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https://brewersofeu-my.sharepoint.com/personal/sws_brewersofeurope_org/Documents/Desktop/"/>
    </mc:Choice>
  </mc:AlternateContent>
  <xr:revisionPtr revIDLastSave="0" documentId="8_{44417313-542F-4441-AD20-CE893B134231}" xr6:coauthVersionLast="47" xr6:coauthVersionMax="47" xr10:uidLastSave="{00000000-0000-0000-0000-000000000000}"/>
  <bookViews>
    <workbookView xWindow="-108" yWindow="-108" windowWidth="23256" windowHeight="12456" tabRatio="864" activeTab="1" xr2:uid="{00000000-000D-0000-FFFF-FFFF00000000}"/>
  </bookViews>
  <sheets>
    <sheet name="Introduction" sheetId="9" r:id="rId1"/>
    <sheet name="Maltery " sheetId="17" r:id="rId2"/>
    <sheet name="Brewery" sheetId="20" r:id="rId3"/>
    <sheet name="Glass bottle production" sheetId="21" r:id="rId4"/>
    <sheet name="Steel keg production " sheetId="22" r:id="rId5"/>
    <sheet name="PET keg - bottle production" sheetId="23" r:id="rId6"/>
    <sheet name="EF2-3 mapping" sheetId="18" r:id="rId7"/>
    <sheet name="EF 3.1 full list processes" sheetId="19" r:id="rId8"/>
    <sheet name="List of datasets EF 2.0" sheetId="14" r:id="rId9"/>
    <sheet name="Nodes" sheetId="15" r:id="rId10"/>
  </sheets>
  <externalReferences>
    <externalReference r:id="rId11"/>
  </externalReferences>
  <definedNames>
    <definedName name="_xlnm._FilterDatabase" localSheetId="6" hidden="1">'EF2-3 mapping'!$A$2:$Q$3181</definedName>
    <definedName name="_xlnm._FilterDatabase" localSheetId="8" hidden="1">'List of datasets EF 2.0'!$A$1:$L$8354</definedName>
    <definedName name="_xlnm.Print_Area" localSheetId="0">Introduction!$A$1:$D$32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0" i="21" l="1"/>
  <c r="G21" i="21"/>
  <c r="G22" i="21"/>
  <c r="G23" i="21"/>
  <c r="G24" i="21"/>
  <c r="G25" i="21"/>
  <c r="G26" i="21"/>
  <c r="G27" i="21"/>
  <c r="E25" i="21"/>
  <c r="D130" i="20"/>
  <c r="E130" i="20"/>
  <c r="F130" i="20"/>
  <c r="G130" i="20"/>
  <c r="I130" i="20"/>
  <c r="J130" i="20"/>
  <c r="K130" i="20"/>
  <c r="M130" i="20"/>
  <c r="O130" i="20"/>
  <c r="Q130" i="20"/>
  <c r="W130" i="20"/>
  <c r="AF7" i="17"/>
  <c r="T82" i="23"/>
  <c r="T20" i="23"/>
  <c r="T23" i="23"/>
  <c r="T27" i="23"/>
  <c r="T28" i="23"/>
  <c r="T29" i="23"/>
  <c r="T30" i="23"/>
  <c r="T26" i="23"/>
  <c r="T21" i="23"/>
  <c r="T22" i="23"/>
  <c r="T24" i="23"/>
  <c r="T79" i="22"/>
  <c r="T21" i="22"/>
  <c r="T78" i="21"/>
  <c r="T20" i="21"/>
  <c r="T22" i="21"/>
  <c r="T23" i="21"/>
  <c r="T24" i="21"/>
  <c r="T25" i="21"/>
  <c r="T26" i="21"/>
  <c r="T27" i="21"/>
  <c r="T21" i="21"/>
  <c r="AA230" i="20"/>
  <c r="AA229" i="20"/>
  <c r="AA228" i="20"/>
  <c r="AA227" i="20"/>
  <c r="AA223" i="20"/>
  <c r="AA224" i="20"/>
  <c r="AA225" i="20"/>
  <c r="AA222" i="20"/>
  <c r="N227" i="20"/>
  <c r="N222" i="20"/>
  <c r="L222" i="20"/>
  <c r="L227" i="20"/>
  <c r="E191" i="20"/>
  <c r="M20" i="20"/>
  <c r="M21" i="20"/>
  <c r="M22" i="20"/>
  <c r="M23" i="20"/>
  <c r="M24" i="20"/>
  <c r="M25" i="20"/>
  <c r="M26" i="20"/>
  <c r="M44" i="20" s="1"/>
  <c r="M27" i="20"/>
  <c r="M28" i="20"/>
  <c r="M29" i="20"/>
  <c r="M30" i="20"/>
  <c r="M31" i="20"/>
  <c r="M32" i="20"/>
  <c r="M33" i="20"/>
  <c r="M34" i="20"/>
  <c r="M35" i="20"/>
  <c r="M36" i="20"/>
  <c r="M37" i="20"/>
  <c r="M38" i="20"/>
  <c r="M39" i="20"/>
  <c r="M40" i="20"/>
  <c r="M41" i="20"/>
  <c r="M42" i="20"/>
  <c r="M43" i="20"/>
  <c r="M45" i="20"/>
  <c r="M46" i="20"/>
  <c r="M47" i="20"/>
  <c r="M48" i="20"/>
  <c r="M49" i="20"/>
  <c r="M50" i="20"/>
  <c r="M51" i="20"/>
  <c r="M52" i="20"/>
  <c r="M53" i="20"/>
  <c r="M54" i="20"/>
  <c r="M55" i="20"/>
  <c r="M56" i="20"/>
  <c r="M57" i="20"/>
  <c r="M58" i="20"/>
  <c r="M59" i="20"/>
  <c r="M60" i="20"/>
  <c r="M61" i="20"/>
  <c r="M62" i="20"/>
  <c r="M63" i="20"/>
  <c r="M64" i="20"/>
  <c r="M65" i="20"/>
  <c r="M66" i="20"/>
  <c r="M69" i="20"/>
  <c r="M70" i="20"/>
  <c r="M71" i="20"/>
  <c r="M73" i="20"/>
  <c r="M74" i="20"/>
  <c r="M78" i="20"/>
  <c r="M79" i="20"/>
  <c r="M80" i="20"/>
  <c r="M81" i="20"/>
  <c r="M82" i="20"/>
  <c r="M83" i="20"/>
  <c r="M84" i="20"/>
  <c r="M85" i="20"/>
  <c r="M86" i="20"/>
  <c r="M87" i="20"/>
  <c r="M88" i="20"/>
  <c r="M89" i="20"/>
  <c r="M90" i="20"/>
  <c r="M91" i="20"/>
  <c r="M92" i="20"/>
  <c r="M93" i="20"/>
  <c r="M94" i="20"/>
  <c r="M95" i="20"/>
  <c r="M96" i="20"/>
  <c r="M97" i="20"/>
  <c r="M98" i="20"/>
  <c r="M99" i="20"/>
  <c r="M100" i="20"/>
  <c r="M103" i="20"/>
  <c r="M106" i="20"/>
  <c r="M107" i="20"/>
  <c r="M108" i="20"/>
  <c r="M109" i="20"/>
  <c r="M110" i="20"/>
  <c r="M111" i="20"/>
  <c r="M112" i="20"/>
  <c r="M113" i="20"/>
  <c r="M114" i="20"/>
  <c r="M115" i="20"/>
  <c r="M116" i="20"/>
  <c r="M117" i="20"/>
  <c r="M119" i="20"/>
  <c r="M122" i="20"/>
  <c r="M123" i="20"/>
  <c r="M124" i="20"/>
  <c r="M125" i="20"/>
  <c r="M126" i="20"/>
  <c r="M127" i="20"/>
  <c r="M128" i="20"/>
  <c r="M129" i="20"/>
  <c r="M131" i="20"/>
  <c r="M132" i="20"/>
  <c r="M133" i="20"/>
  <c r="M134" i="20"/>
  <c r="M136" i="20"/>
  <c r="M138" i="20"/>
  <c r="M139" i="20"/>
  <c r="M141" i="20"/>
  <c r="M144" i="20"/>
  <c r="M159" i="20"/>
  <c r="M165" i="20"/>
  <c r="M173" i="20"/>
  <c r="M178" i="20"/>
  <c r="M190" i="20"/>
  <c r="M191" i="20"/>
  <c r="M201" i="20"/>
  <c r="M213" i="20"/>
  <c r="M222" i="20"/>
  <c r="M223" i="20"/>
  <c r="M224" i="20"/>
  <c r="M225" i="20"/>
  <c r="M227" i="20"/>
  <c r="M228" i="20"/>
  <c r="M229" i="20"/>
  <c r="M230" i="20"/>
  <c r="W191" i="20"/>
  <c r="I191" i="20"/>
  <c r="W139" i="20"/>
  <c r="W138" i="20"/>
  <c r="W134" i="20"/>
  <c r="W136" i="20"/>
  <c r="W141" i="20"/>
  <c r="W126" i="20"/>
  <c r="W127" i="20"/>
  <c r="W125" i="20"/>
  <c r="W124" i="20"/>
  <c r="W132" i="20"/>
  <c r="W131" i="20"/>
  <c r="W129" i="20"/>
  <c r="W123" i="20"/>
  <c r="E123" i="20"/>
  <c r="E141" i="20"/>
  <c r="E139" i="20"/>
  <c r="E138" i="20"/>
  <c r="E136" i="20"/>
  <c r="E134" i="20"/>
  <c r="E132" i="20"/>
  <c r="E129" i="20"/>
  <c r="E124" i="20"/>
  <c r="E125" i="20"/>
  <c r="E126" i="20"/>
  <c r="E127" i="20"/>
  <c r="E122" i="20"/>
  <c r="E119" i="20"/>
  <c r="E112" i="20"/>
  <c r="E113" i="20"/>
  <c r="E114" i="20"/>
  <c r="E115" i="20"/>
  <c r="E116" i="20"/>
  <c r="E111" i="20"/>
  <c r="W122" i="20"/>
  <c r="W119" i="20"/>
  <c r="W109" i="20"/>
  <c r="W112" i="20"/>
  <c r="W113" i="20"/>
  <c r="W114" i="20"/>
  <c r="W115" i="20"/>
  <c r="W116" i="20"/>
  <c r="W111" i="20"/>
  <c r="W107" i="20"/>
  <c r="W106" i="20"/>
  <c r="W103" i="20"/>
  <c r="W98" i="20"/>
  <c r="W99" i="20"/>
  <c r="W100" i="20"/>
  <c r="W97" i="20"/>
  <c r="W91" i="20"/>
  <c r="W92" i="20"/>
  <c r="W93" i="20"/>
  <c r="W94" i="20"/>
  <c r="W95" i="20"/>
  <c r="W90" i="20"/>
  <c r="E107" i="20"/>
  <c r="E106" i="20"/>
  <c r="E103" i="20"/>
  <c r="E98" i="20"/>
  <c r="E99" i="20"/>
  <c r="E100" i="20"/>
  <c r="E97" i="20"/>
  <c r="E91" i="20"/>
  <c r="E92" i="20"/>
  <c r="E93" i="20"/>
  <c r="E94" i="20"/>
  <c r="E95" i="20"/>
  <c r="E90" i="20"/>
  <c r="W88" i="20"/>
  <c r="W80" i="20"/>
  <c r="W81" i="20"/>
  <c r="W82" i="20"/>
  <c r="W83" i="20"/>
  <c r="W84" i="20"/>
  <c r="W85" i="20"/>
  <c r="W86" i="20"/>
  <c r="W79" i="20"/>
  <c r="W74" i="20"/>
  <c r="W73" i="20"/>
  <c r="W70" i="20"/>
  <c r="W71" i="20"/>
  <c r="W69" i="20"/>
  <c r="W63" i="20"/>
  <c r="W64" i="20"/>
  <c r="W65" i="20"/>
  <c r="W62" i="20"/>
  <c r="W57" i="20"/>
  <c r="W58" i="20"/>
  <c r="W59" i="20"/>
  <c r="W60" i="20"/>
  <c r="W56" i="20"/>
  <c r="W55" i="20"/>
  <c r="W54" i="20"/>
  <c r="W45" i="20"/>
  <c r="W47" i="20"/>
  <c r="W48" i="20"/>
  <c r="W49" i="20"/>
  <c r="W50" i="20"/>
  <c r="W51" i="20"/>
  <c r="W52" i="20"/>
  <c r="W46" i="20"/>
  <c r="W28" i="20"/>
  <c r="W29" i="20"/>
  <c r="W30" i="20"/>
  <c r="W31" i="20"/>
  <c r="W32" i="20"/>
  <c r="W33" i="20"/>
  <c r="W34" i="20"/>
  <c r="W35" i="20"/>
  <c r="W36" i="20"/>
  <c r="W37" i="20"/>
  <c r="W38" i="20"/>
  <c r="W39" i="20"/>
  <c r="W40" i="20"/>
  <c r="W41" i="20"/>
  <c r="W42" i="20"/>
  <c r="W43" i="20"/>
  <c r="W27" i="20"/>
  <c r="W20" i="20"/>
  <c r="W21" i="20"/>
  <c r="W22" i="20"/>
  <c r="W23" i="20"/>
  <c r="W24" i="20"/>
  <c r="W25" i="20"/>
  <c r="W19" i="20"/>
  <c r="I82" i="23"/>
  <c r="I27" i="23"/>
  <c r="I28" i="23"/>
  <c r="I29" i="23"/>
  <c r="I30" i="23"/>
  <c r="I26" i="23"/>
  <c r="I21" i="23"/>
  <c r="I22" i="23"/>
  <c r="I23" i="23"/>
  <c r="I20" i="23"/>
  <c r="G82" i="23"/>
  <c r="E27" i="23"/>
  <c r="E28" i="23"/>
  <c r="E29" i="23"/>
  <c r="E30" i="23"/>
  <c r="E26" i="23"/>
  <c r="G30" i="23"/>
  <c r="G27" i="23"/>
  <c r="G28" i="23"/>
  <c r="G29" i="23"/>
  <c r="G26" i="23"/>
  <c r="G21" i="23"/>
  <c r="G22" i="23"/>
  <c r="G23" i="23"/>
  <c r="G20" i="23"/>
  <c r="E82" i="23"/>
  <c r="E21" i="23"/>
  <c r="E22" i="23"/>
  <c r="E23" i="23"/>
  <c r="E20" i="23"/>
  <c r="N82" i="23"/>
  <c r="M82" i="23"/>
  <c r="L82" i="23"/>
  <c r="K82" i="23"/>
  <c r="J82" i="23"/>
  <c r="F82" i="23"/>
  <c r="D82" i="23"/>
  <c r="B81" i="23"/>
  <c r="B68" i="23"/>
  <c r="B63" i="23" s="1"/>
  <c r="B55" i="23"/>
  <c r="B49" i="23"/>
  <c r="B35" i="23"/>
  <c r="N30" i="23"/>
  <c r="M30" i="23"/>
  <c r="L30" i="23"/>
  <c r="K30" i="23"/>
  <c r="J30" i="23"/>
  <c r="F30" i="23"/>
  <c r="D30" i="23"/>
  <c r="N29" i="23"/>
  <c r="M29" i="23"/>
  <c r="L29" i="23"/>
  <c r="K29" i="23"/>
  <c r="J29" i="23"/>
  <c r="F29" i="23"/>
  <c r="D29" i="23"/>
  <c r="N28" i="23"/>
  <c r="M28" i="23"/>
  <c r="L28" i="23"/>
  <c r="K28" i="23"/>
  <c r="J28" i="23"/>
  <c r="F28" i="23"/>
  <c r="D28" i="23"/>
  <c r="N27" i="23"/>
  <c r="M27" i="23"/>
  <c r="L27" i="23"/>
  <c r="K27" i="23"/>
  <c r="J27" i="23"/>
  <c r="F27" i="23"/>
  <c r="D27" i="23"/>
  <c r="N26" i="23"/>
  <c r="M26" i="23"/>
  <c r="L26" i="23"/>
  <c r="K26" i="23"/>
  <c r="J26" i="23"/>
  <c r="F26" i="23"/>
  <c r="D26" i="23"/>
  <c r="B25" i="23"/>
  <c r="N23" i="23"/>
  <c r="M23" i="23"/>
  <c r="L23" i="23"/>
  <c r="K23" i="23"/>
  <c r="J23" i="23"/>
  <c r="F23" i="23"/>
  <c r="D23" i="23"/>
  <c r="N22" i="23"/>
  <c r="M22" i="23"/>
  <c r="L22" i="23"/>
  <c r="K22" i="23"/>
  <c r="J22" i="23"/>
  <c r="F22" i="23"/>
  <c r="D22" i="23"/>
  <c r="N21" i="23"/>
  <c r="M21" i="23"/>
  <c r="L21" i="23"/>
  <c r="K21" i="23"/>
  <c r="J21" i="23"/>
  <c r="F21" i="23"/>
  <c r="N20" i="23"/>
  <c r="M20" i="23"/>
  <c r="L20" i="23"/>
  <c r="K20" i="23"/>
  <c r="J20" i="23"/>
  <c r="F20" i="23"/>
  <c r="D20" i="23"/>
  <c r="B19" i="23"/>
  <c r="I79" i="22"/>
  <c r="G79" i="22"/>
  <c r="E79" i="22"/>
  <c r="G21" i="22"/>
  <c r="N79" i="22"/>
  <c r="M79" i="22"/>
  <c r="L79" i="22"/>
  <c r="K79" i="22"/>
  <c r="J79" i="22"/>
  <c r="F79" i="22"/>
  <c r="D79" i="22"/>
  <c r="B78" i="22"/>
  <c r="B65" i="22"/>
  <c r="B60" i="22" s="1"/>
  <c r="B52" i="22"/>
  <c r="B46" i="22"/>
  <c r="B32" i="22"/>
  <c r="N21" i="22"/>
  <c r="M21" i="22"/>
  <c r="L21" i="22"/>
  <c r="K21" i="22"/>
  <c r="J21" i="22"/>
  <c r="F21" i="22"/>
  <c r="D21" i="22"/>
  <c r="B20" i="22"/>
  <c r="I78" i="21"/>
  <c r="G78" i="21"/>
  <c r="E78" i="21"/>
  <c r="I22" i="21"/>
  <c r="I23" i="21"/>
  <c r="I24" i="21"/>
  <c r="I25" i="21"/>
  <c r="I26" i="21"/>
  <c r="I27" i="21"/>
  <c r="I21" i="21"/>
  <c r="E21" i="21"/>
  <c r="E22" i="21"/>
  <c r="E23" i="21"/>
  <c r="E24" i="21"/>
  <c r="E26" i="21"/>
  <c r="E27" i="21"/>
  <c r="N78" i="21"/>
  <c r="M78" i="21"/>
  <c r="L78" i="21"/>
  <c r="K78" i="21"/>
  <c r="J78" i="21"/>
  <c r="F78" i="21"/>
  <c r="D78" i="21"/>
  <c r="B77" i="21"/>
  <c r="B64" i="21"/>
  <c r="B59" i="21" s="1"/>
  <c r="B51" i="21"/>
  <c r="B45" i="21"/>
  <c r="B31" i="21"/>
  <c r="N27" i="21"/>
  <c r="M27" i="21"/>
  <c r="L27" i="21"/>
  <c r="K27" i="21"/>
  <c r="J27" i="21"/>
  <c r="F27" i="21"/>
  <c r="D27" i="21"/>
  <c r="N26" i="21"/>
  <c r="M26" i="21"/>
  <c r="L26" i="21"/>
  <c r="K26" i="21"/>
  <c r="J26" i="21"/>
  <c r="F26" i="21"/>
  <c r="D26" i="21"/>
  <c r="N25" i="21"/>
  <c r="M25" i="21"/>
  <c r="L25" i="21"/>
  <c r="K25" i="21"/>
  <c r="J25" i="21"/>
  <c r="F25" i="21"/>
  <c r="D25" i="21"/>
  <c r="N24" i="21"/>
  <c r="M24" i="21"/>
  <c r="L24" i="21"/>
  <c r="K24" i="21"/>
  <c r="J24" i="21"/>
  <c r="F24" i="21"/>
  <c r="D24" i="21"/>
  <c r="N23" i="21"/>
  <c r="M23" i="21"/>
  <c r="L23" i="21"/>
  <c r="K23" i="21"/>
  <c r="J23" i="21"/>
  <c r="F23" i="21"/>
  <c r="D23" i="21"/>
  <c r="N22" i="21"/>
  <c r="M22" i="21"/>
  <c r="L22" i="21"/>
  <c r="K22" i="21"/>
  <c r="J22" i="21"/>
  <c r="F22" i="21"/>
  <c r="D22" i="21"/>
  <c r="N21" i="21"/>
  <c r="M21" i="21"/>
  <c r="L21" i="21"/>
  <c r="K21" i="21"/>
  <c r="J21" i="21"/>
  <c r="F21" i="21"/>
  <c r="D21" i="21"/>
  <c r="B19" i="21"/>
  <c r="I78" i="17"/>
  <c r="G78" i="17"/>
  <c r="E78" i="17"/>
  <c r="F78" i="17"/>
  <c r="D78" i="17"/>
  <c r="AH7" i="17"/>
  <c r="AH8" i="17"/>
  <c r="AH9" i="17"/>
  <c r="AH10" i="17"/>
  <c r="B48" i="23" l="1"/>
  <c r="B45" i="22"/>
  <c r="B44" i="21"/>
  <c r="I88" i="20" l="1"/>
  <c r="G191" i="20"/>
  <c r="G141" i="20"/>
  <c r="G139" i="20"/>
  <c r="G138" i="20"/>
  <c r="G136" i="20"/>
  <c r="G134" i="20"/>
  <c r="G132" i="20"/>
  <c r="G129" i="20"/>
  <c r="G123" i="20"/>
  <c r="G124" i="20"/>
  <c r="G125" i="20"/>
  <c r="G126" i="20"/>
  <c r="G127" i="20"/>
  <c r="G122" i="20"/>
  <c r="G119" i="20"/>
  <c r="G112" i="20"/>
  <c r="G113" i="20"/>
  <c r="G114" i="20"/>
  <c r="G115" i="20"/>
  <c r="G116" i="20"/>
  <c r="G111" i="20"/>
  <c r="G109" i="20"/>
  <c r="G107" i="20"/>
  <c r="G106" i="20"/>
  <c r="G103" i="20"/>
  <c r="G98" i="20"/>
  <c r="G99" i="20"/>
  <c r="G100" i="20"/>
  <c r="G97" i="20"/>
  <c r="G91" i="20"/>
  <c r="G92" i="20"/>
  <c r="G93" i="20"/>
  <c r="G94" i="20"/>
  <c r="G95" i="20"/>
  <c r="G90" i="20"/>
  <c r="G88" i="20"/>
  <c r="G80" i="20"/>
  <c r="G81" i="20"/>
  <c r="G82" i="20"/>
  <c r="G83" i="20"/>
  <c r="G84" i="20"/>
  <c r="G85" i="20"/>
  <c r="G86" i="20"/>
  <c r="G79" i="20"/>
  <c r="G74" i="20"/>
  <c r="G73" i="20"/>
  <c r="G70" i="20"/>
  <c r="G71" i="20"/>
  <c r="G69" i="20"/>
  <c r="G63" i="20"/>
  <c r="G64" i="20"/>
  <c r="G65" i="20"/>
  <c r="G62" i="20"/>
  <c r="G55" i="20"/>
  <c r="G56" i="20"/>
  <c r="G57" i="20"/>
  <c r="G58" i="20"/>
  <c r="G59" i="20"/>
  <c r="G60" i="20"/>
  <c r="G54" i="20"/>
  <c r="G46" i="20"/>
  <c r="G47" i="20"/>
  <c r="G48" i="20"/>
  <c r="G49" i="20"/>
  <c r="G50" i="20"/>
  <c r="G51" i="20"/>
  <c r="G52" i="20"/>
  <c r="G45" i="20"/>
  <c r="G28" i="20"/>
  <c r="G29" i="20"/>
  <c r="G30" i="20"/>
  <c r="G31" i="20"/>
  <c r="G32" i="20"/>
  <c r="G33" i="20"/>
  <c r="G34" i="20"/>
  <c r="G35" i="20"/>
  <c r="G36" i="20"/>
  <c r="G37" i="20"/>
  <c r="G38" i="20"/>
  <c r="G39" i="20"/>
  <c r="G40" i="20"/>
  <c r="G41" i="20"/>
  <c r="G42" i="20"/>
  <c r="G43" i="20"/>
  <c r="G27" i="20"/>
  <c r="G20" i="20"/>
  <c r="G21" i="20"/>
  <c r="G22" i="20"/>
  <c r="G23" i="20"/>
  <c r="G24" i="20"/>
  <c r="G25" i="20"/>
  <c r="G19" i="20"/>
  <c r="I19" i="20"/>
  <c r="F19" i="20"/>
  <c r="E88" i="20"/>
  <c r="E80" i="20"/>
  <c r="E81" i="20"/>
  <c r="E82" i="20"/>
  <c r="E83" i="20"/>
  <c r="E84" i="20"/>
  <c r="E85" i="20"/>
  <c r="E86" i="20"/>
  <c r="E79" i="20"/>
  <c r="E74" i="20"/>
  <c r="E73" i="20"/>
  <c r="E70" i="20"/>
  <c r="E71" i="20"/>
  <c r="E69" i="20"/>
  <c r="E63" i="20"/>
  <c r="E64" i="20"/>
  <c r="E65" i="20"/>
  <c r="E62" i="20"/>
  <c r="E55" i="20"/>
  <c r="E56" i="20"/>
  <c r="E57" i="20"/>
  <c r="E58" i="20"/>
  <c r="E59" i="20"/>
  <c r="E60" i="20"/>
  <c r="E54" i="20"/>
  <c r="E46" i="20"/>
  <c r="E47" i="20"/>
  <c r="E48" i="20"/>
  <c r="E49" i="20"/>
  <c r="E50" i="20"/>
  <c r="E51" i="20"/>
  <c r="E52" i="20"/>
  <c r="E45" i="20"/>
  <c r="E28" i="20"/>
  <c r="E29" i="20"/>
  <c r="E30" i="20"/>
  <c r="E31" i="20"/>
  <c r="E32" i="20"/>
  <c r="E33" i="20"/>
  <c r="E34" i="20"/>
  <c r="E35" i="20"/>
  <c r="E36" i="20"/>
  <c r="E37" i="20"/>
  <c r="E38" i="20"/>
  <c r="E39" i="20"/>
  <c r="E40" i="20"/>
  <c r="E41" i="20"/>
  <c r="E42" i="20"/>
  <c r="E43" i="20"/>
  <c r="E27" i="20"/>
  <c r="I141" i="20"/>
  <c r="I139" i="20"/>
  <c r="I138" i="20"/>
  <c r="I136" i="20"/>
  <c r="I134" i="20"/>
  <c r="I132" i="20"/>
  <c r="I129" i="20"/>
  <c r="I131" i="20"/>
  <c r="I123" i="20"/>
  <c r="I124" i="20"/>
  <c r="I125" i="20"/>
  <c r="I126" i="20"/>
  <c r="I127" i="20"/>
  <c r="I122" i="20"/>
  <c r="I119" i="20"/>
  <c r="I111" i="20"/>
  <c r="I112" i="20"/>
  <c r="I113" i="20"/>
  <c r="I114" i="20"/>
  <c r="I115" i="20"/>
  <c r="I116" i="20"/>
  <c r="I109" i="20"/>
  <c r="I107" i="20"/>
  <c r="I106" i="20"/>
  <c r="I103" i="20"/>
  <c r="I98" i="20"/>
  <c r="I99" i="20"/>
  <c r="I100" i="20"/>
  <c r="I97" i="20"/>
  <c r="I91" i="20"/>
  <c r="I92" i="20"/>
  <c r="I93" i="20"/>
  <c r="I94" i="20"/>
  <c r="I95" i="20"/>
  <c r="I90" i="20"/>
  <c r="I80" i="20"/>
  <c r="I81" i="20"/>
  <c r="I82" i="20"/>
  <c r="I83" i="20"/>
  <c r="I84" i="20"/>
  <c r="I85" i="20"/>
  <c r="I86" i="20"/>
  <c r="I79" i="20"/>
  <c r="I74" i="20"/>
  <c r="I73" i="20"/>
  <c r="I70" i="20"/>
  <c r="I71" i="20"/>
  <c r="I69" i="20"/>
  <c r="I63" i="20"/>
  <c r="I64" i="20"/>
  <c r="I65" i="20"/>
  <c r="I62" i="20"/>
  <c r="I55" i="20"/>
  <c r="I56" i="20"/>
  <c r="I57" i="20"/>
  <c r="I58" i="20"/>
  <c r="I59" i="20"/>
  <c r="I60" i="20"/>
  <c r="I54" i="20"/>
  <c r="I46" i="20"/>
  <c r="I47" i="20"/>
  <c r="I48" i="20"/>
  <c r="I49" i="20"/>
  <c r="I50" i="20"/>
  <c r="I51" i="20"/>
  <c r="I52" i="20"/>
  <c r="I45" i="20"/>
  <c r="I28" i="20"/>
  <c r="I29" i="20"/>
  <c r="I30" i="20"/>
  <c r="I31" i="20"/>
  <c r="I32" i="20"/>
  <c r="I33" i="20"/>
  <c r="I34" i="20"/>
  <c r="I35" i="20"/>
  <c r="I36" i="20"/>
  <c r="I37" i="20"/>
  <c r="I38" i="20"/>
  <c r="I39" i="20"/>
  <c r="I40" i="20"/>
  <c r="I41" i="20"/>
  <c r="I42" i="20"/>
  <c r="I43" i="20"/>
  <c r="I27" i="20"/>
  <c r="I20" i="20"/>
  <c r="I21" i="20"/>
  <c r="I22" i="20"/>
  <c r="I23" i="20"/>
  <c r="I24" i="20"/>
  <c r="I25" i="20"/>
  <c r="E19" i="20"/>
  <c r="E20" i="20"/>
  <c r="E21" i="20"/>
  <c r="E22" i="20"/>
  <c r="E23" i="20"/>
  <c r="E24" i="20"/>
  <c r="E25" i="20"/>
  <c r="D19" i="20" l="1"/>
  <c r="D20" i="20"/>
  <c r="F21" i="20"/>
  <c r="Q19" i="20" l="1"/>
  <c r="U230" i="20"/>
  <c r="T230" i="20"/>
  <c r="S230" i="20"/>
  <c r="R230" i="20"/>
  <c r="Q230" i="20"/>
  <c r="K230" i="20"/>
  <c r="U229" i="20"/>
  <c r="T229" i="20"/>
  <c r="S229" i="20"/>
  <c r="R229" i="20"/>
  <c r="Q229" i="20"/>
  <c r="K229" i="20"/>
  <c r="U228" i="20"/>
  <c r="T228" i="20"/>
  <c r="S228" i="20"/>
  <c r="R228" i="20"/>
  <c r="Q228" i="20"/>
  <c r="K228" i="20"/>
  <c r="U227" i="20"/>
  <c r="T227" i="20"/>
  <c r="S227" i="20"/>
  <c r="R227" i="20"/>
  <c r="Q227" i="20"/>
  <c r="K227" i="20"/>
  <c r="U225" i="20"/>
  <c r="T225" i="20"/>
  <c r="S225" i="20"/>
  <c r="R225" i="20"/>
  <c r="Q225" i="20"/>
  <c r="K225" i="20"/>
  <c r="U224" i="20"/>
  <c r="T224" i="20"/>
  <c r="S224" i="20"/>
  <c r="R224" i="20"/>
  <c r="Q224" i="20"/>
  <c r="K224" i="20"/>
  <c r="U223" i="20"/>
  <c r="T223" i="20"/>
  <c r="S223" i="20"/>
  <c r="R223" i="20"/>
  <c r="Q223" i="20"/>
  <c r="K223" i="20"/>
  <c r="U222" i="20"/>
  <c r="T222" i="20"/>
  <c r="S222" i="20"/>
  <c r="R222" i="20"/>
  <c r="Q222" i="20"/>
  <c r="K222" i="20"/>
  <c r="R213" i="20"/>
  <c r="Q213" i="20"/>
  <c r="O213" i="20"/>
  <c r="K213" i="20"/>
  <c r="J213" i="20"/>
  <c r="H213" i="20"/>
  <c r="F213" i="20"/>
  <c r="D213" i="20"/>
  <c r="R201" i="20"/>
  <c r="Q201" i="20"/>
  <c r="O201" i="20"/>
  <c r="K201" i="20"/>
  <c r="J201" i="20"/>
  <c r="H201" i="20"/>
  <c r="F201" i="20"/>
  <c r="D201" i="20"/>
  <c r="B197" i="20"/>
  <c r="Q191" i="20"/>
  <c r="O191" i="20"/>
  <c r="K191" i="20"/>
  <c r="J191" i="20"/>
  <c r="F191" i="20"/>
  <c r="D191" i="20"/>
  <c r="R190" i="20"/>
  <c r="Q190" i="20"/>
  <c r="O190" i="20"/>
  <c r="K190" i="20"/>
  <c r="J190" i="20"/>
  <c r="H190" i="20"/>
  <c r="F190" i="20"/>
  <c r="D190" i="20"/>
  <c r="B190" i="20"/>
  <c r="R178" i="20"/>
  <c r="Q178" i="20"/>
  <c r="O178" i="20"/>
  <c r="K178" i="20"/>
  <c r="J178" i="20"/>
  <c r="H178" i="20"/>
  <c r="F178" i="20"/>
  <c r="D178" i="20"/>
  <c r="B178" i="20"/>
  <c r="B173" i="20" s="1"/>
  <c r="R173" i="20"/>
  <c r="Q173" i="20"/>
  <c r="O173" i="20"/>
  <c r="K173" i="20"/>
  <c r="J173" i="20"/>
  <c r="H173" i="20"/>
  <c r="F173" i="20"/>
  <c r="D173" i="20"/>
  <c r="R165" i="20"/>
  <c r="Q165" i="20"/>
  <c r="O165" i="20"/>
  <c r="K165" i="20"/>
  <c r="J165" i="20"/>
  <c r="H165" i="20"/>
  <c r="F165" i="20"/>
  <c r="D165" i="20"/>
  <c r="B165" i="20"/>
  <c r="R159" i="20"/>
  <c r="Q159" i="20"/>
  <c r="O159" i="20"/>
  <c r="K159" i="20"/>
  <c r="J159" i="20"/>
  <c r="H159" i="20"/>
  <c r="F159" i="20"/>
  <c r="D159" i="20"/>
  <c r="B159" i="20"/>
  <c r="B145" i="20"/>
  <c r="R144" i="20"/>
  <c r="Q144" i="20"/>
  <c r="O144" i="20"/>
  <c r="K144" i="20"/>
  <c r="J144" i="20"/>
  <c r="H144" i="20"/>
  <c r="F144" i="20"/>
  <c r="D144" i="20"/>
  <c r="Q141" i="20"/>
  <c r="O141" i="20"/>
  <c r="K141" i="20"/>
  <c r="J141" i="20"/>
  <c r="F141" i="20"/>
  <c r="D141" i="20"/>
  <c r="Q139" i="20"/>
  <c r="O139" i="20"/>
  <c r="K139" i="20"/>
  <c r="J139" i="20"/>
  <c r="F139" i="20"/>
  <c r="D139" i="20"/>
  <c r="Q138" i="20"/>
  <c r="O138" i="20"/>
  <c r="K138" i="20"/>
  <c r="J138" i="20"/>
  <c r="F138" i="20"/>
  <c r="D138" i="20"/>
  <c r="Q136" i="20"/>
  <c r="O136" i="20"/>
  <c r="K136" i="20"/>
  <c r="J136" i="20"/>
  <c r="F136" i="20"/>
  <c r="D136" i="20"/>
  <c r="Q134" i="20"/>
  <c r="O134" i="20"/>
  <c r="K134" i="20"/>
  <c r="J134" i="20"/>
  <c r="F134" i="20"/>
  <c r="D134" i="20"/>
  <c r="R133" i="20"/>
  <c r="Q133" i="20"/>
  <c r="O133" i="20"/>
  <c r="K133" i="20"/>
  <c r="J133" i="20"/>
  <c r="H133" i="20"/>
  <c r="F133" i="20"/>
  <c r="D133" i="20"/>
  <c r="C133" i="20"/>
  <c r="B133" i="20"/>
  <c r="Q132" i="20"/>
  <c r="O132" i="20"/>
  <c r="K132" i="20"/>
  <c r="J132" i="20"/>
  <c r="F132" i="20"/>
  <c r="D132" i="20"/>
  <c r="Q131" i="20"/>
  <c r="O131" i="20"/>
  <c r="K131" i="20"/>
  <c r="J131" i="20"/>
  <c r="F131" i="20"/>
  <c r="D131" i="20"/>
  <c r="Q129" i="20"/>
  <c r="O129" i="20"/>
  <c r="K129" i="20"/>
  <c r="J129" i="20"/>
  <c r="F129" i="20"/>
  <c r="D129" i="20"/>
  <c r="R128" i="20"/>
  <c r="Q128" i="20"/>
  <c r="O128" i="20"/>
  <c r="K128" i="20"/>
  <c r="J128" i="20"/>
  <c r="H128" i="20"/>
  <c r="F128" i="20"/>
  <c r="D128" i="20"/>
  <c r="C128" i="20"/>
  <c r="B128" i="20"/>
  <c r="Q127" i="20"/>
  <c r="O127" i="20"/>
  <c r="K127" i="20"/>
  <c r="J127" i="20"/>
  <c r="F127" i="20"/>
  <c r="D127" i="20"/>
  <c r="Q126" i="20"/>
  <c r="O126" i="20"/>
  <c r="K126" i="20"/>
  <c r="J126" i="20"/>
  <c r="F126" i="20"/>
  <c r="D126" i="20"/>
  <c r="Q125" i="20"/>
  <c r="O125" i="20"/>
  <c r="K125" i="20"/>
  <c r="J125" i="20"/>
  <c r="F125" i="20"/>
  <c r="D125" i="20"/>
  <c r="Q124" i="20"/>
  <c r="O124" i="20"/>
  <c r="K124" i="20"/>
  <c r="J124" i="20"/>
  <c r="F124" i="20"/>
  <c r="D124" i="20"/>
  <c r="Q123" i="20"/>
  <c r="O123" i="20"/>
  <c r="K123" i="20"/>
  <c r="J123" i="20"/>
  <c r="F123" i="20"/>
  <c r="D123" i="20"/>
  <c r="Q122" i="20"/>
  <c r="O122" i="20"/>
  <c r="K122" i="20"/>
  <c r="J122" i="20"/>
  <c r="F122" i="20"/>
  <c r="D122" i="20"/>
  <c r="Q119" i="20"/>
  <c r="O119" i="20"/>
  <c r="K119" i="20"/>
  <c r="J119" i="20"/>
  <c r="F119" i="20"/>
  <c r="D119" i="20"/>
  <c r="B118" i="20"/>
  <c r="R117" i="20"/>
  <c r="Q117" i="20"/>
  <c r="O117" i="20"/>
  <c r="K117" i="20"/>
  <c r="J117" i="20"/>
  <c r="H117" i="20"/>
  <c r="F117" i="20"/>
  <c r="D117" i="20"/>
  <c r="C117" i="20"/>
  <c r="Q116" i="20"/>
  <c r="O116" i="20"/>
  <c r="K116" i="20"/>
  <c r="J116" i="20"/>
  <c r="F116" i="20"/>
  <c r="D116" i="20"/>
  <c r="Q115" i="20"/>
  <c r="O115" i="20"/>
  <c r="K115" i="20"/>
  <c r="J115" i="20"/>
  <c r="F115" i="20"/>
  <c r="D115" i="20"/>
  <c r="Q114" i="20"/>
  <c r="O114" i="20"/>
  <c r="K114" i="20"/>
  <c r="J114" i="20"/>
  <c r="F114" i="20"/>
  <c r="D114" i="20"/>
  <c r="Q113" i="20"/>
  <c r="O113" i="20"/>
  <c r="K113" i="20"/>
  <c r="J113" i="20"/>
  <c r="F113" i="20"/>
  <c r="D113" i="20"/>
  <c r="Q112" i="20"/>
  <c r="O112" i="20"/>
  <c r="K112" i="20"/>
  <c r="J112" i="20"/>
  <c r="F112" i="20"/>
  <c r="D112" i="20"/>
  <c r="Q111" i="20"/>
  <c r="O111" i="20"/>
  <c r="K111" i="20"/>
  <c r="J111" i="20"/>
  <c r="F111" i="20"/>
  <c r="D111" i="20"/>
  <c r="R110" i="20"/>
  <c r="Q110" i="20"/>
  <c r="O110" i="20"/>
  <c r="K110" i="20"/>
  <c r="J110" i="20"/>
  <c r="H110" i="20"/>
  <c r="F110" i="20"/>
  <c r="D110" i="20"/>
  <c r="C110" i="20"/>
  <c r="B110" i="20"/>
  <c r="Q109" i="20"/>
  <c r="O109" i="20"/>
  <c r="K109" i="20"/>
  <c r="J109" i="20"/>
  <c r="F109" i="20"/>
  <c r="D109" i="20"/>
  <c r="R108" i="20"/>
  <c r="Q108" i="20"/>
  <c r="O108" i="20"/>
  <c r="K108" i="20"/>
  <c r="J108" i="20"/>
  <c r="H108" i="20"/>
  <c r="F108" i="20"/>
  <c r="D108" i="20"/>
  <c r="C108" i="20"/>
  <c r="B108" i="20"/>
  <c r="Q107" i="20"/>
  <c r="O107" i="20"/>
  <c r="K107" i="20"/>
  <c r="J107" i="20"/>
  <c r="F107" i="20"/>
  <c r="D107" i="20"/>
  <c r="Q106" i="20"/>
  <c r="O106" i="20"/>
  <c r="K106" i="20"/>
  <c r="J106" i="20"/>
  <c r="F106" i="20"/>
  <c r="D106" i="20"/>
  <c r="Q103" i="20"/>
  <c r="O103" i="20"/>
  <c r="K103" i="20"/>
  <c r="J103" i="20"/>
  <c r="F103" i="20"/>
  <c r="D103" i="20"/>
  <c r="Q100" i="20"/>
  <c r="O100" i="20"/>
  <c r="K100" i="20"/>
  <c r="J100" i="20"/>
  <c r="F100" i="20"/>
  <c r="D100" i="20"/>
  <c r="Q99" i="20"/>
  <c r="O99" i="20"/>
  <c r="K99" i="20"/>
  <c r="J99" i="20"/>
  <c r="F99" i="20"/>
  <c r="D99" i="20"/>
  <c r="Q98" i="20"/>
  <c r="O98" i="20"/>
  <c r="K98" i="20"/>
  <c r="J98" i="20"/>
  <c r="F98" i="20"/>
  <c r="D98" i="20"/>
  <c r="Q97" i="20"/>
  <c r="O97" i="20"/>
  <c r="K97" i="20"/>
  <c r="J97" i="20"/>
  <c r="F97" i="20"/>
  <c r="D97" i="20"/>
  <c r="R96" i="20"/>
  <c r="Q96" i="20"/>
  <c r="O96" i="20"/>
  <c r="K96" i="20"/>
  <c r="J96" i="20"/>
  <c r="H96" i="20"/>
  <c r="F96" i="20"/>
  <c r="D96" i="20"/>
  <c r="C96" i="20"/>
  <c r="B96" i="20"/>
  <c r="Q95" i="20"/>
  <c r="O95" i="20"/>
  <c r="K95" i="20"/>
  <c r="J95" i="20"/>
  <c r="F95" i="20"/>
  <c r="D95" i="20"/>
  <c r="Q94" i="20"/>
  <c r="O94" i="20"/>
  <c r="K94" i="20"/>
  <c r="J94" i="20"/>
  <c r="F94" i="20"/>
  <c r="D94" i="20"/>
  <c r="Q93" i="20"/>
  <c r="O93" i="20"/>
  <c r="K93" i="20"/>
  <c r="J93" i="20"/>
  <c r="F93" i="20"/>
  <c r="D93" i="20"/>
  <c r="Q92" i="20"/>
  <c r="O92" i="20"/>
  <c r="K92" i="20"/>
  <c r="J92" i="20"/>
  <c r="F92" i="20"/>
  <c r="D92" i="20"/>
  <c r="Q91" i="20"/>
  <c r="O91" i="20"/>
  <c r="K91" i="20"/>
  <c r="J91" i="20"/>
  <c r="F91" i="20"/>
  <c r="D91" i="20"/>
  <c r="Q90" i="20"/>
  <c r="O90" i="20"/>
  <c r="K90" i="20"/>
  <c r="J90" i="20"/>
  <c r="F90" i="20"/>
  <c r="D90" i="20"/>
  <c r="R89" i="20"/>
  <c r="Q89" i="20"/>
  <c r="O89" i="20"/>
  <c r="K89" i="20"/>
  <c r="J89" i="20"/>
  <c r="H89" i="20"/>
  <c r="F89" i="20"/>
  <c r="D89" i="20"/>
  <c r="C89" i="20"/>
  <c r="Q88" i="20"/>
  <c r="O88" i="20"/>
  <c r="K88" i="20"/>
  <c r="J88" i="20"/>
  <c r="F88" i="20"/>
  <c r="D88" i="20"/>
  <c r="R87" i="20"/>
  <c r="Q87" i="20"/>
  <c r="O87" i="20"/>
  <c r="K87" i="20"/>
  <c r="J87" i="20"/>
  <c r="H87" i="20"/>
  <c r="F87" i="20"/>
  <c r="D87" i="20"/>
  <c r="C87" i="20"/>
  <c r="Q86" i="20"/>
  <c r="O86" i="20"/>
  <c r="K86" i="20"/>
  <c r="J86" i="20"/>
  <c r="F86" i="20"/>
  <c r="D86" i="20"/>
  <c r="Q85" i="20"/>
  <c r="O85" i="20"/>
  <c r="K85" i="20"/>
  <c r="J85" i="20"/>
  <c r="F85" i="20"/>
  <c r="D85" i="20"/>
  <c r="Q84" i="20"/>
  <c r="O84" i="20"/>
  <c r="K84" i="20"/>
  <c r="J84" i="20"/>
  <c r="F84" i="20"/>
  <c r="D84" i="20"/>
  <c r="Q83" i="20"/>
  <c r="O83" i="20"/>
  <c r="K83" i="20"/>
  <c r="J83" i="20"/>
  <c r="F83" i="20"/>
  <c r="D83" i="20"/>
  <c r="Q82" i="20"/>
  <c r="O82" i="20"/>
  <c r="K82" i="20"/>
  <c r="J82" i="20"/>
  <c r="F82" i="20"/>
  <c r="D82" i="20"/>
  <c r="Q81" i="20"/>
  <c r="O81" i="20"/>
  <c r="K81" i="20"/>
  <c r="J81" i="20"/>
  <c r="F81" i="20"/>
  <c r="D81" i="20"/>
  <c r="Q80" i="20"/>
  <c r="O80" i="20"/>
  <c r="K80" i="20"/>
  <c r="J80" i="20"/>
  <c r="F80" i="20"/>
  <c r="D80" i="20"/>
  <c r="Q79" i="20"/>
  <c r="O79" i="20"/>
  <c r="K79" i="20"/>
  <c r="J79" i="20"/>
  <c r="F79" i="20"/>
  <c r="D79" i="20"/>
  <c r="R78" i="20"/>
  <c r="Q78" i="20"/>
  <c r="O78" i="20"/>
  <c r="K78" i="20"/>
  <c r="J78" i="20"/>
  <c r="H78" i="20"/>
  <c r="F78" i="20"/>
  <c r="D78" i="20"/>
  <c r="C78" i="20"/>
  <c r="B78" i="20"/>
  <c r="Q74" i="20"/>
  <c r="O74" i="20"/>
  <c r="K74" i="20"/>
  <c r="J74" i="20"/>
  <c r="F74" i="20"/>
  <c r="D74" i="20"/>
  <c r="Q73" i="20"/>
  <c r="O73" i="20"/>
  <c r="K73" i="20"/>
  <c r="J73" i="20"/>
  <c r="F73" i="20"/>
  <c r="D73" i="20"/>
  <c r="Q71" i="20"/>
  <c r="O71" i="20"/>
  <c r="K71" i="20"/>
  <c r="J71" i="20"/>
  <c r="F71" i="20"/>
  <c r="D71" i="20"/>
  <c r="Q70" i="20"/>
  <c r="O70" i="20"/>
  <c r="K70" i="20"/>
  <c r="J70" i="20"/>
  <c r="F70" i="20"/>
  <c r="D70" i="20"/>
  <c r="Q69" i="20"/>
  <c r="O69" i="20"/>
  <c r="K69" i="20"/>
  <c r="J69" i="20"/>
  <c r="F69" i="20"/>
  <c r="D69" i="20"/>
  <c r="B67" i="20"/>
  <c r="R66" i="20"/>
  <c r="Q66" i="20"/>
  <c r="O66" i="20"/>
  <c r="K66" i="20"/>
  <c r="J66" i="20"/>
  <c r="H66" i="20"/>
  <c r="F66" i="20"/>
  <c r="D66" i="20"/>
  <c r="C66" i="20"/>
  <c r="Q65" i="20"/>
  <c r="O65" i="20"/>
  <c r="K65" i="20"/>
  <c r="J65" i="20"/>
  <c r="F65" i="20"/>
  <c r="D65" i="20"/>
  <c r="Q64" i="20"/>
  <c r="O64" i="20"/>
  <c r="K64" i="20"/>
  <c r="J64" i="20"/>
  <c r="F64" i="20"/>
  <c r="D64" i="20"/>
  <c r="Q63" i="20"/>
  <c r="O63" i="20"/>
  <c r="K63" i="20"/>
  <c r="J63" i="20"/>
  <c r="F63" i="20"/>
  <c r="D63" i="20"/>
  <c r="Q62" i="20"/>
  <c r="O62" i="20"/>
  <c r="K62" i="20"/>
  <c r="J62" i="20"/>
  <c r="F62" i="20"/>
  <c r="D62" i="20"/>
  <c r="R61" i="20"/>
  <c r="Q61" i="20"/>
  <c r="O61" i="20"/>
  <c r="K61" i="20"/>
  <c r="J61" i="20"/>
  <c r="H61" i="20"/>
  <c r="F61" i="20"/>
  <c r="D61" i="20"/>
  <c r="C61" i="20"/>
  <c r="B61" i="20"/>
  <c r="Q60" i="20"/>
  <c r="O60" i="20"/>
  <c r="K60" i="20"/>
  <c r="J60" i="20"/>
  <c r="F60" i="20"/>
  <c r="D60" i="20"/>
  <c r="Q59" i="20"/>
  <c r="O59" i="20"/>
  <c r="K59" i="20"/>
  <c r="J59" i="20"/>
  <c r="F59" i="20"/>
  <c r="D59" i="20"/>
  <c r="Q58" i="20"/>
  <c r="O58" i="20"/>
  <c r="K58" i="20"/>
  <c r="J58" i="20"/>
  <c r="F58" i="20"/>
  <c r="D58" i="20"/>
  <c r="Q57" i="20"/>
  <c r="O57" i="20"/>
  <c r="K57" i="20"/>
  <c r="J57" i="20"/>
  <c r="F57" i="20"/>
  <c r="D57" i="20"/>
  <c r="Q56" i="20"/>
  <c r="O56" i="20"/>
  <c r="K56" i="20"/>
  <c r="J56" i="20"/>
  <c r="F56" i="20"/>
  <c r="D56" i="20"/>
  <c r="Q55" i="20"/>
  <c r="O55" i="20"/>
  <c r="K55" i="20"/>
  <c r="J55" i="20"/>
  <c r="F55" i="20"/>
  <c r="D55" i="20"/>
  <c r="Q54" i="20"/>
  <c r="O54" i="20"/>
  <c r="K54" i="20"/>
  <c r="J54" i="20"/>
  <c r="F54" i="20"/>
  <c r="D54" i="20"/>
  <c r="R53" i="20"/>
  <c r="Q53" i="20"/>
  <c r="O53" i="20"/>
  <c r="K53" i="20"/>
  <c r="J53" i="20"/>
  <c r="H53" i="20"/>
  <c r="F53" i="20"/>
  <c r="D53" i="20"/>
  <c r="C53" i="20"/>
  <c r="B53" i="20"/>
  <c r="Q52" i="20"/>
  <c r="O52" i="20"/>
  <c r="K52" i="20"/>
  <c r="J52" i="20"/>
  <c r="F52" i="20"/>
  <c r="D52" i="20"/>
  <c r="Q51" i="20"/>
  <c r="O51" i="20"/>
  <c r="K51" i="20"/>
  <c r="J51" i="20"/>
  <c r="F51" i="20"/>
  <c r="D51" i="20"/>
  <c r="Q50" i="20"/>
  <c r="O50" i="20"/>
  <c r="K50" i="20"/>
  <c r="J50" i="20"/>
  <c r="F50" i="20"/>
  <c r="D50" i="20"/>
  <c r="Q49" i="20"/>
  <c r="O49" i="20"/>
  <c r="K49" i="20"/>
  <c r="J49" i="20"/>
  <c r="F49" i="20"/>
  <c r="D49" i="20"/>
  <c r="Q48" i="20"/>
  <c r="O48" i="20"/>
  <c r="K48" i="20"/>
  <c r="J48" i="20"/>
  <c r="F48" i="20"/>
  <c r="D48" i="20"/>
  <c r="Q47" i="20"/>
  <c r="O47" i="20"/>
  <c r="K47" i="20"/>
  <c r="J47" i="20"/>
  <c r="F47" i="20"/>
  <c r="D47" i="20"/>
  <c r="Q46" i="20"/>
  <c r="O46" i="20"/>
  <c r="K46" i="20"/>
  <c r="J46" i="20"/>
  <c r="F46" i="20"/>
  <c r="D46" i="20"/>
  <c r="Q45" i="20"/>
  <c r="O45" i="20"/>
  <c r="K45" i="20"/>
  <c r="J45" i="20"/>
  <c r="F45" i="20"/>
  <c r="D45" i="20"/>
  <c r="B44" i="20"/>
  <c r="Q43" i="20"/>
  <c r="O43" i="20"/>
  <c r="K43" i="20"/>
  <c r="J43" i="20"/>
  <c r="F43" i="20"/>
  <c r="D43" i="20"/>
  <c r="Q42" i="20"/>
  <c r="O42" i="20"/>
  <c r="K42" i="20"/>
  <c r="J42" i="20"/>
  <c r="F42" i="20"/>
  <c r="D42" i="20"/>
  <c r="Q41" i="20"/>
  <c r="O41" i="20"/>
  <c r="K41" i="20"/>
  <c r="J41" i="20"/>
  <c r="F41" i="20"/>
  <c r="D41" i="20"/>
  <c r="Q40" i="20"/>
  <c r="O40" i="20"/>
  <c r="K40" i="20"/>
  <c r="J40" i="20"/>
  <c r="F40" i="20"/>
  <c r="D40" i="20"/>
  <c r="Q39" i="20"/>
  <c r="O39" i="20"/>
  <c r="K39" i="20"/>
  <c r="J39" i="20"/>
  <c r="F39" i="20"/>
  <c r="D39" i="20"/>
  <c r="Q38" i="20"/>
  <c r="O38" i="20"/>
  <c r="K38" i="20"/>
  <c r="J38" i="20"/>
  <c r="F38" i="20"/>
  <c r="D38" i="20"/>
  <c r="Q37" i="20"/>
  <c r="O37" i="20"/>
  <c r="K37" i="20"/>
  <c r="J37" i="20"/>
  <c r="F37" i="20"/>
  <c r="D37" i="20"/>
  <c r="Q36" i="20"/>
  <c r="O36" i="20"/>
  <c r="K36" i="20"/>
  <c r="J36" i="20"/>
  <c r="F36" i="20"/>
  <c r="D36" i="20"/>
  <c r="Q35" i="20"/>
  <c r="O35" i="20"/>
  <c r="K35" i="20"/>
  <c r="J35" i="20"/>
  <c r="F35" i="20"/>
  <c r="D35" i="20"/>
  <c r="Q34" i="20"/>
  <c r="O34" i="20"/>
  <c r="K34" i="20"/>
  <c r="J34" i="20"/>
  <c r="F34" i="20"/>
  <c r="D34" i="20"/>
  <c r="Q33" i="20"/>
  <c r="O33" i="20"/>
  <c r="K33" i="20"/>
  <c r="J33" i="20"/>
  <c r="F33" i="20"/>
  <c r="D33" i="20"/>
  <c r="Q32" i="20"/>
  <c r="O32" i="20"/>
  <c r="K32" i="20"/>
  <c r="J32" i="20"/>
  <c r="F32" i="20"/>
  <c r="D32" i="20"/>
  <c r="Q31" i="20"/>
  <c r="O31" i="20"/>
  <c r="K31" i="20"/>
  <c r="J31" i="20"/>
  <c r="F31" i="20"/>
  <c r="D31" i="20"/>
  <c r="Q30" i="20"/>
  <c r="O30" i="20"/>
  <c r="K30" i="20"/>
  <c r="J30" i="20"/>
  <c r="F30" i="20"/>
  <c r="D30" i="20"/>
  <c r="Q29" i="20"/>
  <c r="O29" i="20"/>
  <c r="K29" i="20"/>
  <c r="J29" i="20"/>
  <c r="F29" i="20"/>
  <c r="D29" i="20"/>
  <c r="Q28" i="20"/>
  <c r="O28" i="20"/>
  <c r="K28" i="20"/>
  <c r="J28" i="20"/>
  <c r="F28" i="20"/>
  <c r="D28" i="20"/>
  <c r="Q27" i="20"/>
  <c r="O27" i="20"/>
  <c r="K27" i="20"/>
  <c r="J27" i="20"/>
  <c r="F27" i="20"/>
  <c r="D27" i="20"/>
  <c r="R26" i="20"/>
  <c r="R44" i="20" s="1"/>
  <c r="Q26" i="20"/>
  <c r="Q44" i="20" s="1"/>
  <c r="O26" i="20"/>
  <c r="O44" i="20" s="1"/>
  <c r="K26" i="20"/>
  <c r="K44" i="20" s="1"/>
  <c r="J26" i="20"/>
  <c r="J44" i="20" s="1"/>
  <c r="H26" i="20"/>
  <c r="H44" i="20" s="1"/>
  <c r="F26" i="20"/>
  <c r="F44" i="20" s="1"/>
  <c r="D26" i="20"/>
  <c r="D44" i="20" s="1"/>
  <c r="C26" i="20"/>
  <c r="C44" i="20" s="1"/>
  <c r="B26" i="20"/>
  <c r="Q25" i="20"/>
  <c r="O25" i="20"/>
  <c r="K25" i="20"/>
  <c r="J25" i="20"/>
  <c r="F25" i="20"/>
  <c r="D25" i="20"/>
  <c r="Q24" i="20"/>
  <c r="O24" i="20"/>
  <c r="K24" i="20"/>
  <c r="J24" i="20"/>
  <c r="F24" i="20"/>
  <c r="D24" i="20"/>
  <c r="Q23" i="20"/>
  <c r="O23" i="20"/>
  <c r="K23" i="20"/>
  <c r="J23" i="20"/>
  <c r="F23" i="20"/>
  <c r="D23" i="20"/>
  <c r="Q22" i="20"/>
  <c r="O22" i="20"/>
  <c r="K22" i="20"/>
  <c r="J22" i="20"/>
  <c r="F22" i="20"/>
  <c r="Q21" i="20"/>
  <c r="O21" i="20"/>
  <c r="K21" i="20"/>
  <c r="J21" i="20"/>
  <c r="Q20" i="20"/>
  <c r="O20" i="20"/>
  <c r="K20" i="20"/>
  <c r="J20" i="20"/>
  <c r="F20" i="20"/>
  <c r="B18" i="20"/>
  <c r="T78" i="17"/>
  <c r="Q3181" i="18"/>
  <c r="Q3180" i="18"/>
  <c r="Q3179" i="18"/>
  <c r="Q3178" i="18"/>
  <c r="Q3177" i="18"/>
  <c r="Q3176" i="18"/>
  <c r="Q3175" i="18"/>
  <c r="Q3174" i="18"/>
  <c r="Q3173" i="18"/>
  <c r="Q3172" i="18"/>
  <c r="Q3171" i="18"/>
  <c r="Q3170" i="18"/>
  <c r="Q3169" i="18"/>
  <c r="Q3168" i="18"/>
  <c r="Q3167" i="18"/>
  <c r="Q3166" i="18"/>
  <c r="Q3165" i="18"/>
  <c r="Q3164" i="18"/>
  <c r="Q3163" i="18"/>
  <c r="Q3162" i="18"/>
  <c r="Q3161" i="18"/>
  <c r="Q3160" i="18"/>
  <c r="Q3159" i="18"/>
  <c r="Q3158" i="18"/>
  <c r="Q3157" i="18"/>
  <c r="Q3156" i="18"/>
  <c r="Q3155" i="18"/>
  <c r="Q3154" i="18"/>
  <c r="Q3153" i="18"/>
  <c r="Q3152" i="18"/>
  <c r="Q3151" i="18"/>
  <c r="Q3150" i="18"/>
  <c r="Q3149" i="18"/>
  <c r="Q3148" i="18"/>
  <c r="Q3147" i="18"/>
  <c r="Q3146" i="18"/>
  <c r="Q3145" i="18"/>
  <c r="Q3144" i="18"/>
  <c r="Q3143" i="18"/>
  <c r="Q3142" i="18"/>
  <c r="Q3141" i="18"/>
  <c r="Q3140" i="18"/>
  <c r="Q3139" i="18"/>
  <c r="Q3138" i="18"/>
  <c r="Q3137" i="18"/>
  <c r="Q3136" i="18"/>
  <c r="Q3135" i="18"/>
  <c r="Q3134" i="18"/>
  <c r="Q3133" i="18"/>
  <c r="Q3132" i="18"/>
  <c r="Q3131" i="18"/>
  <c r="Q3130" i="18"/>
  <c r="Q3129" i="18"/>
  <c r="Q3128" i="18"/>
  <c r="Q3127" i="18"/>
  <c r="Q3126" i="18"/>
  <c r="Q3125" i="18"/>
  <c r="Q3124" i="18"/>
  <c r="Q3123" i="18"/>
  <c r="Q3122" i="18"/>
  <c r="Q3121" i="18"/>
  <c r="Q3120" i="18"/>
  <c r="Q3119" i="18"/>
  <c r="Q3118" i="18"/>
  <c r="Q3117" i="18"/>
  <c r="Q3116" i="18"/>
  <c r="Q3115" i="18"/>
  <c r="Q3114" i="18"/>
  <c r="Q3113" i="18"/>
  <c r="Q3112" i="18"/>
  <c r="Q3111" i="18"/>
  <c r="Q3110" i="18"/>
  <c r="Q3109" i="18"/>
  <c r="Q3108" i="18"/>
  <c r="Q3107" i="18"/>
  <c r="Q3106" i="18"/>
  <c r="Q3105" i="18"/>
  <c r="Q3104" i="18"/>
  <c r="Q3103" i="18"/>
  <c r="Q3102" i="18"/>
  <c r="Q3101" i="18"/>
  <c r="Q3100" i="18"/>
  <c r="Q3099" i="18"/>
  <c r="Q3098" i="18"/>
  <c r="Q3097" i="18"/>
  <c r="Q3096" i="18"/>
  <c r="Q3095" i="18"/>
  <c r="Q3094" i="18"/>
  <c r="Q3093" i="18"/>
  <c r="Q3092" i="18"/>
  <c r="Q3091" i="18"/>
  <c r="Q3090" i="18"/>
  <c r="Q3089" i="18"/>
  <c r="Q3088" i="18"/>
  <c r="Q3087" i="18"/>
  <c r="Q3086" i="18"/>
  <c r="Q3085" i="18"/>
  <c r="Q3084" i="18"/>
  <c r="Q3083" i="18"/>
  <c r="Q3082" i="18"/>
  <c r="Q3081" i="18"/>
  <c r="Q3080" i="18"/>
  <c r="Q3079" i="18"/>
  <c r="Q3078" i="18"/>
  <c r="Q3077" i="18"/>
  <c r="Q3076" i="18"/>
  <c r="Q3075" i="18"/>
  <c r="Q3074" i="18"/>
  <c r="Q3073" i="18"/>
  <c r="Q3072" i="18"/>
  <c r="Q3071" i="18"/>
  <c r="Q3070" i="18"/>
  <c r="Q3069" i="18"/>
  <c r="Q3068" i="18"/>
  <c r="Q3067" i="18"/>
  <c r="Q3066" i="18"/>
  <c r="Q3065" i="18"/>
  <c r="Q3064" i="18"/>
  <c r="Q3063" i="18"/>
  <c r="Q3062" i="18"/>
  <c r="Q3061" i="18"/>
  <c r="Q3060" i="18"/>
  <c r="Q3059" i="18"/>
  <c r="Q3058" i="18"/>
  <c r="Q3057" i="18"/>
  <c r="Q3056" i="18"/>
  <c r="Q3055" i="18"/>
  <c r="Q3054" i="18"/>
  <c r="Q3053" i="18"/>
  <c r="Q3052" i="18"/>
  <c r="Q3051" i="18"/>
  <c r="Q3050" i="18"/>
  <c r="Q3049" i="18"/>
  <c r="Q3048" i="18"/>
  <c r="Q3047" i="18"/>
  <c r="Q3046" i="18"/>
  <c r="Q3045" i="18"/>
  <c r="Q3044" i="18"/>
  <c r="Q3043" i="18"/>
  <c r="Q3042" i="18"/>
  <c r="Q3041" i="18"/>
  <c r="Q3040" i="18"/>
  <c r="Q3039" i="18"/>
  <c r="Q3038" i="18"/>
  <c r="Q3037" i="18"/>
  <c r="Q3036" i="18"/>
  <c r="Q3035" i="18"/>
  <c r="Q3034" i="18"/>
  <c r="Q3033" i="18"/>
  <c r="Q3032" i="18"/>
  <c r="Q3031" i="18"/>
  <c r="Q3030" i="18"/>
  <c r="Q3029" i="18"/>
  <c r="Q3028" i="18"/>
  <c r="Q3027" i="18"/>
  <c r="Q3026" i="18"/>
  <c r="Q3025" i="18"/>
  <c r="Q3024" i="18"/>
  <c r="Q3023" i="18"/>
  <c r="Q3022" i="18"/>
  <c r="Q3021" i="18"/>
  <c r="Q3020" i="18"/>
  <c r="Q3019" i="18"/>
  <c r="Q3018" i="18"/>
  <c r="Q3017" i="18"/>
  <c r="Q3016" i="18"/>
  <c r="Q3015" i="18"/>
  <c r="Q3014" i="18"/>
  <c r="Q3013" i="18"/>
  <c r="Q3012" i="18"/>
  <c r="Q3011" i="18"/>
  <c r="Q3010" i="18"/>
  <c r="Q3009" i="18"/>
  <c r="Q3008" i="18"/>
  <c r="Q3007" i="18"/>
  <c r="Q3006" i="18"/>
  <c r="Q3005" i="18"/>
  <c r="Q3004" i="18"/>
  <c r="Q3003" i="18"/>
  <c r="Q3002" i="18"/>
  <c r="Q3001" i="18"/>
  <c r="Q3000" i="18"/>
  <c r="Q2999" i="18"/>
  <c r="Q2998" i="18"/>
  <c r="Q2997" i="18"/>
  <c r="Q2996" i="18"/>
  <c r="Q2995" i="18"/>
  <c r="Q2994" i="18"/>
  <c r="Q2993" i="18"/>
  <c r="Q2992" i="18"/>
  <c r="Q2991" i="18"/>
  <c r="Q2990" i="18"/>
  <c r="Q2989" i="18"/>
  <c r="Q2988" i="18"/>
  <c r="Q2987" i="18"/>
  <c r="Q2986" i="18"/>
  <c r="Q2985" i="18"/>
  <c r="Q2984" i="18"/>
  <c r="Q2983" i="18"/>
  <c r="Q2982" i="18"/>
  <c r="Q2981" i="18"/>
  <c r="Q2980" i="18"/>
  <c r="Q2979" i="18"/>
  <c r="Q2978" i="18"/>
  <c r="Q2977" i="18"/>
  <c r="Q2976" i="18"/>
  <c r="Q2975" i="18"/>
  <c r="Q2974" i="18"/>
  <c r="Q2973" i="18"/>
  <c r="Q2972" i="18"/>
  <c r="Q2971" i="18"/>
  <c r="Q2970" i="18"/>
  <c r="Q2969" i="18"/>
  <c r="Q2968" i="18"/>
  <c r="Q2967" i="18"/>
  <c r="Q2966" i="18"/>
  <c r="Q2965" i="18"/>
  <c r="Q2964" i="18"/>
  <c r="Q2963" i="18"/>
  <c r="Q2962" i="18"/>
  <c r="Q2961" i="18"/>
  <c r="Q2960" i="18"/>
  <c r="Q2959" i="18"/>
  <c r="Q2958" i="18"/>
  <c r="Q2957" i="18"/>
  <c r="Q2956" i="18"/>
  <c r="Q2955" i="18"/>
  <c r="Q2954" i="18"/>
  <c r="Q2953" i="18"/>
  <c r="Q2952" i="18"/>
  <c r="Q2951" i="18"/>
  <c r="Q2950" i="18"/>
  <c r="Q2949" i="18"/>
  <c r="Q2948" i="18"/>
  <c r="Q2947" i="18"/>
  <c r="Q2946" i="18"/>
  <c r="Q2945" i="18"/>
  <c r="Q2944" i="18"/>
  <c r="Q2943" i="18"/>
  <c r="Q2942" i="18"/>
  <c r="Q2941" i="18"/>
  <c r="Q2940" i="18"/>
  <c r="Q2939" i="18"/>
  <c r="Q2938" i="18"/>
  <c r="Q2937" i="18"/>
  <c r="Q2936" i="18"/>
  <c r="Q2935" i="18"/>
  <c r="Q2934" i="18"/>
  <c r="Q2933" i="18"/>
  <c r="Q2932" i="18"/>
  <c r="Q2931" i="18"/>
  <c r="Q2930" i="18"/>
  <c r="Q2929" i="18"/>
  <c r="Q2928" i="18"/>
  <c r="Q2927" i="18"/>
  <c r="Q2926" i="18"/>
  <c r="Q2925" i="18"/>
  <c r="Q2924" i="18"/>
  <c r="Q2923" i="18"/>
  <c r="Q2922" i="18"/>
  <c r="Q2921" i="18"/>
  <c r="Q2920" i="18"/>
  <c r="Q2919" i="18"/>
  <c r="Q2918" i="18"/>
  <c r="Q2917" i="18"/>
  <c r="Q2916" i="18"/>
  <c r="Q2915" i="18"/>
  <c r="Q2914" i="18"/>
  <c r="Q2913" i="18"/>
  <c r="Q2912" i="18"/>
  <c r="Q2911" i="18"/>
  <c r="Q2910" i="18"/>
  <c r="Q2909" i="18"/>
  <c r="Q2908" i="18"/>
  <c r="Q2907" i="18"/>
  <c r="Q2906" i="18"/>
  <c r="Q2905" i="18"/>
  <c r="Q2904" i="18"/>
  <c r="Q2903" i="18"/>
  <c r="Q2902" i="18"/>
  <c r="Q2901" i="18"/>
  <c r="Q2900" i="18"/>
  <c r="Q2899" i="18"/>
  <c r="Q2898" i="18"/>
  <c r="Q2897" i="18"/>
  <c r="Q2896" i="18"/>
  <c r="Q2895" i="18"/>
  <c r="Q2894" i="18"/>
  <c r="Q2893" i="18"/>
  <c r="Q2892" i="18"/>
  <c r="Q2891" i="18"/>
  <c r="Q2890" i="18"/>
  <c r="Q2889" i="18"/>
  <c r="Q2888" i="18"/>
  <c r="Q2887" i="18"/>
  <c r="Q2886" i="18"/>
  <c r="Q2885" i="18"/>
  <c r="Q2884" i="18"/>
  <c r="Q2883" i="18"/>
  <c r="Q2882" i="18"/>
  <c r="Q2881" i="18"/>
  <c r="Q2880" i="18"/>
  <c r="Q2879" i="18"/>
  <c r="Q2878" i="18"/>
  <c r="Q2877" i="18"/>
  <c r="Q2876" i="18"/>
  <c r="Q2875" i="18"/>
  <c r="Q2874" i="18"/>
  <c r="Q2873" i="18"/>
  <c r="Q2872" i="18"/>
  <c r="Q2871" i="18"/>
  <c r="Q2870" i="18"/>
  <c r="Q2869" i="18"/>
  <c r="Q2868" i="18"/>
  <c r="Q2867" i="18"/>
  <c r="Q2866" i="18"/>
  <c r="Q2865" i="18"/>
  <c r="Q2864" i="18"/>
  <c r="Q2863" i="18"/>
  <c r="Q2862" i="18"/>
  <c r="Q2861" i="18"/>
  <c r="Q2860" i="18"/>
  <c r="Q2859" i="18"/>
  <c r="Q2858" i="18"/>
  <c r="Q2857" i="18"/>
  <c r="Q2856" i="18"/>
  <c r="Q2855" i="18"/>
  <c r="Q2854" i="18"/>
  <c r="Q2853" i="18"/>
  <c r="Q2852" i="18"/>
  <c r="Q2851" i="18"/>
  <c r="Q2850" i="18"/>
  <c r="Q2849" i="18"/>
  <c r="Q2848" i="18"/>
  <c r="Q2847" i="18"/>
  <c r="Q2846" i="18"/>
  <c r="Q2845" i="18"/>
  <c r="Q2844" i="18"/>
  <c r="Q2843" i="18"/>
  <c r="Q2842" i="18"/>
  <c r="Q2841" i="18"/>
  <c r="Q2840" i="18"/>
  <c r="Q2839" i="18"/>
  <c r="Q2838" i="18"/>
  <c r="Q2837" i="18"/>
  <c r="Q2836" i="18"/>
  <c r="Q2835" i="18"/>
  <c r="Q2834" i="18"/>
  <c r="Q2833" i="18"/>
  <c r="Q2832" i="18"/>
  <c r="Q2831" i="18"/>
  <c r="Q2830" i="18"/>
  <c r="Q2829" i="18"/>
  <c r="Q2828" i="18"/>
  <c r="Q2827" i="18"/>
  <c r="Q2826" i="18"/>
  <c r="Q2825" i="18"/>
  <c r="Q2824" i="18"/>
  <c r="Q2823" i="18"/>
  <c r="Q2822" i="18"/>
  <c r="Q2821" i="18"/>
  <c r="Q2820" i="18"/>
  <c r="Q2819" i="18"/>
  <c r="Q2818" i="18"/>
  <c r="Q2817" i="18"/>
  <c r="Q2816" i="18"/>
  <c r="Q2815" i="18"/>
  <c r="Q2814" i="18"/>
  <c r="Q2813" i="18"/>
  <c r="Q2812" i="18"/>
  <c r="Q2811" i="18"/>
  <c r="Q2810" i="18"/>
  <c r="Q2809" i="18"/>
  <c r="Q2808" i="18"/>
  <c r="Q2807" i="18"/>
  <c r="Q2806" i="18"/>
  <c r="Q2805" i="18"/>
  <c r="Q2804" i="18"/>
  <c r="Q2803" i="18"/>
  <c r="Q2802" i="18"/>
  <c r="Q2801" i="18"/>
  <c r="Q2800" i="18"/>
  <c r="Q2799" i="18"/>
  <c r="Q2798" i="18"/>
  <c r="Q2797" i="18"/>
  <c r="Q2796" i="18"/>
  <c r="Q2795" i="18"/>
  <c r="Q2794" i="18"/>
  <c r="Q2793" i="18"/>
  <c r="Q2792" i="18"/>
  <c r="Q2791" i="18"/>
  <c r="Q2790" i="18"/>
  <c r="Q2789" i="18"/>
  <c r="Q2788" i="18"/>
  <c r="Q2787" i="18"/>
  <c r="Q2786" i="18"/>
  <c r="Q2785" i="18"/>
  <c r="Q2784" i="18"/>
  <c r="Q2783" i="18"/>
  <c r="Q2782" i="18"/>
  <c r="Q2781" i="18"/>
  <c r="Q2780" i="18"/>
  <c r="Q2779" i="18"/>
  <c r="Q2778" i="18"/>
  <c r="Q2777" i="18"/>
  <c r="Q2776" i="18"/>
  <c r="Q2775" i="18"/>
  <c r="Q2774" i="18"/>
  <c r="Q2773" i="18"/>
  <c r="Q2772" i="18"/>
  <c r="Q2771" i="18"/>
  <c r="Q2770" i="18"/>
  <c r="Q2769" i="18"/>
  <c r="Q2768" i="18"/>
  <c r="Q2767" i="18"/>
  <c r="Q2766" i="18"/>
  <c r="Q2765" i="18"/>
  <c r="Q2764" i="18"/>
  <c r="Q2763" i="18"/>
  <c r="Q2762" i="18"/>
  <c r="Q2761" i="18"/>
  <c r="Q2760" i="18"/>
  <c r="Q2759" i="18"/>
  <c r="Q2758" i="18"/>
  <c r="Q2757" i="18"/>
  <c r="Q2756" i="18"/>
  <c r="Q2755" i="18"/>
  <c r="Q2754" i="18"/>
  <c r="Q2753" i="18"/>
  <c r="Q2752" i="18"/>
  <c r="Q2751" i="18"/>
  <c r="Q2750" i="18"/>
  <c r="Q2749" i="18"/>
  <c r="Q2748" i="18"/>
  <c r="Q2747" i="18"/>
  <c r="Q2746" i="18"/>
  <c r="Q2745" i="18"/>
  <c r="Q2744" i="18"/>
  <c r="Q2743" i="18"/>
  <c r="Q2742" i="18"/>
  <c r="Q2741" i="18"/>
  <c r="Q2740" i="18"/>
  <c r="Q2739" i="18"/>
  <c r="Q2738" i="18"/>
  <c r="Q2737" i="18"/>
  <c r="Q2736" i="18"/>
  <c r="Q2735" i="18"/>
  <c r="Q2734" i="18"/>
  <c r="Q2733" i="18"/>
  <c r="Q2732" i="18"/>
  <c r="Q2731" i="18"/>
  <c r="Q2730" i="18"/>
  <c r="Q2729" i="18"/>
  <c r="Q2728" i="18"/>
  <c r="Q2727" i="18"/>
  <c r="Q2726" i="18"/>
  <c r="Q2725" i="18"/>
  <c r="Q2724" i="18"/>
  <c r="Q2723" i="18"/>
  <c r="Q2722" i="18"/>
  <c r="Q2721" i="18"/>
  <c r="Q2720" i="18"/>
  <c r="Q2719" i="18"/>
  <c r="Q2718" i="18"/>
  <c r="Q2717" i="18"/>
  <c r="Q2716" i="18"/>
  <c r="Q2715" i="18"/>
  <c r="Q2714" i="18"/>
  <c r="Q2713" i="18"/>
  <c r="Q2712" i="18"/>
  <c r="Q2711" i="18"/>
  <c r="Q2710" i="18"/>
  <c r="Q2709" i="18"/>
  <c r="Q2708" i="18"/>
  <c r="Q2707" i="18"/>
  <c r="Q2706" i="18"/>
  <c r="Q2705" i="18"/>
  <c r="Q2704" i="18"/>
  <c r="Q2703" i="18"/>
  <c r="Q2702" i="18"/>
  <c r="Q2701" i="18"/>
  <c r="Q2700" i="18"/>
  <c r="Q2699" i="18"/>
  <c r="Q2698" i="18"/>
  <c r="Q2697" i="18"/>
  <c r="Q2696" i="18"/>
  <c r="Q2695" i="18"/>
  <c r="Q2694" i="18"/>
  <c r="Q2693" i="18"/>
  <c r="Q2692" i="18"/>
  <c r="Q2691" i="18"/>
  <c r="Q2690" i="18"/>
  <c r="Q2689" i="18"/>
  <c r="Q2688" i="18"/>
  <c r="Q2687" i="18"/>
  <c r="Q2686" i="18"/>
  <c r="Q2685" i="18"/>
  <c r="Q2684" i="18"/>
  <c r="Q2683" i="18"/>
  <c r="Q2682" i="18"/>
  <c r="Q2681" i="18"/>
  <c r="Q2680" i="18"/>
  <c r="Q2679" i="18"/>
  <c r="Q2678" i="18"/>
  <c r="Q2677" i="18"/>
  <c r="Q2676" i="18"/>
  <c r="Q2675" i="18"/>
  <c r="Q2674" i="18"/>
  <c r="Q2673" i="18"/>
  <c r="Q2672" i="18"/>
  <c r="Q2671" i="18"/>
  <c r="Q2670" i="18"/>
  <c r="Q2669" i="18"/>
  <c r="Q2668" i="18"/>
  <c r="Q2667" i="18"/>
  <c r="Q2666" i="18"/>
  <c r="Q2665" i="18"/>
  <c r="Q2664" i="18"/>
  <c r="Q2663" i="18"/>
  <c r="Q2662" i="18"/>
  <c r="Q2661" i="18"/>
  <c r="Q2660" i="18"/>
  <c r="Q2659" i="18"/>
  <c r="Q2658" i="18"/>
  <c r="Q2657" i="18"/>
  <c r="Q2656" i="18"/>
  <c r="Q2655" i="18"/>
  <c r="Q2654" i="18"/>
  <c r="Q2653" i="18"/>
  <c r="Q2652" i="18"/>
  <c r="Q2651" i="18"/>
  <c r="Q2650" i="18"/>
  <c r="Q2649" i="18"/>
  <c r="Q2648" i="18"/>
  <c r="Q2647" i="18"/>
  <c r="Q2646" i="18"/>
  <c r="Q2645" i="18"/>
  <c r="Q2644" i="18"/>
  <c r="Q2643" i="18"/>
  <c r="Q2642" i="18"/>
  <c r="Q2641" i="18"/>
  <c r="Q2640" i="18"/>
  <c r="Q2639" i="18"/>
  <c r="Q2638" i="18"/>
  <c r="Q2637" i="18"/>
  <c r="Q2636" i="18"/>
  <c r="Q2635" i="18"/>
  <c r="Q2634" i="18"/>
  <c r="Q2633" i="18"/>
  <c r="Q2632" i="18"/>
  <c r="Q2631" i="18"/>
  <c r="Q2630" i="18"/>
  <c r="Q2629" i="18"/>
  <c r="Q2628" i="18"/>
  <c r="Q2627" i="18"/>
  <c r="Q2626" i="18"/>
  <c r="Q2625" i="18"/>
  <c r="Q2624" i="18"/>
  <c r="Q2623" i="18"/>
  <c r="Q2622" i="18"/>
  <c r="Q2621" i="18"/>
  <c r="Q2620" i="18"/>
  <c r="Q2619" i="18"/>
  <c r="Q2618" i="18"/>
  <c r="Q2617" i="18"/>
  <c r="Q2616" i="18"/>
  <c r="Q2615" i="18"/>
  <c r="Q2614" i="18"/>
  <c r="Q2613" i="18"/>
  <c r="Q2612" i="18"/>
  <c r="Q2611" i="18"/>
  <c r="Q2610" i="18"/>
  <c r="Q2609" i="18"/>
  <c r="Q2608" i="18"/>
  <c r="Q2607" i="18"/>
  <c r="Q2606" i="18"/>
  <c r="Q2605" i="18"/>
  <c r="Q2604" i="18"/>
  <c r="Q2603" i="18"/>
  <c r="Q2602" i="18"/>
  <c r="Q2601" i="18"/>
  <c r="Q2600" i="18"/>
  <c r="Q2599" i="18"/>
  <c r="Q2598" i="18"/>
  <c r="Q2597" i="18"/>
  <c r="Q2596" i="18"/>
  <c r="Q2595" i="18"/>
  <c r="Q2594" i="18"/>
  <c r="Q2593" i="18"/>
  <c r="Q2592" i="18"/>
  <c r="Q2591" i="18"/>
  <c r="Q2590" i="18"/>
  <c r="Q2589" i="18"/>
  <c r="Q2588" i="18"/>
  <c r="Q2587" i="18"/>
  <c r="Q2586" i="18"/>
  <c r="Q2585" i="18"/>
  <c r="Q2584" i="18"/>
  <c r="Q2583" i="18"/>
  <c r="Q2582" i="18"/>
  <c r="Q2581" i="18"/>
  <c r="Q2580" i="18"/>
  <c r="Q2579" i="18"/>
  <c r="Q2578" i="18"/>
  <c r="Q2577" i="18"/>
  <c r="Q2576" i="18"/>
  <c r="Q2575" i="18"/>
  <c r="Q2574" i="18"/>
  <c r="Q2573" i="18"/>
  <c r="Q2572" i="18"/>
  <c r="Q2571" i="18"/>
  <c r="Q2570" i="18"/>
  <c r="Q2569" i="18"/>
  <c r="Q2568" i="18"/>
  <c r="Q2567" i="18"/>
  <c r="Q2566" i="18"/>
  <c r="Q2565" i="18"/>
  <c r="Q2564" i="18"/>
  <c r="Q2563" i="18"/>
  <c r="Q2562" i="18"/>
  <c r="Q2561" i="18"/>
  <c r="Q2560" i="18"/>
  <c r="Q2559" i="18"/>
  <c r="Q2558" i="18"/>
  <c r="Q2557" i="18"/>
  <c r="Q2556" i="18"/>
  <c r="Q2555" i="18"/>
  <c r="Q2554" i="18"/>
  <c r="Q2553" i="18"/>
  <c r="Q2552" i="18"/>
  <c r="Q2551" i="18"/>
  <c r="Q2550" i="18"/>
  <c r="Q2549" i="18"/>
  <c r="Q2548" i="18"/>
  <c r="Q2547" i="18"/>
  <c r="Q2546" i="18"/>
  <c r="Q2545" i="18"/>
  <c r="Q2544" i="18"/>
  <c r="Q2543" i="18"/>
  <c r="Q2542" i="18"/>
  <c r="Q2541" i="18"/>
  <c r="Q2540" i="18"/>
  <c r="Q2539" i="18"/>
  <c r="Q2538" i="18"/>
  <c r="Q2537" i="18"/>
  <c r="Q2536" i="18"/>
  <c r="Q2535" i="18"/>
  <c r="Q2534" i="18"/>
  <c r="Q2533" i="18"/>
  <c r="Q2532" i="18"/>
  <c r="Q2531" i="18"/>
  <c r="Q2530" i="18"/>
  <c r="Q2529" i="18"/>
  <c r="Q2528" i="18"/>
  <c r="Q2527" i="18"/>
  <c r="Q2526" i="18"/>
  <c r="Q2525" i="18"/>
  <c r="Q2524" i="18"/>
  <c r="Q2523" i="18"/>
  <c r="Q2522" i="18"/>
  <c r="Q2521" i="18"/>
  <c r="Q2520" i="18"/>
  <c r="Q2519" i="18"/>
  <c r="Q2518" i="18"/>
  <c r="Q2517" i="18"/>
  <c r="Q2516" i="18"/>
  <c r="Q2515" i="18"/>
  <c r="Q2514" i="18"/>
  <c r="Q2513" i="18"/>
  <c r="Q2512" i="18"/>
  <c r="Q2511" i="18"/>
  <c r="Q2510" i="18"/>
  <c r="Q2509" i="18"/>
  <c r="Q2508" i="18"/>
  <c r="Q2507" i="18"/>
  <c r="Q2506" i="18"/>
  <c r="Q2505" i="18"/>
  <c r="Q2504" i="18"/>
  <c r="Q2503" i="18"/>
  <c r="Q2502" i="18"/>
  <c r="Q2501" i="18"/>
  <c r="Q2500" i="18"/>
  <c r="Q2499" i="18"/>
  <c r="Q2498" i="18"/>
  <c r="Q2497" i="18"/>
  <c r="Q2496" i="18"/>
  <c r="Q2495" i="18"/>
  <c r="Q2494" i="18"/>
  <c r="Q2493" i="18"/>
  <c r="Q2492" i="18"/>
  <c r="Q2491" i="18"/>
  <c r="Q2490" i="18"/>
  <c r="Q2489" i="18"/>
  <c r="Q2488" i="18"/>
  <c r="Q2487" i="18"/>
  <c r="Q2486" i="18"/>
  <c r="Q2485" i="18"/>
  <c r="Q2484" i="18"/>
  <c r="Q2483" i="18"/>
  <c r="Q2482" i="18"/>
  <c r="Q2481" i="18"/>
  <c r="Q2480" i="18"/>
  <c r="Q2479" i="18"/>
  <c r="Q2478" i="18"/>
  <c r="Q2477" i="18"/>
  <c r="Q2476" i="18"/>
  <c r="Q2475" i="18"/>
  <c r="Q2474" i="18"/>
  <c r="Q2473" i="18"/>
  <c r="Q2472" i="18"/>
  <c r="Q2471" i="18"/>
  <c r="Q2470" i="18"/>
  <c r="Q2469" i="18"/>
  <c r="Q2468" i="18"/>
  <c r="Q2467" i="18"/>
  <c r="Q2466" i="18"/>
  <c r="Q2465" i="18"/>
  <c r="Q2464" i="18"/>
  <c r="Q2463" i="18"/>
  <c r="Q2462" i="18"/>
  <c r="Q2461" i="18"/>
  <c r="Q2460" i="18"/>
  <c r="Q2459" i="18"/>
  <c r="Q2458" i="18"/>
  <c r="Q2457" i="18"/>
  <c r="Q2456" i="18"/>
  <c r="Q2455" i="18"/>
  <c r="Q2454" i="18"/>
  <c r="Q2453" i="18"/>
  <c r="Q2452" i="18"/>
  <c r="Q2451" i="18"/>
  <c r="Q2450" i="18"/>
  <c r="Q2449" i="18"/>
  <c r="Q2448" i="18"/>
  <c r="Q2447" i="18"/>
  <c r="Q2446" i="18"/>
  <c r="Q2445" i="18"/>
  <c r="Q2444" i="18"/>
  <c r="Q2443" i="18"/>
  <c r="Q2442" i="18"/>
  <c r="Q2441" i="18"/>
  <c r="Q2440" i="18"/>
  <c r="Q2439" i="18"/>
  <c r="Q2438" i="18"/>
  <c r="Q2437" i="18"/>
  <c r="Q2436" i="18"/>
  <c r="Q2435" i="18"/>
  <c r="Q2434" i="18"/>
  <c r="Q2433" i="18"/>
  <c r="Q2432" i="18"/>
  <c r="Q2431" i="18"/>
  <c r="Q2430" i="18"/>
  <c r="Q2429" i="18"/>
  <c r="Q2428" i="18"/>
  <c r="Q2427" i="18"/>
  <c r="Q2426" i="18"/>
  <c r="Q2425" i="18"/>
  <c r="Q2424" i="18"/>
  <c r="Q2423" i="18"/>
  <c r="Q2422" i="18"/>
  <c r="Q2421" i="18"/>
  <c r="Q2420" i="18"/>
  <c r="Q2419" i="18"/>
  <c r="Q2418" i="18"/>
  <c r="Q2417" i="18"/>
  <c r="Q2416" i="18"/>
  <c r="Q2415" i="18"/>
  <c r="Q2414" i="18"/>
  <c r="Q2413" i="18"/>
  <c r="Q2412" i="18"/>
  <c r="Q2411" i="18"/>
  <c r="Q2410" i="18"/>
  <c r="Q2409" i="18"/>
  <c r="Q2408" i="18"/>
  <c r="Q2407" i="18"/>
  <c r="Q2406" i="18"/>
  <c r="Q2405" i="18"/>
  <c r="Q2404" i="18"/>
  <c r="Q2403" i="18"/>
  <c r="Q2402" i="18"/>
  <c r="Q2401" i="18"/>
  <c r="Q2400" i="18"/>
  <c r="Q2399" i="18"/>
  <c r="Q2398" i="18"/>
  <c r="Q2397" i="18"/>
  <c r="Q2396" i="18"/>
  <c r="Q2395" i="18"/>
  <c r="Q2394" i="18"/>
  <c r="Q2393" i="18"/>
  <c r="Q2392" i="18"/>
  <c r="Q2391" i="18"/>
  <c r="Q2390" i="18"/>
  <c r="Q2389" i="18"/>
  <c r="Q2388" i="18"/>
  <c r="Q2387" i="18"/>
  <c r="Q2386" i="18"/>
  <c r="Q2385" i="18"/>
  <c r="Q2384" i="18"/>
  <c r="Q2383" i="18"/>
  <c r="Q2382" i="18"/>
  <c r="Q2381" i="18"/>
  <c r="Q2380" i="18"/>
  <c r="Q2379" i="18"/>
  <c r="Q2378" i="18"/>
  <c r="Q2377" i="18"/>
  <c r="Q2376" i="18"/>
  <c r="Q2375" i="18"/>
  <c r="Q2374" i="18"/>
  <c r="Q2373" i="18"/>
  <c r="Q2372" i="18"/>
  <c r="Q2371" i="18"/>
  <c r="Q2370" i="18"/>
  <c r="Q2369" i="18"/>
  <c r="Q2368" i="18"/>
  <c r="Q2367" i="18"/>
  <c r="Q2366" i="18"/>
  <c r="Q2365" i="18"/>
  <c r="Q2364" i="18"/>
  <c r="Q2363" i="18"/>
  <c r="Q2362" i="18"/>
  <c r="Q2361" i="18"/>
  <c r="Q2360" i="18"/>
  <c r="Q2359" i="18"/>
  <c r="Q2358" i="18"/>
  <c r="Q2357" i="18"/>
  <c r="Q2356" i="18"/>
  <c r="Q2355" i="18"/>
  <c r="Q2354" i="18"/>
  <c r="Q2353" i="18"/>
  <c r="Q2352" i="18"/>
  <c r="Q2351" i="18"/>
  <c r="Q2350" i="18"/>
  <c r="Q2349" i="18"/>
  <c r="Q2348" i="18"/>
  <c r="Q2347" i="18"/>
  <c r="Q2346" i="18"/>
  <c r="Q2345" i="18"/>
  <c r="Q2344" i="18"/>
  <c r="Q2343" i="18"/>
  <c r="Q2342" i="18"/>
  <c r="Q2341" i="18"/>
  <c r="Q2340" i="18"/>
  <c r="Q2339" i="18"/>
  <c r="Q2338" i="18"/>
  <c r="Q2337" i="18"/>
  <c r="Q2336" i="18"/>
  <c r="Q2335" i="18"/>
  <c r="Q2334" i="18"/>
  <c r="Q2333" i="18"/>
  <c r="Q2332" i="18"/>
  <c r="Q2331" i="18"/>
  <c r="Q2330" i="18"/>
  <c r="Q2329" i="18"/>
  <c r="Q2328" i="18"/>
  <c r="Q2327" i="18"/>
  <c r="Q2326" i="18"/>
  <c r="Q2325" i="18"/>
  <c r="Q2324" i="18"/>
  <c r="Q2323" i="18"/>
  <c r="Q2322" i="18"/>
  <c r="Q2321" i="18"/>
  <c r="Q2320" i="18"/>
  <c r="Q2319" i="18"/>
  <c r="Q2318" i="18"/>
  <c r="Q2317" i="18"/>
  <c r="Q2316" i="18"/>
  <c r="Q2315" i="18"/>
  <c r="Q2314" i="18"/>
  <c r="Q2313" i="18"/>
  <c r="Q2312" i="18"/>
  <c r="Q2311" i="18"/>
  <c r="Q2310" i="18"/>
  <c r="Q2309" i="18"/>
  <c r="Q2308" i="18"/>
  <c r="Q2307" i="18"/>
  <c r="Q2306" i="18"/>
  <c r="Q2305" i="18"/>
  <c r="Q2304" i="18"/>
  <c r="Q2303" i="18"/>
  <c r="Q2302" i="18"/>
  <c r="Q2301" i="18"/>
  <c r="Q2300" i="18"/>
  <c r="Q2299" i="18"/>
  <c r="Q2298" i="18"/>
  <c r="Q2297" i="18"/>
  <c r="Q2296" i="18"/>
  <c r="Q2295" i="18"/>
  <c r="Q2294" i="18"/>
  <c r="Q2293" i="18"/>
  <c r="Q2292" i="18"/>
  <c r="Q2291" i="18"/>
  <c r="Q2290" i="18"/>
  <c r="Q2289" i="18"/>
  <c r="Q2288" i="18"/>
  <c r="Q2287" i="18"/>
  <c r="Q2286" i="18"/>
  <c r="Q2285" i="18"/>
  <c r="Q2284" i="18"/>
  <c r="Q2283" i="18"/>
  <c r="Q2282" i="18"/>
  <c r="Q2281" i="18"/>
  <c r="Q2280" i="18"/>
  <c r="Q2279" i="18"/>
  <c r="Q2278" i="18"/>
  <c r="Q2277" i="18"/>
  <c r="Q2276" i="18"/>
  <c r="Q2275" i="18"/>
  <c r="Q2274" i="18"/>
  <c r="Q2273" i="18"/>
  <c r="Q2272" i="18"/>
  <c r="Q2271" i="18"/>
  <c r="Q2270" i="18"/>
  <c r="Q2269" i="18"/>
  <c r="Q2268" i="18"/>
  <c r="Q2267" i="18"/>
  <c r="Q2266" i="18"/>
  <c r="Q2265" i="18"/>
  <c r="Q2264" i="18"/>
  <c r="Q2263" i="18"/>
  <c r="Q2262" i="18"/>
  <c r="Q2261" i="18"/>
  <c r="Q2260" i="18"/>
  <c r="Q2259" i="18"/>
  <c r="Q2258" i="18"/>
  <c r="Q2257" i="18"/>
  <c r="Q2256" i="18"/>
  <c r="Q2255" i="18"/>
  <c r="Q2254" i="18"/>
  <c r="Q2253" i="18"/>
  <c r="Q2252" i="18"/>
  <c r="Q2251" i="18"/>
  <c r="Q2250" i="18"/>
  <c r="Q2249" i="18"/>
  <c r="Q2248" i="18"/>
  <c r="Q2247" i="18"/>
  <c r="Q2246" i="18"/>
  <c r="Q2245" i="18"/>
  <c r="Q2244" i="18"/>
  <c r="Q2243" i="18"/>
  <c r="Q2242" i="18"/>
  <c r="Q2241" i="18"/>
  <c r="Q2240" i="18"/>
  <c r="Q2239" i="18"/>
  <c r="Q2238" i="18"/>
  <c r="Q2237" i="18"/>
  <c r="Q2236" i="18"/>
  <c r="Q2235" i="18"/>
  <c r="Q2234" i="18"/>
  <c r="Q2233" i="18"/>
  <c r="Q2232" i="18"/>
  <c r="Q2231" i="18"/>
  <c r="Q2230" i="18"/>
  <c r="Q2229" i="18"/>
  <c r="Q2228" i="18"/>
  <c r="Q2227" i="18"/>
  <c r="Q2226" i="18"/>
  <c r="Q2225" i="18"/>
  <c r="Q2224" i="18"/>
  <c r="Q2223" i="18"/>
  <c r="Q2222" i="18"/>
  <c r="Q2221" i="18"/>
  <c r="Q2220" i="18"/>
  <c r="Q2219" i="18"/>
  <c r="Q2218" i="18"/>
  <c r="Q2217" i="18"/>
  <c r="Q2216" i="18"/>
  <c r="Q2215" i="18"/>
  <c r="Q2214" i="18"/>
  <c r="Q2213" i="18"/>
  <c r="Q2212" i="18"/>
  <c r="Q2211" i="18"/>
  <c r="Q2210" i="18"/>
  <c r="Q2209" i="18"/>
  <c r="Q2208" i="18"/>
  <c r="Q2207" i="18"/>
  <c r="Q2206" i="18"/>
  <c r="Q2205" i="18"/>
  <c r="Q2204" i="18"/>
  <c r="Q2203" i="18"/>
  <c r="Q2202" i="18"/>
  <c r="Q2201" i="18"/>
  <c r="Q2200" i="18"/>
  <c r="Q2199" i="18"/>
  <c r="Q2198" i="18"/>
  <c r="Q2197" i="18"/>
  <c r="Q2196" i="18"/>
  <c r="Q2195" i="18"/>
  <c r="Q2194" i="18"/>
  <c r="Q2193" i="18"/>
  <c r="Q2192" i="18"/>
  <c r="Q2191" i="18"/>
  <c r="Q2190" i="18"/>
  <c r="Q2189" i="18"/>
  <c r="Q2188" i="18"/>
  <c r="Q2187" i="18"/>
  <c r="Q2186" i="18"/>
  <c r="Q2185" i="18"/>
  <c r="Q2184" i="18"/>
  <c r="Q2183" i="18"/>
  <c r="Q2182" i="18"/>
  <c r="Q2181" i="18"/>
  <c r="Q2180" i="18"/>
  <c r="Q2179" i="18"/>
  <c r="Q2178" i="18"/>
  <c r="Q2177" i="18"/>
  <c r="Q2176" i="18"/>
  <c r="Q2175" i="18"/>
  <c r="Q2174" i="18"/>
  <c r="Q2173" i="18"/>
  <c r="Q2172" i="18"/>
  <c r="Q2171" i="18"/>
  <c r="Q2170" i="18"/>
  <c r="Q2169" i="18"/>
  <c r="Q2168" i="18"/>
  <c r="Q2167" i="18"/>
  <c r="Q2166" i="18"/>
  <c r="Q2165" i="18"/>
  <c r="Q2164" i="18"/>
  <c r="Q2163" i="18"/>
  <c r="Q2162" i="18"/>
  <c r="Q2161" i="18"/>
  <c r="Q2160" i="18"/>
  <c r="Q2159" i="18"/>
  <c r="Q2158" i="18"/>
  <c r="Q2157" i="18"/>
  <c r="Q2156" i="18"/>
  <c r="Q2155" i="18"/>
  <c r="Q2154" i="18"/>
  <c r="Q2153" i="18"/>
  <c r="Q2152" i="18"/>
  <c r="Q2151" i="18"/>
  <c r="Q2150" i="18"/>
  <c r="Q2149" i="18"/>
  <c r="Q2148" i="18"/>
  <c r="Q2147" i="18"/>
  <c r="Q2146" i="18"/>
  <c r="Q2145" i="18"/>
  <c r="Q2144" i="18"/>
  <c r="Q2143" i="18"/>
  <c r="Q2142" i="18"/>
  <c r="Q2141" i="18"/>
  <c r="Q2140" i="18"/>
  <c r="Q2139" i="18"/>
  <c r="Q2138" i="18"/>
  <c r="Q2137" i="18"/>
  <c r="Q2136" i="18"/>
  <c r="Q2135" i="18"/>
  <c r="Q2134" i="18"/>
  <c r="Q2133" i="18"/>
  <c r="Q2132" i="18"/>
  <c r="Q2131" i="18"/>
  <c r="Q2130" i="18"/>
  <c r="Q2129" i="18"/>
  <c r="Q2128" i="18"/>
  <c r="Q2127" i="18"/>
  <c r="Q2126" i="18"/>
  <c r="Q2125" i="18"/>
  <c r="Q2124" i="18"/>
  <c r="Q2123" i="18"/>
  <c r="Q2122" i="18"/>
  <c r="Q2121" i="18"/>
  <c r="Q2120" i="18"/>
  <c r="Q2119" i="18"/>
  <c r="Q2118" i="18"/>
  <c r="Q2117" i="18"/>
  <c r="Q2116" i="18"/>
  <c r="Q2115" i="18"/>
  <c r="Q2114" i="18"/>
  <c r="Q2113" i="18"/>
  <c r="Q2112" i="18"/>
  <c r="Q2111" i="18"/>
  <c r="Q2110" i="18"/>
  <c r="Q2109" i="18"/>
  <c r="Q2108" i="18"/>
  <c r="Q2107" i="18"/>
  <c r="Q2106" i="18"/>
  <c r="Q2105" i="18"/>
  <c r="Q2104" i="18"/>
  <c r="Q2103" i="18"/>
  <c r="Q2102" i="18"/>
  <c r="Q2101" i="18"/>
  <c r="Q2100" i="18"/>
  <c r="Q2099" i="18"/>
  <c r="Q2098" i="18"/>
  <c r="Q2097" i="18"/>
  <c r="Q2096" i="18"/>
  <c r="Q2095" i="18"/>
  <c r="Q2094" i="18"/>
  <c r="Q2093" i="18"/>
  <c r="Q2092" i="18"/>
  <c r="Q2091" i="18"/>
  <c r="Q2090" i="18"/>
  <c r="Q2089" i="18"/>
  <c r="Q2088" i="18"/>
  <c r="Q2087" i="18"/>
  <c r="Q2086" i="18"/>
  <c r="Q2085" i="18"/>
  <c r="Q2084" i="18"/>
  <c r="Q2083" i="18"/>
  <c r="Q2082" i="18"/>
  <c r="Q2081" i="18"/>
  <c r="Q2080" i="18"/>
  <c r="Q2079" i="18"/>
  <c r="Q2078" i="18"/>
  <c r="Q2077" i="18"/>
  <c r="Q2076" i="18"/>
  <c r="Q2075" i="18"/>
  <c r="Q2074" i="18"/>
  <c r="Q2073" i="18"/>
  <c r="Q2072" i="18"/>
  <c r="Q2071" i="18"/>
  <c r="Q2070" i="18"/>
  <c r="Q2069" i="18"/>
  <c r="Q2068" i="18"/>
  <c r="Q2067" i="18"/>
  <c r="Q2066" i="18"/>
  <c r="Q2065" i="18"/>
  <c r="Q2064" i="18"/>
  <c r="Q2063" i="18"/>
  <c r="Q2062" i="18"/>
  <c r="Q2061" i="18"/>
  <c r="Q2060" i="18"/>
  <c r="Q2059" i="18"/>
  <c r="Q2058" i="18"/>
  <c r="Q2057" i="18"/>
  <c r="Q2056" i="18"/>
  <c r="Q2055" i="18"/>
  <c r="Q2054" i="18"/>
  <c r="Q2053" i="18"/>
  <c r="Q2052" i="18"/>
  <c r="Q2051" i="18"/>
  <c r="Q2050" i="18"/>
  <c r="Q2049" i="18"/>
  <c r="Q2048" i="18"/>
  <c r="Q2047" i="18"/>
  <c r="Q2046" i="18"/>
  <c r="Q2045" i="18"/>
  <c r="Q2044" i="18"/>
  <c r="Q2043" i="18"/>
  <c r="Q2042" i="18"/>
  <c r="Q2041" i="18"/>
  <c r="Q2040" i="18"/>
  <c r="Q2039" i="18"/>
  <c r="Q2038" i="18"/>
  <c r="Q2037" i="18"/>
  <c r="Q2036" i="18"/>
  <c r="Q2035" i="18"/>
  <c r="Q2034" i="18"/>
  <c r="Q2033" i="18"/>
  <c r="Q2032" i="18"/>
  <c r="Q2031" i="18"/>
  <c r="Q2030" i="18"/>
  <c r="Q2029" i="18"/>
  <c r="Q2028" i="18"/>
  <c r="Q2027" i="18"/>
  <c r="Q2026" i="18"/>
  <c r="Q2025" i="18"/>
  <c r="Q2024" i="18"/>
  <c r="Q2023" i="18"/>
  <c r="Q2022" i="18"/>
  <c r="Q2021" i="18"/>
  <c r="Q2020" i="18"/>
  <c r="Q2019" i="18"/>
  <c r="Q2018" i="18"/>
  <c r="Q2017" i="18"/>
  <c r="Q2016" i="18"/>
  <c r="Q2015" i="18"/>
  <c r="Q2014" i="18"/>
  <c r="Q2013" i="18"/>
  <c r="Q2012" i="18"/>
  <c r="Q2011" i="18"/>
  <c r="Q2010" i="18"/>
  <c r="Q2009" i="18"/>
  <c r="Q2008" i="18"/>
  <c r="Q2007" i="18"/>
  <c r="Q2006" i="18"/>
  <c r="Q2005" i="18"/>
  <c r="Q2004" i="18"/>
  <c r="Q2003" i="18"/>
  <c r="Q2002" i="18"/>
  <c r="Q2001" i="18"/>
  <c r="Q2000" i="18"/>
  <c r="Q1999" i="18"/>
  <c r="Q1998" i="18"/>
  <c r="Q1997" i="18"/>
  <c r="Q1996" i="18"/>
  <c r="Q1995" i="18"/>
  <c r="Q1994" i="18"/>
  <c r="Q1993" i="18"/>
  <c r="Q1992" i="18"/>
  <c r="Q1991" i="18"/>
  <c r="Q1990" i="18"/>
  <c r="Q1989" i="18"/>
  <c r="Q1988" i="18"/>
  <c r="Q1987" i="18"/>
  <c r="Q1986" i="18"/>
  <c r="Q1985" i="18"/>
  <c r="Q1984" i="18"/>
  <c r="Q1983" i="18"/>
  <c r="Q1982" i="18"/>
  <c r="Q1981" i="18"/>
  <c r="Q1980" i="18"/>
  <c r="Q1979" i="18"/>
  <c r="Q1978" i="18"/>
  <c r="Q1977" i="18"/>
  <c r="Q1976" i="18"/>
  <c r="Q1975" i="18"/>
  <c r="Q1974" i="18"/>
  <c r="Q1973" i="18"/>
  <c r="Q1972" i="18"/>
  <c r="Q1971" i="18"/>
  <c r="Q1970" i="18"/>
  <c r="Q1969" i="18"/>
  <c r="Q1968" i="18"/>
  <c r="Q1967" i="18"/>
  <c r="Q1966" i="18"/>
  <c r="Q1965" i="18"/>
  <c r="Q1964" i="18"/>
  <c r="Q1963" i="18"/>
  <c r="Q1962" i="18"/>
  <c r="Q1961" i="18"/>
  <c r="Q1960" i="18"/>
  <c r="Q1959" i="18"/>
  <c r="Q1958" i="18"/>
  <c r="Q1957" i="18"/>
  <c r="Q1956" i="18"/>
  <c r="Q1955" i="18"/>
  <c r="Q1954" i="18"/>
  <c r="Q1953" i="18"/>
  <c r="Q1952" i="18"/>
  <c r="Q1951" i="18"/>
  <c r="Q1950" i="18"/>
  <c r="Q1949" i="18"/>
  <c r="Q1948" i="18"/>
  <c r="Q1947" i="18"/>
  <c r="Q1946" i="18"/>
  <c r="Q1945" i="18"/>
  <c r="Q1944" i="18"/>
  <c r="Q1943" i="18"/>
  <c r="Q1942" i="18"/>
  <c r="Q1941" i="18"/>
  <c r="Q1940" i="18"/>
  <c r="Q1939" i="18"/>
  <c r="Q1938" i="18"/>
  <c r="Q1937" i="18"/>
  <c r="Q1936" i="18"/>
  <c r="Q1935" i="18"/>
  <c r="Q1934" i="18"/>
  <c r="Q1933" i="18"/>
  <c r="Q1932" i="18"/>
  <c r="Q1931" i="18"/>
  <c r="Q1930" i="18"/>
  <c r="Q1929" i="18"/>
  <c r="Q1928" i="18"/>
  <c r="Q1927" i="18"/>
  <c r="Q1926" i="18"/>
  <c r="Q1925" i="18"/>
  <c r="Q1924" i="18"/>
  <c r="Q1923" i="18"/>
  <c r="Q1922" i="18"/>
  <c r="Q1921" i="18"/>
  <c r="Q1920" i="18"/>
  <c r="Q1919" i="18"/>
  <c r="Q1918" i="18"/>
  <c r="Q1917" i="18"/>
  <c r="Q1916" i="18"/>
  <c r="Q1915" i="18"/>
  <c r="Q1914" i="18"/>
  <c r="Q1913" i="18"/>
  <c r="Q1912" i="18"/>
  <c r="Q1911" i="18"/>
  <c r="Q1910" i="18"/>
  <c r="Q1909" i="18"/>
  <c r="Q1908" i="18"/>
  <c r="Q1907" i="18"/>
  <c r="Q1906" i="18"/>
  <c r="Q1905" i="18"/>
  <c r="Q1904" i="18"/>
  <c r="Q1903" i="18"/>
  <c r="Q1902" i="18"/>
  <c r="Q1901" i="18"/>
  <c r="Q1900" i="18"/>
  <c r="Q1899" i="18"/>
  <c r="Q1898" i="18"/>
  <c r="Q1897" i="18"/>
  <c r="Q1896" i="18"/>
  <c r="Q1895" i="18"/>
  <c r="Q1894" i="18"/>
  <c r="Q1893" i="18"/>
  <c r="Q1892" i="18"/>
  <c r="Q1891" i="18"/>
  <c r="Q1890" i="18"/>
  <c r="Q1889" i="18"/>
  <c r="Q1888" i="18"/>
  <c r="Q1887" i="18"/>
  <c r="Q1886" i="18"/>
  <c r="Q1885" i="18"/>
  <c r="Q1884" i="18"/>
  <c r="Q1883" i="18"/>
  <c r="Q1882" i="18"/>
  <c r="Q1881" i="18"/>
  <c r="Q1880" i="18"/>
  <c r="Q1879" i="18"/>
  <c r="Q1878" i="18"/>
  <c r="Q1877" i="18"/>
  <c r="Q1876" i="18"/>
  <c r="Q1875" i="18"/>
  <c r="Q1874" i="18"/>
  <c r="Q1873" i="18"/>
  <c r="Q1872" i="18"/>
  <c r="Q1871" i="18"/>
  <c r="Q1870" i="18"/>
  <c r="Q1869" i="18"/>
  <c r="Q1868" i="18"/>
  <c r="Q1867" i="18"/>
  <c r="Q1866" i="18"/>
  <c r="Q1865" i="18"/>
  <c r="Q1864" i="18"/>
  <c r="Q1863" i="18"/>
  <c r="Q1862" i="18"/>
  <c r="Q1861" i="18"/>
  <c r="Q1860" i="18"/>
  <c r="Q1859" i="18"/>
  <c r="Q1858" i="18"/>
  <c r="Q1857" i="18"/>
  <c r="Q1856" i="18"/>
  <c r="Q1855" i="18"/>
  <c r="Q1854" i="18"/>
  <c r="Q1853" i="18"/>
  <c r="Q1852" i="18"/>
  <c r="Q1851" i="18"/>
  <c r="Q1850" i="18"/>
  <c r="Q1849" i="18"/>
  <c r="Q1848" i="18"/>
  <c r="Q1847" i="18"/>
  <c r="Q1846" i="18"/>
  <c r="Q1845" i="18"/>
  <c r="Q1844" i="18"/>
  <c r="Q1843" i="18"/>
  <c r="Q1842" i="18"/>
  <c r="Q1841" i="18"/>
  <c r="Q1840" i="18"/>
  <c r="Q1839" i="18"/>
  <c r="Q1838" i="18"/>
  <c r="Q1837" i="18"/>
  <c r="Q1836" i="18"/>
  <c r="Q1835" i="18"/>
  <c r="Q1834" i="18"/>
  <c r="Q1833" i="18"/>
  <c r="Q1832" i="18"/>
  <c r="Q1831" i="18"/>
  <c r="Q1830" i="18"/>
  <c r="Q1829" i="18"/>
  <c r="Q1828" i="18"/>
  <c r="Q1827" i="18"/>
  <c r="Q1826" i="18"/>
  <c r="Q1825" i="18"/>
  <c r="Q1824" i="18"/>
  <c r="Q1823" i="18"/>
  <c r="Q1822" i="18"/>
  <c r="Q1821" i="18"/>
  <c r="Q1820" i="18"/>
  <c r="Q1819" i="18"/>
  <c r="Q1818" i="18"/>
  <c r="Q1817" i="18"/>
  <c r="Q1816" i="18"/>
  <c r="Q1815" i="18"/>
  <c r="Q1814" i="18"/>
  <c r="Q1813" i="18"/>
  <c r="Q1812" i="18"/>
  <c r="Q1811" i="18"/>
  <c r="Q1810" i="18"/>
  <c r="Q1809" i="18"/>
  <c r="Q1808" i="18"/>
  <c r="Q1807" i="18"/>
  <c r="Q1806" i="18"/>
  <c r="Q1805" i="18"/>
  <c r="Q1804" i="18"/>
  <c r="Q1803" i="18"/>
  <c r="Q1802" i="18"/>
  <c r="Q1801" i="18"/>
  <c r="Q1800" i="18"/>
  <c r="Q1799" i="18"/>
  <c r="Q1798" i="18"/>
  <c r="Q1797" i="18"/>
  <c r="Q1796" i="18"/>
  <c r="Q1795" i="18"/>
  <c r="Q1794" i="18"/>
  <c r="Q1793" i="18"/>
  <c r="Q1792" i="18"/>
  <c r="Q1791" i="18"/>
  <c r="Q1790" i="18"/>
  <c r="Q1789" i="18"/>
  <c r="Q1788" i="18"/>
  <c r="Q1787" i="18"/>
  <c r="Q1786" i="18"/>
  <c r="Q1785" i="18"/>
  <c r="Q1784" i="18"/>
  <c r="Q1783" i="18"/>
  <c r="Q1782" i="18"/>
  <c r="Q1781" i="18"/>
  <c r="Q1780" i="18"/>
  <c r="Q1779" i="18"/>
  <c r="Q1778" i="18"/>
  <c r="Q1777" i="18"/>
  <c r="Q1776" i="18"/>
  <c r="Q1775" i="18"/>
  <c r="Q1774" i="18"/>
  <c r="Q1773" i="18"/>
  <c r="Q1772" i="18"/>
  <c r="Q1771" i="18"/>
  <c r="Q1770" i="18"/>
  <c r="Q1769" i="18"/>
  <c r="Q1768" i="18"/>
  <c r="Q1767" i="18"/>
  <c r="Q1766" i="18"/>
  <c r="Q1765" i="18"/>
  <c r="Q1764" i="18"/>
  <c r="Q1763" i="18"/>
  <c r="Q1762" i="18"/>
  <c r="Q1761" i="18"/>
  <c r="Q1760" i="18"/>
  <c r="Q1759" i="18"/>
  <c r="Q1758" i="18"/>
  <c r="Q1757" i="18"/>
  <c r="Q1756" i="18"/>
  <c r="Q1755" i="18"/>
  <c r="Q1754" i="18"/>
  <c r="Q1753" i="18"/>
  <c r="Q1752" i="18"/>
  <c r="Q1751" i="18"/>
  <c r="Q1750" i="18"/>
  <c r="Q1749" i="18"/>
  <c r="Q1748" i="18"/>
  <c r="Q1747" i="18"/>
  <c r="Q1746" i="18"/>
  <c r="Q1745" i="18"/>
  <c r="Q1744" i="18"/>
  <c r="Q1743" i="18"/>
  <c r="Q1742" i="18"/>
  <c r="Q1741" i="18"/>
  <c r="Q1740" i="18"/>
  <c r="Q1739" i="18"/>
  <c r="Q1738" i="18"/>
  <c r="Q1737" i="18"/>
  <c r="Q1736" i="18"/>
  <c r="Q1735" i="18"/>
  <c r="Q1734" i="18"/>
  <c r="Q1733" i="18"/>
  <c r="Q1732" i="18"/>
  <c r="Q1731" i="18"/>
  <c r="Q1730" i="18"/>
  <c r="Q1729" i="18"/>
  <c r="Q1728" i="18"/>
  <c r="Q1727" i="18"/>
  <c r="Q1726" i="18"/>
  <c r="Q1725" i="18"/>
  <c r="Q1724" i="18"/>
  <c r="Q1723" i="18"/>
  <c r="Q1722" i="18"/>
  <c r="Q1721" i="18"/>
  <c r="Q1720" i="18"/>
  <c r="Q1719" i="18"/>
  <c r="Q1718" i="18"/>
  <c r="Q1717" i="18"/>
  <c r="Q1716" i="18"/>
  <c r="Q1715" i="18"/>
  <c r="Q1714" i="18"/>
  <c r="Q1713" i="18"/>
  <c r="Q1712" i="18"/>
  <c r="Q1711" i="18"/>
  <c r="Q1710" i="18"/>
  <c r="Q1709" i="18"/>
  <c r="Q1708" i="18"/>
  <c r="Q1707" i="18"/>
  <c r="Q1706" i="18"/>
  <c r="Q1705" i="18"/>
  <c r="Q1704" i="18"/>
  <c r="Q1703" i="18"/>
  <c r="Q1702" i="18"/>
  <c r="Q1701" i="18"/>
  <c r="Q1700" i="18"/>
  <c r="Q1699" i="18"/>
  <c r="Q1698" i="18"/>
  <c r="Q1697" i="18"/>
  <c r="Q1696" i="18"/>
  <c r="Q1695" i="18"/>
  <c r="Q1694" i="18"/>
  <c r="Q1693" i="18"/>
  <c r="Q1692" i="18"/>
  <c r="Q1691" i="18"/>
  <c r="Q1690" i="18"/>
  <c r="Q1689" i="18"/>
  <c r="Q1688" i="18"/>
  <c r="Q1687" i="18"/>
  <c r="Q1686" i="18"/>
  <c r="Q1685" i="18"/>
  <c r="Q1684" i="18"/>
  <c r="Q1683" i="18"/>
  <c r="Q1682" i="18"/>
  <c r="Q1681" i="18"/>
  <c r="Q1680" i="18"/>
  <c r="Q1679" i="18"/>
  <c r="Q1678" i="18"/>
  <c r="Q1677" i="18"/>
  <c r="Q1676" i="18"/>
  <c r="Q1675" i="18"/>
  <c r="Q1674" i="18"/>
  <c r="Q1673" i="18"/>
  <c r="Q1672" i="18"/>
  <c r="Q1671" i="18"/>
  <c r="Q1670" i="18"/>
  <c r="Q1669" i="18"/>
  <c r="Q1668" i="18"/>
  <c r="Q1667" i="18"/>
  <c r="Q1666" i="18"/>
  <c r="Q1665" i="18"/>
  <c r="Q1664" i="18"/>
  <c r="Q1663" i="18"/>
  <c r="Q1662" i="18"/>
  <c r="Q1661" i="18"/>
  <c r="Q1660" i="18"/>
  <c r="Q1659" i="18"/>
  <c r="Q1658" i="18"/>
  <c r="Q1657" i="18"/>
  <c r="Q1656" i="18"/>
  <c r="Q1655" i="18"/>
  <c r="Q1654" i="18"/>
  <c r="Q1653" i="18"/>
  <c r="Q1652" i="18"/>
  <c r="Q1651" i="18"/>
  <c r="Q1650" i="18"/>
  <c r="Q1649" i="18"/>
  <c r="Q1648" i="18"/>
  <c r="Q1647" i="18"/>
  <c r="Q1646" i="18"/>
  <c r="Q1645" i="18"/>
  <c r="Q1644" i="18"/>
  <c r="Q1643" i="18"/>
  <c r="Q1642" i="18"/>
  <c r="Q1641" i="18"/>
  <c r="Q1640" i="18"/>
  <c r="Q1639" i="18"/>
  <c r="Q1638" i="18"/>
  <c r="Q1637" i="18"/>
  <c r="Q1636" i="18"/>
  <c r="Q1635" i="18"/>
  <c r="Q1634" i="18"/>
  <c r="Q1633" i="18"/>
  <c r="Q1632" i="18"/>
  <c r="Q1631" i="18"/>
  <c r="Q1630" i="18"/>
  <c r="Q1629" i="18"/>
  <c r="Q1628" i="18"/>
  <c r="Q1627" i="18"/>
  <c r="Q1626" i="18"/>
  <c r="Q1625" i="18"/>
  <c r="Q1624" i="18"/>
  <c r="Q1623" i="18"/>
  <c r="Q1622" i="18"/>
  <c r="Q1621" i="18"/>
  <c r="Q1620" i="18"/>
  <c r="Q1619" i="18"/>
  <c r="Q1618" i="18"/>
  <c r="Q1617" i="18"/>
  <c r="Q1616" i="18"/>
  <c r="Q1615" i="18"/>
  <c r="Q1614" i="18"/>
  <c r="Q1613" i="18"/>
  <c r="Q1612" i="18"/>
  <c r="Q1611" i="18"/>
  <c r="Q1610" i="18"/>
  <c r="Q1609" i="18"/>
  <c r="Q1608" i="18"/>
  <c r="Q1607" i="18"/>
  <c r="Q1606" i="18"/>
  <c r="Q1605" i="18"/>
  <c r="Q1604" i="18"/>
  <c r="Q1603" i="18"/>
  <c r="Q1602" i="18"/>
  <c r="Q1601" i="18"/>
  <c r="Q1600" i="18"/>
  <c r="Q1599" i="18"/>
  <c r="Q1598" i="18"/>
  <c r="Q1597" i="18"/>
  <c r="Q1596" i="18"/>
  <c r="Q1595" i="18"/>
  <c r="Q1594" i="18"/>
  <c r="Q1593" i="18"/>
  <c r="Q1592" i="18"/>
  <c r="Q1591" i="18"/>
  <c r="Q1590" i="18"/>
  <c r="Q1589" i="18"/>
  <c r="Q1588" i="18"/>
  <c r="Q1587" i="18"/>
  <c r="Q1586" i="18"/>
  <c r="Q1585" i="18"/>
  <c r="Q1584" i="18"/>
  <c r="Q1583" i="18"/>
  <c r="Q1582" i="18"/>
  <c r="Q1581" i="18"/>
  <c r="Q1580" i="18"/>
  <c r="Q1579" i="18"/>
  <c r="Q1578" i="18"/>
  <c r="Q1577" i="18"/>
  <c r="Q1576" i="18"/>
  <c r="Q1575" i="18"/>
  <c r="Q1574" i="18"/>
  <c r="Q1573" i="18"/>
  <c r="Q1572" i="18"/>
  <c r="Q1571" i="18"/>
  <c r="Q1570" i="18"/>
  <c r="Q1569" i="18"/>
  <c r="Q1568" i="18"/>
  <c r="Q1567" i="18"/>
  <c r="Q1566" i="18"/>
  <c r="Q1565" i="18"/>
  <c r="Q1564" i="18"/>
  <c r="Q1563" i="18"/>
  <c r="Q1562" i="18"/>
  <c r="Q1561" i="18"/>
  <c r="Q1560" i="18"/>
  <c r="Q1559" i="18"/>
  <c r="Q1558" i="18"/>
  <c r="Q1557" i="18"/>
  <c r="Q1556" i="18"/>
  <c r="Q1555" i="18"/>
  <c r="Q1554" i="18"/>
  <c r="Q1553" i="18"/>
  <c r="Q1552" i="18"/>
  <c r="Q1551" i="18"/>
  <c r="Q1550" i="18"/>
  <c r="Q1549" i="18"/>
  <c r="Q1548" i="18"/>
  <c r="Q1547" i="18"/>
  <c r="Q1546" i="18"/>
  <c r="Q1545" i="18"/>
  <c r="Q1544" i="18"/>
  <c r="Q1543" i="18"/>
  <c r="Q1542" i="18"/>
  <c r="Q1541" i="18"/>
  <c r="Q1540" i="18"/>
  <c r="Q1539" i="18"/>
  <c r="Q1538" i="18"/>
  <c r="Q1537" i="18"/>
  <c r="Q1536" i="18"/>
  <c r="Q1535" i="18"/>
  <c r="Q1534" i="18"/>
  <c r="Q1533" i="18"/>
  <c r="Q1532" i="18"/>
  <c r="Q1531" i="18"/>
  <c r="Q1530" i="18"/>
  <c r="Q1529" i="18"/>
  <c r="Q1528" i="18"/>
  <c r="Q1527" i="18"/>
  <c r="Q1526" i="18"/>
  <c r="Q1525" i="18"/>
  <c r="Q1524" i="18"/>
  <c r="Q1523" i="18"/>
  <c r="Q1522" i="18"/>
  <c r="Q1521" i="18"/>
  <c r="Q1520" i="18"/>
  <c r="Q1519" i="18"/>
  <c r="Q1518" i="18"/>
  <c r="Q1517" i="18"/>
  <c r="Q1516" i="18"/>
  <c r="Q1515" i="18"/>
  <c r="Q1514" i="18"/>
  <c r="Q1513" i="18"/>
  <c r="Q1512" i="18"/>
  <c r="Q1511" i="18"/>
  <c r="Q1510" i="18"/>
  <c r="Q1509" i="18"/>
  <c r="Q1508" i="18"/>
  <c r="Q1507" i="18"/>
  <c r="Q1506" i="18"/>
  <c r="Q1505" i="18"/>
  <c r="Q1504" i="18"/>
  <c r="Q1503" i="18"/>
  <c r="Q1502" i="18"/>
  <c r="Q1501" i="18"/>
  <c r="Q1500" i="18"/>
  <c r="Q1499" i="18"/>
  <c r="Q1498" i="18"/>
  <c r="Q1497" i="18"/>
  <c r="Q1496" i="18"/>
  <c r="Q1495" i="18"/>
  <c r="Q1494" i="18"/>
  <c r="Q1493" i="18"/>
  <c r="Q1492" i="18"/>
  <c r="Q1491" i="18"/>
  <c r="Q1490" i="18"/>
  <c r="Q1489" i="18"/>
  <c r="Q1488" i="18"/>
  <c r="Q1487" i="18"/>
  <c r="Q1486" i="18"/>
  <c r="Q1485" i="18"/>
  <c r="Q1484" i="18"/>
  <c r="Q1483" i="18"/>
  <c r="Q1482" i="18"/>
  <c r="Q1481" i="18"/>
  <c r="Q1480" i="18"/>
  <c r="Q1479" i="18"/>
  <c r="Q1478" i="18"/>
  <c r="Q1477" i="18"/>
  <c r="Q1476" i="18"/>
  <c r="Q1475" i="18"/>
  <c r="Q1474" i="18"/>
  <c r="Q1473" i="18"/>
  <c r="Q1472" i="18"/>
  <c r="Q1471" i="18"/>
  <c r="Q1470" i="18"/>
  <c r="Q1469" i="18"/>
  <c r="Q1468" i="18"/>
  <c r="Q1467" i="18"/>
  <c r="Q1466" i="18"/>
  <c r="Q1465" i="18"/>
  <c r="Q1464" i="18"/>
  <c r="Q1463" i="18"/>
  <c r="Q1462" i="18"/>
  <c r="Q1461" i="18"/>
  <c r="Q1460" i="18"/>
  <c r="Q1459" i="18"/>
  <c r="Q1458" i="18"/>
  <c r="Q1457" i="18"/>
  <c r="Q1456" i="18"/>
  <c r="Q1455" i="18"/>
  <c r="Q1454" i="18"/>
  <c r="Q1453" i="18"/>
  <c r="Q1452" i="18"/>
  <c r="Q1451" i="18"/>
  <c r="Q1450" i="18"/>
  <c r="Q1449" i="18"/>
  <c r="Q1448" i="18"/>
  <c r="Q1447" i="18"/>
  <c r="Q1446" i="18"/>
  <c r="Q1445" i="18"/>
  <c r="Q1444" i="18"/>
  <c r="Q1443" i="18"/>
  <c r="Q1442" i="18"/>
  <c r="Q1441" i="18"/>
  <c r="Q1440" i="18"/>
  <c r="Q1439" i="18"/>
  <c r="Q1438" i="18"/>
  <c r="Q1437" i="18"/>
  <c r="Q1436" i="18"/>
  <c r="Q1435" i="18"/>
  <c r="Q1434" i="18"/>
  <c r="Q1433" i="18"/>
  <c r="Q1432" i="18"/>
  <c r="Q1431" i="18"/>
  <c r="Q1430" i="18"/>
  <c r="Q1429" i="18"/>
  <c r="Q1428" i="18"/>
  <c r="Q1427" i="18"/>
  <c r="Q1426" i="18"/>
  <c r="Q1425" i="18"/>
  <c r="Q1424" i="18"/>
  <c r="Q1423" i="18"/>
  <c r="Q1422" i="18"/>
  <c r="Q1421" i="18"/>
  <c r="Q1420" i="18"/>
  <c r="Q1419" i="18"/>
  <c r="Q1418" i="18"/>
  <c r="Q1417" i="18"/>
  <c r="Q1416" i="18"/>
  <c r="Q1415" i="18"/>
  <c r="Q1414" i="18"/>
  <c r="Q1413" i="18"/>
  <c r="Q1412" i="18"/>
  <c r="Q1411" i="18"/>
  <c r="Q1410" i="18"/>
  <c r="Q1409" i="18"/>
  <c r="Q1408" i="18"/>
  <c r="Q1407" i="18"/>
  <c r="Q1406" i="18"/>
  <c r="Q1405" i="18"/>
  <c r="Q1404" i="18"/>
  <c r="Q1403" i="18"/>
  <c r="Q1402" i="18"/>
  <c r="Q1401" i="18"/>
  <c r="Q1400" i="18"/>
  <c r="Q1399" i="18"/>
  <c r="Q1398" i="18"/>
  <c r="Q1397" i="18"/>
  <c r="Q1396" i="18"/>
  <c r="Q1395" i="18"/>
  <c r="Q1394" i="18"/>
  <c r="Q1393" i="18"/>
  <c r="Q1392" i="18"/>
  <c r="Q1391" i="18"/>
  <c r="Q1390" i="18"/>
  <c r="Q1389" i="18"/>
  <c r="Q1388" i="18"/>
  <c r="Q1387" i="18"/>
  <c r="Q1386" i="18"/>
  <c r="Q1385" i="18"/>
  <c r="Q1384" i="18"/>
  <c r="Q1383" i="18"/>
  <c r="Q1382" i="18"/>
  <c r="Q1381" i="18"/>
  <c r="Q1380" i="18"/>
  <c r="Q1379" i="18"/>
  <c r="Q1378" i="18"/>
  <c r="Q1377" i="18"/>
  <c r="Q1376" i="18"/>
  <c r="Q1375" i="18"/>
  <c r="Q1374" i="18"/>
  <c r="Q1373" i="18"/>
  <c r="Q1372" i="18"/>
  <c r="Q1371" i="18"/>
  <c r="Q1370" i="18"/>
  <c r="Q1369" i="18"/>
  <c r="Q1368" i="18"/>
  <c r="Q1367" i="18"/>
  <c r="Q1366" i="18"/>
  <c r="Q1365" i="18"/>
  <c r="Q1364" i="18"/>
  <c r="Q1363" i="18"/>
  <c r="Q1362" i="18"/>
  <c r="Q1361" i="18"/>
  <c r="Q1360" i="18"/>
  <c r="Q1359" i="18"/>
  <c r="Q1358" i="18"/>
  <c r="Q1357" i="18"/>
  <c r="Q1356" i="18"/>
  <c r="Q1355" i="18"/>
  <c r="Q1354" i="18"/>
  <c r="Q1353" i="18"/>
  <c r="Q1352" i="18"/>
  <c r="Q1351" i="18"/>
  <c r="Q1350" i="18"/>
  <c r="Q1349" i="18"/>
  <c r="Q1348" i="18"/>
  <c r="Q1347" i="18"/>
  <c r="Q1346" i="18"/>
  <c r="Q1345" i="18"/>
  <c r="Q1344" i="18"/>
  <c r="Q1343" i="18"/>
  <c r="Q1342" i="18"/>
  <c r="Q1341" i="18"/>
  <c r="Q1340" i="18"/>
  <c r="Q1339" i="18"/>
  <c r="Q1338" i="18"/>
  <c r="Q1337" i="18"/>
  <c r="Q1336" i="18"/>
  <c r="Q1335" i="18"/>
  <c r="Q1334" i="18"/>
  <c r="Q1333" i="18"/>
  <c r="Q1332" i="18"/>
  <c r="Q1331" i="18"/>
  <c r="Q1330" i="18"/>
  <c r="Q1329" i="18"/>
  <c r="Q1328" i="18"/>
  <c r="Q1327" i="18"/>
  <c r="Q1326" i="18"/>
  <c r="Q1325" i="18"/>
  <c r="Q1324" i="18"/>
  <c r="Q1323" i="18"/>
  <c r="Q1322" i="18"/>
  <c r="Q1321" i="18"/>
  <c r="Q1320" i="18"/>
  <c r="Q1319" i="18"/>
  <c r="Q1318" i="18"/>
  <c r="Q1317" i="18"/>
  <c r="Q1316" i="18"/>
  <c r="Q1315" i="18"/>
  <c r="Q1314" i="18"/>
  <c r="Q1313" i="18"/>
  <c r="Q1312" i="18"/>
  <c r="Q1311" i="18"/>
  <c r="Q1310" i="18"/>
  <c r="Q1309" i="18"/>
  <c r="Q1308" i="18"/>
  <c r="Q1307" i="18"/>
  <c r="Q1306" i="18"/>
  <c r="Q1305" i="18"/>
  <c r="Q1304" i="18"/>
  <c r="Q1303" i="18"/>
  <c r="Q1302" i="18"/>
  <c r="Q1301" i="18"/>
  <c r="Q1300" i="18"/>
  <c r="Q1299" i="18"/>
  <c r="Q1298" i="18"/>
  <c r="Q1297" i="18"/>
  <c r="Q1296" i="18"/>
  <c r="Q1295" i="18"/>
  <c r="Q1294" i="18"/>
  <c r="Q1293" i="18"/>
  <c r="Q1292" i="18"/>
  <c r="Q1291" i="18"/>
  <c r="Q1290" i="18"/>
  <c r="Q1289" i="18"/>
  <c r="Q1288" i="18"/>
  <c r="Q1287" i="18"/>
  <c r="Q1286" i="18"/>
  <c r="Q1285" i="18"/>
  <c r="Q1284" i="18"/>
  <c r="Q1283" i="18"/>
  <c r="Q1282" i="18"/>
  <c r="Q1281" i="18"/>
  <c r="Q1280" i="18"/>
  <c r="Q1279" i="18"/>
  <c r="Q1278" i="18"/>
  <c r="Q1277" i="18"/>
  <c r="Q1276" i="18"/>
  <c r="Q1275" i="18"/>
  <c r="Q1274" i="18"/>
  <c r="Q1273" i="18"/>
  <c r="Q1272" i="18"/>
  <c r="Q1271" i="18"/>
  <c r="Q1270" i="18"/>
  <c r="Q1269" i="18"/>
  <c r="Q1268" i="18"/>
  <c r="Q1267" i="18"/>
  <c r="Q1266" i="18"/>
  <c r="Q1265" i="18"/>
  <c r="Q1264" i="18"/>
  <c r="Q1263" i="18"/>
  <c r="Q1262" i="18"/>
  <c r="Q1261" i="18"/>
  <c r="Q1260" i="18"/>
  <c r="Q1259" i="18"/>
  <c r="Q1258" i="18"/>
  <c r="Q1257" i="18"/>
  <c r="Q1256" i="18"/>
  <c r="Q1255" i="18"/>
  <c r="Q1254" i="18"/>
  <c r="Q1253" i="18"/>
  <c r="Q1252" i="18"/>
  <c r="Q1251" i="18"/>
  <c r="Q1250" i="18"/>
  <c r="Q1249" i="18"/>
  <c r="Q1248" i="18"/>
  <c r="Q1247" i="18"/>
  <c r="Q1246" i="18"/>
  <c r="Q1245" i="18"/>
  <c r="Q1244" i="18"/>
  <c r="Q1243" i="18"/>
  <c r="Q1242" i="18"/>
  <c r="Q1241" i="18"/>
  <c r="Q1240" i="18"/>
  <c r="Q1239" i="18"/>
  <c r="Q1238" i="18"/>
  <c r="Q1237" i="18"/>
  <c r="Q1236" i="18"/>
  <c r="Q1235" i="18"/>
  <c r="Q1234" i="18"/>
  <c r="Q1233" i="18"/>
  <c r="Q1232" i="18"/>
  <c r="Q1231" i="18"/>
  <c r="Q1230" i="18"/>
  <c r="Q1229" i="18"/>
  <c r="Q1228" i="18"/>
  <c r="Q1227" i="18"/>
  <c r="Q1226" i="18"/>
  <c r="Q1225" i="18"/>
  <c r="Q1224" i="18"/>
  <c r="Q1223" i="18"/>
  <c r="Q1222" i="18"/>
  <c r="Q1221" i="18"/>
  <c r="Q1220" i="18"/>
  <c r="Q1219" i="18"/>
  <c r="Q1218" i="18"/>
  <c r="Q1217" i="18"/>
  <c r="Q1216" i="18"/>
  <c r="Q1215" i="18"/>
  <c r="Q1214" i="18"/>
  <c r="Q1213" i="18"/>
  <c r="Q1212" i="18"/>
  <c r="Q1211" i="18"/>
  <c r="Q1210" i="18"/>
  <c r="Q1209" i="18"/>
  <c r="Q1208" i="18"/>
  <c r="Q1207" i="18"/>
  <c r="Q1206" i="18"/>
  <c r="Q1205" i="18"/>
  <c r="Q1204" i="18"/>
  <c r="Q1203" i="18"/>
  <c r="Q1202" i="18"/>
  <c r="Q1201" i="18"/>
  <c r="Q1200" i="18"/>
  <c r="Q1199" i="18"/>
  <c r="Q1198" i="18"/>
  <c r="Q1197" i="18"/>
  <c r="Q1196" i="18"/>
  <c r="Q1195" i="18"/>
  <c r="Q1194" i="18"/>
  <c r="Q1193" i="18"/>
  <c r="Q1192" i="18"/>
  <c r="Q1191" i="18"/>
  <c r="Q1190" i="18"/>
  <c r="Q1189" i="18"/>
  <c r="Q1188" i="18"/>
  <c r="Q1187" i="18"/>
  <c r="Q1186" i="18"/>
  <c r="Q1185" i="18"/>
  <c r="Q1184" i="18"/>
  <c r="Q1183" i="18"/>
  <c r="Q1182" i="18"/>
  <c r="Q1181" i="18"/>
  <c r="Q1180" i="18"/>
  <c r="Q1179" i="18"/>
  <c r="Q1178" i="18"/>
  <c r="Q1177" i="18"/>
  <c r="Q1176" i="18"/>
  <c r="Q1175" i="18"/>
  <c r="Q1174" i="18"/>
  <c r="Q1173" i="18"/>
  <c r="Q1172" i="18"/>
  <c r="Q1171" i="18"/>
  <c r="Q1170" i="18"/>
  <c r="Q1169" i="18"/>
  <c r="Q1168" i="18"/>
  <c r="Q1167" i="18"/>
  <c r="Q1166" i="18"/>
  <c r="Q1165" i="18"/>
  <c r="Q1164" i="18"/>
  <c r="Q1163" i="18"/>
  <c r="Q1162" i="18"/>
  <c r="Q1161" i="18"/>
  <c r="Q1160" i="18"/>
  <c r="Q1159" i="18"/>
  <c r="Q1158" i="18"/>
  <c r="Q1157" i="18"/>
  <c r="Q1156" i="18"/>
  <c r="Q1155" i="18"/>
  <c r="Q1154" i="18"/>
  <c r="Q1153" i="18"/>
  <c r="Q1152" i="18"/>
  <c r="Q1151" i="18"/>
  <c r="Q1150" i="18"/>
  <c r="Q1149" i="18"/>
  <c r="Q1148" i="18"/>
  <c r="Q1147" i="18"/>
  <c r="Q1146" i="18"/>
  <c r="Q1145" i="18"/>
  <c r="Q1144" i="18"/>
  <c r="Q1143" i="18"/>
  <c r="Q1142" i="18"/>
  <c r="Q1141" i="18"/>
  <c r="Q1140" i="18"/>
  <c r="Q1139" i="18"/>
  <c r="Q1138" i="18"/>
  <c r="Q1137" i="18"/>
  <c r="Q1136" i="18"/>
  <c r="Q1135" i="18"/>
  <c r="Q1134" i="18"/>
  <c r="Q1133" i="18"/>
  <c r="Q1132" i="18"/>
  <c r="Q1131" i="18"/>
  <c r="Q1130" i="18"/>
  <c r="Q1129" i="18"/>
  <c r="Q1128" i="18"/>
  <c r="Q1127" i="18"/>
  <c r="Q1126" i="18"/>
  <c r="Q1125" i="18"/>
  <c r="Q1124" i="18"/>
  <c r="Q1123" i="18"/>
  <c r="Q1122" i="18"/>
  <c r="Q1121" i="18"/>
  <c r="Q1120" i="18"/>
  <c r="Q1119" i="18"/>
  <c r="Q1118" i="18"/>
  <c r="Q1117" i="18"/>
  <c r="Q1116" i="18"/>
  <c r="Q1115" i="18"/>
  <c r="Q1114" i="18"/>
  <c r="Q1113" i="18"/>
  <c r="Q1112" i="18"/>
  <c r="Q1111" i="18"/>
  <c r="Q1110" i="18"/>
  <c r="Q1109" i="18"/>
  <c r="Q1108" i="18"/>
  <c r="Q1107" i="18"/>
  <c r="Q1106" i="18"/>
  <c r="Q1105" i="18"/>
  <c r="Q1104" i="18"/>
  <c r="Q1103" i="18"/>
  <c r="Q1102" i="18"/>
  <c r="Q1101" i="18"/>
  <c r="Q1100" i="18"/>
  <c r="Q1099" i="18"/>
  <c r="Q1098" i="18"/>
  <c r="Q1097" i="18"/>
  <c r="Q1096" i="18"/>
  <c r="Q1095" i="18"/>
  <c r="Q1094" i="18"/>
  <c r="Q1093" i="18"/>
  <c r="Q1092" i="18"/>
  <c r="Q1091" i="18"/>
  <c r="Q1090" i="18"/>
  <c r="Q1089" i="18"/>
  <c r="Q1088" i="18"/>
  <c r="Q1087" i="18"/>
  <c r="Q1086" i="18"/>
  <c r="Q1085" i="18"/>
  <c r="Q1084" i="18"/>
  <c r="Q1083" i="18"/>
  <c r="Q1082" i="18"/>
  <c r="Q1081" i="18"/>
  <c r="Q1080" i="18"/>
  <c r="Q1079" i="18"/>
  <c r="Q1078" i="18"/>
  <c r="Q1077" i="18"/>
  <c r="Q1076" i="18"/>
  <c r="Q1075" i="18"/>
  <c r="Q1074" i="18"/>
  <c r="Q1073" i="18"/>
  <c r="Q1072" i="18"/>
  <c r="Q1071" i="18"/>
  <c r="Q1070" i="18"/>
  <c r="Q1069" i="18"/>
  <c r="Q1068" i="18"/>
  <c r="Q1067" i="18"/>
  <c r="Q1066" i="18"/>
  <c r="Q1065" i="18"/>
  <c r="Q1064" i="18"/>
  <c r="Q1063" i="18"/>
  <c r="Q1062" i="18"/>
  <c r="Q1061" i="18"/>
  <c r="Q1060" i="18"/>
  <c r="Q1059" i="18"/>
  <c r="Q1058" i="18"/>
  <c r="Q1057" i="18"/>
  <c r="Q1056" i="18"/>
  <c r="Q1055" i="18"/>
  <c r="Q1054" i="18"/>
  <c r="Q1053" i="18"/>
  <c r="Q1052" i="18"/>
  <c r="Q1051" i="18"/>
  <c r="Q1050" i="18"/>
  <c r="Q1049" i="18"/>
  <c r="Q1048" i="18"/>
  <c r="Q1047" i="18"/>
  <c r="Q1046" i="18"/>
  <c r="Q1045" i="18"/>
  <c r="Q1044" i="18"/>
  <c r="Q1043" i="18"/>
  <c r="Q1042" i="18"/>
  <c r="Q1041" i="18"/>
  <c r="Q1040" i="18"/>
  <c r="Q1039" i="18"/>
  <c r="Q1038" i="18"/>
  <c r="Q1037" i="18"/>
  <c r="Q1036" i="18"/>
  <c r="Q1035" i="18"/>
  <c r="Q1034" i="18"/>
  <c r="Q1033" i="18"/>
  <c r="Q1032" i="18"/>
  <c r="Q1031" i="18"/>
  <c r="Q1030" i="18"/>
  <c r="Q1029" i="18"/>
  <c r="Q1028" i="18"/>
  <c r="Q1027" i="18"/>
  <c r="Q1026" i="18"/>
  <c r="Q1025" i="18"/>
  <c r="Q1024" i="18"/>
  <c r="Q1023" i="18"/>
  <c r="Q1022" i="18"/>
  <c r="Q1021" i="18"/>
  <c r="Q1020" i="18"/>
  <c r="Q1019" i="18"/>
  <c r="Q1018" i="18"/>
  <c r="Q1017" i="18"/>
  <c r="Q1016" i="18"/>
  <c r="Q1015" i="18"/>
  <c r="Q1014" i="18"/>
  <c r="Q1013" i="18"/>
  <c r="Q1012" i="18"/>
  <c r="Q1011" i="18"/>
  <c r="Q1010" i="18"/>
  <c r="Q1009" i="18"/>
  <c r="Q1008" i="18"/>
  <c r="Q1007" i="18"/>
  <c r="Q1006" i="18"/>
  <c r="Q1005" i="18"/>
  <c r="Q1004" i="18"/>
  <c r="Q1003" i="18"/>
  <c r="Q1002" i="18"/>
  <c r="Q1001" i="18"/>
  <c r="Q1000" i="18"/>
  <c r="Q999" i="18"/>
  <c r="Q998" i="18"/>
  <c r="Q997" i="18"/>
  <c r="Q996" i="18"/>
  <c r="Q995" i="18"/>
  <c r="Q994" i="18"/>
  <c r="Q993" i="18"/>
  <c r="Q992" i="18"/>
  <c r="Q991" i="18"/>
  <c r="Q990" i="18"/>
  <c r="Q989" i="18"/>
  <c r="Q988" i="18"/>
  <c r="Q987" i="18"/>
  <c r="Q986" i="18"/>
  <c r="Q985" i="18"/>
  <c r="Q984" i="18"/>
  <c r="Q983" i="18"/>
  <c r="Q982" i="18"/>
  <c r="Q981" i="18"/>
  <c r="Q980" i="18"/>
  <c r="Q979" i="18"/>
  <c r="Q978" i="18"/>
  <c r="Q977" i="18"/>
  <c r="Q976" i="18"/>
  <c r="Q975" i="18"/>
  <c r="Q974" i="18"/>
  <c r="Q973" i="18"/>
  <c r="Q972" i="18"/>
  <c r="Q971" i="18"/>
  <c r="Q970" i="18"/>
  <c r="Q969" i="18"/>
  <c r="Q968" i="18"/>
  <c r="Q967" i="18"/>
  <c r="Q966" i="18"/>
  <c r="Q965" i="18"/>
  <c r="Q964" i="18"/>
  <c r="Q963" i="18"/>
  <c r="Q962" i="18"/>
  <c r="Q961" i="18"/>
  <c r="Q960" i="18"/>
  <c r="Q959" i="18"/>
  <c r="Q958" i="18"/>
  <c r="Q957" i="18"/>
  <c r="Q956" i="18"/>
  <c r="Q955" i="18"/>
  <c r="Q954" i="18"/>
  <c r="Q953" i="18"/>
  <c r="Q952" i="18"/>
  <c r="Q951" i="18"/>
  <c r="Q950" i="18"/>
  <c r="Q949" i="18"/>
  <c r="Q948" i="18"/>
  <c r="Q947" i="18"/>
  <c r="Q946" i="18"/>
  <c r="Q945" i="18"/>
  <c r="Q944" i="18"/>
  <c r="Q943" i="18"/>
  <c r="Q942" i="18"/>
  <c r="Q941" i="18"/>
  <c r="Q940" i="18"/>
  <c r="Q939" i="18"/>
  <c r="Q938" i="18"/>
  <c r="Q937" i="18"/>
  <c r="Q936" i="18"/>
  <c r="Q935" i="18"/>
  <c r="Q934" i="18"/>
  <c r="Q933" i="18"/>
  <c r="Q932" i="18"/>
  <c r="Q931" i="18"/>
  <c r="Q930" i="18"/>
  <c r="Q929" i="18"/>
  <c r="Q928" i="18"/>
  <c r="Q927" i="18"/>
  <c r="Q926" i="18"/>
  <c r="Q925" i="18"/>
  <c r="Q924" i="18"/>
  <c r="Q923" i="18"/>
  <c r="Q922" i="18"/>
  <c r="Q921" i="18"/>
  <c r="Q920" i="18"/>
  <c r="Q919" i="18"/>
  <c r="Q918" i="18"/>
  <c r="Q917" i="18"/>
  <c r="Q916" i="18"/>
  <c r="Q915" i="18"/>
  <c r="Q914" i="18"/>
  <c r="Q913" i="18"/>
  <c r="Q912" i="18"/>
  <c r="Q911" i="18"/>
  <c r="Q910" i="18"/>
  <c r="Q909" i="18"/>
  <c r="Q908" i="18"/>
  <c r="Q907" i="18"/>
  <c r="Q906" i="18"/>
  <c r="Q905" i="18"/>
  <c r="Q904" i="18"/>
  <c r="Q903" i="18"/>
  <c r="Q902" i="18"/>
  <c r="Q901" i="18"/>
  <c r="Q900" i="18"/>
  <c r="Q899" i="18"/>
  <c r="Q898" i="18"/>
  <c r="Q897" i="18"/>
  <c r="Q896" i="18"/>
  <c r="Q895" i="18"/>
  <c r="Q894" i="18"/>
  <c r="Q893" i="18"/>
  <c r="Q892" i="18"/>
  <c r="Q891" i="18"/>
  <c r="Q890" i="18"/>
  <c r="Q889" i="18"/>
  <c r="Q888" i="18"/>
  <c r="Q887" i="18"/>
  <c r="Q886" i="18"/>
  <c r="Q885" i="18"/>
  <c r="Q884" i="18"/>
  <c r="Q883" i="18"/>
  <c r="Q882" i="18"/>
  <c r="Q881" i="18"/>
  <c r="Q880" i="18"/>
  <c r="Q879" i="18"/>
  <c r="Q878" i="18"/>
  <c r="Q877" i="18"/>
  <c r="Q876" i="18"/>
  <c r="Q875" i="18"/>
  <c r="Q874" i="18"/>
  <c r="Q873" i="18"/>
  <c r="Q872" i="18"/>
  <c r="Q871" i="18"/>
  <c r="Q870" i="18"/>
  <c r="Q869" i="18"/>
  <c r="Q868" i="18"/>
  <c r="Q867" i="18"/>
  <c r="Q866" i="18"/>
  <c r="Q865" i="18"/>
  <c r="Q864" i="18"/>
  <c r="Q863" i="18"/>
  <c r="Q862" i="18"/>
  <c r="Q861" i="18"/>
  <c r="Q860" i="18"/>
  <c r="Q859" i="18"/>
  <c r="Q858" i="18"/>
  <c r="Q857" i="18"/>
  <c r="Q856" i="18"/>
  <c r="Q855" i="18"/>
  <c r="Q854" i="18"/>
  <c r="Q853" i="18"/>
  <c r="Q852" i="18"/>
  <c r="Q851" i="18"/>
  <c r="Q850" i="18"/>
  <c r="Q849" i="18"/>
  <c r="Q848" i="18"/>
  <c r="Q847" i="18"/>
  <c r="Q846" i="18"/>
  <c r="Q845" i="18"/>
  <c r="Q844" i="18"/>
  <c r="Q843" i="18"/>
  <c r="Q842" i="18"/>
  <c r="Q841" i="18"/>
  <c r="Q840" i="18"/>
  <c r="Q839" i="18"/>
  <c r="Q838" i="18"/>
  <c r="Q837" i="18"/>
  <c r="Q836" i="18"/>
  <c r="Q835" i="18"/>
  <c r="Q834" i="18"/>
  <c r="Q833" i="18"/>
  <c r="Q832" i="18"/>
  <c r="Q831" i="18"/>
  <c r="Q830" i="18"/>
  <c r="Q829" i="18"/>
  <c r="Q828" i="18"/>
  <c r="Q827" i="18"/>
  <c r="Q826" i="18"/>
  <c r="Q825" i="18"/>
  <c r="Q824" i="18"/>
  <c r="Q823" i="18"/>
  <c r="Q822" i="18"/>
  <c r="Q821" i="18"/>
  <c r="Q820" i="18"/>
  <c r="Q819" i="18"/>
  <c r="Q818" i="18"/>
  <c r="Q817" i="18"/>
  <c r="Q816" i="18"/>
  <c r="Q815" i="18"/>
  <c r="Q814" i="18"/>
  <c r="Q813" i="18"/>
  <c r="Q812" i="18"/>
  <c r="Q811" i="18"/>
  <c r="Q810" i="18"/>
  <c r="Q809" i="18"/>
  <c r="Q808" i="18"/>
  <c r="Q807" i="18"/>
  <c r="Q806" i="18"/>
  <c r="Q805" i="18"/>
  <c r="Q804" i="18"/>
  <c r="Q803" i="18"/>
  <c r="Q802" i="18"/>
  <c r="Q801" i="18"/>
  <c r="Q800" i="18"/>
  <c r="Q799" i="18"/>
  <c r="Q798" i="18"/>
  <c r="Q797" i="18"/>
  <c r="Q796" i="18"/>
  <c r="Q795" i="18"/>
  <c r="Q794" i="18"/>
  <c r="Q793" i="18"/>
  <c r="Q792" i="18"/>
  <c r="Q791" i="18"/>
  <c r="Q790" i="18"/>
  <c r="Q789" i="18"/>
  <c r="Q788" i="18"/>
  <c r="Q787" i="18"/>
  <c r="Q786" i="18"/>
  <c r="Q785" i="18"/>
  <c r="Q784" i="18"/>
  <c r="Q783" i="18"/>
  <c r="Q782" i="18"/>
  <c r="Q781" i="18"/>
  <c r="Q780" i="18"/>
  <c r="Q779" i="18"/>
  <c r="Q778" i="18"/>
  <c r="Q777" i="18"/>
  <c r="Q776" i="18"/>
  <c r="Q775" i="18"/>
  <c r="Q774" i="18"/>
  <c r="Q773" i="18"/>
  <c r="Q772" i="18"/>
  <c r="Q771" i="18"/>
  <c r="Q770" i="18"/>
  <c r="Q769" i="18"/>
  <c r="Q768" i="18"/>
  <c r="Q767" i="18"/>
  <c r="Q766" i="18"/>
  <c r="Q765" i="18"/>
  <c r="Q764" i="18"/>
  <c r="Q763" i="18"/>
  <c r="Q762" i="18"/>
  <c r="Q761" i="18"/>
  <c r="Q760" i="18"/>
  <c r="Q759" i="18"/>
  <c r="Q758" i="18"/>
  <c r="Q757" i="18"/>
  <c r="Q756" i="18"/>
  <c r="Q755" i="18"/>
  <c r="Q754" i="18"/>
  <c r="Q753" i="18"/>
  <c r="Q752" i="18"/>
  <c r="Q751" i="18"/>
  <c r="Q750" i="18"/>
  <c r="Q749" i="18"/>
  <c r="Q748" i="18"/>
  <c r="Q747" i="18"/>
  <c r="Q746" i="18"/>
  <c r="Q745" i="18"/>
  <c r="Q744" i="18"/>
  <c r="Q743" i="18"/>
  <c r="Q742" i="18"/>
  <c r="Q741" i="18"/>
  <c r="Q740" i="18"/>
  <c r="Q739" i="18"/>
  <c r="Q738" i="18"/>
  <c r="Q737" i="18"/>
  <c r="Q736" i="18"/>
  <c r="Q735" i="18"/>
  <c r="Q734" i="18"/>
  <c r="Q733" i="18"/>
  <c r="Q732" i="18"/>
  <c r="Q731" i="18"/>
  <c r="Q730" i="18"/>
  <c r="Q729" i="18"/>
  <c r="Q728" i="18"/>
  <c r="Q727" i="18"/>
  <c r="Q726" i="18"/>
  <c r="Q725" i="18"/>
  <c r="Q724" i="18"/>
  <c r="Q723" i="18"/>
  <c r="Q722" i="18"/>
  <c r="Q721" i="18"/>
  <c r="Q720" i="18"/>
  <c r="Q719" i="18"/>
  <c r="Q718" i="18"/>
  <c r="Q717" i="18"/>
  <c r="Q716" i="18"/>
  <c r="Q715" i="18"/>
  <c r="Q714" i="18"/>
  <c r="Q713" i="18"/>
  <c r="Q712" i="18"/>
  <c r="Q711" i="18"/>
  <c r="Q710" i="18"/>
  <c r="Q709" i="18"/>
  <c r="Q708" i="18"/>
  <c r="Q707" i="18"/>
  <c r="Q706" i="18"/>
  <c r="Q705" i="18"/>
  <c r="Q704" i="18"/>
  <c r="Q703" i="18"/>
  <c r="Q702" i="18"/>
  <c r="Q701" i="18"/>
  <c r="Q700" i="18"/>
  <c r="Q699" i="18"/>
  <c r="Q698" i="18"/>
  <c r="Q697" i="18"/>
  <c r="Q696" i="18"/>
  <c r="Q695" i="18"/>
  <c r="Q694" i="18"/>
  <c r="Q693" i="18"/>
  <c r="Q692" i="18"/>
  <c r="Q691" i="18"/>
  <c r="Q690" i="18"/>
  <c r="Q689" i="18"/>
  <c r="Q688" i="18"/>
  <c r="Q687" i="18"/>
  <c r="Q686" i="18"/>
  <c r="Q685" i="18"/>
  <c r="Q684" i="18"/>
  <c r="Q683" i="18"/>
  <c r="Q682" i="18"/>
  <c r="Q681" i="18"/>
  <c r="Q680" i="18"/>
  <c r="Q679" i="18"/>
  <c r="Q678" i="18"/>
  <c r="Q677" i="18"/>
  <c r="Q676" i="18"/>
  <c r="Q675" i="18"/>
  <c r="Q674" i="18"/>
  <c r="Q673" i="18"/>
  <c r="Q672" i="18"/>
  <c r="Q671" i="18"/>
  <c r="Q670" i="18"/>
  <c r="Q669" i="18"/>
  <c r="Q668" i="18"/>
  <c r="Q667" i="18"/>
  <c r="Q666" i="18"/>
  <c r="Q665" i="18"/>
  <c r="Q664" i="18"/>
  <c r="Q663" i="18"/>
  <c r="Q662" i="18"/>
  <c r="Q661" i="18"/>
  <c r="Q660" i="18"/>
  <c r="Q659" i="18"/>
  <c r="Q658" i="18"/>
  <c r="Q657" i="18"/>
  <c r="Q656" i="18"/>
  <c r="Q655" i="18"/>
  <c r="Q654" i="18"/>
  <c r="Q653" i="18"/>
  <c r="Q652" i="18"/>
  <c r="Q651" i="18"/>
  <c r="Q650" i="18"/>
  <c r="Q649" i="18"/>
  <c r="Q648" i="18"/>
  <c r="Q647" i="18"/>
  <c r="Q646" i="18"/>
  <c r="Q645" i="18"/>
  <c r="Q644" i="18"/>
  <c r="Q643" i="18"/>
  <c r="Q642" i="18"/>
  <c r="Q641" i="18"/>
  <c r="Q640" i="18"/>
  <c r="Q639" i="18"/>
  <c r="Q638" i="18"/>
  <c r="Q637" i="18"/>
  <c r="Q636" i="18"/>
  <c r="Q635" i="18"/>
  <c r="Q634" i="18"/>
  <c r="Q633" i="18"/>
  <c r="Q632" i="18"/>
  <c r="Q631" i="18"/>
  <c r="Q630" i="18"/>
  <c r="Q629" i="18"/>
  <c r="Q628" i="18"/>
  <c r="Q627" i="18"/>
  <c r="Q626" i="18"/>
  <c r="Q625" i="18"/>
  <c r="Q624" i="18"/>
  <c r="Q623" i="18"/>
  <c r="Q622" i="18"/>
  <c r="Q621" i="18"/>
  <c r="Q620" i="18"/>
  <c r="Q619" i="18"/>
  <c r="Q618" i="18"/>
  <c r="Q617" i="18"/>
  <c r="Q616" i="18"/>
  <c r="Q615" i="18"/>
  <c r="Q614" i="18"/>
  <c r="Q613" i="18"/>
  <c r="Q612" i="18"/>
  <c r="Q611" i="18"/>
  <c r="Q610" i="18"/>
  <c r="Q609" i="18"/>
  <c r="Q608" i="18"/>
  <c r="Q607" i="18"/>
  <c r="Q606" i="18"/>
  <c r="Q605" i="18"/>
  <c r="Q604" i="18"/>
  <c r="Q603" i="18"/>
  <c r="Q602" i="18"/>
  <c r="Q601" i="18"/>
  <c r="Q600" i="18"/>
  <c r="Q599" i="18"/>
  <c r="Q598" i="18"/>
  <c r="Q597" i="18"/>
  <c r="Q596" i="18"/>
  <c r="Q595" i="18"/>
  <c r="Q594" i="18"/>
  <c r="Q593" i="18"/>
  <c r="Q592" i="18"/>
  <c r="Q591" i="18"/>
  <c r="Q590" i="18"/>
  <c r="Q589" i="18"/>
  <c r="Q588" i="18"/>
  <c r="Q587" i="18"/>
  <c r="Q586" i="18"/>
  <c r="Q585" i="18"/>
  <c r="Q584" i="18"/>
  <c r="Q583" i="18"/>
  <c r="Q582" i="18"/>
  <c r="Q581" i="18"/>
  <c r="Q580" i="18"/>
  <c r="Q579" i="18"/>
  <c r="Q578" i="18"/>
  <c r="Q577" i="18"/>
  <c r="Q576" i="18"/>
  <c r="Q575" i="18"/>
  <c r="Q574" i="18"/>
  <c r="Q573" i="18"/>
  <c r="Q572" i="18"/>
  <c r="Q571" i="18"/>
  <c r="Q570" i="18"/>
  <c r="Q569" i="18"/>
  <c r="Q568" i="18"/>
  <c r="Q567" i="18"/>
  <c r="Q566" i="18"/>
  <c r="Q565" i="18"/>
  <c r="Q564" i="18"/>
  <c r="Q563" i="18"/>
  <c r="Q562" i="18"/>
  <c r="Q561" i="18"/>
  <c r="Q560" i="18"/>
  <c r="Q559" i="18"/>
  <c r="Q558" i="18"/>
  <c r="Q557" i="18"/>
  <c r="Q556" i="18"/>
  <c r="Q555" i="18"/>
  <c r="Q554" i="18"/>
  <c r="Q553" i="18"/>
  <c r="Q552" i="18"/>
  <c r="Q551" i="18"/>
  <c r="Q550" i="18"/>
  <c r="Q549" i="18"/>
  <c r="Q548" i="18"/>
  <c r="Q547" i="18"/>
  <c r="Q546" i="18"/>
  <c r="Q545" i="18"/>
  <c r="Q544" i="18"/>
  <c r="Q543" i="18"/>
  <c r="Q542" i="18"/>
  <c r="Q541" i="18"/>
  <c r="Q540" i="18"/>
  <c r="Q539" i="18"/>
  <c r="Q538" i="18"/>
  <c r="Q537" i="18"/>
  <c r="Q536" i="18"/>
  <c r="Q535" i="18"/>
  <c r="Q534" i="18"/>
  <c r="Q533" i="18"/>
  <c r="Q532" i="18"/>
  <c r="Q531" i="18"/>
  <c r="Q530" i="18"/>
  <c r="Q529" i="18"/>
  <c r="Q528" i="18"/>
  <c r="Q527" i="18"/>
  <c r="Q526" i="18"/>
  <c r="Q525" i="18"/>
  <c r="Q524" i="18"/>
  <c r="Q523" i="18"/>
  <c r="Q522" i="18"/>
  <c r="Q521" i="18"/>
  <c r="Q520" i="18"/>
  <c r="Q519" i="18"/>
  <c r="Q518" i="18"/>
  <c r="Q517" i="18"/>
  <c r="Q516" i="18"/>
  <c r="Q515" i="18"/>
  <c r="Q514" i="18"/>
  <c r="Q513" i="18"/>
  <c r="Q512" i="18"/>
  <c r="Q511" i="18"/>
  <c r="Q510" i="18"/>
  <c r="Q509" i="18"/>
  <c r="Q508" i="18"/>
  <c r="Q507" i="18"/>
  <c r="Q506" i="18"/>
  <c r="Q505" i="18"/>
  <c r="Q504" i="18"/>
  <c r="Q503" i="18"/>
  <c r="Q502" i="18"/>
  <c r="Q501" i="18"/>
  <c r="Q500" i="18"/>
  <c r="Q499" i="18"/>
  <c r="Q498" i="18"/>
  <c r="Q497" i="18"/>
  <c r="Q496" i="18"/>
  <c r="Q495" i="18"/>
  <c r="Q494" i="18"/>
  <c r="Q493" i="18"/>
  <c r="Q492" i="18"/>
  <c r="Q491" i="18"/>
  <c r="Q490" i="18"/>
  <c r="Q489" i="18"/>
  <c r="Q488" i="18"/>
  <c r="Q487" i="18"/>
  <c r="Q486" i="18"/>
  <c r="Q485" i="18"/>
  <c r="Q484" i="18"/>
  <c r="Q483" i="18"/>
  <c r="Q482" i="18"/>
  <c r="Q481" i="18"/>
  <c r="Q480" i="18"/>
  <c r="Q479" i="18"/>
  <c r="Q478" i="18"/>
  <c r="Q477" i="18"/>
  <c r="Q476" i="18"/>
  <c r="Q475" i="18"/>
  <c r="Q474" i="18"/>
  <c r="Q473" i="18"/>
  <c r="Q472" i="18"/>
  <c r="Q471" i="18"/>
  <c r="Q470" i="18"/>
  <c r="Q469" i="18"/>
  <c r="Q468" i="18"/>
  <c r="Q467" i="18"/>
  <c r="Q466" i="18"/>
  <c r="Q465" i="18"/>
  <c r="Q464" i="18"/>
  <c r="Q463" i="18"/>
  <c r="Q462" i="18"/>
  <c r="Q461" i="18"/>
  <c r="Q460" i="18"/>
  <c r="Q459" i="18"/>
  <c r="Q458" i="18"/>
  <c r="Q457" i="18"/>
  <c r="Q456" i="18"/>
  <c r="Q455" i="18"/>
  <c r="Q454" i="18"/>
  <c r="Q453" i="18"/>
  <c r="Q452" i="18"/>
  <c r="Q451" i="18"/>
  <c r="Q450" i="18"/>
  <c r="Q449" i="18"/>
  <c r="Q448" i="18"/>
  <c r="Q447" i="18"/>
  <c r="Q446" i="18"/>
  <c r="Q445" i="18"/>
  <c r="Q444" i="18"/>
  <c r="Q443" i="18"/>
  <c r="Q442" i="18"/>
  <c r="Q441" i="18"/>
  <c r="Q440" i="18"/>
  <c r="Q439" i="18"/>
  <c r="Q438" i="18"/>
  <c r="Q437" i="18"/>
  <c r="Q436" i="18"/>
  <c r="Q435" i="18"/>
  <c r="Q434" i="18"/>
  <c r="Q433" i="18"/>
  <c r="Q432" i="18"/>
  <c r="Q431" i="18"/>
  <c r="Q430" i="18"/>
  <c r="Q429" i="18"/>
  <c r="Q428" i="18"/>
  <c r="Q427" i="18"/>
  <c r="Q426" i="18"/>
  <c r="Q425" i="18"/>
  <c r="Q424" i="18"/>
  <c r="Q423" i="18"/>
  <c r="Q422" i="18"/>
  <c r="Q421" i="18"/>
  <c r="Q420" i="18"/>
  <c r="Q419" i="18"/>
  <c r="Q418" i="18"/>
  <c r="Q417" i="18"/>
  <c r="Q416" i="18"/>
  <c r="Q415" i="18"/>
  <c r="Q414" i="18"/>
  <c r="Q413" i="18"/>
  <c r="Q412" i="18"/>
  <c r="Q411" i="18"/>
  <c r="Q410" i="18"/>
  <c r="Q409" i="18"/>
  <c r="Q408" i="18"/>
  <c r="Q407" i="18"/>
  <c r="Q406" i="18"/>
  <c r="Q405" i="18"/>
  <c r="Q404" i="18"/>
  <c r="Q403" i="18"/>
  <c r="Q402" i="18"/>
  <c r="Q401" i="18"/>
  <c r="Q400" i="18"/>
  <c r="Q399" i="18"/>
  <c r="Q398" i="18"/>
  <c r="Q397" i="18"/>
  <c r="Q396" i="18"/>
  <c r="Q395" i="18"/>
  <c r="Q394" i="18"/>
  <c r="Q393" i="18"/>
  <c r="Q392" i="18"/>
  <c r="Q391" i="18"/>
  <c r="Q390" i="18"/>
  <c r="Q389" i="18"/>
  <c r="Q388" i="18"/>
  <c r="Q387" i="18"/>
  <c r="Q386" i="18"/>
  <c r="Q385" i="18"/>
  <c r="Q384" i="18"/>
  <c r="Q383" i="18"/>
  <c r="Q382" i="18"/>
  <c r="Q381" i="18"/>
  <c r="Q380" i="18"/>
  <c r="Q379" i="18"/>
  <c r="Q378" i="18"/>
  <c r="Q377" i="18"/>
  <c r="Q376" i="18"/>
  <c r="Q375" i="18"/>
  <c r="Q374" i="18"/>
  <c r="Q373" i="18"/>
  <c r="Q372" i="18"/>
  <c r="Q371" i="18"/>
  <c r="Q370" i="18"/>
  <c r="Q369" i="18"/>
  <c r="Q368" i="18"/>
  <c r="Q367" i="18"/>
  <c r="Q366" i="18"/>
  <c r="Q365" i="18"/>
  <c r="Q364" i="18"/>
  <c r="Q363" i="18"/>
  <c r="Q362" i="18"/>
  <c r="Q361" i="18"/>
  <c r="Q360" i="18"/>
  <c r="Q359" i="18"/>
  <c r="Q358" i="18"/>
  <c r="Q357" i="18"/>
  <c r="Q356" i="18"/>
  <c r="Q355" i="18"/>
  <c r="Q354" i="18"/>
  <c r="Q353" i="18"/>
  <c r="Q352" i="18"/>
  <c r="Q351" i="18"/>
  <c r="Q350" i="18"/>
  <c r="Q349" i="18"/>
  <c r="Q348" i="18"/>
  <c r="Q347" i="18"/>
  <c r="Q346" i="18"/>
  <c r="Q345" i="18"/>
  <c r="Q344" i="18"/>
  <c r="Q343" i="18"/>
  <c r="Q342" i="18"/>
  <c r="Q341" i="18"/>
  <c r="Q340" i="18"/>
  <c r="Q339" i="18"/>
  <c r="Q338" i="18"/>
  <c r="Q337" i="18"/>
  <c r="Q336" i="18"/>
  <c r="Q335" i="18"/>
  <c r="Q334" i="18"/>
  <c r="Q333" i="18"/>
  <c r="Q332" i="18"/>
  <c r="Q331" i="18"/>
  <c r="Q330" i="18"/>
  <c r="Q329" i="18"/>
  <c r="Q328" i="18"/>
  <c r="Q327" i="18"/>
  <c r="Q326" i="18"/>
  <c r="Q325" i="18"/>
  <c r="Q324" i="18"/>
  <c r="Q323" i="18"/>
  <c r="Q322" i="18"/>
  <c r="Q321" i="18"/>
  <c r="Q320" i="18"/>
  <c r="Q319" i="18"/>
  <c r="Q318" i="18"/>
  <c r="Q317" i="18"/>
  <c r="Q316" i="18"/>
  <c r="Q315" i="18"/>
  <c r="Q314" i="18"/>
  <c r="Q313" i="18"/>
  <c r="Q312" i="18"/>
  <c r="Q311" i="18"/>
  <c r="Q310" i="18"/>
  <c r="Q309" i="18"/>
  <c r="Q308" i="18"/>
  <c r="Q307" i="18"/>
  <c r="Q306" i="18"/>
  <c r="Q305" i="18"/>
  <c r="Q304" i="18"/>
  <c r="Q303" i="18"/>
  <c r="Q302" i="18"/>
  <c r="Q301" i="18"/>
  <c r="Q300" i="18"/>
  <c r="Q299" i="18"/>
  <c r="Q298" i="18"/>
  <c r="Q297" i="18"/>
  <c r="Q296" i="18"/>
  <c r="Q295" i="18"/>
  <c r="Q294" i="18"/>
  <c r="Q293" i="18"/>
  <c r="Q292" i="18"/>
  <c r="Q291" i="18"/>
  <c r="Q290" i="18"/>
  <c r="Q289" i="18"/>
  <c r="Q288" i="18"/>
  <c r="Q287" i="18"/>
  <c r="Q286" i="18"/>
  <c r="Q285" i="18"/>
  <c r="Q284" i="18"/>
  <c r="Q283" i="18"/>
  <c r="Q282" i="18"/>
  <c r="Q281" i="18"/>
  <c r="Q280" i="18"/>
  <c r="Q279" i="18"/>
  <c r="Q278" i="18"/>
  <c r="Q277" i="18"/>
  <c r="Q276" i="18"/>
  <c r="Q275" i="18"/>
  <c r="Q274" i="18"/>
  <c r="Q273" i="18"/>
  <c r="Q272" i="18"/>
  <c r="Q271" i="18"/>
  <c r="Q270" i="18"/>
  <c r="Q269" i="18"/>
  <c r="Q268" i="18"/>
  <c r="Q267" i="18"/>
  <c r="Q266" i="18"/>
  <c r="Q265" i="18"/>
  <c r="Q264" i="18"/>
  <c r="Q263" i="18"/>
  <c r="Q262" i="18"/>
  <c r="Q261" i="18"/>
  <c r="Q260" i="18"/>
  <c r="Q259" i="18"/>
  <c r="Q258" i="18"/>
  <c r="Q257" i="18"/>
  <c r="Q256" i="18"/>
  <c r="Q255" i="18"/>
  <c r="Q254" i="18"/>
  <c r="Q253" i="18"/>
  <c r="Q252" i="18"/>
  <c r="Q251" i="18"/>
  <c r="Q250" i="18"/>
  <c r="Q249" i="18"/>
  <c r="Q248" i="18"/>
  <c r="Q247" i="18"/>
  <c r="Q246" i="18"/>
  <c r="Q245" i="18"/>
  <c r="Q244" i="18"/>
  <c r="Q243" i="18"/>
  <c r="Q242" i="18"/>
  <c r="Q241" i="18"/>
  <c r="Q240" i="18"/>
  <c r="Q239" i="18"/>
  <c r="Q238" i="18"/>
  <c r="Q237" i="18"/>
  <c r="Q236" i="18"/>
  <c r="Q235" i="18"/>
  <c r="Q234" i="18"/>
  <c r="Q233" i="18"/>
  <c r="Q232" i="18"/>
  <c r="Q231" i="18"/>
  <c r="Q230" i="18"/>
  <c r="Q229" i="18"/>
  <c r="Q228" i="18"/>
  <c r="Q227" i="18"/>
  <c r="Q226" i="18"/>
  <c r="Q225" i="18"/>
  <c r="Q224" i="18"/>
  <c r="Q223" i="18"/>
  <c r="Q222" i="18"/>
  <c r="Q221" i="18"/>
  <c r="Q220" i="18"/>
  <c r="Q219" i="18"/>
  <c r="Q218" i="18"/>
  <c r="Q217" i="18"/>
  <c r="Q216" i="18"/>
  <c r="Q215" i="18"/>
  <c r="Q214" i="18"/>
  <c r="Q213" i="18"/>
  <c r="Q212" i="18"/>
  <c r="Q211" i="18"/>
  <c r="Q210" i="18"/>
  <c r="Q209" i="18"/>
  <c r="Q208" i="18"/>
  <c r="Q207" i="18"/>
  <c r="Q206" i="18"/>
  <c r="Q205" i="18"/>
  <c r="Q204" i="18"/>
  <c r="Q203" i="18"/>
  <c r="Q202" i="18"/>
  <c r="Q201" i="18"/>
  <c r="Q200" i="18"/>
  <c r="Q199" i="18"/>
  <c r="Q198" i="18"/>
  <c r="Q197" i="18"/>
  <c r="Q196" i="18"/>
  <c r="Q195" i="18"/>
  <c r="Q194" i="18"/>
  <c r="Q193" i="18"/>
  <c r="Q192" i="18"/>
  <c r="Q191" i="18"/>
  <c r="Q190" i="18"/>
  <c r="Q189" i="18"/>
  <c r="Q188" i="18"/>
  <c r="Q187" i="18"/>
  <c r="Q186" i="18"/>
  <c r="Q185" i="18"/>
  <c r="Q184" i="18"/>
  <c r="Q183" i="18"/>
  <c r="Q182" i="18"/>
  <c r="Q181" i="18"/>
  <c r="Q180" i="18"/>
  <c r="Q179" i="18"/>
  <c r="Q178" i="18"/>
  <c r="Q177" i="18"/>
  <c r="Q176" i="18"/>
  <c r="Q175" i="18"/>
  <c r="Q174" i="18"/>
  <c r="Q173" i="18"/>
  <c r="Q172" i="18"/>
  <c r="Q171" i="18"/>
  <c r="Q170" i="18"/>
  <c r="Q169" i="18"/>
  <c r="Q168" i="18"/>
  <c r="Q167" i="18"/>
  <c r="Q166" i="18"/>
  <c r="Q165" i="18"/>
  <c r="Q164" i="18"/>
  <c r="Q163" i="18"/>
  <c r="Q162" i="18"/>
  <c r="Q161" i="18"/>
  <c r="Q160" i="18"/>
  <c r="Q159" i="18"/>
  <c r="Q158" i="18"/>
  <c r="Q157" i="18"/>
  <c r="Q156" i="18"/>
  <c r="Q155" i="18"/>
  <c r="Q154" i="18"/>
  <c r="Q153" i="18"/>
  <c r="Q152" i="18"/>
  <c r="Q151" i="18"/>
  <c r="Q150" i="18"/>
  <c r="Q149" i="18"/>
  <c r="Q148" i="18"/>
  <c r="Q147" i="18"/>
  <c r="Q146" i="18"/>
  <c r="Q145" i="18"/>
  <c r="Q144" i="18"/>
  <c r="Q143" i="18"/>
  <c r="Q142" i="18"/>
  <c r="Q141" i="18"/>
  <c r="Q140" i="18"/>
  <c r="Q139" i="18"/>
  <c r="Q138" i="18"/>
  <c r="Q137" i="18"/>
  <c r="Q136" i="18"/>
  <c r="Q135" i="18"/>
  <c r="Q134" i="18"/>
  <c r="Q133" i="18"/>
  <c r="Q132" i="18"/>
  <c r="Q131" i="18"/>
  <c r="Q130" i="18"/>
  <c r="Q129" i="18"/>
  <c r="Q128" i="18"/>
  <c r="Q127" i="18"/>
  <c r="Q126" i="18"/>
  <c r="Q125" i="18"/>
  <c r="Q124" i="18"/>
  <c r="Q123" i="18"/>
  <c r="Q122" i="18"/>
  <c r="Q121" i="18"/>
  <c r="Q120" i="18"/>
  <c r="Q119" i="18"/>
  <c r="Q118" i="18"/>
  <c r="Q117" i="18"/>
  <c r="Q116" i="18"/>
  <c r="Q115" i="18"/>
  <c r="Q114" i="18"/>
  <c r="Q113" i="18"/>
  <c r="Q112" i="18"/>
  <c r="Q111" i="18"/>
  <c r="Q110" i="18"/>
  <c r="Q109" i="18"/>
  <c r="Q108" i="18"/>
  <c r="Q107" i="18"/>
  <c r="Q106" i="18"/>
  <c r="Q105" i="18"/>
  <c r="Q104" i="18"/>
  <c r="Q103" i="18"/>
  <c r="Q102" i="18"/>
  <c r="Q101" i="18"/>
  <c r="Q100" i="18"/>
  <c r="Q99" i="18"/>
  <c r="Q98" i="18"/>
  <c r="Q97" i="18"/>
  <c r="Q96" i="18"/>
  <c r="Q95" i="18"/>
  <c r="Q94" i="18"/>
  <c r="Q93" i="18"/>
  <c r="Q92" i="18"/>
  <c r="Q91" i="18"/>
  <c r="Q90" i="18"/>
  <c r="Q89" i="18"/>
  <c r="Q88" i="18"/>
  <c r="Q87" i="18"/>
  <c r="Q86" i="18"/>
  <c r="Q85" i="18"/>
  <c r="Q84" i="18"/>
  <c r="Q83" i="18"/>
  <c r="Q82" i="18"/>
  <c r="Q81" i="18"/>
  <c r="Q80" i="18"/>
  <c r="Q79" i="18"/>
  <c r="Q78" i="18"/>
  <c r="Q77" i="18"/>
  <c r="Q76" i="18"/>
  <c r="Q75" i="18"/>
  <c r="Q74" i="18"/>
  <c r="Q73" i="18"/>
  <c r="Q72" i="18"/>
  <c r="Q71" i="18"/>
  <c r="Q70" i="18"/>
  <c r="Q69" i="18"/>
  <c r="Q68" i="18"/>
  <c r="Q67" i="18"/>
  <c r="Q66" i="18"/>
  <c r="Q65" i="18"/>
  <c r="Q64" i="18"/>
  <c r="Q63" i="18"/>
  <c r="Q62" i="18"/>
  <c r="Q61" i="18"/>
  <c r="Q60" i="18"/>
  <c r="Q59" i="18"/>
  <c r="Q58" i="18"/>
  <c r="Q57" i="18"/>
  <c r="Q56" i="18"/>
  <c r="Q55" i="18"/>
  <c r="Q54" i="18"/>
  <c r="Q53" i="18"/>
  <c r="Q52" i="18"/>
  <c r="Q51" i="18"/>
  <c r="Q50" i="18"/>
  <c r="Q49" i="18"/>
  <c r="Q48" i="18"/>
  <c r="Q47" i="18"/>
  <c r="Q46" i="18"/>
  <c r="Q45" i="18"/>
  <c r="Q44" i="18"/>
  <c r="Q43" i="18"/>
  <c r="Q42" i="18"/>
  <c r="Q41" i="18"/>
  <c r="Q40" i="18"/>
  <c r="Q39" i="18"/>
  <c r="Q38" i="18"/>
  <c r="Q37" i="18"/>
  <c r="Q36" i="18"/>
  <c r="Q35" i="18"/>
  <c r="Q34" i="18"/>
  <c r="Q33" i="18"/>
  <c r="Q32" i="18"/>
  <c r="Q31" i="18"/>
  <c r="Q30" i="18"/>
  <c r="Q29" i="18"/>
  <c r="Q28" i="18"/>
  <c r="Q27" i="18"/>
  <c r="Q26" i="18"/>
  <c r="Q25" i="18"/>
  <c r="Q24" i="18"/>
  <c r="Q23" i="18"/>
  <c r="Q22" i="18"/>
  <c r="Q21" i="18"/>
  <c r="Q20" i="18"/>
  <c r="Q19" i="18"/>
  <c r="Q18" i="18"/>
  <c r="Q17" i="18"/>
  <c r="Q16" i="18"/>
  <c r="Q15" i="18"/>
  <c r="Q14" i="18"/>
  <c r="Q13" i="18"/>
  <c r="Q12" i="18"/>
  <c r="Q11" i="18"/>
  <c r="Q10" i="18"/>
  <c r="Q9" i="18"/>
  <c r="Q8" i="18"/>
  <c r="Q7" i="18"/>
  <c r="Q6" i="18"/>
  <c r="Q5" i="18"/>
  <c r="Q4" i="18"/>
  <c r="Q3" i="18"/>
  <c r="B77" i="17"/>
  <c r="B64" i="17"/>
  <c r="B59" i="17" s="1"/>
  <c r="B51" i="17"/>
  <c r="B45" i="17"/>
  <c r="B31" i="17"/>
  <c r="B24" i="17"/>
  <c r="B44" i="17" l="1"/>
  <c r="B142" i="20"/>
  <c r="B158" i="20"/>
  <c r="AF8" i="17"/>
  <c r="AI8" i="17"/>
  <c r="AJ8" i="17"/>
  <c r="AK8" i="17"/>
  <c r="AL8" i="17"/>
  <c r="AM8" i="17"/>
  <c r="AF9" i="17"/>
  <c r="AG9" i="17"/>
  <c r="AI9" i="17"/>
  <c r="AJ9" i="17"/>
  <c r="AK9" i="17"/>
  <c r="AL9" i="17"/>
  <c r="AM9" i="17"/>
  <c r="AF10" i="17"/>
  <c r="AG10" i="17"/>
  <c r="AI10" i="17"/>
  <c r="AJ10" i="17"/>
  <c r="AK10" i="17"/>
  <c r="AL10" i="17"/>
  <c r="AM10" i="17"/>
  <c r="AI7" i="17" l="1"/>
  <c r="AG8" i="17"/>
  <c r="AK7" i="17"/>
  <c r="AL7" i="17"/>
  <c r="AJ7" i="17"/>
  <c r="AM7" i="17"/>
  <c r="AG7" i="1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tc={55BBEF1B-AACF-419F-A222-BEF33EF58B0F}</author>
  </authors>
  <commentList>
    <comment ref="E30" authorId="0" shapeId="0" xr:uid="{55BBEF1B-AACF-419F-A222-BEF33EF58B0F}">
      <text>
        <t>[Threaded comment]
Your version of Excel allows you to read this threaded comment; however, any edits to it will get removed if the file is opened in a newer version of Excel. Learn more: https://go.microsoft.com/fwlink/?linkid=870924
Comment:
    Could not find in EF 3.1
Reply:
    I found this process in EF 3.1: thermoplastic starch (TPS) extrusion by blending starch with plasticizers production mix, at plant 100% biobased, mix of potato, rice, pea, maize</t>
      </text>
    </comment>
  </commentList>
</comments>
</file>

<file path=xl/sharedStrings.xml><?xml version="1.0" encoding="utf-8"?>
<sst xmlns="http://schemas.openxmlformats.org/spreadsheetml/2006/main" count="167496" uniqueCount="19217">
  <si>
    <t>Remarks:</t>
  </si>
  <si>
    <t>Company name</t>
  </si>
  <si>
    <t>Heat export (MJ)</t>
  </si>
  <si>
    <t>Electricity export (kWh)</t>
  </si>
  <si>
    <t>Please specify</t>
  </si>
  <si>
    <t>Effluent COD discharged to surface water (kg COD)</t>
  </si>
  <si>
    <t>Total brewers grain (kgdm)</t>
  </si>
  <si>
    <t xml:space="preserve">Emitted refrigerants (kg) </t>
  </si>
  <si>
    <t>Please specify the type of refrigerant (e.g. R22, R600)</t>
  </si>
  <si>
    <t>Please specify the type of waste and the type of waste treatment</t>
  </si>
  <si>
    <t>Packaging type</t>
  </si>
  <si>
    <t>Please select from the list</t>
  </si>
  <si>
    <t>Trip rate (#)</t>
  </si>
  <si>
    <t>Weight of the packaging (kg)</t>
  </si>
  <si>
    <t xml:space="preserve">Characterising ingredients </t>
  </si>
  <si>
    <t>Malted cereals</t>
  </si>
  <si>
    <t>Malted barley</t>
  </si>
  <si>
    <t>Malted wheat</t>
  </si>
  <si>
    <t>Malted barley extract (solid)</t>
  </si>
  <si>
    <t>Crystal malt</t>
  </si>
  <si>
    <t xml:space="preserve">Roast malt </t>
  </si>
  <si>
    <t>Malted oats</t>
  </si>
  <si>
    <t>Malted sorghum</t>
  </si>
  <si>
    <t>Raw cereals</t>
  </si>
  <si>
    <t>Barley torrefied</t>
  </si>
  <si>
    <t>Barley flaked</t>
  </si>
  <si>
    <t>Barley flour</t>
  </si>
  <si>
    <t>Barley roasted</t>
  </si>
  <si>
    <t>Wheat torrefied</t>
  </si>
  <si>
    <t>Wheat flaked</t>
  </si>
  <si>
    <t>Wheat flour</t>
  </si>
  <si>
    <t>Maize  flaked</t>
  </si>
  <si>
    <t>Maize  flour</t>
  </si>
  <si>
    <t>Maize  grits</t>
  </si>
  <si>
    <t>Rice  flaked</t>
  </si>
  <si>
    <t>Rice  grits</t>
  </si>
  <si>
    <t>Rice  flour</t>
  </si>
  <si>
    <t xml:space="preserve">Rye  </t>
  </si>
  <si>
    <t xml:space="preserve">Oats </t>
  </si>
  <si>
    <t xml:space="preserve">Buckwheat  </t>
  </si>
  <si>
    <t xml:space="preserve">Sorghum   </t>
  </si>
  <si>
    <t>Sugars</t>
  </si>
  <si>
    <t>Cane sugar</t>
  </si>
  <si>
    <t>Beet sugar</t>
  </si>
  <si>
    <t>Barley syrup</t>
  </si>
  <si>
    <t>Invert sugar</t>
  </si>
  <si>
    <t>Malt extract (liquid)</t>
  </si>
  <si>
    <t>High maltose syrup</t>
  </si>
  <si>
    <t>Glucose syrup</t>
  </si>
  <si>
    <t>Fructose syrup</t>
  </si>
  <si>
    <t>Hops/hop products</t>
  </si>
  <si>
    <t>Hops (cones)</t>
  </si>
  <si>
    <t>Hop pellets</t>
  </si>
  <si>
    <t>Liquid CO2 extract</t>
  </si>
  <si>
    <t>Isomerised kettle extract</t>
  </si>
  <si>
    <t>Essential oils</t>
  </si>
  <si>
    <t xml:space="preserve">“Tetrahop” </t>
  </si>
  <si>
    <t xml:space="preserve">“Rho” iso-alpha-acid </t>
  </si>
  <si>
    <t>Other Flavouring ingredients</t>
  </si>
  <si>
    <t>Honey</t>
  </si>
  <si>
    <t>Fruit concentrates</t>
  </si>
  <si>
    <t>Whole fruit</t>
  </si>
  <si>
    <t>Spices/herbs</t>
  </si>
  <si>
    <t>Additives</t>
  </si>
  <si>
    <t>Miscellaneous additives</t>
  </si>
  <si>
    <t>Ascorbic acid/ascorbate</t>
  </si>
  <si>
    <t>Benzoic acid/benzoates</t>
  </si>
  <si>
    <t>Caramel</t>
  </si>
  <si>
    <t>Citric acid</t>
  </si>
  <si>
    <t>Gumarabic</t>
  </si>
  <si>
    <t>Sulphites</t>
  </si>
  <si>
    <t>Lactic acid</t>
  </si>
  <si>
    <t>Lysozyme</t>
  </si>
  <si>
    <t>Propane-1,2-diol alginate</t>
  </si>
  <si>
    <t>Sorbic acid/sorbates</t>
  </si>
  <si>
    <t>Sweeteners</t>
  </si>
  <si>
    <t>Acesulfame K</t>
  </si>
  <si>
    <t>Aspartame</t>
  </si>
  <si>
    <t>Aspartame/acesulfame k salt</t>
  </si>
  <si>
    <t>Neohesperidine DC</t>
  </si>
  <si>
    <t>Neotame</t>
  </si>
  <si>
    <t>Saccharin</t>
  </si>
  <si>
    <t>Steviol</t>
  </si>
  <si>
    <t>Sucralose</t>
  </si>
  <si>
    <t>Processing aids</t>
  </si>
  <si>
    <t>Yeast</t>
  </si>
  <si>
    <t>Enzymes</t>
  </si>
  <si>
    <t>Cytolytic enzyme blends</t>
  </si>
  <si>
    <t>Amylolytic blends</t>
  </si>
  <si>
    <t>Proteases</t>
  </si>
  <si>
    <t>Fermentation blends</t>
  </si>
  <si>
    <t>Acetolactatedecarboxylase</t>
  </si>
  <si>
    <t>Proline-specific endoprotease</t>
  </si>
  <si>
    <t>Filter aids</t>
  </si>
  <si>
    <t>Diatomaceous earth (calcined)</t>
  </si>
  <si>
    <t>Diatomaceous earth (uncalcined)</t>
  </si>
  <si>
    <t>Diatomaceous earth (flux calcined)</t>
  </si>
  <si>
    <t>Perlite</t>
  </si>
  <si>
    <t>Filter sheets</t>
  </si>
  <si>
    <t>Cartridge filters</t>
  </si>
  <si>
    <t>Cellulose fibres</t>
  </si>
  <si>
    <t>PVP</t>
  </si>
  <si>
    <t>PVPP</t>
  </si>
  <si>
    <t>Silica hydrogel</t>
  </si>
  <si>
    <t>Silica xerogel</t>
  </si>
  <si>
    <t>Antifoam</t>
  </si>
  <si>
    <t>dimethylpolysiloxane</t>
  </si>
  <si>
    <t>Fining agents</t>
  </si>
  <si>
    <t>Tannic acid</t>
  </si>
  <si>
    <t>Isinglass</t>
  </si>
  <si>
    <t>Polysaccharide auxiliary finings</t>
  </si>
  <si>
    <t>Polysilicate auxiliary finings</t>
  </si>
  <si>
    <t>Silica sol</t>
  </si>
  <si>
    <t>Carrageenan</t>
  </si>
  <si>
    <t>Other inputs in the brewing process</t>
  </si>
  <si>
    <t xml:space="preserve">Brewing salts and pH regulators   </t>
  </si>
  <si>
    <t>Calcium chloride</t>
  </si>
  <si>
    <t>Calcium sulphate</t>
  </si>
  <si>
    <t>calcium hydroxide</t>
  </si>
  <si>
    <t>citric acid</t>
  </si>
  <si>
    <t>hydrochloric acid</t>
  </si>
  <si>
    <t>phosphoric acid</t>
  </si>
  <si>
    <t>potassium hydroxide</t>
  </si>
  <si>
    <t>sodium carbonate</t>
  </si>
  <si>
    <t>sulphuric acid</t>
  </si>
  <si>
    <t>Yeast foods</t>
  </si>
  <si>
    <t>Zinc chloride/sulphate</t>
  </si>
  <si>
    <t xml:space="preserve">Cleansers </t>
  </si>
  <si>
    <t>Nitric acid</t>
  </si>
  <si>
    <t>Peracetic acid</t>
  </si>
  <si>
    <t>Phosphoric acid</t>
  </si>
  <si>
    <t>Quaternary ammonium compounds</t>
  </si>
  <si>
    <t>Sodium hydroxide</t>
  </si>
  <si>
    <t>Sodium hypochlorite</t>
  </si>
  <si>
    <t>Sulphamic acid</t>
  </si>
  <si>
    <t>Sulphuric acid</t>
  </si>
  <si>
    <t>Municipal water (m3)</t>
  </si>
  <si>
    <t>Own boreholes (m3)</t>
  </si>
  <si>
    <t>Surface water (m3)</t>
  </si>
  <si>
    <t>Other (m3)</t>
  </si>
  <si>
    <t>Brewers grain for feed (kgdm)</t>
  </si>
  <si>
    <t>Brewers grain for fuel (kgdm)</t>
  </si>
  <si>
    <t>kg/hl</t>
  </si>
  <si>
    <t>Total (kg/hl)</t>
  </si>
  <si>
    <t>Glass bottle output (kg)</t>
  </si>
  <si>
    <t>Post consumer glass cullets (kg)</t>
  </si>
  <si>
    <t xml:space="preserve">Other raw materials (kg) </t>
  </si>
  <si>
    <t xml:space="preserve">Silica sand (kg) </t>
  </si>
  <si>
    <t xml:space="preserve">Synthetic soda (kg) </t>
  </si>
  <si>
    <t xml:space="preserve">Natural soda (kg) </t>
  </si>
  <si>
    <t xml:space="preserve">Limestone (kg) </t>
  </si>
  <si>
    <t xml:space="preserve">Dolomite (kg) </t>
  </si>
  <si>
    <t xml:space="preserve">Feldspar (kg) </t>
  </si>
  <si>
    <t xml:space="preserve">Oxygen (kg) </t>
  </si>
  <si>
    <t>Total raw material input for glass bottle production (kg)</t>
  </si>
  <si>
    <t>Effluent water to third party (m3)</t>
  </si>
  <si>
    <t>Other waste streams</t>
  </si>
  <si>
    <t>For glass/ PET bottles/ cans</t>
  </si>
  <si>
    <t>Weight of secondary and tertiary packaging materials</t>
  </si>
  <si>
    <t>Labels (kg)</t>
  </si>
  <si>
    <t>Shrink foil (kg)</t>
  </si>
  <si>
    <t>Cardboard (kg)</t>
  </si>
  <si>
    <t>Other (kg)</t>
  </si>
  <si>
    <t>Please also include/ send a picture of the SKU</t>
  </si>
  <si>
    <t>For glass/ PET bottle/ cans, please specify material (steel, aluminium, PP, HDPE)</t>
  </si>
  <si>
    <t>Contact details</t>
  </si>
  <si>
    <t>Name</t>
  </si>
  <si>
    <t>Job title</t>
  </si>
  <si>
    <t>Email adress</t>
  </si>
  <si>
    <t>Telephone number</t>
  </si>
  <si>
    <t>Location of the brewery</t>
  </si>
  <si>
    <t>Country and city</t>
  </si>
  <si>
    <t>Location of production</t>
  </si>
  <si>
    <t>Malt output (kg)</t>
  </si>
  <si>
    <t>malted barley</t>
  </si>
  <si>
    <t>malted wheat</t>
  </si>
  <si>
    <t>crystal malt</t>
  </si>
  <si>
    <t>roast malt</t>
  </si>
  <si>
    <t>malted oats</t>
  </si>
  <si>
    <t>malted sorghum</t>
  </si>
  <si>
    <t>malted barley extract</t>
  </si>
  <si>
    <t>Malt product</t>
  </si>
  <si>
    <t xml:space="preserve">SKU name* </t>
  </si>
  <si>
    <t>SKU name*</t>
  </si>
  <si>
    <t>Type of grain</t>
  </si>
  <si>
    <t>Amount of grain (kg)</t>
  </si>
  <si>
    <t>Total raw material input for malting (kg)</t>
  </si>
  <si>
    <t>Co-product output (broken grains) (kg)</t>
  </si>
  <si>
    <t>Co-product output (husks) (kg)</t>
  </si>
  <si>
    <t>Co-product output (grits) (kg)</t>
  </si>
  <si>
    <t>Co-product output (malt rootlets) (kg)</t>
  </si>
  <si>
    <t>Co-product output (malt screenings) (kg)</t>
  </si>
  <si>
    <t>Emissions to air (kg)</t>
  </si>
  <si>
    <t>* Please fill in corresponding SKU name for the brewery, the malting and packaging data, so the data can be linked to one another.</t>
  </si>
  <si>
    <t>Sales country of the SKU under study</t>
  </si>
  <si>
    <t>To be prefilled by the brewery</t>
  </si>
  <si>
    <t>Please fill in the empty white cells.
Data for one SKU type, per 1000kg, but based on a yearly average (to average out seasonality)</t>
  </si>
  <si>
    <t>truck</t>
  </si>
  <si>
    <t>barge</t>
  </si>
  <si>
    <t>train</t>
  </si>
  <si>
    <t>ocean ship</t>
  </si>
  <si>
    <t>Load factor:</t>
  </si>
  <si>
    <t>REMINDER: A weighted average distance from brewery to the final user shall be calculated taking into account yearly data of sold product.
REMINDER: The load factor shall be based on the mass and volume of the packed functional unit.</t>
  </si>
  <si>
    <t>% (mass)</t>
  </si>
  <si>
    <t>% (volume)</t>
  </si>
  <si>
    <t>Steel keg output (kg)</t>
  </si>
  <si>
    <t>Total raw material input for steel keg  production (kg)</t>
  </si>
  <si>
    <t>recycled content of the steel keg (%)</t>
  </si>
  <si>
    <t>Introduction</t>
  </si>
  <si>
    <t>Other waste streams (kg) (e.g. glass waste at brewery, or hazardous waste)</t>
  </si>
  <si>
    <t>Steel scrap output (kg)</t>
  </si>
  <si>
    <t>mass of 1 SKU (kg/ SKU)</t>
  </si>
  <si>
    <t>volume of 1 SKU (l/ SKU)</t>
  </si>
  <si>
    <t>Total raw material input for preform production (kg)</t>
  </si>
  <si>
    <t xml:space="preserve">Nylon (kg) </t>
  </si>
  <si>
    <t xml:space="preserve">Ink (kg) </t>
  </si>
  <si>
    <t>Total raw material input for base part production (kg)</t>
  </si>
  <si>
    <t>Polypropylene (kg)</t>
  </si>
  <si>
    <t xml:space="preserve">Aluminium (kg) </t>
  </si>
  <si>
    <t xml:space="preserve">Please specify the % of aluminium recycled content </t>
  </si>
  <si>
    <t xml:space="preserve">Nitrile rubber (kg) </t>
  </si>
  <si>
    <t xml:space="preserve">Styrene butadiene (kg) </t>
  </si>
  <si>
    <t xml:space="preserve">Thermoplastic elastomer (kg) </t>
  </si>
  <si>
    <t xml:space="preserve">MDPE (kg) </t>
  </si>
  <si>
    <t>All data in the table below per 1000kg of output</t>
  </si>
  <si>
    <t>All data in the table below per 1000kg of output, When applicable please specify euro/kg product for allocation</t>
  </si>
  <si>
    <t>Total water input for glass bottle production (m3)</t>
  </si>
  <si>
    <t>Total water input for malting (m3)</t>
  </si>
  <si>
    <t>Total water input for beer production (m3)</t>
  </si>
  <si>
    <t>SO2</t>
  </si>
  <si>
    <t>NOx</t>
  </si>
  <si>
    <t>(Please include and specify other  emissions)</t>
  </si>
  <si>
    <t>Measered emissions (in case of abatement)</t>
  </si>
  <si>
    <t>(Please specify the material inputs)</t>
  </si>
  <si>
    <t>Please define 1 sales country</t>
  </si>
  <si>
    <t>Please specify material and include more rows if necessary.</t>
  </si>
  <si>
    <t>Please specify material (paper, polypropylene, etc.)</t>
  </si>
  <si>
    <t>Thermal energy use - natural gas (MJ)</t>
  </si>
  <si>
    <t>Thermal energy use - diesel (MJ)</t>
  </si>
  <si>
    <t>Thermal energy use - coal (MJ)</t>
  </si>
  <si>
    <t>Thermal energy use - heavy fuel oil (MJ)</t>
  </si>
  <si>
    <t>Thermal energy use - light fuel oil (MJ)</t>
  </si>
  <si>
    <t>Thermal energy use - other (MJ)</t>
  </si>
  <si>
    <t>Total thermal energy use for beer production (MJ)</t>
  </si>
  <si>
    <t>Thermal energy use - own generated biogas (MJ)</t>
  </si>
  <si>
    <t>Thermal energy use - purchased biogas (MJ)</t>
  </si>
  <si>
    <t>NOx (kg)</t>
  </si>
  <si>
    <t>(Please include and specify other emissions, if measured)</t>
  </si>
  <si>
    <t>Total electricity use for beer production (kWh)</t>
  </si>
  <si>
    <t>Brewers grain for disposal (e.g. landfill) (kgdm)</t>
  </si>
  <si>
    <t>Please specify the type of waste and the type of waste treatment. Please include more rows if necessary.</t>
  </si>
  <si>
    <t>Bill of Materials (BOM):</t>
  </si>
  <si>
    <t>Packaging:</t>
  </si>
  <si>
    <t>Outbound distribution of the SKU:</t>
  </si>
  <si>
    <t>Distance from brewery to retail:</t>
  </si>
  <si>
    <t>Distance from retail to brewery (for returnables):</t>
  </si>
  <si>
    <t>Please provide the location of the (main) supplier in the remark field</t>
  </si>
  <si>
    <t>Electricity purchased from grid - coal (kWh)</t>
  </si>
  <si>
    <t>Non-renewable electricity purchased from grid (kWh)</t>
  </si>
  <si>
    <t>Electricity purchased from grid - oil (kWh)</t>
  </si>
  <si>
    <t>Electricity purchased from grid - natural gas (kWh)</t>
  </si>
  <si>
    <t>Electricity purchased from grid - nuclear (kWh)</t>
  </si>
  <si>
    <t>Renewable electricity purchased from grid (kWh)</t>
  </si>
  <si>
    <t>Electricity purchased from grid - biomass (kWh)</t>
  </si>
  <si>
    <t>Electricity purchased from grid - waste (kWh)</t>
  </si>
  <si>
    <t>Electricity purchased from grid - hydro (kWh)</t>
  </si>
  <si>
    <t>Electricity purchased from grid - solar (kWh)</t>
  </si>
  <si>
    <t>Electricity purchased from grid - wind (kWh)</t>
  </si>
  <si>
    <t>Electricity purchased from grid - geothermal (kWh)</t>
  </si>
  <si>
    <t>Own generated electricity (kWh)</t>
  </si>
  <si>
    <t>Non-renewable own generated electricity (kWh)</t>
  </si>
  <si>
    <t>Electricity purchased from grid - other (kWh)</t>
  </si>
  <si>
    <t>Fuel input for own non-renewable electricity production - natural gas (MJ)</t>
  </si>
  <si>
    <t>Fuel input for own non-renewable electricity production - diesel/fuel oil (MJ)</t>
  </si>
  <si>
    <t>Fuel input for own non-renewable electricity production - other (MJ)</t>
  </si>
  <si>
    <t>Renewable own generated electricity (kWh)</t>
  </si>
  <si>
    <t>Own generated electricity - solar (kWh)</t>
  </si>
  <si>
    <t>Own generated electricity - wind (kWh)</t>
  </si>
  <si>
    <t>Own generated electricity - own generated biogas (kWh)</t>
  </si>
  <si>
    <t>Own generated electricity - purchased biogas (kWh)</t>
  </si>
  <si>
    <t>Own generated electricity - other (kWh)</t>
  </si>
  <si>
    <t>Weight of the cap(s)/ can end(s) (kg)</t>
  </si>
  <si>
    <t>Pub tankered beer</t>
  </si>
  <si>
    <t>Returnable steel keg</t>
  </si>
  <si>
    <t>Returnable PET bottle</t>
  </si>
  <si>
    <t>One-way steel can</t>
  </si>
  <si>
    <t>One-way PET keg</t>
  </si>
  <si>
    <t>One-way steel keg</t>
  </si>
  <si>
    <t>One-way aluminium can</t>
  </si>
  <si>
    <t>One-way aluminium bottle</t>
  </si>
  <si>
    <t>Returnable PET keg</t>
  </si>
  <si>
    <t>One-way glass bottle</t>
  </si>
  <si>
    <t>Returnable glass bottle</t>
  </si>
  <si>
    <t>Please note in MJ of fuel input!</t>
  </si>
  <si>
    <t>Please account as a negative number</t>
  </si>
  <si>
    <t>Thermal energy use:</t>
  </si>
  <si>
    <t>Electrical energy use:</t>
  </si>
  <si>
    <t>National grid mix</t>
  </si>
  <si>
    <t>Supplier mix</t>
  </si>
  <si>
    <t>Adapted mix based on green certificates</t>
  </si>
  <si>
    <t>Other outputs and emissions</t>
  </si>
  <si>
    <t>Measured emissions (in case of abatement)</t>
  </si>
  <si>
    <t>General information:</t>
  </si>
  <si>
    <t>Total thermal energy use for malt production (MJ)</t>
  </si>
  <si>
    <t>Total electricity use for malt production (kWh)</t>
  </si>
  <si>
    <t>Type of electricity data supplied</t>
  </si>
  <si>
    <t>Total thermal energy use for glass bottle production (MJ)</t>
  </si>
  <si>
    <t>Total electricity use for glass bottle production (kWh)</t>
  </si>
  <si>
    <t>Own generated electricity - other renewable (kWh)</t>
  </si>
  <si>
    <t>Total electricity use for steel keg production (kWh)</t>
  </si>
  <si>
    <t>Total thermal energy use for steel keg production (MJ)</t>
  </si>
  <si>
    <r>
      <t xml:space="preserve">Please fill in the empty white cells.
</t>
    </r>
    <r>
      <rPr>
        <b/>
        <i/>
        <sz val="9"/>
        <color indexed="8"/>
        <rFont val="Calibri"/>
        <family val="2"/>
      </rPr>
      <t>Data for one SKU type</t>
    </r>
    <r>
      <rPr>
        <i/>
        <sz val="9"/>
        <color indexed="8"/>
        <rFont val="Calibri"/>
        <family val="2"/>
      </rPr>
      <t xml:space="preserve">, per hl (sales gravity), but based on a yearly average (to average out seasonality)
In case more than 1 SKU is considered, please copy this sheet and fully fill copied sheet accordingly. </t>
    </r>
  </si>
  <si>
    <t>REMINDER: ≥60% (w/w) of beer ingredients processing shall be based on company-specific data (excl. water).</t>
  </si>
  <si>
    <t>REMINDER: ≥60% (w/w) of the primary packaging material production shall be based on company specific data.</t>
  </si>
  <si>
    <t>MJ/hl</t>
  </si>
  <si>
    <t>…./hl</t>
  </si>
  <si>
    <t>Distance</t>
  </si>
  <si>
    <t>km/hl</t>
  </si>
  <si>
    <t>Company specific data shall be gathered over a period of 12 months (full reporting year) and not be older than 3 years.</t>
  </si>
  <si>
    <t>8aa85d63-600f-4944-8a6b-a6b2dd7ba02d</t>
  </si>
  <si>
    <t>UUID</t>
  </si>
  <si>
    <t>Default dataset to be used</t>
  </si>
  <si>
    <t>Dataset source (i.e. node)</t>
  </si>
  <si>
    <t>TiR</t>
  </si>
  <si>
    <t>TeR</t>
  </si>
  <si>
    <t>GR</t>
  </si>
  <si>
    <t>P</t>
  </si>
  <si>
    <t>DQR</t>
  </si>
  <si>
    <t>Name UUID</t>
  </si>
  <si>
    <t>Location</t>
  </si>
  <si>
    <t>Type</t>
  </si>
  <si>
    <t>Technological representativeness</t>
  </si>
  <si>
    <t>Geographical representativeness</t>
  </si>
  <si>
    <t>Time representativeness</t>
  </si>
  <si>
    <t>Precision</t>
  </si>
  <si>
    <t>Overall quality</t>
  </si>
  <si>
    <t>Reference year</t>
  </si>
  <si>
    <t>Valid until</t>
  </si>
  <si>
    <t>Node</t>
  </si>
  <si>
    <t>00049d77-50e2-41fe-9cf2-dada347364c7</t>
  </si>
  <si>
    <t>Residual grid mix   AC, technology mix  consumption mix, to consumer  1kV - 60kV</t>
  </si>
  <si>
    <t>CY</t>
  </si>
  <si>
    <t>Partly terminated system</t>
  </si>
  <si>
    <t>1</t>
  </si>
  <si>
    <t>2</t>
  </si>
  <si>
    <t>2012</t>
  </si>
  <si>
    <t>2020</t>
  </si>
  <si>
    <t>http://lcdn.thinkstep.com/Node/</t>
  </si>
  <si>
    <t>000d4ba6-d6e3-424c-924f-e0e7b3d30cc9</t>
  </si>
  <si>
    <t>Sugar, from sugar beet; aggregated inputs   from sugar production   at plant</t>
  </si>
  <si>
    <t>DE</t>
  </si>
  <si>
    <t>LCI result</t>
  </si>
  <si>
    <t>2016</t>
  </si>
  <si>
    <t>http://lcdn.blonkconsultants.nl </t>
  </si>
  <si>
    <t>0018242e-1434-4bf9-b4ff-994e6f8a788c</t>
  </si>
  <si>
    <t>Polyurethane dispersion  Technology mix  Production mix, at plant  without water</t>
  </si>
  <si>
    <t>GLO</t>
  </si>
  <si>
    <t xml:space="preserve">http://lcdn-cepe.org </t>
  </si>
  <si>
    <t>00237f09-4b86-445d-a182-0113f0543675</t>
  </si>
  <si>
    <t>Sunflower seed dehulled;    technology mix   at plant</t>
  </si>
  <si>
    <t>AR</t>
  </si>
  <si>
    <t>0027ea67-8f39-47bb-a2f8-25948d2771d2</t>
  </si>
  <si>
    <t>Transport mixer + converter EU-28+EFTA: Stretch blow moulding (modelling support process)</t>
  </si>
  <si>
    <t>Unit process, single operation</t>
  </si>
  <si>
    <t>N/A</t>
  </si>
  <si>
    <t>2017</t>
  </si>
  <si>
    <t>002e9032-38ce-4b24-9dcb-33877730232f</t>
  </si>
  <si>
    <t>Standard transformer for Printed Wiring Board (PWB) (foreground elementary flows)</t>
  </si>
  <si>
    <t>World</t>
  </si>
  <si>
    <t>00318246-c16c-451f-ab8e-5d83798ed0ab</t>
  </si>
  <si>
    <t>Wheat germ;    from dry milling   at plant</t>
  </si>
  <si>
    <t>HU</t>
  </si>
  <si>
    <t>0035e070-c3c4-48d6-8236-e3cdda85f325</t>
  </si>
  <si>
    <t>Lupine production;    technology mix   at farm</t>
  </si>
  <si>
    <t>0037ea99-7b6b-46de-95c9-ea2a88cf2d4d</t>
  </si>
  <si>
    <t>Wheat grain;    technology mix   at farm</t>
  </si>
  <si>
    <t>003d60f2-b155-4b51-b599-ae1aeac22e58</t>
  </si>
  <si>
    <t>Barley grain; aggregated inputs   technology mix   at farm</t>
  </si>
  <si>
    <t>ES</t>
  </si>
  <si>
    <t>004284e8-6f26-4184-b65c-74c333440e7f</t>
  </si>
  <si>
    <t>Styrene-butadiene rubber (SBR) fiber (foreground elementary flows)</t>
  </si>
  <si>
    <t>World w/o EU-28+EFTA</t>
  </si>
  <si>
    <t>0048b6d9-fb50-4dd3-b884-da5b18b037ee</t>
  </si>
  <si>
    <t>Screw cap, HDPE (foreground elementary flows)</t>
  </si>
  <si>
    <t>EU-28+EFTA</t>
  </si>
  <si>
    <t>004c903f-fe69-4467-82ae-0d12d3d27abc</t>
  </si>
  <si>
    <t>Electricity mix for Polyvinylidenchloride granulate</t>
  </si>
  <si>
    <t>004cad17-8162-4bee-9633-62fd5d8fb5c1</t>
  </si>
  <si>
    <t>Oat grain production;    technology mix   at farm</t>
  </si>
  <si>
    <t>LV</t>
  </si>
  <si>
    <t>0056f200-ceb9-46ed-a730-0955e2c0055d</t>
  </si>
  <si>
    <t>Natural gas mix  technology mix  consumption mix, to consumer  medium pressure level (&lt; 1 bar)</t>
  </si>
  <si>
    <t>NO</t>
  </si>
  <si>
    <t>Not evaluated / unknown</t>
  </si>
  <si>
    <t>00572999-e31a-4f39-bb7d-9c64edee92d4</t>
  </si>
  <si>
    <t>Waste incineration of textile, animal and plant based  waste-to-energy plant with dry flue gas treatment, including transport and pre-treatment  production mix, at consumer  textile waste</t>
  </si>
  <si>
    <t>EE</t>
  </si>
  <si>
    <t>005b9fa7-757f-4630-a051-63505716fc70</t>
  </si>
  <si>
    <t>Waste incineration of PE  waste-to-energy plant with dry flue gas treatment, including transport and pre-treatment  production mix, at consumer  polyethylene waste</t>
  </si>
  <si>
    <t>AT</t>
  </si>
  <si>
    <t>00622c8f-ed22-47b8-b580-b5c330fb0c22</t>
  </si>
  <si>
    <t>Waste incineration of PP  waste-to-energy plant with dry flue gas treatment, including transport and pre-treatment  production mix, at consumer  polypropylene waste</t>
  </si>
  <si>
    <t>LT</t>
  </si>
  <si>
    <t>0062d377-ed68-4e27-bddb-a6f93a5edb73</t>
  </si>
  <si>
    <t>Electricity from biogas  AC, mix of direct and CHP, technology mix regarding firing and flue gas cleaning  production mix, at power plant  1kV - 60kV</t>
  </si>
  <si>
    <t>FI</t>
  </si>
  <si>
    <t>008412a6-515a-46e8-a89f-dff0ddf22b8f</t>
  </si>
  <si>
    <t>Sawn Soft Wood  Sawmill from wood  single route, at plant  14.7 MJ/kg net calorific value</t>
  </si>
  <si>
    <t>0084537f-5482-4a18-8e24-7de45a423016</t>
  </si>
  <si>
    <t>Diesel mix for Nitrile butadiene rubber (NBR)</t>
  </si>
  <si>
    <t>008486e7-8021-4ab4-8031-011cdd8e851f</t>
  </si>
  <si>
    <t>Electricity grid mix 1kV-60kV  AC, technology mix  consumption mix, to consumer  1kV - 60kV</t>
  </si>
  <si>
    <t>ID</t>
  </si>
  <si>
    <t>008dcb8a-0a4d-46cd-8baf-2f7da1d62555</t>
  </si>
  <si>
    <t>Rapeseed;    technology mix   at farm</t>
  </si>
  <si>
    <t>AU</t>
  </si>
  <si>
    <t>008ebae5-89b2-4f79-acd9-f0e37f5151a5</t>
  </si>
  <si>
    <t>Wheat starch slurry   from wet milling   at plant</t>
  </si>
  <si>
    <t>IT</t>
  </si>
  <si>
    <t>0096dde4-fcbb-4baf-830f-3d33a2d6a431</t>
  </si>
  <si>
    <t>Sugar beet molasses; aggregated inputs   from sugar production, production mix   at plant</t>
  </si>
  <si>
    <t>009e6bd3-d591-426a-ba56-cbb0c54e07ab</t>
  </si>
  <si>
    <t>Sugar beet;    technology mix   at farm</t>
  </si>
  <si>
    <t>00a111b3-7f0b-46fc-bfa9-169534bdcf58</t>
  </si>
  <si>
    <t>Swine   for slaughter   at farm, aggregated inputs   per kg live weight</t>
  </si>
  <si>
    <t>NL</t>
  </si>
  <si>
    <t>2013</t>
  </si>
  <si>
    <t>00a1b4d5-6c3f-45b1-a2d5-1fb7e690529e</t>
  </si>
  <si>
    <t>Waste incineration of inert material  waste-to-energy plant with dry flue gas treatment, including transport and pre-treatment  production mix, at consumer  inert material waste</t>
  </si>
  <si>
    <t>00a2d5b4-1878-4de5-b060-2948855d9a49</t>
  </si>
  <si>
    <t>Thermal energy from LPG   technology mix regarding firing and flue gas cleaning  production mix, at heat plant  MJ, 100% efficiency</t>
  </si>
  <si>
    <t>ROW</t>
  </si>
  <si>
    <t>3</t>
  </si>
  <si>
    <t>00b06d72-5738-4ce0-9332-4a0038d8ed2d</t>
  </si>
  <si>
    <t>Beef cattle   from dairy farm, for slaughter   at farm, aggregated inputs   per kg live weight</t>
  </si>
  <si>
    <t>2014</t>
  </si>
  <si>
    <t>00ceb901-cace-4a90-8504-98d213f206d1</t>
  </si>
  <si>
    <t>Gasoline mix (premium) at filling station (E5)  from crude oil and bio components  consumption mix, at filling station  5.33 wt.% bio components</t>
  </si>
  <si>
    <t>RU</t>
  </si>
  <si>
    <t>00d2cbac-6337-42a3-80bf-b709015e9483</t>
  </si>
  <si>
    <t>Rice middlings; aggregated inputs   production mix, technology mix   at plant</t>
  </si>
  <si>
    <t>00db5601-2422-41f9-a46c-6d37446c7d9a</t>
  </si>
  <si>
    <t>Waste incineration of PVC  waste-to-energy plant with dry flue gas treatment, including transport and pre-treatment  production mix, at consumer  polyvinyl chloride waste</t>
  </si>
  <si>
    <t>GB</t>
  </si>
  <si>
    <t>00e9b532-4ce7-4745-9381-d7f02eb9a623</t>
  </si>
  <si>
    <t>Wheat grain; aggregated inputs   technology mix   at farm</t>
  </si>
  <si>
    <t>00ea766e-12ef-4cd4-acf4-c9718898b691</t>
  </si>
  <si>
    <t>Sheep   for slaughter   at farm   per kg live weight</t>
  </si>
  <si>
    <t>00efa381-9301-40cc-9997-3674dd5b5376</t>
  </si>
  <si>
    <t>Electricity from biomass (solid)  AC, mix of direct and CHP, technology mix regarding firing and flue gas cleaning  production mix, at power plant  1kV - 60kV</t>
  </si>
  <si>
    <t>00eff4b4-02e1-49b8-9a33-3339d1ab861b</t>
  </si>
  <si>
    <t>Residual grid mix  AC, technology mix  consumption mix, to consumer  1kV - 60kV</t>
  </si>
  <si>
    <t>00f6a37b-ee1e-4530-81ce-9856822300f6</t>
  </si>
  <si>
    <t>Gasoline mix (premium) at filling station (E10)  from crude oil and bio components  consumption mix, at filling station  10.7 wt.% bio components</t>
  </si>
  <si>
    <t>00fa5636-f981-4ae5-bcce-814012e471c4</t>
  </si>
  <si>
    <t>End of life of Light Emitting Diode (LED), low power  Recycling of copper and  precious metals (Ag, Au, Pd, Pt) from electronics  production mix, at plant  recycling processes: 95- 98% efficiency, scrap incineration: 11.0 MJ/kg NCV</t>
  </si>
  <si>
    <t>00fbde44-63ec-4d9f-8bbc-7bd4f7277b00</t>
  </si>
  <si>
    <t>Lime fertilizer   from sugar production   at plant</t>
  </si>
  <si>
    <t>01017189-50af-4399-8371-23873d25c64a</t>
  </si>
  <si>
    <t>Sunflower seed meal;    from crushing (pressing and extraction with solvent), production mix   at plant</t>
  </si>
  <si>
    <t>EU+28</t>
  </si>
  <si>
    <t>010702b1-b39e-4d64-bcbc-dd826ee8654b</t>
  </si>
  <si>
    <t>0110c022-ce3b-4ffa-bdc4-b89fd21ddff1</t>
  </si>
  <si>
    <t>Soybean hulls   from crushing (extraction with solvent)   at plant</t>
  </si>
  <si>
    <t>011766e2-224d-41be-b61b-a1d0d8a03b8e</t>
  </si>
  <si>
    <t>Fish meal; aggregated inputs   technology mix   at plant</t>
  </si>
  <si>
    <t>DK</t>
  </si>
  <si>
    <t>01196227-0627-440c-9f2f-94b8f1e7d1ad</t>
  </si>
  <si>
    <t>Landfill of inert (glass)  landfill including leachate treatment and with transport without collection and pre-treatment  production mix (region specific sites), at landfill site</t>
  </si>
  <si>
    <t>012626e4-62d9-4ac9-b1dd-9d9a42a611c5</t>
  </si>
  <si>
    <t>Recycling of palladium, from electronic and electric scrap  collection, transport, dismantling, shredding, separation, remelting  production mix, at plant  palladium electronic waste, efficiency 98%</t>
  </si>
  <si>
    <t>0127824b-792b-442d-86e2-31463a285f19</t>
  </si>
  <si>
    <t>Wheat bran   from wet milling   at plant</t>
  </si>
  <si>
    <t>FR</t>
  </si>
  <si>
    <t>012854a5-a41d-4aac-974b-5cd51ef320d2</t>
  </si>
  <si>
    <t>Wood chips, hardwood   production mix   at plant   per kg wood</t>
  </si>
  <si>
    <t>World (without EU-28+3, US and CA)</t>
  </si>
  <si>
    <t>2010</t>
  </si>
  <si>
    <t>https://lcdn.quantis-software.com/PEF/</t>
  </si>
  <si>
    <t>013558ce-d5d5-432d-a548-c9ae854cf11e</t>
  </si>
  <si>
    <t>Aluminium sheet rolling  primary production, aluminium deep- drawing  single route, at plant  2.7 g/cm3</t>
  </si>
  <si>
    <t>01394bdc-4630-4341-9cbc-9630929bbf89</t>
  </si>
  <si>
    <t>Articulated lorry transport, Total weight 20-26 t, mix Euro 0-5   diesel driven, Euro 0 - 5 mix, cargo  consumption mix, to consumer  20 - 26t gross weight / 17,3t payload capacity</t>
  </si>
  <si>
    <t>RSA</t>
  </si>
  <si>
    <t>2015</t>
  </si>
  <si>
    <t>0139eae2-cc9e-4803-9f2b-89cdef810344</t>
  </si>
  <si>
    <t>Waste incineration of untreated wood  waste-to-energy plant with dry flue gas treatment, including transport and pre-treatment  production mix, at consumer  wood waste</t>
  </si>
  <si>
    <t>013f7b01-ca54-4130-8a72-a27ad9df0be6</t>
  </si>
  <si>
    <t>End of life of Metallization paste, front side  Recycling of copper and  precious metals (Ag, Au, Pd, Pt) from electronics  production mix, at plant  recycling processes: 95- 98% efficiency, scrap incineration: 11.0 MJ/kg NCV</t>
  </si>
  <si>
    <t>0149a8fa-116c-4994-b256-999112c07fd0</t>
  </si>
  <si>
    <t>Bentonite thickeners  Technology mix  Production mix, at plant</t>
  </si>
  <si>
    <t>014e46d4-4d3a-4f2e-a763-518d4de2e24e</t>
  </si>
  <si>
    <t>Waste incineration of processed wood  waste-to-energy plant with dry flue gas treatment, including transport and pre-treatment  production mix, at consumer  wood waste</t>
  </si>
  <si>
    <t>CZ</t>
  </si>
  <si>
    <t>015deb05-f9e4-48ee-9c4b-3abcd68d95d9</t>
  </si>
  <si>
    <t>Sunflower seed meal   from crushing (pressing and extraction with solvent)   at plant</t>
  </si>
  <si>
    <t>CN</t>
  </si>
  <si>
    <t>015dfbb2-f79f-4c56-a819-6101a56ea2fc</t>
  </si>
  <si>
    <t>Electricity from renewables unspecified  AC, technology mix  production mix, at plant  1kV - 60kV</t>
  </si>
  <si>
    <t>016a54dd-73c5-47fc-af3a-5a08923ff7c1</t>
  </si>
  <si>
    <t>Recycling of lead into lead scrap, from lead acid batteries  collection, transport, dismantling, acid removing, shredding, separation  production mix, at plant  lead waste</t>
  </si>
  <si>
    <t>017036d5-924f-4df3-af13-1e674a2a3e2d</t>
  </si>
  <si>
    <t>01739ead-2f77-4ec5-be9f-f9525b66a5b7</t>
  </si>
  <si>
    <t>Sunflower seed partly dehulled;    technology mix   at plant</t>
  </si>
  <si>
    <t>01783572-607d-4296-8ac0-a95b2e77ed9d</t>
  </si>
  <si>
    <t>Hard coal mix  technology mix  consumption mix, to consumer</t>
  </si>
  <si>
    <t>017ae7f6-12aa-4701-aaa8-b4e4426409b7</t>
  </si>
  <si>
    <t>Paints additive  Technology mix  Production mix, at plant</t>
  </si>
  <si>
    <t>017de0d2-c8f8-4208-b1b5-357a815f2dd8</t>
  </si>
  <si>
    <t>Plastic shrink, wrap  raw material production, plastic extrusion  production mix, at plant  thickness: 120 µm, grammage: 0,11016 kg/m2</t>
  </si>
  <si>
    <t>01827bae-ee0f-424b-b3e7-ec305c8d4df5</t>
  </si>
  <si>
    <t>0187f09d-4953-4555-b9af-25a19302b250</t>
  </si>
  <si>
    <t>01894963-d43f-4034-beb7-314fbbbd07a8</t>
  </si>
  <si>
    <t>Single superphosphate   as P2O5   at plant   per kg P2O5</t>
  </si>
  <si>
    <t>EU-28+3</t>
  </si>
  <si>
    <t>1999</t>
  </si>
  <si>
    <t>018cd473-8119-427e-a84b-f50035a69d08</t>
  </si>
  <si>
    <t>White rice, raw; aggregated inputs   from dry milling   at plant</t>
  </si>
  <si>
    <t>018e7c9f-17e1-4802-93e8-2908a2541800</t>
  </si>
  <si>
    <t>01963e06-f0f5-43d5-b169-3564664d88b3</t>
  </si>
  <si>
    <t>Soybean molasses   from crushing (extraction with solvent)   at plant</t>
  </si>
  <si>
    <t>01a3b5da-9c9f-4719-8d13-66d3226f7662</t>
  </si>
  <si>
    <t>Electricity from heavy fuel oil (HFO)   AC, mix of direct and CHP, technology mix regarding firing and flue gas cleaning  production mix, at power plant  1kV - 60kV</t>
  </si>
  <si>
    <t>PL</t>
  </si>
  <si>
    <t>01bdd631-5c7a-4e0f-9b4d-f4a9996f9a5c</t>
  </si>
  <si>
    <t>Plastic Film, PET  raw material production, plastic extrusion  production mix, at plant  grammage: 0.0685 kg/m2, thickness:50 µm</t>
  </si>
  <si>
    <t>01cfb4eb-ae85-4496-bfe0-f098016e372a</t>
  </si>
  <si>
    <t>Sugar beet; aggregated inputs   technology mix   at farm</t>
  </si>
  <si>
    <t>SE</t>
  </si>
  <si>
    <t>01e1a807-543e-4de7-8fc4-88dd3d5465fd</t>
  </si>
  <si>
    <t>End of life of Small outline transistor semiconductor, low power  Recycling of copper and  precious metals (Ag, Au, Pd, Pt) from electronics  production mix, at plant  recycling processes: 95- 98% efficiency, scrap incineration: 11.0 MJ/kg NCV</t>
  </si>
  <si>
    <t>01eb4b09-35fa-48fd-b425-ec4acbf57d38</t>
  </si>
  <si>
    <t>Gasoline (premium) at refinery  from crude oil  production mix, at refinery  500 ppm sulphur</t>
  </si>
  <si>
    <t>VE</t>
  </si>
  <si>
    <t>01f3c9c5-241d-4b21-bc6f-143b8913b2ca</t>
  </si>
  <si>
    <t>Waste incineration of paper and board  waste-to-energy plant with dry flue gas treatment, including transport and pre-treatment  production mix, at consumer  paper waste</t>
  </si>
  <si>
    <t>01f55563-4c89-4af4-a3ab-4eba24cc8b3b</t>
  </si>
  <si>
    <t>Light fuel oil at refinery  from crude oil  production mix, at refinery  1.8 wt.% sulphur</t>
  </si>
  <si>
    <t>0202207d-9268-49c4-b988-b61795277175</t>
  </si>
  <si>
    <t>Maize (corn grain) production   technology mix   at farm</t>
  </si>
  <si>
    <t>UA</t>
  </si>
  <si>
    <t>02051719-acc7-4181-9875-378085496762</t>
  </si>
  <si>
    <t>Wheat bran   from dry milling   at plant</t>
  </si>
  <si>
    <t>020a0c23-75e6-46ef-9330-5bfc8cb7911b</t>
  </si>
  <si>
    <t>Potato protein; aggregated inputs   from wet milling, production mix   at plant</t>
  </si>
  <si>
    <t>020c880b-a516-41be-83ef-be09d8ae1092</t>
  </si>
  <si>
    <t>02128b54-95de-43be-9756-9995f4278438</t>
  </si>
  <si>
    <t>RAF</t>
  </si>
  <si>
    <t>0212ab3c-3d2b-45a5-8ad4-5d6b3a4467fd</t>
  </si>
  <si>
    <t>Ferronickel  mining, ore beneficiation  production mix, at plant  32 % nickel</t>
  </si>
  <si>
    <t>0220074b-14b6-4572-9bcd-20a60508887e</t>
  </si>
  <si>
    <t>Crude soybean oil;    from crushing (pressing and solvent extraction)   at plant</t>
  </si>
  <si>
    <t>US</t>
  </si>
  <si>
    <t>022082e3-ad81-44bb-a109-c3233fd60eee</t>
  </si>
  <si>
    <t>Waste incineration of hazardous waste  waste-to-energy plant with dry flue gas treatment, including transport and pre-treatment  production mix, at consumer  hazardous waste</t>
  </si>
  <si>
    <t>02278c00-3cab-4d8b-abf8-1f4d1734a0bf</t>
  </si>
  <si>
    <t>Sawn wood, hardwood   raw, dried   at plant, aggregated inputs   per kg sawn wood</t>
  </si>
  <si>
    <t>022aaa73-cb7a-41bc-a8bc-710a3a6472d3</t>
  </si>
  <si>
    <t>Waste incineration of non-ferro metals, aluminium, less than 50µm  waste-to-energy plant with dry flue gas treatment, including transport and pre-treatment  production mix, at consumer  aluminium waste</t>
  </si>
  <si>
    <t>0242a889-f149-443d-b57c-678213af95a1</t>
  </si>
  <si>
    <t>Aluminium die-casting  secondary production, aluminium casting  single route, at plant  2.7 g/cm3</t>
  </si>
  <si>
    <t>02542355-b84d-4600-9dab-9168e76e9f89</t>
  </si>
  <si>
    <t>Dolomite grinding  dolomite grinding  production mix, at plant  2.90 g/cm3</t>
  </si>
  <si>
    <t>0259ff8c-04c1-4caf-985b-c86f3bc435da</t>
  </si>
  <si>
    <t>Ethylene vinyl acetate copolymer  Technology mix  Production mix, at plant</t>
  </si>
  <si>
    <t>025b58c6-f7f3-42a5-a62d-5d14cb281959</t>
  </si>
  <si>
    <t>Electricity from hard coal   AC, mix of direct and CHP, technology mix regarding firing and flue gas cleaning  production mix, at power plant  1kV - 60kV</t>
  </si>
  <si>
    <t>02611a6b-04b1-473e-912d-940d677a88f4</t>
  </si>
  <si>
    <t>Electricity grid mix 1kV-60kV   AC, technology mix  consumption mix, to consumer  1kV - 60kV</t>
  </si>
  <si>
    <t>027cf63e-0b37-4fc2-8f91-68f4849940e1</t>
  </si>
  <si>
    <t>Wheat gluten feed   from wet milling   at plant</t>
  </si>
  <si>
    <t>0281da6c-168f-42b1-9f49-b0ab71e5fe30</t>
  </si>
  <si>
    <t>Rye middlings   from dry milling, production mix   at plant</t>
  </si>
  <si>
    <t>028fb5d5-3821-4dc4-9281-f201e1c54f85</t>
  </si>
  <si>
    <t>Electricity from wind power  AC, technology mix of onshore and offshore  production mix, at plant  1kV - 60kV</t>
  </si>
  <si>
    <t>NZ</t>
  </si>
  <si>
    <t>0290737a-0c12-43a5-a17e-3183050caba5</t>
  </si>
  <si>
    <t>Process steam from natural gas  technology mix regarding firing and flue gas cleaning  production mix, at heat plant  MJ, 90% efficiency</t>
  </si>
  <si>
    <t>02946ff2-bef4-4841-b8e4-38021eb3bdab</t>
  </si>
  <si>
    <t>Butane at refinery  from crude oil  production mix, at refinery  45.8 MJ/kg net calorific value</t>
  </si>
  <si>
    <t>0294ac9e-cb27-4c80-bfe7-2a492b4b9c00</t>
  </si>
  <si>
    <t>Lupine meal; aggregated inputs   technology mix, production mix   at plant</t>
  </si>
  <si>
    <t>029f3f9a-2641-4864-80fe-8cca5f0bfaed</t>
  </si>
  <si>
    <t>Nylon 6 fiber  extrusion into fiber  production mix, at plant  5% loss, 3,5 MJ electricity</t>
  </si>
  <si>
    <t>02a94810-cb0e-490a-b5e3-264c7a3e718f</t>
  </si>
  <si>
    <t>Potassium nitrate   as K2O   at plant   per kg K2O</t>
  </si>
  <si>
    <t>02beed1b-4cbe-4024-8a37-976404f2ad2c</t>
  </si>
  <si>
    <t>Sunflower seed dehulled   technology mix, production mix   at plant</t>
  </si>
  <si>
    <t>02c34f2d-8049-477f-be87-85f4a68dfbac</t>
  </si>
  <si>
    <t>Can making, non-beverage  can forming, cleaning, drying  production mix, at plant  non beverage can</t>
  </si>
  <si>
    <t>02cfaab6-e4eb-43b8-b54f-641ddfafc56a</t>
  </si>
  <si>
    <t>End of life of Glass SMD diode  Recycling of copper and  precious metals (Ag, Au, Pd, Pt) from electronics  production mix, at plant  recycling processes: 95- 98% efficiency, scrap incineration: 11.0 MJ/kg NCV</t>
  </si>
  <si>
    <t>02e641dc-99a8-4875-a839-c1d105d16d43</t>
  </si>
  <si>
    <t>Landfill of municipal solid waste (Foreground emissions)</t>
  </si>
  <si>
    <t>02e7ab80-62a4-485c-aa39-02817fbc1694</t>
  </si>
  <si>
    <t>Articulated lorry transport, Euro 2, Total weight &gt;32 t (without fuel)  diesel driven, Euro 2, cargo  consumption mix, to consumer  more than 32t gross weight / 24,7t payload capacity</t>
  </si>
  <si>
    <t>02e87631-6d70-48ce-affd-1975dc36f5be</t>
  </si>
  <si>
    <t>Freight train, average (without fuel)  technology mix, electricity and diesel driven, cargo  consumption mix, to consumer  average train, gross tonne weight 1000t / 726t payload capacity</t>
  </si>
  <si>
    <t>02ea18f9-bf6f-4d8a-8de3-2d82d15183c7</t>
  </si>
  <si>
    <t>Articulated lorry transport, Total weight 12-14 t, mix Euro 0-5  diesel driven, Euro 0 - 5 mix, cargo  consumption mix, to consumer  12 - 14t gross weight / 9.3t payload capacity</t>
  </si>
  <si>
    <t>02ef38ce-ffd0-473d-bc20-a7a712053ab8</t>
  </si>
  <si>
    <t>Rye grain production;    technology mix   at farm</t>
  </si>
  <si>
    <t>02f1a583-d5e7-4bf1-93f8-34fe3bf65a1d</t>
  </si>
  <si>
    <t>End of life of Metallization paste, back side, aluminium  Recycling of copper and  precious metals (Ag, Au, Pd, Pt) from electronics  production mix, at plant  recycling processes: 95- 98% efficiency, scrap incineration: 11.0 MJ/kg NCV</t>
  </si>
  <si>
    <t>02f44bed-8b78-4282-b544-25cb835c6612</t>
  </si>
  <si>
    <t>Soybean protein concentrate   from crushing (extraction with solvent)   at plant</t>
  </si>
  <si>
    <t>02f95a6e-8152-4fc5-a0ce-a56a12e544aa</t>
  </si>
  <si>
    <t>Wheat bran; aggregated inputs   from wet milling   at plant</t>
  </si>
  <si>
    <t>02fedeac-6fb4-4ffe-bb90-b391609d339a</t>
  </si>
  <si>
    <t>Bleached kraft pulp, softwood   production mix   at plant   per kg pulp</t>
  </si>
  <si>
    <t>FI and SE</t>
  </si>
  <si>
    <t>031fd9f2-a754-4f7c-bb4b-e1052ed7b95b</t>
  </si>
  <si>
    <t>Thermal energy from light fuel oil (LFO)  technology mix regarding firing and flue gas cleaning  production mix, at heat plant</t>
  </si>
  <si>
    <t>CA</t>
  </si>
  <si>
    <t>0321164f-8a0c-4ee4-8d6d-46e1348664a5</t>
  </si>
  <si>
    <t>Steel cast part alloyed  electric arc furnace route, from steel scrap, secondary production  single route, at plant  carbon steel</t>
  </si>
  <si>
    <t>0324354f-aba2-49a1-a508-c31001f6e1f6</t>
  </si>
  <si>
    <t>0339088b-b6f5-4c32-b2db-a0b09613e81c</t>
  </si>
  <si>
    <t>Cow milk   mixed system   at farm   per kg FPCM</t>
  </si>
  <si>
    <t>03412a4b-a3ac-4dd3-a84b-dd2ac7daf041</t>
  </si>
  <si>
    <t>Bleached sulphite pulp, hardwood   production mix   at plant   per kg pulp</t>
  </si>
  <si>
    <t>2000</t>
  </si>
  <si>
    <t>0342e71b-2f45-41ab-ae2e-5e2578bfa9cc</t>
  </si>
  <si>
    <t>Barley, roasted at plant   per kg</t>
  </si>
  <si>
    <t>034b2afb-2aa4-4d64-99b5-f39f700f3d44</t>
  </si>
  <si>
    <t>034bcbe1-16fe-426e-89a7-528d8bed4423</t>
  </si>
  <si>
    <t>Electricity from photovoltaic  AC, technology mix of CIS, CdTE, mono crystalline and multi crystalline  production mix, at plant  1kV - 60kV</t>
  </si>
  <si>
    <t>034f982a-78e2-4ced-8872-29636cb6c5f8</t>
  </si>
  <si>
    <t>035967df-c732-46d3-b82e-31a34c2ba8f7</t>
  </si>
  <si>
    <t>Steel wire drawing  wire drawing  single route, at plant  carbon steel</t>
  </si>
  <si>
    <t>035bc949-9a8c-48bf-89e9-a53c8371c2af</t>
  </si>
  <si>
    <t>Wood residues, hardwood   production mix   at plant   per kg wood</t>
  </si>
  <si>
    <t>2008</t>
  </si>
  <si>
    <t>036307fb-9c35-4762-b6a7-322849ff73d9</t>
  </si>
  <si>
    <t>Waste incineration of PS  waste-to-energy plant with dry flue gas treatment, including transport and pre-treatment  production mix, at consumer  polystyrene waste</t>
  </si>
  <si>
    <t>0370baaf-8923-4e26-b3b8-abcebb89f974</t>
  </si>
  <si>
    <t>03762a9c-ea38-45b2-96a9-4c9a06d54971</t>
  </si>
  <si>
    <t>037bd861-8e07-4c7b-b5fc-6add33fb57bf</t>
  </si>
  <si>
    <t>Cow milk   mixed system   at farm, aggregated inputs   per kg FPCM</t>
  </si>
  <si>
    <t>037bd979-ace0-4eef-afd7-3721dfeb4c2b</t>
  </si>
  <si>
    <t>037d4815-88db-4c04-88f9-7a9f891fe089</t>
  </si>
  <si>
    <t>Electricity mix for metal cans</t>
  </si>
  <si>
    <t>03857199-fe8c-4d67-b849-13d50c6322a6</t>
  </si>
  <si>
    <t>Naphtha at refinery  from crude oil  production mix, at refinery</t>
  </si>
  <si>
    <t>MY</t>
  </si>
  <si>
    <t>038c8964-627f-4f0d-b796-07d054bc9aeb</t>
  </si>
  <si>
    <t>Sunflower hulls   from crushing (pressing and extraction with solvent)   at plant</t>
  </si>
  <si>
    <t>03953301-bfd0-4064-af89-c0b6523b681f</t>
  </si>
  <si>
    <t>Cap, tin plated steel  metal production, cap manufacturing  production mix, at plant  tin plated steel</t>
  </si>
  <si>
    <t>03957f0a-986c-422e-8560-47d42f14c87b</t>
  </si>
  <si>
    <t>Electricity from natural gas  AC, mix of direct and CHP, technology mix regarding firing and flue gas cleaning  production mix, at power plant  1kV - 60kV</t>
  </si>
  <si>
    <t>CL</t>
  </si>
  <si>
    <t>039aebe1-6735-4f5a-bd26-e46705895f49</t>
  </si>
  <si>
    <t>Crude rapeseed (canola) oil; aggregated inputs   from crushing including further extraction of the oil using hexane as a solvent, production mix   at plant</t>
  </si>
  <si>
    <t>03b18b73-49d5-4834-ac36-3576994f5e3e</t>
  </si>
  <si>
    <t>Calcium ammonium nitrate at plant   per kg N</t>
  </si>
  <si>
    <t>03bcbe8f-b957-43dc-9c9e-020836c954a6</t>
  </si>
  <si>
    <t>Crude oil mix  technology mix of conventional (primary, secondary and tertiary production) and unconventional production (oil sands, in-situ)  consumption mix, to consumer</t>
  </si>
  <si>
    <t>EU-27</t>
  </si>
  <si>
    <t>03c6ca38-c023-41e2-9aca-8d86670bff2c</t>
  </si>
  <si>
    <t>Waste incineration of PET  waste-to-energy plant with dry flue gas treatment, including transport and pre-treatment  production mix, at consumer  polyethylene terephthalate waste</t>
  </si>
  <si>
    <t>03cc8789-ce8d-4268-8c8d-352719ff399c</t>
  </si>
  <si>
    <t>Ammonium nitrate phosphate at plant   per kg</t>
  </si>
  <si>
    <t>03dea8f0-44e0-4bf3-a862-bb572c9d5f5e</t>
  </si>
  <si>
    <t>Kraft paper, uncoated  Kraft Pulping Process, pulp pressing and drying  production mix, at plant  &lt;120 g/m2</t>
  </si>
  <si>
    <t>03e20726-8b99-4d18-8958-61fa805152c1</t>
  </si>
  <si>
    <t>Beef, fresh hides at slaughterhouse   per kg</t>
  </si>
  <si>
    <t>03e336e5-fc5b-4115-aee1-9fb3bf8579d6</t>
  </si>
  <si>
    <t>Gasoline (premium) at refinery  from crude oil  production mix, at refinery  800 ppm sulphur</t>
  </si>
  <si>
    <t>03eb6c6f-98cd-44d8-ac20-78e16ee1dae4</t>
  </si>
  <si>
    <t>BE</t>
  </si>
  <si>
    <t>03f0ea71-bddb-4031-84a1-8c3d99e066b2</t>
  </si>
  <si>
    <t>03fc97e3-22ee-4c24-859a-e3f9a58bfab4</t>
  </si>
  <si>
    <t>Articulated lorry transport, Euro 5, Total weight 20-26 t (without fuel)  diesel driven, Euro 5, cargo  consumption mix, to consumer  20 - 26t gross weight / 17,3t payload capacity</t>
  </si>
  <si>
    <t>04005492-c971-4c6e-91ba-84c8f86d3117</t>
  </si>
  <si>
    <t>Articulated lorry transport, Euro 2, Total weight 20-26 t (without fuel)  diesel driven, Euro 2, cargo  consumption mix, to consumer  20 - 26t gross weight / 17,3t payload capacity</t>
  </si>
  <si>
    <t>0405501b-e12f-4d45-ab51-c5b1f5f12620</t>
  </si>
  <si>
    <t>Solid board, bleached  Kraft Pulping Process, pulp pressing, bleaching and drying  production mix, at plant  &gt;220 g/m2</t>
  </si>
  <si>
    <t>0405c960-20b2-493d-a87c-495e1781d187</t>
  </si>
  <si>
    <t>Heavy fuel oil at refinery  from crude oil  production mix, at refinery  1 wt.% sulphur</t>
  </si>
  <si>
    <t>040a1ef8-4fb1-425c-9b42-5f067e90bd70</t>
  </si>
  <si>
    <t>0410cca5-2227-47a6-9f48-78e93257c640</t>
  </si>
  <si>
    <t>Transport mixer + converter EU-28+EFTA: Polyurethane rigid foam (modelling support process)</t>
  </si>
  <si>
    <t>0411451c-d939-461b-8ab9-57411a37956f</t>
  </si>
  <si>
    <t>Diesel Mix Diabase grinding</t>
  </si>
  <si>
    <t>04155215-89b4-4b7c-ba9c-c56d5cbbdd9f</t>
  </si>
  <si>
    <t>PT</t>
  </si>
  <si>
    <t>04157ed7-cafe-428d-9367-5f891e53c910</t>
  </si>
  <si>
    <t>Waste incineration of ferro metals  waste-to-energy plant with dry flue gas treatment, including transport and pre-treatment  production mix, at consumer  ferro metal waste</t>
  </si>
  <si>
    <t>041bae95-8805-41b9-bc0d-4768a5bab12b</t>
  </si>
  <si>
    <t>Wheat grain   technology mix   at farm</t>
  </si>
  <si>
    <t>BG</t>
  </si>
  <si>
    <t>041c6ba9-d0ac-4748-810c-5b500cb999eb</t>
  </si>
  <si>
    <t>Oat husk meal;    from dry milling   at plant</t>
  </si>
  <si>
    <t>041cafa6-7029-42a9-a895-0e6f75c5ee4f</t>
  </si>
  <si>
    <t>Indium  mining, leaching, electro- refining  production mix, at plant  7.31 g/cm3</t>
  </si>
  <si>
    <t>041d3b0a-54db-40ee-8cf1-908bb379a5a5</t>
  </si>
  <si>
    <t>041f5540-6f3a-4010-85dc-fe7a770b0106</t>
  </si>
  <si>
    <t>Triticale   technology mix   at farm</t>
  </si>
  <si>
    <t>04206793-bb87-4fa0-b65b-9fb1a29f1e77</t>
  </si>
  <si>
    <t>Can making + coating, beverage  can forming, cleaning, drying, printing and varnishing, baking  production mix, at plant  beverage can</t>
  </si>
  <si>
    <t>0420b570-6391-44a3-92b9-a5ef0fa16adc</t>
  </si>
  <si>
    <t>Barley grain;    technology mix   at farm</t>
  </si>
  <si>
    <t>CH</t>
  </si>
  <si>
    <t>04212d7b-9b4e-46c7-b590-41d9e8477f5f</t>
  </si>
  <si>
    <t>Sawn wood, hardwood   planed, dried   at plant   per kg sawn wood</t>
  </si>
  <si>
    <t>2011</t>
  </si>
  <si>
    <t>0427916c-33ee-4ab4-8034-f5c99cb60a48</t>
  </si>
  <si>
    <t>Articulated lorry transport, Euro 3, Total weight 12-14 t (without fuel)  diesel driven, Euro 3, cargo  consumption mix, to consumer  12-14t gross weight / 9,3t payload capacity</t>
  </si>
  <si>
    <t>04363c77-04cc-4091-b3f1-32cdfa83e56c</t>
  </si>
  <si>
    <t>Ferrochromium  primary production, ore mining and beneficiation  production mix, at plant  60 % chrome, high carbon ~ 6%</t>
  </si>
  <si>
    <t>0441f9e5-e704-47ef-9cb5-eaf57669ca7d</t>
  </si>
  <si>
    <t>Nuclear fuel supply  technology mix  consumption mix, to consumer</t>
  </si>
  <si>
    <t>BR</t>
  </si>
  <si>
    <t>044bb170-fb10-4f0f-9428-f5ffd294140f</t>
  </si>
  <si>
    <t>Electricity from natural gas   AC, mix of direct and CHP, technology mix regarding firing and flue gas cleaning  production mix, at power plant  1kV - 60kV</t>
  </si>
  <si>
    <t>044e50c8-f441-4175-810b-a04c22e6ee1a</t>
  </si>
  <si>
    <t>045e5834-7af9-4a8d-b330-841818c7df3f</t>
  </si>
  <si>
    <t>Transport Converter (modelling support process)</t>
  </si>
  <si>
    <t>04676448-9e3e-41bc-b227-f082a8ccc602</t>
  </si>
  <si>
    <t>Electricity from hydro power  AC, technology mix of run-off-river, storage and pump storage  production mix, at power plant  1kV - 60kV</t>
  </si>
  <si>
    <t>0469e0b2-1a19-4c44-8cd4-2e39a9262846</t>
  </si>
  <si>
    <t>Wheat flour   from dry milling   at plant</t>
  </si>
  <si>
    <t>046bb2aa-3959-4d6e-b276-209427461e89</t>
  </si>
  <si>
    <t>046c49fc-c9ba-4263-aaf0-181f6e8015ea</t>
  </si>
  <si>
    <t>04733271-f011-4c72-9aa8-f77d29536c42</t>
  </si>
  <si>
    <t>SK</t>
  </si>
  <si>
    <t>04748e19-4b12-46df-9611-edb4ed42dd4f</t>
  </si>
  <si>
    <t>047b9b7b-7e04-4990-8a6e-43205662de67</t>
  </si>
  <si>
    <t>04aa0c50-3735-4bdd-b182-01126ad01e13</t>
  </si>
  <si>
    <t>Metallization paste, front side  components mixing  production mix, at plant  83% silver, 12% isopropanol, 5% lead</t>
  </si>
  <si>
    <t>04b22095-6108-42f8-ac19-22c870000685</t>
  </si>
  <si>
    <t>04b8e95b-60f4-4850-bff3-24f2731452ff</t>
  </si>
  <si>
    <t>Waste incineration of non-ferro metals, aluminium, more than 50µm  waste-to-energy plant with dry flue gas treatment, including transport and pre-treatment  production mix, at consumer  aluminium waste</t>
  </si>
  <si>
    <t>04c94255-7b88-4120-8cff-cf5d389f8d38</t>
  </si>
  <si>
    <t>Wind Park 182 V82-1.65 MW onshore  AC, onshore wind  production mix, at plant  1kV - 60kV</t>
  </si>
  <si>
    <t>IE</t>
  </si>
  <si>
    <t>04d38668-052d-439a-ac01-85daa3fdf5d0</t>
  </si>
  <si>
    <t>Bleached kraft pulp, hardwood   production mix   at plant, aggregated inputs   per kg pulp</t>
  </si>
  <si>
    <t>US and CA</t>
  </si>
  <si>
    <t>04d7de4c-05a4-40a7-af35-52d7e542ab01</t>
  </si>
  <si>
    <t>04db4d80-50b5-414b-9f96-6a1d3e6dc029</t>
  </si>
  <si>
    <t>Soybean production; aggregated inputs   technology mix   at farm</t>
  </si>
  <si>
    <t>MX</t>
  </si>
  <si>
    <t>04e1f850-53a8-4bcb-8bd6-71a629f30790</t>
  </si>
  <si>
    <t>Barley grain   technology mix   at farm</t>
  </si>
  <si>
    <t>04e23e71-6fa5-4dd1-8ac1-5d96d31d6fc0</t>
  </si>
  <si>
    <t>Metal body quartz oscillator  technology mix  production mix, at plant  1 piece of Oscillator crystal (750mg) 11.35x4.65x3.6</t>
  </si>
  <si>
    <t>04e9a143-b4af-4540-93e6-846fb5c4e332</t>
  </si>
  <si>
    <t>Plastic, shrink wrap   raw material production, plastic extrusion  production mix, at plant  thickness: 120 µm, grammage: 0,11016 kg/m2</t>
  </si>
  <si>
    <t>04f35e13-26bb-4511-8ea7-5744ec553446</t>
  </si>
  <si>
    <t>Thermal energy from hard coal  technology mix regarding firing and flue gas cleaning  production mix, at heat plant</t>
  </si>
  <si>
    <t>04fa9e72-774f-4847-afbb-2e98f31a6503</t>
  </si>
  <si>
    <t>05014996-d309-4d6f-9c03-49315935314a</t>
  </si>
  <si>
    <t>MT</t>
  </si>
  <si>
    <t>05044338-5adc-4ac0-9f6c-9f02e202b745</t>
  </si>
  <si>
    <t>Triticale; aggregated inputs   technology mix   at farm</t>
  </si>
  <si>
    <t>0504dde3-a2ac-4469-a30b-cd7050bcae19</t>
  </si>
  <si>
    <t>Articulated lorry transport, Total weight 20-26 t, mix Euro 0-5  diesel driven, Euro 0 - 5 mix, cargo  consumption mix, to consumer  20 - 26t gross weight / 17,3t payload capacity</t>
  </si>
  <si>
    <t>ROW w/o EU-28+3</t>
  </si>
  <si>
    <t>0514460b-c45b-4b4b-a090-9ac0ee5494a5</t>
  </si>
  <si>
    <t>Articulated lorry transport, Euro 1, Total weight 28-32 t (without fuel)  diesel driven, Euro 1, cargo  consumption mix, to consumer  28 - 32t gross weight / 22t payload capacity</t>
  </si>
  <si>
    <t>051d1c7d-8549-4b80-837c-75484bd27420</t>
  </si>
  <si>
    <t>Diatomite (diatomaceous silica), not dried  Technology mix  Production mix, at plant</t>
  </si>
  <si>
    <t>0524695a-04d5-4b34-adf6-7133cc2a3ca8</t>
  </si>
  <si>
    <t>Electricity from hydro power   AC, technology mix of run-off-river, storage and pump storage  production mix, at power plant  1kV - 60kV</t>
  </si>
  <si>
    <t>05292a80-6cec-48de-bc7b-04403a4be9b4</t>
  </si>
  <si>
    <t>053bcb73-709f-4ce9-a2b9-81f781f654ad</t>
  </si>
  <si>
    <t>Electricity from lignite   AC, mix of direct and CHP, technology mix regarding firing and flue gas cleaning  production mix, at power plant  1kV - 60kV</t>
  </si>
  <si>
    <t>RNA</t>
  </si>
  <si>
    <t>053d283e-ae80-41c1-876e-b0ec1cf35942</t>
  </si>
  <si>
    <t>Waste incineration of PVC  waste-to-energy plant with dry flue gas treatment, including transport and pre-treatment  production mix, at consumer  polyvinylchloride waste</t>
  </si>
  <si>
    <t>0542d51b-c50a-457a-95b2-3e563827cc09</t>
  </si>
  <si>
    <t>Barley straw   production mix   at farm   per kg straw</t>
  </si>
  <si>
    <t>05465c0b-5426-426c-8c02-f138c0882cc3</t>
  </si>
  <si>
    <t>Soybean soap stock (protein concentrate)   from crushing (pressing and extraction with solvent)   at plant</t>
  </si>
  <si>
    <t>05489953-832e-4e41-836d-8e2b67eb1de8</t>
  </si>
  <si>
    <t>05504ee2-d3f8-46d2-9a0d-ab8d7b9719da</t>
  </si>
  <si>
    <t>Fish oil   technology mix   at plant</t>
  </si>
  <si>
    <t>055757cd-201b-450e-9425-b53f945be25f</t>
  </si>
  <si>
    <t>Nitrile butadiene rubber (NBR) (foreground elementary flows)</t>
  </si>
  <si>
    <t>055fe2e4-67e7-4dd2-a8bd-141d363dfc89</t>
  </si>
  <si>
    <t>Articulated lorry transport, Euro 2, Total weight 7,5-12 t (without fuel)  diesel driven, Euro 2, cargo  consumption mix, to consumer  7,5 t - 12t gross weight / 5t payload capacity</t>
  </si>
  <si>
    <t>056333f0-20e3-42fd-b209-a08a1a115d53</t>
  </si>
  <si>
    <t>Fish oil; aggregated inputs   technology mix   at plant</t>
  </si>
  <si>
    <t>056373c0-705f-49f8-86d6-11cd598c00f0</t>
  </si>
  <si>
    <t>Transport mixer + converter EU-28+EFTA (PS/ dichlorob (modelling support process)</t>
  </si>
  <si>
    <t>0567a8c9-e3e4-40a4-85ad-af17ff37453a</t>
  </si>
  <si>
    <t>05765e7d-8583-4bb5-bcc0-36e6c6169910</t>
  </si>
  <si>
    <t>Groundnut meal;    from crushing   at plant</t>
  </si>
  <si>
    <t>0578096f-574f-4a5f-ae40-067f7d5ea3a2</t>
  </si>
  <si>
    <t>LU</t>
  </si>
  <si>
    <t>058b50e4-0e2d-41f4-8fb1-77db707c0a4a</t>
  </si>
  <si>
    <t>Screw cap, aluminium  metal production, cap manufacturing  production mix, at plant  aluminium with plastic inner liner</t>
  </si>
  <si>
    <t>058ed400-c39c-41b1-9fa5-63dc2895217b</t>
  </si>
  <si>
    <t>Open windrow composting (foreground elementary flows)</t>
  </si>
  <si>
    <t>0596895f-934f-450e-8289-fe9836bbbd77</t>
  </si>
  <si>
    <t>Kraftpaper, uncoated (foreground elementary flows)</t>
  </si>
  <si>
    <t>05a26a08-1ab5-4523-b25f-41b9be0ffc76</t>
  </si>
  <si>
    <t>Screw cap, PP  raw material production, plastic injection moulding  production mix, at plant  0.91 g/cm3, 42.08 g/mol per repeating unit</t>
  </si>
  <si>
    <t>05a2d593-22df-4251-9f81-7b7c93a12ea0</t>
  </si>
  <si>
    <t>05a7d70c-b3b7-4de0-98e0-29ba5068fcce</t>
  </si>
  <si>
    <t>Landfill of inert (aluminium)  landfill including leachate treatment and without collection, transport and pre-treatment  production mix (region specific sites), at landfill site</t>
  </si>
  <si>
    <t>Unit process, black box</t>
  </si>
  <si>
    <t>05b37751-d484-4c77-9d4d-49eb955720f0</t>
  </si>
  <si>
    <t>05be103d-980c-4b06-86e6-171751a1aa0d</t>
  </si>
  <si>
    <t>Semi-chemical wood pulp   production mix   at plant   per kg wood pulp</t>
  </si>
  <si>
    <t>World (without EU-28+3)</t>
  </si>
  <si>
    <t>05c59473-a467-4c4e-81ba-246ed686502d</t>
  </si>
  <si>
    <t>Sunflower seed partly dehulled; aggregated inputs   technology mix   at plant</t>
  </si>
  <si>
    <t>05d34a43-6292-4a0f-be02-354be030ebd6</t>
  </si>
  <si>
    <t>Butane at refinery   from crude oil  production mix, at refinery  45.8 MJ/kg net calorific value</t>
  </si>
  <si>
    <t>EG</t>
  </si>
  <si>
    <t>05ed4391-2363-4ae5-98e5-2481c7cec0da</t>
  </si>
  <si>
    <t>Soybean lecithin   from crushing (pressing and solvent extraction)   at plant</t>
  </si>
  <si>
    <t>05f436ac-f52a-468a-b144-3b54d4274825</t>
  </si>
  <si>
    <t>Gasoline (premium) at refinery  from crude oil  production mix, at refinery  10 ppm sulphur</t>
  </si>
  <si>
    <t>JP</t>
  </si>
  <si>
    <t>05fbc159-f1b2-4ec7-9d63-906962140812</t>
  </si>
  <si>
    <t>Beef cattle   from fattening, for slaughter   at farm, aggregated inputs   per kg live weight</t>
  </si>
  <si>
    <t>0600d7bd-3caa-412d-97f1-9b1fabab5672</t>
  </si>
  <si>
    <t>Rye grain production; aggregated inputs   technology mix   at farm</t>
  </si>
  <si>
    <t>06017469-f226-43b6-a7a1-32f2b0c95114</t>
  </si>
  <si>
    <t>0605fa12-dcf0-4d98-b22f-d3657dea5b9b</t>
  </si>
  <si>
    <t>Electricity mix for Styrene-butadiene rubber (SBR)</t>
  </si>
  <si>
    <t>06074e8c-56d7-4da3-833c-7b56cd42c606</t>
  </si>
  <si>
    <t>Plastic shrink, wrap (foreground elementary flows)</t>
  </si>
  <si>
    <t>0607c98d-9d70-4796-944e-464e1c95e546</t>
  </si>
  <si>
    <t>0609f160-3549-405d-be4d-7d105839f39c</t>
  </si>
  <si>
    <t>Electricity from hard coal  AC, mix of direct and CHP, technology mix regarding firing and flue gas cleaning  production mix, at power plant  1kV - 60kV</t>
  </si>
  <si>
    <t>060c57d2-7382-4126-bdaf-2cee932c1735</t>
  </si>
  <si>
    <t>0611e5cf-7609-4471-9148-eb3f4377c6ce</t>
  </si>
  <si>
    <t>Transport mixer + converter EU 28+EFTA Screw cap, aluminium (modelling support process)</t>
  </si>
  <si>
    <t>061572a7-989d-4104-8e39-85b46e3d249b</t>
  </si>
  <si>
    <t>061df1dd-404d-43f2-a7d9-428d299b8481</t>
  </si>
  <si>
    <t>Rice husks, raw; aggregated inputs   from dry milling   at plant</t>
  </si>
  <si>
    <t>061f9e44-c77c-4b78-a653-b323f3dcb73b</t>
  </si>
  <si>
    <t>Caramel   from beet sugar   at plant   per kg</t>
  </si>
  <si>
    <t>0624022a-291f-4d67-baf8-a3382c820aac</t>
  </si>
  <si>
    <t>Transport mixer + converter World w/o EU-28+EFTA: Polybutylene Tereph 1  (modelling support process)</t>
  </si>
  <si>
    <t>0633336f-f85c-4aa6-93b0-4a2b30e91e1f</t>
  </si>
  <si>
    <t>Bleached kraft pulp, softwood   production mix   at plant, aggregated inputs   per kg pulp</t>
  </si>
  <si>
    <t>06560a6b-e538-4756-b42a-9d1d40a86950</t>
  </si>
  <si>
    <t>Sugar cane; aggregated inputs   technology mix   at farm</t>
  </si>
  <si>
    <t>06566c6a-6032-46bc-9787-612418fb257c</t>
  </si>
  <si>
    <t>Sunflower seed expelled dehulled;    from crushing (pressing)   at plant</t>
  </si>
  <si>
    <t>0658b1d8-f87f-486c-9610-306e4cb0cad3</t>
  </si>
  <si>
    <t>Can making, beverage  can forming, cleaning, drying  production mix, at plant  beverage can</t>
  </si>
  <si>
    <t>06591431-2a99-4fbd-b8fe-79093bf7e326</t>
  </si>
  <si>
    <t>TR</t>
  </si>
  <si>
    <t>065e1753-d30c-4849-943a-de3dba2b4a24</t>
  </si>
  <si>
    <t>Electricity from nuclear   AC, technology mix of BWR and PWR  production mix, at power plant  1kV - 60kV</t>
  </si>
  <si>
    <t>0664cf71-194a-4ac4-9008-fc3e591a682c</t>
  </si>
  <si>
    <t>Sunflower seeds; aggregated inputs   technology mix   at farm</t>
  </si>
  <si>
    <t>0672e2f6-1aed-4207-a974-2fe3cef4c34c</t>
  </si>
  <si>
    <t>Thermal Energy from different Sources (HDPE granulates)</t>
  </si>
  <si>
    <t>067cd5bb-aeb0-4f55-a1dc-bd11d3bceb93</t>
  </si>
  <si>
    <t>Monocrystalline silicon for photovoltaics (foreground elementary flows)</t>
  </si>
  <si>
    <t>068616cc-310c-4292-b15c-f9e56a4912ac</t>
  </si>
  <si>
    <t>Toner module, laser printer, colour  production of  toner module, laser printer, colour  production mix, at plant  1 piece</t>
  </si>
  <si>
    <t>068c049b-1fc8-4820-8cff-4cdb7ab4dd3e</t>
  </si>
  <si>
    <t>Wheat gluten meal; aggregated inputs   from wet milling   at plant</t>
  </si>
  <si>
    <t>069e28d1-124a-4283-ab74-d63cfe3eb399</t>
  </si>
  <si>
    <t>Transport mixer + converter EU-28 Can, sanitary end tin free steel 2 (modelling support process)</t>
  </si>
  <si>
    <t>06ab477f-ab09-4b55-890f-69a81af10f8a</t>
  </si>
  <si>
    <t>06b46422-ca8a-4948-b3d8-748b166e1d86</t>
  </si>
  <si>
    <t>Electricity from heavy fuel oil (HFO)  AC, mix of direct and CHP, technology mix regarding firing and flue gas cleaning  production mix, at power plant  1kV - 60kV</t>
  </si>
  <si>
    <t>06bea1a8-7a21-415a-a4eb-068aa822e46f</t>
  </si>
  <si>
    <t>IN</t>
  </si>
  <si>
    <t>06c5b90f-c1fe-4824-94b8-95f335968c2f</t>
  </si>
  <si>
    <t>Gravel  wet and dry quarry, drying  production mix, at plant  grain size 2/32</t>
  </si>
  <si>
    <t>06c93a58-b520-459f-a722-066e5274ffd8</t>
  </si>
  <si>
    <t>06c968e4-2ff2-4f9d-9628-b8945f8df24f</t>
  </si>
  <si>
    <t>Aggregated background data for Container glass, virgin   Raw materials, fossil fuel consumption, infrastructure, waste treatment and WWT for Virgin container glass (all sizes) to be used for glass bottles and food jars  Production mix. Technology mix. EU-28 + EFTA  1 kg of formed and finished container glass</t>
  </si>
  <si>
    <t>06cd2b98-e6a2-44e8-8600-f568add39e66</t>
  </si>
  <si>
    <t>06d4a152-6f17-4e3d-9e12-51f265cdc798</t>
  </si>
  <si>
    <t>06d801b5-794d-4719-ad9d-af1bd427dc72</t>
  </si>
  <si>
    <t>Crude rapeseed (canola) oil; aggregated inputs   from crushing (pressing), production mix   at plant</t>
  </si>
  <si>
    <t>06d94f19-65e9-4256-be38-b9fde779a2e3</t>
  </si>
  <si>
    <t>CO</t>
  </si>
  <si>
    <t>06dcd41a-f021-4ca2-86ff-fd87dcae6f8b</t>
  </si>
  <si>
    <t>06df8f46-d1a8-42fe-8fbf-1a158a143f12</t>
  </si>
  <si>
    <t>Rice; aggregated inputs   technology mix   at farm</t>
  </si>
  <si>
    <t>06e1cc06-1b24-47bb-9e99-531be6ef3b1b</t>
  </si>
  <si>
    <t>Unbleached kraft pulp, softwood   production mix   at plant, aggregated inputs   per kg pulp</t>
  </si>
  <si>
    <t>06ec74b4-4a2f-48b4-835d-75e283c17610</t>
  </si>
  <si>
    <t>Eucalyptus forestry   non-sustainable managed   at plantation   per kg wood</t>
  </si>
  <si>
    <t>2005</t>
  </si>
  <si>
    <t>06f89823-567c-489f-aba4-ac230ac4af1c</t>
  </si>
  <si>
    <t>07020cd3-1357-4273-bf6e-c1fe14651dce</t>
  </si>
  <si>
    <t>Steel hot dip galvanised  steel sheet hot dip galvanization  single route, at plant  1.5 mm sheet thickness, 0.02 mm zinc thickness</t>
  </si>
  <si>
    <t>0706ce4c-0538-497f-a8d9-b27d9c483b1b</t>
  </si>
  <si>
    <t>070bcb8a-2437-44ee-b051-2f1a4591478b</t>
  </si>
  <si>
    <t>Electricity mix for Polyphenylene sulfide (PPS)</t>
  </si>
  <si>
    <t>070edc71-22b7-43ef-b522-af222abcb996</t>
  </si>
  <si>
    <t>0715a10a-0594-4c2a-9ff5-fde51711f10e</t>
  </si>
  <si>
    <t>Waste incineration of plastics (unspecified)  waste-to-energy plant with dry flue gas treatment, including transport and pre-treatment  production mix, at consumer  unspecified plastic waste</t>
  </si>
  <si>
    <t>071e35e0-d1ec-4d49-84e5-2337709bcea4</t>
  </si>
  <si>
    <t>Coconut copra meal; aggregated inputs   from crushing, technology mix   at plant</t>
  </si>
  <si>
    <t>072253c5-bb65-4b76-8680-17fa850ce6d5</t>
  </si>
  <si>
    <t>Oat grain peeled; aggregated inputs   from dry milling   at plant</t>
  </si>
  <si>
    <t>07229913-872c-4e60-9e17-335ac6d8ddc2</t>
  </si>
  <si>
    <t>0728325b-bdf0-467f-811b-4235d4849567</t>
  </si>
  <si>
    <t>072a3e9a-2e40-4228-b755-0c4961dca976</t>
  </si>
  <si>
    <t>Barley flour   organic, from dry milling   at plant, aggregated inputs   per kg</t>
  </si>
  <si>
    <t>1998</t>
  </si>
  <si>
    <t>073cc32f-2baf-4fe9-bc26-f027cc7719d8</t>
  </si>
  <si>
    <t>Wheat middlings &amp; feed;    from dry milling   at plant</t>
  </si>
  <si>
    <t>073f381c-d210-4c1e-93cb-bf18e423cf9a</t>
  </si>
  <si>
    <t>Gasoline mix (regular) at filling station (E5)  from crude oil and bio components  consumption mix, at filling station  5.33 wt.% bio components</t>
  </si>
  <si>
    <t>NG</t>
  </si>
  <si>
    <t>0740bf99-fc88-4004-9c99-964ac670f030</t>
  </si>
  <si>
    <t>Triticale;    technology mix   at farm</t>
  </si>
  <si>
    <t>075c9445-ca24-4960-8b43-cb063ca2c225</t>
  </si>
  <si>
    <t>Wheat flour; aggregated inputs   from dry milling   at plant</t>
  </si>
  <si>
    <t>076d7939-d892-4e12-a60c-ac5ba0db1f56</t>
  </si>
  <si>
    <t>Kerosene at refinery  from crude oil  production mix, at refinery  0.1 wt.% sulphur</t>
  </si>
  <si>
    <t>076e4e9c-24c7-4fb5-9bb7-89dc12e323be</t>
  </si>
  <si>
    <t>0774836f-ecfb-41c0-8a7a-f98b54f20868</t>
  </si>
  <si>
    <t>Wheat middlings &amp; feed;    from dry milling, production mix   at plant</t>
  </si>
  <si>
    <t>0777341b-0672-4c46-9526-905e745010ae</t>
  </si>
  <si>
    <t>Barley straw   production mix   at farm, aggregated inputs   per kg straw</t>
  </si>
  <si>
    <t>2009</t>
  </si>
  <si>
    <t>07878fbf-f88d-4952-b576-7169309654f6</t>
  </si>
  <si>
    <t>Bleached sulphite pulp, softwood   production mix   at plant   per kg pulp</t>
  </si>
  <si>
    <t>078827b8-46d0-472c-90eb-202de6511160</t>
  </si>
  <si>
    <t>Fat production from rendering (poultry); aggregated inputs   technology mix, production mix   at plant</t>
  </si>
  <si>
    <t>079278e3-d28f-4879-8f65-286e1ba181c2</t>
  </si>
  <si>
    <t>Biodiesel based on rape seed methyl ester (RME)  from rape seeds  production mix, at plant</t>
  </si>
  <si>
    <t>079c35c3-3fb4-4a29-a800-8e2ee1ff50de</t>
  </si>
  <si>
    <t>Maize (corn grain) production; aggregated inputs   technology mix   at farm</t>
  </si>
  <si>
    <t>07a0a8aa-f257-49a1-8211-ed595a61a3fe</t>
  </si>
  <si>
    <t>07a1f335-7aef-42e0-9507-bc1759550a7c</t>
  </si>
  <si>
    <t>07aa265d-8b4f-4348-a14c-53d056577e6d</t>
  </si>
  <si>
    <t>Crude soybean oil; aggregated inputs   from crushing (pressing and solvent extraction)   at plant</t>
  </si>
  <si>
    <t>07acecfb-2f37-4b19-a3d0-4669bb32bfb2</t>
  </si>
  <si>
    <t>Thermal energy Cobalt</t>
  </si>
  <si>
    <t>07b2d5c2-87ff-4d3a-917c-9bb3f4e10162</t>
  </si>
  <si>
    <t>07b3bab1-7394-4fef-ae9d-5fe4684ce8a2</t>
  </si>
  <si>
    <t>Maize flour; aggregated inputs   from dry milling   at plant</t>
  </si>
  <si>
    <t>07bce16d-c346-4aad-8edc-ad5bcf6817ab</t>
  </si>
  <si>
    <t>Rapeseed; aggregated inputs   technology mix   at farm</t>
  </si>
  <si>
    <t>07cacce0-6650-472c-a880-61aa946cac55</t>
  </si>
  <si>
    <t>Crates, HDPE (modelling support process)</t>
  </si>
  <si>
    <t>0</t>
  </si>
  <si>
    <t>07d30e0a-bb21-41e3-8aef-98050399f30f</t>
  </si>
  <si>
    <t>Swine   for slaughter   at farm   per kg live weight</t>
  </si>
  <si>
    <t>07e2580e-71ee-412a-8c66-28c1c2d40d5e</t>
  </si>
  <si>
    <t>Transport mixer + converter EU-28+EFTA: Nylon 6 granulate (modelling support process)</t>
  </si>
  <si>
    <t>07e68e18-7102-4f01-892f-6941ab4db86f</t>
  </si>
  <si>
    <t>Waste incineration of PU  waste-to-energy plant with dry flue gas treatment, including transport and pre-treatment  production mix, at consumer  polyurethane waste</t>
  </si>
  <si>
    <t>07e731a2-160c-4b48-bd2b-9018e63ab645</t>
  </si>
  <si>
    <t>Cow milk   non-grazing system   at farm, aggregated inputs   per kg FPCM</t>
  </si>
  <si>
    <t>PK</t>
  </si>
  <si>
    <t>07f346b1-88a4-45ee-815d-f47c7a160381</t>
  </si>
  <si>
    <t>080d7182-15ae-4288-9afb-a860ac025e31</t>
  </si>
  <si>
    <t>0817a3e7-cf0a-4388-ba04-b59a5521cd11</t>
  </si>
  <si>
    <t>08186152-79c1-4b6a-8d21-55f05c81ae40</t>
  </si>
  <si>
    <t>Cellulose aceto butyrate  Technology mix  Production mix, at plant</t>
  </si>
  <si>
    <t>082b4733-f01e-4ad9-8f8f-ec9abe636772</t>
  </si>
  <si>
    <t>Train production (diesel locomotive)   train production incl maintenance, without EoL  single route, at producer  diesel locomotive</t>
  </si>
  <si>
    <t>082e4810-a994-4e4d-a118-7c065776b3f5</t>
  </si>
  <si>
    <t>SG</t>
  </si>
  <si>
    <t>0830e0eb-fef1-43d1-b71d-f91920ae0e18</t>
  </si>
  <si>
    <t>Maize (corn grain) production;    technology mix   at farm</t>
  </si>
  <si>
    <t>0838cf65-fabf-493a-95c3-f488c2e973d4</t>
  </si>
  <si>
    <t>Rice flaked;    production mix, technology mix   at plant</t>
  </si>
  <si>
    <t>0840c7d5-fe03-4c4c-b836-fac790d205c0</t>
  </si>
  <si>
    <t>084ff8cd-a8fa-41e8-991d-c25f96e91881</t>
  </si>
  <si>
    <t>Cow milk   grazing system   at farm   per kg FPCM</t>
  </si>
  <si>
    <t>0860b436-54d7-4101-8077-b8a3b778b0f0</t>
  </si>
  <si>
    <t>Electricity from nuclear  AC, technology mix of BWR and PWR  production mix, at power plant  1kV - 60kV</t>
  </si>
  <si>
    <t>086af6e7-4767-4a82-a4cb-c44403ffe2f1</t>
  </si>
  <si>
    <t>08708248-78da-4f05-a815-81497903dc22</t>
  </si>
  <si>
    <t>Carton box  Kraft Pulping Process, pulp pressing and drying  production mix, at plant  280 g/m2, R1=47%</t>
  </si>
  <si>
    <t>087f2531-9a5d-4dd1-b2df-d6b9eeb2f29b</t>
  </si>
  <si>
    <t>Rapeseed   technology mix   at farm</t>
  </si>
  <si>
    <t>08856e05-f2e1-47b1-832a-a429c989f665</t>
  </si>
  <si>
    <t>089077bf-5b13-4fbd-881f-cbe242eac8da</t>
  </si>
  <si>
    <t>Transport mixer + converter EU-28 Film extrusion (blowing) (modelling support process)</t>
  </si>
  <si>
    <t>089208f1-5b36-4f2c-ba7e-b196d43f0f00</t>
  </si>
  <si>
    <t>Sugar beet pulp, wet; aggregated inputs   from sugar production   at plant</t>
  </si>
  <si>
    <t>08ad5c1a-3cfb-4b81-b93c-aeeb30dd3e14</t>
  </si>
  <si>
    <t>Naphtha at refinery  from crude oil  production mix, at refinery  44 MJ/kg net calorific value</t>
  </si>
  <si>
    <t>RAS w/o CN</t>
  </si>
  <si>
    <t>08b1dd03-825d-4b2e-b822-eab7c9ff99c8</t>
  </si>
  <si>
    <t>08b6b5b2-003e-49a7-a44b-80ee7407b78c</t>
  </si>
  <si>
    <t>Biogas for bioenergy  technology mix  consumption mix, to consumer</t>
  </si>
  <si>
    <t>08c5b034-bdc7-4553-9ccc-625e9953c496</t>
  </si>
  <si>
    <t>End of life of Very thin fine pitch quad flat semiconductor  Recycling of copper and  precious metals (Ag, Au, Pd, Pt) from electronics  production mix, at plant  recycling processes: 95- 98% efficiency, scrap incineration: 11.0 MJ/kg NCV</t>
  </si>
  <si>
    <t>08c6c604-f561-4a30-8d6e-fcf813b86b17</t>
  </si>
  <si>
    <t>Polybutylene Terephthalate (PBT) Granulate (foreground elementary flows)</t>
  </si>
  <si>
    <t>08cfaeaa-1eff-4ddf-8bf3-caeffc1be964</t>
  </si>
  <si>
    <t>Wheat bran   from dry milling, production mix   at plant</t>
  </si>
  <si>
    <t>08d67425-ad27-4bb8-99dd-2c8ce2bed0c7</t>
  </si>
  <si>
    <t>08df209d-037d-4a47-be06-82ca7e7c6d65</t>
  </si>
  <si>
    <t>Wheat grain; aggregated inputs   technology mix, production mix   at farm</t>
  </si>
  <si>
    <t>08e05022-ce31-44fc-97d2-ea5632257cc0</t>
  </si>
  <si>
    <t>Ammonium nitrate phosphate   as N   at plant   per kg N</t>
  </si>
  <si>
    <t>08e05c0a-79b9-438b-9fe2-cf8ddbe44204</t>
  </si>
  <si>
    <t>08ee08dd-1eaf-4f99-8af4-4acc8bf32ef2</t>
  </si>
  <si>
    <t>Secondary Copper Cathode  copper scrap smelting and refining  single route, at plant  8.92 g/cm3</t>
  </si>
  <si>
    <t>08fcdf81-5b30-4de5-89a5-cc425044d86c</t>
  </si>
  <si>
    <t>Groundnut meal   from crushing   at plant</t>
  </si>
  <si>
    <t>SD</t>
  </si>
  <si>
    <t>0907b969-c8a5-4317-84b3-04ad0a04447e</t>
  </si>
  <si>
    <t>landfill of processed wood  landfill including leachate treatment and with transport without collection and pre-treatment  production mix (region specific sites), at landfill site  The carbon and water content are respectively of 45%C and and 8% Water (in weight %)</t>
  </si>
  <si>
    <t>09209191-a3be-45b1-bac7-1956c604c657</t>
  </si>
  <si>
    <t>Sulphur (elemental) at refinery  from crude oil  production mix, at refinery  2.07 g/cm3, 32 g/mol</t>
  </si>
  <si>
    <t>0928c23d-aecc-47eb-abc2-e561543a9d46</t>
  </si>
  <si>
    <t>Electricity from lignite  AC, mix of direct and CHP, technology mix regarding firing and flue gas cleaning  production mix, at power plant  1kV - 60kV</t>
  </si>
  <si>
    <t>09303b52-c171-4cef-8a91-5d01436674b6</t>
  </si>
  <si>
    <t>093721f2-733a-47a2-82d7-6ed4e3557eba</t>
  </si>
  <si>
    <t>Crude soybean oil   from crushing (pressing and solvent extraction)   at plant</t>
  </si>
  <si>
    <t>0938472c-39f9-4177-9c8e-baeb806b3c49</t>
  </si>
  <si>
    <t>094036ba-cd64-4b4b-aed7-739f9a1bf44e</t>
  </si>
  <si>
    <t>Wheat middlings &amp; feed   from dry milling   at plant</t>
  </si>
  <si>
    <t>0957538e-2c3e-4242-82c0-4c366af487bc</t>
  </si>
  <si>
    <t>0965e349-bef9-4578-a7f4-8dde1e4d666f</t>
  </si>
  <si>
    <t>Transport mixer + converter World w/o EU-28+EFTA: Polyester resin 4  (modelling support process)</t>
  </si>
  <si>
    <t>09679fc7-0ea2-4e7e-a0ac-0842b284f572</t>
  </si>
  <si>
    <t>Sunflower seeds;    technology mix, production mix   at farm</t>
  </si>
  <si>
    <t>09693da3-dcc7-493c-8b4d-8410f1c1964a</t>
  </si>
  <si>
    <t>Waste incineration of paint  waste-to-energy plant with dry flue gas treatment, including transport and pre-treatment  production mix, at consumer  paint waste</t>
  </si>
  <si>
    <t>096c166c-ff2b-47aa-ab1a-df6ad7f25591</t>
  </si>
  <si>
    <t>0978ef08-2036-4568-aa8d-f41d146c8230</t>
  </si>
  <si>
    <t>Gluing of SMD for printed wiring board (foreground elementary flows)</t>
  </si>
  <si>
    <t>098e7c39-fd1e-4f96-bc9f-c7a9f323ed43</t>
  </si>
  <si>
    <t>Transport Converter EU-28+3: Aluminium die-casting (modelling support process)</t>
  </si>
  <si>
    <t>098fb015-fb72-484c-8684-f63dd28885cf</t>
  </si>
  <si>
    <t>09939e7a-adc3-4c6d-a6e4-c87bf864c02a</t>
  </si>
  <si>
    <t>Electricity from storage and pump storage power plant  AC, storage and pump storage power  production mix, at power plant  1kV - 60kV</t>
  </si>
  <si>
    <t>099c5d61-203b-4166-aa8a-fa30332ee57a</t>
  </si>
  <si>
    <t>Rice husk meal, raw   from dry milling   at plant</t>
  </si>
  <si>
    <t>099ff233-0b49-4e49-8c61-aed229de207a</t>
  </si>
  <si>
    <t>09a34de3-da12-44ba-9c2c-8c8641683b85</t>
  </si>
  <si>
    <t>09a5466a-0e5d-404e-a05a-dcc3d9231d69</t>
  </si>
  <si>
    <t>Peat mining  technology mix  production mix, at producer</t>
  </si>
  <si>
    <t>09d0f494-8433-422e-9793-e554090a769f</t>
  </si>
  <si>
    <t>Sorghum, malted   from malting   at plant   per kg</t>
  </si>
  <si>
    <t>09d430d8-fcb7-4723-9fc8-ee3fab34d169</t>
  </si>
  <si>
    <t>09d54c40-dd77-46cf-b9bd-e196a40402d1</t>
  </si>
  <si>
    <t>Bitumen at refinery  from crude oil  production mix, at refinery  38.7 MJ/kg net calorific value</t>
  </si>
  <si>
    <t>09d915d1-062b-4483-bf23-7897cbc46640</t>
  </si>
  <si>
    <t>Electricity from river-run power plant  AC, run-off-river power  production mix, at power plant  1kV - 60kV</t>
  </si>
  <si>
    <t>0a02efc7-2844-405c-ada5-5f6370d4f3fb</t>
  </si>
  <si>
    <t>0a068052-5ee2-40f4-9d63-7f62ba1b8b76</t>
  </si>
  <si>
    <t>0a07481e-0514-4633-be44-0a6d3cb6ef8f</t>
  </si>
  <si>
    <t>Bag in Box assembling  assembling of plastic film, pouch and corrugated box  production mix, at plant  3 litres</t>
  </si>
  <si>
    <t>0a0aef76-9f9b-4182-a41c-0c86397cd45e</t>
  </si>
  <si>
    <t>Electricity from biomass (solid)   AC, mix of direct and CHP, technology mix regarding firing and flue gas cleaning  production mix, at power plant  1kV - 60kV</t>
  </si>
  <si>
    <t>0a0b5388-e946-4f3f-ada4-9a582d6b3da1</t>
  </si>
  <si>
    <t>Barley, malted   organic   at plant, aggregated inputs   per kg</t>
  </si>
  <si>
    <t>0a1086af-0029-456a-b33d-926670deff30</t>
  </si>
  <si>
    <t>0a1bc8da-ef57-4464-9065-b156cdf3a458</t>
  </si>
  <si>
    <t>0a223e9c-94c2-4acb-917c-4bb5c1fdc92b</t>
  </si>
  <si>
    <t>Thermal energy from biogas  technology mix regarding firing and flue gas cleaning  production mix, at heat plant  MJ, 100% efficiency</t>
  </si>
  <si>
    <t>0a300063-60aa-4baf-a73c-16298798ff0c</t>
  </si>
  <si>
    <t>0a3e1f73-df8c-4b58-872a-3c5f82c72106</t>
  </si>
  <si>
    <t>Gasoline mix (regular) at filling station (E10)  from crude oil and bio components  consumption mix, at filling station  10.7 wt.% bio components</t>
  </si>
  <si>
    <t>0a4379ba-54f1-4e67-b617-6076bb142365</t>
  </si>
  <si>
    <t>Soybean protein concentrate;    from crushing (extraction with solvent), production mix   at plant</t>
  </si>
  <si>
    <t>0a6d70e0-54e1-49da-8468-fc8177d48951</t>
  </si>
  <si>
    <t>Plastic bag, PE  raw material production, plastic extrusion  production mix, at plant  thickness: 0.03mm, grammage: 0.0283 kg/m2</t>
  </si>
  <si>
    <t>0a74bb84-ce06-40a1-a196-0b3b40977bfb</t>
  </si>
  <si>
    <t>Rye middlings; aggregated inputs   from dry milling   at plant</t>
  </si>
  <si>
    <t>0a7aff0d-6641-47b6-a5de-248fd7ce214a</t>
  </si>
  <si>
    <t>Urea ammonium nitrate   as N   at plant, aggregated inputs   per kg N</t>
  </si>
  <si>
    <t>0a81e729-65ee-435b-9bd4-610597737951</t>
  </si>
  <si>
    <t>0a840e2f-51ff-4cfd-bca2-4a1636acd488</t>
  </si>
  <si>
    <t>Epoxyacrylate  Technology mix  Production mix, at plant</t>
  </si>
  <si>
    <t>0a92c2dd-3661-4806-b9ae-665f954d0062</t>
  </si>
  <si>
    <t>Electricity from nuclear, imported  AC, technology mix of BWR and PWR  production mix, at power plant  1kV - 60kV</t>
  </si>
  <si>
    <t>0a93aaf4-5cd4-4b33-94b8-6fa3445fd865</t>
  </si>
  <si>
    <t>Secondary aluminium ingot (magnesium main solute)  secondary production, aluminium casting and alloying  single route, at plant  2.7 g/cm3</t>
  </si>
  <si>
    <t>0a9b937e-402f-4ebd-97fa-26e6955fb949</t>
  </si>
  <si>
    <t>Acetamide-anillide-compounds at plant   per kg of active ingredient</t>
  </si>
  <si>
    <t>0a9c738d-22b2-4c13-873a-89bdf04d502e</t>
  </si>
  <si>
    <t>Transport mixer + converter EU-28+EFTA: Polymethyl methacrylate (PMMA)  (modelling support process)</t>
  </si>
  <si>
    <t>0aa135f4-8d08-460c-8ebb-b253250414e4</t>
  </si>
  <si>
    <t>Waste incineration of mineral wool  waste-to-energy plant with dry flue gas treatment, including transport and pre-treatment  production mix, at consumer  mineral wool waste</t>
  </si>
  <si>
    <t>0aa65e8b-70c8-4b7f-b1d7-91a6403d2b5a</t>
  </si>
  <si>
    <t>Articulated lorry transport, Euro 5, Total weight 28-32 t (without fuel)  diesel driven, Euro 5, cargo  consumption mix, to consumer  28 - 32t gross weight / 22t payload capacity</t>
  </si>
  <si>
    <t>0aa82a03-8ba7-42fd-b4cb-b65dcf2f8ce6</t>
  </si>
  <si>
    <t>Diabase (mining)  diabase mining, washing, drying  production mix, at plant  3 g/cm3</t>
  </si>
  <si>
    <t>0aa97f4a-a478-46be-a109-0089998cdc6a</t>
  </si>
  <si>
    <t>0ab1c270-310a-443b-baeb-94ed64219c9c</t>
  </si>
  <si>
    <t>Shrink sleeve, PET  raw material production, plastic extrusion  production mix, at plant  thickness: 50 µm, grammage: 0,0685 kg/m2</t>
  </si>
  <si>
    <t>0ab1e1b8-e5f9-4480-bb2a-091a0ba6b3c0</t>
  </si>
  <si>
    <t>Crude peanut oil   from crushing   at plant</t>
  </si>
  <si>
    <t>SN</t>
  </si>
  <si>
    <t>0ab2fa3e-cc82-4f04-92c6-18eb679f76e5</t>
  </si>
  <si>
    <t>Durum wheat grain   dried   at farm   per kg</t>
  </si>
  <si>
    <t>0ab4d003-d2fa-4b54-abfe-1a8908986f93</t>
  </si>
  <si>
    <t>Sugar, from sugar beet   from sugar production   at plant</t>
  </si>
  <si>
    <t>0abb242a-5ffc-4deb-82d0-5981b6938b31</t>
  </si>
  <si>
    <t>0ad17d4d-f40f-4b42-bdbf-36e548fe373b</t>
  </si>
  <si>
    <t>0af0a6a8-aebc-4eeb-99f8-5ccf2304b99d</t>
  </si>
  <si>
    <t>0af25d7c-55b0-4ee0-b9ea-9b5822a91444</t>
  </si>
  <si>
    <t>Coke mix  coke oven process, from hard coal  production mix, at plant  29 MJ/kg net calorific value</t>
  </si>
  <si>
    <t>0b007382-462b-45c3-ab70-1a0850280ac4</t>
  </si>
  <si>
    <t>Plastics extrusion &amp; injection moulding (foreground elementary flows)</t>
  </si>
  <si>
    <t>0b043971-5b37-4cf5-be01-ad47acf8f1e0</t>
  </si>
  <si>
    <t>0b05dc1a-6218-4313-98b1-abda46aa37d0</t>
  </si>
  <si>
    <t>Sunflower seeds   technology mix   at farm</t>
  </si>
  <si>
    <t>0b096288-4a6e-4438-be24-47db8e949fd4</t>
  </si>
  <si>
    <t>Gypsum (foreground elementary flows)</t>
  </si>
  <si>
    <t>0b0cd5d8-162d-4a75-a31b-72d87f1105e4</t>
  </si>
  <si>
    <t>Metal body quartz oscillator (foreground elementary flows)</t>
  </si>
  <si>
    <t>0b1047d1-87c5-4ada-8a1f-dc1222b78d5d</t>
  </si>
  <si>
    <t>Concrete C20/25 (Ready-mix concrete)   technology mix  production mix, at plant  C20/25</t>
  </si>
  <si>
    <t>0b1d1efe-4bd9-455b-a979-ee07f11ce2b5</t>
  </si>
  <si>
    <t>Groundnut meal; aggregated inputs   from crushing   at plant</t>
  </si>
  <si>
    <t>0b286c4e-5a08-47c4-b0e3-5ca6eab25c6b</t>
  </si>
  <si>
    <t>Maize distillers grains, dried; aggregated inputs   from ethanol production, production mix   at plant</t>
  </si>
  <si>
    <t>0b292f4d-c283-4df9-9bee-f194096ba0e1</t>
  </si>
  <si>
    <t>Copper cathode   production mix   at plant   per kg</t>
  </si>
  <si>
    <t>0b2af971-c9c2-4e75-b0cd-78e080605f1b</t>
  </si>
  <si>
    <t>Aluminium foil (foreground elementary flows)</t>
  </si>
  <si>
    <t>0b322453-c984-486a-9704-da6cda328def</t>
  </si>
  <si>
    <t>Diesel mix at refinery  from crude oil  production mix, at refinery  800 ppm sulphur, 0.23 wt.% bio components</t>
  </si>
  <si>
    <t>0b33bd2d-52bd-4f81-94cf-ec23611a0aea</t>
  </si>
  <si>
    <t>Hard coal mining (mixed)  technology mix  production mix, at plant  27 MJ/kg net calorific value</t>
  </si>
  <si>
    <t>0b35e28e-7520-4047-b7cb-7ebf9fc778a0</t>
  </si>
  <si>
    <t>0b3ead5a-5fc8-49f6-82fa-1a2d415f969a</t>
  </si>
  <si>
    <t>0b4157cd-7084-4677-9000-d4f50afca58a</t>
  </si>
  <si>
    <t>0b491057-5549-4a17-8738-193a695bcea5</t>
  </si>
  <si>
    <t>0b494f94-95d2-4f95-8dd6-e01050756678</t>
  </si>
  <si>
    <t>Alkyd resin dispersion (ext emulsified)  Technology mix  Production mix, at plant   50% in water</t>
  </si>
  <si>
    <t>0b5a0efd-5f81-407b-a03a-3c1e2c5a4027</t>
  </si>
  <si>
    <t>0b604c67-cc2f-4522-b773-7bb8a4fd8e9b</t>
  </si>
  <si>
    <t>Transport mixer + converter GLO: Acrylonitrile Butadiene Styrene (modelling support process)</t>
  </si>
  <si>
    <t>0b61dac2-f2d8-45a7-92d5-62231d01bb80</t>
  </si>
  <si>
    <t>0b62d600-5d2c-419a-9785-1ce4c09c19a7</t>
  </si>
  <si>
    <t>Potassium chloride   as K2O   at plant, aggregated inputs   per kg K2O</t>
  </si>
  <si>
    <t>0b6d73dd-cc94-4e0e-9c52-dcb9f7365984</t>
  </si>
  <si>
    <t>0b7cfe3e-4e5a-469e-b258-5c71681eea80</t>
  </si>
  <si>
    <t>Wheat bran;    from wet milling   at plant</t>
  </si>
  <si>
    <t>0b838e25-a86c-440c-98b1-cd2dbb565c40</t>
  </si>
  <si>
    <t>Gasoline (regular) at refinery  from crude oil  production mix, at refinery  10 ppm sulphur</t>
  </si>
  <si>
    <t>0b948c6e-942f-42cc-a2e2-d7bf5f6605f7</t>
  </si>
  <si>
    <t>0b96fb5a-ab54-441c-93ae-f6b4b816b4f6</t>
  </si>
  <si>
    <t>Treatment of residential wastewater, small plant  waste water treatment including sludge treatment  production mix, at plant  1m3 of waste water treated</t>
  </si>
  <si>
    <t>0ba1e0b0-429f-4e3c-8e91-d321750bb2be</t>
  </si>
  <si>
    <t>0ba395cf-da94-4075-8daa-7a354cd3b89f</t>
  </si>
  <si>
    <t>0bc55487-5849-428d-ac68-89b136540b50</t>
  </si>
  <si>
    <t>Small outline transistor semiconductor, low power  front-end and back-end processing of the wafer, including Czochralski method of silicon growing  production mix, at plant</t>
  </si>
  <si>
    <t>0bc6346a-fed7-46b0-b200-0d8e31570eb2</t>
  </si>
  <si>
    <t>Bark chips, softwood   production mix   at plant   per kg bark chips</t>
  </si>
  <si>
    <t>0bc7ed67-4268-4c68-9fc0-dee110bd1a78</t>
  </si>
  <si>
    <t>Sawn wood, softwood   raw, dried   at plant, aggregated inputs   per kg sawn wood</t>
  </si>
  <si>
    <t>0bd1209b-fc9e-4408-b082-acaefb27de71</t>
  </si>
  <si>
    <t>Power dual in line plastic packages semiconductor  front-end and back-end processing of the wafer, including Czochralski method of silicon growing  production mix, at plant</t>
  </si>
  <si>
    <t>0bd37ea5-531d-4920-a50d-98446fc6c399</t>
  </si>
  <si>
    <t>Cow milk   non-grazing system   at farm   per kg FPCM</t>
  </si>
  <si>
    <t>0be29f79-219e-4935-be58-f1536847a23e</t>
  </si>
  <si>
    <t>Oat grain production; aggregated inputs   technology mix   at farm</t>
  </si>
  <si>
    <t>0be82a64-cbe6-43c4-98f9-69045c145aa0</t>
  </si>
  <si>
    <t>Waste incineration of PP  waste-to-energy plant with dry flue gas treatment, including transport and pre-treatment  production mix, at consumer  polypropylene</t>
  </si>
  <si>
    <t>0bef56c7-6806-4789-b00b-96d05fd29e60</t>
  </si>
  <si>
    <t>Lubricants at refinery  from crude oil  production mix, at refinery  41.8 MJ/kg net calorific value</t>
  </si>
  <si>
    <t>0bfeaa25-26cd-4957-8e8c-7d3e9e159386</t>
  </si>
  <si>
    <t>Thermal energy from LPG  technology mix  production mix, at heat plant</t>
  </si>
  <si>
    <t>0c034b60-41f1-4686-9db2-6e6e37f77d93</t>
  </si>
  <si>
    <t>Process steam from hard coal   technology mix regarding firing and flue gas cleaning  production mix, at heat plant  MJ, 90% efficiency</t>
  </si>
  <si>
    <t>0c085ce9-ab84-4a2f-be79-22836b0cdb55</t>
  </si>
  <si>
    <t>0c0e84d6-ae97-4e06-a5f1-66dee013dbe5</t>
  </si>
  <si>
    <t>Polybutadiene (PB) granulate (foreground elementary flows)</t>
  </si>
  <si>
    <t>0c166bcf-3781-419c-87ad-4e8a3adc6142</t>
  </si>
  <si>
    <t>0c17ab04-3d34-4e4f-9bab-2618f54e4906</t>
  </si>
  <si>
    <t>Compressed air   production mix   at compressor   per m3 compressed air</t>
  </si>
  <si>
    <t>0c21db47-0118-4dea-9956-ec7e0fb138bf</t>
  </si>
  <si>
    <t>Crude sunflower oil;    from crushing (pressing and solvent extraction)   at plant</t>
  </si>
  <si>
    <t>0c30bd38-779c-4ce8-b463-b5dd156697a7</t>
  </si>
  <si>
    <t>0c332127-026d-4e92-8e7d-21cd9650eb92</t>
  </si>
  <si>
    <t>Crude maize germ oil (also named corn oil); aggregated inputs   from wet milling, pressing   at plant</t>
  </si>
  <si>
    <t>0c453d23-da40-47a3-8771-b965eaa3f9ca</t>
  </si>
  <si>
    <t>Electricity mix for Nylon 6 granulate</t>
  </si>
  <si>
    <t>0c4c8999-76d7-4260-ae6e-62fe1f598125</t>
  </si>
  <si>
    <t>Plastic Film, PP (foreground elementary flows)</t>
  </si>
  <si>
    <t>0c4d49bf-5541-4d1d-959e-dd7a8a31281a</t>
  </si>
  <si>
    <t>0c4ebc79-741a-4643-9bac-d6d6a13c54d4</t>
  </si>
  <si>
    <t>Softwood forestry   sustainable managed   at forest   per kg wood</t>
  </si>
  <si>
    <t>0c5eb8ba-4554-4341-82b5-69c5a586be6f</t>
  </si>
  <si>
    <t>Bleached kraft pulp, eucalyptus   production mix   at plant   per kg pulp</t>
  </si>
  <si>
    <t>0c74af30-c1f2-4a63-84d8-338518a6e267</t>
  </si>
  <si>
    <t>Lead sheet rolling (foreground elementary flows)</t>
  </si>
  <si>
    <t>0c7c5331-d2e9-4093-b161-47174601c311</t>
  </si>
  <si>
    <t>Pipes extrusion  pipe production by plastic extrusion  production mix, at plant  3% loss (range 2- 8%), 2.2 MJ electricity (range 1.5- 8)</t>
  </si>
  <si>
    <t>0c7e80e4-f3fc-466b-80d6-872e678e21ac</t>
  </si>
  <si>
    <t>Transport mixer + converter World w/o EU-28+EFTA: Polyester resin 1  (modelling support process)</t>
  </si>
  <si>
    <t>0c868c55-0736-4f79-a6a6-0f5e75a4d753</t>
  </si>
  <si>
    <t>0c88018a-7da3-4865-a9e3-30bc8155871c</t>
  </si>
  <si>
    <t>Diesel mix at refinery  from crude oil  production mix, at refinery  15 ppm sulphur, 2.34 wt.% bio components</t>
  </si>
  <si>
    <t>0c924c84-4fa7-4581-b4bb-9221614037ec</t>
  </si>
  <si>
    <t>0c9e535a-38d2-497d-b672-eff8ee682acd</t>
  </si>
  <si>
    <t>0ca807ed-c426-4ce8-bd41-fb98cda1df1c</t>
  </si>
  <si>
    <t>Transport mixer + converter ROW: Steel tinplated 2 (modelling support process)</t>
  </si>
  <si>
    <t>0cad29b8-569c-45a8-b1a3-3326be311c8f</t>
  </si>
  <si>
    <t>Sawn wood, softwood   planed, dried   at plant   per kg sawn wood</t>
  </si>
  <si>
    <t>0cbe5ee6-6bc0-4fdd-b9e6-43cc301e55cf</t>
  </si>
  <si>
    <t>0cbe878c-8682-4f2e-b0c0-b724156a1b93</t>
  </si>
  <si>
    <t>Wheat gluten feed   from wet milling, production mix   at plant</t>
  </si>
  <si>
    <t>0cbeaa4d-c469-41e3-a47b-4485418ca13d</t>
  </si>
  <si>
    <t>Maize germ meal extracted   from wet milling, extraction with solvent   at plant</t>
  </si>
  <si>
    <t>0cc18fc1-d0dc-44a4-bfca-40cacc8870a5</t>
  </si>
  <si>
    <t>0cc21a90-a548-4348-86d1-8c544aee79c0</t>
  </si>
  <si>
    <t>Wheat starch   from wet milling, production mix   at plant</t>
  </si>
  <si>
    <t>0cc468af-a80d-416c-98d8-4970346bc405</t>
  </si>
  <si>
    <t>Cassava root, dried   from tapioca processing   at plant</t>
  </si>
  <si>
    <t>TH</t>
  </si>
  <si>
    <t>0cdce94c-0a99-40ff-b9a5-aa3444842f2a</t>
  </si>
  <si>
    <t>0cde5997-fe17-4054-9fd4-07e203282286</t>
  </si>
  <si>
    <t>Crude rapeseed (canola) oil   from crushing including further extraction of the oil using hexane as a solvent, production mix   at plant</t>
  </si>
  <si>
    <t>0ced4acc-2a9f-4179-9801-c22795a47f6c</t>
  </si>
  <si>
    <t>Cable, three-conductor cable  technology mix  production mix, at plant  three-conductor cable, 1m</t>
  </si>
  <si>
    <t>0cefaea0-af5a-4bbd-8325-7abeb622f15f</t>
  </si>
  <si>
    <t>Crude sunflower oil; aggregated inputs   from crushing (pressing and solvent extraction)   at plant</t>
  </si>
  <si>
    <t>0cf6c7a9-a706-4d40-be86-0041a301adf8</t>
  </si>
  <si>
    <t>Monocrystalline silicon for photovoltaics  Czochralski technique  production mix, at plant  1 kg monocrystalline silicon</t>
  </si>
  <si>
    <t>0cf7bec5-a6d6-48f4-9f09-07657917d540</t>
  </si>
  <si>
    <t>0cfa3483-3576-4abf-9669-6f2b36527957</t>
  </si>
  <si>
    <t>0d086664-2734-490a-8627-d15a898e2800</t>
  </si>
  <si>
    <t>Rapeseed expeller; aggregated inputs   from crushing (extraction with solvent), production mix   at plant</t>
  </si>
  <si>
    <t>0d09f854-a4c4-4163-9f52-131e657f6ce5</t>
  </si>
  <si>
    <t>Electricity mix for PS granulates</t>
  </si>
  <si>
    <t>0d0b563f-9743-4933-a7fe-b6ded392d91c</t>
  </si>
  <si>
    <t>Chips production   production mix   at plant   per kg wood or bark chips</t>
  </si>
  <si>
    <t>0d19d5e7-c380-4d10-b1d0-c56260af4e7f</t>
  </si>
  <si>
    <t>Product (Polyurethane flexible foam) (modelling support process)</t>
  </si>
  <si>
    <t>0d1a5551-c89e-4413-8a78-3c48af905145</t>
  </si>
  <si>
    <t>Soybean production;    production mix, technology mix   at farm</t>
  </si>
  <si>
    <t>0d1fd684-36f2-482f-a04e-35a79fd77159</t>
  </si>
  <si>
    <t>Unbleached sulphite pulp, softwood   production mix   at plant, aggregated inputs   per kg pulp</t>
  </si>
  <si>
    <t>0d2213f8-a115-4ce0-a1d9-0aa66aaf51ab</t>
  </si>
  <si>
    <t>Plastic film , PE wrap  raw material production, plastic extrusion  production mix, at plant  thickness: 25 µm, grammage: 0,023575 kg/m2</t>
  </si>
  <si>
    <t>0d374f30-ae71-405a-ac59-a49e74cfb28a</t>
  </si>
  <si>
    <t>Eggs   from laying hens, indoor system, cage   at farm   per kg</t>
  </si>
  <si>
    <t>0d3757fb-e445-4315-be99-94410c05a7b1</t>
  </si>
  <si>
    <t>0d3d8671-2b73-4a25-82df-942ed77c2765</t>
  </si>
  <si>
    <t>0d46e44d-8be8-4ad8-afe0-1e1533b9a23e</t>
  </si>
  <si>
    <t>0d4e6348-a05d-48bb-a64e-96558a3ce24b</t>
  </si>
  <si>
    <t>0d5a1a69-2b74-4130-9256-5424295912be</t>
  </si>
  <si>
    <t>Sorghum production; aggregated inputs   technology mix   at farm</t>
  </si>
  <si>
    <t>ZA</t>
  </si>
  <si>
    <t>0d5ae1b4-ca73-4d70-b8c2-93913863fb54</t>
  </si>
  <si>
    <t>0d5e2442-cae2-41a5-9cc2-1704587c9015</t>
  </si>
  <si>
    <t>0d630b88-ba82-4ad2-b685-ec681542fc41</t>
  </si>
  <si>
    <t>Product sink (modelling support process)</t>
  </si>
  <si>
    <t>0d6cb1e0-a805-458b-9cbd-41df4e4c9d0c</t>
  </si>
  <si>
    <t>Cast iron  electric arc furnace route, from steel scrap, secondary production  single route, at plant  &gt; 2,06 % carbon content</t>
  </si>
  <si>
    <t>0d7e757a-f558-4ebb-bf58-c00db23629f4</t>
  </si>
  <si>
    <t>Transport mixer + converter EU 28 Can beverage, body steel (modelling support process)</t>
  </si>
  <si>
    <t>0d88a5a8-fb33-48ed-93cf-4a9d368d1bfc</t>
  </si>
  <si>
    <t>Sunflower seed dehulled; aggregated inputs   technology mix   at plant</t>
  </si>
  <si>
    <t>0d8fa41d-a19b-4c45-b0d3-cd59c5503dad</t>
  </si>
  <si>
    <t>Broiler   for slaughter   at farm   per kg live weight</t>
  </si>
  <si>
    <t>0d9d25dc-fcce-4df1-9d78-02bcdf8be0e6</t>
  </si>
  <si>
    <t>Electricity from fossil unspecified  AC, technology mix  production mix, at plant  1kV - 60kV</t>
  </si>
  <si>
    <t>0d9f0ba9-a2f7-4766-958f-d8bd2cb91be1</t>
  </si>
  <si>
    <t>Treatment of effluents from potato starch product  waste water treatment including sludge treatment  production mix, at plant  1m3 of waste water treated</t>
  </si>
  <si>
    <t>0da60adb-6858-473e-a443-d52d02d2f079</t>
  </si>
  <si>
    <t>0da98807-2c78-4918-a595-3b9e2afeeac7</t>
  </si>
  <si>
    <t>Sunflower seed expelled dehulled   from crushing (pressing)   at plant</t>
  </si>
  <si>
    <t>0db31dd1-e5f5-4222-9643-365ede183aa4</t>
  </si>
  <si>
    <t>End of life of Shrink small outline plastic packages semiconductor  Recycling of copper and  precious metals (Ag, Au, Pd, Pt) from electronics  production mix, at plant  recycling processes: 95- 98% efficiency, scrap incineration: 11.0 MJ/kg NCV</t>
  </si>
  <si>
    <t>0dbd7f29-7e3f-43bc-b7be-01be98a40165</t>
  </si>
  <si>
    <t>0dc8bdca-a526-43fa-8f9d-38b86b7b90f1</t>
  </si>
  <si>
    <t>0dc92b35-c522-4891-90f5-949749677b0c</t>
  </si>
  <si>
    <t>Crude palm oil   technology mix   at plant</t>
  </si>
  <si>
    <t>0dcb21c1-924c-42e7-8074-1276bae9e8b6</t>
  </si>
  <si>
    <t>Ocean bulk ship production (100t - 200,000t DWT)   material composition, without ship manufacturing, without EoL  single route, at producer  100t - 200,000t DWT</t>
  </si>
  <si>
    <t>0dcd0d02-56c6-4226-b75e-59fc225f0018</t>
  </si>
  <si>
    <t>0dd56e7c-1827-494e-80d8-39056fdb66ff</t>
  </si>
  <si>
    <t>0ddd72ff-7396-434f-8217-19968cc19f66</t>
  </si>
  <si>
    <t>Recycling of aluminium into aluminium scrap - from pre-consumer  collection, transport, pretreatment, remelting  production mix, at plant  aluminium waste, efficiency 99%</t>
  </si>
  <si>
    <t>0ddf2439-70de-4e94-844e-21f332261f71</t>
  </si>
  <si>
    <t>0de4fddf-2c23-4abd-b484-b001b8f14277</t>
  </si>
  <si>
    <t>0dec6b9f-66ad-4e92-bf3a-a2bd71aa2e1f</t>
  </si>
  <si>
    <t>0df211cd-0ee8-4a40-9890-62b2dca72d91</t>
  </si>
  <si>
    <t>Electricity from coal gases   AC, mix of direct and CHP, technology mix regarding firing and flue gas cleaning  production mix, at power plant  1kV - 60kV</t>
  </si>
  <si>
    <t>0df3a730-2c23-4da3-a136-45b81e96b90d</t>
  </si>
  <si>
    <t>0e009c4a-4356-497d-b7ec-e8daec0ba8ee</t>
  </si>
  <si>
    <t>0e076b1f-da4d-4295-bb33-8bc5a19ba560</t>
  </si>
  <si>
    <t>0e19c6f5-eb95-4a50-924d-5d1d1a5d91d0</t>
  </si>
  <si>
    <t>0e1e1e30-1ccd-4dc0-aef5-8bd2e97272fe</t>
  </si>
  <si>
    <t>Coconut husk;    from dehusking, technology mix   at plant</t>
  </si>
  <si>
    <t>0e206ca6-5ee9-4e65-b8f4-fc70c923e7b5</t>
  </si>
  <si>
    <t>Recycling of copper from clean scrap  collection, transport, pretreatment  production mix, at plant  copper waste, efficiency 90%</t>
  </si>
  <si>
    <t>0e24df8c-f04f-4caf-a51c-09792dc645ae</t>
  </si>
  <si>
    <t>SMD coil  technology mix  production mix, at plant  1 piece of Coil miniature wound SDR1006 (1.16g) D9.8 x 5.8</t>
  </si>
  <si>
    <t>0e3f1e54-4a5f-4864-bc36-f0b8ef295cb1</t>
  </si>
  <si>
    <t>0e505607-a7fc-440f-bb5f-185884da524e</t>
  </si>
  <si>
    <t>0e53b153-76e0-477a-ac23-87ace09df1ca</t>
  </si>
  <si>
    <t>0e5a9d9c-87fb-4300-bd7a-3480ab086b4e</t>
  </si>
  <si>
    <t>Polytetrafluoroethylene (PTFE) granulate (foreground elementary flows)</t>
  </si>
  <si>
    <t>0e5c8ff2-1051-4182-8409-ce370889fdcf</t>
  </si>
  <si>
    <t>Train production (electric locomotive)   train production incl maintenance, without EoL  single route, at producer  electric locomotive</t>
  </si>
  <si>
    <t>0e671b1c-640b-4088-b1fc-0f2ee94c5262</t>
  </si>
  <si>
    <t>Alkyd resin (TOFA)  Technology mix  Production mix, at plant  77% in white spirit</t>
  </si>
  <si>
    <t>0e6fa7cb-e245-4f1b-9fb9-50cd3684176e</t>
  </si>
  <si>
    <t>HR</t>
  </si>
  <si>
    <t>0e904c09-1d0c-4910-9b11-6833e8616ead</t>
  </si>
  <si>
    <t>Electricity mix for Polycarbonate (PC) granulate</t>
  </si>
  <si>
    <t>0e97df45-a760-4577-bf0b-7765c583f3af</t>
  </si>
  <si>
    <t>Soybean meal; aggregated inputs   from crushing (pressing and extraction with solvent)   at plant</t>
  </si>
  <si>
    <t>0e9dd36f-df90-41ae-be9c-ece616cfabd8</t>
  </si>
  <si>
    <t>Transport Converter GLO: Tellurium (modelling support process)</t>
  </si>
  <si>
    <t>0ea2cdcc-19c0-4ba2-bbef-4aacfdd65a87</t>
  </si>
  <si>
    <t>0ea6106d-d362-40e8-bfc0-04023697f067</t>
  </si>
  <si>
    <t>VGA plug  technology mix  production mix, at plant  VGA steel plug</t>
  </si>
  <si>
    <t>0ea88212-b0ef-4c9b-88c7-23fbab27f640</t>
  </si>
  <si>
    <t>0ec21f01-bd04-4143-be31-5a5efb115539</t>
  </si>
  <si>
    <t>0ec4fbaf-abe7-4386-9837-94932f626b9d</t>
  </si>
  <si>
    <t>End of life of Connector for printed wiring board (PWB)  Recycling of copper and  precious metals (Ag, Au, Pd, Pt) from electronics  production mix, at plant  recycling processes: 95- 98% efficiency, scrap incineration: 11.0 MJ/kg NCV</t>
  </si>
  <si>
    <t>0ed3180b-d430-4a7a-88fa-666e649d5088</t>
  </si>
  <si>
    <t>Crude rapeseed (canola) oil;    from crushing including further extraction of the oil using hexane as a solvent, production mix   at plant</t>
  </si>
  <si>
    <t>0ed644b0-0b9c-4c5b-9ce7-1e78e62c6204</t>
  </si>
  <si>
    <t>0ee9a2c6-78a3-4605-97f5-d9e71e67e8a7</t>
  </si>
  <si>
    <t>0eeb9616-87b2-4b8e-a9fa-6da96d4b11bc</t>
  </si>
  <si>
    <t>0eec228d-235d-4607-b9a3-eb2f20ebe23c</t>
  </si>
  <si>
    <t>0efa2ec3-0b95-4131-be0b-4ebc978fc3ce</t>
  </si>
  <si>
    <t>Copper fittings  casting  single route, at plant  8.92 g/cm3</t>
  </si>
  <si>
    <t>0f00a0d8-3f32-4492-90fb-c44b74741c96</t>
  </si>
  <si>
    <t>Aggregated background data for Container glass, flint colour  Raw materials, fossil fuel consumption, infrastructure, waste treatment and WWT for Flint colour container glass (all sizes) to be used for glass bottles and food jars  Production mix. Technology mix. EU-28 + EFTA  1 kg of formed and finished container glass</t>
  </si>
  <si>
    <t>0f1aa677-4497-4e3b-bd08-a71996d6f20f</t>
  </si>
  <si>
    <t>Welded pipe Steel  rolling, galvanizing, welding  single route, at plant  1 meter of welded pipe</t>
  </si>
  <si>
    <t>0f1b9ba0-b022-48fe-8853-d941a068bd16</t>
  </si>
  <si>
    <t>Fibreboard   production mix   at plant   per m3 fibreboard</t>
  </si>
  <si>
    <t>0f23d74b-d62b-42d5-96be-51df24df6650</t>
  </si>
  <si>
    <t>0f2532b3-d44e-41ab-a6d0-82ccb87c3a65</t>
  </si>
  <si>
    <t>0f3214c3-8e52-454b-9d8e-ce956db7b2b4</t>
  </si>
  <si>
    <t>PE</t>
  </si>
  <si>
    <t>0f384312-166e-4ec6-8cba-12add9a18fe9</t>
  </si>
  <si>
    <t>Propane at refinery  from crude oil  production mix, at refinery</t>
  </si>
  <si>
    <t>0f417e8a-eb97-4ff5-b7db-5ad6372d010f</t>
  </si>
  <si>
    <t>Soybean hulls;    from crushing (extraction with solvent)   at plant</t>
  </si>
  <si>
    <t>0f4b6ef6-f3ca-45af-b206-022ebb3df651</t>
  </si>
  <si>
    <t>Sugar beet pulp, wet;    from sugar production   at plant</t>
  </si>
  <si>
    <t>0f4c116c-13c6-467a-86e3-d4bb9d2984ca</t>
  </si>
  <si>
    <t>0f50f162-d3f7-445a-be27-1060a4d40898</t>
  </si>
  <si>
    <t>0f534617-3c4d-4099-b33e-efb1cd0e1319</t>
  </si>
  <si>
    <t>0f6f09f8-d7f9-4732-ab03-45d3851728c0</t>
  </si>
  <si>
    <t>Transport mixer + converter EU 28 Can beverage, sanitary end alum (modelling support process)</t>
  </si>
  <si>
    <t>0f71816b-d089-4559-adff-1be387c6faba</t>
  </si>
  <si>
    <t>0f7777f1-ed3b-4ae5-86f1-1da457a4c771</t>
  </si>
  <si>
    <t>0f7c7e99-1b5c-4bd1-aae8-bb0a2c140124</t>
  </si>
  <si>
    <t>0f7eabb0-c7da-4b6b-85bb-2facc0f02c2d</t>
  </si>
  <si>
    <t>0f80e554-d08d-44c9-8603-d183352aed71</t>
  </si>
  <si>
    <t>Thermal energy from light fuel oil mix Ferronickel</t>
  </si>
  <si>
    <t>0f9000c7-4789-4345-b595-c3d656f8bdec</t>
  </si>
  <si>
    <t>Lupine hulls; aggregated inputs   technology mix, production mix   at plant</t>
  </si>
  <si>
    <t>0f9b3f51-7f82-42e6-b7ec-6c282535f55b</t>
  </si>
  <si>
    <t>Diesel mix for Styrene-butadiene rubber (SBR) fiber</t>
  </si>
  <si>
    <t>0fa09d65-c74c-4240-865d-c466996657fc</t>
  </si>
  <si>
    <t>0fa2bf66-3481-40e1-93dd-1497525f5e7f</t>
  </si>
  <si>
    <t>Oat grain production   technology mix   at farm</t>
  </si>
  <si>
    <t>0fc0d5a1-c781-4873-8c96-fb63c5646bba</t>
  </si>
  <si>
    <t>Soybean hulls; aggregated inputs   from crushing (extraction with solvent)   at plant</t>
  </si>
  <si>
    <t>0fd3b48e-7182-4b81-b10a-c9ba78d576f0</t>
  </si>
  <si>
    <t>Articulated lorry transport, Total weight 12-14 t, mix Euro 0-5   diesel driven, Euro 0 - 5 mix, cargo  consumption mix, to consumer  12 - 14t gross weight / 9.3t payload capacity</t>
  </si>
  <si>
    <t>0fe62814-c1a8-4c11-b68b-6c0f123e38ba</t>
  </si>
  <si>
    <t>0ffc4f6c-14c5-4108-93fc-e839e83c0715</t>
  </si>
  <si>
    <t>Rye middlings; aggregated inputs   from dry milling, production mix   at plant</t>
  </si>
  <si>
    <t>0ffe798b-ab81-4482-8625-2779664f4567</t>
  </si>
  <si>
    <t>1490942c-2d27-420b-982a-6489d371245f</t>
  </si>
  <si>
    <t>1-propanol production   technology mix   production mix, at plant   100% active substance</t>
  </si>
  <si>
    <t>RER</t>
  </si>
  <si>
    <t>http://ecoinvent.lca-data.com/</t>
  </si>
  <si>
    <t>10157dc9-70b7-4a61-80cc-ca72d2d8e2f6</t>
  </si>
  <si>
    <t>Waste incineration of non-ferro metals, others  waste-to-energy plant with dry flue gas treatment, including transport and pre-treatment  production mix, at consumer  non-ferro metal waste</t>
  </si>
  <si>
    <t>1015f9ef-e876-4332-ab0d-fab653f614b1</t>
  </si>
  <si>
    <t>101a0cfe-ed6a-4d96-a456-4133fd50a873</t>
  </si>
  <si>
    <t>Coconut, dehusked;    from dehusking, technology mix   at plant</t>
  </si>
  <si>
    <t>1024db7b-3570-4242-a9f3-2edac80f1294</t>
  </si>
  <si>
    <t>Mancozeb at plant   per kg of active ingredient</t>
  </si>
  <si>
    <t>102adc11-e720-400f-91a8-9338c1c30ecb</t>
  </si>
  <si>
    <t>Can non-food, sanitary end tin plated steel  tin- plated steel production, can forming, cleaning, drying, printing and varnishing, baking  production mix, at plant  tin plated steel</t>
  </si>
  <si>
    <t>102bab41-317e-4a55-9bad-29e43b9de4bb</t>
  </si>
  <si>
    <t>Extrusion with blowing agent  extrusion, blowing, flattening  single route, at plant  for LDPE and EPS</t>
  </si>
  <si>
    <t>1038200d-97ae-44ac-8a08-c3d873041a2b</t>
  </si>
  <si>
    <t>Zinc mining and concentrate for Indium  mining and concentrate  production mix, at plant</t>
  </si>
  <si>
    <t>104c81dc-f1ae-42ba-9b68-16aa535b872b</t>
  </si>
  <si>
    <t>End of life of Capacitor, electrolyte  Recycling of copper and  precious metals (Ag, Au, Pd, Pt) from electronics  production mix, at plant  recycling processes: 95- 98% efficiency, scrap incineration: 11.0 MJ/kg NCV</t>
  </si>
  <si>
    <t>105b8929-ba3b-4af2-a9e2-3bd764267556</t>
  </si>
  <si>
    <t>106075b0-a83a-4046-88bd-571dd945e9aa</t>
  </si>
  <si>
    <t>1065703c-fd07-4387-aaf7-d1dbd47d768d</t>
  </si>
  <si>
    <t>10658696-33ab-4865-a1bc-428c05068340</t>
  </si>
  <si>
    <t>Thermal energy from heavy fuel oil   technology mix regarding firing and flue gas cleaning  production mix, at heat plant  MJ, 100% efficiency</t>
  </si>
  <si>
    <t>107a3071-218d-47e2-9fce-7d39b266006e</t>
  </si>
  <si>
    <t>Rice fibre; aggregated inputs   protein extraction, technology mix, production mix   at plant</t>
  </si>
  <si>
    <t>107cd5c3-c4d1-498b-b97d-dfe4f46286cc</t>
  </si>
  <si>
    <t>Wheat starch   from wet milling   at plant</t>
  </si>
  <si>
    <t>1084a18e-a1e8-4975-a60d-0c9ab688c712</t>
  </si>
  <si>
    <t>108a1aa0-2783-4206-9eb5-e31d672929c6</t>
  </si>
  <si>
    <t>Electricity from storage power plant  AC, storage power  production mix, at power plant  1kV - 60kV</t>
  </si>
  <si>
    <t>1093ea4f-dd2f-4a99-843a-fa6835833497</t>
  </si>
  <si>
    <t>10a0510a-b31d-492e-8aa6-e5c760b2a9a9</t>
  </si>
  <si>
    <t>10a56205-9033-4e1f-8aa6-b5623c19d878</t>
  </si>
  <si>
    <t>End of life of Small outline diode semiconductor, low power  Recycling of copper and  precious metals (Ag, Au, Pd, Pt) from electronics  production mix, at plant  recycling processes: 95- 98% efficiency, scrap incineration: 11.0 MJ/kg NCV</t>
  </si>
  <si>
    <t>10a98ceb-e2cc-4e6e-99b5-8b7e46f0e7a0</t>
  </si>
  <si>
    <t>10ab134a-ffc5-4551-96e2-b76e6e426ffc</t>
  </si>
  <si>
    <t>Sunflower seeds   technology mix, production mix   at farm</t>
  </si>
  <si>
    <t>10b3339a-a646-4ad6-8924-28f8b6d4bb02</t>
  </si>
  <si>
    <t>Articulated lorry transport, Total weight 7.5-12 t, mix Euro 0-5  diesel driven, Euro 0 - 5 mix, cargo  consumption mix, to consumer  7,5 - 12t gross weight / 5t payload capacity</t>
  </si>
  <si>
    <t>10ddfa41-db17-4842-b14e-1d08f5dc3cf5</t>
  </si>
  <si>
    <t>10dee476-2d7f-4e1b-a458-206a18be0fcf</t>
  </si>
  <si>
    <t>Electricity from coal gases  AC, mix of direct and CHP, technology mix regarding firing and flue gas cleaning  production mix, at power plant  1kV - 60kV</t>
  </si>
  <si>
    <t>10df1a37-a427-4836-8c1f-3f509d7a3a76</t>
  </si>
  <si>
    <t>Softwood forestry   non-sustainable managed   at forest   per kg wood</t>
  </si>
  <si>
    <t>10e9bf20-6387-42a4-8449-cf412a0a342b</t>
  </si>
  <si>
    <t>Acrylonitrile Butadiene Styrene (ABS) (foreground elementary flows)</t>
  </si>
  <si>
    <t>10e9c138-2b8d-4642-adde-8917043f39e2</t>
  </si>
  <si>
    <t>10fcccac-a13c-4650-b093-8102724bd342</t>
  </si>
  <si>
    <t>Solid board box  Kraft Pulping Process, pulp pressing and drying  production mix, at plant  280 g/m2, R1=47%</t>
  </si>
  <si>
    <t>11269c9a-a368-4484-812f-cfbdaff69e63</t>
  </si>
  <si>
    <t>112e0825-0d8a-4e62-a26a-287367316069</t>
  </si>
  <si>
    <t>Wooden pallet construction  sawing, piling, nailing  single route, at plant  22% moisture</t>
  </si>
  <si>
    <t>1130b247-653f-4053-9ac0-a9d9f3c53a0c</t>
  </si>
  <si>
    <t>Electricity mix Cobalt</t>
  </si>
  <si>
    <t>1147b9a5-ae82-49b4-b835-fa249fa99c88</t>
  </si>
  <si>
    <t>114e0e65-327b-49a3-b092-8d979d7ca30d</t>
  </si>
  <si>
    <t>11569f9f-4d5b-4e8d-8eb0-39eba0fe5e95</t>
  </si>
  <si>
    <t>11650567-c903-497e-bdad-b4e8d3b6ba19</t>
  </si>
  <si>
    <t>116d6aa9-5dce-4427-a2ae-6244f76497a1</t>
  </si>
  <si>
    <t>Diesel at refinery  from crude oil  production mix, at refinery  800 ppm sulphur</t>
  </si>
  <si>
    <t>1175f5f8-ce29-46db-a4e4-d2a019d56084</t>
  </si>
  <si>
    <t>Rye grain production   technology mix   at farm</t>
  </si>
  <si>
    <t>11792c2b-5d94-453b-9d6c-7d7a4fe63578</t>
  </si>
  <si>
    <t>118c9fb7-925f-456e-be91-7c319bd4baa8</t>
  </si>
  <si>
    <t>Use of stainless steel scrap 50:50 PEF annex V  production of secondary stainless steel  production mix, at plant</t>
  </si>
  <si>
    <t>119b5443-3709-47ba-886c-bdac2ffe0382</t>
  </si>
  <si>
    <t>Wheat gluten feed; aggregated inputs   from wet milling   at plant</t>
  </si>
  <si>
    <t>11a08c0c-1fce-46f5-9091-3379ebc81007</t>
  </si>
  <si>
    <t>Steel hot dip galvanised (foreground elementary flows)</t>
  </si>
  <si>
    <t>11a6e26a-3eef-44b2-aae2-896c3738a892</t>
  </si>
  <si>
    <t>Transport Converter GLO: Anorthosite grinding (modelling support process)</t>
  </si>
  <si>
    <t>11acafab-dc50-4871-901d-709c4b3abe8b</t>
  </si>
  <si>
    <t>11cb04a7-6acd-4ed8-b7d9-dffb1d87e8b6</t>
  </si>
  <si>
    <t>11d35a55-02ee-4393-830f-81cb4d83eb5e</t>
  </si>
  <si>
    <t>11da5ca9-3352-4210-bacb-5c711529c005</t>
  </si>
  <si>
    <t>Electrolytic Chromium Coated Steel  steel sheet electrolytic chromium coating  single route, at plant  electrolytically coated</t>
  </si>
  <si>
    <t>11e06225-6f72-4a3a-859d-d1838626b2e4</t>
  </si>
  <si>
    <t>Soybean production; aggregated inputs   production mix, technology mix   at farm</t>
  </si>
  <si>
    <t>11e3749d-00e8-43b3-9f8f-90449bf23c78</t>
  </si>
  <si>
    <t>Credit Thermal Energy</t>
  </si>
  <si>
    <t>2018</t>
  </si>
  <si>
    <t>11e3fd0d-b575-4fdd-a286-c38e21af8494</t>
  </si>
  <si>
    <t>Polyphenyene sulfide (PPS) (foreground elementary flows)</t>
  </si>
  <si>
    <t>11f70b5c-13ab-4312-8ff1-50ad1936652c</t>
  </si>
  <si>
    <t>Soybean hulls; aggregated inputs   from crushing (extraction with solvent), production mix   at plant</t>
  </si>
  <si>
    <t>11fe8412-d20a-4463-bd06-b9b449c65731</t>
  </si>
  <si>
    <t>12036b67-1388-4b29-b070-c774527d6ac6</t>
  </si>
  <si>
    <t>Soybean meal;    from crushing (pressing and extraction with solvent)   at plant</t>
  </si>
  <si>
    <t>121715de-e4a9-4396-835d-be204249b364</t>
  </si>
  <si>
    <t>121c4ed8-75da-42f2-baa2-670548faf60a</t>
  </si>
  <si>
    <t>12255bcc-1df6-465a-b448-ed7f160c02a1</t>
  </si>
  <si>
    <t>PET granulates, amorphous  Polymerisation of ethylene  production mix, at plant  0.91- 0.96 g/cm3, 28 g/mol per repeating unit</t>
  </si>
  <si>
    <t>12413d8b-4e87-4fd2-9538-d034ccafede1</t>
  </si>
  <si>
    <t>1245faf6-7e81-4c44-a1c7-2f9a39270c31</t>
  </si>
  <si>
    <t>1257bffb-6924-48b1-ba81-18cbb4c896dc</t>
  </si>
  <si>
    <t>Sugar beet pulp, wet; aggregated inputs   from sugar production, production mix   at plant</t>
  </si>
  <si>
    <t>125e4378-525b-4183-bc53-8ec52a619c53</t>
  </si>
  <si>
    <t>126d3519-e796-4537-a4d6-8d86bfc2a16e</t>
  </si>
  <si>
    <t>126da65f-4cb3-401c-b84d-956984c22603</t>
  </si>
  <si>
    <t>12770a6c-f4e8-4bd0-836b-97a6367bba3c</t>
  </si>
  <si>
    <t>Product (PP granulates) (modelling support process)</t>
  </si>
  <si>
    <t>1281ad68-1589-4dbc-ad91-65f3d35487de</t>
  </si>
  <si>
    <t>Linseed production   technology mix   at farm</t>
  </si>
  <si>
    <t>128271c8-3691-4cbb-9ebd-b6b44f188b56</t>
  </si>
  <si>
    <t>12b358cc-16a3-43b1-ac76-8934b873244d</t>
  </si>
  <si>
    <t>12b5890a-16ef-4a6d-b8c2-660e3d11be48</t>
  </si>
  <si>
    <t>12b97566-e33d-4b85-aba9-5257d0f155b9</t>
  </si>
  <si>
    <t>12ba011c-7213-4fc9-9921-f225e0e4ea11</t>
  </si>
  <si>
    <t>12bebfb5-d3ba-46d5-8519-6cc3acd3df25</t>
  </si>
  <si>
    <t>12ccb84d-c0ba-4cc4-920a-62591bf13188</t>
  </si>
  <si>
    <t>Pea protein concentrate   technology mix, production mix   at plant</t>
  </si>
  <si>
    <t>12d9404a-6057-4063-855c-dad4319b0b5a</t>
  </si>
  <si>
    <t>Organophosphorus-compounds at plant   per kg of active ingredient</t>
  </si>
  <si>
    <t>12d979a2-636d-41dd-b41a-4945f9a56517</t>
  </si>
  <si>
    <t>12df0ca4-88b2-4053-9dc6-dad03ca1f3c7</t>
  </si>
  <si>
    <t>12e9152f-62b8-49ad-999b-cb7d66f07381</t>
  </si>
  <si>
    <t>Citrus pulp dried   from drying   at plant</t>
  </si>
  <si>
    <t>12ec9c5c-22d0-46cf-8c16-852f2eeae510</t>
  </si>
  <si>
    <t>Can food, body tin plated steel  tin- plated steel production, can forming, cleaning, drying, printing and varnishing, baking  production mix, at plant  body tin plated steel</t>
  </si>
  <si>
    <t>12f0c1f9-2947-466f-a7c1-0f1111b76699</t>
  </si>
  <si>
    <t>End of life of Soft solder (Pb-free)  Recycling of copper and  precious metals (Ag, Au, Pd, Pt) from electronics  production mix, at plant  recycling processes: 95- 98% efficiency, scrap incineration: 11.0 MJ/kg NCV</t>
  </si>
  <si>
    <t>12febc67-b8fd-42c2-8735-f0b5cee0db48</t>
  </si>
  <si>
    <t>1300a6f7-c39e-4b0e-a5a9-3e7d3e96a685</t>
  </si>
  <si>
    <t>Maize distillers grains, dried;    from ethanol production, production mix   at plant</t>
  </si>
  <si>
    <t>130d47d5-9c93-4f11-9ddc-095f6e30c9cb</t>
  </si>
  <si>
    <t>13162661-3442-4980-bb61-c3583b42f276</t>
  </si>
  <si>
    <t>Soybean expeller   from crushing (pressing)   at plant</t>
  </si>
  <si>
    <t>13190127-4275-4c7b-a921-789c10f45d74</t>
  </si>
  <si>
    <t>Electricity mix for passive components  electricity grid mix  consumption mix, to consumer  60% China, 14% USA, 13% Japan, 8% Korea, 5% Germany</t>
  </si>
  <si>
    <t>131dcfd4-6551-491d-991b-69362fd3be02</t>
  </si>
  <si>
    <t>VGA plug (foreground elementary flows)</t>
  </si>
  <si>
    <t>13258ec3-8af0-4f13-8287-314e92fcf55e</t>
  </si>
  <si>
    <t>132c2c0f-29ed-48f2-b50c-372b41337be1</t>
  </si>
  <si>
    <t>Wheat middlings &amp; feed; aggregated inputs   from dry milling, production mix   at plant</t>
  </si>
  <si>
    <t>133210c9-183f-4209-bffa-2e9e96170d4e</t>
  </si>
  <si>
    <t>1336ce07-d8c4-405b-93bb-319f0b0671a9</t>
  </si>
  <si>
    <t>133980e3-ce09-4913-813d-6b4103856a25</t>
  </si>
  <si>
    <t>134267d5-86e2-4d84-be3e-60ce10094356</t>
  </si>
  <si>
    <t>13429cee-4d59-4c5b-9b93-68ab25ad06d3</t>
  </si>
  <si>
    <t>135340bf-865a-44f2-966b-c2ab3e08906d</t>
  </si>
  <si>
    <t>13586130-8c90-432a-893c-c20e522ef2f6</t>
  </si>
  <si>
    <t>135a61aa-d235-4d6b-b32e-f4029e0b0090</t>
  </si>
  <si>
    <t>135aeb72-498c-4ffa-b2cc-105bf9c241c1</t>
  </si>
  <si>
    <t>Wheat middlings &amp; feed; aggregated inputs   from dry milling   at plant</t>
  </si>
  <si>
    <t>13879115-28eb-4c90-b3cd-fa61baccbd69</t>
  </si>
  <si>
    <t>Cow milk   organic   at farm, aggregated inputs   per kg FPCM</t>
  </si>
  <si>
    <t>1388b40e-d1e4-4922-b314-dc27e2d2ab74</t>
  </si>
  <si>
    <t>Maize middlings; aggregated inputs   from dry milling   at plant</t>
  </si>
  <si>
    <t>1389a544-04db-4e63-90ea-9f1dbce974f5</t>
  </si>
  <si>
    <t>PH</t>
  </si>
  <si>
    <t>1397c941-2907-4b70-90bc-6dfe44a98a12</t>
  </si>
  <si>
    <t>Sugar beet molasses   from sugar production   at plant</t>
  </si>
  <si>
    <t>139ff63d-0114-42c3-975b-2e19dfb654cb</t>
  </si>
  <si>
    <t>13a8face-0e06-4ebb-9658-f9bb6b01346b</t>
  </si>
  <si>
    <t>Fructose at farm   per kg</t>
  </si>
  <si>
    <t>13aff291-19bb-485a-bb04-11d2322a2719</t>
  </si>
  <si>
    <t>13c2a1d0-b8e1-4e21-b10d-85c06c518624</t>
  </si>
  <si>
    <t>13c6a030-b42c-46be-acd2-6c81bcaa8355</t>
  </si>
  <si>
    <t>PVC granulates, low density  polymerisation of vinyl chloride  production mix, at plant  62 g/mol per repeating unit</t>
  </si>
  <si>
    <t>13ce714f-4a84-4405-996e-27f6e2ca580f</t>
  </si>
  <si>
    <t>13ddaa2c-3645-4f12-b9a0-2c92a0c0de8e</t>
  </si>
  <si>
    <t>13ded9af-d2f0-4b6f-aee8-07296baafdc9</t>
  </si>
  <si>
    <t>13e71e52-0523-41fe-b3fe-f1dad8d10754</t>
  </si>
  <si>
    <t>Wheat gluten feed;    from wet milling   at plant</t>
  </si>
  <si>
    <t>13e80e9e-f556-4cda-9a57-c73ebd0b6127</t>
  </si>
  <si>
    <t>13effea1-11b5-4878-8aa7-73a64e336b0e</t>
  </si>
  <si>
    <t>Chemi-thermomechanical pulp   production mix   at plant   per kg pulp</t>
  </si>
  <si>
    <t>13f09f0d-3a5c-41fb-b009-ad978f46fc57</t>
  </si>
  <si>
    <t>14093317-dc54-40d5-9463-5487696a5d12</t>
  </si>
  <si>
    <t>Rice husk meal, parboiled; aggregated inputs   from dry milling   at plant</t>
  </si>
  <si>
    <t>140983ff-9916-4338-9995-edc94ea7ac5a</t>
  </si>
  <si>
    <t>14165a78-f3fb-4194-b416-31870183d104</t>
  </si>
  <si>
    <t>Transport Converter EU-28+3: Aluminium sheet deep drawing (modelling support process)</t>
  </si>
  <si>
    <t>1422051d-ba74-4b1e-9cf7-c84e3859f6c0</t>
  </si>
  <si>
    <t>14296892-375c-4aa4-a524-1b44782d08c8</t>
  </si>
  <si>
    <t>Pea, hulls (from protein concentrate); aggregated inputs   technology mix, production mix   at plant</t>
  </si>
  <si>
    <t>14323371-a9b0-460c-8144-707e0ca0f1b7</t>
  </si>
  <si>
    <t>1440b0f1-c9bc-4cb5-841e-548e5a418123</t>
  </si>
  <si>
    <t>Shrink sleeve, PVC  raw material production, plastic extrusion  production mix, at plant  thickness: 50 µm, grammage: 0,07025 kg/m2</t>
  </si>
  <si>
    <t>145181bc-d598-469a-9843-d33a6815afdb</t>
  </si>
  <si>
    <t>1459b9b0-51e0-446f-9b4f-4c9641753d08</t>
  </si>
  <si>
    <t>Sunflower seeds; aggregated inputs   technology mix, production mix   at farm</t>
  </si>
  <si>
    <t>14673f91-6300-49c7-a1c1-0ec99910e18e</t>
  </si>
  <si>
    <t>14684e82-17c3-4fa0-aba5-d03ad42b38a4</t>
  </si>
  <si>
    <t>Cast iron (foreground elementary flows)</t>
  </si>
  <si>
    <t>146bccc3-71e3-4f21-a12c-d56e0af842fb</t>
  </si>
  <si>
    <t>RO</t>
  </si>
  <si>
    <t>14732ea7-daad-4fa7-b92a-03ef4736b340</t>
  </si>
  <si>
    <t>14788b11-23ef-48d0-b865-255561fdad0a</t>
  </si>
  <si>
    <t>Whey powder   from cheese production   at dairy   per kg</t>
  </si>
  <si>
    <t>147c5172-85b7-4be1-890d-9e2b5be3211a</t>
  </si>
  <si>
    <t>14837f24-0ce4-4fdf-ac84-07e39f0b70df</t>
  </si>
  <si>
    <t>Plastic bag, LDPE   raw material production, plastic extrusion  production mix, at plant  thickness: 0.03 mm, grammage: 0.0275 kg/m2</t>
  </si>
  <si>
    <t>14841dc9-3cc1-4ddd-a65a-f14e6aa374bb</t>
  </si>
  <si>
    <t>14860b63-246a-4e17-8f4c-41249f99ea7a</t>
  </si>
  <si>
    <t>Articulated lorry transport, Total weight 14-20 t, mix Euro 0-5  diesel driven, Euro 0 - 5 mix, cargo  consumption mix, to consumer  14 - 20t gross weight / 11.4t payload capacity</t>
  </si>
  <si>
    <t>RAS</t>
  </si>
  <si>
    <t>148b8f28-c00c-44b9-b8f5-c6f44dea3db1</t>
  </si>
  <si>
    <t>Rice;    technology mix   at farm</t>
  </si>
  <si>
    <t>1490395f-b461-4553-8f15-02ad58214612</t>
  </si>
  <si>
    <t>Mineral premix   production mix, technology mix   at plant</t>
  </si>
  <si>
    <t>14a5edb9-2dd7-4bae-a566-aca970dd410a</t>
  </si>
  <si>
    <t>14a794bb-0d6a-44c7-beb8-15f227492b7f</t>
  </si>
  <si>
    <t>14ac92ac-4a16-4ac6-be9a-6cde562b3a81</t>
  </si>
  <si>
    <t>Wheat gluten meal; aggregated inputs   from wet milling, production mix   at plant</t>
  </si>
  <si>
    <t>14aec43b-e397-40b2-b650-3b91c2ea6f11</t>
  </si>
  <si>
    <t>PE granulates (foreground elementary flows)</t>
  </si>
  <si>
    <t>14b455d5-e6f1-4961-a6c7-e2c791464a9e</t>
  </si>
  <si>
    <t>14b81eef-cfbe-4d79-ba1f-cb16a9b0b7f5</t>
  </si>
  <si>
    <t>14c9a42c-e089-481a-8a76-39dadc083450</t>
  </si>
  <si>
    <t>14d1c055-bb31-4267-bdc0-10472270fd29</t>
  </si>
  <si>
    <t>14ddb310-a723-4534-8fd7-b96ac409404d</t>
  </si>
  <si>
    <t>Rye flour   from dry milling   at plant</t>
  </si>
  <si>
    <t>14df3f1b-2581-416f-9fd5-bb84be21c1fb</t>
  </si>
  <si>
    <t>Transport mixer + converter EU-28 Can, sanitary end tin free steel 1 (modelling support process)</t>
  </si>
  <si>
    <t>14e8865f-62ac-4441-a925-8da6bd304b70</t>
  </si>
  <si>
    <t>14f04dd7-c313-4593-875c-4e09a1f417af</t>
  </si>
  <si>
    <t>14f6c4ae-315a-49a1-b089-7b1d4097ca32</t>
  </si>
  <si>
    <t>Ammonium nitrate phosphate   as P2O5   at plant   per kg P2O5</t>
  </si>
  <si>
    <t>14fe821e-12b7-4e7b-b6c6-7f5ef3b3e4e3</t>
  </si>
  <si>
    <t>1504e736-d004-435a-9aed-74dfe99dc781</t>
  </si>
  <si>
    <t>1508036b-dc59-47f9-a70c-2137da4cc28a</t>
  </si>
  <si>
    <t>150d48b2-fe17-4135-ace2-73bf8da403f5</t>
  </si>
  <si>
    <t>Crude sunflower oil   from crushing (pressing and extraction with solvent)   at plant</t>
  </si>
  <si>
    <t>15117325-463e-4d87-9dec-ebe6d90573de</t>
  </si>
  <si>
    <t>Crates, PP  polymerisation of propene, injection moulding  production mix, at plant  0.91 g/cm3, 42.08 g/mol per repeating unit</t>
  </si>
  <si>
    <t>151903d9-8ee0-43a6-af67-e3d1c8078ff8</t>
  </si>
  <si>
    <t>Triticale distillers grains;    from ethanol production, production mix   at plant</t>
  </si>
  <si>
    <t>152a6410-ab2f-412b-951f-f22ee705cec8</t>
  </si>
  <si>
    <t>Sugar beet molasses;    from sugar production   at plant</t>
  </si>
  <si>
    <t>153ab0aa-9051-4ed7-a6a1-4a816d64ec16</t>
  </si>
  <si>
    <t>1554bdfc-2dde-4921-8130-d88c45c43067</t>
  </si>
  <si>
    <t>1554c976-0ed6-4f7a-bfdc-80cc21313062</t>
  </si>
  <si>
    <t>Articulated lorry transport, Euro 0, Total weight 12-14 t (without fuel)  diesel driven, 1980s, cargo  consumption mix, to consumer  12-14t gross weight / 9,3t payload capacity</t>
  </si>
  <si>
    <t>1557283e-6c3a-46e8-ab36-7b6025bcb838</t>
  </si>
  <si>
    <t>1557c4e0-045c-47da-b039-4724753338c2</t>
  </si>
  <si>
    <t>Rapeseed;    technology mix, production mix   at farm</t>
  </si>
  <si>
    <t>156e9781-2e6e-4705-b9e1-28e0d4d11ab3</t>
  </si>
  <si>
    <t>1570b557-ffd9-43bd-9c53-680d452a4fa4</t>
  </si>
  <si>
    <t>1573a59a-9605-4588-8dbc-f041c2e35feb</t>
  </si>
  <si>
    <t>Feldspar Mining (foreground elementary flows)</t>
  </si>
  <si>
    <t>1591c0f4-0210-4c37-b881-649c8cbec09c</t>
  </si>
  <si>
    <t>Barley flour   from dry milling   at plant, aggregated inputs   per kg</t>
  </si>
  <si>
    <t>15ace5a7-c6cc-4358-b0c7-9744585911f9</t>
  </si>
  <si>
    <t>15af03c9-2ce7-498c-9cdf-7240f7c6dc78</t>
  </si>
  <si>
    <t>Plywood, outdoor use  attaching veneer layers  production mix, at plant  5% moisture</t>
  </si>
  <si>
    <t>15b0a505-797a-46b4-b76a-fa94c1caec6e</t>
  </si>
  <si>
    <t>Cassava root, dried; aggregated inputs   from tapioca processing   at plant</t>
  </si>
  <si>
    <t>15b8595f-a84c-46a8-8d00-58cbd361dc33</t>
  </si>
  <si>
    <t>15c3ede9-109a-4119-83b5-1783f81a3a81</t>
  </si>
  <si>
    <t>Process steam from hard coal  technology mix regarding firing and flue gas cleaning  production mix, at heat plant  MJ, 90% efficiency</t>
  </si>
  <si>
    <t>15c6f6c2-9d62-4dfe-a9d3-adeebde74b95</t>
  </si>
  <si>
    <t>15ceee92-486d-415d-be86-4b3f003e9ade</t>
  </si>
  <si>
    <t>Biomass (solid) for bioenergy  technology mix  consumption mix, to consumer</t>
  </si>
  <si>
    <t>15d7349f-f8b4-4d3d-a9bf-981b9f74ac91</t>
  </si>
  <si>
    <t>15e0a4a4-4da0-4516-9fc7-04e897c32359</t>
  </si>
  <si>
    <t>Thermal energy from heavy fuel oil (HFO)  technology mix regarding firing and flue gas cleaning  production mix, at heat plant</t>
  </si>
  <si>
    <t>15eab50d-177a-46a6-815f-805200411487</t>
  </si>
  <si>
    <t>15ed4c57-58e8-4fae-934f-d85f35468a58</t>
  </si>
  <si>
    <t>15f2b285-fd84-49e7-b922-ec63ab9f8ad5</t>
  </si>
  <si>
    <t>Plywood box  attaching veneer layers  production mix, at plant  5% moisture</t>
  </si>
  <si>
    <t>15f752a4-72a1-4374-b6a1-72dd89395e1a</t>
  </si>
  <si>
    <t>Lupine production; aggregated inputs   technology mix, production mix   at farm</t>
  </si>
  <si>
    <t>160006c3-f707-4bb6-9dba-ad47409671ab</t>
  </si>
  <si>
    <t>Thermal energy from natural gas for Polyester Resin</t>
  </si>
  <si>
    <t>160351c7-8877-4416-b9ad-fc94c357dbc5</t>
  </si>
  <si>
    <t>1607992e-500f-4e9f-a328-629f44ace603</t>
  </si>
  <si>
    <t>1609fb82-94b8-4b6a-8cbc-d8fc4a42690d</t>
  </si>
  <si>
    <t>161c6016-f499-49f8-a13d-70cd9d9dc4f7</t>
  </si>
  <si>
    <t>161f3f3a-5587-45c7-8e10-49044e12a7c2</t>
  </si>
  <si>
    <t>16275729-f11f-4eea-91b7-ff6fa14ed341</t>
  </si>
  <si>
    <t>Anhydride hardener  Technology mix  Production mix, at plant</t>
  </si>
  <si>
    <t>163354ff-41cd-4e6b-b625-eec45e853fa4</t>
  </si>
  <si>
    <t>Aluminium ingot (manganese main solute)  primary production, aluminium casting and alloying  single route, at plant  2.7 g/cm3</t>
  </si>
  <si>
    <t>16378a32-ad4c-4d65-9d39-6012e39292c1</t>
  </si>
  <si>
    <t>163942d9-98cd-4419-b5bb-115ad09469ae</t>
  </si>
  <si>
    <t>163af487-8ac5-4394-a629-fae464fc7844</t>
  </si>
  <si>
    <t>1646a8dc-36c1-451f-aef2-08562f1b32cb</t>
  </si>
  <si>
    <t>KR</t>
  </si>
  <si>
    <t>164dfd99-92ef-4cb9-b813-1c7bd1d74256</t>
  </si>
  <si>
    <t>Vinasse   from ethanol production, production mix   at plant</t>
  </si>
  <si>
    <t>166de12c-c4cc-4a6c-bc4b-3fae7c970543</t>
  </si>
  <si>
    <t>Eggs   from laying hens, outdoor system   at farm   per kg</t>
  </si>
  <si>
    <t>166ec5e9-2a23-4a5f-80a5-c6dbb137b15c</t>
  </si>
  <si>
    <t>Crude sunflower oil;    from crushing (pressing, without solvent extraction)   at plant</t>
  </si>
  <si>
    <t>1679357d-a0a3-4606-8e1b-8e5dfa1fd269</t>
  </si>
  <si>
    <t>Hardwood forestry   sustainable managed   at forest   per kg wood</t>
  </si>
  <si>
    <t>167ab301-d7e9-406a-aa24-a8e8fdf37568</t>
  </si>
  <si>
    <t>168592d9-61bc-459a-ae66-8a78bc217186</t>
  </si>
  <si>
    <t>16913741-6937-4852-9fc1-b159fd3c9410</t>
  </si>
  <si>
    <t>16a86d5d-68d1-44f6-a201-614af7bdc5da</t>
  </si>
  <si>
    <t>16c20389-4e86-414c-9c39-0c163e63ab27</t>
  </si>
  <si>
    <t>16c467b2-ccc3-46c6-8964-de03355d4cc1</t>
  </si>
  <si>
    <t>16c46e60-ffdf-4fc7-96cd-6b1facc57760</t>
  </si>
  <si>
    <t>16c875f6-2f38-47d0-92e2-1ca61b983c35</t>
  </si>
  <si>
    <t>16d6e5fe-7958-4248-98c4-4a712287bb76</t>
  </si>
  <si>
    <t>16d774cc-4562-4d63-8031-98770227bb7e</t>
  </si>
  <si>
    <t>16e1e06b-ce3e-49fc-860b-0847563bbccb</t>
  </si>
  <si>
    <t>16e3ed84-9cd0-449b-b48c-6e0f6ba09c27</t>
  </si>
  <si>
    <t>16e588b7-1dfb-41b3-a366-67fcf2e58414</t>
  </si>
  <si>
    <t>16f9da9b-f4b1-4dad-a063-b6d4255babdf</t>
  </si>
  <si>
    <t>16fabf15-e785-40a1-9ed5-8aad4492a3ab</t>
  </si>
  <si>
    <t>Unbleached kraft pulp, softwood   production mix   at plant   per kg pulp</t>
  </si>
  <si>
    <t>16fcd943-e02b-4c86-8840-f67876e2463e</t>
  </si>
  <si>
    <t>VN</t>
  </si>
  <si>
    <t>17076e78-f273-4fe7-96b5-39b2c7e5b6e2</t>
  </si>
  <si>
    <t>Copper tube  casting  single route, at plant  8.92 g/cm3</t>
  </si>
  <si>
    <t>170b9534-3d28-47ca-91b9-14aeed1516e6</t>
  </si>
  <si>
    <t>170c05ed-ee95-4529-bba0-5ae189c96fa4</t>
  </si>
  <si>
    <t>17143bc8-4870-445e-a6ee-c7a6188e8d16</t>
  </si>
  <si>
    <t>Thin shrink small outline packages (TSSOP) semiconductor, copper frame  front-end and back-end processing of the wafer, including Czochralski method of silicon growing  production mix, at plant</t>
  </si>
  <si>
    <t>171915b9-1375-46d2-90e9-a03d5802b39a</t>
  </si>
  <si>
    <t>Triticale   technology mix, production mix   at farm</t>
  </si>
  <si>
    <t>17207520-e8bf-4835-a192-f397e93c444d</t>
  </si>
  <si>
    <t>17236061-d903-45ce-8d45-ac781f2f765e</t>
  </si>
  <si>
    <t>1732283c-5044-4d7d-8b61-d32f2559a124</t>
  </si>
  <si>
    <t>Diammonium phosphate at plant   per kg</t>
  </si>
  <si>
    <t>173247bb-9455-4567-8a3b-f66677ceadcf</t>
  </si>
  <si>
    <t>173596ec-7581-4d0a-acf6-3c13bfcac87f</t>
  </si>
  <si>
    <t>Beef cattle   from dairy farm, for slaughter   at farm   per kg live weight</t>
  </si>
  <si>
    <t>1736607e-fe0b-4793-95c5-909024c56df0</t>
  </si>
  <si>
    <t>Recycling of copper from clean scrap (Foreground elementary flows)</t>
  </si>
  <si>
    <t>1737be9f-222f-481d-975a-583d6df308fb</t>
  </si>
  <si>
    <t>173e0ad8-f120-455b-87e4-d52fe5216afd</t>
  </si>
  <si>
    <t>173ed16d-0b71-4c44-aaf7-ac45a0473ef3</t>
  </si>
  <si>
    <t>17415189-817a-49e6-b7ad-166a4d9f9d2b</t>
  </si>
  <si>
    <t>1748707b-c3e2-4b8f-89f1-789359007f16</t>
  </si>
  <si>
    <t>Rice bran, parboiled; aggregated inputs   from dry milling   at plant</t>
  </si>
  <si>
    <t>175f9462-6733-4dbb-a939-75525d3f70b3</t>
  </si>
  <si>
    <t>Secondary lead  secondary production, melting of lead scrap  single route, at plant  11.3 g/cm3</t>
  </si>
  <si>
    <t>176a628d-4923-4ffb-9342-859a9bdfc8b0</t>
  </si>
  <si>
    <t>Portland cement   production mix   at plant   per kg portland cement</t>
  </si>
  <si>
    <t>176c87a0-4dcb-47f7-b567-05113371ae93</t>
  </si>
  <si>
    <t>Sugar beet   technology mix   at farm</t>
  </si>
  <si>
    <t>1778126d-c074-4ee9-a49a-52206fbbfd74</t>
  </si>
  <si>
    <t>177e51f1-715e-4b22-98cd-b42be3bde468</t>
  </si>
  <si>
    <t>177fb387-b36d-4c9a-b6f5-77cb4129b6d9</t>
  </si>
  <si>
    <t>17808f94-123f-4114-91d2-f7376a8cbe25</t>
  </si>
  <si>
    <t>Liquefied Petroleum Gas (LPG) (70% propane, 30% butane)  from crude oil  production mix, at refinery  mix of 70% propane and 30% butane</t>
  </si>
  <si>
    <t>178478b6-ccc4-429d-8876-4ea778b4eb3a</t>
  </si>
  <si>
    <t>17882bb0-391f-4be3-b85b-0126e6526e9a</t>
  </si>
  <si>
    <t>Diesel mix for Polybutylene Terephthalate (PBT) granulate</t>
  </si>
  <si>
    <t>178d587e-8862-4cf0-b29d-6674e9d9a1f0</t>
  </si>
  <si>
    <t>17909f32-5f46-463d-9608-1ccb91c22730</t>
  </si>
  <si>
    <t>1792b0da-6986-489d-8377-7ab61b5bf122</t>
  </si>
  <si>
    <t>Waste incineration of PET  waste-to-energy plant with dry flue gas treatment, including transport and pre-treatment  production mix, at consumer  polyethylene terephthalate</t>
  </si>
  <si>
    <t>179c4f1c-bb50-4c3f-83bd-2beb30d85238</t>
  </si>
  <si>
    <t>17a543eb-52d4-4526-90c6-75bf3a0493cd</t>
  </si>
  <si>
    <t>17a56381-9403-49e1-ad5e-1d85880e8b77</t>
  </si>
  <si>
    <t>Triticale; aggregated inputs   technology mix, production mix   at farm</t>
  </si>
  <si>
    <t>17be19f9-3e68-4792-9924-911fe279550b</t>
  </si>
  <si>
    <t>Ammonium chloride   Solvay process   at plant   per kg</t>
  </si>
  <si>
    <t>17c50754-52b3-4aa1-a8a8-7f30539316ec</t>
  </si>
  <si>
    <t>End of life of Light Emitting Diode (LED), high power  Recycling of copper and  precious metals (Ag, Au, Pd, Pt) from electronics  production mix, at plant  recycling processes: 95- 98% efficiency, scrap incineration: 11.0 MJ/kg NCV</t>
  </si>
  <si>
    <t>17c6a17f-c5fb-4bbf-bc1f-39cdc3f37b43</t>
  </si>
  <si>
    <t>Thermomechanical pulp   production mix   at plant   per kg thermomechanical pulp</t>
  </si>
  <si>
    <t>17c7c291-7e08-451a-9733-eb92c02eb8b9</t>
  </si>
  <si>
    <t>17cb390a-4acc-4316-865b-7b358447b806</t>
  </si>
  <si>
    <t>Copper sulfate at plant, aggregated inputs   per kg</t>
  </si>
  <si>
    <t>2006</t>
  </si>
  <si>
    <t>17ea98df-dfb0-446f-ace6-360ed6410639</t>
  </si>
  <si>
    <t>Nylon 6 fiber (foreground elementary flows)</t>
  </si>
  <si>
    <t>17f00d33-1d63-42f5-91e1-5c8ab71a8008</t>
  </si>
  <si>
    <t>17f0795b-d279-4070-ac77-3d8025599b25</t>
  </si>
  <si>
    <t>Green pea;    technology mix   at farm</t>
  </si>
  <si>
    <t>17f598c4-8074-440a-bbd7-bd5a48b1c902</t>
  </si>
  <si>
    <t>17ff07c6-3760-4012-a018-fe7b5e1dba86</t>
  </si>
  <si>
    <t>180277f6-e604-4b49-a163-7ff0a1b14422</t>
  </si>
  <si>
    <t>1802fb1e-9917-4211-97b6-16621d01aeda</t>
  </si>
  <si>
    <t>Crude palm kernel oil   from crushing   at plant</t>
  </si>
  <si>
    <t>18049cca-1262-407d-a448-8ae9f872398c</t>
  </si>
  <si>
    <t>PEF: Transport, 3 Means of transport (parameter settings for default goods)</t>
  </si>
  <si>
    <t>18065b9f-5029-455e-9961-3d7167e4404e</t>
  </si>
  <si>
    <t>18089d27-a301-44cb-91e9-7457d4d87c73</t>
  </si>
  <si>
    <t>181acf47-531a-4306-ac93-3eb9368563a8</t>
  </si>
  <si>
    <t>Thermal Energy Mix Hard coal mining (open pit + underground)</t>
  </si>
  <si>
    <t>18235818-10b5-4c68-aec4-3e62ecbbf410</t>
  </si>
  <si>
    <t>Rapeseed expeller   from crushing (extraction with solvent), production mix   at plant</t>
  </si>
  <si>
    <t>1827dd93-8b53-4b5c-8430-01d10d51e86c</t>
  </si>
  <si>
    <t>Recycling of copper from electronic and electric waste  collection, transport, dismantling, shredding, separation, remelting  production mix, at plant  copper electronic waste, 95% efficiency</t>
  </si>
  <si>
    <t>1827f1d0-91a1-4045-a013-e02d28ab357a</t>
  </si>
  <si>
    <t>182c999c-2c27-48a0-b342-557c8e56bf42</t>
  </si>
  <si>
    <t>183a74fa-2237-47ec-b968-b685ecc08dda</t>
  </si>
  <si>
    <t>Transport mixer + converter EU 28 Packaging film - High barrier (modelling support process)</t>
  </si>
  <si>
    <t>1842dfba-d4a2-4262-9347-c3ad4720c4fc</t>
  </si>
  <si>
    <t>Thermal energy light fuel oil mix Tin</t>
  </si>
  <si>
    <t>18468cea-9728-46c8-b97e-56bcee3476b1</t>
  </si>
  <si>
    <t>1846918f-9409-42f9-b49e-f8182e33e07a</t>
  </si>
  <si>
    <t>18507438-9fb4-41b8-a55c-c10e8c747a56</t>
  </si>
  <si>
    <t>Transport mixer + converter EU-28 Ring pull cap, aluminium (modelling support process)</t>
  </si>
  <si>
    <t>185a78a2-c7cc-4a8a-b54d-288f4eae511e</t>
  </si>
  <si>
    <t>18634d33-9013-4162-9ac8-cdf6a7c4665f</t>
  </si>
  <si>
    <t>186ae1a2-ba68-4226-b116-31635f0157ac</t>
  </si>
  <si>
    <t>1880c92c-122a-47a3-8124-80d40c4e7bbb</t>
  </si>
  <si>
    <t>[thio]carbamate-compounds at plant   per kg of active ingredient</t>
  </si>
  <si>
    <t>188e9bec-cf2e-45ac-828a-87028f92a951</t>
  </si>
  <si>
    <t>Transport mixer + converter World w/o EU-28+EFTA: PMMA granulate  (modelling support process)</t>
  </si>
  <si>
    <t>1891585d-4822-4bdf-9c17-80fc01eb22f0</t>
  </si>
  <si>
    <t>Soybean production   technology mix   at farm</t>
  </si>
  <si>
    <t>1893c148-856c-4d34-94fd-913478a8a378</t>
  </si>
  <si>
    <t>Sugar cane molasses; aggregated inputs   from sugar production   at plant</t>
  </si>
  <si>
    <t>18942422-a953-442c-9fa5-ad80b295419c</t>
  </si>
  <si>
    <t>Linseed production; aggregated inputs   technology mix   at farm</t>
  </si>
  <si>
    <t>18964853-90fd-4cbd-95ab-e0d30f26b965</t>
  </si>
  <si>
    <t>1898fdb8-11f9-4eee-bf72-e2895ce82d59</t>
  </si>
  <si>
    <t>18a7393d-51fa-4e45-ac63-90c5691fec86</t>
  </si>
  <si>
    <t>18a81351-d3f2-427b-bbbd-b1b7373c9f0b</t>
  </si>
  <si>
    <t>Thermal energy from heavy fuel oil  technology mix regarding firing and flue gas cleaning  production mix, at heat plant  MJ, 100% efficiency</t>
  </si>
  <si>
    <t>18aaeba7-2043-4ded-a949-3dd8a9e3dc28</t>
  </si>
  <si>
    <t>Articulated lorry transport, Euro 3, Total weight 14-20 t (without fuel)  diesel driven, Euro 3, cargo  consumption mix, to consumer  14 - 20t gross weight / 11,4t payload capacity</t>
  </si>
  <si>
    <t>18b35f2d-7d91-4ca6-b325-7d4a0bfa0c4d</t>
  </si>
  <si>
    <t>Sugar cane molasses;    from sugar production   at plant</t>
  </si>
  <si>
    <t>18b4832a-acb6-4aa4-9204-ab75c1bbbab7</t>
  </si>
  <si>
    <t>18c7c3f8-c11e-4b2b-aedd-a08ee88a0bc3</t>
  </si>
  <si>
    <t>18ceee60-5eff-4995-a54d-34d09f9b55a8</t>
  </si>
  <si>
    <t>Transport mixer + converter EU 28 Crates, HDPE (modelling support process)</t>
  </si>
  <si>
    <t>18d07ffb-e0ed-46ca-8a34-a12ee8cfaec2</t>
  </si>
  <si>
    <t>Soybean molasses;    from crushing (extraction with solvent), production mix   at plant</t>
  </si>
  <si>
    <t>18d24a7b-8ac1-4066-938d-6c571a8a9e03</t>
  </si>
  <si>
    <t>Transport mixer + converter ROW: Steel hot dip galvanised/ ore (modelling support process)</t>
  </si>
  <si>
    <t>18db3ef5-dc66-4331-89af-019c0766cfbe</t>
  </si>
  <si>
    <t>Transport mixer + converter EU-28 Corner foam, PS (modelling support process)</t>
  </si>
  <si>
    <t>18dde5bf-c66c-4eb0-b1ce-66a4fd185dbd</t>
  </si>
  <si>
    <t>18df5b73-117b-44e3-a4dd-9fa86ab8278b</t>
  </si>
  <si>
    <t>18e4fb47-8a36-448b-ad45-44b5116c258f</t>
  </si>
  <si>
    <t>18ec50d6-0084-4a14-b10a-88d4dbbee868</t>
  </si>
  <si>
    <t>18f1c347-6fe8-40e5-b04c-08a250942b92</t>
  </si>
  <si>
    <t>1907c87e-8723-483e-a667-c4b135cacc17</t>
  </si>
  <si>
    <t>SMD coil (foreground elementary flows)</t>
  </si>
  <si>
    <t>190b5306-b629-4383-a1d1-e219a157ac8b</t>
  </si>
  <si>
    <t>Silicone, low viscosity  hydrolysis and methanolysis of dimethyldichloro silane  production mix, at plant  &lt;30 000 centi Poise</t>
  </si>
  <si>
    <t>190fef73-b90a-4e96-a810-ed60a8ab5b45</t>
  </si>
  <si>
    <t>19132863-f0f9-4360-b0d4-7d8ba87a0067</t>
  </si>
  <si>
    <t>Hay   intensive production, cold air-dried   at farm, aggregated inputs   per kg dry matter</t>
  </si>
  <si>
    <t>191b7d27-b3a5-4317-b8b3-2a52257b1000</t>
  </si>
  <si>
    <t>Crude soybean oil   from crushing (extraction with solvent), production mix   at plant</t>
  </si>
  <si>
    <t>191bfd8f-7769-4941-a1c0-e1847a386654</t>
  </si>
  <si>
    <t>Wheat germ; aggregated inputs   from dry milling, production mix   at plant</t>
  </si>
  <si>
    <t>19202e04-71ea-4702-952c-c0852e273168</t>
  </si>
  <si>
    <t>Copper Wire Drawing  wire drawing  single route, at plant  8.92 g/cm3</t>
  </si>
  <si>
    <t>1927443c-8ee8-40d0-8b96-bb96c0a78c1f</t>
  </si>
  <si>
    <t>Zinc  technology mix, primary production  consumption mix, to consumer  7.14 g/cm3</t>
  </si>
  <si>
    <t>194d675b-1ddd-411a-b3b1-ac288c49c30f</t>
  </si>
  <si>
    <t>Sugar cane molasses   from sugar production   at plant</t>
  </si>
  <si>
    <t>19685cc5-092e-4a51-90ee-f2f48cca19b2</t>
  </si>
  <si>
    <t>1973566e-2af8-4078-9871-ef2666d99ad8</t>
  </si>
  <si>
    <t>19751e39-61a7-4ba2-bb0e-785c76bf7b27</t>
  </si>
  <si>
    <t>19756a3e-8dc0-4ba8-9c35-a29265985e54</t>
  </si>
  <si>
    <t>Sunflower seed dehulled   technology mix   at plant</t>
  </si>
  <si>
    <t>1982e1b9-cda1-4385-9cb4-8cd83739103c</t>
  </si>
  <si>
    <t>1983745b-7876-44a1-84b1-6b0b1ed6f4f3</t>
  </si>
  <si>
    <t>198dfd34-ee81-4f0c-824b-7b44d55bc066</t>
  </si>
  <si>
    <t>198ebfe9-c9ee-4213-a60c-5b901afb65fd</t>
  </si>
  <si>
    <t>Pyridine-compounds at plant, aggregated inputs   per kg of active ingredient</t>
  </si>
  <si>
    <t>19a667ed-4f80-4cc8-a191-b22778954e94</t>
  </si>
  <si>
    <t>19ab3239-971b-4ba6-93da-9f425d2d7ba2</t>
  </si>
  <si>
    <t>19b2bcfc-69a0-405b-a92f-b2239f34f790</t>
  </si>
  <si>
    <t>19ba4224-5bc6-4900-b8c5-c8d5970b5555</t>
  </si>
  <si>
    <t>Sheep   for slaughter   at farm, aggregated inputs   per kg live weight</t>
  </si>
  <si>
    <t>19be6fc7-80ed-422e-be30-c3531f2ca262</t>
  </si>
  <si>
    <t>19c1ad67-ea5c-4129-b8d9-8fce623a4f03</t>
  </si>
  <si>
    <t>19c82bdf-b1bb-4a1e-8aad-5c596c72447e</t>
  </si>
  <si>
    <t>Eucalyptus forestry   sustainable managed   at plantation   per kg wood</t>
  </si>
  <si>
    <t>19cc4f11-f2ed-4a44-aecb-b4fafec28664</t>
  </si>
  <si>
    <t>19d12e1f-637e-46f3-8d97-35a88707b98f</t>
  </si>
  <si>
    <t>19df22e7-7153-4a9e-bb2f-56df4c7634ce</t>
  </si>
  <si>
    <t>Drawing of steel pipe  slab casting, rolling, pickling, thermal treatment  single route, at plant  1m length</t>
  </si>
  <si>
    <t>19e0d167-f8e2-4db6-94fb-68abd2e7dc6e</t>
  </si>
  <si>
    <t>19e4cc30-9a3f-48a1-95c5-ea25c708839d</t>
  </si>
  <si>
    <t>Transport mixer + converter EU-28+3: Aluminium ingot (zinc main solute) (modelling support process)</t>
  </si>
  <si>
    <t>19e79e54-bea4-4cbb-b590-4dad0fb4b162</t>
  </si>
  <si>
    <t>19e863fc-7c3e-4840-a7a0-f31fe91ce294</t>
  </si>
  <si>
    <t>Tapioca starch   from processing without use of co-products   at plant</t>
  </si>
  <si>
    <t>19ec846d-07c6-4ce9-af4f-8761021ddc80</t>
  </si>
  <si>
    <t>19f36fdd-829d-418f-a203-4a334571756d</t>
  </si>
  <si>
    <t>19f6c56b-b404-4049-8df6-e2b66df7818a</t>
  </si>
  <si>
    <t>1a106fb4-5cb1-46a2-9f8e-78b45e32bb54</t>
  </si>
  <si>
    <t>1a1e92f9-e5a8-492b-9d53-1642c0aa00ec</t>
  </si>
  <si>
    <t>Phthalocyanine green  Technology mix  Production mix, at plant</t>
  </si>
  <si>
    <t>1a2d6e73-80bf-43bc-b8d5-026b97bf1368</t>
  </si>
  <si>
    <t>Carton board  Kraft Pulping Process, pulp pressing and drying  production mix, at plant  280 g/m2</t>
  </si>
  <si>
    <t>1a4c679f-1258-47af-8bef-44a7c2f79f5e</t>
  </si>
  <si>
    <t>1a53cbb8-bb56-4151-be72-9943d6c01ac7</t>
  </si>
  <si>
    <t>Peat mining  technology mix  production mix, at plant</t>
  </si>
  <si>
    <t>1a57d7b8-671e-4e95-aca6-138095d5a104</t>
  </si>
  <si>
    <t>1a5b0369-6ad8-43d3-9cda-ba69ef9cb449</t>
  </si>
  <si>
    <t>Polyphenylene Sulfide (PPS)  polycondensation of dichlorobenzene with sodium sulfide  production mix, at plant  1.35 g/cm3</t>
  </si>
  <si>
    <t>1a66d88a-6f13-43cd-ad1b-def765255ea8</t>
  </si>
  <si>
    <t>Soybean soap stock (protein concentrate)   from crushing (pressing and extraction with solvent), production mix   at plant</t>
  </si>
  <si>
    <t>1a6894de-e65e-4a88-963f-d74834a7b30a</t>
  </si>
  <si>
    <t>Eggs   from laying hens, indoor system, non-cage   at farm   per kg</t>
  </si>
  <si>
    <t>1a6dce1f-de75-4b36-8b7e-53f559870780</t>
  </si>
  <si>
    <t>Zamak (foreground elementary flows)</t>
  </si>
  <si>
    <t>1a6f314c-0fe8-4368-b0d9-edef718584bd</t>
  </si>
  <si>
    <t>1a763602-668a-488d-b2ac-47dac7cb38ba</t>
  </si>
  <si>
    <t>Transport Converter EU28+EFTA: Lead sheet rolling (100% secondary lead) (modelling support process )</t>
  </si>
  <si>
    <t>1a79236a-51b4-41b6-a021-039d7abf1701</t>
  </si>
  <si>
    <t>1a7b7401-c930-4f8b-9b2e-4dc76fe93aca</t>
  </si>
  <si>
    <t>1a82c144-5ac2-44ff-863d-beca667aaf97</t>
  </si>
  <si>
    <t>1a8f841a-6501-4e8d-b76e-9df1d95b7ebd</t>
  </si>
  <si>
    <t>Sorghum production;    technology mix   at farm</t>
  </si>
  <si>
    <t>1a9b73bf-a243-497c-a0be-4f6ec248bdd5</t>
  </si>
  <si>
    <t>1aa0a804-f274-4b2b-b7c3-d4546d80fdd7</t>
  </si>
  <si>
    <t>1aa62209-deaa-4417-aa06-c0eb637c8c29</t>
  </si>
  <si>
    <t>1aac0ac8-2b77-47f4-8260-2153dc3b155b</t>
  </si>
  <si>
    <t>1aae7234-d56d-4b83-a20d-71bc970eb5ae</t>
  </si>
  <si>
    <t>1abebab6-32e8-46a7-baf6-d9ad9c229c67</t>
  </si>
  <si>
    <t>1ac0b79a-fea7-4dc8-8cf1-d531ed69ef38</t>
  </si>
  <si>
    <t>Connector for printed wiring board (PWB) (foreground elementary flows)</t>
  </si>
  <si>
    <t>1ac3b47c-a21b-4394-925f-f5d73bce0b24</t>
  </si>
  <si>
    <t>1ac86e60-6388-4e53-8b32-9ac29e578228</t>
  </si>
  <si>
    <t>Carton &amp; Cartonboard production (foreground elementary flows)</t>
  </si>
  <si>
    <t>1acd4d0a-8943-49a7-b51f-8bb9570c98b5</t>
  </si>
  <si>
    <t>End of life of TFT LCD display panel, color  Recycling of copper and  precious metals (Ag, Au, Pd, Pt) from electronics  production mix, at plant  recycling processes: 95- 98% efficiency, scrap incineration: 11.0 MJ/kg NCV</t>
  </si>
  <si>
    <t>1ad8f747-371f-4de2-941f-30c51951f22c</t>
  </si>
  <si>
    <t>Adhesive lamination (foreground elementary flows)</t>
  </si>
  <si>
    <t>1ae710dd-2ccc-401e-92e3-a9466721d0b5</t>
  </si>
  <si>
    <t>Transport Converter EU-28+3: Portland cement (modelling support process)</t>
  </si>
  <si>
    <t>1af16e42-4d1d-40f0-ab6a-d7e5417f08aa</t>
  </si>
  <si>
    <t>Wheat starch; aggregated inputs   from wet milling   at plant</t>
  </si>
  <si>
    <t>1af32d23-9e36-4753-b8cc-47fd830f2f58</t>
  </si>
  <si>
    <t>Power supply Unit (PSU)  technology mix  production mix, at plant  0.27 kg</t>
  </si>
  <si>
    <t>1af48a31-dc37-4bb9-8bdd-a47772b12665</t>
  </si>
  <si>
    <t>1af51911-27d1-4454-8bbb-ec20eb5ec171</t>
  </si>
  <si>
    <t>1afbe316-52e1-4ff1-8341-653dd2cfd281</t>
  </si>
  <si>
    <t>1afc42ec-6289-44ac-8662-00e175f9ce59</t>
  </si>
  <si>
    <t>1b12fb23-f471-434e-af3d-0d09698d5584</t>
  </si>
  <si>
    <t>1b2800bf-d8b9-481f-ba6a-62f11f42e994</t>
  </si>
  <si>
    <t>1b289f67-9cfd-48b9-8687-ff7a74f81d36</t>
  </si>
  <si>
    <t>Process steam from hard coal 85%  technology mix regarding firing and flue gas cleaning  production mix, at heat plant  MJ, 85% efficiency</t>
  </si>
  <si>
    <t>2019</t>
  </si>
  <si>
    <t>1b2bfdf4-112b-4d45-88e0-8345102931e4</t>
  </si>
  <si>
    <t>Soybean molasses;    from crushing (extraction with solvent)   at plant</t>
  </si>
  <si>
    <t>1b32803b-c496-4477-9da5-38494a44309d</t>
  </si>
  <si>
    <t>1b4cdb73-5acb-4264-a72f-a998cf759671</t>
  </si>
  <si>
    <t>1b557da9-0071-46db-a41e-0a6ff656a708</t>
  </si>
  <si>
    <t>Crude soybean oil; aggregated inputs   from crushing (pressing)   at plant</t>
  </si>
  <si>
    <t>1b560ae6-bd61-4eb3-9059-ce1c865b3d76</t>
  </si>
  <si>
    <t>1b58bae8-eb29-4671-86d8-ee2f11d5b818</t>
  </si>
  <si>
    <t>1b617f8e-816e-4c49-8f16-1472d3ad133d</t>
  </si>
  <si>
    <t>1b7129c4-fc6f-47f2-afbe-578baf809443</t>
  </si>
  <si>
    <t>1b88463e-8c9f-4d4b-ac30-5a7870433167</t>
  </si>
  <si>
    <t>1b8aa71e-94d2-4f54-92ec-39ce7d3bc26d</t>
  </si>
  <si>
    <t>1b90c100-011c-45c3-be66-97c23d85b54f</t>
  </si>
  <si>
    <t>SI</t>
  </si>
  <si>
    <t>1b944ebf-2d7b-4353-9126-13906cc8b8b4</t>
  </si>
  <si>
    <t>Sugar   from sugar cane production, production mix   at plant</t>
  </si>
  <si>
    <t>1b99d809-b84b-4e4e-8631-8d009e7f3a17</t>
  </si>
  <si>
    <t>1b9a4bc6-4d53-4ab3-8de3-a1201e8f82d3</t>
  </si>
  <si>
    <t>Hard coal mining (underground)  underground mining  single route, at plant  27 MJ/kg net calorific value</t>
  </si>
  <si>
    <t>1bd3bd2c-a5dd-4606-8a11-39d6a9aced52</t>
  </si>
  <si>
    <t>Potato protein;    from wet milling, production mix   at plant</t>
  </si>
  <si>
    <t>1bd60171-623e-4902-843e-26b4d615709b</t>
  </si>
  <si>
    <t>1bf0260d-a8f5-4c14-8359-f2a08cec0eb9</t>
  </si>
  <si>
    <t>1bf20f14-9933-4d25-b46b-a3b24bfd56ad</t>
  </si>
  <si>
    <t>Starch potato   technology mix, production mix   at farm</t>
  </si>
  <si>
    <t>1c0279df-84b8-4ef5-8234-b00fa57ab01e</t>
  </si>
  <si>
    <t>1c0f3766-fbbf-46e5-835f-30b0efe80d55</t>
  </si>
  <si>
    <t>1c12af42-5b1e-4b77-9c14-b0e5df08d50a</t>
  </si>
  <si>
    <t>1c162876-97dd-41ae-b3f5-e57e582cda57</t>
  </si>
  <si>
    <t>Articulated lorry transport, Euro 5, Total weight 28-32 t, frozen  diesel driven, Euro 5, frozen cargo  consumption mix, to consumer  28 - 32t gross weight / 21,4t payload capacity</t>
  </si>
  <si>
    <t>1c196988-7c85-4857-91da-bee0b4b02beb</t>
  </si>
  <si>
    <t>1c1c4a81-9de9-4f6e-9a8c-7bcfbc821800</t>
  </si>
  <si>
    <t>Thermal energy from biogas   technology mix regarding firing and flue gas cleaning  production mix, at heat plant  MJ, 100% efficiency</t>
  </si>
  <si>
    <t>1c1ca220-15ea-40e9-abee-53142e85e346</t>
  </si>
  <si>
    <t>Truck production (&lt;=7.5t gross weight)   truck production without EoL  single route, at producer  &lt;=7.5t gross weight</t>
  </si>
  <si>
    <t>1c2eb586-df83-4769-b457-74425c6b2290</t>
  </si>
  <si>
    <t>1c414c5f-453b-4a12-91d3-38e90cb818e2</t>
  </si>
  <si>
    <t>1c449e9f-382a-4e03-958b-a933a3cd7595</t>
  </si>
  <si>
    <t>1c5c5b46-3685-47cf-95e5-ab556f6cca52</t>
  </si>
  <si>
    <t>1c5eb4a2-963b-4021-bcc7-647b32a9a5d7</t>
  </si>
  <si>
    <t>Tin ore Mining &amp; Benefication  Mining &amp; Benefication  production mix, at plant</t>
  </si>
  <si>
    <t>1c67be7f-1979-4a29-b782-1d8a70e7068f</t>
  </si>
  <si>
    <t>Credit for mass (modelling support process)</t>
  </si>
  <si>
    <t>1c69ec88-d366-40d5-8e20-f23755813113</t>
  </si>
  <si>
    <t>Flat glas, tempering   production mix   at plant   per kg tempered glass</t>
  </si>
  <si>
    <t>1c6c4d18-f3b4-4f5d-a25c-62c909510418</t>
  </si>
  <si>
    <t>Nitrogen (gaseous)  via cryogenic air separation  production mix, at plant  1.250 kg/m3, 14.0 g/mol</t>
  </si>
  <si>
    <t>1c80d7b2-5340-46eb-b650-9b3a9dfeda99</t>
  </si>
  <si>
    <t>1c8d09d6-6a05-4fb1-abe8-7d5f8916831b</t>
  </si>
  <si>
    <t>SA</t>
  </si>
  <si>
    <t>1c8e8933-427c-43f4-8aff-954238a4e67a</t>
  </si>
  <si>
    <t>Polymethyl methacrylate (PMMA) granulate  bulk polymerisation, from methyl methacrylate  production mix, at plant  1.18 g/cm3</t>
  </si>
  <si>
    <t>1c9bc5da-74e2-4321-9090-630bb0c9fbae</t>
  </si>
  <si>
    <t>1c9d1e83-f67f-44b6-8a0e-9b96960f0b79</t>
  </si>
  <si>
    <t>Diesel mix for Polyvinylidenchloride granulate</t>
  </si>
  <si>
    <t>1ca8739b-cc06-4daa-9023-35f6d8566586</t>
  </si>
  <si>
    <t>Maize flour;    from dry milling, production mix   at plant</t>
  </si>
  <si>
    <t>1ca8a858-b973-4467-a608-af3db075d4be</t>
  </si>
  <si>
    <t>Transport mixer + converter World: Photovoltaic slanted-roof multi Si (modelling support process)</t>
  </si>
  <si>
    <t>1cac055f-b083-4e5d-85e9-c59ea0ed37b7</t>
  </si>
  <si>
    <t>Wheat bran; aggregated inputs   from dry milling   at plant</t>
  </si>
  <si>
    <t>1caf32df-c3cd-4ed6-bca7-50295c107eab</t>
  </si>
  <si>
    <t>Electricity mix Palladium</t>
  </si>
  <si>
    <t>1cb09581-cf58-4557-92f3-24d79ae9aba9</t>
  </si>
  <si>
    <t>Potato pulp;    from drying, production mix   at plant</t>
  </si>
  <si>
    <t>1cb5d29e-f980-468d-a3ea-2c478fb0d7dd</t>
  </si>
  <si>
    <t>Unbleached kraft pulp, hardwood   production mix   at plant, aggregated inputs   per kg pulp</t>
  </si>
  <si>
    <t>1cb7ee61-6aa6-4681-854b-3582d5e67614</t>
  </si>
  <si>
    <t>1cc5d465-a12a-43da-aa86-a9c6383c78ac</t>
  </si>
  <si>
    <t>Cargo plane  technology mix, kerosene driven, cargo  consumption mix, to consumer  65 t payload</t>
  </si>
  <si>
    <t>1cc8876c-93b7-49e7-9ea8-c802d09822ce</t>
  </si>
  <si>
    <t>End of life of Solder paste  Recycling of copper and  precious metals (Ag, Au, Pd, Pt) from electronics  production mix, at plant  recycling processes: 95- 98% efficiency, scrap incineration: 11.0 MJ/kg NCV</t>
  </si>
  <si>
    <t>1cd11e93-90b1-4637-8ee4-ef298a885be4</t>
  </si>
  <si>
    <t>1cd35e99-c4a8-4e20-bbec-5c67f2b82cc0</t>
  </si>
  <si>
    <t>Hardboard   production mix   at plant, aggregated inputs   per m3 hardboard</t>
  </si>
  <si>
    <t>1cd79671-9a0b-4159-a09d-345295bcb389</t>
  </si>
  <si>
    <t>CIS</t>
  </si>
  <si>
    <t>1ce2f897-bdfc-44d6-a6f6-65a96e056e4a</t>
  </si>
  <si>
    <t>Epoxy waterborne, from Bisphenol A  Technology mix  Production mix, at plant  Without water</t>
  </si>
  <si>
    <t>1ce7857a-4772-431c-b05e-662eee2b3d6d</t>
  </si>
  <si>
    <t>Soybean expeller;    from crushing (pressing)   at plant</t>
  </si>
  <si>
    <t>1cea0c60-885e-4b97-a425-baad2dd525c5</t>
  </si>
  <si>
    <t>Sunflower seed expelled dehulled; aggregated inputs   from crushing (pressing), production mix   at plant</t>
  </si>
  <si>
    <t>1cfb1b2b-99ce-4703-b557-c7e52c4fbb29</t>
  </si>
  <si>
    <t>Product (EPS beads) (modelling support process)</t>
  </si>
  <si>
    <t>1d05a0a7-a0fd-4e0b-88ce-06c1e0e06ffd</t>
  </si>
  <si>
    <t>Epoxy solid, from Bisphenol F  Technology mix  Production mix, at plant</t>
  </si>
  <si>
    <t>1d08dc0c-8eb9-48ad-8827-a06b82ea005b</t>
  </si>
  <si>
    <t>Transport mixer + converter ROW Stainless steel cold rolled scrap (modelling support process)</t>
  </si>
  <si>
    <t>1d0a604d-5e3c-4f93-a184-9b1d330f9aa7</t>
  </si>
  <si>
    <t>Copper acrylate  Technology mix  Production mix, at plant</t>
  </si>
  <si>
    <t>1d1011ae-876d-4eea-9881-ebc5ab2de1d9</t>
  </si>
  <si>
    <t>1d139af1-472a-4eab-9c52-715e6c43523d</t>
  </si>
  <si>
    <t>1d18cf9f-7b6f-41ab-ac4b-b2029b5d38d2</t>
  </si>
  <si>
    <t>1d28ac76-baef-4325-98f3-68bfe23a3525</t>
  </si>
  <si>
    <t>Transport mixer + converter EU 28 Wooden pallet construction (modelling support process)</t>
  </si>
  <si>
    <t>1d2d79c6-6e56-450e-ab3e-5a19e2c9acc2</t>
  </si>
  <si>
    <t>1d45998a-acb8-4db0-82d7-732d7a5db297</t>
  </si>
  <si>
    <t>High fructose corn syrup at plant   per kg</t>
  </si>
  <si>
    <t>1d47bfd5-0ab1-4c8d-8d54-d7ac52035fa9</t>
  </si>
  <si>
    <t>Cow milk   organic   at farm   per kg FPCM</t>
  </si>
  <si>
    <t>1d504679-ecc1-4594-bbfb-e20f77ce0ab1</t>
  </si>
  <si>
    <t>Crude soybean oil; aggregated inputs   from crushing (pressing and solvent extraction), production mix   at plant</t>
  </si>
  <si>
    <t>1d516c08-504e-4079-9a4e-c129abb7c053</t>
  </si>
  <si>
    <t>Articulated lorry transport, Total weight 28-32 t, mix Euro 0-5  diesel driven, Euro 0 - 5 mix, cargo  consumption mix, to consumer  28 - 32t gross weight / 22t payload capacity</t>
  </si>
  <si>
    <t>1d6be8b0-d242-49e1-b8cc-6a97f3830638</t>
  </si>
  <si>
    <t>1d702937-e0c8-4c08-b2ce-c6a9456e2b2b</t>
  </si>
  <si>
    <t>Kerosene at refinery  from crude oil  production mix, at refinery  0.25 wt.% sulphur</t>
  </si>
  <si>
    <t>1d79f68f-d74f-4982-b4f9-8e9a885292b6</t>
  </si>
  <si>
    <t>Electricity from biogas   AC, mix of direct and CHP, technology mix regarding firing and flue gas cleaning  production mix, at power plant  1kV - 60kV</t>
  </si>
  <si>
    <t>1d80e470-3e81-4bd5-bc16-13d58ec674fe</t>
  </si>
  <si>
    <t>1d8789ff-1fbc-4044-87ad-baa536ae3097</t>
  </si>
  <si>
    <t>Sugar   from sugar cane production   at plant</t>
  </si>
  <si>
    <t>1d914246-4397-4b53-9c49-75d489aa0d38</t>
  </si>
  <si>
    <t>Tapioca starch;    from processing without use of co-products   at plant</t>
  </si>
  <si>
    <t>1da1a363-7771-45dd-a21c-edf6b59d733d</t>
  </si>
  <si>
    <t>1da3cf5d-5d9f-462f-8727-5a8d09a5fe18</t>
  </si>
  <si>
    <t>1da742c7-8f01-4c4d-a6b3-cbaeb24e65e8</t>
  </si>
  <si>
    <t>1dabbba1-77d5-4318-9bdf-400cbcbd29d6</t>
  </si>
  <si>
    <t>1dbc2d13-9e5a-4a6d-b3b6-d831ff23bc5a</t>
  </si>
  <si>
    <t>Soybean molasses; aggregated inputs   from crushing (extraction with solvent), production mix   at plant</t>
  </si>
  <si>
    <t>1dbde63b-3e45-432a-b141-3be8abc2fe63</t>
  </si>
  <si>
    <t>Kerosene at refinery  from crude oil  production mix, at refinery  480 ppm sulphur</t>
  </si>
  <si>
    <t>1dc5956a-6c74-4901-bbe6-b3f1001b2ccb</t>
  </si>
  <si>
    <t>Polyvinylidenchloride granulate  from vinylidene dichloride  production mix, at plant  1.63 g/cm3</t>
  </si>
  <si>
    <t>1dcb5fcc-6fd4-4ccd-aa6a-4298b6b815c9</t>
  </si>
  <si>
    <t>1dcf3b36-8ef5-4d97-853a-7e1eb93a3f63</t>
  </si>
  <si>
    <t>Transport mixer + converter EU-28 Corner foam, PE (modelling support process)</t>
  </si>
  <si>
    <t>1dd330e9-c624-493b-91ea-f46bfca84639</t>
  </si>
  <si>
    <t>1dd6e422-65eb-4bdb-ba1c-ee0aff723580</t>
  </si>
  <si>
    <t>1dda6fce-c7bc-4629-966e-949f0f4104b1</t>
  </si>
  <si>
    <t>1dee70b8-42ad-4bb9-8f33-980bee60ed9d</t>
  </si>
  <si>
    <t>1df0fe80-0d34-461d-aa3a-2cc4e6efbede</t>
  </si>
  <si>
    <t>1dfad6b6-5340-4f97-bac0-d205bf4de6b3</t>
  </si>
  <si>
    <t>1dfb3ed7-fc52-471b-b6e3-0d77b587be6b</t>
  </si>
  <si>
    <t>1dfca12a-63dc-43bf-9263-cdfe3c972d89</t>
  </si>
  <si>
    <t>Polyurethane rigid foam  from methylene diisocyanate (MDI) and polyols  production mix, at plant  18- 53 kg/m3</t>
  </si>
  <si>
    <t>1dfdff32-db37-4bb4-83c0-45805a7a53a6</t>
  </si>
  <si>
    <t>Tin plated chromium steel sheet  steel sheet tin plating  single route, at plant  chromium steel</t>
  </si>
  <si>
    <t>1e076d3f-a886-42af-a2ce-a4b824321e18</t>
  </si>
  <si>
    <t>1e087aa9-bbca-491e-86df-94db2f62ed72</t>
  </si>
  <si>
    <t>Wind Park 100x V90-3.0MW offshore  AC, offshore wind  production mix, at plant  1kV - 60kV</t>
  </si>
  <si>
    <t>1e09e8dd-901f-405d-a0cf-3a8f1d6a3554</t>
  </si>
  <si>
    <t>Injection moulding of rubber  plastic injection moulding  production mix, at plant  0.05 kg scrap</t>
  </si>
  <si>
    <t>1e0c5db5-9fb4-430f-8389-f9dc866b0c5a</t>
  </si>
  <si>
    <t>Plastic film, PE wrap (foreground elementary flows)</t>
  </si>
  <si>
    <t>1e11d1cd-4e37-426f-81ac-5d5ae9eb6ee3</t>
  </si>
  <si>
    <t>Fish meal   technology mix   at plant</t>
  </si>
  <si>
    <t>1e179d5f-a5ce-4d00-baff-372a48d3721a</t>
  </si>
  <si>
    <t>1e25a5b8-9a82-4448-bf14-e707601b0522</t>
  </si>
  <si>
    <t>1e2dc8e8-5a60-4678-8b0c-1702f426ca25</t>
  </si>
  <si>
    <t>1e36f460-66f2-4c2d-bf7f-22c5106cb505</t>
  </si>
  <si>
    <t>Bleached kraft pulp, hardwood   production mix   at plant   per kg pulp</t>
  </si>
  <si>
    <t>1e395107-7c33-48ae-9a79-da9dbb310a8f</t>
  </si>
  <si>
    <t>1e3a2731-ffa3-431a-b729-2ce38cdf626b</t>
  </si>
  <si>
    <t>Stainless steel hot rolled (foreground elementary flows)</t>
  </si>
  <si>
    <t>1e3ab044-c0c1-4a1c-9a0d-7a9135851ae6</t>
  </si>
  <si>
    <t>Maize (corn grain) production;    technology mix, production mix   at farm</t>
  </si>
  <si>
    <t>1e3c30d5-c62f-4922-baf0-e97f4ef5358d</t>
  </si>
  <si>
    <t>1e4d3d69-0ab3-48f0-9408-fd4f06664f6b</t>
  </si>
  <si>
    <t>1e5dd760-f53d-45e9-b86e-4200e5e9203c</t>
  </si>
  <si>
    <t>1e6063dd-7615-4ff1-8763-0285d101867d</t>
  </si>
  <si>
    <t>1e60fc12-93ee-4b7d-8831-164739013900</t>
  </si>
  <si>
    <t>1e64bf54-16ac-4a73-9209-747ccb0683a8</t>
  </si>
  <si>
    <t>1e7cb2d0-77e3-4dac-867f-9c35c66c5c86</t>
  </si>
  <si>
    <t>1e947be7-ff68-4e7a-a2ec-18a57f6a79dc</t>
  </si>
  <si>
    <t>1e9a5b7d-da77-4517-b48f-7739806cfeb8</t>
  </si>
  <si>
    <t>1ea012b2-5423-4366-81b9-38f2f5e8a3d3</t>
  </si>
  <si>
    <t>Bipyridylium-compounds at plant   per kg of active ingredient</t>
  </si>
  <si>
    <t>1ea1eb32-bfe7-458c-97af-cf5298bccd14</t>
  </si>
  <si>
    <t>1ead35dd-fc71-4b0c-9410-7e39da95c7dc</t>
  </si>
  <si>
    <t>Passenger car, average  technology mix, gasoline and diesel driven, Euro 3-5, passenger car  consumption mix, to consumer  engine size from 1,4l up to &gt;2l</t>
  </si>
  <si>
    <t>1eae27d3-dca1-4e56-bd7f-e132e43394de</t>
  </si>
  <si>
    <t>Bleached kraft pulp, eucalyptus   production mix   at plant, aggregated inputs   per kg pulp</t>
  </si>
  <si>
    <t>1eae4a2f-faa6-4b81-8968-e0e23d18d2c7</t>
  </si>
  <si>
    <t>1eafb469-2cf5-483b-baf6-2a0ca5c46060</t>
  </si>
  <si>
    <t>Transport mixer + converter World: Medium power transistor semiconductor (modelling support process)</t>
  </si>
  <si>
    <t>1eb05388-b42b-493a-9db0-d055fc5744c0</t>
  </si>
  <si>
    <t>1eb210e8-4386-4f54-8fe2-18db86aecb82</t>
  </si>
  <si>
    <t>1eb5d774-5a76-4b80-bf80-786882aa5ee1</t>
  </si>
  <si>
    <t>Paper sack / Paper bag (foreground elementary flows)</t>
  </si>
  <si>
    <t>1eb8a48e-acf3-42de-b6ef-8adfcaa923ad</t>
  </si>
  <si>
    <t>Wheat, torrefied at plant   per kg</t>
  </si>
  <si>
    <t>1ecdcfbe-d35f-4b14-af40-600219a7f4f6</t>
  </si>
  <si>
    <t>Thermal energy from natural gas   technology mix regarding firing and flue gas cleaning  production mix, at heat plant  MJ, 100% efficiency</t>
  </si>
  <si>
    <t>1ed36db6-e87e-49e5-9ef2-24c278961307</t>
  </si>
  <si>
    <t>Printing ink, offset     Production mix, at plant</t>
  </si>
  <si>
    <t>1ed5dc0e-1f34-45ab-a0b6-8041bca9b0f1</t>
  </si>
  <si>
    <t>1edfab38-9389-455d-97a1-1947952c8a56</t>
  </si>
  <si>
    <t>Sugar;    from sugar cane production   at plant</t>
  </si>
  <si>
    <t>1ee6fe8b-82a2-4d8a-8075-86253899b726</t>
  </si>
  <si>
    <t>Wheat middlings &amp; feed   from dry milling, production mix   at plant</t>
  </si>
  <si>
    <t>1ee92858-30b6-4332-a48c-a906d0eab7e6</t>
  </si>
  <si>
    <t>1ee9577a-73e2-47c0-8789-8d7de8772c70</t>
  </si>
  <si>
    <t>Precursors production for Styrene-butadiene rubber (SBR) fiber</t>
  </si>
  <si>
    <t>1ef43fdd-22bd-4d6b-8f2d-9229776d559b</t>
  </si>
  <si>
    <t>Polybutadiene (PB) granulate  polymerization of butadiene  production mix, at plant  &gt;100.000 g/mol</t>
  </si>
  <si>
    <t>1efe7de0-da4b-4e66-b06c-6e08d943ee49</t>
  </si>
  <si>
    <t>1f0664b0-f585-4f48-9a89-fcbd654e2206</t>
  </si>
  <si>
    <t>Wheat grain;    technology mix, production mix   at farm</t>
  </si>
  <si>
    <t>1f08a6dd-d410-4665-93ed-d92753d092a0</t>
  </si>
  <si>
    <t>Alkyd resin  Technology mix  Production mix, at plant  Without water</t>
  </si>
  <si>
    <t>1f10c9bc-354d-439c-9219-8cc75e95f2b9</t>
  </si>
  <si>
    <t>1f13b578-ccf8-4e23-89ae-9c464510eff1</t>
  </si>
  <si>
    <t>1f15a53e-24c2-4614-b4e4-7b0610d13ca3</t>
  </si>
  <si>
    <t>1f1cacd4-61fb-4393-b42a-fa3a819de63f</t>
  </si>
  <si>
    <t>Plastic can body, PP (foreground elementary flows)</t>
  </si>
  <si>
    <t>1f37a8b4-d4ff-4794-b62e-67ce85afa6fc</t>
  </si>
  <si>
    <t>1f4489c3-8e6c-47e9-bc41-05fee91fe388</t>
  </si>
  <si>
    <t>Liquid whey   from cheese production, technology mix, production mix   at plant</t>
  </si>
  <si>
    <t>1f460c08-64e4-47c8-893e-779ae525b55c</t>
  </si>
  <si>
    <t>1f46be48-a7cc-4542-bc34-1b26f2a78297</t>
  </si>
  <si>
    <t>Alkyd resin (coconut oil)  Technology mix  Production mix, at plant  77% in low aromatic white spirit</t>
  </si>
  <si>
    <t>1f49ae6c-6e9b-469a-baad-454f451ab7fb</t>
  </si>
  <si>
    <t>Cast film extrusion  plastic extrusion  production mix, at plant  thicker plastic sheet</t>
  </si>
  <si>
    <t>1f502998-53b1-45be-b7c7-f9d97cc0a3ff</t>
  </si>
  <si>
    <t>1f55886c-10d1-4715-9957-7c3ca3f29165</t>
  </si>
  <si>
    <t>1f6932a2-1eae-43a3-985b-30999238da9b</t>
  </si>
  <si>
    <t>1f6e3fb6-fce0-4cda-8a17-e40c4f2bef1c</t>
  </si>
  <si>
    <t>1f726c71-84cc-44fd-b4f2-afde6a7189ce</t>
  </si>
  <si>
    <t>Rice husk meal; aggregated inputs   from dry milling   at plant</t>
  </si>
  <si>
    <t>1f73c8f8-9b97-4bab-ad37-cc8a1161f8bf</t>
  </si>
  <si>
    <t>1f888489-c938-46ac-a920-da88e27fea5f</t>
  </si>
  <si>
    <t>1f88e67f-286c-4a91-8493-6be10a3d411e</t>
  </si>
  <si>
    <t>Pea meal; aggregated inputs   technology mix, production mix   at plant</t>
  </si>
  <si>
    <t>1f9268b5-3b33-4717-aaa5-6d089fce1020</t>
  </si>
  <si>
    <t>1f967539-a398-41a6-bce4-49d300d7c8ee</t>
  </si>
  <si>
    <t>No emissions (foreground elementary flows)</t>
  </si>
  <si>
    <t>1fb57505-6867-4bdc-a44d-75936f9b7623</t>
  </si>
  <si>
    <t>1fb6661f-4921-42c4-ab9f-9c8ef3a03b65</t>
  </si>
  <si>
    <t>1fb6cdfb-8190-4f64-adfe-89abd7a4a1b6</t>
  </si>
  <si>
    <t>Oil palm fruit bunch   technology mix   at farm</t>
  </si>
  <si>
    <t>1fb865d0-ac20-43f6-98ba-c25ae55dd426</t>
  </si>
  <si>
    <t>Crude rice bran oil;    from rice bran oil production   at plant</t>
  </si>
  <si>
    <t>1fbe07dc-d5f7-47e8-9db9-fc60c142d2af</t>
  </si>
  <si>
    <t>Fish meal; aggregated inputs   technology mix, production mix   at plant</t>
  </si>
  <si>
    <t>1fd6ccfc-4170-4c5c-a5b0-71bb57af914f</t>
  </si>
  <si>
    <t>Oriented Polypropylene film (OPP)   PP extrusion and stretching  technology mix, at plant  density of polypropylene: 0.90 .. 0.915 kg/l</t>
  </si>
  <si>
    <t>1fd7e5fd-0464-46be-b289-52e4d074f4bb</t>
  </si>
  <si>
    <t>Thermal energy from hard coal  technology mix regarding firing and flue gas cleaning  production mix, at heat plant  MJ, 100% efficiency</t>
  </si>
  <si>
    <t>1fd842a3-12c4-45ee-9a84-a9a95e2d8f2e</t>
  </si>
  <si>
    <t>1fd8955d-7d78-4460-8efe-18030cdb1b42</t>
  </si>
  <si>
    <t>1fdee0c4-c150-475a-a125-9a2cc0c39397</t>
  </si>
  <si>
    <t>Crude soybean oil   from crushing (pressing)   at plant</t>
  </si>
  <si>
    <t>1fe1110b-1be4-474b-a55f-98424e1f21ea</t>
  </si>
  <si>
    <t>1fe6ddb4-b23e-42d3-8c51-df9cbe148dce</t>
  </si>
  <si>
    <t>1ff03a23-9ee9-47ae-ac07-68a7bdbf0be5</t>
  </si>
  <si>
    <t>1ff459ce-3846-4b2d-bf06-334ad08f1801</t>
  </si>
  <si>
    <t>Electricity mix for plastic processing</t>
  </si>
  <si>
    <t>1ffd89cf-04da-496b-be63-61c4f62ba9ef</t>
  </si>
  <si>
    <t>00bed4d4-1202-401a-bfd2-b27cb38b8043</t>
  </si>
  <si>
    <t>2,5-Bis(tert-butylperoxy)-2,5-dimethylhexane production   technology mix   production mix, at plant   100% active substance</t>
  </si>
  <si>
    <t>2007e798-b8a0-45f3-bf82-b9078cfa57de</t>
  </si>
  <si>
    <t>2012e06b-25eb-47cb-bb09-6d787df0787f</t>
  </si>
  <si>
    <t>2033b97d-9c52-4bf3-9b75-8277e7f52e24</t>
  </si>
  <si>
    <t>2033c556-fbf3-4955-92c3-01a606db6cfd</t>
  </si>
  <si>
    <t>Waste incineration of non-ferro metals, others  waste-to-energy plant with dry flue gas treatment, including transport and pre-treatment  production mix, at consumer  non- ferro metal waste</t>
  </si>
  <si>
    <t>20342784-14d8-4159-82e9-7b823ecaf521</t>
  </si>
  <si>
    <t>Transport mixer + converter World w/o EU-28+EFTA: Polyphenylene Sulfide 2(modelling support process)</t>
  </si>
  <si>
    <t>20350b04-54e6-4298-9d61-c7722faa11f3</t>
  </si>
  <si>
    <t>Glass fibres   production mix   at plant   per kg glass fibres</t>
  </si>
  <si>
    <t>203f2e51-447e-4e9c-a0ee-f476d8158335</t>
  </si>
  <si>
    <t>Can food, sanitary end aluminium (foreground elementary flows)</t>
  </si>
  <si>
    <t>2041e7f6-9bd7-4c93-923c-fcfc45d20d77</t>
  </si>
  <si>
    <t>2041efe3-02da-4545-8ee4-2eaf99549a7e</t>
  </si>
  <si>
    <t>20422f7e-c155-4f0c-bf07-8cd76022fb82</t>
  </si>
  <si>
    <t>Thermal energy credit (modelling support process)</t>
  </si>
  <si>
    <t>2068d3c6-f63e-466b-9caf-5c84afca611b</t>
  </si>
  <si>
    <t>206af86b-8d04-4a32-8fc6-bb7708d917a6</t>
  </si>
  <si>
    <t>207060ee-50f9-4f29-a555-f592e291eac1</t>
  </si>
  <si>
    <t>Diesel mix for Nylon 6 granulate</t>
  </si>
  <si>
    <t>208539bb-fed4-49d5-a68e-76e6d0dabae3</t>
  </si>
  <si>
    <t>20969b83-6ed2-4a96-bf11-b667aed0cd5f</t>
  </si>
  <si>
    <t>Soybean protein concentrate; aggregated inputs   from crushing (extraction with solvent), production mix   at plant</t>
  </si>
  <si>
    <t>2096d37b-ab44-4999-8caa-742f0c2db33b</t>
  </si>
  <si>
    <t>2097c595-5e45-491a-aeec-ea05fcb93c2b</t>
  </si>
  <si>
    <t>Recycling of palladium from electronic and electric waste (Foreground elementary flows)</t>
  </si>
  <si>
    <t>209c9f69-1148-4e25-a953-70f11492d2db</t>
  </si>
  <si>
    <t>20a8efbd-5b54-43bf-a746-b8a06d9f552d</t>
  </si>
  <si>
    <t>20aabf98-339a-46fc-a39c-e37050f3611e</t>
  </si>
  <si>
    <t>20ae37ad-0352-4b73-a532-084320a7abf2</t>
  </si>
  <si>
    <t>20b1635e-6f1d-4af3-b418-8ff1cfba94e0</t>
  </si>
  <si>
    <t>20b44d2e-6e9b-42b1-9ba2-fd120acd8ca4</t>
  </si>
  <si>
    <t>20b626b2-dde5-4464-9154-558cea48c366</t>
  </si>
  <si>
    <t>20c174ff-7021-4255-bcb6-82a3fc2a4289</t>
  </si>
  <si>
    <t>Crude vegetable oil mix;    technology mix, production mix   at plant</t>
  </si>
  <si>
    <t>20c450fd-e1b3-4e63-ac59-628a1735b7fd</t>
  </si>
  <si>
    <t>20d37635-068a-4692-a4df-8c4ff8d230c6</t>
  </si>
  <si>
    <t>20d3c8f1-5d13-4a49-a938-e1bb0e38869d</t>
  </si>
  <si>
    <t>Wheat flour; aggregated inputs   from dry milling, production mix   at plant</t>
  </si>
  <si>
    <t>20ddb568-f9b7-4e81-a374-e099167a7ff9</t>
  </si>
  <si>
    <t>20ded30d-64e0-4f1b-9e0c-20a54aa48a58</t>
  </si>
  <si>
    <t>20ea02ce-51c5-408c-a2a9-fabfab3766a8</t>
  </si>
  <si>
    <t>DZ</t>
  </si>
  <si>
    <t>20f76498-3970-419f-8195-02fd83621c8f</t>
  </si>
  <si>
    <t>2102e6bd-59aa-41f9-b0bb-d912fe38e03b</t>
  </si>
  <si>
    <t>21034bcb-099c-4e50-bcc8-35dfcbf415eb</t>
  </si>
  <si>
    <t>Benzo[thia]diazole-compounds at plant   per kg of active ingredient</t>
  </si>
  <si>
    <t>210b2d28-6218-4a73-a5b9-e8310d2d5a59</t>
  </si>
  <si>
    <t>Adhesive lamination  lamination process  single route, at plant  multi- step process</t>
  </si>
  <si>
    <t>210dd9a9-b197-4882-8390-68dd5a293ec9</t>
  </si>
  <si>
    <t>Electricity credit (modelling support process)</t>
  </si>
  <si>
    <t>210ec18a-b22d-4b90-8bda-3e31f1e16007</t>
  </si>
  <si>
    <t>21178691-84ac-4c2a-9c15-9da0952a0ff0</t>
  </si>
  <si>
    <t>2119402f-3857-4b8d-8096-93deccbda42b</t>
  </si>
  <si>
    <t>21196c37-9ad0-49d2-950d-3ca3033dbbad</t>
  </si>
  <si>
    <t>Soybean soap stock (protein concentrate); aggregated inputs   from crushing (pressing and extraction with solvent)   at plant</t>
  </si>
  <si>
    <t>2121fd1c-d54c-40b6-b665-1ac61521cf5e</t>
  </si>
  <si>
    <t>Wheat germ;    from dry milling, production mix   at plant</t>
  </si>
  <si>
    <t>21246015-0bc9-42ff-8266-821bca5eed10</t>
  </si>
  <si>
    <t>2128b57e-0ddb-4dce-9baa-1512cb402d84</t>
  </si>
  <si>
    <t>212b8494-a769-4c2e-8d82-9a6ef61baad7</t>
  </si>
  <si>
    <t>Tap water   technology mix   at user   per kg water</t>
  </si>
  <si>
    <t>213f6038-8ad6-4b64-af3e-66285c214769</t>
  </si>
  <si>
    <t>Natural cork stopper, wine   cork preparation, stopper production  production mix, at plant  45mm X 24 mm and 4g</t>
  </si>
  <si>
    <t>213fac80-cc48-4803-b7a1-7dce16a42848</t>
  </si>
  <si>
    <t>2148eea5-da62-47b7-b597-3166f7596da0</t>
  </si>
  <si>
    <t>Wheat starch; aggregated inputs   from wet milling, production mix   at plant</t>
  </si>
  <si>
    <t>215151a2-e33c-4b59-a9d2-9b3fe569a07c</t>
  </si>
  <si>
    <t>Can beverage, body steel  Steel production, can forming, cleaning, drying, printing and varnishing, baking  production mix, at plant  body steel</t>
  </si>
  <si>
    <t>2152cca9-2b8e-4cfe-965b-7e3a48fe8ae9</t>
  </si>
  <si>
    <t>2157372f-89b8-48cc-8146-1c702b684052</t>
  </si>
  <si>
    <t>2158a187-5456-4c2c-97a1-9bbc2ee0e37b</t>
  </si>
  <si>
    <t>Wood chips, softwood   production mix   at plant   per kg wood</t>
  </si>
  <si>
    <t>215dd4d8-52ad-4eee-bd63-7a6193f2b8d5</t>
  </si>
  <si>
    <t>Blow moulding  blow moulding  production mix, at plant  PET, HDPE and PP</t>
  </si>
  <si>
    <t>21627e63-342b-4216-a069-9a36965c0e9d</t>
  </si>
  <si>
    <t>2165a560-c897-4d66-a033-e1a7ac456edc</t>
  </si>
  <si>
    <t>Rye flour   from dry milling, production mix   at plant</t>
  </si>
  <si>
    <t>216a7eca-761e-414f-a040-233478c88ffa</t>
  </si>
  <si>
    <t>Nylon 6 granulate  reaction of caprolactam with water  production mix, at plant  1.08 g/cm3</t>
  </si>
  <si>
    <t>217c4f9a-5298-4159-93fe-81841505b05d</t>
  </si>
  <si>
    <t>Capacitor ceramic  technology mix  production mix, at plant  ceramic, 6 mg</t>
  </si>
  <si>
    <t>217eef05-77f8-4d43-823b-0457364e5412</t>
  </si>
  <si>
    <t>Soybean protein concentrate   from crushing (extraction with solvent), production mix   at plant</t>
  </si>
  <si>
    <t>2182af6a-0bfd-454a-ad40-50d1bc01e09b</t>
  </si>
  <si>
    <t>218c14d3-b583-46ab-b290-e41e90f62475</t>
  </si>
  <si>
    <t>218e3d10-9f62-4b8b-a4d4-0e2766cfd048</t>
  </si>
  <si>
    <t>21a48ac2-194d-407a-991b-e0e19cfc9447</t>
  </si>
  <si>
    <t>End of life of Silicon integrated circuit  Recycling of copper and  precious metals (Ag, Au, Pd, Pt) from electronics  production mix, at plant  recycling processes: 95- 98% efficiency, scrap incineration: 11.0 MJ/kg NCV</t>
  </si>
  <si>
    <t>21b64e95-b931-4529-950e-ee2e0c28c828</t>
  </si>
  <si>
    <t>End of life of Switch &lt; 1 Ampere  Recycling of copper and  precious metals (Ag, Au, Pd, Pt) from electronics  production mix, at plant  recycling processes: 95- 98% efficiency, scrap incineration: 11.0 MJ/kg NCV</t>
  </si>
  <si>
    <t>21c8f1c3-7f9d-46d3-a2a9-945db9e6ffa2</t>
  </si>
  <si>
    <t>Crude maize germ oil (also named corn oil)   from wet milling, pressing   at plant</t>
  </si>
  <si>
    <t>21d004eb-e5e6-4c8b-9131-9f610501b441</t>
  </si>
  <si>
    <t>21d09d17-9897-49c6-8105-97c686343e39</t>
  </si>
  <si>
    <t>Cow milk   grazing system   at farm, aggregated inputs   per kg FPCM</t>
  </si>
  <si>
    <t>21d36d55-be79-4824-a203-7dbf2b36bcd3</t>
  </si>
  <si>
    <t>21dba39c-da92-4e58-b462-ee4573bb1d38</t>
  </si>
  <si>
    <t>21e4ff8c-4949-40f3-a800-d48bdfbe4294</t>
  </si>
  <si>
    <t>Can beverage, body aluminium  Aluminium production, can forming, cleaning, drying, printing and varnishing, baking  production mix, at plant  body aluminium, 2.7 g/cm3</t>
  </si>
  <si>
    <t>21e708e9-96d3-468e-9fb5-85b4904aba2d</t>
  </si>
  <si>
    <t>21eb520d-1237-4051-8cf6-c25c93a25570</t>
  </si>
  <si>
    <t>21eeab7b-5406-4059-8182-7585240081e5</t>
  </si>
  <si>
    <t>21f37f39-78b5-4e9f-be78-1d6bc4b50ca2</t>
  </si>
  <si>
    <t>Mineral premix;    production mix, technology mix   at plant</t>
  </si>
  <si>
    <t>21f3f972-168b-4976-a57b-ce979a45289f</t>
  </si>
  <si>
    <t>21f457c1-0658-4d75-b7a9-325c4984c9f7</t>
  </si>
  <si>
    <t>21f45b27-5916-48f4-a7ce-2d6bab552689</t>
  </si>
  <si>
    <t>LK</t>
  </si>
  <si>
    <t>21f53e07-1076-4b0b-b5e8-1764da6c8e6d</t>
  </si>
  <si>
    <t>22024d7b-6823-43c2-8a4f-2e31ca36122c</t>
  </si>
  <si>
    <t>Transport mixer + converter World: Photovoltaic slanted-roof CIS (modelling support process)</t>
  </si>
  <si>
    <t>220a2f69-dfab-479c-a987-0689d6d25edd</t>
  </si>
  <si>
    <t>220b285e-1174-4569-8f5e-844d7d8f2548</t>
  </si>
  <si>
    <t>2222e52d-e65c-475c-b8bb-33682034925d</t>
  </si>
  <si>
    <t>Recovered heat for Container glass, all colours  technology mix regarding firing and flue gas cleaning  production mix, at heat plant  1 MJ</t>
  </si>
  <si>
    <t>222db9ff-18bf-4d9f-a13e-fd7e515a6d0b</t>
  </si>
  <si>
    <t>KZ</t>
  </si>
  <si>
    <t>223736ab-2d9c-407a-b9f0-60693fd40117</t>
  </si>
  <si>
    <t>22392b9d-bcc5-428a-8149-8fe6709b8379</t>
  </si>
  <si>
    <t>Photovoltaic slanted-roof installation, micro-Si panel or laminate  photovoltaic installation  production mix, at plant  3 kilowatt peak</t>
  </si>
  <si>
    <t>223bf906-3a78-4525-b2da-3357b0bb3f8b</t>
  </si>
  <si>
    <t>223f999f-0720-448a-9070-050f9f2a14ca</t>
  </si>
  <si>
    <t>2247f480-f10d-413e-94e3-2f84784a7121</t>
  </si>
  <si>
    <t>Sunflower seeds;    technology mix   at farm</t>
  </si>
  <si>
    <t>225eab05-a5fc-49e8-b4c5-f452a3bd5941</t>
  </si>
  <si>
    <t>226030f6-ab23-4344-82f7-7a3dff420ed3</t>
  </si>
  <si>
    <t>Wheat, malted   from malting   at plant   per kg</t>
  </si>
  <si>
    <t>226d5dd1-1034-437e-9e2a-10f43fb85996</t>
  </si>
  <si>
    <t>2277536f-ee47-4735-b1f4-7b7962bcfa8b</t>
  </si>
  <si>
    <t>Crude maize germ oil (also named corn oil);    from wet milling, extraction with solvent   at plant</t>
  </si>
  <si>
    <t>22797de7-ff52-4a1a-8564-d63e347e602b</t>
  </si>
  <si>
    <t>227f7444-c515-4d75-b8f7-66ffee5529ae</t>
  </si>
  <si>
    <t>Product (Shrink sleeve, PET) (modelling support process)</t>
  </si>
  <si>
    <t>228597ec-9ee1-41ff-bade-f035904601f1</t>
  </si>
  <si>
    <t>2295d6de-1c1a-49ef-9acf-aeb69023edae</t>
  </si>
  <si>
    <t>22997ee3-1a6d-499b-b9db-9b5494bb18b8</t>
  </si>
  <si>
    <t>Diesel mix at refinery  from crude oil  production mix, at refinery  10 ppm sulphur, 0.04 wt.% bio components</t>
  </si>
  <si>
    <t>22a6bce1-f5d6-4751-af34-aad047c5b879</t>
  </si>
  <si>
    <t>22ac818b-fc77-4451-9c3c-8a7bcce0be91</t>
  </si>
  <si>
    <t>Lucerne, dried   technology mix, production mix   at farm</t>
  </si>
  <si>
    <t>22c3f1fc-95e9-4dc9-9944-c7023b30d8fd</t>
  </si>
  <si>
    <t>22c7d4ab-406e-4a14-83fc-36b905f64eed</t>
  </si>
  <si>
    <t>Soybean protein concentrate;    from crushing (extraction with solvent)   at plant</t>
  </si>
  <si>
    <t>22cb071a-3aed-4258-a8db-c4586393237c</t>
  </si>
  <si>
    <t>Can making + coating, beverage (foreground elementary flows)</t>
  </si>
  <si>
    <t>22d0f6b3-a0a7-49cc-bf04-39338ec59ada</t>
  </si>
  <si>
    <t>22d151a2-68b0-4181-bc70-7db3e0ddcd8b</t>
  </si>
  <si>
    <t>22dc5183-a48d-400b-a886-ff882a5f146d</t>
  </si>
  <si>
    <t>22e8445c-aae9-48d5-b3d7-71ce47678c68</t>
  </si>
  <si>
    <t>22e98a58-1895-42a6-a282-01716d4ed728</t>
  </si>
  <si>
    <t>Animal meal from rendering (pig)   technology mix, production mix   at plant</t>
  </si>
  <si>
    <t>22ef206c-96ec-4bef-827c-a0c561ede43a</t>
  </si>
  <si>
    <t>Landfill of plastic waste  landfill including leachate treatment and without collection, transport and pre-treatment  production mix (region specific sites), at landfill site  The carbon and water content are respectively of 62%C and and 0% Water (in weight %)</t>
  </si>
  <si>
    <t>22fdefbe-16f0-4bdc-9e3a-994fead33b11</t>
  </si>
  <si>
    <t>22fffda6-f1f9-4271-a107-5dd91d93e0a2</t>
  </si>
  <si>
    <t>Sunflower seed meal;    from crushing (pressing and extraction with solvent)   at plant</t>
  </si>
  <si>
    <t>2314554a-23ed-45e7-a944-1ca7535f777f</t>
  </si>
  <si>
    <t>Can, body tin free steel, PET coated  tin- plated steel production, can forming, cleaning, drying, printing and varnishing, baking  production mix, at plant  body tin free steel, PET coated</t>
  </si>
  <si>
    <t>23267a8b-59b8-45b9-b761-c5311059d4f4</t>
  </si>
  <si>
    <t>232d51e5-dd2d-46b8-88a2-fa223d3aed9b</t>
  </si>
  <si>
    <t>Food grade fat;    from melting, technology mix   at plant</t>
  </si>
  <si>
    <t>23334dbc-7c95-4ca2-8b53-80fe6834633f</t>
  </si>
  <si>
    <t>Sunflower seed meal; aggregated inputs   from crushing (pressing and extraction with solvent)   at plant</t>
  </si>
  <si>
    <t>2335ecde-9910-4f84-b5cb-aa735e8bdcad</t>
  </si>
  <si>
    <t>2338d121-6150-4def-b77b-dab14e2ae8fb</t>
  </si>
  <si>
    <t>Potato protein;    from wet milling   at plant</t>
  </si>
  <si>
    <t>233b2c50-8223-4b66-8902-0caab20ec8c7</t>
  </si>
  <si>
    <t>Soybean expeller; aggregated inputs   from crushing (pressing)   at plant</t>
  </si>
  <si>
    <t>233fbf4e-1a77-49a3-bdb5-dbe3bec8e65c</t>
  </si>
  <si>
    <t>234f0227-4624-4130-947a-da891cc673ed</t>
  </si>
  <si>
    <t>Potassium nitrate at plant, aggregated inputs   per kg</t>
  </si>
  <si>
    <t>2350bb50-7c36-4353-97ca-166f3442aa1f</t>
  </si>
  <si>
    <t>23581500-5b73-47b9-b2ec-971b0783c17b</t>
  </si>
  <si>
    <t>2364c672-ab68-44f6-9a5f-9c868cf1d560</t>
  </si>
  <si>
    <t>23656d91-f933-43ec-99ad-9ad728a99a1a</t>
  </si>
  <si>
    <t>Thermal energy (hard coal) Copper Concentrate</t>
  </si>
  <si>
    <t>236a6063-8f50-4f89-902b-515092c229cd</t>
  </si>
  <si>
    <t>236c9743-92f2-4c60-bf43-1fa802794f91</t>
  </si>
  <si>
    <t>23897757-19df-4bc4-b241-7ee7cb34e40d</t>
  </si>
  <si>
    <t>238a1831-6947-4601-815f-be782a812d7b</t>
  </si>
  <si>
    <t>End of life of Low profile fine pitch ball grid array packages semiconductor  Recycling of copper and  precious metals (Ag, Au, Pd, Pt) from electronics  production mix, at plant  recycling processes: 95- 98% efficiency, scrap incineration: 11.0 MJ/kg NCV</t>
  </si>
  <si>
    <t>239b6fa7-5af5-4bef-be93-c59c979ed211</t>
  </si>
  <si>
    <t>Potato juice concentrated; aggregated inputs   from wet milling   at plant</t>
  </si>
  <si>
    <t>239d3a34-d7cc-4b71-8a8f-f1cb7b2ca0c0</t>
  </si>
  <si>
    <t>Plywood, indoor use  attaching veneer layers  production mix, at plant  5% moisture</t>
  </si>
  <si>
    <t>23a0e7fe-6246-4383-b5da-b81025a0e66b</t>
  </si>
  <si>
    <t>Wheat flour;    from dry milling, production mix   at plant</t>
  </si>
  <si>
    <t>23a1a30f-e160-45bd-b586-ce56e46d4537</t>
  </si>
  <si>
    <t>23a6a5d7-4045-4204-8161-478242f10f2b</t>
  </si>
  <si>
    <t>Benzisothiazolinone (1,2-benzisothiazolin-3-one)  Technology mix  Production mix, at plant</t>
  </si>
  <si>
    <t>23b4ca73-178b-440a-a0be-803a575f95bc</t>
  </si>
  <si>
    <t>23bc4912-e2bc-4681-bc0a-b1151810f7d3</t>
  </si>
  <si>
    <t>23bdcc08-2f12-4f58-b4cc-c799e22e8614</t>
  </si>
  <si>
    <t>Plastic bag, LDPE (foreground elementary flows)</t>
  </si>
  <si>
    <t>23c184eb-4a27-43fa-8d39-278bc856980c</t>
  </si>
  <si>
    <t>23c34cc3-0752-4976-a66f-e79b2af5602f</t>
  </si>
  <si>
    <t>Aluminium ingot (zinc main solute)  primary production, aluminium casting and alloying  single route, at plant  2.7 g/cm3</t>
  </si>
  <si>
    <t>23cb0ace-c587-47ca-a47d-c8ae307547df</t>
  </si>
  <si>
    <t>23d96dd8-0eea-4c5d-b42e-c4c5a61345b7</t>
  </si>
  <si>
    <t>23fb684e-751e-4cc8-8781-0256f3a372e9</t>
  </si>
  <si>
    <t>240003eb-e3f8-48c4-b4c2-269675acf11c</t>
  </si>
  <si>
    <t>240d2fc0-6b9c-4fca-b52b-3dbc472a7a44</t>
  </si>
  <si>
    <t>240e0156-eca5-4a25-a3b7-813ea5bf8ad3</t>
  </si>
  <si>
    <t>Crude sunflower oil   from crushing (pressing and solvent extraction), production mix   at plant</t>
  </si>
  <si>
    <t>24244aa7-46cb-4193-95d4-1bde761fb454</t>
  </si>
  <si>
    <t>Thermal energy (Natural gas) Copper Concentrate</t>
  </si>
  <si>
    <t>24397dca-01f8-44ce-8306-f1c1bbf32933</t>
  </si>
  <si>
    <t>2442b8cd-50ac-47dd-916f-fa3325835ef3</t>
  </si>
  <si>
    <t>Landfill of basic oxygen furnace wastes (Foreground emissions)</t>
  </si>
  <si>
    <t>2444ef7e-fe7f-4b08-9740-454243195d0d</t>
  </si>
  <si>
    <t>2450cfa7-a308-4936-8254-4c5d93185e66</t>
  </si>
  <si>
    <t>Gasoline mix (regular) at refinery  from crude oil  production mix, at refinery  150 ppm sulphur, 0.43 wt.% bio components</t>
  </si>
  <si>
    <t>24511677-aeee-4f8d-8b18-7cf40fb12850</t>
  </si>
  <si>
    <t>Rye distillers grains, dried;    from ethanol production, production mix   at plant</t>
  </si>
  <si>
    <t>2462904c-2eeb-44fb-bddc-fc8019cf64dc</t>
  </si>
  <si>
    <t>24699d12-25f1-4630-8c8a-0a6807937f9c</t>
  </si>
  <si>
    <t>UG</t>
  </si>
  <si>
    <t>24786430-eb42-4e18-bbe5-73bfeb5fd4cc</t>
  </si>
  <si>
    <t>247fcf9f-29c0-41d8-bbc7-26d5a439b8db</t>
  </si>
  <si>
    <t>Transport mixer + converter EU-28 Cap, ECCS steel (modelling support process)</t>
  </si>
  <si>
    <t>24867ddd-9066-44d6-a707-6d6610bd1b49</t>
  </si>
  <si>
    <t>Maize fibre/bran; aggregated inputs   from wet milling process, production mix   at plant</t>
  </si>
  <si>
    <t>24995432-cf69-4ec2-bf16-49e5f9821c5c</t>
  </si>
  <si>
    <t>Soybean soap stock (protein concentrate);    from crushing (pressing and extraction with solvent)   at plant</t>
  </si>
  <si>
    <t>24a9ce15-3981-4c80-82cb-4e495fb23381</t>
  </si>
  <si>
    <t>Treatment of effluents from maize starch production (elementary flows)</t>
  </si>
  <si>
    <t>24af6c5c-13c8-4176-a2a0-49e0707ec9b6</t>
  </si>
  <si>
    <t>24bbc1e6-db79-41e0-ba77-157c9d34312f</t>
  </si>
  <si>
    <t>Diesel at refinery  from crude oil  production mix, at refinery  500 ppm sulphur</t>
  </si>
  <si>
    <t>24c4ca96-b184-4f3c-b0f9-d4685b60ddd0</t>
  </si>
  <si>
    <t>Electricity mixer cast steel parts (modelling support process)</t>
  </si>
  <si>
    <t>24cce464-08de-4d9f-95b0-9165f43ad5ca</t>
  </si>
  <si>
    <t>Nickel (foreground elementary flows)</t>
  </si>
  <si>
    <t>24edc593-5634-44b3-b299-a8c6e92a384d</t>
  </si>
  <si>
    <t>24f629f7-4e63-42b7-accf-113b4376274e</t>
  </si>
  <si>
    <t>24fc32e2-6e78-4b87-8951-696ff8cd5d0d</t>
  </si>
  <si>
    <t>25001ede-0598-4dee-a948-55c25b0d610a</t>
  </si>
  <si>
    <t>Aluminium ingot (silicon main solute)  primary production, aluminium casting and alloying  single route, at plant  2.7 g/cm3</t>
  </si>
  <si>
    <t>252e3919-6c7f-43ef-881b-8a1f9e214af2</t>
  </si>
  <si>
    <t>2542b6d3-141c-4004-80a9-7c0d04386e90</t>
  </si>
  <si>
    <t>Treatment of effluents from glass production  waste water treatment including sludge treatment  production mix, at plant  1m3 of waste water treated</t>
  </si>
  <si>
    <t>2542e6be-daa8-4aad-bb2e-fe31309f3541</t>
  </si>
  <si>
    <t>Landfill of polluted inorganic waste  landfill including leachate treatment and without collection, transport and pre-treatment  production mix (region specific sites), at landfill site</t>
  </si>
  <si>
    <t>255d7c1a-9121-4057-a6b6-6730f472811a</t>
  </si>
  <si>
    <t>255e0de8-c536-417f-96a6-8249d74381c3</t>
  </si>
  <si>
    <t>255fa38d-783e-4f77-aca3-f246d74f751b</t>
  </si>
  <si>
    <t>Blown co-extrusion  extrusion, blowing, flattening  single route, at plant  for high- barrier film</t>
  </si>
  <si>
    <t>2562e232-63ed-410c-b315-5b0aef320bae</t>
  </si>
  <si>
    <t>256d2270-4833-4ab3-85e1-480fe91fdfd5</t>
  </si>
  <si>
    <t>Gasoline mix (regular) at refinery  from crude oil  production mix, at refinery  500 ppm sulphur</t>
  </si>
  <si>
    <t>2580423a-b576-4f8e-b8ef-549a6c99640d</t>
  </si>
  <si>
    <t>2583170c-0db6-44df-a8cc-26abf4d35af3</t>
  </si>
  <si>
    <t>2592bde0-3bf6-4060-a6da-0c7d26632590</t>
  </si>
  <si>
    <t>259bace4-0a33-4c58-bbd9-bf2553aa5f34</t>
  </si>
  <si>
    <t>25a227d2-8393-4c7a-a5c7-d9bb11721bf0</t>
  </si>
  <si>
    <t>Wheat germ; aggregated inputs   from dry milling   at plant</t>
  </si>
  <si>
    <t>25a56a8f-00b1-42a6-92c6-e96037c12f83</t>
  </si>
  <si>
    <t>25ad933a-82c8-4e2c-943b-aecc398e47a0</t>
  </si>
  <si>
    <t>Thermal energy from LPG  technology mix regarding firing and flue gas cleaning  production mix, at heat plant  MJ, 100% efficiency</t>
  </si>
  <si>
    <t>25bad4ea-bd9e-4107-8f1f-2fe571bd363a</t>
  </si>
  <si>
    <t>25bce6a1-1aa6-4484-a532-90207f0608b1</t>
  </si>
  <si>
    <t>Lignite mix  technology mix  consumption mix, to consumer</t>
  </si>
  <si>
    <t>25c74161-b62f-4f52-932d-8b00856f6990</t>
  </si>
  <si>
    <t>Phthalocyanine blue  Technology mix  Production mix, at plant</t>
  </si>
  <si>
    <t>25c9b2eb-f1d3-4447-953b-e1f033f96f64</t>
  </si>
  <si>
    <t>Sugar beet   technology mix, production mix   at farm</t>
  </si>
  <si>
    <t>25d598e2-37e3-4722-9051-e50e131d801b</t>
  </si>
  <si>
    <t>End of life of Power schottky and rectifier diode semiconductor  Recycling of copper and  precious metals (Ag, Au, Pd, Pt) from electronics  production mix, at plant  recycling processes: 95- 98% efficiency, scrap incineration: 11.0 MJ/kg NCV</t>
  </si>
  <si>
    <t>25d8b3b9-9a15-4c26-a61d-ace66c70ed2d</t>
  </si>
  <si>
    <t>25dc28e5-e6a9-48a5-8486-d81a42b1efa8</t>
  </si>
  <si>
    <t>25e3319f-94bb-4d8e-aca8-b1968456da8b</t>
  </si>
  <si>
    <t>25f02396-7d64-45fb-b650-6e587898e5b9</t>
  </si>
  <si>
    <t>25f2b29c-5946-4722-9445-1bdac43393c7</t>
  </si>
  <si>
    <t>25f54339-6947-4fc1-afd3-a7ee7a8c3728</t>
  </si>
  <si>
    <t>25f58152-32d4-40fd-9083-f282d14b334a</t>
  </si>
  <si>
    <t>25f61ff5-25e6-4943-a348-36e829f0a486</t>
  </si>
  <si>
    <t>262054b2-0daf-46af-b786-bd34ec1cedfe</t>
  </si>
  <si>
    <t>Label, PP  Polymerisation of propene, label production by extrusion  production mix, at plant  0.91 g/cm3, 42.08 g/mol per repeating unit</t>
  </si>
  <si>
    <t>262c739c-4d6b-48e3-a47a-1bcafa5a21d6</t>
  </si>
  <si>
    <t>262ffbbe-67bc-48f9-b851-a5fb239fab9d</t>
  </si>
  <si>
    <t>Palm kernels   from crude palm oil production   at plant</t>
  </si>
  <si>
    <t>263171a6-7bbf-4387-87b2-70ba33745133</t>
  </si>
  <si>
    <t>26359c2b-2dfd-46fc-8a8e-3174de7fae03</t>
  </si>
  <si>
    <t>Rye flour; aggregated inputs   from dry milling   at plant</t>
  </si>
  <si>
    <t>2636572f-9c52-4eca-91d1-84927d09c618</t>
  </si>
  <si>
    <t>263860ff-6c07-40c3-b043-9bc7101495fd</t>
  </si>
  <si>
    <t>263984e8-8f6b-4a8b-bfe7-ab27163f660f</t>
  </si>
  <si>
    <t>Pretreatment (shredding)</t>
  </si>
  <si>
    <t>263d4e6f-c472-4fed-8f40-e484afa34fc8</t>
  </si>
  <si>
    <t>264d23f8-be98-4216-a7f2-2f4ee21ea84c</t>
  </si>
  <si>
    <t>Bioethanol from wheat  from wheat  production mix, at plant</t>
  </si>
  <si>
    <t>2650bdcc-e290-4f23-9a93-e42c87bb2554</t>
  </si>
  <si>
    <t>Can making, non-beverage (foreground elementary flows)</t>
  </si>
  <si>
    <t>26522b15-25d4-4215-888b-76e9d4b358dd</t>
  </si>
  <si>
    <t>Transport mixer + converter World w/o EU-28+EFTA: Polyester resin 2  (modelling support process)</t>
  </si>
  <si>
    <t>265c7e3c-1424-4365-aac9-b7d0beb38a15</t>
  </si>
  <si>
    <t>2666289a-4fb6-4f8c-b388-672fcb03be5a</t>
  </si>
  <si>
    <t>2670c100-6f7a-4e22-a79f-2f527e4500cf</t>
  </si>
  <si>
    <t>2683e4d0-e9dc-4f31-a0ea-ab8416b1e434</t>
  </si>
  <si>
    <t>268aaf53-8ffd-42a5-a172-faedb02e3a4f</t>
  </si>
  <si>
    <t>268e0116-4054-47c4-96dd-1859d4e296de</t>
  </si>
  <si>
    <t>2698e0bf-1e8a-4993-8ed8-2b39eb7012bd</t>
  </si>
  <si>
    <t>Corrugated box, uncoated  Kraft Pulping Process, pulp pressing and drying  production mix, at plant  280 g/m2, R1=88%</t>
  </si>
  <si>
    <t>269e02b2-d7c5-43b3-9770-e649175cde9c</t>
  </si>
  <si>
    <t>26a08800-ece5-4bb8-8a19-801d7d2b2fdd</t>
  </si>
  <si>
    <t>26bdbdeb-926d-4441-b2af-6bf4c84dae21</t>
  </si>
  <si>
    <t>Sunflower seed expelled dehulled; aggregated inputs   from crushing (pressing)   at plant</t>
  </si>
  <si>
    <t>26c368c7-1249-437b-b88e-969e36b95f13</t>
  </si>
  <si>
    <t>26c66932-70a5-4881-96a0-7f683c45a4e2</t>
  </si>
  <si>
    <t>26c88ecd-a9a3-4b36-b6ab-c5b14d896e82</t>
  </si>
  <si>
    <t>Steel external plug  technology mix  production mix, at plant  1 kg steel plug</t>
  </si>
  <si>
    <t>26d7262a-210f-437e-ac02-cadd414ebb3b</t>
  </si>
  <si>
    <t>26d968d7-aa3d-4a7f-ade4-c17a935ed14a</t>
  </si>
  <si>
    <t>26d9b7f1-47d9-49e0-a5d1-cd2ec8dc38a4</t>
  </si>
  <si>
    <t>Electricity mix for EPS beads</t>
  </si>
  <si>
    <t>26db2bb4-2f35-490f-ae61-eba1048ab051</t>
  </si>
  <si>
    <t>26e7fd9d-e998-4063-a2d3-7971c7ecae07</t>
  </si>
  <si>
    <t>Transport mixer + converter EU-28+EFTA: Polyester resin 2  (modelling support process)</t>
  </si>
  <si>
    <t>26f2a872-f2a4-490b-9e95-68a2dde173c5</t>
  </si>
  <si>
    <t>Wood residues, hardwood   production mix   at plant, aggregated inputs   per kg wood</t>
  </si>
  <si>
    <t>26fe59d8-7489-4efb-8ccb-667397ba0374</t>
  </si>
  <si>
    <t>Pigeon pea; aggregated inputs   technology mix   at farm</t>
  </si>
  <si>
    <t>2703ba6b-8e50-4d13-b6e0-66bea1e61de9</t>
  </si>
  <si>
    <t>Diatomite (diatomaceous silica), dried  Technology mix  Production mix, at plant</t>
  </si>
  <si>
    <t>2713629d-d751-459a-967d-def32f8af143</t>
  </si>
  <si>
    <t>Transport mixer + converter EU 28+EFTA Plastic, shrink wrap (modelling support process)</t>
  </si>
  <si>
    <t>2719565e-2825-4343-85f8-fe8c4ed67a14</t>
  </si>
  <si>
    <t>Beef cattle   production mix, for slaughter   at farm   per kg live weight</t>
  </si>
  <si>
    <t>2728b895-0b94-469a-975b-23d2d9c8b973</t>
  </si>
  <si>
    <t>27305b47-71de-47d9-b63f-2516e5027ac3</t>
  </si>
  <si>
    <t>Acrylic resin   Technology mix  Production mix, at plant  Without butylacetate</t>
  </si>
  <si>
    <t>273ab697-023b-4b5a-8293-30eda99a8f40</t>
  </si>
  <si>
    <t>2746871e-4f84-422f-a195-1bf9a84eac37</t>
  </si>
  <si>
    <t>2750784e-8aec-46ad-bc83-6ecbf152bd3b</t>
  </si>
  <si>
    <t>2750a7e2-a7da-4eab-b24c-e7b42046ae8a</t>
  </si>
  <si>
    <t>Transport mixer + converter EU-28 Natural cork stopper production 2 (modelling support process)</t>
  </si>
  <si>
    <t>275bc6a5-45e4-40bc-94d1-3f433fd30d95</t>
  </si>
  <si>
    <t>Capacitor SMD  technology mix  production mix, at plant  SMD capacitor, 12.5 g</t>
  </si>
  <si>
    <t>275cd88c-4c58-41d4-901d-37bb5bd33da8</t>
  </si>
  <si>
    <t>Starch potato   technology mix   at farm</t>
  </si>
  <si>
    <t>277aaccb-2c88-4bb7-bd38-a9e52c0117b7</t>
  </si>
  <si>
    <t>277b4dae-0519-4b7e-a89b-46406a4b8556</t>
  </si>
  <si>
    <t>Styrene-butadiene rubber (SBR) (foreground elementary flows)</t>
  </si>
  <si>
    <t>277b8e6f-1f95-479e-abff-17017cb7bbf3</t>
  </si>
  <si>
    <t>Cobalt  hydro- and pyrometallurgical processes  production mix, at plant  &gt;99% Co</t>
  </si>
  <si>
    <t>278236d6-d5a9-4032-a094-676593de6b79</t>
  </si>
  <si>
    <t>2788c95b-3822-4c29-944b-530d9da99e5c</t>
  </si>
  <si>
    <t>27938e7d-6019-45d7-ba2b-839e15650b3f</t>
  </si>
  <si>
    <t>White rice, parboiled   from dry milling   at plant</t>
  </si>
  <si>
    <t>279ad97e-b2c2-4bc5-9944-f25f4c95eb45</t>
  </si>
  <si>
    <t>Thermal energy from natural gas  technology mix regarding firing and flue gas cleaning  production mix, at heat plant  MJ, 100% efficiency</t>
  </si>
  <si>
    <t>27a459ad-af67-4aeb-80c5-d878c57d7496</t>
  </si>
  <si>
    <t>Thermal energy from natural gas  technology mix regarding firing and flue gas cleaning  production mix, at heat plant</t>
  </si>
  <si>
    <t>27a61fc2-5979-4608-ae4c-e219b3fc1aa7</t>
  </si>
  <si>
    <t>27aef71b-0e71-4107-ad2d-d3557c26fa59</t>
  </si>
  <si>
    <t>27bd98f2-8746-4ee0-91fd-b60c90b49ceb</t>
  </si>
  <si>
    <t>27c874a9-f931-475e-ac74-0f1450ffd4d1</t>
  </si>
  <si>
    <t>Crystal malt   organic, from malting   at plant   per kg</t>
  </si>
  <si>
    <t>27c87fbc-d9dd-496f-915b-79d694e1a461</t>
  </si>
  <si>
    <t>Linseed production   technology mix, production mix   at farm</t>
  </si>
  <si>
    <t>27ca5013-4ec4-4847-a652-2890aa841d2b</t>
  </si>
  <si>
    <t>Water, ultrapure   technology mix   at user   per kg water</t>
  </si>
  <si>
    <t>2007</t>
  </si>
  <si>
    <t>27d5ed22-6a43-410a-9ecd-9d6e97d5296c</t>
  </si>
  <si>
    <t>27f18feb-4aa7-4c49-a495-6849945890bf</t>
  </si>
  <si>
    <t>Recycling of gold from electronic and electric scrap  collection, transport, dismantling, shredding, separation, remelting  production mix, at plant  gold electronic waste, efficiency 98%</t>
  </si>
  <si>
    <t>27f2d345-c5e9-41dd-9a4d-a4c020b6c11f</t>
  </si>
  <si>
    <t>Anode sludge (modelling support process)</t>
  </si>
  <si>
    <t>27f850f1-57f6-41d2-a0b3-0ce2e8b74ead</t>
  </si>
  <si>
    <t>2800f2aa-2857-4934-863c-8d5bc09b5048</t>
  </si>
  <si>
    <t>2801d194-b7f2-48ed-9538-16b5bc5e015a</t>
  </si>
  <si>
    <t>Unbleached sulphite pulp, softwood   production mix   at plant   per kg pulp</t>
  </si>
  <si>
    <t>2801ef25-33a3-48e1-ba5b-5582030dae38</t>
  </si>
  <si>
    <t>2815d83f-1f6d-4ce7-b4da-a0a5e9e10bff</t>
  </si>
  <si>
    <t>28290933-1fb0-42f4-a204-4e41169685a7</t>
  </si>
  <si>
    <t>28391674-38af-4934-8ad8-fe1c4293e016</t>
  </si>
  <si>
    <t>Screw cap, HDPE  raw material production, plastic injection moulding  production mix, at plant  0.91- 0.96 g/cm3, 28 g/mol per repeating unit</t>
  </si>
  <si>
    <t>2849a2ce-2a4e-4555-9e91-3a0de06de28b</t>
  </si>
  <si>
    <t>284a4231-457e-462e-8030-d8395237b678</t>
  </si>
  <si>
    <t>28581a8b-ef94-4e51-b534-6b66a0eee5f2</t>
  </si>
  <si>
    <t>2866daf0-60f6-4ad3-9980-08f7476a4fcb</t>
  </si>
  <si>
    <t>28746ca8-e916-44dc-b765-fb8edd45793e</t>
  </si>
  <si>
    <t>2877aac9-67d6-4982-99a6-065fdf12fdcf</t>
  </si>
  <si>
    <t>Thermal energy from light fuel oil (LFO)  technology mix regarding firing and flue gas cleaning  production mix, at heat plant  MJ, 100% efficiency</t>
  </si>
  <si>
    <t>287b391e-df80-4065-ae5d-83826dc55696</t>
  </si>
  <si>
    <t>Durum wheat grain   dried   at farm, aggregated inputs   per kg</t>
  </si>
  <si>
    <t>287e7115-8b2c-4467-a233-8c55dabf1746</t>
  </si>
  <si>
    <t>Lupine hulls;    technology mix, production mix   at plant</t>
  </si>
  <si>
    <t>2882dd81-1064-4fe5-812c-bbf84c793c9f</t>
  </si>
  <si>
    <t>2884d8b8-c44e-4225-8086-309dd92f16d0</t>
  </si>
  <si>
    <t>28865134-c3ac-47bf-a4ee-30311fb69113</t>
  </si>
  <si>
    <t>288ba4a1-96ec-4a29-ac54-d2ca33bc556a</t>
  </si>
  <si>
    <t>Switch Mode Transformer (SMT), low voltage  technology mix  production mix, at plant  1 kg of low voltage transformer</t>
  </si>
  <si>
    <t>288dcab6-5b34-40d3-8603-74dc05b895db</t>
  </si>
  <si>
    <t>Transport mixer + converter World w/o EU-28+EFTA: Nylon 6 fiber (modelling support process)</t>
  </si>
  <si>
    <t>289b000e-39ef-409f-8899-c8134d76fcb2</t>
  </si>
  <si>
    <t>28b0b929-0ece-4689-9697-211b1a138f0c</t>
  </si>
  <si>
    <t>Wheat flour;    from dry milling   at plant</t>
  </si>
  <si>
    <t>28bfb2d6-e116-4e22-9da5-b30dc9d7a26c</t>
  </si>
  <si>
    <t>Transport mixer + converter EU-28+EFTA: Steel hot dip galvanised/ scrap (modelling support process)</t>
  </si>
  <si>
    <t>28c7d156-48f1-4bb5-91c4-46e52be01e2f</t>
  </si>
  <si>
    <t>28cc05f4-a5dd-4d9a-b306-d671171fc947</t>
  </si>
  <si>
    <t>Rice brokens; aggregated inputs   from dry milling   at plant</t>
  </si>
  <si>
    <t>28cebf94-6c69-4fc3-a59d-24a934cf24a9</t>
  </si>
  <si>
    <t>28d26310-0e37-48ff-9413-6f6021b3073b</t>
  </si>
  <si>
    <t>28d48993-9516-46d3-a5d6-5012926f3b6c</t>
  </si>
  <si>
    <t>28d4f9ae-11f8-44bc-bddc-b4c98c58f9ab</t>
  </si>
  <si>
    <t>Ferronickel (foreground elementary flows)</t>
  </si>
  <si>
    <t>28e8aa09-8d01-464d-a739-135ca96744c7</t>
  </si>
  <si>
    <t>28edb10b-cf7e-45c0-93b1-7e0d69b6ce72</t>
  </si>
  <si>
    <t>28f4c608-8c9c-4fa2-be14-78c2b0e5d03d</t>
  </si>
  <si>
    <t>28f8c4bb-fa57-4be7-ba98-17d36d6022c2</t>
  </si>
  <si>
    <t>28f8d015-bafa-4925-b6b8-36e666806847</t>
  </si>
  <si>
    <t>28f9c170-c513-4d8f-8084-4a50c90de5e0</t>
  </si>
  <si>
    <t>Wheat starch;    from wet milling   at plant</t>
  </si>
  <si>
    <t>28ff5938-21ab-473a-8c52-0a80490eccd0</t>
  </si>
  <si>
    <t>29006126-41d9-4200-9d63-fd2e6c9dad11</t>
  </si>
  <si>
    <t>29037c42-9079-4447-8396-2844e3a61870</t>
  </si>
  <si>
    <t>2913ff22-a57a-45e9-9b06-d7bd87017e69</t>
  </si>
  <si>
    <t>291699cb-1c16-4773-b2b7-1354d72d9190</t>
  </si>
  <si>
    <t>29196bcd-d519-4954-b00e-bc04b4c55d80</t>
  </si>
  <si>
    <t>Green pea   technology mix   at farm</t>
  </si>
  <si>
    <t>2925d3cc-bb9a-4637-a377-713570bbacea</t>
  </si>
  <si>
    <t>EPS Beads  from styrene polymerization and foaming  production mix, at plant  0.96- 1.04 g/cm3</t>
  </si>
  <si>
    <t>292829e9-8268-40b0-b0a1-5254b4ef4bfd</t>
  </si>
  <si>
    <t>Oxford grey pigment, pulverised form  Technology mix  Production mix, at plant</t>
  </si>
  <si>
    <t>2929edc7-61ce-47bd-b59a-00b4d52644f9</t>
  </si>
  <si>
    <t>292e0ba1-f5f6-4a2d-927c-1f8865701b97</t>
  </si>
  <si>
    <t>Deep drawing of steel parts  deep drawing  single route, at plant  multi- level process</t>
  </si>
  <si>
    <t>2933b69d-92f3-4c8a-aa75-aa0143be930d</t>
  </si>
  <si>
    <t>293bcba8-6739-4f8f-a475-9b59de22c98a</t>
  </si>
  <si>
    <t>Coconut production   technology mix   at farm</t>
  </si>
  <si>
    <t>293e7736-1811-4ddd-98c2-9ccf04a3e7c7</t>
  </si>
  <si>
    <t>2944ef0d-99d8-4e3b-9d2c-ba3ea647f822</t>
  </si>
  <si>
    <t>29505d4e-27e0-4462-8b29-e2c657e04d99</t>
  </si>
  <si>
    <t>295ae54e-fe12-42cb-ae36-edcdd36843e8</t>
  </si>
  <si>
    <t>296abf21-c172-434c-afd7-5feaba06d744</t>
  </si>
  <si>
    <t>29983439-8c8e-46f7-8c82-9934406da9de</t>
  </si>
  <si>
    <t>Soybean meal   from crushing (pressing and extraction with solvent)   at plant</t>
  </si>
  <si>
    <t>29ac754b-d3d8-485d-89eb-59153782808d</t>
  </si>
  <si>
    <t>29b54122-8200-4acf-b649-cebd6e23d9f8</t>
  </si>
  <si>
    <t>29badb80-d1f6-4591-94d7-ab92a9f5e9bf</t>
  </si>
  <si>
    <t>29cd9126-1681-4445-93dc-cec9da607aae</t>
  </si>
  <si>
    <t>Soybean production   production mix, technology mix   at farm</t>
  </si>
  <si>
    <t>29d867ae-d7f8-45b0-923f-6505bdc0dc2e</t>
  </si>
  <si>
    <t>Polyphenylene sulfide (PPS) (foreground elementaryflows)</t>
  </si>
  <si>
    <t>29d98daf-89ec-41b1-9b5f-124b66d18e78</t>
  </si>
  <si>
    <t>Phenoxy-compounds at plant, aggregated inputs   per kg of active ingredient</t>
  </si>
  <si>
    <t>29df5ec4-fb20-4668-9d7e-67ee764b6593</t>
  </si>
  <si>
    <t>29df96d2-cc20-444e-b22c-044bad296d28</t>
  </si>
  <si>
    <t>Solar glas   production mix   at plant   per kg solar glass</t>
  </si>
  <si>
    <t>29e10396-3abc-4b78-bac8-e6237ccb3d8c</t>
  </si>
  <si>
    <t>Recycling of nickel, from electronic and electric scrap  collection, transport, dismantling, shredding, separation, remelting, refinery  production mix, at plant  nickel electronic waste, efficiency 96%</t>
  </si>
  <si>
    <t>29e4ba32-90e8-4b63-9747-2a773c32e245</t>
  </si>
  <si>
    <t>Crude sunflower oil; aggregated inputs   from crushing (pressing, without solvent extraction), production mix   at plant</t>
  </si>
  <si>
    <t>29e63773-cb44-44e8-a724-96c02a88da28</t>
  </si>
  <si>
    <t>Transport mixer + converter EU-28 Packaging film - Low barrier (modelling support process)</t>
  </si>
  <si>
    <t>29e7ef62-a83f-444d-8e41-c4c91ea4a545</t>
  </si>
  <si>
    <t>Bleached sulphite pulp, softwood   production mix   at plant, aggregated inputs   per kg pulp</t>
  </si>
  <si>
    <t>29ed415f-c6a6-45af-8458-a026c2b2dbe3</t>
  </si>
  <si>
    <t>Soybean meal;    from crushing (pressing and extraction with solvent), production mix   at plant</t>
  </si>
  <si>
    <t>29edc1c9-ed3b-4eb6-a30f-312b0cab3f8c</t>
  </si>
  <si>
    <t>Mechanical wood pulp   production mix   at plant   per kg wood pulp</t>
  </si>
  <si>
    <t>29fae5ce-bfc4-4657-9592-0a2c5952bdf0</t>
  </si>
  <si>
    <t>Sugar, from sugar beet;    from sugar production   at plant</t>
  </si>
  <si>
    <t>2a0520a9-f110-467c-8498-d71e9554497e</t>
  </si>
  <si>
    <t>2a164e49-95ee-43f7-b6c1-fb1bbb8cb9c5</t>
  </si>
  <si>
    <t>Hot rolled coil  hot rolling  production mix, at plant  carbon steel</t>
  </si>
  <si>
    <t>2a2923d1-157b-4b49-a2e2-ce72a5da0b97</t>
  </si>
  <si>
    <t>2a2b6056-87fe-4bc4-bcc6-c4c684b36a05</t>
  </si>
  <si>
    <t>2a2c559c-f52a-435f-8c18-e3e91a508fdf</t>
  </si>
  <si>
    <t>Sugar cane   technology mix   at farm</t>
  </si>
  <si>
    <t>2a2cfbbd-d939-4ff7-ab48-b0c9d8ca206f</t>
  </si>
  <si>
    <t>2a3b57be-f4b9-4967-9e35-1820ab0262cc</t>
  </si>
  <si>
    <t>2a3c016f-fdfe-42d7-99cb-987ae3a8f457</t>
  </si>
  <si>
    <t>2a53f593-4dae-4a75-a097-805026d56e65</t>
  </si>
  <si>
    <t>Barley, roasted   organic   at plant, aggregated inputs   per kg</t>
  </si>
  <si>
    <t>2a6c38ae-c272-4901-8fa8-2f44fbe2d0de</t>
  </si>
  <si>
    <t>Rapeseed expeller;    from crushing (extraction with solvent), production mix   at plant</t>
  </si>
  <si>
    <t>2a6f3975-4d04-416f-abc5-d0753f980760</t>
  </si>
  <si>
    <t>2a6f57ad-4d60-4552-ae49-4f95c297a331</t>
  </si>
  <si>
    <t>Truck production (20t - 26t gross weight)   truck production without EoL  single route, at producer  20t - 26t gross weight</t>
  </si>
  <si>
    <t>2a773c24-6b3b-4b75-8238-48df11920294</t>
  </si>
  <si>
    <t>2a7875ec-4eda-435c-8580-9e97b2278dd0</t>
  </si>
  <si>
    <t>Beeswax   conventional farming   at farm   per kg</t>
  </si>
  <si>
    <t>2a7a7172-184a-41b8-8fa6-49e999cbd100</t>
  </si>
  <si>
    <t>Acrylonitrile Butadiene Styrene (ABS)  emulsion polymerisation, bulk polymerisation or combined processes  production mix, at plant</t>
  </si>
  <si>
    <t>2a80df77-1aca-454b-8196-39ef8fca8e88</t>
  </si>
  <si>
    <t>2a811ed4-f819-401d-9acd-556135fce388</t>
  </si>
  <si>
    <t>Polyurethane dispersion  Technology mix  Production mix, at plant  40% in water</t>
  </si>
  <si>
    <t>2a825ee4-2532-44f4-b58e-942a4493dec3</t>
  </si>
  <si>
    <t>2a84cc64-920b-47a0-a72a-5267c7fdce40</t>
  </si>
  <si>
    <t>Pyrethroid-compounds at plant   per kg of active ingredient</t>
  </si>
  <si>
    <t>2a9167af-fad6-4989-9a97-17af6854e61b</t>
  </si>
  <si>
    <t>2a94e884-22f4-43ea-87e7-88dbe1260c3a</t>
  </si>
  <si>
    <t>2a9912b0-b813-47b5-86d7-d64940a84271</t>
  </si>
  <si>
    <t>2a9e287e-6141-4b3a-8cc8-80bca1baedd2</t>
  </si>
  <si>
    <t>2a9e9857-9ca9-4e0f-be50-2a1fa8b35f6e</t>
  </si>
  <si>
    <t>2ab73926-4c27-40db-8df1-7d462a487ad6</t>
  </si>
  <si>
    <t>2abc3bb3-3d45-4ec5-8bb3-44b87fd78ed0</t>
  </si>
  <si>
    <t>2adb804e-0486-47a5-8eeb-6ba642ee1e95</t>
  </si>
  <si>
    <t>2adbf5c0-4a57-4ad5-ae02-24e2fa1a794f</t>
  </si>
  <si>
    <t>Benzo[thia]diazole-compounds at plant, aggregated inputs   per kg of active ingredient</t>
  </si>
  <si>
    <t>2af41cdb-8d3e-4a8e-a2c6-5a2de03d89e5</t>
  </si>
  <si>
    <t>2b01c53f-7fdd-4711-a617-e00be4411c12</t>
  </si>
  <si>
    <t>2b0be9c7-d530-4ee4-9590-d6a543826783</t>
  </si>
  <si>
    <t>2b1fc6c1-1f13-48c9-850f-ce06e9ef72c0</t>
  </si>
  <si>
    <t>2b2822b9-69dd-4ff4-9cfb-2f77cd19a3d0</t>
  </si>
  <si>
    <t>Steel tinplated  blast furnace route  single route, at plant  1kg, typical thickness between 0.13 - 0.49 mm. typical width between 600 - 1100 mm.</t>
  </si>
  <si>
    <t>2b346c95-7891-4638-aced-d000e72700cf</t>
  </si>
  <si>
    <t>Rapeseed   technology mix, production mix   at farm</t>
  </si>
  <si>
    <t>2b41a13f-e22d-4763-ace1-d1ac67e71ca5</t>
  </si>
  <si>
    <t>2b45a426-bf95-46f3-b133-1183a800f4db</t>
  </si>
  <si>
    <t>2b4a0ad6-a534-40a3-ba3f-cbfde3f8dd34</t>
  </si>
  <si>
    <t>Process steam from biogas  technology mix regarding firing and flue gas cleaning  production mix, at heat plant  MJ, 90% efficiency</t>
  </si>
  <si>
    <t>2b4b8684-2534-49dc-bd15-9928d4a521ba</t>
  </si>
  <si>
    <t>2b4bac16-077f-4108-bc3c-66e0e7066893</t>
  </si>
  <si>
    <t>2b4edf97-7f2b-4130-a042-09827641de2b</t>
  </si>
  <si>
    <t>2b4f18dd-75c1-4e23-ab99-6beaecd1df82</t>
  </si>
  <si>
    <t>2b5a8d88-1fcf-4443-9f89-e1b36f447b01</t>
  </si>
  <si>
    <t>2b61a4d6-bd1d-4ea3-828c-fdbdf5fca1f9</t>
  </si>
  <si>
    <t>Timber spruce (65% moisture)  technology mix  production mix, at plant  65% moisture, 40% water content</t>
  </si>
  <si>
    <t>2b763370-4bc0-484c-9170-da87926b1aaf</t>
  </si>
  <si>
    <t>2b764ed9-c350-4177-befb-f737222650b1</t>
  </si>
  <si>
    <t>Aromatic hydrocarbons, C9-C16  Technology mix  Production mix, at plant  BP 165-290°C</t>
  </si>
  <si>
    <t>2b7962a3-007b-4403-9f2a-45a027d0f3ff</t>
  </si>
  <si>
    <t>2b7eaf15-406c-48f3-98af-11d7f8fea12b</t>
  </si>
  <si>
    <t>Copper Sheet (foreground elementary flows)</t>
  </si>
  <si>
    <t>2b857b14-f21a-409b-9456-870613fe4f03</t>
  </si>
  <si>
    <t>2b955873-7d18-4fae-969c-000ad070d990</t>
  </si>
  <si>
    <t>2b963794-3043-4acc-a0b5-9ee3fbe56066</t>
  </si>
  <si>
    <t>Transport mixer + converter EU-28 Can making + PET coating 2 (modelling support process)</t>
  </si>
  <si>
    <t>2b965b97-da9a-4416-8a8b-df59bdf90930</t>
  </si>
  <si>
    <t>Sugar, from sugar beet; aggregated inputs   from sugar production, production mix   at plant</t>
  </si>
  <si>
    <t>2b9c1634-f315-49a7-8ee5-60c1615a8589</t>
  </si>
  <si>
    <t>2ba740c3-2e88-4b6f-b7f8-8f260ad75dd5</t>
  </si>
  <si>
    <t>2ba8d27a-88fd-4234-8f0a-e0ef15f40c02</t>
  </si>
  <si>
    <t>Maize middlings;    from dry milling   at plant</t>
  </si>
  <si>
    <t>2baa2ed5-d077-428f-aaf5-6b2edf7a1bec</t>
  </si>
  <si>
    <t>End of life of Cylindrical connector, brass body  Recycling of copper and  precious metals (Ag, Au, Pd, Pt) from electronics  production mix, at plant  recycling processes: 95- 98% efficiency, scrap incineration: 11.0 MJ/kg NCV</t>
  </si>
  <si>
    <t>2bbeb89c-b046-4f21-8ff6-26087e74d13f</t>
  </si>
  <si>
    <t>2bc95fef-44fa-4376-b66d-f387eecdf59c</t>
  </si>
  <si>
    <t>2bca53fb-ef26-4ad0-b128-42b603a8b090</t>
  </si>
  <si>
    <t>2bcc0ee7-c239-4781-9f09-d4d0dd37e2f7</t>
  </si>
  <si>
    <t>2bd4ab4a-e963-41d3-b298-298f026a26ef</t>
  </si>
  <si>
    <t>Polyester polyols (foreground elementary flows)</t>
  </si>
  <si>
    <t>2bdd3a22-0ece-45c4-98ab-f0aa7dcc1963</t>
  </si>
  <si>
    <t>2be8603f-be2c-439e-a3b0-ef4c095ddccc</t>
  </si>
  <si>
    <t>2beaea83-d8b7-4341-b6d8-56c82a6ab19b</t>
  </si>
  <si>
    <t>Whey powder   from cheese production   at dairy, aggregated inputs   per kg</t>
  </si>
  <si>
    <t>2beeb802-2126-4f66-84c1-a78ad0267e27</t>
  </si>
  <si>
    <t>2bfcaea5-dfad-4376-915f-0e04b3a87d11</t>
  </si>
  <si>
    <t>Rye flour; aggregated inputs   from dry milling, production mix   at plant</t>
  </si>
  <si>
    <t>2c06662b-10c3-4167-ba6e-4b68a8aa1347</t>
  </si>
  <si>
    <t>2c06b183-f617-4b06-ab08-1a10a6c6e790</t>
  </si>
  <si>
    <t>Transport mixer + converter ROW: Steel electrogalvanized coil / scrap (modelling support process)</t>
  </si>
  <si>
    <t>2c0baa61-a33d-469e-a0c1-e40b31b38812</t>
  </si>
  <si>
    <t>2c244943-ac4c-486f-8969-6e524c4b3e32</t>
  </si>
  <si>
    <t>2c25b96c-81e8-455a-b305-31d657b23579</t>
  </si>
  <si>
    <t>2c29a056-70b4-4749-b7d4-81ed51ba0627</t>
  </si>
  <si>
    <t>2c382379-cb71-45de-92ae-9ffa57641ed4</t>
  </si>
  <si>
    <t>Pea fibres;    technology mix, production mix   at plant</t>
  </si>
  <si>
    <t>2c3dcf36-3046-42ca-bb8f-afe55f1698c3</t>
  </si>
  <si>
    <t>Transport mixer + converter EU-28+EFTA: Steel electrogalvanized  / scrap (modelling support process)</t>
  </si>
  <si>
    <t>2c42b213-0e00-4d8f-8a02-bda8c3f9b652</t>
  </si>
  <si>
    <t>Treatment of effluents from potato starch production  waste water treatment including sludge treatment  production mix, at plant  1m3 of waste water treated</t>
  </si>
  <si>
    <t>2c47b887-e5b2-4bb9-9a7e-0df522bf441e</t>
  </si>
  <si>
    <t>2c503c69-d61d-474e-8a8b-6b4d50d25782</t>
  </si>
  <si>
    <t>Perlites (foreground elementary flows)</t>
  </si>
  <si>
    <t>2c53ff0c-cd9e-4d71-aba5-21ee5b675fda</t>
  </si>
  <si>
    <t>2c5e9f29-0bc3-4e4b-99e5-3293649f99f6</t>
  </si>
  <si>
    <t>Transport mixer + converter EU 28 Pallet, wood (80x120) (modelling support process)</t>
  </si>
  <si>
    <t>2c693ccf-8ff9-440b-b271-eb9d485c1c05</t>
  </si>
  <si>
    <t>2c74904c-1560-4aeb-ac8f-ba951d8cc9b8</t>
  </si>
  <si>
    <t>Capacitor, Tantalum  technology mix  production mix, at plant  tantalum capacitor, , 0.5 g</t>
  </si>
  <si>
    <t>2c799082-b597-4336-886d-79bc5a37830a</t>
  </si>
  <si>
    <t>2c8e3aec-26c3-4ff4-b2ef-f4a08cd2a543</t>
  </si>
  <si>
    <t>2c9038a1-09c9-42f0-ac09-1731d8167fa6</t>
  </si>
  <si>
    <t>2c91edba-fbdf-413d-9254-2620c5613357</t>
  </si>
  <si>
    <t>Soybean hulls   from crushing (extraction with solvent), production mix   at plant</t>
  </si>
  <si>
    <t>2c9e66c3-9933-4b22-91f1-3051c9abeb87</t>
  </si>
  <si>
    <t>Pea, protein isolate   technology mix, production mix   at plant</t>
  </si>
  <si>
    <t>2ca2438d-4907-4fee-b06f-08c4cb80c254</t>
  </si>
  <si>
    <t>End of life of Plastic ball grid array packages semiconductor  Recycling of copper and  precious metals (Ag, Au, Pd, Pt) from electronics  production mix, at plant  recycling processes: 95- 98% efficiency, scrap incineration: 11.0 MJ/kg NCV</t>
  </si>
  <si>
    <t>2cab52ae-3134-451d-9957-a7bef76d8ac1</t>
  </si>
  <si>
    <t>2cb6422d-ae98-4b4c-abeb-d90a8f21e54a</t>
  </si>
  <si>
    <t>Medium density fibreboard   production mix   at plant, aggregated inputs   per m3 medium density fibreboard</t>
  </si>
  <si>
    <t>2cbdc30b-e608-4fcf-a380-fdda30b1834e</t>
  </si>
  <si>
    <t>2cc53887-f1b9-41bd-a90e-0a06f34c2166</t>
  </si>
  <si>
    <t>2cd6d4c2-572c-4cf2-8b05-45b54fd9e282</t>
  </si>
  <si>
    <t>2ce1862d-6191-4b17-ae92-1289a6b071ed</t>
  </si>
  <si>
    <t>Articulated lorry transport, Total weight &lt;7.5 t, mix Euro 0-5  diesel driven, Euro 0 - 5 mix, cargo  consumption mix, to consumer  up to 7,5t gross weight / 3,3t payload capacity</t>
  </si>
  <si>
    <t>2d01baf5-7f29-448c-bdfc-4bcb0dc7e0d5</t>
  </si>
  <si>
    <t>Polymethyl methacrylate (PMMA) granulate (foreground elementary flows)</t>
  </si>
  <si>
    <t>2d12ba5c-5979-45f5-9523-fcd319f38813</t>
  </si>
  <si>
    <t>2d1ba7b3-688f-4297-9da5-55ab528dd423</t>
  </si>
  <si>
    <t>2d348a0e-b2a6-4ccd-9fb0-d537be24b866</t>
  </si>
  <si>
    <t>Thermal energy from lignite  technology mix regarding firing and flue gas cleaning  production mix, at heat plant  MJ, 100% efficiency</t>
  </si>
  <si>
    <t>2d3efc7a-4644-47c7-8a56-25fb8c84f0d5</t>
  </si>
  <si>
    <t>Printing ink, rotogravure     Production mix, at plant</t>
  </si>
  <si>
    <t>2d41dbc4-5839-4bb8-ba2a-80e40b648597</t>
  </si>
  <si>
    <t>Potato starch dried   from wet milling   at plant</t>
  </si>
  <si>
    <t>2d451a7f-be19-45ee-8196-b7dbc61ad67a</t>
  </si>
  <si>
    <t>2d49c248-abde-4724-98ca-1c19f0cf62de</t>
  </si>
  <si>
    <t>2d528501-764f-4627-b1c2-e035c83caac4</t>
  </si>
  <si>
    <t>2d56032c-1625-4fc7-89a7-b48bb423af0d</t>
  </si>
  <si>
    <t>Crude rice bran oil   from rice bran oil production   at plant</t>
  </si>
  <si>
    <t>2d582839-51d8-4b79-ba69-00def3f999d8</t>
  </si>
  <si>
    <t>2d5c362a-ab89-49e2-bbba-62ab46196d11</t>
  </si>
  <si>
    <t>Secondary aluminium ingot (silicon and magnesium main solutes)  secondary production, aluminium casting and alloying  single route, at plant  2.7 g/cm3</t>
  </si>
  <si>
    <t>2d5f10f2-ea8e-45cf-afa3-59d80f93ea4d</t>
  </si>
  <si>
    <t>Can, sanitary end tin free steel, PET coated  tin- plated steel production, can forming, cleaning, drying, printing and varnishing, baking  production mix, at plant  tin free steel, PET coated</t>
  </si>
  <si>
    <t>2d606529-acbd-4518-a982-7cdc4ce4848a</t>
  </si>
  <si>
    <t>2d7b808c-6187-42d0-90b8-b3480211b56e</t>
  </si>
  <si>
    <t>2d959af1-59f1-4d21-8cc8-b5a72a7ccbe2</t>
  </si>
  <si>
    <t>Hardwood forestry   sustainable managed   at forest, aggregated inputs   per kg wood</t>
  </si>
  <si>
    <t>2d981dbf-4c29-4688-8434-72fc7ce25f22</t>
  </si>
  <si>
    <t>2d9f88e5-d51a-4f19-85a4-281603d660e2</t>
  </si>
  <si>
    <t>2da728d2-11fc-4a00-8c4e-19a38c811f56</t>
  </si>
  <si>
    <t>2daebff2-ecd8-4860-9bc2-4af2a0358578</t>
  </si>
  <si>
    <t>2db87a1c-bf61-40aa-8fd6-098f2955989b</t>
  </si>
  <si>
    <t>2dcf2769-f50e-4b9a-9d4e-32fce6f22ee5</t>
  </si>
  <si>
    <t>2dd0dc9c-6c3e-48cc-867e-1281624861de</t>
  </si>
  <si>
    <t>2dd20a08-46fd-4ab8-9333-ecf246869561</t>
  </si>
  <si>
    <t>Maize germ, dried;    from wet milling, production mix   at plant</t>
  </si>
  <si>
    <t>2dd51246-cf23-4e65-be42-e335703b6dc7</t>
  </si>
  <si>
    <t>Thermal energy heavy fuel oil mix Tin</t>
  </si>
  <si>
    <t>2de159ed-eca1-4d4a-90a2-8cf6c6a7e8de</t>
  </si>
  <si>
    <t>2de69beb-c397-404c-b33e-7b305df742ea</t>
  </si>
  <si>
    <t>Linseed production;    technology mix   at farm</t>
  </si>
  <si>
    <t>2de8db60-5d0c-4995-b0f9-31f925f60315</t>
  </si>
  <si>
    <t>Nickel plating  electrolytic nickel plating  production mix, at plant  1 m2 electroplated</t>
  </si>
  <si>
    <t>2de9f816-70d1-48de-9bf8-626cad2bc5cf</t>
  </si>
  <si>
    <t>2df765a4-318c-4a1f-bf38-a0f44027c1d2</t>
  </si>
  <si>
    <t>Thermal Energy from different Sources (PP granulates)</t>
  </si>
  <si>
    <t>2dfc22f9-b439-4f96-8312-22eaad7b9585</t>
  </si>
  <si>
    <t>2e06af57-daaa-4bbc-819c-76203f3d8914</t>
  </si>
  <si>
    <t>2e0ff40e-e1ae-45a5-bc93-ba3deb5c530d</t>
  </si>
  <si>
    <t>Urea ammonium nitrate   as N   at plant   per kg N</t>
  </si>
  <si>
    <t>2e31bec7-d9c5-4caa-996a-dd614bb4943f</t>
  </si>
  <si>
    <t>Articulated lorry transport, Total weight &gt;32 t, mix Euro 0-5  diesel driven, Euro 0 - 5 mix, cargo  consumption mix, to consumer  more than 32t gross weight / 24,7t payload capacity</t>
  </si>
  <si>
    <t>2e322188-a384-439c-9d24-583f9488999a</t>
  </si>
  <si>
    <t>2e377e3c-6253-492a-871a-5e227c2ff01e</t>
  </si>
  <si>
    <t>2e46effd-abbb-4a2c-a307-bf3e61b980fa</t>
  </si>
  <si>
    <t>2e5da3c7-75f4-4034-bf93-77a6e2509b46</t>
  </si>
  <si>
    <t>Shrink sleeve, PET   raw material production, plastic extrusion  production mix, at plant  thickness: 50 µm, grammage: 0,0685 kg/m2</t>
  </si>
  <si>
    <t>2e68699a-ee65-48d9-8fb5-690bfdd69a01</t>
  </si>
  <si>
    <t>Electricity mix for Polypropylene (PP) fibers</t>
  </si>
  <si>
    <t>2e71132c-5a5a-4d75-9a83-025363a3568a</t>
  </si>
  <si>
    <t>2e7f9cb1-2d86-4ff8-9600-d022f39171aa</t>
  </si>
  <si>
    <t>Thermal energy from heavy fuel oil (HFO)  technology mix regarding firing and flue gas cleaning  production mix, at heat plant  MJ, 100% efficiency</t>
  </si>
  <si>
    <t>2e8928ac-1cab-4ec3-8d7b-0e8653ab127b</t>
  </si>
  <si>
    <t>2e8bee44-f13b-4622-9af3-74954af8acea</t>
  </si>
  <si>
    <t>2e8c066d-4d0d-4a96-a548-b3b6102c5e6c</t>
  </si>
  <si>
    <t>2e8d2af1-4f24-4560-b02b-262cc63bff2a</t>
  </si>
  <si>
    <t>Polyvinyl acetate dispersion  Technology mix  Production mix, at plant  51% in water</t>
  </si>
  <si>
    <t>2e9059e9-26a9-49f6-9631-3c9d7069f819</t>
  </si>
  <si>
    <t>2e986183-4dfb-4de2-a695-38d7cfc6621a</t>
  </si>
  <si>
    <t>Can making + PET coating  can forming, cleaning, drying, printing and varnishing, baking  production mix, at plant  PET coated can</t>
  </si>
  <si>
    <t>2e98baab-1e83-4e8a-b966-eb016324c146</t>
  </si>
  <si>
    <t>Wheat gluten feed;    from wet milling, production mix   at plant</t>
  </si>
  <si>
    <t>2ea01a95-d19e-4002-8ce1-07cc2976553f</t>
  </si>
  <si>
    <t>2eb57e22-9d6d-4ea9-aaf8-cfdf5f5878a8</t>
  </si>
  <si>
    <t>Plastic, stretch film  raw material production, plastic extrusion  production mix, at plant  thickness: 30 µm, grammage: 0,02754 kg/m2</t>
  </si>
  <si>
    <t>2eb6b560-6b40-429d-8dba-2d2cd859ab2d</t>
  </si>
  <si>
    <t>2ebcb05d-3718-4bf1-a768-4c9dfe94530e</t>
  </si>
  <si>
    <t>Phosphoric acid   fertiliser grade, dihydrate process   at plant, aggregated inputs   per kg</t>
  </si>
  <si>
    <t>1986</t>
  </si>
  <si>
    <t>2ebf47e2-99f7-4cc5-8544-911f4c2eb25a</t>
  </si>
  <si>
    <t>Uncoated mechanical paper   production mix   at plant   per kg paper</t>
  </si>
  <si>
    <t>2ec432ea-18e5-4690-9a3c-1a1b5e4962d9</t>
  </si>
  <si>
    <t>2ec47a32-0272-45ef-9cb4-2fa940c8aa30</t>
  </si>
  <si>
    <t>2ed4e902-6c2e-4f8a-b5bf-5d772c625f14</t>
  </si>
  <si>
    <t>Soybean molasses; aggregated inputs   from crushing (extraction with solvent)   at plant</t>
  </si>
  <si>
    <t>2eeb2c75-10ed-4e4e-b9d7-54a0a61c2762</t>
  </si>
  <si>
    <t>2ef0767f-e058-4c02-a5a4-b90e37f56602</t>
  </si>
  <si>
    <t>2ef6aefc-22e1-4bc6-bd4a-b5c378f15b46</t>
  </si>
  <si>
    <t>2eff3e39-e9c6-422f-8d19-a8eb3d77e817</t>
  </si>
  <si>
    <t>2f02d93c-eae1-4a6b-874d-b77f8014b1f7</t>
  </si>
  <si>
    <t>2f07be1f-d11a-46ac-b4f0-49c5f28b5b93</t>
  </si>
  <si>
    <t>Waste incineration of municipal solid waste  waste-to-energy plant with dry flue gas treatment, including transport and pre-treatment  production mix, at consumer  municipal solid waste</t>
  </si>
  <si>
    <t>2f2c93a6-61a6-4b87-b417-0b07e534170a</t>
  </si>
  <si>
    <t>2f4b5ec2-ceeb-47d9-8ecc-555e55151a85</t>
  </si>
  <si>
    <t>2f533b51-4db9-4aa5-bbd6-9ab939617a23</t>
  </si>
  <si>
    <t>Small outline diode semiconductor, low power  front-end and back-end processing of the wafer, including Czochralski method of silicon growing  production mix, at plant</t>
  </si>
  <si>
    <t>2f579ab5-4bd0-458e-b0b9-f7797f6fa8d2</t>
  </si>
  <si>
    <t>2f63cf66-e78b-4c37-8818-41d6f5470994</t>
  </si>
  <si>
    <t>2f6a2a2c-d822-4a58-9891-2eb30893de13</t>
  </si>
  <si>
    <t>Stainless steel hot rolled  hot rolling  production mix, at plant  stainless steel</t>
  </si>
  <si>
    <t>2f721865-f682-4c96-9108-5a2defea584a</t>
  </si>
  <si>
    <t>2f735c33-b5ec-409e-aaa3-022e3ecc5d2d</t>
  </si>
  <si>
    <t>2f7b46e0-4a79-4512-a856-2e24b938873e</t>
  </si>
  <si>
    <t>2f7bec78-6243-4aea-99e1-e4ec15754ee3</t>
  </si>
  <si>
    <t>2f811b18-d207-443c-a267-18390f83ab4e</t>
  </si>
  <si>
    <t>Plastic Film, PP strapping (foreground elementary flows)</t>
  </si>
  <si>
    <t>2f818197-9fd8-4598-8afc-c33123356d76</t>
  </si>
  <si>
    <t>2f84a4f3-8da6-46de-b121-e22195357d28</t>
  </si>
  <si>
    <t>2f8a8416-b789-44e6-942e-7a90bffea857</t>
  </si>
  <si>
    <t>2fa46ea9-009b-4370-a7b6-6bc7f523d813</t>
  </si>
  <si>
    <t>2fa4881e-82aa-40ca-a9ac-084801799af6</t>
  </si>
  <si>
    <t>Triple superphosphate   as P2O5   at plant   per kg P2O5</t>
  </si>
  <si>
    <t>2fa88edb-fdf6-41b8-9dbe-c9ffae18c107</t>
  </si>
  <si>
    <t>Electricity mix Perlites Mining (Granulation 0/1)</t>
  </si>
  <si>
    <t>2fb5644e-824a-4c2e-889e-6d502c6ab2b6</t>
  </si>
  <si>
    <t>2fb72e8d-363c-47bf-96e3-cebb9f72ee2d</t>
  </si>
  <si>
    <t>Diesel mix for Polycarbonate (PC) granulate</t>
  </si>
  <si>
    <t>2fb74c24-850d-4f52-9e55-410a91101979</t>
  </si>
  <si>
    <t>2fb8d9f8-7ad7-4ca6-9871-da6853684d75</t>
  </si>
  <si>
    <t>2fd128cd-323b-4197-9126-b933d64cba78</t>
  </si>
  <si>
    <t>2fd680e2-cdf6-4068-9952-e210b2fd1f16</t>
  </si>
  <si>
    <t>2fd6a61e-4fa3-4282-925a-6762b09377e3</t>
  </si>
  <si>
    <t>2fd912fc-6746-4d1f-bcd0-0b6ed7403488</t>
  </si>
  <si>
    <t>2fe03c8a-f368-4aac-95bd-f45fd1400126</t>
  </si>
  <si>
    <t>Potato pulp pressed fresh plus silage; aggregated inputs   from wet milling   at plant</t>
  </si>
  <si>
    <t>2fe13aaf-f0b4-4be2-9e8d-fdc27b30ac94</t>
  </si>
  <si>
    <t>End of life of capacitor ceramic  Recycling of copper and  precious metals (Ag, Au, Pd, Pt) from electronics  production mix, at plant  recycling processes: 95- 98% efficiency, scrap incineration: 11.0 MJ/kg NCV</t>
  </si>
  <si>
    <t>2fe5d7c5-b7ba-4111-8818-3928bc380b4f</t>
  </si>
  <si>
    <t>2fe8857d-f404-4d3c-85ad-704e48dac5d0</t>
  </si>
  <si>
    <t>2feefb75-f4c4-44b7-8c49-46150b0cee6c</t>
  </si>
  <si>
    <t>Can beverage, sanitary end aluminium  Aluminium production, can forming, cleaning, drying, printing and varnishing, baking  production mix, at plant  aluminium, 2.7 g/cm3</t>
  </si>
  <si>
    <t>30033a94-536b-4b6c-89f7-d42330d90a83</t>
  </si>
  <si>
    <t>300650fa-3412-4d5a-b11c-fdd812977204</t>
  </si>
  <si>
    <t>3006d2e2-0f64-4202-a2c1-456438a26483</t>
  </si>
  <si>
    <t>3010c3e8-d88a-4086-a3aa-a3a3accd0140</t>
  </si>
  <si>
    <t>Soybean production;    technology mix   at farm</t>
  </si>
  <si>
    <t>3015ff2d-cbba-4c66-97f4-786a09ce26d8</t>
  </si>
  <si>
    <t>301f659a-4aaf-4285-935d-65ab31742c0d</t>
  </si>
  <si>
    <t>Fatty acids distillate;    technology mix, production mix   at plant</t>
  </si>
  <si>
    <t>3026c57a-a8c6-45ca-9c71-f8c32411ecf8</t>
  </si>
  <si>
    <t>Degermed maize from a maize wet milling process   production mix   at plant</t>
  </si>
  <si>
    <t>3027ea63-6190-4119-a2d8-f50e217434c5</t>
  </si>
  <si>
    <t>3028f34a-22e1-484c-b6d0-1f4a381fc8b1</t>
  </si>
  <si>
    <t>303b0396-c3ef-452c-9c79-4d935865fca4</t>
  </si>
  <si>
    <t>30404c2b-4029-4307-82ba-0ae2e2336129</t>
  </si>
  <si>
    <t>3049e939-dd0e-46ac-a519-f0d0e54213b3</t>
  </si>
  <si>
    <t>3055bd26-c5ed-4c82-ad4f-c6ad6cd206b1</t>
  </si>
  <si>
    <t>305a7f71-d27c-40bb-b62f-42c00b68cc11</t>
  </si>
  <si>
    <t>307ea38c-e980-4bbd-b4da-1cd1fa450511</t>
  </si>
  <si>
    <t>Bauxite (mining open pit)  mining and processing, from open pit mines  production mix, at mine  minerals gibbsite Al(OH)3, boehmite y-AlO(OH) and diaspore a-AlO(OH)</t>
  </si>
  <si>
    <t>3087a31b-a9f1-4fad-ad9b-2d7b88111f60</t>
  </si>
  <si>
    <t>Label, plastic  Polymerisation of ethylene, label production by extrusion  production mix, at plant  thickness: 100 µm, grammage: 0.0943 kg/m2</t>
  </si>
  <si>
    <t>30a38945-9e9a-42a2-9217-46bae1349da3</t>
  </si>
  <si>
    <t>30ab270d-3fe7-4202-a950-e27b7c6b39eb</t>
  </si>
  <si>
    <t>Crude sunflower oil   from crushing (pressing and solvent extraction)   at plant</t>
  </si>
  <si>
    <t>30ac244d-211c-4e02-a878-41f31d8c3d51</t>
  </si>
  <si>
    <t>Gravel  (foreground elementary flows)</t>
  </si>
  <si>
    <t>30b58874-f94c-42e0-9836-c53f7822c6be</t>
  </si>
  <si>
    <t>30b970e2-56f5-4f87-81de-c5b8529c697a</t>
  </si>
  <si>
    <t>Sugar cane;    technology mix   at farm</t>
  </si>
  <si>
    <t>30d00a0c-b832-4960-87a4-f2e765d7650b</t>
  </si>
  <si>
    <t>Pea, protein isolate; aggregated inputs   technology mix, production mix   at plant</t>
  </si>
  <si>
    <t>30d542bf-aee2-4d22-b261-1b74ea157080</t>
  </si>
  <si>
    <t>Broad bean meal   technology mix, production mix   at plant</t>
  </si>
  <si>
    <t>30db0c36-494e-4576-9f82-7c604a27eb6a</t>
  </si>
  <si>
    <t>Transport mixer + converter World w/o EU-28+EFTA: Polybutadiene granulat (modelling support process)</t>
  </si>
  <si>
    <t>30e9a2c0-4686-477b-8880-52a10bfd1ee2</t>
  </si>
  <si>
    <t>30ee1ef8-bc61-43b5-9afd-a0e232ba3743</t>
  </si>
  <si>
    <t>30ef0145-48ae-4a45-939b-7fee091b3709</t>
  </si>
  <si>
    <t>30f49d02-b2cd-403e-85aa-5317a318e1b5</t>
  </si>
  <si>
    <t>30f7a28d-3f7a-47df-8a41-fd056b00a2bf</t>
  </si>
  <si>
    <t>31029d21-60d8-4251-9654-470d0f83ec54</t>
  </si>
  <si>
    <t>31065447-55fb-4f0b-9416-f703109dbe20</t>
  </si>
  <si>
    <t>311b7890-3f42-4843-b83f-5a27bcd22644</t>
  </si>
  <si>
    <t>Stainless steel quarto plate (foreground elementary flows)</t>
  </si>
  <si>
    <t>31279f09-4461-4099-8205-409681b3129c</t>
  </si>
  <si>
    <t>312af26b-969f-4397-8eb9-4e7bcf6038da</t>
  </si>
  <si>
    <t>312c4a1d-b33d-41f3-8496-730bf8cee98a</t>
  </si>
  <si>
    <t>Switch &lt; 1 Ampere  technology mix  production mix, at plant  &lt; 1 Ampere</t>
  </si>
  <si>
    <t>314bce13-7c9f-4fee-9073-99ed91fbbaa8</t>
  </si>
  <si>
    <t>31591aff-b4bf-4787-a43e-40f882372d97</t>
  </si>
  <si>
    <t>Fatty acid blend; aggregated inputs   production mix, technology mix   at plant</t>
  </si>
  <si>
    <t>317880da-fd56-459e-82c3-9d99ef707726</t>
  </si>
  <si>
    <t>31794d53-c55e-40f0-8bb7-26b2ce454a7d</t>
  </si>
  <si>
    <t>Greaves meal;    from melting, technology mix   at plant</t>
  </si>
  <si>
    <t>318175b5-cc46-48b6-8fbc-a926f4fd1a04</t>
  </si>
  <si>
    <t>Nylon 6 granulate (foreground elementary flows)</t>
  </si>
  <si>
    <t>318a8b6f-c996-4415-bb8a-bd3cf4fb457f</t>
  </si>
  <si>
    <t>Polypropylene (PP) fibers  polypropylene production, spinning  production mix, at plant  5% loss, 3.5 MJ electricity</t>
  </si>
  <si>
    <t>318aaf55-4463-4d29-a4a9-fc3e2eb9c13f</t>
  </si>
  <si>
    <t>318e9a40-6262-46e5-b934-6b568eb5e724</t>
  </si>
  <si>
    <t>31a86e64-518b-4763-bcde-23c56e74d3dd</t>
  </si>
  <si>
    <t>Alfalfa   production mix   at farm   per kg dry matter</t>
  </si>
  <si>
    <t>31ab8aa2-e907-4834-844a-040ab68caeb5</t>
  </si>
  <si>
    <t>Sugar; aggregated inputs   from sugar cane production   at plant</t>
  </si>
  <si>
    <t>31d0db13-3f73-4ab0-8fed-daaddd948eaa</t>
  </si>
  <si>
    <t>31d3a07f-6553-4216-80f8-732ba0b5b4d6</t>
  </si>
  <si>
    <t>PY</t>
  </si>
  <si>
    <t>31f30ff1-9bc1-4ed3-af9b-6f55de031f79</t>
  </si>
  <si>
    <t>3203d6d8-2760-4b7b-b1c6-f82681e9e2f3</t>
  </si>
  <si>
    <t>Pallet, wood (80x120)  sawing, piling, nailing  single route, at plant  25 kg/piece, nominal loading capacity of 1000kg</t>
  </si>
  <si>
    <t>320b1384-c0d1-4b3c-a6e7-5be40f22564a</t>
  </si>
  <si>
    <t>Aluminium Recycling - Foreground elementary flows</t>
  </si>
  <si>
    <t>320bac27-c468-441a-9644-eb3eaf58bb90</t>
  </si>
  <si>
    <t>Transport mixer + converter EU-28 Preform production (modelling support process)</t>
  </si>
  <si>
    <t>321a7600-f202-485b-871b-0a6d46b7ee77</t>
  </si>
  <si>
    <t>Can making, beverage (foreground elementary flows)</t>
  </si>
  <si>
    <t>321ecd15-6daf-41aa-8377-c0af9763928e</t>
  </si>
  <si>
    <t>Fatty acid blend   production mix, technology mix   at plant</t>
  </si>
  <si>
    <t>322b9fd9-e049-4a63-a3c9-2f15ada24c80</t>
  </si>
  <si>
    <t>323afd58-7608-488b-9b97-40bdd2511346</t>
  </si>
  <si>
    <t>323d8f88-770d-464c-9312-bdc1cf5cd1b0</t>
  </si>
  <si>
    <t>Lead mining and concentration  mining and concentration  production mix, at plant</t>
  </si>
  <si>
    <t>323e2bf7-32fd-447d-93f6-784e0b54d3c3</t>
  </si>
  <si>
    <t>32548c92-dec2-47ab-b895-9c9ef8835c22</t>
  </si>
  <si>
    <t>Can food, sanitary end tin plated steel (foreground elementary flows)</t>
  </si>
  <si>
    <t>3254f0f7-31d2-49f6-a641-16437f7f564c</t>
  </si>
  <si>
    <t>Cow milk   for milk powder production, production mix   at farm   per kg FPCM</t>
  </si>
  <si>
    <t>3255badc-e275-43fd-a65e-749790fb81f8</t>
  </si>
  <si>
    <t>325c2823-8e9a-4d70-9dc0-9b8583be0d25</t>
  </si>
  <si>
    <t>Polyvinylidene fluoride (PVDF)  polymerisation of vinyl fluoride  production mix, at plant  1.76 g/cm3</t>
  </si>
  <si>
    <t>325da835-94ae-4e66-a0d3-9904c9f4aef9</t>
  </si>
  <si>
    <t>326a249e-0b4f-4095-957c-af952ff3c5a1</t>
  </si>
  <si>
    <t>Anorthosite Mining (foreground elementary flows)</t>
  </si>
  <si>
    <t>327b09b5-9800-4927-8d4d-2da3d8776ead</t>
  </si>
  <si>
    <t>32852d16-d376-4065-a578-0afe031116fe</t>
  </si>
  <si>
    <t>Crude palm kernel oil;    from crushing   at plant</t>
  </si>
  <si>
    <t>32889d69-4389-4d17-9c7d-bb6e3d140445</t>
  </si>
  <si>
    <t>328984f2-4a54-419a-b88a-5426a75d0b27</t>
  </si>
  <si>
    <t>328af9d5-e2cf-4119-aeaf-ea377fdf2246</t>
  </si>
  <si>
    <t>329269a5-eec3-41e1-840c-e29397a7cea7</t>
  </si>
  <si>
    <t>Sugar beet molasses   from sugar production, production mix   at plant</t>
  </si>
  <si>
    <t>3292d4cd-703e-45e9-99b2-a13661276e1f</t>
  </si>
  <si>
    <t>SnPb reflow soldering of SMD components  soldering  production mix, at plant  SMD soldering, excl. PWB</t>
  </si>
  <si>
    <t>32ae31a2-0fff-48f1-868d-366bede40e5f</t>
  </si>
  <si>
    <t>Glass fibres   production mix   at plant, aggregated inputs   per kg glass fibres</t>
  </si>
  <si>
    <t>32c24980-a735-4f87-a8bb-6f0337b54558</t>
  </si>
  <si>
    <t>32c926ec-089b-46fb-b443-88759702f5eb</t>
  </si>
  <si>
    <t>Rice husks   from dry milling   at plant</t>
  </si>
  <si>
    <t>32dc6c45-6a7f-44b1-b6ec-004b3094f650</t>
  </si>
  <si>
    <t>Milk powder   skimmed   at dairy   per kg</t>
  </si>
  <si>
    <t>32e2de7c-782a-4c9c-9df3-4df04ac5a3fb</t>
  </si>
  <si>
    <t>3309a9b5-760d-42a0-bf5c-6d946e11276a</t>
  </si>
  <si>
    <t>Recycling of lead into lead scrap  collection, transport, pretreatment  production mix, at plant  lead waste, efficiency 89%</t>
  </si>
  <si>
    <t>33108264-efd9-4533-b3c6-db39d1ac795c</t>
  </si>
  <si>
    <t>331fdb01-a250-4098-9bc5-13fe383d5be7</t>
  </si>
  <si>
    <t>3321c9f4-1dd6-4bd6-82e9-9f606e06d437</t>
  </si>
  <si>
    <t>332e57d7-1495-4e56-ac7f-3f6feca8f5bc</t>
  </si>
  <si>
    <t>33300195-e6ea-40fa-92d1-5d817ca93746</t>
  </si>
  <si>
    <t>3332864e-e4dd-43de-a501-5b38293864db</t>
  </si>
  <si>
    <t>Electricity mix for LLDPE granulates</t>
  </si>
  <si>
    <t>3340aaaa-4f30-4ee7-b78a-4f455e5db8d6</t>
  </si>
  <si>
    <t>3345d8b1-7184-44f8-aaac-1b51722f01c2</t>
  </si>
  <si>
    <t>334d7fb9-8457-48b8-8fc2-65c662f08b41</t>
  </si>
  <si>
    <t>Oat grain production   technology mix, production mix   at farm</t>
  </si>
  <si>
    <t>335bb7c8-72f0-4a1c-9148-4dc178fa172f</t>
  </si>
  <si>
    <t>3365bc03-fcad-4e27-99c1-e91dd5741c7e</t>
  </si>
  <si>
    <t>Assembly line THT/SMD (foreground elementary flows)</t>
  </si>
  <si>
    <t>336a1016-ee55-45c1-ad7a-9345920f56fd</t>
  </si>
  <si>
    <t>Green pea; aggregated inputs   technology mix   at farm</t>
  </si>
  <si>
    <t>338387c7-64e6-4142-a009-8d523d61ce0e</t>
  </si>
  <si>
    <t>3392df6f-c51e-4d91-88e0-292e269e5453</t>
  </si>
  <si>
    <t>33a33136-d949-4239-8f58-23c36f4e8051</t>
  </si>
  <si>
    <t>33ba39fd-127c-4b03-aed6-2bf0efeae36c</t>
  </si>
  <si>
    <t>33bb29f8-86e3-4ec0-bc2f-ead3fd1be16b</t>
  </si>
  <si>
    <t>33bd9357-2d8a-4f92-bb08-c52e72c85719</t>
  </si>
  <si>
    <t>33c6e7f4-c1f6-40ce-8a6b-0b2aadc05e60</t>
  </si>
  <si>
    <t>33cc7c93-6971-47e6-a551-13ffe11fcfa4</t>
  </si>
  <si>
    <t>33cce6bc-fd49-4c18-b455-5c45929ee2fe</t>
  </si>
  <si>
    <t>33ce150c-0938-4081-827f-058afdf90a1d</t>
  </si>
  <si>
    <t>Styrene-butadiene rubber (SBR) fiber  Emulsion polymerization of styrene and butadiene  production mix, at plant  23.5 % styrene</t>
  </si>
  <si>
    <t>33cfb787-7f6e-4ed7-b98c-5c0b856f36a6</t>
  </si>
  <si>
    <t>Maize flour   from dry milling   at plant</t>
  </si>
  <si>
    <t>33d6d221-f91d-4a33-9b00-9fb1ea8cd3ca</t>
  </si>
  <si>
    <t>Landfill of inert (steel)  landfill including leachate treatment and with transport without collection and pre-treatment  production mix (region specific sites), at landfill site</t>
  </si>
  <si>
    <t>33dc776c-8411-4287-b6f7-18bdf4cae33c</t>
  </si>
  <si>
    <t>33dd2f0f-05b8-411c-a1b3-5420d74095bf</t>
  </si>
  <si>
    <t>33e73a05-ceb0-4e48-a680-b7e026f11222</t>
  </si>
  <si>
    <t>33edbeae-7447-4910-ab77-57d990df0552</t>
  </si>
  <si>
    <t>33edbef2-e73d-424a-b015-33239ac17b7c</t>
  </si>
  <si>
    <t>3402c722-4c99-4904-8676-7536ec3799e7</t>
  </si>
  <si>
    <t>3410d895-4f2d-44c1-9520-1578af06bb59</t>
  </si>
  <si>
    <t>3417ce88-abf6-49b8-b1da-125f36ced28e</t>
  </si>
  <si>
    <t>3418a308-d4e4-461c-a1c1-3165e25c782d</t>
  </si>
  <si>
    <t>341a2380-e534-44a1-9e87-878c7ebbf021</t>
  </si>
  <si>
    <t>341d888e-33c6-4f15-a9db-c98b8ab6f8c9</t>
  </si>
  <si>
    <t>3420c522-e874-4ecc-8a17-db8ab2884082</t>
  </si>
  <si>
    <t>Pea starch (from protein concentrate)   technology mix, production mix   at plant</t>
  </si>
  <si>
    <t>34211c77-659a-4f9e-aef0-dd5bccdf3596</t>
  </si>
  <si>
    <t>34259aea-6f63-4324-8a71-a17f04875e58</t>
  </si>
  <si>
    <t>343132ee-3f07-4153-bec7-5a6f8e320fe3</t>
  </si>
  <si>
    <t>Polyvinyl fluoride (foreground elementary flows)</t>
  </si>
  <si>
    <t>343907da-ef66-402b-8950-6da87d46bab8</t>
  </si>
  <si>
    <t>343e37ba-c043-48c6-b6e8-4aef9d02eb54</t>
  </si>
  <si>
    <t>34402d32-0944-4392-8d47-9820a262db29</t>
  </si>
  <si>
    <t>34437ad3-b684-47e8-b4d7-ee290ecea5bc</t>
  </si>
  <si>
    <t>344756b9-6b7d-4729-b656-379b6adafe0f</t>
  </si>
  <si>
    <t>Magnesium (foreground elementary flows)</t>
  </si>
  <si>
    <t>34522bb2-823e-403f-9dbd-861de92bb4a8</t>
  </si>
  <si>
    <t>Secondary aluminium ingot (zinc main solute)  secondary production, aluminium casting and alloying  single route, at plant  2.7 g/cm3</t>
  </si>
  <si>
    <t>34535984-91a2-46db-bd22-ab5ae8c83528</t>
  </si>
  <si>
    <t>Transport mixer + converter World: Small signal transistors semico (modelling support process)</t>
  </si>
  <si>
    <t>34591654-1708-49f3-a12c-34180aae8290</t>
  </si>
  <si>
    <t>Film Extrusion (blowing)  plastic extrusion  production mix, at plant  for PP, PE, PVC, PET and PS</t>
  </si>
  <si>
    <t>3460909d-be38-4120-8eaf-b8875108b3d6</t>
  </si>
  <si>
    <t>34625c90-212d-49aa-b705-191c595994c8</t>
  </si>
  <si>
    <t>3463a430-1253-4645-b32d-952e755ca446</t>
  </si>
  <si>
    <t>346ab52c-f034-4418-94c1-c7302e6d3568</t>
  </si>
  <si>
    <t>Thermal energy from heavy fuel oil mix Nickel</t>
  </si>
  <si>
    <t>3478a8be-568e-4ba4-ae52-9c893dda1989</t>
  </si>
  <si>
    <t>Rice husk meal, parboiled;    from dry milling   at plant</t>
  </si>
  <si>
    <t>348206fc-cf49-4e2e-805e-039e7039c38c</t>
  </si>
  <si>
    <t>Electricity mix Steel products</t>
  </si>
  <si>
    <t>34889035-e928-4a75-a848-3ebc1f9acc70</t>
  </si>
  <si>
    <t>Water, decarbonised   technology mix   at plant   per kg water</t>
  </si>
  <si>
    <t>34960d4d-af62-43a0-aa76-adc5fcf57246</t>
  </si>
  <si>
    <t>Electricity grid mix 1kV-60kV   AC, technology mix  consumption mix, at consumer  1kV - 60kV</t>
  </si>
  <si>
    <t>349b476e-3e12-4a33-b920-6204a110e50c</t>
  </si>
  <si>
    <t>34a46907-02ed-4dcf-ba59-a04bb8065708</t>
  </si>
  <si>
    <t>Maize bran from a maize wet milling process   production mix   at plant</t>
  </si>
  <si>
    <t>34a609ab-c211-4aac-be01-fb6db92124b7</t>
  </si>
  <si>
    <t>Beef cattle   from fattening, for slaughter   at farm   per kg live weight</t>
  </si>
  <si>
    <t>34af74a6-da2e-49ff-9df3-406678d8b023</t>
  </si>
  <si>
    <t>Articulated lorry transport, Euro 2, Total weight 14-20 t (without fuel)  diesel driven, Euro 2, cargo  consumption mix, to consumer  14 - 20t gross weight / 11,4t payload capacity</t>
  </si>
  <si>
    <t>34b1bb0f-f381-4a26-ba09-bca3622daf66</t>
  </si>
  <si>
    <t>Transport Converter EU28+3 Aluminium foil (modelling support process)</t>
  </si>
  <si>
    <t>34c3816d-6b17-4372-8814-e0d7edd875e7</t>
  </si>
  <si>
    <t>34c81f14-3d57-4ebb-8c6a-946f8168b201</t>
  </si>
  <si>
    <t>Transport mixer + converter EU-28+EFTA: Coke (modelling support process)</t>
  </si>
  <si>
    <t>34f40f1e-470b-47e6-8808-f163c28c7309</t>
  </si>
  <si>
    <t>35007236-c469-4caf-bbe4-9cffa91bb94d</t>
  </si>
  <si>
    <t>3505b412-8b2f-41c0-9d57-1a07a0fe3f08</t>
  </si>
  <si>
    <t>35093689-3e04-49c8-8abc-9e7a6efe6a5b</t>
  </si>
  <si>
    <t>351ba094-c398-431e-a50c-c89834c69085</t>
  </si>
  <si>
    <t>Hardboard   production mix   at plant   per m3 hardboard</t>
  </si>
  <si>
    <t>351c7aee-1c4b-4f92-833c-7af62cf3d856</t>
  </si>
  <si>
    <t>351ef27c-ba29-4e52-a15f-0e8c85c245a6</t>
  </si>
  <si>
    <t>352466a0-2b44-49f7-9e55-bd736a5fd9d3</t>
  </si>
  <si>
    <t>3539ae89-265c-4774-b7bb-290c4c4342da</t>
  </si>
  <si>
    <t>353d9008-19a0-49d1-8c1a-2eb6bcbb5d79</t>
  </si>
  <si>
    <t>Wheat gluten meal;    from wet milling   at plant</t>
  </si>
  <si>
    <t>3552f33e-3d20-4e1a-958e-284124bb3ecc</t>
  </si>
  <si>
    <t>End of life of Capacitor, film type  Recycling of copper and  precious metals (Ag, Au, Pd, Pt) from electronics  production mix, at plant  recycling processes: 95- 98% efficiency, scrap incineration: 11.0 MJ/kg NCV</t>
  </si>
  <si>
    <t>3560ecec-24da-45b6-a0fb-9e98bfa44a30</t>
  </si>
  <si>
    <t>35660228-cc0d-4601-977a-e78a06d5cb89</t>
  </si>
  <si>
    <t>Transport Converter EU-28 + EFTA: Copper tube 2 (modelling support process)</t>
  </si>
  <si>
    <t>356c5169-5895-4b9c-a04b-12a605e20daa</t>
  </si>
  <si>
    <t>356ea725-885c-461c-8a94-897341c71bd8</t>
  </si>
  <si>
    <t>Polyvinylidenchloride granulate  From vinylidene chloride and adipic acid  production mix, at plant  1.63 g/cm3</t>
  </si>
  <si>
    <t>3573bed7-8a98-4b5f-8d93-96e417f2b0d1</t>
  </si>
  <si>
    <t>End of life of Small signal transistors semiconductor  Recycling of copper and  precious metals (Ag, Au, Pd, Pt) from electronics  production mix, at plant  recycling processes: 95- 98% efficiency, scrap incineration: 11.0 MJ/kg NCV</t>
  </si>
  <si>
    <t>357446ed-37a1-49b6-ab17-0a715d6a9fa2</t>
  </si>
  <si>
    <t>357456f2-1540-4060-8ed4-c6d0741af8be</t>
  </si>
  <si>
    <t>35760f4e-428e-4709-b0b7-b357272c6d36</t>
  </si>
  <si>
    <t>357adead-6d20-416b-bf40-09bd238dbaf5</t>
  </si>
  <si>
    <t>35858c3d-95b4-488a-b6dd-d59480d5cfbc</t>
  </si>
  <si>
    <t>Animal meal from rendering (poultry)   technology mix, production mix   at plant</t>
  </si>
  <si>
    <t>35a02685-95cf-4067-a970-1dc1873cd213</t>
  </si>
  <si>
    <t>35a0c474-6938-432c-845e-2185e12a052c</t>
  </si>
  <si>
    <t>Portland cement  raw material extraction, production of clinker, and cement grinding  production mix, at plant  CEM I 32.5</t>
  </si>
  <si>
    <t>35a39980-fee0-4037-9a8d-76824f3ad6b9</t>
  </si>
  <si>
    <t>35ae77c6-0330-47c8-b5aa-e1857f26fb81</t>
  </si>
  <si>
    <t>Wheat gluten meal   from wet milling   at plant</t>
  </si>
  <si>
    <t>35b0ddc7-7459-4c1c-babc-0f1e3c93c33d</t>
  </si>
  <si>
    <t>Alkyd resin (sunflower oil)  Technology mix  Production mix, at plant  without spirit</t>
  </si>
  <si>
    <t>35e9393e-459d-4544-8134-763ea13efb17</t>
  </si>
  <si>
    <t>Transport Converter (3 means of transport) (modelling support process) alt neu</t>
  </si>
  <si>
    <t>35fd13f0-142a-4121-a972-bdfbcfeb361f</t>
  </si>
  <si>
    <t>Transport Converter (3 means of transport) label paper (modelling support process)</t>
  </si>
  <si>
    <t>36011a52-536a-4a82-8c92-5837855aec84</t>
  </si>
  <si>
    <t>360b434f-1092-4e14-a2b0-dabdeb2593e7</t>
  </si>
  <si>
    <t>3613e728-0147-4631-a729-975553cd6e82</t>
  </si>
  <si>
    <t>361a072c-8997-46ee-a832-3ad848a2acdb</t>
  </si>
  <si>
    <t>362ac787-e5ed-47e5-b940-87854d3913a3</t>
  </si>
  <si>
    <t>362c7c73-4c52-498e-84d1-814b9f1670f8</t>
  </si>
  <si>
    <t>Small outline diode semiconductor, low power (foreground elementary flows)</t>
  </si>
  <si>
    <t>363462fc-4060-447e-9764-25cfa664c25c</t>
  </si>
  <si>
    <t>3639c58c-d83e-4753-936b-ec27f893f490</t>
  </si>
  <si>
    <t>364a59c3-e996-4c6e-b198-0164b3a529df</t>
  </si>
  <si>
    <t>Glass SMD diode  front-end and back-end processing of the wafer, including Czochralski method of silicon growing  production mix, at plant  1 kg of glass SMD diode</t>
  </si>
  <si>
    <t>364cba50-bbbc-4f8e-a9be-7cb5cb4d873c</t>
  </si>
  <si>
    <t>Use of steel scrap 50:50 PEF annex V  transports and sorting not included  production mix</t>
  </si>
  <si>
    <t>365f8700-142b-45cf-a80a-187ed6f48e68</t>
  </si>
  <si>
    <t>Sunflower seed meal; aggregated inputs   from crushing (pressing and extraction with solvent), production mix   at plant</t>
  </si>
  <si>
    <t>36634126-701f-41d2-b12f-f20cd5d81cb2</t>
  </si>
  <si>
    <t>3667ffc0-933e-430d-a3fd-99abbc0db427</t>
  </si>
  <si>
    <t>Transport mixer + converter EU 28 Blown co-extrusion (modelling support process)</t>
  </si>
  <si>
    <t>366a0afd-88e4-45dc-999a-8acc20fd0ead</t>
  </si>
  <si>
    <t>36709eb3-025d-4b67-95ae-16f8d14d3280</t>
  </si>
  <si>
    <t>3671f09e-2722-412a-b899-e62b098e5bb5</t>
  </si>
  <si>
    <t>Transport mixer + converter EU-28+EFTA: Steel cast part alloyed (modelling support process)</t>
  </si>
  <si>
    <t>3676653d-26f6-46e4-b4fa-1d6d125a0e21</t>
  </si>
  <si>
    <t>36924a01-be8c-4b2b-accd-7fc6a44ae99b</t>
  </si>
  <si>
    <t>369db3fe-0efa-4fb3-af3e-e46eaf071cb2</t>
  </si>
  <si>
    <t>Articulated lorry transport, Euro 3, Total weight &lt;7.5 t, frozen, parametrised  diesel driven, Euro 3, frozen cargo  consumption mix, to consumer  up to 7,5t gross weight / 3t payload capacity</t>
  </si>
  <si>
    <t>36a9331b-6674-4951-8df7-51d47abcce0b</t>
  </si>
  <si>
    <t>Cable, three-conductor cable (foreground elementary flows)</t>
  </si>
  <si>
    <t>36b672a8-f062-4745-9565-74e8f274a51c</t>
  </si>
  <si>
    <t>Thermal Energy Mixer (natural gas) Fluorite Mining and Beneficiation</t>
  </si>
  <si>
    <t>36c60ab2-6379-40e2-bd0e-fb1d625a2040</t>
  </si>
  <si>
    <t>36c9b278-7304-4ecc-8060-501d18bdd881</t>
  </si>
  <si>
    <t>36d75519-772a-43e9-9974-f98b97e90e2f</t>
  </si>
  <si>
    <t>36e750e9-0e80-40ce-a3f7-ab800f7db101</t>
  </si>
  <si>
    <t>Transport mixer + converter EU-28+EFTA: Polytetrafluoroethylene (PTFE) (modelling support process)</t>
  </si>
  <si>
    <t>36e7847e-6eb1-4d85-b84d-50e9f27fc457</t>
  </si>
  <si>
    <t>36f6c3fe-8618-4f8a-924b-14bcdf869bb2</t>
  </si>
  <si>
    <t>Solar glas   production mix   at plant, aggregated inputs   per kg solar glass</t>
  </si>
  <si>
    <t>36fd5ced-7475-4a4c-81c3-609771524178</t>
  </si>
  <si>
    <t>37068340-942a-4e90-aa93-8f66c9412f20</t>
  </si>
  <si>
    <t>Rice brokens, raw;    from dry milling   at plant</t>
  </si>
  <si>
    <t>370bf89e-7666-491c-8bfc-ca3073532197</t>
  </si>
  <si>
    <t>370da373-ced1-4f54-864b-b3383d191d67</t>
  </si>
  <si>
    <t>3711167f-44d7-4593-8284-ef272a64efe9</t>
  </si>
  <si>
    <t>371d71a2-8ded-4f4e-aeee-13f5503cb387</t>
  </si>
  <si>
    <t>37300bf9-0b70-4532-8c27-2f8f64502deb</t>
  </si>
  <si>
    <t>White rice   from dry milling   at plant</t>
  </si>
  <si>
    <t>3736e816-c6db-4a0b-bfea-bf3266043c07</t>
  </si>
  <si>
    <t>373dc9a6-2eb7-46b9-b8f0-f76322f34f5a</t>
  </si>
  <si>
    <t>3740374d-a4fa-40e1-81a8-b819d4039f09</t>
  </si>
  <si>
    <t>Starch potato;    technology mix, production mix   at farm</t>
  </si>
  <si>
    <t>37453b6a-03ce-46d6-852b-18c7f6d16adb</t>
  </si>
  <si>
    <t>3748046d-b1ba-4931-ba42-6d924b579bc8</t>
  </si>
  <si>
    <t>374975ce-86a1-4793-8cfe-0263f9da32f3</t>
  </si>
  <si>
    <t>374b2823-d8b9-4676-a948-a9cb5d756a57</t>
  </si>
  <si>
    <t>374d8e5a-90e7-415a-aa68-9553b5fc049d</t>
  </si>
  <si>
    <t>3768972a-b9db-4b1a-8331-1db773fb41eb</t>
  </si>
  <si>
    <t>376b79ef-fe38-4d7f-884c-8a46cb1e5eea</t>
  </si>
  <si>
    <t>Hardwood forestry   non-sustainable managed   at forest   per kg wood</t>
  </si>
  <si>
    <t>37718cec-355c-409a-a212-4b90debebe87</t>
  </si>
  <si>
    <t>Multi-functionality in End-of-Life Situations (Beverage cartons)</t>
  </si>
  <si>
    <t>3776e519-1aef-4c2b-8513-56c2b9ec311c</t>
  </si>
  <si>
    <t>37921f87-d93d-4b3a-bbf7-807a0f328338</t>
  </si>
  <si>
    <t>Barley, roasted   organic   at plant   per kg</t>
  </si>
  <si>
    <t>37974d29-3462-4405-b8c3-835fd4e1a504</t>
  </si>
  <si>
    <t>3797daca-4195-409b-8033-730869e8dad2</t>
  </si>
  <si>
    <t>379bf785-ee46-48ed-b417-97991d674618</t>
  </si>
  <si>
    <t>379d1eba-448d-4485-babf-576a23115e7c</t>
  </si>
  <si>
    <t>Crude palm oil; aggregated inputs   technology mix   at plant</t>
  </si>
  <si>
    <t>37c124ec-464a-4616-879e-6b84f09c53ae</t>
  </si>
  <si>
    <t>37c2e44a-793e-4b4a-9eed-acb377ff111e</t>
  </si>
  <si>
    <t>37c5dde7-4882-4749-8a85-024060368ca3</t>
  </si>
  <si>
    <t>37c6a1e6-9674-4e17-b0a5-84b86ae59cfa</t>
  </si>
  <si>
    <t>Aluminium ingot (manganese main solute) (foreground elementary flows)</t>
  </si>
  <si>
    <t>37d15467-775c-496a-ac91-c425b231a4e5</t>
  </si>
  <si>
    <t>37d2f1c1-5942-401d-a69d-e9c98bb4ffc5</t>
  </si>
  <si>
    <t>PET granulates, bottle grade (foreground elementary flows)</t>
  </si>
  <si>
    <t>37e3e693-09d9-47a5-a5f2-cb52d0807f91</t>
  </si>
  <si>
    <t>Potato starch dried; aggregated inputs   from wet milling, production mix   at plant</t>
  </si>
  <si>
    <t>37e9422e-2e2c-4749-b153-4192697dc8e8</t>
  </si>
  <si>
    <t>Honey   conventional farming   at farm, aggregated inputs   per kg</t>
  </si>
  <si>
    <t>37ef7777-c61a-4893-a89c-1ddfe8ad5ed7</t>
  </si>
  <si>
    <t>37f04766-56b2-4b38-842f-30bfb90f38c4</t>
  </si>
  <si>
    <t>37f18380-c918-4eed-a92f-51a165f684a1</t>
  </si>
  <si>
    <t>380058e0-8963-41c7-98a9-34d6d00eef32</t>
  </si>
  <si>
    <t>38067ccc-0be5-4abd-9261-514c3e7b24af</t>
  </si>
  <si>
    <t>Aluminium die-casting (foreground elementary flows)</t>
  </si>
  <si>
    <t>38067df6-78e0-43b2-a40c-85d7d1e02ff3</t>
  </si>
  <si>
    <t>38078283-5653-4b9a-ae05-e3fbadbc1ed8</t>
  </si>
  <si>
    <t>Precursors production for Styrene-butadiene rubber (SBR)</t>
  </si>
  <si>
    <t>38085a7e-98a3-4b5d-9381-8cefce00cc27</t>
  </si>
  <si>
    <t>Manganese  mining, separation, calcination, electrolysis  production mix, at plant  7.21 g/cm3</t>
  </si>
  <si>
    <t>380f50fb-1b7b-4f26-b315-69ab4e2dbe41</t>
  </si>
  <si>
    <t>Thermal energy for waste incineration</t>
  </si>
  <si>
    <t>3812ec4a-a845-4866-bbcd-6fc66350c610</t>
  </si>
  <si>
    <t>Transport Converter EU-28 + EFTA: Copper sheet 1 (modelling support process)</t>
  </si>
  <si>
    <t>3818cf60-9eb7-46b8-9982-65d6b3ea69ff</t>
  </si>
  <si>
    <t>3823de29-433d-46be-8ffa-0f863d56c0e1</t>
  </si>
  <si>
    <t>3834a0b5-98e2-48ad-81ee-463f9c53b930</t>
  </si>
  <si>
    <t>3834e9a2-37b6-4315-a7e9-8a6e01a68d16</t>
  </si>
  <si>
    <t>383be891-d2e4-4654-832f-0837c41d3adc</t>
  </si>
  <si>
    <t>Process steam from natural gas   technology mix regarding firing and flue gas cleaning  production mix, at heat plant  MJ, 90% efficiency</t>
  </si>
  <si>
    <t>384888a2-b4cb-46b1-93b0-ccd94e6d6712</t>
  </si>
  <si>
    <t>38540a83-06a9-4af7-a932-eed55b0ea915</t>
  </si>
  <si>
    <t>Aluminium extrusion (foreground elementary flows)</t>
  </si>
  <si>
    <t>385dfdc4-e251-4053-b8a0-72e5e89ad9d8</t>
  </si>
  <si>
    <t>386821c2-309d-4019-8972-04a072082ef5</t>
  </si>
  <si>
    <t>Light fuel oil at refinery  from crude oil  production mix, at refinery  0.1 wt.% sulphur</t>
  </si>
  <si>
    <t>387e5c4f-ee32-41f6-ad52-7fc6011cd7f8</t>
  </si>
  <si>
    <t>387f92c9-3f2a-46e8-90de-2c14c6e7ba59</t>
  </si>
  <si>
    <t>Polycarbonate (PC) granulate  Technology mix, dipenyl carbonate route and phosgene route  production mix, at plant  1.20–1.22 g/cm3</t>
  </si>
  <si>
    <t>3881b936-2948-44da-a4ef-77cd030db5de</t>
  </si>
  <si>
    <t>Rye middlings;    from dry milling   at plant</t>
  </si>
  <si>
    <t>3892804b-66ad-4c3c-a34d-f1baac1b377d</t>
  </si>
  <si>
    <t>Electricity mix Anorthosite Mining and Beneficiation</t>
  </si>
  <si>
    <t>3892812a-fa90-42b5-b295-9d8079fccb9c</t>
  </si>
  <si>
    <t>3892ed25-3bc7-40a2-8fa6-6ac566fd3a4f</t>
  </si>
  <si>
    <t>Material credit</t>
  </si>
  <si>
    <t>38997cc2-3eed-408b-9dcf-b01bf1e073b0</t>
  </si>
  <si>
    <t>Palm oil, refined  technology mix  production mix, at plant  refined</t>
  </si>
  <si>
    <t>38ac228d-f256-4bb1-8d68-20a3a46cce1a</t>
  </si>
  <si>
    <t>38d78a37-21e2-4087-ae1e-e4f322626fe2</t>
  </si>
  <si>
    <t>Transport mixer + converter EU-28+EFTA: Polybutylene Terephthalate  2  (modelling support process)</t>
  </si>
  <si>
    <t>38dc2c6e-fb8e-40be-ad40-c8b954c25137</t>
  </si>
  <si>
    <t>Hard coal (underground) (foreground elementary flows)</t>
  </si>
  <si>
    <t>38dfb85b-140e-4ddd-891a-d2be984d6976</t>
  </si>
  <si>
    <t>38ec20f6-b7b8-4377-a78d-e0b230616b00</t>
  </si>
  <si>
    <t>3904ac9d-fea3-4bc7-a51d-c9130ea2933d</t>
  </si>
  <si>
    <t>39060240-7624-4370-a8e7-64ca670600e1</t>
  </si>
  <si>
    <t>Product (Corner foam, PS) (modelling support process)</t>
  </si>
  <si>
    <t>3911ab59-08c0-4652-bf39-7d5d21699562</t>
  </si>
  <si>
    <t>Plastic can, body HDPE (modelling support process)</t>
  </si>
  <si>
    <t>39188a9b-9e14-4547-8bb4-52b77aff59fb</t>
  </si>
  <si>
    <t>Landfill of municipal solid waste  landfill including leachate treatment and without collection, transport and pre-treatment  production mix (region specific sites), at landfill site  The carbon and water content are respectively of 30%C and and 30% Water (in weight %).</t>
  </si>
  <si>
    <t>3923a478-ce76-4d49-8255-e327ddd9aecb</t>
  </si>
  <si>
    <t>392982b4-cbdf-4fde-a177-0880a5dcb632</t>
  </si>
  <si>
    <t>392b3e79-c2cf-495e-8393-c5547733101b</t>
  </si>
  <si>
    <t>3949d53d-7d4d-4e36-81ec-750486e119fd</t>
  </si>
  <si>
    <t>3955deb0-3aa8-4b8a-a98e-a59e9436cb19</t>
  </si>
  <si>
    <t>Rye middlings   from dry milling   at plant</t>
  </si>
  <si>
    <t>39591b3b-232d-40c6-b1b4-5cc0d7b0a673</t>
  </si>
  <si>
    <t>397856a8-bed6-4253-aaa1-99fa93185cf7</t>
  </si>
  <si>
    <t>397b7554-0799-45c7-a338-8130916ec49c</t>
  </si>
  <si>
    <t>397f356c-8849-4b8e-ae68-0a8a0d3d95aa</t>
  </si>
  <si>
    <t>Polytetrafluoroethylene (PTFE) granulate  polymerisation of tetrafluorethylene  production mix, at plant  2.16 g/cm3</t>
  </si>
  <si>
    <t>39822ea1-4c0b-4c59-8aba-98a67219f199</t>
  </si>
  <si>
    <t>398ba480-ccf4-4ba1-b855-9d1f6bd678a8</t>
  </si>
  <si>
    <t>399ab137-2038-4914-8bc0-0e5c3e73bd00</t>
  </si>
  <si>
    <t>39a45fc7-f964-4de0-adf4-f2d71435b576</t>
  </si>
  <si>
    <t>39aa0df1-685d-4508-ae19-fdcbfda3f1b1</t>
  </si>
  <si>
    <t>Transport mixer + converter World: Thin small outline packages (TSOP) (modelling support process)</t>
  </si>
  <si>
    <t>39b55178-0b0d-4fd9-bf8d-2a12e9ff46a2</t>
  </si>
  <si>
    <t>39bb4bca-4b6a-4898-9405-6bc05adc793a</t>
  </si>
  <si>
    <t>39c83cd6-f987-41d9-8246-1533d1f73a40</t>
  </si>
  <si>
    <t>39c94ebf-d09a-4025-aed9-53074257d4f8</t>
  </si>
  <si>
    <t>39cc8192-ce60-4968-9cb0-40e09aa0a2f0</t>
  </si>
  <si>
    <t>39d30ac6-f4e2-4669-987b-89043ec56511</t>
  </si>
  <si>
    <t>Transport Converter GLO: Ferromolybdenum (modelling support process)</t>
  </si>
  <si>
    <t>39d9b238-b56b-4a2d-b501-c1585b2919ba</t>
  </si>
  <si>
    <t>Standard transformer for Printed Wiring Board (PWB)  technology mix  production mix, at plant  1 piece of transformer for PWB</t>
  </si>
  <si>
    <t>39e958c1-72dd-42ea-9db2-380cee14ebe9</t>
  </si>
  <si>
    <t>39f38c77-f328-4f0b-b089-6a6c5f282b41</t>
  </si>
  <si>
    <t>39f6db30-58c2-480b-876d-0b5fed9d19a5</t>
  </si>
  <si>
    <t>Potato pulp pressed fresh plus silage   from wet milling   at plant</t>
  </si>
  <si>
    <t>3a016649-5ec3-462d-a798-f5e0cfcc10ff</t>
  </si>
  <si>
    <t>3a0607b4-74bd-4045-8187-94dd95ea017f</t>
  </si>
  <si>
    <t>Gasoline mix (premium) at filling station  from crude oil and bio components  consumption mix, at filling station  5.65 wt.% bio components</t>
  </si>
  <si>
    <t>3a13f775-379e-40ae-bd90-1904b673f2bf</t>
  </si>
  <si>
    <t>3a26d9b8-a66c-4322-9e64-5f47f836eecd</t>
  </si>
  <si>
    <t>Power schottky and rectifier diode semiconductor  front-end and back-end processing of the wafer, including Czochralski method of silicon growing  production mix, at plant  power schottky and rectifier diode semiconductor</t>
  </si>
  <si>
    <t>3a2d323b-330b-42fc-ba24-f6bf3208ff38</t>
  </si>
  <si>
    <t>Container glass, flint colour  Flint colour container glass (all sizes) to be used for glass bottles and food jars  Production mix. Technology mix. EU-28 + EFTA  1 kg of formed and finished container glass, Recycled Content 50%</t>
  </si>
  <si>
    <t>3a342646-b933-4995-aeaa-91682909c91a</t>
  </si>
  <si>
    <t>3a35cede-5459-43bd-bce9-183c666ec676</t>
  </si>
  <si>
    <t>3a39f58c-6331-4de7-9a64-8ace749c5c68</t>
  </si>
  <si>
    <t>3a3bb214-d137-47af-9b85-95d9aac2fe64</t>
  </si>
  <si>
    <t>3a3d940a-88ba-4129-8e55-bbaf3de461c1</t>
  </si>
  <si>
    <t>3a401d6c-bc6d-4fd1-b292-fffc5aa55841</t>
  </si>
  <si>
    <t>3a46306b-29af-4d06-a196-d2a0bbcd6791</t>
  </si>
  <si>
    <t>Product (Label, plastic) (modelling support process)</t>
  </si>
  <si>
    <t>3a46db62-0738-49da-846d-6cf5063c75ae</t>
  </si>
  <si>
    <t>Maize middlings;    from dry milling, production mix   at plant</t>
  </si>
  <si>
    <t>3a56d3f0-8a87-4016-8ac6-16fbee0e1777</t>
  </si>
  <si>
    <t>3a64274b-958f-467f-a260-06f6464d2bd1</t>
  </si>
  <si>
    <t>HDPE granulates (foreground elementary flows)</t>
  </si>
  <si>
    <t>3a7335ca-6bdb-4e63-88ab-a2b3187fee8b</t>
  </si>
  <si>
    <t>3a7fc130-4eaa-4fcc-a4ba-5817d7d7a29d</t>
  </si>
  <si>
    <t>3a848d84-c79c-4c14-a0d4-965fc877c57b</t>
  </si>
  <si>
    <t>3a87d1e4-eee0-4177-9bae-8c864553d402</t>
  </si>
  <si>
    <t>Electricity from lignite, imported  AC, mix of direct and CHP, technology mix regarding firing and flue gas cleaning  production mix, at power plant  1kV - 60kV</t>
  </si>
  <si>
    <t>3a937f79-1bba-457c-8381-c2b00a76f4e4</t>
  </si>
  <si>
    <t>3aa9e1eb-cc1f-452d-96c5-9a1f63a57a54</t>
  </si>
  <si>
    <t>3abc1dc1-e2a5-4c5a-93c7-1dad9cdd450e</t>
  </si>
  <si>
    <t>3ac20745-9f8d-4cce-ab3b-50ceb5059164</t>
  </si>
  <si>
    <t>Ammonium sulfate, as N   as N   at plant   per kg N</t>
  </si>
  <si>
    <t>3ac34b66-240d-43d6-8fa0-db4f31637de0</t>
  </si>
  <si>
    <t>3ac3663d-b1a8-47e7-a683-c9d28deaec12</t>
  </si>
  <si>
    <t>3adaeb2b-3605-4e19-a873-7062e4d8e2e8</t>
  </si>
  <si>
    <t>3aea899f-673b-496a-9ec1-ea56d4c60157</t>
  </si>
  <si>
    <t>3aeeb40b-ca34-48a3-9a3c-72b5dededac2</t>
  </si>
  <si>
    <t>3af16f62-10bb-401a-b39b-35ab4fd36f4d</t>
  </si>
  <si>
    <t>Can, sanitary end tin free steel, PET coated (foreground elementary flows)</t>
  </si>
  <si>
    <t>3af238e1-0de0-4f7f-8b06-1ead730c89e7</t>
  </si>
  <si>
    <t>3b1552b7-5bd7-4fa2-9355-d82513bbd7f0</t>
  </si>
  <si>
    <t>IS</t>
  </si>
  <si>
    <t>3b18171b-b07b-4575-aa56-9cec9662b9ef</t>
  </si>
  <si>
    <t>3b1e59ab-2fb4-4a5b-9cb3-fe5c7979dad6</t>
  </si>
  <si>
    <t>Electricity mix for Polybutadiene (PB) granulate</t>
  </si>
  <si>
    <t>3b268abd-7e34-44d3-bdad-62b22e401357</t>
  </si>
  <si>
    <t>Articulated lorry transport, Euro 3, Total weight &lt;7.5 t, cooled  diesel driven, Euro 3, cooled cargo  consumption mix, to consumer  up to 7,5t gross weight / 3t payload capacity</t>
  </si>
  <si>
    <t>3b2e60de-2e05-4761-9c0d-06fb9320db9f</t>
  </si>
  <si>
    <t>Populated Printed wiring board (PWB) (8-layer)  via the subtractive method (as opposed to additive method)  production mix, at plant  8-layer</t>
  </si>
  <si>
    <t>3b431b92-c857-437d-8cae-0a0b60ee4503</t>
  </si>
  <si>
    <t>Aluminium ingot (copper main solute) (foreground elementary flows)</t>
  </si>
  <si>
    <t>3b43bb51-ab64-4fdb-a6ec-1b75f013d8ba</t>
  </si>
  <si>
    <t>3b5c0160-d6b5-4278-941a-bb8856abe02f</t>
  </si>
  <si>
    <t>3b646462-06e2-4ab6-9997-333cf9a623a8</t>
  </si>
  <si>
    <t>3b712457-47e1-429f-97ba-cc0e199197fe</t>
  </si>
  <si>
    <t>3b7d6d30-1181-4f41-b3bc-2652b1efe770</t>
  </si>
  <si>
    <t>Electricity mix for Injection moulding of rubber</t>
  </si>
  <si>
    <t>3b8998a9-61e2-436b-a575-b9a71febf501</t>
  </si>
  <si>
    <t>3b8ef32b-c747-489c-aac1-8c841ca7a678</t>
  </si>
  <si>
    <t>3b91c577-a0f1-49f1-ae78-bb76e32f2ae8</t>
  </si>
  <si>
    <t>Gluing of SMD for printed wiring board  gluing of SMD components  production mix, at plant  gluing SMDs on 1m2 PWB</t>
  </si>
  <si>
    <t>3ba11e7b-c606-4d63-bdac-50870b38745a</t>
  </si>
  <si>
    <t>Copper scrap (modelling support process)</t>
  </si>
  <si>
    <t>3ba15c30-7df3-4818-a114-93afe4a41cea</t>
  </si>
  <si>
    <t>3ba481d9-e786-4a65-b905-5945591c23c6</t>
  </si>
  <si>
    <t>3ba8fa70-2625-4954-9011-b1ba2ef50fab</t>
  </si>
  <si>
    <t>Sunflower seed dehulled; aggregated inputs   technology mix, production mix   at plant</t>
  </si>
  <si>
    <t>3bb60575-a173-409e-8278-ddb33f8bc7d8</t>
  </si>
  <si>
    <t>Transport mixer + converter World: TO-220 packages semiconductor (modelling support process)</t>
  </si>
  <si>
    <t>3bbd4521-7adb-438b-b3d2-19d230aba0c7</t>
  </si>
  <si>
    <t>3bc3d6f9-87b2-42a4-acea-2e33fda02e1e</t>
  </si>
  <si>
    <t>3bc4d696-e1ed-4ac8-b275-0630500e976c</t>
  </si>
  <si>
    <t>Packaging film, High barrier PE/EVOH/PE  raw material production, extrusion, blowing, flattening  single route, at plant  grammage: 0.066 kg/m2 outer, 0.042 kg/m2 inner; thickness:  135 µm (outer film: 90 µm, inner film: 45 µm)</t>
  </si>
  <si>
    <t>3bc82795-af39-4512-94d8-3628ea520968</t>
  </si>
  <si>
    <t>White rice, raw   from dry milling   at plant</t>
  </si>
  <si>
    <t>3bcae872-d6e3-4f94-8983-3ad33ef7748d</t>
  </si>
  <si>
    <t>Diesel mix at refinery  from crude oil  production mix, at refinery  500 ppm sulphur, 5.45 wt.% bio components</t>
  </si>
  <si>
    <t>3bcc1123-a6d0-42cb-a0f1-5917d070b546</t>
  </si>
  <si>
    <t>Can food, body tin free steel  Steel production, can forming, cleaning, drying, printing and varnishing, baking  production mix, at plant  body tin free steel</t>
  </si>
  <si>
    <t>3bddf970-5ee9-483a-9fcc-22a294c85387</t>
  </si>
  <si>
    <t>Rice starch; aggregated inputs   protein extraction, technology mix, production mix   at plant</t>
  </si>
  <si>
    <t>3be0d1f7-0b57-42db-bce4-683151806455</t>
  </si>
  <si>
    <t>3bf4cf16-0c09-48ce-8fc2-f2d4f1713884</t>
  </si>
  <si>
    <t>3bf6bdaf-6c7e-4a1c-a481-c8c9b37ce39c</t>
  </si>
  <si>
    <t>3c09592b-5dd6-4602-8adb-5066de954a01</t>
  </si>
  <si>
    <t>3c0ff854-2f63-4f29-99c6-004c1c9622fd</t>
  </si>
  <si>
    <t>Capacitor SMD (foreground elementary flows)</t>
  </si>
  <si>
    <t>3c158905-0f79-46bd-b1c0-bb75f638583f</t>
  </si>
  <si>
    <t>Palladium  primary production, mining and processing  production mix, at plant  11.99 g/cm3</t>
  </si>
  <si>
    <t>3c15f9a6-1d34-41ef-af01-916f5fb21d8a</t>
  </si>
  <si>
    <t>3c2b095d-0b23-4d94-9a59-503ecb6f4c49</t>
  </si>
  <si>
    <t>Ferromolybdenum (foreground elementary flows)</t>
  </si>
  <si>
    <t>3c353db4-6a76-471a-bd44-c53ecc106422</t>
  </si>
  <si>
    <t>Pallet, wood (100x120) (foreground elementary flows)</t>
  </si>
  <si>
    <t>3c36a235-69b0-4092-831f-f4af63d4139b</t>
  </si>
  <si>
    <t>Polystyrene production, high impact (foreground elementary flows)</t>
  </si>
  <si>
    <t>3c38c6f1-8438-4055-8fdc-14c0a3dcbc6e</t>
  </si>
  <si>
    <t>3c3d100c-81d6-4646-a81c-714350f02de5</t>
  </si>
  <si>
    <t>White rice, parboiled; aggregated inputs   from dry milling   at plant</t>
  </si>
  <si>
    <t>3c45555f-40d5-45eb-a574-deae8acfae3d</t>
  </si>
  <si>
    <t>3c4a0d03-bc08-422e-af84-19f7a0e5edb8</t>
  </si>
  <si>
    <t>3c5d16f5-e412-47e5-9834-2e0eb8227694</t>
  </si>
  <si>
    <t>Electricity mix for Polyvinylidene fluoride (PVDF)</t>
  </si>
  <si>
    <t>3c80b095-8575-47d5-bc53-db1bfea1f353</t>
  </si>
  <si>
    <t>Zinc acrylate  Technology mix  Production mix, at plant</t>
  </si>
  <si>
    <t>3c92d9f1-08d7-4420-8cb8-a91e6d6c395b</t>
  </si>
  <si>
    <t>3c936413-d87d-4c7c-9f36-380cceb86618</t>
  </si>
  <si>
    <t>3c9952c8-a1f1-4d4f-82f6-4ae35ebf151c</t>
  </si>
  <si>
    <t>3c996a7b-c914-4580-a61e-190d7f708147</t>
  </si>
  <si>
    <t>Transport mixer + converter EU-28+EFTA: Polyether imide granulate 1  (modelling support process)</t>
  </si>
  <si>
    <t>3ca36733-d0db-4556-ae5c-a62812d285e8</t>
  </si>
  <si>
    <t>Toner module, laser printer, black and white (foreground elementary flows)</t>
  </si>
  <si>
    <t>3caa647c-88a2-41b4-aafc-acb137786112</t>
  </si>
  <si>
    <t>3cad8631-2f7f-4304-8249-d2dd3bba05a7</t>
  </si>
  <si>
    <t>3cb4d52f-ddea-4f02-9277-f56989d63ea1</t>
  </si>
  <si>
    <t>3cbdbb60-80df-498a-b98c-51344df9cfba</t>
  </si>
  <si>
    <t>3cbe89cb-887c-4cb3-a8cc-1d2394e401bd</t>
  </si>
  <si>
    <t>3cd6841a-1ce3-4529-a8d3-8fed94755455</t>
  </si>
  <si>
    <t>Blood meal ;    from rendering, technology mix, production mix   at plant</t>
  </si>
  <si>
    <t>3cda3fa0-8b65-40f1-b40c-e2874d40ed1c</t>
  </si>
  <si>
    <t>3ce0e130-18a0-4d4f-99a6-4c17a715f319</t>
  </si>
  <si>
    <t>End of life of SMD coil  Recycling of copper and  precious metals (Ag, Au, Pd, Pt) from electronics  production mix, at plant  recycling processes: 95- 98% efficiency, scrap incineration: 11.0 MJ/kg NCV</t>
  </si>
  <si>
    <t>3ce594ad-23b2-498c-a975-b4f42c8c6381</t>
  </si>
  <si>
    <t>Unbleached kraft pulp, hardwood   production mix   at plant   per kg pulp</t>
  </si>
  <si>
    <t>3cec3a33-1c3f-4b37-9935-8e4e37d7a407</t>
  </si>
  <si>
    <t>3d03d585-d140-44cc-8183-be99d9fb8b7f</t>
  </si>
  <si>
    <t>Crude palm oil;    technology mix   at plant</t>
  </si>
  <si>
    <t>3d057068-a4a0-4b90-b3f8-ee817c72b7a8</t>
  </si>
  <si>
    <t>3d13565f-ff51-421f-8ba1-a43f0cee0df2</t>
  </si>
  <si>
    <t>3d2221d2-0edd-4e8e-800a-269abc93d842</t>
  </si>
  <si>
    <t>3d23c9d0-3fa0-4155-b2e1-1e7df793e2a6</t>
  </si>
  <si>
    <t>3d3886a5-535a-44f7-b9ed-f1e1b0fe8995</t>
  </si>
  <si>
    <t>3d479254-73a4-49ca-b7b9-9ea07b2a4264</t>
  </si>
  <si>
    <t>3d500987-38cb-4381-b0e2-b66e37d97d78</t>
  </si>
  <si>
    <t>End of life of Metallization paste, back side  Recycling of copper and  precious metals (Ag, Au, Pd, Pt) from electronics  production mix, at plant  recycling processes: 95- 98% efficiency, scrap incineration: 11.0 MJ/kg NCV</t>
  </si>
  <si>
    <t>3d5645c2-22f8-4bab-9afd-4effacc5646d</t>
  </si>
  <si>
    <t>Plastic can, sanitary end HDPE  raw material production, plastic extrusion  production mix, at plant  0.91- 0.96 g/cm3, 28 g/mol per repeating unit</t>
  </si>
  <si>
    <t>3d568811-fbdf-4911-8fa8-aeecfc1f56fc</t>
  </si>
  <si>
    <t>Sunflower seed partly dehulled   technology mix, production mix   at plant</t>
  </si>
  <si>
    <t>3d60641b-2694-41b9-a80d-6e4e8af98acd</t>
  </si>
  <si>
    <t>3d60a549-d141-442c-bd62-d5b7dca8f6ba</t>
  </si>
  <si>
    <t>3d62b6ec-ac57-4989-9cee-519339ab7e3f</t>
  </si>
  <si>
    <t>3d6eccb7-f7f6-455e-8c97-a8341b73264f</t>
  </si>
  <si>
    <t>3d75c3f2-5fb8-4e6a-b738-ac911263f6f5</t>
  </si>
  <si>
    <t>3d7a233f-9032-40cd-8e8f-adfdf639818c</t>
  </si>
  <si>
    <t>Pea starch (from protein isolate); aggregated inputs   technology mix, production mix   at plant</t>
  </si>
  <si>
    <t>3d84744a-052e-4cd2-bc14-0815bd34e72e</t>
  </si>
  <si>
    <t>3d86c026-920b-47ea-9f81-1ebe0d4a2677</t>
  </si>
  <si>
    <t>Corner foam, PE (foreground elementary flows)</t>
  </si>
  <si>
    <t>3d89c2e5-c739-44ba-bdd8-c77b7aea6951</t>
  </si>
  <si>
    <t>Triple superphosphate   as P2O5   at plant, aggregated inputs   per kg P2O5</t>
  </si>
  <si>
    <t>3d8d5bf3-a2c3-47ae-a75e-b34d22853015</t>
  </si>
  <si>
    <t>Wood chips, hardwood   production mix   at plant, aggregated inputs   per kg wood</t>
  </si>
  <si>
    <t>3d921bf7-8d3e-45bb-9c3c-5c0c95ef553c</t>
  </si>
  <si>
    <t>Electricity hydro power Zinc</t>
  </si>
  <si>
    <t>3d9aa285-90b4-4806-871c-cf6b44262df0</t>
  </si>
  <si>
    <t>Thermal energy from natural gas Zinc</t>
  </si>
  <si>
    <t>3da1f52e-bbf9-49ae-aec7-e674d6fdd2d3</t>
  </si>
  <si>
    <t>3daa7899-3a38-46d4-9887-79abc08c33c0</t>
  </si>
  <si>
    <t>3daf7b5a-25ca-486c-9c99-2263b80ed4fe</t>
  </si>
  <si>
    <t>3dc0c34b-a8bf-416e-ab20-110479461238</t>
  </si>
  <si>
    <t>3dd799f1-7bd9-49f0-9198-e58b22acd084</t>
  </si>
  <si>
    <t>Tin plated chromium steel sheet (foreground elementary flows)</t>
  </si>
  <si>
    <t>3dde04f6-e812-483b-a292-aa3eccd99c42</t>
  </si>
  <si>
    <t>Thin small outline packages (TSOP) semiconductor, copper frame  front-end and back-end processing of the wafer, including Czochralski method of silicon growing  production mix, at plant</t>
  </si>
  <si>
    <t>3de65515-1b47-42a9-92e7-121f33ed1591</t>
  </si>
  <si>
    <t>3df5181d-1665-4008-9ec8-dcf17ccc6d88</t>
  </si>
  <si>
    <t>Refined soybean oil   from crushing (pressing and extraction with solvent)   at plant</t>
  </si>
  <si>
    <t>3e0c630b-d4be-42f2-832f-038d5311809d</t>
  </si>
  <si>
    <t>3e30fead-6c0c-42f1-b745-8a43f81004fc</t>
  </si>
  <si>
    <t>3e59ff2f-0021-4568-a850-33ca7a4cad58</t>
  </si>
  <si>
    <t>Maize starch, dried;    from wet milling, production mix   at plant</t>
  </si>
  <si>
    <t>3e5ff637-ffc2-4920-9051-11055b1d2d18</t>
  </si>
  <si>
    <t>Steel cold rolled coil  blast furnace route  single route, at plant  carbon steel</t>
  </si>
  <si>
    <t>3e6c4cd5-e650-4a2a-88e2-e5c153e01355</t>
  </si>
  <si>
    <t>3e6c656f-82de-4593-a88c-402e366f5cd1</t>
  </si>
  <si>
    <t>3e7068ef-081f-4cb5-ad72-77975936c996</t>
  </si>
  <si>
    <t>Hexamethylene diisocyanate  Technology mix  Production mix, at plant</t>
  </si>
  <si>
    <t>3e81c37f-74e7-4657-a3e5-841139db2d02</t>
  </si>
  <si>
    <t>3e92d2eb-c0ba-459d-a38d-466c8fd09cb7</t>
  </si>
  <si>
    <t>3e98359b-43bd-457b-8f1d-b54542fb5137</t>
  </si>
  <si>
    <t>Light fuel oil at refinery  from crude oil  production mix, at refinery  0.3 wt.% sulphur</t>
  </si>
  <si>
    <t>3e9db23b-6346-45fb-9deb-ab192bb467b1</t>
  </si>
  <si>
    <t>Maize gluten feed   from wet milling (gluten feed production, with drying), production mix   at plant</t>
  </si>
  <si>
    <t>3ea53f41-0a16-474d-837e-797428b55357</t>
  </si>
  <si>
    <t>Diesel mix for Polypropylene (PP) fibers</t>
  </si>
  <si>
    <t>3eb573b7-506c-4887-9ad4-86cd9d94d6cb</t>
  </si>
  <si>
    <t>Recycling of steel into steel scrap  collection, transport, pretreatment, remelting  production mix, at plant  steel waste, efficiency 95%</t>
  </si>
  <si>
    <t>3eb7c33b-3af6-4c0e-b76e-bdcfd95104a0</t>
  </si>
  <si>
    <t>3ebdc461-0089-4f4e-893d-0b54f513ddef</t>
  </si>
  <si>
    <t>3ec114cc-1643-47a3-a8bb-d5feee1d636b</t>
  </si>
  <si>
    <t>3ec2365c-364b-4574-a9bb-a7bfae6521c6</t>
  </si>
  <si>
    <t>3ec70437-8366-4129-8dc7-8b9cbbb58fec</t>
  </si>
  <si>
    <t>3ed5e881-116b-4c09-af3b-833b1b4306fe</t>
  </si>
  <si>
    <t>Electricity mix for LDPE granulates</t>
  </si>
  <si>
    <t>3ed8d4bd-569a-4478-ba2c-10fcaaec7bc4</t>
  </si>
  <si>
    <t>3edb6586-038a-4cde-9008-ded2285dd034</t>
  </si>
  <si>
    <t>3ee38cff-fb20-47db-96a0-f536e85e1bd2</t>
  </si>
  <si>
    <t>Citrus pulp dried   from drying, production mix   at plant</t>
  </si>
  <si>
    <t>3f058733-ede3-43d3-ba88-9667e484a66d</t>
  </si>
  <si>
    <t>3f096314-196c-4a37-ad5d-0547b27057ea</t>
  </si>
  <si>
    <t>3f0ecf7d-779e-45ff-b4da-76273db36f98</t>
  </si>
  <si>
    <t>3f196fa9-791b-4c22-9f4a-3af4eaa72024</t>
  </si>
  <si>
    <t>Transport mixer + converter World w/o EU-28+EFTA: PPS / sodium sulfide (modelling support process)</t>
  </si>
  <si>
    <t>3f229fdb-a0b9-4ed6-a674-9eb8e47730ff</t>
  </si>
  <si>
    <t>3f22ed04-0bf2-407e-b51b-1b1afd6daed1</t>
  </si>
  <si>
    <t>3f2abced-82c4-4b97-867c-29c33cf89bda</t>
  </si>
  <si>
    <t>3f31e246-5ed2-4272-b15c-e0f959cc5d29</t>
  </si>
  <si>
    <t>3f439b15-2e86-4f7e-a435-2cf9872bd99c</t>
  </si>
  <si>
    <t>3f492a23-3475-4485-93d3-5b178876fcfd</t>
  </si>
  <si>
    <t>Propane at refinery   from crude oil  production mix, at refinery</t>
  </si>
  <si>
    <t>3f5b3cce-272b-4127-b7f3-cdc172401cc3</t>
  </si>
  <si>
    <t>3f6fad60-3418-4ccf-9e74-7c203f936735</t>
  </si>
  <si>
    <t>3f74cb42-2ae1-43af-ad2f-bcdaa5a37627</t>
  </si>
  <si>
    <t>3f7516e9-0fcc-447c-bdbc-382373011e71</t>
  </si>
  <si>
    <t>3f76aa31-604a-41dc-ad68-34a84d5a4d6d</t>
  </si>
  <si>
    <t>3f7d5e8a-a112-4585-9e2f-dc8b667d66dc</t>
  </si>
  <si>
    <t>Landfill of inert (aluminium)  landfill including leachate treatment and with transport without collection and pre-treatment  production mix (region specific sites), at landfill site</t>
  </si>
  <si>
    <t>3f7df320-07eb-4477-bf45-179b0d737950</t>
  </si>
  <si>
    <t>3f7fd488-e6f5-4d51-974f-cdb06a40b56a</t>
  </si>
  <si>
    <t>3f81f6ca-aec5-4e54-a945-2ab3a5585c43</t>
  </si>
  <si>
    <t>3f89de9b-2a1d-4981-847c-b904d3bc598d</t>
  </si>
  <si>
    <t>Foaming  mixing with blowing agent and heating  production mix, at plant  1kg of plastic foam produced</t>
  </si>
  <si>
    <t>3f89fd82-8d7c-43c8-9bce-76a0c3500523</t>
  </si>
  <si>
    <t>3f8d2bf7-18e1-4074-9b6e-900855e67aeb</t>
  </si>
  <si>
    <t>Natural cork stopper production, champagne (foreground elementary flows)</t>
  </si>
  <si>
    <t>3f91a1c7-deb3-4f3d-affb-f5df12c6336e</t>
  </si>
  <si>
    <t>3f9c5a98-69cc-4c17-b518-4c3be9bd6d23</t>
  </si>
  <si>
    <t>3f9f3fb2-1aad-4cdf-a419-928c9818d62d</t>
  </si>
  <si>
    <t>Plastic Film, PP  raw material production, plastic extrusion  production mix, at plant  grammage: 0.0458 kg/m2, thickness 50 µm</t>
  </si>
  <si>
    <t>3fbe898c-c7f6-4f85-af16-8bb58512dfb9</t>
  </si>
  <si>
    <t>Basalt grinding  basalt grinding  production mix, at plant  2.96 g/cm3</t>
  </si>
  <si>
    <t>3fc8f7b7-1be0-4abc-82d7-3ccf741fa702</t>
  </si>
  <si>
    <t>Gasoline (regular) at refinery  from crude oil  production mix, at refinery  500 ppm sulphur</t>
  </si>
  <si>
    <t>3fca71b9-a53b-403f-8588-1d36c933d2e3</t>
  </si>
  <si>
    <t>Electricity from hard coal, imported  AC, mix of direct and CHP, technology mix regarding firing and flue gas cleaning  production mix, at power plant  1kV - 60kV</t>
  </si>
  <si>
    <t>3fcba49e-e1c4-46c4-9d69-974df34f8d7f</t>
  </si>
  <si>
    <t>3fe16e08-bdaf-42af-b95c-3c0ee55076f7</t>
  </si>
  <si>
    <t>Diesel mix at refinery  from crude oil  production mix, at refinery  500 ppm sulphur, 0 wt.% bio components</t>
  </si>
  <si>
    <t>40010f00-6dbc-4383-a700-b0865688272f</t>
  </si>
  <si>
    <t>Manganese dioxide   Semisynthetic route from high-grade oxidic manganese ore   at plant   per kg</t>
  </si>
  <si>
    <t>40011374-0ecd-4f6d-940b-18c511333fa2</t>
  </si>
  <si>
    <t>4002cb91-df19-4721-b3ac-b80905592e75</t>
  </si>
  <si>
    <t>40033a54-a23f-459f-b261-a20dbade92f6</t>
  </si>
  <si>
    <t>400fd6b1-2afa-4924-8898-ea3ce0c98703</t>
  </si>
  <si>
    <t>401d8c72-3ef1-4ca3-a46b-4e67df159212</t>
  </si>
  <si>
    <t>4033f52c-bdf3-495e-bf04-385e149ded8a</t>
  </si>
  <si>
    <t>Sawn wood, softwood   raw, dried   at plant   per kg sawn wood</t>
  </si>
  <si>
    <t>4039a2df-facf-44e3-8a27-7e04e0a9b77b</t>
  </si>
  <si>
    <t>4048b74c-94e7-48c1-821e-031c262fdeba</t>
  </si>
  <si>
    <t>404a769f-779d-45fc-8c3f-a639cc773dc0</t>
  </si>
  <si>
    <t>40501954-73c6-4e1a-8006-86f9627f168d</t>
  </si>
  <si>
    <t>405288ab-6be0-4bfb-9165-21f25890be26</t>
  </si>
  <si>
    <t>40577c6d-6566-471f-8f9c-a54a6c91a5eb</t>
  </si>
  <si>
    <t>406f0282-d26a-4e1c-800d-c21f52a73307</t>
  </si>
  <si>
    <t>Transport mixer + converter EU-28+EFTA: Steel hot dip galvanised/ ore (modelling support process)</t>
  </si>
  <si>
    <t>408f176d-4672-41ec-aae1-87888b41c636</t>
  </si>
  <si>
    <t>Sugar beet pulp, wet   from sugar production   at plant</t>
  </si>
  <si>
    <t>40922ff3-ae65-459b-b01d-662595bcdc73</t>
  </si>
  <si>
    <t>Gypsum plaster  Technology mix  Production mix, at plant</t>
  </si>
  <si>
    <t>4095f5aa-7526-4ddc-a780-74fecb1b2c7e</t>
  </si>
  <si>
    <t>409a7d45-03f3-4a82-b4e5-cd0862b895af</t>
  </si>
  <si>
    <t>Wheat starch;    from wet milling, production mix   at plant</t>
  </si>
  <si>
    <t>40a9a1cc-f2d2-4d23-9ea2-4f11eb5dc100</t>
  </si>
  <si>
    <t>Shrink sleeve, OPS (foreground elementary flows)</t>
  </si>
  <si>
    <t>40abba3c-c70e-4a37-b871-5c0e635a9845</t>
  </si>
  <si>
    <t>40c34b15-597c-4094-a5fa-9200345e76e9</t>
  </si>
  <si>
    <t>40cbd46b-cbc0-4281-831c-8c17238948b4</t>
  </si>
  <si>
    <t>Can non-food, body tin plated steel, PET coated (foreground elementary flows)</t>
  </si>
  <si>
    <t>40cf46c4-7e80-4757-998f-050a6e51944e</t>
  </si>
  <si>
    <t>40d60bc0-0618-4364-a7ea-0b2bb3268394</t>
  </si>
  <si>
    <t>Hydroxypropyl methacrylate  Technology mix  Production mix, at plant</t>
  </si>
  <si>
    <t>40d7e043-1c75-4ad2-83a3-298db54a90f7</t>
  </si>
  <si>
    <t>Transport Converter Incineration (modelling support process)</t>
  </si>
  <si>
    <t>40f8f14c-aeab-4b07-87c2-071e1e983d6c</t>
  </si>
  <si>
    <t>41041727-6dfe-4ca1-bdf3-c796bda427c8</t>
  </si>
  <si>
    <t>41073325-effb-4223-8534-b6802abd6ee5</t>
  </si>
  <si>
    <t>Transport by Road Cobalt</t>
  </si>
  <si>
    <t>41083456-b661-42a0-a9a2-07ab39d0737c</t>
  </si>
  <si>
    <t>4110aeb8-34c4-4fd4-9ff6-d9959d55bc9c</t>
  </si>
  <si>
    <t>Cable, high current  technology mix  production mix, at plant  high current, 1m</t>
  </si>
  <si>
    <t>411d1438-ee3b-4751-a9d1-dc206e380738</t>
  </si>
  <si>
    <t>412324ea-7c5b-4dbc-bc57-9d9d654e1491</t>
  </si>
  <si>
    <t>Nickel  mining and processing  production mix, at plant  8.9 g/cm3</t>
  </si>
  <si>
    <t>412f35fc-3cfc-4201-ba2c-b00d41377409</t>
  </si>
  <si>
    <t>Wheat grain   technology mix, production mix   at farm</t>
  </si>
  <si>
    <t>413baa9e-4926-4a94-966a-2f724a9808fa</t>
  </si>
  <si>
    <t>Wheat gluten meal   from wet milling, production mix   at plant</t>
  </si>
  <si>
    <t>4143274a-4abe-4644-ab0f-f746f9cb1e7b</t>
  </si>
  <si>
    <t>Maize germ meal expeller; aggregated inputs   from wet milling (germ oil production, pressing and extraction with solvent), production mix   at plant</t>
  </si>
  <si>
    <t>4146e2db-8817-4999-a09b-cec14cd1cc8b</t>
  </si>
  <si>
    <t>4158129e-9dac-4243-baca-99030c6f4fc3</t>
  </si>
  <si>
    <t>415bb832-7e77-43b4-a6fe-8000a92e68e3</t>
  </si>
  <si>
    <t>415d8dfa-8b67-4585-83ad-dab142732f07</t>
  </si>
  <si>
    <t>Gasoline mix at filling station (E10)  from crude oil and bio components  production mix, at refinery  91 ppm sulphur, 10.06 wt.% bio components</t>
  </si>
  <si>
    <t>415daa6e-8030-45f6-8af7-f9a0f3b15474</t>
  </si>
  <si>
    <t>416162de-f72f-4ec8-97a5-efb807740ccb</t>
  </si>
  <si>
    <t>4164d653-4ce1-4f62-a034-478fc7ec23d1</t>
  </si>
  <si>
    <t>Gasoline mix (premium) at refinery  from crude oil  production mix, at refinery  10 ppm sulphur, 1.72 wt. % bio components</t>
  </si>
  <si>
    <t>41655123-771d-4b8e-b56e-9aeac7e1170a</t>
  </si>
  <si>
    <t>PET granulates, bottle grade  via purified terephthalic acid (PTA) and ethylene glycol  production mix, at plant  192.17 g/mol per repeating unit</t>
  </si>
  <si>
    <t>4173415f-1dd1-493c-91c3-48628ed2e623</t>
  </si>
  <si>
    <t>Transport mixer + converter EU-28+3: Aluminium ingot (silico main)  (modelling support process)</t>
  </si>
  <si>
    <t>419505e7-f948-41c3-8f31-b2bd49178324</t>
  </si>
  <si>
    <t>4195986c-ee78-47d4-8e7f-fe4ffa3ecd77</t>
  </si>
  <si>
    <t>419acfe8-f2e6-4f62-aa70-19559a7ac7c4</t>
  </si>
  <si>
    <t>Grinding of cork   production mix   at plant, aggregated inputs   per kg grinded cork</t>
  </si>
  <si>
    <t>41a6c61e-267d-4c25-96c2-c820174e19f6</t>
  </si>
  <si>
    <t>Cow milk   mixed system, silage maize 5 to 10%   at farm   per kg FPCM</t>
  </si>
  <si>
    <t>41a8094a-477e-462c-94ab-a1a12f6ddcc5</t>
  </si>
  <si>
    <t>41b11355-0f3d-4041-95b8-e7a32dfcc0fb</t>
  </si>
  <si>
    <t>41c4db29-afa8-4e9f-8542-16bcfd609a65</t>
  </si>
  <si>
    <t>41e5e2c4-8535-4dd0-816b-d6242cf83182</t>
  </si>
  <si>
    <t>41fc039f-8fe2-4ffd-be66-d5ee50732106</t>
  </si>
  <si>
    <t>Container glass, green colour  Green colour container glass (all sizes) to be used for glass bottles and food jars  Production mix. Technology mix. EU-28 + EFTA  1 kg of formed and finished container glass, Recycled Content 80%</t>
  </si>
  <si>
    <t>420cc7d8-e89c-40ce-b301-f0ae5f41cbb4</t>
  </si>
  <si>
    <t>421eaeb3-26ce-4551-b9f3-44a7b17dac91</t>
  </si>
  <si>
    <t>422294d8-04ae-410a-b86c-dd04af8f6096</t>
  </si>
  <si>
    <t>Transport mixer + converter EU-28+3: Aluminium ingot (manganese main so  (modelling support process)</t>
  </si>
  <si>
    <t>42290d7a-14af-4151-9631-17165b11ab91</t>
  </si>
  <si>
    <t>4234f73d-11d3-4923-a6b7-f903e866e165</t>
  </si>
  <si>
    <t>42354ab7-cecf-4ad4-aa9f-5268af931fee</t>
  </si>
  <si>
    <t>423a5c09-d300-4057-bf5c-bfd588552563</t>
  </si>
  <si>
    <t>423e2edd-71b0-4cf2-88e9-3f505f88f205</t>
  </si>
  <si>
    <t>Barley flour   organic, from dry milling   at plant   per kg</t>
  </si>
  <si>
    <t>42475883-6a96-4b08-9fcb-3a6b8f77a68b</t>
  </si>
  <si>
    <t>4252ccce-a399-4bc8-8097-7c0faa8d10c4</t>
  </si>
  <si>
    <t>425b0a51-4847-4d8f-af4d-ebf18b285769</t>
  </si>
  <si>
    <t>425d8240-f9e0-4923-ae4f-4708a27b1ffe</t>
  </si>
  <si>
    <t>425fe480-89ca-49d4-8a44-f9ed42254967</t>
  </si>
  <si>
    <t>426b4a34-0cb8-4ae7-9ff1-e698749dce17</t>
  </si>
  <si>
    <t>Citrus pulp dried; aggregated inputs   from drying, production mix   at plant</t>
  </si>
  <si>
    <t>426feac6-bfc2-4999-8371-b0ece051ffed</t>
  </si>
  <si>
    <t>428773ce-2d27-47e9-902c-2eb349c2008f</t>
  </si>
  <si>
    <t>42899f2f-f65a-49cf-adae-b984fe81c74b</t>
  </si>
  <si>
    <t>4291626d-db01-44b9-9e7b-5a5e40b6fc56</t>
  </si>
  <si>
    <t>Transport Converter GLO: Zamak (modelling support process)</t>
  </si>
  <si>
    <t>4293a907-0133-489e-a119-70bb06bba013</t>
  </si>
  <si>
    <t>4295a3d2-140c-46ff-a2a5-2e98dfbe2eaf</t>
  </si>
  <si>
    <t>Rice bran meal; aggregated inputs   solvent extracted, from rice bran oil production   at plant</t>
  </si>
  <si>
    <t>429e7b31-d49f-42bf-b726-d654c1e6a503</t>
  </si>
  <si>
    <t>Secondary copper billet/slab (clean copper scrap)  copper scrap smelting and refining  single route, at plant  8.92 g/cm3</t>
  </si>
  <si>
    <t>42a37163-4459-4f72-9f19-7719d76e074e</t>
  </si>
  <si>
    <t>42a95eba-b4b9-4ab8-924a-b28bce636f3d</t>
  </si>
  <si>
    <t>42a99567-705d-4efd-a458-30b27866f5f6</t>
  </si>
  <si>
    <t>Roast malt   from malting   at plant, aggregated inputs   per kg</t>
  </si>
  <si>
    <t>42ad9b76-5e78-4190-8e4f-3ae0aae2af73</t>
  </si>
  <si>
    <t>Brass die-casting (foreground elementary flows)</t>
  </si>
  <si>
    <t>42b6e0cc-574b-4a0b-8701-6f21472ffe21</t>
  </si>
  <si>
    <t>42c0af00-658f-4642-8371-5ecd9fad9e8a</t>
  </si>
  <si>
    <t>42c2a722-2356-4b59-8ce2-b3462b2edd80</t>
  </si>
  <si>
    <t>42d40ca4-005a-4532-98ac-9dd866b678fb</t>
  </si>
  <si>
    <t>42d82498-dbdb-4719-9b4c-c01d16714b07</t>
  </si>
  <si>
    <t>Transport mixer + converter GLO Polybutadiene (PB) granulate (modelling support process)</t>
  </si>
  <si>
    <t>42d8aecc-8fd0-4e39-8258-dff58d908f9d</t>
  </si>
  <si>
    <t>Wood residues, softwood   production mix   at plant, aggregated inputs   per kg wood</t>
  </si>
  <si>
    <t>42e1c0c4-2d0d-4ae8-9cb4-5ea5a91bc41a</t>
  </si>
  <si>
    <t>Articulated lorry transport, Euro 5, Total weight &gt;32 t (without fuel)  diesel driven, Euro 5, cargo  consumption mix, to consumer  more than 32t gross weight / 24,7t payload capacity</t>
  </si>
  <si>
    <t>42fd97a3-c5f5-4855-ab96-07a8024a93a6</t>
  </si>
  <si>
    <t>Eggs   production mix   at farm   per kg</t>
  </si>
  <si>
    <t>43162ca2-b418-44a5-be98-f56a302622aa</t>
  </si>
  <si>
    <t>43232289-7fde-454c-9e6e-67a933b919c5</t>
  </si>
  <si>
    <t>Packaging film, Medium barrier  raw material production, lamination process  single route, at plant  thickness: 50 µm, grammage: 40 g/m2</t>
  </si>
  <si>
    <t>43245ae8-d93a-4ed5-b464-5e05107c2501</t>
  </si>
  <si>
    <t>432b1412-2234-4b83-a0d6-83ece0134f98</t>
  </si>
  <si>
    <t>Electricity mix Hard coal mining (open pit + underground)</t>
  </si>
  <si>
    <t>432ca6e0-0850-47f6-98e5-6373d8a4c770</t>
  </si>
  <si>
    <t>432d7fe5-c49c-4334-a407-21ae70c50893</t>
  </si>
  <si>
    <t>43397385-3094-438e-b636-476767b88114</t>
  </si>
  <si>
    <t>Natural cork  Cork treatment, cork breaking  single route, at plant  120–240 kg/m3</t>
  </si>
  <si>
    <t>434530e3-a22c-4f94-9e05-6a51139bb1e2</t>
  </si>
  <si>
    <t>Rice husks, parboiled   from dry milling   at plant</t>
  </si>
  <si>
    <t>435bc9e3-6a54-4c01-9cde-6c74b926c328</t>
  </si>
  <si>
    <t>4374956e-0f70-40db-8a82-46b159a72c71</t>
  </si>
  <si>
    <t>438168c2-c909-48b7-89e1-074f3d11bad0</t>
  </si>
  <si>
    <t>Transport mixer + converter World w/o EU-28+EFTA: EPDM  2  (modelling support process)</t>
  </si>
  <si>
    <t>439123c1-3e93-47dd-937c-f10928b2323c</t>
  </si>
  <si>
    <t>Transport mixer + converter GLO: Molybdenum (modelling support process)</t>
  </si>
  <si>
    <t>43a24cbb-ce45-4cea-911c-dd1d1187c752</t>
  </si>
  <si>
    <t>Energy credit (modelling support process)</t>
  </si>
  <si>
    <t>43a36dba-e8fc-4ee0-940f-41582b4d6205</t>
  </si>
  <si>
    <t>43a4168f-d9da-46b8-8a2a-92b3fbd7cf36</t>
  </si>
  <si>
    <t>Crude sunflower oil   from crushing (pressing)   at plant</t>
  </si>
  <si>
    <t>43af5012-50d3-4db2-9651-b860ab8ca5a5</t>
  </si>
  <si>
    <t>43b5c5a8-0786-4d43-aade-26f2b98d5c41</t>
  </si>
  <si>
    <t>43cf20e1-9cae-4a47-9951-519221d2affa</t>
  </si>
  <si>
    <t>Diesel mix at refinery  from crude oil  production mix, at refinery  350 ppm sulphur, 0 wt.% bio components</t>
  </si>
  <si>
    <t>43d49579-898e-42d1-8aa9-049f9ec6b70e</t>
  </si>
  <si>
    <t>43dfb822-2d20-41c1-8620-fa499a5e0df5</t>
  </si>
  <si>
    <t>43ecc49d-0c35-4a9a-a148-04015acf93e3</t>
  </si>
  <si>
    <t>Transport mixer + converter EU 28 Plastic Film, PP (modelling support process)</t>
  </si>
  <si>
    <t>43f37b26-0797-4f32-8bdd-922a06f1067a</t>
  </si>
  <si>
    <t>43ffbfef-40e3-4cbc-9b1c-80ab392d377b</t>
  </si>
  <si>
    <t>440d65e1-0470-4704-8d43-d9fe6c722adb</t>
  </si>
  <si>
    <t>440e613c-0e25-47b2-a6b3-1254500a7f91</t>
  </si>
  <si>
    <t>44159af6-b6de-4b39-8640-18d65450edae</t>
  </si>
  <si>
    <t>Rice; aggregated inputs   technology mix, production mix   at farm</t>
  </si>
  <si>
    <t>441752af-0f78-4b25-be49-424d3e213b87</t>
  </si>
  <si>
    <t>4422641a-b5ed-4f3d-b1cd-d1a352f32320</t>
  </si>
  <si>
    <t>Sulphur (elemental) at refinery   from crude oil  production mix, at refinery  2.07 g/cm3, 32 g/mol</t>
  </si>
  <si>
    <t>4427635f-718f-48fe-857c-1331ec8a3552</t>
  </si>
  <si>
    <t>Thermal energy from lignite   technology mix regarding firing and flue gas cleaning  production mix, at heat plant  MJ, 100% efficiency</t>
  </si>
  <si>
    <t>442c300d-83a9-49f5-90f7-2ae563022fe3</t>
  </si>
  <si>
    <t>443bf28b-d755-4e95-8c8b-1224403a06e3</t>
  </si>
  <si>
    <t>Diesel mix for Polyvinylidene fluoride (PVDF)</t>
  </si>
  <si>
    <t>4442e69c-fc94-4b98-8d67-3fd34bf12fdf</t>
  </si>
  <si>
    <t>Recycling of silver from electronic and electric waste (Foreground elementary flows)</t>
  </si>
  <si>
    <t>4448a134-4411-4735-9805-3b281c0460a0</t>
  </si>
  <si>
    <t>444994c5-e882-41be-b0ad-11b2d8d74175</t>
  </si>
  <si>
    <t>444b3471-2d08-4885-a3d6-299ca7241c99</t>
  </si>
  <si>
    <t>Ammonia, liquid   steam reforming process   at plant, aggregated inputs   per kg</t>
  </si>
  <si>
    <t>444ba9a1-2c1e-4c8b-8a89-8ebbc5934fd7</t>
  </si>
  <si>
    <t>445af4a7-a6ff-43ed-955a-9843db6c1e13</t>
  </si>
  <si>
    <t>446666e6-fece-42c4-8d76-d4aa71dde995</t>
  </si>
  <si>
    <t>Transport mixer + converter EU-28 Plastic, stretch film (modelling support process)</t>
  </si>
  <si>
    <t>446b8c18-677a-453e-a905-360796366951</t>
  </si>
  <si>
    <t>Plastic can, body PP  raw material production, blow moulding  production mix, at plant  0.91 g/cm3, 42.08 g/mol per repeating unit</t>
  </si>
  <si>
    <t>44781295-e2bd-4bf0-9e8c-48e2f6e0cd2d</t>
  </si>
  <si>
    <t>44860f3f-c9b5-4720-93e3-237bd8f04107</t>
  </si>
  <si>
    <t>448ab0f1-4dd6-4d85-b654-35736bb772f4</t>
  </si>
  <si>
    <t>Landfill of inert material (other materials)  landfill including leachate treatment and with transport without collection and pre-treatment  production mix (region specific sites), at landfill site  The carbon and water content are respectively of 0%C and and 0% Water (in weight %)</t>
  </si>
  <si>
    <t>44b758d0-cdc2-4178-a846-3a6adffc21cf</t>
  </si>
  <si>
    <t>44b76391-ce36-4116-8d30-619cc59c2f9a</t>
  </si>
  <si>
    <t>Coconut production; aggregated inputs   technology mix   at farm</t>
  </si>
  <si>
    <t>44b76735-114e-4755-8ba4-4b44ae5a4fb8</t>
  </si>
  <si>
    <t>44bb68b1-82fb-4c64-89d1-5a99454253ed</t>
  </si>
  <si>
    <t>Steel external plug (foreground elementary flows)</t>
  </si>
  <si>
    <t>44cd7669-05d6-43c0-bc4f-fcc9ca4cf6f7</t>
  </si>
  <si>
    <t>44cde1cb-ac06-4eda-b367-e2459a5a971a</t>
  </si>
  <si>
    <t>BA</t>
  </si>
  <si>
    <t>44d4a4bc-5cc3-4bd2-a3ef-28d0ba5c37e2</t>
  </si>
  <si>
    <t>Wheat bran;    from dry milling   at plant</t>
  </si>
  <si>
    <t>44d7f683-4353-497d-aaf4-7604f7bd0f30</t>
  </si>
  <si>
    <t>Secondary aluminium ingot (silicon main solute)  secondary production, aluminium casting and alloying  single route, at plant  2.7 g/cm3</t>
  </si>
  <si>
    <t>44d9f688-0eab-4fa6-bdd9-0493ac6cfe54</t>
  </si>
  <si>
    <t>Articulated lorry transport, Euro 2, Total weight &lt;7.5 t (without fuel)  diesel driven, Euro 2, cargo  consumption mix, to consumer  up to 7,5t gross weight / 3,3t payload capacity</t>
  </si>
  <si>
    <t>44dc5ff7-26c3-4733-baf0-400ef26a3115</t>
  </si>
  <si>
    <t>Transport mixer + converter EU-28+EFTA: Acrylonitrile Butadiene Styrene (modelling support process)</t>
  </si>
  <si>
    <t>44e1eaf7-2009-492f-9c36-c2d4f8fde026</t>
  </si>
  <si>
    <t>Sugar beet molasses; aggregated inputs   from sugar production   at plant</t>
  </si>
  <si>
    <t>44e23037-a5d3-4419-b69c-1dd64a202e09</t>
  </si>
  <si>
    <t>Landfill of inert (construction materials)  landfill including leachate treatment and without collection, transport and pre-treatment  production mix (region specific sites), at landfill site</t>
  </si>
  <si>
    <t>44ee038f-8877-4ff5-a585-32dde3642123</t>
  </si>
  <si>
    <t>44ee08f0-c0ad-4122-8f7d-75c3b3a0070d</t>
  </si>
  <si>
    <t>44f4d48d-a6a6-4fa1-8e19-d4180c00a61a</t>
  </si>
  <si>
    <t>4509ec29-5ef9-4193-a8aa-18bf48dbb521</t>
  </si>
  <si>
    <t>45116809-db9e-4fac-bcd4-2b1b5f396a87</t>
  </si>
  <si>
    <t>Acrylic varnish   production mix   at plant   per kg varnish</t>
  </si>
  <si>
    <t>4533c721-88be-4707-8e5b-be09d228ee2d</t>
  </si>
  <si>
    <t>Sn-Ag-Cu (SAC) wave soldering of  throughole components  soldering  production mix, at plant  Sn-Ag-Cu</t>
  </si>
  <si>
    <t>4540f4cb-43e3-477f-b138-07be27938d4c</t>
  </si>
  <si>
    <t>4542cdf9-889e-4367-8f38-995cdeebb16f</t>
  </si>
  <si>
    <t>Thermal energy from light fuel oil mix Nickel</t>
  </si>
  <si>
    <t>455798fa-6ca2-4f13-ace3-e69081069e0e</t>
  </si>
  <si>
    <t>Fish oil;    technology mix   at plant</t>
  </si>
  <si>
    <t>45584e78-5f72-46d1-8467-476266fc34f5</t>
  </si>
  <si>
    <t>4558703a-9ed9-4586-83ca-e95b2c69d6bb</t>
  </si>
  <si>
    <t>455ecadb-12aa-4d95-bd91-8130e793cbf9</t>
  </si>
  <si>
    <t>45647b9c-aee3-4bf2-9a6b-b2f9e7324069</t>
  </si>
  <si>
    <t>Rice flour; aggregated inputs   from dry milling, production mix   at plant</t>
  </si>
  <si>
    <t>4565367a-1e27-43a7-bbca-f07bdc6bf8b3</t>
  </si>
  <si>
    <t>45657551-8e70-4954-bd7e-63069ba92540</t>
  </si>
  <si>
    <t>4567f7d2-de72-4b81-974f-472875ff7a69</t>
  </si>
  <si>
    <t>Sugar beet pulp, dried   from pulp drying, production mix   at plant</t>
  </si>
  <si>
    <t>456b4dca-2336-49b8-b3c3-774641288515</t>
  </si>
  <si>
    <t>456d68c1-63f8-46cd-9f1e-750a7d92a1a6</t>
  </si>
  <si>
    <t>Solid board box, bleached  Kraft Pulping Process, pulp pressing, bleaching and drying  production mix, at plant  &gt;220 g/m2, R1=47%</t>
  </si>
  <si>
    <t>457f008a-6efa-48e8-aac8-7875c804bd35</t>
  </si>
  <si>
    <t>45845093-1d63-4a5f-9ebf-0deb5e25230c</t>
  </si>
  <si>
    <t>Transport mixer + converter World w/o EU-28+EFTA: Polyvinylidenchloride  (modelling support process)</t>
  </si>
  <si>
    <t>458c9141-0247-4504-bd84-cff77c402552</t>
  </si>
  <si>
    <t>45913185-941b-4e21-ab3e-3a54a994f21a</t>
  </si>
  <si>
    <t>Recycling of aluminium into aluminium scrap - from post-consumer  collection, transport, pretreatment, remelting  production mix, at plant  aluminium waste, efficiency 90%</t>
  </si>
  <si>
    <t>45973f9d-9577-47ea-aece-011ed813bf2c</t>
  </si>
  <si>
    <t>45989886-dcea-44c0-8c33-7c6bb4cb3d95</t>
  </si>
  <si>
    <t>459c7f37-e10d-419e-999e-bd06e02f4307</t>
  </si>
  <si>
    <t>Coconut production;    technology mix   at farm</t>
  </si>
  <si>
    <t>45a8e004-534d-4789-827d-fb8b9f911e43</t>
  </si>
  <si>
    <t>45b59d85-a566-4031-849c-ef20e841f615</t>
  </si>
  <si>
    <t>45b99fd7-fa6f-4689-bec2-782c24b9c62b</t>
  </si>
  <si>
    <t>45bb26b7-2087-43b4-9c5f-7d831482ba09</t>
  </si>
  <si>
    <t>45df6211-6890-4522-8c71-12232f331bd5</t>
  </si>
  <si>
    <t>Plastic Film, OPP  raw material production, plastic extrusion  production mix, at plant  thickness: 50 µm, grammage: 0.0458 kg/m2</t>
  </si>
  <si>
    <t>45eafb85-e900-4421-81a7-65809fe84564</t>
  </si>
  <si>
    <t>45ef349b-84c5-4aa3-8795-36392e7cea41</t>
  </si>
  <si>
    <t>Nitrile butadiene rubber (NBR)  polymerisation of acrylonitrile and butadiene  production mix, at plant  33% acrylonitrile</t>
  </si>
  <si>
    <t>45f2e96f-a7dc-4286-b095-3b74db093719</t>
  </si>
  <si>
    <t>Solid board  Kraft Pulping Process, pulp pressing and drying  production mix, at plant  &gt;220 g/m2</t>
  </si>
  <si>
    <t>45f931da-95d3-436f-a7d0-df8c5571dee1</t>
  </si>
  <si>
    <t>46302fbe-e4d5-405f-94ad-1fcad781257f</t>
  </si>
  <si>
    <t>463390df-69de-47e2-9d0f-d6c5e39684ff</t>
  </si>
  <si>
    <t>463412c1-f8cd-4d4d-b166-d72f844a48a4</t>
  </si>
  <si>
    <t>4639f269-d45d-4b3b-a848-d0f046888ac7</t>
  </si>
  <si>
    <t>Electricity from geothermal  AC, CHP,  technology mix  production mix, at power plant  1kV - 60kV</t>
  </si>
  <si>
    <t>463da761-0322-4340-9016-5673c39c4335</t>
  </si>
  <si>
    <t>PS granulates  polymerisation of styrene  production mix, at plant  1.05 g/cm3, 104.15 g/mol per repeating unit</t>
  </si>
  <si>
    <t>464bcc3e-a3ea-49e6-bd63-aa0e9069dbee</t>
  </si>
  <si>
    <t>467709d2-a310-408a-ac3c-528c1fec4aa9</t>
  </si>
  <si>
    <t>467f5bce-bb81-4136-8947-729f53e383c9</t>
  </si>
  <si>
    <t>46a8a95f-4dac-4fdd-921f-5ab799c35f1c</t>
  </si>
  <si>
    <t>46af5dd3-f63f-48c3-a854-2d83ad55c557</t>
  </si>
  <si>
    <t>46b4b76b-c85e-4c2a-b630-11da937fda7a</t>
  </si>
  <si>
    <t>Barley distillers grains,  dried;    from ethanol production, production mix   at plant</t>
  </si>
  <si>
    <t>46b76e32-cbe4-4e11-85b0-b684f3e21772</t>
  </si>
  <si>
    <t>Molybdenum  flotation, roasting, reduction  production mix, at plant  10.28 g/cm3</t>
  </si>
  <si>
    <t>46c48703-2f97-488d-a34c-a0f88f76fd96</t>
  </si>
  <si>
    <t>46d6da37-bee1-44f8-bd28-f615d827c41c</t>
  </si>
  <si>
    <t>46d7d0f5-6536-4023-b733-7e5ec6fc4a63</t>
  </si>
  <si>
    <t>46dbd442-6783-43a5-b400-6a8483f409cc</t>
  </si>
  <si>
    <t>46dcca45-b5e7-4848-8a5e-6c1ffd43957b</t>
  </si>
  <si>
    <t>Sunflower seed expelled dehulled;    from crushing (pressing), production mix   at plant</t>
  </si>
  <si>
    <t>46df058e-104f-4f95-910a-e3077df22b05</t>
  </si>
  <si>
    <t>46e378c4-297a-4440-b626-9049b8452bca</t>
  </si>
  <si>
    <t>46e7b334-88e9-4441-aefb-dbe3d63846b1</t>
  </si>
  <si>
    <t>46ec68f1-1741-4cc9-b9a6-acbd59dc6aa2</t>
  </si>
  <si>
    <t>46fd9e01-d318-4195-adc6-b9d90325270c</t>
  </si>
  <si>
    <t>Crude groundnut oil (also called peanut oil);    from crushing, technology mix   at plant</t>
  </si>
  <si>
    <t>47130587-9b3e-48a3-a308-f8f8c3b8f791</t>
  </si>
  <si>
    <t>Cable, high current (foreground elementary flows)</t>
  </si>
  <si>
    <t>4718587b-7bce-48d7-bc5a-24d35dd43ebf</t>
  </si>
  <si>
    <t>Rice without husk, raw   from dry milling   at plant</t>
  </si>
  <si>
    <t>4719befa-863d-4dd2-ad18-a327237ef6b9</t>
  </si>
  <si>
    <t>4745678e-87f5-4585-94df-11ac98c8806d</t>
  </si>
  <si>
    <t>474a6c33-b9ad-496a-bafb-c8c9b82fdade</t>
  </si>
  <si>
    <t>Transport mixer + converter EU-28 Plastic can, sanitary end HDPE (modelling support process)</t>
  </si>
  <si>
    <t>47551975-14d4-4095-afb3-d0a52daab689</t>
  </si>
  <si>
    <t>4756da7f-9075-4239-b02c-f9564ee2f55a</t>
  </si>
  <si>
    <t>476310b3-ac08-4245-9b2c-f179f1c143ab</t>
  </si>
  <si>
    <t>End of life of Small signal transistor semiconductor, metal can packages  Recycling of copper and  precious metals (Ag, Au, Pd, Pt) from electronics  production mix, at plant  recycling processes: 95- 98% efficiency, scrap incineration: 11.0 MJ/kg NCV</t>
  </si>
  <si>
    <t>4771428b-87f2-4c61-9774-83765a27df13</t>
  </si>
  <si>
    <t>Switch &gt; 1 Ampere  technology mix  production mix, at plant  &gt; 1 Ampere</t>
  </si>
  <si>
    <t>4776228c-e19f-4729-b53c-b78f35b17a40</t>
  </si>
  <si>
    <t>47859bba-3f61-4ea0-b559-7cad555767b6</t>
  </si>
  <si>
    <t>End of life of Switch &gt; 1 Ampere  Recycling of copper and  precious metals (Ag, Au, Pd, Pt) from electronics  production mix, at plant  recycling processes: 95- 98% efficiency, scrap incineration: 11.0 MJ/kg NCV</t>
  </si>
  <si>
    <t>478e2eae-7f62-49de-9342-59a147673caf</t>
  </si>
  <si>
    <t>4793374b-af11-4151-8434-5c5e0c9a2b3b</t>
  </si>
  <si>
    <t>47961147-56d5-4782-9629-9a27df3c959e</t>
  </si>
  <si>
    <t>47999d1a-9e4a-4a28-a85b-e1499178c153</t>
  </si>
  <si>
    <t>479a9e91-32fb-4fd4-a650-38c571163465</t>
  </si>
  <si>
    <t>479add6f-7a0e-4491-911c-a03bf01de448</t>
  </si>
  <si>
    <t>47ad404f-5acc-4d43-82e3-88cac5c70ae5</t>
  </si>
  <si>
    <t>47b39210-c016-4660-a16c-cdbd2917edd1</t>
  </si>
  <si>
    <t>Transport mixer + converter World: Photovoltaic slanted-roof CdTe (modelling support process)</t>
  </si>
  <si>
    <t>47b41c64-b8d4-427a-9e3d-ace23cf7fe06</t>
  </si>
  <si>
    <t>47c6a839-f2b9-4d18-a2a6-8a8d9ea5e811</t>
  </si>
  <si>
    <t>Maize distillers grains, dried   from ethanol production, production mix   at plant</t>
  </si>
  <si>
    <t>47c807ab-fd28-46d8-8ddf-e54b89cb381b</t>
  </si>
  <si>
    <t>47cc54fd-361c-4c05-999d-53d1ee12f638</t>
  </si>
  <si>
    <t>47cf2416-db02-467e-95d8-00a56b253e8e</t>
  </si>
  <si>
    <t>Lupine meal   technology mix, production mix   at plant</t>
  </si>
  <si>
    <t>47da0002-99d3-405f-863b-f5bb58c2b1a5</t>
  </si>
  <si>
    <t>47df0e70-1207-4666-942b-63546302e9e5</t>
  </si>
  <si>
    <t>47e242a8-3b1a-4121-aca9-086867280dda</t>
  </si>
  <si>
    <t>47e2a00f-bf47-4e4f-9169-32124ac13bf5</t>
  </si>
  <si>
    <t>47edeff1-bb72-4c59-8831-881bd6dfd411</t>
  </si>
  <si>
    <t>47ee548c-38db-4eef-8444-b622684dec26</t>
  </si>
  <si>
    <t>47ef553c-df74-4858-8b92-b27378542c86</t>
  </si>
  <si>
    <t>Coconut copra meal;    from crushing, technology mix   at plant</t>
  </si>
  <si>
    <t>481d3401-4f2a-485c-8713-329152357bbd</t>
  </si>
  <si>
    <t>Styrene-Butadiene Rubber (SBR)  Emulsion polymerization of styrene and butadiene  production mix, at plant  23.5 % styrene in final product</t>
  </si>
  <si>
    <t>48379fcf-e042-4efc-823a-f8d8a7ec8530</t>
  </si>
  <si>
    <t>483f8675-daf6-4105-b0f7-699c7deb2e84</t>
  </si>
  <si>
    <t>Ferrite (iron ore)  iron ore mining and processing  production mix, at plant  5.00 g/cm3</t>
  </si>
  <si>
    <t>483f9ef2-997e-43b1-80f8-fac0842cac26</t>
  </si>
  <si>
    <t>484a1d6f-979a-4d97-8c7a-0d622f6e7c23</t>
  </si>
  <si>
    <t>Sorghum, malted   from malting   at plant, aggregated inputs   per kg</t>
  </si>
  <si>
    <t>484dee29-2d7e-414e-af9d-7eef22919ac9</t>
  </si>
  <si>
    <t>4850f001-b42a-42e2-b52a-af54b778d043</t>
  </si>
  <si>
    <t>48570447-8fad-4f87-9bf5-3b4ad9b5c057</t>
  </si>
  <si>
    <t>Transport Converter EU-28+EFTA: Ferrochromium train (modelling support process)</t>
  </si>
  <si>
    <t>4865fdd7-1d4d-49b5-ba87-0449717a8e68</t>
  </si>
  <si>
    <t>488421fa-c0fa-40f8-9c71-dd148e9f753d</t>
  </si>
  <si>
    <t>488570fa-e83f-41a8-9400-cdc9d5034c81</t>
  </si>
  <si>
    <t>488d4676-1e5d-4e3b-ad22-93070de13634</t>
  </si>
  <si>
    <t>488f1f87-63b6-4e99-ba36-c12bd7e2117a</t>
  </si>
  <si>
    <t>48a1b08f-2ad7-40f6-a416-09511581b8fc</t>
  </si>
  <si>
    <t>48a6407c-e04d-41e1-9c9f-64e7518447f4</t>
  </si>
  <si>
    <t>48baa731-cf8a-4aec-986a-57debd246af8</t>
  </si>
  <si>
    <t>48ca4875-90f3-47c6-8e18-85eadb12aa7e</t>
  </si>
  <si>
    <t>48cc024f-8bf5-4938-97a2-1a0269553ed2</t>
  </si>
  <si>
    <t>48ccbe5a-b50a-4ec8-9774-19f1dc5f08a0</t>
  </si>
  <si>
    <t>48cd6fcf-e825-4fcf-bb7c-e045c3f0e94a</t>
  </si>
  <si>
    <t>Gasoline mix (premium) at refinery  from crude oil  production mix, at refinery  10 ppm sulphur, 5.65 wt.% bio components</t>
  </si>
  <si>
    <t>48de1589-9ce3-463c-a197-d6421fd7e27a</t>
  </si>
  <si>
    <t>Thermoforming (foreground elementary flows)</t>
  </si>
  <si>
    <t>48ed80b6-7c36-410d-b958-c8c1ff7e8c63</t>
  </si>
  <si>
    <t>48edd19a-1689-4e51-8f6c-ec0116b70597</t>
  </si>
  <si>
    <t>Groundnut with shell;    technology mix, production mix   at farm</t>
  </si>
  <si>
    <t>48fa8996-b83b-45aa-b1fa-fbe9a55ff83b</t>
  </si>
  <si>
    <t>Bark, hardwood   production mix   at plant   per kg bark</t>
  </si>
  <si>
    <t>4905a7f9-02d5-4bd7-95e9-e0a3400480f8</t>
  </si>
  <si>
    <t>491ae325-5a25-4b33-b2ee-b6108be71aad</t>
  </si>
  <si>
    <t>Dibasic esters (unspecified)  Technology mix  Production mix, at plant</t>
  </si>
  <si>
    <t>492123a6-4c8f-43e8-b9aa-5b563846f15e</t>
  </si>
  <si>
    <t>49339f3a-e1c7-4357-97cc-232b49674e5f</t>
  </si>
  <si>
    <t>49374163-97a6-4266-8020-dfdc81bcb267</t>
  </si>
  <si>
    <t>49427273-ea08-4268-8bc3-e3a0ddfadb7c</t>
  </si>
  <si>
    <t>49455c4d-2aae-463e-8b0e-93d2a20ae30b</t>
  </si>
  <si>
    <t>4949fa5e-8a50-4183-a21f-42745d4cc1af</t>
  </si>
  <si>
    <t>494acaa7-f155-4261-b50a-f2523e902390</t>
  </si>
  <si>
    <t>4960d9de-2145-42d3-b496-a8f7ec250ee9</t>
  </si>
  <si>
    <t>Landfill of inert (lead)  landfill including leachate treatment and without collection, transport and pre-treatment  production mix (region specific sites), at landfill site</t>
  </si>
  <si>
    <t>49614414-b245-4e9f-82e5-6f35fadb142e</t>
  </si>
  <si>
    <t>Gasoline (premium) at refinery  from crude oil  production mix, at refinery  30 ppm sulphur</t>
  </si>
  <si>
    <t>496a5788-6f83-401d-b277-b7b34f3d1573</t>
  </si>
  <si>
    <t>Sawn wood, hardwood   raw, dried   at plant   per kg sawn wood</t>
  </si>
  <si>
    <t>496c7d18-20c6-46da-89e5-fc213f7386be</t>
  </si>
  <si>
    <t>496e9137-c2e4-4d8e-ac7d-0ba552d4d799</t>
  </si>
  <si>
    <t>Transport mixer + converter World: Thin shrink small outline packages (modelling support process)</t>
  </si>
  <si>
    <t>4970db24-0e20-49d9-9a97-22dbb8358546</t>
  </si>
  <si>
    <t>497b8a41-6eec-494d-8bd2-b91065610b74</t>
  </si>
  <si>
    <t>Soybean lecithin   from crushing (pressing and solvent extraction), production mix   at plant</t>
  </si>
  <si>
    <t>497e6638-c960-4dfb-a865-986c83097698</t>
  </si>
  <si>
    <t>Recycling of gold from electronic and electric waste - Foreground elementary flows</t>
  </si>
  <si>
    <t>49a32f83-b59d-4f7b-b0f6-2efe9f9997aa</t>
  </si>
  <si>
    <t>Aluminium foil   primary production  single route, at plant  2.7 g/cm3</t>
  </si>
  <si>
    <t>49a4e35d-cf92-43e6-a111-353aa5a130b3</t>
  </si>
  <si>
    <t>Transport mixer + converter EU-28+EFTA: Thermoforming (modelling support process)</t>
  </si>
  <si>
    <t>49bff1c2-8303-4aa8-95e9-904abcd81f5b</t>
  </si>
  <si>
    <t>Crude sunflower oil; aggregated inputs   from crushing (pressing, without solvent extraction)   at plant</t>
  </si>
  <si>
    <t>49c86096-9dcf-4a88-b0bb-67e42dc4573b</t>
  </si>
  <si>
    <t>Alkyd resin (urethane modified)  Technology mix  Production mix, at plant  77% in low aromatic white spirit</t>
  </si>
  <si>
    <t>49ca9002-59e5-4171-bbda-6a75863fd602</t>
  </si>
  <si>
    <t>49e15383-b897-4e91-84ef-afb342260070</t>
  </si>
  <si>
    <t>Transport mixer + converter EU-28+EFTA: Silicone, low viscosity (modelling support process)</t>
  </si>
  <si>
    <t>49ebb037-a448-48e7-b589-6b4b6cc3c751</t>
  </si>
  <si>
    <t>49f36fb1-74d4-4082-bc29-73a667d71ed0</t>
  </si>
  <si>
    <t>49f51fa7-6a74-4412-b089-ba0129d8639c</t>
  </si>
  <si>
    <t>Primary lead - interim  primary production, mining and processing  production mix, at plant  11.3 g/cm3</t>
  </si>
  <si>
    <t>49f7a589-3d02-45c5-92c8-564ece3def30</t>
  </si>
  <si>
    <t>49fd893c-8fa9-4baf-b315-9d2ee23fa01f</t>
  </si>
  <si>
    <t>Broad bean hulls   technology mix, production mix   at plant</t>
  </si>
  <si>
    <t>4a01caf6-1de6-4d36-8310-486b87ba07f0</t>
  </si>
  <si>
    <t>4a1688ae-068e-4768-a967-2090e95db685</t>
  </si>
  <si>
    <t>Enclosed composting  enclosed composting plant including transport of waste and the production of good quality compost  production mix, at plant  1kg of biowaste composted</t>
  </si>
  <si>
    <t>4a1852df-dc8b-4236-a960-3e739c192c14</t>
  </si>
  <si>
    <t>Urea   as N   at plant, aggregated inputs   per kg N</t>
  </si>
  <si>
    <t>4a1a0f2c-dc52-48e7-a28e-6e28fd445940</t>
  </si>
  <si>
    <t>Sugar beet; aggregated inputs   technology mix, production mix   at farm</t>
  </si>
  <si>
    <t>4a1a5e22-dac8-4f00-b810-d7b03f21798a</t>
  </si>
  <si>
    <t>4a28a3b9-100b-4e0b-aeca-9ee235aff6a8</t>
  </si>
  <si>
    <t>Eucalyptus forestry   non-sustainable managed   at plantation, aggregated inputs   per kg wood</t>
  </si>
  <si>
    <t>4a337151-d984-432e-a29b-409f0c13be67</t>
  </si>
  <si>
    <t>Wheat gluten feed; aggregated inputs   from wet milling, production mix   at plant</t>
  </si>
  <si>
    <t>4a34aa6a-9d96-4877-b453-8fa125a600a3</t>
  </si>
  <si>
    <t>4a44afe4-efce-4a59-9dae-fc0aefd08fcd</t>
  </si>
  <si>
    <t>4a5548a3-a5c2-4ae7-9bcd-c4ee1adc7a2a</t>
  </si>
  <si>
    <t>Soybean expeller;    from crushing (pressing), production mix   at plant</t>
  </si>
  <si>
    <t>4a5fe4a4-4014-4bf1-aeb5-2eab54370202</t>
  </si>
  <si>
    <t>Sugar cane molasses; aggregated inputs   from sugar production, production mix   at plant</t>
  </si>
  <si>
    <t>4a61b68c-1a24-4743-b031-fc136fdc3b1b</t>
  </si>
  <si>
    <t>4a67010f-ceea-4f36-a0e0-e6759e5d5ad2</t>
  </si>
  <si>
    <t>Soybean protein concentrate; aggregated inputs   from crushing (extraction with solvent)   at plant</t>
  </si>
  <si>
    <t>4a6dca7d-2844-4f80-b3f0-b3e493415378</t>
  </si>
  <si>
    <t>4a7993d6-f0f4-440c-bf04-465df6a97521</t>
  </si>
  <si>
    <t>HDPE granulates  Polymerisation of ethylene  production mix, at plant  0.91- 0.96 g/cm3, 28 g/mol per repeating unit</t>
  </si>
  <si>
    <t>4a8d2828-e5a2-48dc-bb31-6cf95e0d3a55</t>
  </si>
  <si>
    <t>Rice bran, parboiled   from dry milling   at plant</t>
  </si>
  <si>
    <t>4a8e6799-66d3-4d47-bcd4-1b5d381577b7</t>
  </si>
  <si>
    <t>Diesel mix at refinery  from crude oil  production mix, at refinery  350 ppm sulphur, 0.05 wt.% bio components</t>
  </si>
  <si>
    <t>4a94977e-6007-4ab0-bfe4-0ddc226b3418</t>
  </si>
  <si>
    <t>Aluminium ingot (magnesium main solute)  primary production, aluminium casting and alloying  single route, at plant  2.7 g/cm3</t>
  </si>
  <si>
    <t>4a9a5d23-5061-49fc-af1e-5d2c74206817</t>
  </si>
  <si>
    <t>Small outline plastic packages semiconductor  front-end and back-end processing of the wafer, including Czochralski method of silicon growing  production mix, at plant</t>
  </si>
  <si>
    <t>4aad8d8f-6a31-4f89-b2b0-9b377d16d8de</t>
  </si>
  <si>
    <t>4aaead28-0e6b-4b49-bdbe-fa77d4701714</t>
  </si>
  <si>
    <t>4ac032fb-56bf-490a-8291-970b06a9451f</t>
  </si>
  <si>
    <t>Epoxy liquid, from Bisphenol F  Technology mix  Production mix, at plant</t>
  </si>
  <si>
    <t>4ac1be17-9caa-40da-8dfa-69ecb2536498</t>
  </si>
  <si>
    <t>Metallization paste, back side, aluminium  components mixing  production mix, at plant  80% aluminium, 17% isopropanol, 3% quartz sand</t>
  </si>
  <si>
    <t>4ad9d5e8-3c15-4c05-b1d1-a7509052c6d0</t>
  </si>
  <si>
    <t>4adaae69-63ad-4d62-b395-c4e82a86a64a</t>
  </si>
  <si>
    <t>4ade8d0c-837f-48d4-90a1-cf645b18a15c</t>
  </si>
  <si>
    <t>Unbleached sulphite pulp, hardwood   production mix   at plant, aggregated inputs   per kg pulp</t>
  </si>
  <si>
    <t>4ae8619c-4eb7-42ea-9105-eb5ee9e4ed6e</t>
  </si>
  <si>
    <t>4aef3596-c0f8-492e-a8b9-e1669c54f889</t>
  </si>
  <si>
    <t>PE granulates  Polymerisation of ethylene  production mix, at plant  0.91- 0.96 g/cm3, 28 g/mol per repeating unit</t>
  </si>
  <si>
    <t>4aefc6de-0032-481f-8bba-501d24d324c4</t>
  </si>
  <si>
    <t>4af26ccd-fd96-4ade-a601-6e3bf253f0ee</t>
  </si>
  <si>
    <t>4afd1015-6661-4045-a95b-f26d4451d21d</t>
  </si>
  <si>
    <t>4aff7bec-6ab9-4aca-a4ae-3ccc2847489f</t>
  </si>
  <si>
    <t>Secondary aluminium ingot (manganese main solute) (foreground elementary flows)</t>
  </si>
  <si>
    <t>4afffb47-42e2-452d-ae5c-b519339a04a6</t>
  </si>
  <si>
    <t>4b13e03a-7a90-41b9-b59d-d0b781107b26</t>
  </si>
  <si>
    <t>Electricity mix Manganese</t>
  </si>
  <si>
    <t>4b14de40-5621-4445-bf4d-5b4c4e593807</t>
  </si>
  <si>
    <t>4b20f556-0920-497a-bfec-f44ddd00f9af</t>
  </si>
  <si>
    <t>Transport mixer + converter World w/o EU-28+EFTA: SBR rubber 2  (modelling support process)</t>
  </si>
  <si>
    <t>4b23507d-cd75-4a7e-98b8-abc9e39fb409</t>
  </si>
  <si>
    <t>Kerosene at refinery  from crude oil  production mix, at refinery  400 ppm sulphur</t>
  </si>
  <si>
    <t>4b297436-64b3-41e8-b795-ceb2777fe67b</t>
  </si>
  <si>
    <t>Gasoline mix (premium) at refinery  from crude oil and bio components  production mix, at refinery  91 ppm sulphur, 0.14 wt.% bio components</t>
  </si>
  <si>
    <t>4b33f62a-6de6-415c-9b4a-83fa75981afb</t>
  </si>
  <si>
    <t>4b34fe62-33b1-4c3d-a07d-df7732f4a9a4</t>
  </si>
  <si>
    <t>4b3fd445-514b-4d32-be86-dff16549f863</t>
  </si>
  <si>
    <t>Rye grain production;    technology mix, production mix   at farm</t>
  </si>
  <si>
    <t>4b4395f4-e67b-4606-b3ee-9740e03ef8c5</t>
  </si>
  <si>
    <t>Transport mixer + converter EU-28 Label, plastic (modelling support process)</t>
  </si>
  <si>
    <t>4b4770e9-ac7b-421a-8d5c-bb043c21e387</t>
  </si>
  <si>
    <t>4b4f01f5-05bd-433b-96c5-73242a04127d</t>
  </si>
  <si>
    <t>Natural cork stopper production, champagne  cork preparation, stopper production  production mix, at plant  7% moisture, for champagne bottles</t>
  </si>
  <si>
    <t>4b538678-1b1b-4271-a9f9-7befa7153685</t>
  </si>
  <si>
    <t>4b54ef24-8ac4-4d5e-a4d0-a9bb7a49ccb0</t>
  </si>
  <si>
    <t>Sunflower seed partly dehulled   technology mix   at plant</t>
  </si>
  <si>
    <t>4b5aa71a-81fc-4e67-8d1c-7ab32af34e18</t>
  </si>
  <si>
    <t>4b61d598-f1df-49eb-bf69-51e52e01d4dd</t>
  </si>
  <si>
    <t>Cow milk   mixed system, silage maize 10 to 30%   at farm   per kg FPCM</t>
  </si>
  <si>
    <t>4b64c175-d465-4bbd-96c0-a21f45221550</t>
  </si>
  <si>
    <t>4b687836-084d-4e0d-8d73-961e098193c6</t>
  </si>
  <si>
    <t>Crude rice bran oil; aggregated inputs   from rice bran oil production   at plant</t>
  </si>
  <si>
    <t>4b6bbad2-35f7-4874-9616-e0a9e429e291</t>
  </si>
  <si>
    <t>4b701509-5158-4361-88f7-e1bace6eed96</t>
  </si>
  <si>
    <t>4b75bb92-fa95-4abd-9c30-4ea81f9c1235</t>
  </si>
  <si>
    <t>End of life of beverage cartons  collection, transport, cleaning  production mix, at plant  1kg of cardboard waste disposed</t>
  </si>
  <si>
    <t>4b7e3442-ed4a-4101-8cbd-7c6c5847c10e</t>
  </si>
  <si>
    <t>Portland cement (foreground elementary flows)</t>
  </si>
  <si>
    <t>4b9001c9-7ef8-46f1-8ce7-23cfaa14f94f</t>
  </si>
  <si>
    <t>Transport mixer + converter EU-28+EFTA: Polyether imide granulate 2  (modelling support process)</t>
  </si>
  <si>
    <t>4b98c5bb-6ff2-497e-9374-f515582be317</t>
  </si>
  <si>
    <t>4b9ac510-0cb5-421a-b54a-818f56a98a42</t>
  </si>
  <si>
    <t>Aluminium sheet rolling (foreground elementary flows)</t>
  </si>
  <si>
    <t>4b9ba84a-fd08-4d70-a206-58212a74e2da</t>
  </si>
  <si>
    <t>4ba3ef10-e0b3-4605-a8ed-219774e4020b</t>
  </si>
  <si>
    <t>4ba6325f-7ae3-47ef-807b-9ea88269715f</t>
  </si>
  <si>
    <t>4ba779a2-74dd-455a-97ea-c963bc9beace</t>
  </si>
  <si>
    <t>Cow milk   mixed system, silage maize 5 to 10%   at farm, aggregated inputs   per kg FPCM</t>
  </si>
  <si>
    <t>4bb2d22f-1164-4dd0-ab94-f6a7648e112f</t>
  </si>
  <si>
    <t>4bb35a79-6adc-4eb1-80c6-8f943144604b</t>
  </si>
  <si>
    <t>Maize flour;    from dry milling   at plant</t>
  </si>
  <si>
    <t>4bb494fc-bc89-4d14-9a6e-8e20ae7b36aa</t>
  </si>
  <si>
    <t>4bb5bd51-7f7a-4b3a-a9e8-78d172fab9ba</t>
  </si>
  <si>
    <t>Natural cork stopper production, wine (foreground elementary flows)</t>
  </si>
  <si>
    <t>4bc009c7-2a5b-4f19-8038-7c1c738ede6b</t>
  </si>
  <si>
    <t>4bc0b10c-bc72-4b8e-ab09-11a5cd4e16c5</t>
  </si>
  <si>
    <t>Barley distillers grains,  dried; aggregated inputs   from ethanol production, production mix   at plant</t>
  </si>
  <si>
    <t>4bc68360-87e6-46ce-9873-e986d25fb533</t>
  </si>
  <si>
    <t>Newsprint   production mix   at plant   per kg Newsprint</t>
  </si>
  <si>
    <t>4bc6be40-d8cb-4fb1-91f8-7677013c5557</t>
  </si>
  <si>
    <t>Potassium sulfate   as K2O   at plant   per kg K2O</t>
  </si>
  <si>
    <t>4bd491a2-60a8-4a93-b945-332d84022249</t>
  </si>
  <si>
    <t>4bdc7963-41e2-4468-a5b2-7973925574b1</t>
  </si>
  <si>
    <t>Thermal energy from lignite  technology mix regarding firing and flue gas cleaning  production mix, at heat plant</t>
  </si>
  <si>
    <t>4bdf9a29-2ae8-49f4-a92a-cdf7b668ebbe</t>
  </si>
  <si>
    <t>Sawn wood, softwood   planed, dried   at plant, aggregated inputs   per kg sawn wood</t>
  </si>
  <si>
    <t>4be1990b-bd9b-4a2c-bccb-394a9fa10b47</t>
  </si>
  <si>
    <t>4bec2547-5442-496f-984b-8b7f1ba0529f</t>
  </si>
  <si>
    <t>Copper strip  extrusion and rolling  single route, at plant  8.92 g/cm3</t>
  </si>
  <si>
    <t>4bf964b2-7b6a-4401-8236-e1b4b454d6c5</t>
  </si>
  <si>
    <t>4bfb5c95-a2c3-4a26-8342-4f58dd5903c0</t>
  </si>
  <si>
    <t>4c01c024-cc66-4dca-a88e-a9914e46b63c</t>
  </si>
  <si>
    <t>4c021ab4-ac01-430a-8f5c-38e6611c3e53</t>
  </si>
  <si>
    <t>4c08d513-d9d8-419a-bb41-34d71b5699f7</t>
  </si>
  <si>
    <t>4c0bf3b9-6a9d-4fe1-aa11-aa5a8f3a1d21</t>
  </si>
  <si>
    <t>4c0c6b40-d9ca-440c-93f0-52fabb6b561a</t>
  </si>
  <si>
    <t>4c3d2b17-6329-4940-8983-f18f4ea54ef0</t>
  </si>
  <si>
    <t>4c563ec4-eb83-42ed-a982-426bbbd1f5cc</t>
  </si>
  <si>
    <t>Green pea; aggregated inputs   technology mix, production mix   at farm</t>
  </si>
  <si>
    <t>4c56d0b3-7a1f-44ed-8fa4-3959c68f7f58</t>
  </si>
  <si>
    <t>Crude groundnut oil (also called peanut oil); aggregated inputs   from crushing, technology mix   at plant</t>
  </si>
  <si>
    <t>4c6ed502-4e16-40bd-b855-3d59027b73a4</t>
  </si>
  <si>
    <t>Lupine hulls   technology mix, production mix   at plant</t>
  </si>
  <si>
    <t>4c70de55-7b77-4845-b3e3-7c2e3d0fcb56</t>
  </si>
  <si>
    <t>Diphenylmethane diisocyanate  Technology mix  Production mix, at plant</t>
  </si>
  <si>
    <t>4c723c18-f924-47f2-8b63-120b74f9d4bf</t>
  </si>
  <si>
    <t>4c79bd69-8a0a-43ed-bcb9-7035e5f80334</t>
  </si>
  <si>
    <t>Transport mixer + converter EU-28 Plastic Film, PP strapping (modelling support process)</t>
  </si>
  <si>
    <t>4c7df0b1-8479-4038-8331-3622b0d7e852</t>
  </si>
  <si>
    <t>4c8edc97-13a1-40ab-abdb-3fa846b261a1</t>
  </si>
  <si>
    <t>4c9054f9-2869-49de-9b17-67c5f5da9b4e</t>
  </si>
  <si>
    <t>4c92e0d1-7778-4868-b18a-ee2360e048f3</t>
  </si>
  <si>
    <t>4ca828bd-7ce0-4c08-b83a-58edcbfff7b2</t>
  </si>
  <si>
    <t>4cacb0f6-f5a7-430c-ae8f-e4046df7c239</t>
  </si>
  <si>
    <t>4ccca9a6-fbba-4e3e-8d91-eaa811f2cae4</t>
  </si>
  <si>
    <t>4cce2519-a58a-47f4-9171-d680fc1689fc</t>
  </si>
  <si>
    <t>4cd4e00f-7f8a-43cc-ab20-4a231865e8cb</t>
  </si>
  <si>
    <t>4cdc862f-6d29-4cb8-a1a1-7a29012e7b61</t>
  </si>
  <si>
    <t>4ce42128-4e68-4906-a949-358ea903ecae</t>
  </si>
  <si>
    <t>4ce4d22c-bd62-4594-a160-cc623ae7f995</t>
  </si>
  <si>
    <t>Particle board production mix   technology mix   at plant   per m3 particle board</t>
  </si>
  <si>
    <t>4ce8aa47-c15a-4480-b079-62f9055e476f</t>
  </si>
  <si>
    <t>4ce8bdf1-519b-4f67-be73-19445628c330</t>
  </si>
  <si>
    <t>Fish meal   technology mix, production mix   at plant</t>
  </si>
  <si>
    <t>4cfacea0-cce4-4b4d-bd2b-223c8d4c90ae</t>
  </si>
  <si>
    <t>Barge  technology mix, diesel driven, cargo  consumption mix, to consumer  1500 t payload capacity</t>
  </si>
  <si>
    <t>4cfd394d-4dc8-4bc1-b2a8-140ca3af6fa3</t>
  </si>
  <si>
    <t>Transport mixer + converter World w/o EU-28+EFTA: Polycarbonate (modelling support process)</t>
  </si>
  <si>
    <t>4cfd90e1-364a-43c4-9a05-c16a3aca8dae</t>
  </si>
  <si>
    <t>Anaerobic fermentation (system) (foreground elementary flows)</t>
  </si>
  <si>
    <t>4cfdb110-7257-40ba-84b5-93cd90b2f4d6</t>
  </si>
  <si>
    <t>4d0c96dd-c2f4-458d-a6ad-f2fb38242e8a</t>
  </si>
  <si>
    <t>Electricity mix for Styrene-butadiene rubber (SBR) fiber</t>
  </si>
  <si>
    <t>4d1c6e6a-25b4-41d0-9f68-d30275b5d0a5</t>
  </si>
  <si>
    <t>Degermed maize from a maize wet milling process;    production mix   at plant</t>
  </si>
  <si>
    <t>4d206639-2e33-4ea2-90ba-2316cef2c5f2</t>
  </si>
  <si>
    <t>4d224937-0e42-49f3-8b25-5a08e92b8d7f</t>
  </si>
  <si>
    <t>Zamak  zinc production, alloying  single route, at plant  4% aluminium</t>
  </si>
  <si>
    <t>4d25c56e-4850-4e7c-b91f-ab84ecf46741</t>
  </si>
  <si>
    <t>4d2ad000-c406-4ba2-be0a-1039520f83ca</t>
  </si>
  <si>
    <t>4d2dde46-e4d9-48c1-8005-fe71f4f30bb3</t>
  </si>
  <si>
    <t>Transport mixer + converter ROW: Stainless steel hot rolled/ scrap (modelling support process)</t>
  </si>
  <si>
    <t>4d2e2355-dbcc-4522-80bd-ea0269deafcd</t>
  </si>
  <si>
    <t>4d3190d3-28e8-415f-8d58-df32b6e66326</t>
  </si>
  <si>
    <t>Ferrochromium (foreground elementary flows)</t>
  </si>
  <si>
    <t>4d38169a-92ca-4574-9282-03984feb1a24</t>
  </si>
  <si>
    <t>4d4422ca-bd14-474b-9b5c-9016e6ca8f46</t>
  </si>
  <si>
    <t>Aluminium ingot (copper main solute)  primary production, aluminium casting and alloying  single route, at plant  2.7 g/cm3</t>
  </si>
  <si>
    <t>4d4702cc-6876-4ca2-aa57-6184ed3040ab</t>
  </si>
  <si>
    <t>Copper Concentrate (Mining, mix technologies)  copper ore mining and processing  single route, at plant  Copper - gold - silver - concentrate (28% Cu; 22.3 Au gpt; 37.3 Ag gpt)</t>
  </si>
  <si>
    <t>4d538f7b-3ea8-41a3-9207-71da9115e728</t>
  </si>
  <si>
    <t>4d53c074-0150-4f3e-a605-b90c6b2db56f</t>
  </si>
  <si>
    <t>4d573dd6-2eb9-40ea-ba18-7b9e01834b7d</t>
  </si>
  <si>
    <t>4d5a1b20-880a-4e48-8206-972f35bf27c1</t>
  </si>
  <si>
    <t>Rare earth concentrate  mining, concentration, roasting, refining  production mix, at plant  concentrated</t>
  </si>
  <si>
    <t>4d6b2796-a948-4141-9943-7392d55a1920</t>
  </si>
  <si>
    <t>Eucalyptus forestry   sustainable managed   at plantation, aggregated inputs   per kg wood</t>
  </si>
  <si>
    <t>4d6f8ddf-e932-4978-8922-886f5749e320</t>
  </si>
  <si>
    <t>4d73b313-4c58-4d59-9972-9c3307d9a95d</t>
  </si>
  <si>
    <t>4d827d37-af2b-4413-a786-0832257ee19f</t>
  </si>
  <si>
    <t>4d8e2514-3de3-47ce-9b9b-bb2cc0c67595</t>
  </si>
  <si>
    <t>4da2d089-38c1-4e3d-9962-ead2311c706c</t>
  </si>
  <si>
    <t>4db732f9-6acb-44fa-b061-2c93ff73020a</t>
  </si>
  <si>
    <t>Soybean, heat treated; aggregated inputs   from heat treating, production mix   at plant</t>
  </si>
  <si>
    <t>4dbbeb8e-f479-4f4f-a0d7-144dddc7a19b</t>
  </si>
  <si>
    <t>4dbe161b-6093-4298-88fe-f8276293e749</t>
  </si>
  <si>
    <t>Transport mixer + converter World w/o EU-28+EFTA: NBR/ Acrylonitrile (modelling support process)</t>
  </si>
  <si>
    <t>4dcf3a1c-82a7-4a09-9304-60869f7d33ca</t>
  </si>
  <si>
    <t>4de00366-d538-4a7b-bdab-38a50ac1d077</t>
  </si>
  <si>
    <t>Recycling of textiles into fibers  collection, transport, sorting, fibration, spinning  production mix, at plant. Fiber composition estimated as 60% synthetic fiber and 40% natural fiber  textile waste, efficiency 85%</t>
  </si>
  <si>
    <t>4de3fb3c-5462-4710-989d-00caecf3f5d4</t>
  </si>
  <si>
    <t>4defbe69-d2c9-4d1c-b0e6-9e3e14b121a8</t>
  </si>
  <si>
    <t>Transport mixer + converter EU 28 Packaging film - Medium ba (modelling support process)</t>
  </si>
  <si>
    <t>4dfa4e91-160d-487e-a272-25692c123d14</t>
  </si>
  <si>
    <t>4e05a55b-0c42-42fb-91d1-659e4d98d83e</t>
  </si>
  <si>
    <t>4e0d19d9-e8dc-4611-97e0-51a19847e50a</t>
  </si>
  <si>
    <t>Wheat germ   from dry milling   at plant</t>
  </si>
  <si>
    <t>4e14093c-4c8e-4649-a0f9-d1bafb24aef8</t>
  </si>
  <si>
    <t>4e1589d5-bb5a-4346-a285-bed4284c0b22</t>
  </si>
  <si>
    <t>Transport mixer + converter EU-28+EFTA: Polyester resin 4  (modelling support process)</t>
  </si>
  <si>
    <t>4e16282c-687e-42a6-b4c1-e35511b65250</t>
  </si>
  <si>
    <t>4e1912a7-96b0-45b3-bf15-b84acb34c4bf</t>
  </si>
  <si>
    <t>4e1a8da4-6a45-4ab6-99a7-28f76d45b6bb</t>
  </si>
  <si>
    <t>Transport mixer + converter EU 28 EVOH granulates (modelling support process)</t>
  </si>
  <si>
    <t>4e2a9764-0b9f-4e06-b459-520e701c22ca</t>
  </si>
  <si>
    <t>4e3f686d-faae-4fc9-b3fd-d2abbd750e53</t>
  </si>
  <si>
    <t>Electricity mix for Polymethyl methacrylate (PMMA) granulate</t>
  </si>
  <si>
    <t>4e45c536-410a-4bfa-b775-ca604912c301</t>
  </si>
  <si>
    <t>4e58da84-f5fe-429e-88a0-b8fa40f18ce2</t>
  </si>
  <si>
    <t>4e5def6f-9214-4fe4-9872-495bff3e63ca</t>
  </si>
  <si>
    <t>Maize germ meal expeller   from wet milling, pressing   at plant</t>
  </si>
  <si>
    <t>4e5e4151-7450-4fda-9d63-2506bb4f0bc1</t>
  </si>
  <si>
    <t>Sorghum production   technology mix, production mix   at farm</t>
  </si>
  <si>
    <t>4e66594c-8b7f-4bf5-8aa2-accf0518508f</t>
  </si>
  <si>
    <t>4e735559-c63e-4641-ad6f-04c3b098d5f1</t>
  </si>
  <si>
    <t>4e76a901-8463-4eff-8682-4698c9771149</t>
  </si>
  <si>
    <t>4e7888ac-8140-4e21-add3-d8d2253f01bf</t>
  </si>
  <si>
    <t>Vinasse; aggregated inputs   from ethanol production, production mix   at plant</t>
  </si>
  <si>
    <t>4e78aa52-b615-466d-9a46-ffe2672f4d79</t>
  </si>
  <si>
    <t>Gasoline mix (premium) at refinery  from crude oil  production mix, at refinery  800 ppm sulphur, 2.69 wt.% bio components</t>
  </si>
  <si>
    <t>4e8abe2e-4ed8-46e2-859a-ae8008993df6</t>
  </si>
  <si>
    <t>4e97f335-2b3c-407d-b09b-5a91eb94f432</t>
  </si>
  <si>
    <t>Dummy credit for electricity</t>
  </si>
  <si>
    <t>4ea0a292-9476-4449-82d5-3354a656e15d</t>
  </si>
  <si>
    <t>Maize germ meal expeller   from wet milling (germ oil production, pressing), production mix   at plant</t>
  </si>
  <si>
    <t>4eb23aa1-f734-49de-bdf0-cad52aec645c</t>
  </si>
  <si>
    <t>4eb5e7cc-2da6-421d-98c8-4ff2a01b12d2</t>
  </si>
  <si>
    <t>4ec39d4c-e271-4625-9e7d-4aa30175c52b</t>
  </si>
  <si>
    <t>Thermal Energy Mix (natural gas) Feldspar Mining and Beneficiation</t>
  </si>
  <si>
    <t>4ec822c5-2cde-4020-bb0b-0a5c5341387c</t>
  </si>
  <si>
    <t>4ed558f6-42af-40e9-a7b6-8d2c37813051</t>
  </si>
  <si>
    <t>Can making + coating, non-beverage (foreground elementary flows)</t>
  </si>
  <si>
    <t>4eea1615-ac97-41d3-8952-62a81ddab194</t>
  </si>
  <si>
    <t>4eef8409-cbe6-4d2a-89f8-fc3756fc003d</t>
  </si>
  <si>
    <t>4ef356dd-4f73-4a11-95f7-11d18ccaa7e8</t>
  </si>
  <si>
    <t>4ef50514-8a9e-4f54-9e3d-3a60676a9e35</t>
  </si>
  <si>
    <t>4f047432-5d26-425a-b66b-54b1bc3e7648</t>
  </si>
  <si>
    <t>Quartz/Silica sand  mining, cleaning, grinding, screening  single route, at plant  sand 0/2</t>
  </si>
  <si>
    <t>4f151c86-c820-49a6-8399-81059860a945</t>
  </si>
  <si>
    <t>4f192401-5d36-4965-9b4b-a8e9cbc43edb</t>
  </si>
  <si>
    <t>End of life of flat chip resistor  Recycling of copper and  precious metals (Ag, Au, Pd, Pt) from electronics  production mix, at plant  recycling processes: 95- 98% efficiency, scrap incineration: 11.0 MJ/kg NCV</t>
  </si>
  <si>
    <t>4f1bcde3-eee2-466b-a2e6-f7f8f3414f2b</t>
  </si>
  <si>
    <t>4f1ece6c-9fec-4c3d-b991-253ef79f6e46</t>
  </si>
  <si>
    <t>4f2a696d-fb48-45ab-a3d2-92012fb5f851</t>
  </si>
  <si>
    <t>Chemi-thermomechanical pulp   production mix   at plant, aggregated inputs   per kg pulp</t>
  </si>
  <si>
    <t>4f2b91bf-0574-4e98-971d-c87003ad5779</t>
  </si>
  <si>
    <t>4f36866c-e381-4d1c-b9c2-429e917777e0</t>
  </si>
  <si>
    <t>4f38c2fd-05cb-423a-aca0-b3e8da7cebbf</t>
  </si>
  <si>
    <t>4f48e4d1-ec0d-44b9-ba9c-e69ea68b6061</t>
  </si>
  <si>
    <t>4f507347-1f18-4a4d-b7d2-deb5c6f00a3e</t>
  </si>
  <si>
    <t>Broad bean meal; aggregated inputs   technology mix, production mix   at plant</t>
  </si>
  <si>
    <t>4f57f0a2-60f4-4676-a61a-2bfd60e2e358</t>
  </si>
  <si>
    <t>4f58fa0f-2a2a-4e6c-b12b-05e2b5c738bd</t>
  </si>
  <si>
    <t>Landfill of inert material (other materials)  landfill including leachate treatment and without collection, transport and pre-treatment  production mix (region specific sites), at landfill site   The carbon and water content are respectively of 0%C and and 0% Water (in weight %).</t>
  </si>
  <si>
    <t>4f65bd66-fbba-4b75-992c-ed0175ccc39a</t>
  </si>
  <si>
    <t>4f66b867-5742-48b5-814b-b362e669417b</t>
  </si>
  <si>
    <t>4f6ad9c3-3c1a-4065-9576-70339ba2f8be</t>
  </si>
  <si>
    <t>Aluminium flakes  (foreground elementary flows)</t>
  </si>
  <si>
    <t>4f6e0e21-f0e2-468b-9d52-565d7601ef4c</t>
  </si>
  <si>
    <t>Pallet, plastic (80x120) (foreground elementary flows)</t>
  </si>
  <si>
    <t>4f732db7-f58c-4ec0-ba40-b1fa632fe9ea</t>
  </si>
  <si>
    <t>Kerosene at refinery   from crude oil  production mix, at refinery  0.2 wt.% sulphur</t>
  </si>
  <si>
    <t>4f7658e7-835d-4088-abb1-43581dacfcb1</t>
  </si>
  <si>
    <t>4f779b3b-bdd7-4a9b-a595-999857670135</t>
  </si>
  <si>
    <t>Transport mixer + converter World: Power dual in line plastic pack (modelling support process)</t>
  </si>
  <si>
    <t>4f7af082-1607-43c1-ba2a-c647dc2198be</t>
  </si>
  <si>
    <t>4f7cd9e0-f833-47b1-b911-349c5572e4f1</t>
  </si>
  <si>
    <t>Steel cold rolled coil (foreground elementary flows)</t>
  </si>
  <si>
    <t>4f83677f-d3f0-445c-8cf6-9069f0032566</t>
  </si>
  <si>
    <t>Transport mixer + converter World w/o EU-28+EFTA: SBR fibre 2  (modelling support process)</t>
  </si>
  <si>
    <t>4f913a78-c330-41df-b0c1-179ca29ab10d</t>
  </si>
  <si>
    <t>Triticale;    technology mix, production mix   at farm</t>
  </si>
  <si>
    <t>4fa24899-ea87-4d21-baab-71078abf01b0</t>
  </si>
  <si>
    <t>4fae9371-94a0-4fa4-b6bc-ff5f962e84ba</t>
  </si>
  <si>
    <t>Ammonium nitrate, as N   as N, solid   at plant   per kg N</t>
  </si>
  <si>
    <t>4fb7f0f1-e12f-42b9-ab1c-7a857dc1f7a1</t>
  </si>
  <si>
    <t>4fbf89bd-d0c1-4d65-a1fc-65f312a61c45</t>
  </si>
  <si>
    <t>4fc86178-cfd4-4c41-8153-336912aed5b0</t>
  </si>
  <si>
    <t>4fdc131f-c20e-4a9d-987b-579fe2579622</t>
  </si>
  <si>
    <t>4fdc1f62-b16a-4512-bdeb-106dc1afe0db</t>
  </si>
  <si>
    <t>Vegetable oil blend   production mix, technology mix   at plant</t>
  </si>
  <si>
    <t>4fe2a64c-077a-4414-9a4e-2a9b68945fe8</t>
  </si>
  <si>
    <t>Rapeseed; aggregated inputs   technology mix, production mix   at farm</t>
  </si>
  <si>
    <t>4fe2fcb1-d09f-45ca-b746-34529f5b9a4c</t>
  </si>
  <si>
    <t>4ff0a03f-8b3e-47f7-8242-cbaa046c5167</t>
  </si>
  <si>
    <t>4ffc2360-bdb3-4908-8802-c74b237bd27e</t>
  </si>
  <si>
    <t>Stretch blow moulding (foreground elementary flows)</t>
  </si>
  <si>
    <t>4ffc2b3c-d677-41b0-a4ed-56d80276f960</t>
  </si>
  <si>
    <t>Crude soybean oil;    from crushing (pressing)   at plant</t>
  </si>
  <si>
    <t>501c0170-d567-4e7e-a2d4-63b882cb1d59</t>
  </si>
  <si>
    <t>Medium density fibreboard production   production mix   at plant, aggregated inputs   per m3 medium density fibreboard</t>
  </si>
  <si>
    <t>50209559-8f2d-4287-b81a-74ab900edc54</t>
  </si>
  <si>
    <t>Steel electrogalvanized coil  steel sheet electrogalvanization  single route, at plant  1.5 mm sheet thickness, 0.02 mm zinc thickness</t>
  </si>
  <si>
    <t>5022b1a9-a026-4c62-b381-8abef861a44b</t>
  </si>
  <si>
    <t>Transport mixer + converter EU-28+3: Secondary aluminium ingot (zinc mai (modelling support process)</t>
  </si>
  <si>
    <t>5026c4c6-fc95-4614-99f0-b91303dc7f65</t>
  </si>
  <si>
    <t>Use of lead scrap 50:50 PEF annex V  production of secondary lead  production mix, at plant</t>
  </si>
  <si>
    <t>502a8a4f-c7bc-4d3c-87ce-44c3aad3e332</t>
  </si>
  <si>
    <t>Recycling of silver, from electronic and electric scrap  collection, transport, dismantling, shredding, separation, remelting  production mix, at plant  silver electronic waste, efficiency 98%</t>
  </si>
  <si>
    <t>50319cd7-97b1-4f24-a94f-1828f156a6e4</t>
  </si>
  <si>
    <t>50372302-b1d7-46d2-89ef-cddaff78146c</t>
  </si>
  <si>
    <t>503a292e-48c2-4512-b9da-b303af588517</t>
  </si>
  <si>
    <t>503bef2e-e0c1-4dd1-8ad3-f31a3886e249</t>
  </si>
  <si>
    <t>50419af5-c36c-46ba-b8b0-411bcf5f8e85</t>
  </si>
  <si>
    <t>50441e40-8706-4934-a4cc-0969f3aa2f73</t>
  </si>
  <si>
    <t>50459960-c600-4be0-a2a9-49a9e88f8f93</t>
  </si>
  <si>
    <t>50488deb-6641-4bb8-9cdc-fa8163dbb929</t>
  </si>
  <si>
    <t>504c1559-5ed3-4058-b747-ea5c61ed9c0c</t>
  </si>
  <si>
    <t>Ethene and propene for Ethylene propylene dien elastomer (EPDM)</t>
  </si>
  <si>
    <t>504d0fa1-f954-4a70-a48d-4dc1d5be868f</t>
  </si>
  <si>
    <t>Kerosene at refinery  from crude oil  production mix, at refinery  0.08 wt.% sulphur</t>
  </si>
  <si>
    <t>5052c138-7b2e-4801-b100-aa0b1fd9bb75</t>
  </si>
  <si>
    <t>Wheat, flaked at plant, aggregated inputs   per kg</t>
  </si>
  <si>
    <t>50662b51-2bae-4ea2-95fc-5f23e8556045</t>
  </si>
  <si>
    <t>506d677a-3584-487a-9cea-87b36d2f83b5</t>
  </si>
  <si>
    <t>Thermal energy from hard coal   technology mix regarding firing and flue gas cleaning  production mix, at heat plant  MJ, 100% efficiency</t>
  </si>
  <si>
    <t>50719c28-4e68-4a14-a5ff-1286d4241152</t>
  </si>
  <si>
    <t>Power schottky and rectifier diode semiconductor (foreground elementary flows)</t>
  </si>
  <si>
    <t>5073e352-173f-4711-a3a0-700d96f7a8b6</t>
  </si>
  <si>
    <t>Pea protein concentrate;    technology mix, production mix   at plant</t>
  </si>
  <si>
    <t>507cddc5-a811-4422-acff-851444f8d66d</t>
  </si>
  <si>
    <t>507f12e0-fef6-4163-b043-775f7ff4f186</t>
  </si>
  <si>
    <t>5087898a-928a-4478-9b4c-7cb32e2734b2</t>
  </si>
  <si>
    <t>509c08cf-8a4b-47a9-8164-bd57895de982</t>
  </si>
  <si>
    <t>50a740cc-6adb-407c-a3b5-11bdb362d509</t>
  </si>
  <si>
    <t>50ae3a9c-c824-4611-ba03-c93f5a0edc71</t>
  </si>
  <si>
    <t>50be91c3-2e83-4977-878e-d1359e92179a</t>
  </si>
  <si>
    <t>50c5249e-5a67-4f0a-8a71-b25d40f3a19b</t>
  </si>
  <si>
    <t>50cc3da6-819e-425f-a84c-e81237b4abd0</t>
  </si>
  <si>
    <t>Transport Converter EU-28+EFTA : Ferrochromium lorry 2 (modelling support process)</t>
  </si>
  <si>
    <t>50d5b096-0a18-40eb-93c3-ad11dc9fa8a0</t>
  </si>
  <si>
    <t>50d98f43-7d4e-4bc7-8080-2f3a4b390185</t>
  </si>
  <si>
    <t>50e12add-a576-4b6e-baf4-89cfc8a4a6b2</t>
  </si>
  <si>
    <t>50ebc69a-4b51-4be0-97a0-e7bfa1234378</t>
  </si>
  <si>
    <t>50ef701e-c531-4023-a89f-6723244ad091</t>
  </si>
  <si>
    <t>50f37582-a035-4366-b7e5-57c86e1364dc</t>
  </si>
  <si>
    <t>APC Residues</t>
  </si>
  <si>
    <t>510129e0-ea2c-4deb-a210-1e80a6fa8557</t>
  </si>
  <si>
    <t>510e5bb0-7de6-48b3-9ce7-71932a5870d9</t>
  </si>
  <si>
    <t>511138d7-c42a-4163-b13d-8c7625468d32</t>
  </si>
  <si>
    <t>5114c90d-e122-4e10-b7b7-16f7ce51c6f1</t>
  </si>
  <si>
    <t>511a63dd-b3e6-4729-a6ac-fa940110f876</t>
  </si>
  <si>
    <t>5132044b-1d34-4c2c-9155-e97e08f1d1f3</t>
  </si>
  <si>
    <t>Thermal energy from light fuel oil  technology mix regarding firing and flue gas cleaning  production mix, at heat plant  MJ, 100% efficiency</t>
  </si>
  <si>
    <t>513384bf-89a1-43cc-94e9-a3e10525a540</t>
  </si>
  <si>
    <t>513970bb-1dda-469d-8919-2407f9f2457e</t>
  </si>
  <si>
    <t>514ea29a-3a14-4e1b-be5d-e190c547012c</t>
  </si>
  <si>
    <t>51682370-3c7b-45c1-95c6-3929249a94a9</t>
  </si>
  <si>
    <t>516f3bbe-5fab-4a8b-bc3e-52cc847cb825</t>
  </si>
  <si>
    <t>Wheat distillers grains   from ethanol production, production mix   at plant</t>
  </si>
  <si>
    <t>51933f73-c9ce-42ae-9dee-3ca7f0fc7b25</t>
  </si>
  <si>
    <t>5194cec2-2bcd-43d9-8905-6177e708a1f9</t>
  </si>
  <si>
    <t>Plastic Film, PP strapping  raw material production, plastic extrusion  production mix, at plant  grammage: 0.576 kg/m2, thickness: 630 µm</t>
  </si>
  <si>
    <t>51bb1958-c494-4490-a080-c453e90d4d7d</t>
  </si>
  <si>
    <t>Polybutylene Terephthalate (PBT) Granulate  from dimethyl terephtalate and 1.4 butanediol  production mix, at plant  1.28- 1.40 g/cm3</t>
  </si>
  <si>
    <t>51bfc335-6f59-4430-8b0d-eb4a9b02f576</t>
  </si>
  <si>
    <t>End of life of Diode Metal electrode leadless face (mMELF)  Recycling of copper and  precious metals (Ag, Au, Pd, Pt) from electronics  production mix, at plant  recycling processes: 95- 98% efficiency, scrap incineration: 11.0 MJ/kg NCV</t>
  </si>
  <si>
    <t>51d58b73-4785-4063-a950-86bb12a19cf3</t>
  </si>
  <si>
    <t>51df16e5-391c-4948-ad6d-8a0cc99144fc</t>
  </si>
  <si>
    <t>5205e6ed-33ef-4e57-94d1-8e09e40179dc</t>
  </si>
  <si>
    <t>5211d378-09e7-424c-b84d-b57a5c68fe97</t>
  </si>
  <si>
    <t>5216edc9-e16c-4d04-8496-0fccedfb65a7</t>
  </si>
  <si>
    <t>5218ead2-ae8f-4db9-91ed-a5c999e3f74b</t>
  </si>
  <si>
    <t>Oat grain peeled   from dry milling   at plant</t>
  </si>
  <si>
    <t>521e98e1-b674-4bb0-aa66-7852171b48b7</t>
  </si>
  <si>
    <t>5225bb72-9097-4e78-9466-05a602e73d15</t>
  </si>
  <si>
    <t>522685e2-b29e-4e2f-b265-c77d74fad4a2</t>
  </si>
  <si>
    <t>Veneer final product  Average  production mix, at plant  1kg</t>
  </si>
  <si>
    <t>522d3e1d-94d1-4958-9238-4972e47a4e01</t>
  </si>
  <si>
    <t>Articulated lorry transport, Total weight &lt;7.5 t, mix Euro 0-5   diesel driven, Euro 0 - 5 mix, cargo  consumption mix, to consumer  up to 7,5t gross weight / 3,3t payload capacity</t>
  </si>
  <si>
    <t>5238d7ca-5526-4bd3-8627-dea3faa3a468</t>
  </si>
  <si>
    <t>Alkyd resin (soya oil)  Technology mix  Production mix, at plant  100% liquid</t>
  </si>
  <si>
    <t>52442f6e-8496-4b1b-aaa2-d1eff2afdc56</t>
  </si>
  <si>
    <t>Secondary steel slab (foreground elementary flows)</t>
  </si>
  <si>
    <t>5261568b-0300-4671-bf67-e8b4090cdb9d</t>
  </si>
  <si>
    <t>5263d686-b4a1-4ef8-ab35-72dfa7a05991</t>
  </si>
  <si>
    <t>5266d83b-1df8-47e4-b219-3210650b7c28</t>
  </si>
  <si>
    <t>Packaging film, High barrier  raw material production, lamination process  single route, at plant  thickness: 12 µm PET, 12µm alu, 75µm PET; grammage 115 g/m2</t>
  </si>
  <si>
    <t>5272e779-833f-423d-af34-e50cb5e4a53d</t>
  </si>
  <si>
    <t>527cc55e-bbab-481e-9729-3fb0f53f180f</t>
  </si>
  <si>
    <t>Nickel Mining and beneficiation  Mining and beneficiation  production mix, at plant</t>
  </si>
  <si>
    <t>52841221-fe19-4620-8722-4004dc8d8cf7</t>
  </si>
  <si>
    <t>Transport mixer + converter ROW: Hot rolled coil/ scrap (modelling support process)</t>
  </si>
  <si>
    <t>528dd5c1-abfd-4db1-acd0-e5aa6363a72d</t>
  </si>
  <si>
    <t>5295ebe0-38cd-4fb7-99ab-29a183a391dc</t>
  </si>
  <si>
    <t>5297e7ff-31e8-4990-a1e8-7610828b2542</t>
  </si>
  <si>
    <t>Crates, PP (foreground elementary flows)</t>
  </si>
  <si>
    <t>52a86303-7d24-49ba-8161-a1b04dabc4b7</t>
  </si>
  <si>
    <t>Landfill of biodegradable waste  landfill including leachate treatment and with transport without collection and pre-treatment  production mix (region specific sites), at landfill site  The carbon and water content are respectively of 17,5%C and and 65% Water (in weight %).</t>
  </si>
  <si>
    <t>52aa198e-bddb-43d6-8696-e4af9f1b1bf3</t>
  </si>
  <si>
    <t>Plastic tray (foreground elementary flows)</t>
  </si>
  <si>
    <t>52c3c043-c70d-4e20-a55e-aeac6e8fecb5</t>
  </si>
  <si>
    <t>Styrene acrylate dispersion  Technology mix  Production mix, at plant  50% in water</t>
  </si>
  <si>
    <t>52ce6985-95af-47f4-87a5-d60ebcf3341e</t>
  </si>
  <si>
    <t>52d3dc2f-c0d6-4014-a624-ef3eabb9e0ff</t>
  </si>
  <si>
    <t>52da9c72-111d-4bd8-af60-f95b83140273</t>
  </si>
  <si>
    <t>52dda651-e006-42bf-97c5-4fb88a17ce9f</t>
  </si>
  <si>
    <t>Electricity mix for Nylon 6 fiber</t>
  </si>
  <si>
    <t>52ecabcf-fb6a-4d58-895c-41078326bbcb</t>
  </si>
  <si>
    <t>52f4b117-f0fd-4ca3-bf18-869256f87000</t>
  </si>
  <si>
    <t>Open windrow composting  enclosed composting plant including transport of waste and the production of good quality compost  production mix, at plant  1kg of biowaste composted</t>
  </si>
  <si>
    <t>5303f57f-8f87-451d-9792-7cf8054c7ed5</t>
  </si>
  <si>
    <t>Transport mixer + converter EU-28+EFTA: PPS/ sodium sulfide (modelling support process)</t>
  </si>
  <si>
    <t>53081062-dc87-4818-944b-1ee10c33385e</t>
  </si>
  <si>
    <t>Crude coconut oil   from crushing, technology mix   at plant</t>
  </si>
  <si>
    <t>530b1135-837a-42c8-8901-5ba8b9b28008</t>
  </si>
  <si>
    <t>Palm kernels; aggregated inputs   from crude palm oil production   at plant</t>
  </si>
  <si>
    <t>530b47f6-eec4-4945-b67c-e64ab9f39387</t>
  </si>
  <si>
    <t>530d4608-571d-4bc8-a535-fc9a3d98cb8f</t>
  </si>
  <si>
    <t>5312a57a-4dc4-4ee7-9c77-72afdd38f1ea</t>
  </si>
  <si>
    <t>Styrene-butadiene rubber (SBR)  Emulsion polymerization of styrene and butadiene  production mix, at plant  23.5 % styrene</t>
  </si>
  <si>
    <t>53212481-db9c-489c-a9f9-f04723ac0c75</t>
  </si>
  <si>
    <t>Bitumen at refinery   from crude oil  production mix, at refinery  38.7 MJ/kg net calorific value</t>
  </si>
  <si>
    <t>532ea2c0-83d8-4f46-a81b-87a2b6d1b2a1</t>
  </si>
  <si>
    <t>Landfill of paper and paperboard waste (Foreground emissions)</t>
  </si>
  <si>
    <t>532f8e49-3a5c-4ae5-8940-0b9799a73f0f</t>
  </si>
  <si>
    <t>5332421b-e982-4fee-8047-a46742a071c1</t>
  </si>
  <si>
    <t>Sorghum production   technology mix   at farm</t>
  </si>
  <si>
    <t>533c0f28-1108-4010-a60f-32450fadd5f7</t>
  </si>
  <si>
    <t>Bark, softwood   production mix   at plant, aggregated inputs   per kg bark</t>
  </si>
  <si>
    <t>53527f04-b9b9-4c8d-8d31-621f871e8593</t>
  </si>
  <si>
    <t>Soybean molasses   from crushing (extraction with solvent), production mix   at plant</t>
  </si>
  <si>
    <t>53537593-71e0-409b-825b-c0e1a920c245</t>
  </si>
  <si>
    <t>Water, decarbonised   technology mix   at plant, aggregated inputs   per kg water</t>
  </si>
  <si>
    <t>5359045b-7f59-45ab-8f84-10a3fa7733d9</t>
  </si>
  <si>
    <t>Rice husk meal   from dry milling   at plant</t>
  </si>
  <si>
    <t>536b6d1e-e158-41e9-b0be-b4f62539c385</t>
  </si>
  <si>
    <t>536bfa39-401d-4f5d-9329-b30f804ef0c7</t>
  </si>
  <si>
    <t>Residual grid mix   AC, technology mix of onshore and offshore  production mix, at plant  1kV - 60kV</t>
  </si>
  <si>
    <t>5372b84d-5012-41df-96d2-8a11a7f6ae50</t>
  </si>
  <si>
    <t>53a02543-e905-4bc8-8344-1793f3eccb5f</t>
  </si>
  <si>
    <t>Palm kernel expeller; aggregated inputs   from crushing   at plant</t>
  </si>
  <si>
    <t>53b8b38e-1d0e-45fe-92e7-25be07ed3cfc</t>
  </si>
  <si>
    <t>Alkyd resin (sunflower oil)  Technology mix  Production mix, at plant  77% in white spirit</t>
  </si>
  <si>
    <t>53c10e11-4611-4991-b4bf-9223189bad0a</t>
  </si>
  <si>
    <t>53c6b24c-ddb2-49fd-83df-d1df61fc816b</t>
  </si>
  <si>
    <t>Electricity from biomass (solid), imported  AC, mix of direct and CHP, technology mix regarding firing and flue gas cleaning  import mix, at power plant  1kV - 60kV</t>
  </si>
  <si>
    <t>53ced434-d675-4d24-a048-7efeaa7890f9</t>
  </si>
  <si>
    <t>53d07f81-c883-4dba-8d75-49b169ee9f7c</t>
  </si>
  <si>
    <t>Blood meal ; aggregated inputs   from rendering, technology mix, production mix   at plant</t>
  </si>
  <si>
    <t>53e2a41b-3c5e-4b76-a8f4-79b9352c04a1</t>
  </si>
  <si>
    <t>53e31252-5bb2-4323-840b-c719911a27d4</t>
  </si>
  <si>
    <t>53f0613e-3b8f-460a-8fa4-bf799baa8ae8</t>
  </si>
  <si>
    <t>53f4162a-22c2-493a-bede-a97a0df7b240</t>
  </si>
  <si>
    <t>53fa0491-e644-44d3-b424-f6c1bbc0cb00</t>
  </si>
  <si>
    <t>53fcccf6-5bee-4bbb-a74c-9ecc6b9c8316</t>
  </si>
  <si>
    <t>54181125-a633-44f5-a934-b581d54e5979</t>
  </si>
  <si>
    <t>Transport mixer + converter EU-28+EFTA: Welded pipe Steel (modelling support process)</t>
  </si>
  <si>
    <t>54197bac-2ad0-429e-8233-5fad1bdd8579</t>
  </si>
  <si>
    <t>541a74b6-b3b5-4fb5-894c-830ab389cd37</t>
  </si>
  <si>
    <t>Soybean hulls   from crushing (pressing and extraction with solvent)   at plant</t>
  </si>
  <si>
    <t>541bda3f-0028-42a3-907d-cf65a5e3cbbf</t>
  </si>
  <si>
    <t>542e6ba0-4fa0-4032-a03e-2793ed5bdf67</t>
  </si>
  <si>
    <t>5437f3eb-3996-4dde-b9a2-f5096d37f47b</t>
  </si>
  <si>
    <t>Rye middlings;    from dry milling, production mix   at plant</t>
  </si>
  <si>
    <t>54412548-145d-4918-802f-fc10c6c7455b</t>
  </si>
  <si>
    <t>545343d7-4df3-4599-8d9e-f942b80616de</t>
  </si>
  <si>
    <t>5459ab93-26f8-4d61-9d84-191c54bd21e1</t>
  </si>
  <si>
    <t>Electricity mix for Polybutylene Terephthalate (PBT) Granulate</t>
  </si>
  <si>
    <t>5462c5e7-dd20-487e-b0bc-e1a1da73ed81</t>
  </si>
  <si>
    <t>546ebdb5-44d5-4e65-8153-da50190031b3</t>
  </si>
  <si>
    <t>546f64bb-8399-4056-bd86-9bda76d15bad</t>
  </si>
  <si>
    <t>5476ac88-52c9-4359-ab7e-5e4fdce0b65a</t>
  </si>
  <si>
    <t>5476bb7c-929c-45b4-a636-f3b7b38d4a6e</t>
  </si>
  <si>
    <t>Potato protein; aggregated inputs   from wet milling   at plant</t>
  </si>
  <si>
    <t>547caa8b-d305-43a1-a8f6-18b6f2175cc0</t>
  </si>
  <si>
    <t>547f3837-8467-4c2d-84ea-ee8671e40a68</t>
  </si>
  <si>
    <t>548cad25-f3fa-4560-9171-65813f350f81</t>
  </si>
  <si>
    <t>548ef5d9-1d90-4076-a3e4-229e6de9aeaa</t>
  </si>
  <si>
    <t>54968566-3e78-4380-9725-25a3ef525398</t>
  </si>
  <si>
    <t>Secondary aluminium ingot (copper main solute)  secondary production, aluminium casting and alloying  single route, at plant  2.7 g/cm3</t>
  </si>
  <si>
    <t>549e9b34-ca87-4e84-8bdb-3e314338c8f4</t>
  </si>
  <si>
    <t>Urea   as N   at plant   per kg N</t>
  </si>
  <si>
    <t>549f9f3e-b840-4c09-bc02-24eae214ed48</t>
  </si>
  <si>
    <t>54a67fa6-6395-42d8-bcaf-04e44e85c317</t>
  </si>
  <si>
    <t>54ab7af1-9559-4777-a135-795647293535</t>
  </si>
  <si>
    <t>54ad3410-e19c-43d1-8c4d-29e23bf81ffd</t>
  </si>
  <si>
    <t>54b3d353-ba79-4ed9-a25e-d133dd7a760d</t>
  </si>
  <si>
    <t>Soybean expeller; aggregated inputs   from crushing (pressing), production mix   at plant</t>
  </si>
  <si>
    <t>54b767e7-53a3-41b3-89a5-30e28898dc8e</t>
  </si>
  <si>
    <t>54b9fa05-1cf2-47c8-9601-53ad7b634841</t>
  </si>
  <si>
    <t>54c0c388-f8dc-4f22-8056-6d3a498f3441</t>
  </si>
  <si>
    <t>54cd1bfa-82cf-47c0-929e-c775f7cd1d8c</t>
  </si>
  <si>
    <t>54df4888-67a3-48bc-bc06-d7ad8724ebc4</t>
  </si>
  <si>
    <t>54e84dfd-c4ec-4cd7-b5b9-d69390b15eb7</t>
  </si>
  <si>
    <t>54fbdeb9-7899-433e-9c4a-f993c211e5e5</t>
  </si>
  <si>
    <t>ICs - package semiconductor (foreground elementary flows)</t>
  </si>
  <si>
    <t>5515ad8c-0367-4e72-8dfa-481ba89a2dbd</t>
  </si>
  <si>
    <t>55242a32-b542-4998-9a1d-6c4cbc6e428e</t>
  </si>
  <si>
    <t>552b8e82-96b0-43fb-99e6-51f4c7f033c1</t>
  </si>
  <si>
    <t>5536dc88-165e-46e8-9e7f-7169c5a858af</t>
  </si>
  <si>
    <t>553d0d3d-cfd5-4a75-9997-839198b56c37</t>
  </si>
  <si>
    <t>55412846-76db-4c56-bec2-ed7a71c14190</t>
  </si>
  <si>
    <t>End of life of Thin small outline packages (TSOP) semiconductor, copper frame  Recycling of copper and  precious metals (Ag, Au, Pd, Pt) from electronics  production mix, at plant  recycling processes: 95- 98% efficiency, scrap incineration: 11.0 MJ/kg NCV</t>
  </si>
  <si>
    <t>5544506a-0d00-436d-ab9b-e7494cec5825</t>
  </si>
  <si>
    <t>5548ce0f-2cab-4560-ae94-fc868fd7fc49</t>
  </si>
  <si>
    <t>5549c2a5-1eef-4cd5-b12b-42b61be87d61</t>
  </si>
  <si>
    <t>554bae1f-8642-4505-83d7-e38318da8ec3</t>
  </si>
  <si>
    <t>55564fc5-caa1-4221-befb-e911b791bd67</t>
  </si>
  <si>
    <t>555b99a8-d768-4ca5-a2ac-a67b2f87396c</t>
  </si>
  <si>
    <t>555d8613-0b12-43aa-acba-605801cf8e90</t>
  </si>
  <si>
    <t>Potato juice concentrated; aggregated inputs   from wet milling, production mix   at plant</t>
  </si>
  <si>
    <t>555ed3b6-f51a-4946-8d3e-6c0f8b2ca2bf</t>
  </si>
  <si>
    <t>556de99c-49f0-4ab3-8a7a-857d5b787b95</t>
  </si>
  <si>
    <t>5578db4f-2f5d-41e3-ada4-9a4eee5ed1da</t>
  </si>
  <si>
    <t>Barley, torrefied   organic   at plant, aggregated inputs   per kg</t>
  </si>
  <si>
    <t>5580be59-715e-4cda-a46e-0fe254bd3b5d</t>
  </si>
  <si>
    <t>5584518a-a0c2-4695-8036-66465c1c6fc6</t>
  </si>
  <si>
    <t>5585932d-452c-41fa-9d14-75193722c9e9</t>
  </si>
  <si>
    <t>558990d6-bcbe-4785-b604-4d995372b972</t>
  </si>
  <si>
    <t>558eea1e-021a-487e-9bf3-f6b3d0385122</t>
  </si>
  <si>
    <t>Transport mixer + converter (modelling support process)</t>
  </si>
  <si>
    <t>559709f2-174a-4b7f-95d1-231a569a923a</t>
  </si>
  <si>
    <t>Pure acrylate dispersion  Technology mix  Production mix, at plant  50% in water</t>
  </si>
  <si>
    <t>559728c9-359d-486c-90e6-c90ca7053091</t>
  </si>
  <si>
    <t>55a0cea2-eb72-460d-b493-a4d6e62a9553</t>
  </si>
  <si>
    <t>55a34723-2758-4d8f-bb9e-f724e79dcfd4</t>
  </si>
  <si>
    <t>Transport mixer + converter World: Small outline transistor semiconducto (modelling support process)</t>
  </si>
  <si>
    <t>55aec0d1-41e6-4614-8b56-127f75c82ec0</t>
  </si>
  <si>
    <t>55b00e9a-fa3b-4714-8df8-f14fd159d60c</t>
  </si>
  <si>
    <t>55bba55e-fa5b-44be-94eb-7cd1aaea5e2b</t>
  </si>
  <si>
    <t>55c19245-617b-449e-b6dd-fa1a5e2829ce</t>
  </si>
  <si>
    <t>55c7e9d8-e510-4e38-9532-1cad60f9b62a</t>
  </si>
  <si>
    <t>Plastic axial diode, Semiconductor  front-end and back-end processing of the wafer, including Czochralski method of silicon growing  production mix, at plant  1 kg plastic axial diode</t>
  </si>
  <si>
    <t>55c8b92c-51b4-4b11-a337-e82ecf3ec74f</t>
  </si>
  <si>
    <t>55cd3dde-21f9-47f8-8f15-bc319c732107</t>
  </si>
  <si>
    <t>55d6db78-16ce-4fa6-8a7c-2edb19f9778a</t>
  </si>
  <si>
    <t>55d6f570-abb1-4d61-9ad4-be899644bf30</t>
  </si>
  <si>
    <t>Product (PVC granulates, low density) (modelling support process)</t>
  </si>
  <si>
    <t>55da5d98-19cb-41e7-a577-6ab1052f7ebc</t>
  </si>
  <si>
    <t>Electricity mix for steel cans</t>
  </si>
  <si>
    <t>55f9310b-b4bf-4c34-9fab-cda84d73d5d2</t>
  </si>
  <si>
    <t>Articulated lorry transport, Euro 1, Total weight 12-14 t (without fuel)  diesel driven, Euro 1, cargo  consumption mix, to consumer  12-14t gross weight / 9,3t payload capacity</t>
  </si>
  <si>
    <t>55ff3bed-0416-433e-b5e2-bdc38380365d</t>
  </si>
  <si>
    <t>Maize gluten meal; aggregated inputs   from wet milling (gluten drying), production mix   at plant</t>
  </si>
  <si>
    <t>560100db-8203-4dd6-8f06-19bf46c4cd09</t>
  </si>
  <si>
    <t>560165cf-cf51-45dc-ac3b-78be8ecb5f37</t>
  </si>
  <si>
    <t>560416f2-b4e6-4702-aa14-5418535277f8</t>
  </si>
  <si>
    <t>560b8ddc-dda1-4f8b-bfd0-9b34c80f4662</t>
  </si>
  <si>
    <t>Chips production   production mix   at plant, aggregated inputs   per kg wood or bark chips</t>
  </si>
  <si>
    <t>5619ada8-8bd5-4cbd-b12c-419e46111746</t>
  </si>
  <si>
    <t>561fcc38-0aa6-4020-8256-b5714747bc21</t>
  </si>
  <si>
    <t>5621e057-776e-4726-bc2c-7cb7838f0c85</t>
  </si>
  <si>
    <t>Truck production (12t - 14t gross weight)  truck production without EoL  single route, at producer  12t - 14t gross weight</t>
  </si>
  <si>
    <t>56220c2f-dffd-4532-bfb6-0128ba99879a</t>
  </si>
  <si>
    <t>Diesel mix for Polyether imide (PEI) granulate</t>
  </si>
  <si>
    <t>56270cc6-38c9-4c57-8907-e4313f8b97ff</t>
  </si>
  <si>
    <t>56271434-813e-4f6c-bdbc-45a130a55a1f</t>
  </si>
  <si>
    <t>Flat chip resistor  technology mix  production mix, at plant  1 piece of resistor flat chip 1206 (9.2mg)</t>
  </si>
  <si>
    <t>5631432c-e98c-4a47-95a3-f713aabc1452</t>
  </si>
  <si>
    <t>56333bac-19a0-4be7-adf9-34a3bbdbc8a3</t>
  </si>
  <si>
    <t>56343c03-4afc-4a45-9ea4-3d02cc45ea3e</t>
  </si>
  <si>
    <t>5642f2c8-78b9-4420-8f7f-942b8708c02d</t>
  </si>
  <si>
    <t>565577bd-47f4-4ffb-b2b0-6f6d17f40498</t>
  </si>
  <si>
    <t>Borax   anhydrous, powder   at plant, aggregated inputs   per kg</t>
  </si>
  <si>
    <t>565793da-c0e6-4d1f-88fe-c0ea1a879fe7</t>
  </si>
  <si>
    <t>567595d6-debe-4550-b945-d82ee519207d</t>
  </si>
  <si>
    <t>567f54f1-532c-4bb8-bae4-b08168a34fb1</t>
  </si>
  <si>
    <t>Transport Converter (3 means of transport) Pallet, plastic (100x120) (modelling support process)</t>
  </si>
  <si>
    <t>5686373e-d99c-41b9-abb6-c8d2033bfed2</t>
  </si>
  <si>
    <t>5689a71d-2cd0-43aa-a6ac-7aab6b5b684f</t>
  </si>
  <si>
    <t>568fbf02-07b2-4c42-943b-26e29b6c671e</t>
  </si>
  <si>
    <t>569ac2b1-369b-4c8d-900f-a7343cf55a16</t>
  </si>
  <si>
    <t>56a00473-6f3c-49ef-be9a-2e2989c3cc19</t>
  </si>
  <si>
    <t>56a6e06e-1489-4dca-b686-23be344b6824</t>
  </si>
  <si>
    <t>56a7caf8-8f11-44d1-9bad-4501318880d1</t>
  </si>
  <si>
    <t>Preform production  blow moulding  production mix, at plant  plastic preform</t>
  </si>
  <si>
    <t>56a8926d-db98-48b9-8cbc-d556ab823061</t>
  </si>
  <si>
    <t>56a89723-155d-429c-b925-c74efefaf349</t>
  </si>
  <si>
    <t>56c424f2-d891-46ba-a60e-015fafc3c69f</t>
  </si>
  <si>
    <t>Ammonium chloride   Solvay process   at plant, aggregated inputs   per kg</t>
  </si>
  <si>
    <t>56cc227d-5e0e-4c4e-88e4-e0e4354493b7</t>
  </si>
  <si>
    <t>Articulated lorry transport, Total weight &gt;32 t, mix Euro 0-5   diesel driven, Euro 0 - 5 mix, cargo  consumption mix, to consumer  more than 32t gross weight / 24,7t payload capacity</t>
  </si>
  <si>
    <t>56d17a8c-908d-4175-ac0d-3a89e894db03</t>
  </si>
  <si>
    <t>56d2cf20-96c8-4105-a3f2-2f0a066d4c7d</t>
  </si>
  <si>
    <t>56e697f9-67ed-42df-a8d7-b9b8a4599384</t>
  </si>
  <si>
    <t>Bioethanol from sugar cane  from sugar cane  production mix, at plant</t>
  </si>
  <si>
    <t>56ed0723-cd6e-44fa-9192-d65d1db13a08</t>
  </si>
  <si>
    <t>Electricity mix for Nitrile butadiene rubber (NBR)</t>
  </si>
  <si>
    <t>56f75e80-3e05-446a-be3f-bcc6971d2924</t>
  </si>
  <si>
    <t>570239e1-eb5c-4ddb-854b-5362604ffbf1</t>
  </si>
  <si>
    <t>Kerosene at refinery  from crude oil  production mix, at refinery  0.2 wt.% sulphur</t>
  </si>
  <si>
    <t>5705d4cc-48d3-4c9d-bc7f-510b1a7acbdf</t>
  </si>
  <si>
    <t>Styrene butadiene dispersion  Technology mix  Production mix, at plant  without water</t>
  </si>
  <si>
    <t>57088024-8149-4bb5-beef-a1e7aba57c46</t>
  </si>
  <si>
    <t>570cf3b6-5a5e-4f03-9e37-f710d7b21aa7</t>
  </si>
  <si>
    <t>End of life of Power supply Unit (PSU)  Recycling of copper and  precious metals (Ag, Au, Pd, Pt) from electronics  production mix, at plant  recycling processes: 95- 98% efficiency, scrap incineration: 11.0 MJ/kg NCV</t>
  </si>
  <si>
    <t>570f79fc-08e4-46b0-ae09-5025d3ec2259</t>
  </si>
  <si>
    <t>Transport Converter Brass Casting ( Zn 35%- 43%) 1 (modelling support process)</t>
  </si>
  <si>
    <t>5712011c-2d1a-4925-8871-dcd5b33a2ba7</t>
  </si>
  <si>
    <t>57144d99-fd4b-42f4-a0f5-7f6644739849</t>
  </si>
  <si>
    <t>571d8da0-8cd0-433f-b0f0-58b35319a626</t>
  </si>
  <si>
    <t>571dcf52-bfb4-4a6e-8a5e-789cbaef9a1b</t>
  </si>
  <si>
    <t>Wood residues, softwood   production mix   at plant   per kg wood</t>
  </si>
  <si>
    <t>5722000c-eafa-4361-aa8d-d3dacf4b904e</t>
  </si>
  <si>
    <t>57285578-4882-4110-81db-3535e130bf5f</t>
  </si>
  <si>
    <t>Bitumen adhesive compund   production mix   at plant, aggregated inputs   per kg</t>
  </si>
  <si>
    <t>572e1e47-6fef-420f-be8d-a6eec42c3988</t>
  </si>
  <si>
    <t>5731443b-a6aa-4389-bbe9-0fe6c335391f</t>
  </si>
  <si>
    <t>5738a8c3-5aa9-437a-8880-71f3f20ece22</t>
  </si>
  <si>
    <t>57394548-8c06-4fe2-b9b5-0fdaee9191c1</t>
  </si>
  <si>
    <t>Animal meal from rendering (poultry); aggregated inputs   technology mix, production mix   at plant</t>
  </si>
  <si>
    <t>573a3a35-e505-42c2-b76f-f63544cc8897</t>
  </si>
  <si>
    <t>57406dcb-1078-495f-922c-e4513e95b075</t>
  </si>
  <si>
    <t>Beef cattle   for slaughter   at farm   per kg live weight</t>
  </si>
  <si>
    <t>574bdb1e-2ed3-46f1-bd14-bb76f739bb71</t>
  </si>
  <si>
    <t>Corrugated board, uncoated  Kraft Pulping Process, pulp pressing and drying  production mix, at plant  flute thickness 0.8- 2.8 mm, R1=88%</t>
  </si>
  <si>
    <t>574d3cee-c793-4c78-be7a-4d2c93ac7a55</t>
  </si>
  <si>
    <t>Landfill of inert (construction materials)  landfill including leachate treatment and with transport without collection and pre-treatment  production mix (region specific sites), at landfill site</t>
  </si>
  <si>
    <t>574e5510-77e3-4161-a1d2-dd497df4c2e1</t>
  </si>
  <si>
    <t>5757bd42-e7e8-492d-8993-4fffd4b84d2f</t>
  </si>
  <si>
    <t>5769c933-8c61-4b6b-9b0a-ec51d687ce64</t>
  </si>
  <si>
    <t>57790ae0-887e-4041-851b-f2a24032dcb6</t>
  </si>
  <si>
    <t>577ef44c-dc10-40cb-8dc7-5468d7df89c5</t>
  </si>
  <si>
    <t>577f58f5-ce8c-4647-9c96-c2aa15d8f826</t>
  </si>
  <si>
    <t>5786e10c-9368-4f84-b58e-f5cc20db0dfa</t>
  </si>
  <si>
    <t>5786e1ac-d17e-4ac3-8e0e-9849420b836a</t>
  </si>
  <si>
    <t>578abd8f-600c-41f6-b163-600a76a3c6eb</t>
  </si>
  <si>
    <t>Diesel at refinery  from crude oil  production mix, at refinery  10 ppm sulphur</t>
  </si>
  <si>
    <t>579e5099-2cb1-41ba-b063-f7bbcfd0febf</t>
  </si>
  <si>
    <t>57a1cf57-310f-42cc-af61-16e54bbb771d</t>
  </si>
  <si>
    <t>57bd974f-728c-4a15-b083-eb26f42a1783</t>
  </si>
  <si>
    <t>57c63fe7-fee0-4c77-9b35-2508da3882ef</t>
  </si>
  <si>
    <t>Beverage carton production (foreground elementary flows)</t>
  </si>
  <si>
    <t>57c7c548-6228-47b2-81b7-a5ddcc601917</t>
  </si>
  <si>
    <t>Brass  anode furnace and casting, from copper and zinc, primary production  single route, at plant  8.41- 8.86 g/cm3</t>
  </si>
  <si>
    <t>57c7d5ca-9017-4ed8-ad8b-66af23a383e2</t>
  </si>
  <si>
    <t>57cc235c-e17b-44dd-92d1-deb93bcd48db</t>
  </si>
  <si>
    <t>57d9765d-8a3b-4758-9bfd-57552c7c32d7</t>
  </si>
  <si>
    <t>57dabf9a-f571-4cf4-97d1-e627720ec0e8</t>
  </si>
  <si>
    <t>Polyurethane rigid foam (foreground elementary flows)</t>
  </si>
  <si>
    <t>57de3cc4-d1cd-48ef-a85f-7f62713b96a8</t>
  </si>
  <si>
    <t>57eabdbe-4642-477c-94d9-6572de8cea40</t>
  </si>
  <si>
    <t>End of life of Connector Peripheral Component Interconnect (PCI) bus  Recycling of copper and  precious metals (Ag, Au, Pd, Pt) from electronics  production mix, at plant  recycling processes: 95- 98% efficiency, scrap incineration: 11.0 MJ/kg NCV</t>
  </si>
  <si>
    <t>57ece64b-9874-4001-a079-f586a790493a</t>
  </si>
  <si>
    <t>57ef3c2a-5f8c-4637-ad67-dacf0ae27f0d</t>
  </si>
  <si>
    <t>Transport mixer + converter EU-28 Can making, non-beverage (modelling support process)</t>
  </si>
  <si>
    <t>58076219-f626-4d58-84c6-77e6e715650e</t>
  </si>
  <si>
    <t>Yeast   from sugar beet molasses   at plant   per kg</t>
  </si>
  <si>
    <t>580a8bb9-198a-4886-8953-83a5c6d4f9ff</t>
  </si>
  <si>
    <t>58162f83-503a-49e2-9449-a3ea3803adca</t>
  </si>
  <si>
    <t>581fcd52-0074-43b4-89da-3bcd3a87f813</t>
  </si>
  <si>
    <t>5824c421-362c-46b0-a82f-31eaa3392225</t>
  </si>
  <si>
    <t>583c062e-f1f0-42f3-b2d8-cafe99acfa52</t>
  </si>
  <si>
    <t>5842d315-142d-4d4f-892a-1e0753d08187</t>
  </si>
  <si>
    <t>5844ecf5-d1eb-43de-a903-19c4aada909b</t>
  </si>
  <si>
    <t>585860ea-3cae-4dfa-95f7-6f203fd7850f</t>
  </si>
  <si>
    <t>5859e09d-33c7-4971-a9ba-cab8b225062d</t>
  </si>
  <si>
    <t>585bec30-b141-4ca7-a7e2-6a040cb60163</t>
  </si>
  <si>
    <t>Small signal transistor semiconductor, metal can packages  front-end and back-end processing of the wafer, including Czochralski method of silicon growing  production mix, at plant</t>
  </si>
  <si>
    <t>58720ea7-4e0e-4d62-9531-389b8cadd534</t>
  </si>
  <si>
    <t>587b3ee5-6891-45f5-b366-8b445443397b</t>
  </si>
  <si>
    <t>5891980e-adb2-4808-a58f-e4988a382cb3</t>
  </si>
  <si>
    <t>Vinyl ester  Technology mix  Production mix, at plant  65% in styrene</t>
  </si>
  <si>
    <t>5892689e-0d7b-40ee-af5c-63bf263e238c</t>
  </si>
  <si>
    <t>5897e3ef-402b-467f-a5ca-e488205e7a85</t>
  </si>
  <si>
    <t>Softwood forestry   sustainable managed   at forest, aggregated inputs   per kg wood</t>
  </si>
  <si>
    <t>589c5623-357e-45ad-9779-ee115e98e37f</t>
  </si>
  <si>
    <t>589f1ae8-8bb5-4754-a208-ac62e19ea0b8</t>
  </si>
  <si>
    <t>58ad64b6-9a6f-4642-a6d8-77930a4e5752</t>
  </si>
  <si>
    <t>Transport Converter EU-28+EFTA: Ferrochromium ship (modelling support process</t>
  </si>
  <si>
    <t>58af7bbd-da35-4181-aa44-bfc7b85b691d</t>
  </si>
  <si>
    <t>Silicone resins  Technology mix  Production mix, at plant</t>
  </si>
  <si>
    <t>58b135a6-c11b-4d43-bd63-3a34045a8999</t>
  </si>
  <si>
    <t>58ba35a0-c1f9-43a2-82d5-0bad938b5235</t>
  </si>
  <si>
    <t>58bc5934-d777-48cc-913f-46cb283b4051</t>
  </si>
  <si>
    <t>Product - pcs (modelling support process)</t>
  </si>
  <si>
    <t>58c84f6a-0b5a-477f-a9f4-52d57acb652c</t>
  </si>
  <si>
    <t>Inert matter (Glass) on landfill  landfill  consumption mix, at consumer</t>
  </si>
  <si>
    <t>58caf0e2-2564-4848-b7be-3b3af38c87b0</t>
  </si>
  <si>
    <t>59006015-be52-4365-b8de-f3b9eb09cc75</t>
  </si>
  <si>
    <t>5912ad7b-4672-4416-8d2b-e6ff4e467a9e</t>
  </si>
  <si>
    <t>59139ac2-fb26-4a6f-85fb-e8f789adb6bc</t>
  </si>
  <si>
    <t>59193f9f-a7ba-42e6-8735-08df8ff21753</t>
  </si>
  <si>
    <t>5921b495-d5f9-427b-9422-e9eff6c34f5c</t>
  </si>
  <si>
    <t>Sugar;    from sugar cane production, production mix   at plant</t>
  </si>
  <si>
    <t>59359ee4-b5c2-42a1-a85d-912ef1c5eeb5</t>
  </si>
  <si>
    <t>Photovoltaic slanted-roof installation, CdTe panel or laminate  photovoltaic installation  production mix, at plant  3 kilowatt peak</t>
  </si>
  <si>
    <t>5939728b-5e3f-475d-9910-9f8a5b63b2f5</t>
  </si>
  <si>
    <t>Plastic Film, PET (foreground elementary flows)</t>
  </si>
  <si>
    <t>594b2c58-1a05-49c1-97a6-946dfbbc3b91</t>
  </si>
  <si>
    <t>594f5e59-c4b7-4a87-a930-6fa3dbbffa34</t>
  </si>
  <si>
    <t>59501231-4ec0-44f0-93c4-cf2d9b4d8666</t>
  </si>
  <si>
    <t>595141fc-8fbf-4e1e-8e81-9b90dc2ede82</t>
  </si>
  <si>
    <t>5957b67f-1444-4789-afa3-2495d44f801b</t>
  </si>
  <si>
    <t>595e5bfb-e5e6-4b51-89db-fd6f0ef727a9</t>
  </si>
  <si>
    <t>59625dcf-72d4-4459-9430-6e4bb4dc5fcc</t>
  </si>
  <si>
    <t>596823e2-56ec-43e0-a6d3-3a113b486ccc</t>
  </si>
  <si>
    <t>Corner foam, PS  Polymerisation of ethylene, foam production  production mix, at plant  28 kg/m3, tensile strengh: 3 kg/cm2</t>
  </si>
  <si>
    <t>5972a3a5-739d-4707-b005-f8a52e784846</t>
  </si>
  <si>
    <t>597624f3-09d3-4282-943e-daf5dfd09a0d</t>
  </si>
  <si>
    <t>Landfill of untreated wood (Foreground emissions)</t>
  </si>
  <si>
    <t>597e202a-9329-4eea-8245-820f983835af</t>
  </si>
  <si>
    <t>59807d94-cb5b-4150-9148-b8c5e0cc7ab5</t>
  </si>
  <si>
    <t>5995f418-1a08-4e83-a4d6-e6e08ca2c363</t>
  </si>
  <si>
    <t>Palm kernel expeller   from crushing   at plant</t>
  </si>
  <si>
    <t>599e3b9d-3620-41c7-8510-2785182af8cb</t>
  </si>
  <si>
    <t>59a06d1c-937a-47e9-887f-bb5bb9905ce9</t>
  </si>
  <si>
    <t>59a6368f-76f9-4213-b7be-ddc824ef5b38</t>
  </si>
  <si>
    <t>59a7a617-6514-4507-b4c0-a3c5ba19e29c</t>
  </si>
  <si>
    <t>59aa374d-2ea1-494f-8fb6-8d5bdb4a0e4e</t>
  </si>
  <si>
    <t>59aaba02-14c5-4ace-acf1-9f9b48462896</t>
  </si>
  <si>
    <t>Graphic paper   production mix   at plant   per kg graphic paper</t>
  </si>
  <si>
    <t>59bc1a7a-de23-4803-bd43-692d4e122ba7</t>
  </si>
  <si>
    <t>59c5ce19-65b6-4197-968c-cb2375e19819</t>
  </si>
  <si>
    <t>Bipyridylium-compounds at plant, aggregated inputs   per kg of active ingredient</t>
  </si>
  <si>
    <t>59d02b8f-f21f-4938-8d02-9364bf6f5ed2</t>
  </si>
  <si>
    <t>59d6c0bf-add6-43fd-95f3-2134fac381fa</t>
  </si>
  <si>
    <t>Tin  sand extraction and processing, reduction  production mix, at plant  118.71 g/mol</t>
  </si>
  <si>
    <t>59db18be-765a-4a05-b8ee-d5b85601b709</t>
  </si>
  <si>
    <t>5a048968-27c2-4f15-88be-95f56b0f69fc</t>
  </si>
  <si>
    <t>5a0db2bf-aa55-4af4-b210-1679e1b96cc6</t>
  </si>
  <si>
    <t>5a20d5fe-2a0e-4330-a706-55efa4bf3528</t>
  </si>
  <si>
    <t>Transport mixer + converter EU 28 Label, OPP (modelling support process)</t>
  </si>
  <si>
    <t>5a31c5f9-c970-4ae8-bb85-e9078b53d4ae</t>
  </si>
  <si>
    <t>5a3a41f5-25d7-4cc9-9670-b4cd7fc9b141</t>
  </si>
  <si>
    <t>5a460a13-036f-43a2-8962-ea8319d6c1dd</t>
  </si>
  <si>
    <t>Monoammonium phosphate at plant, aggregated inputs   per kg</t>
  </si>
  <si>
    <t>5a5fc41f-aa41-4d4c-912e-689e892c87bf</t>
  </si>
  <si>
    <t>5a63e8bf-50f7-4e56-bc5f-18eeb46e464a</t>
  </si>
  <si>
    <t>5a750a4a-048c-463b-b1b0-4444b69f05df</t>
  </si>
  <si>
    <t>5a791c5c-7865-4051-a6e9-c27f531c42f4</t>
  </si>
  <si>
    <t>5a8c423e-f2c6-4406-8d66-276d732736c5</t>
  </si>
  <si>
    <t>Transport mixer + converter EU 28 Can non-food, sanitary end t (modelling support process)</t>
  </si>
  <si>
    <t>5a958bb0-bffd-4ba6-8d24-6d7fa595f602</t>
  </si>
  <si>
    <t>5aba72c1-d9d6-4fb6-854d-c36ac4db92e1</t>
  </si>
  <si>
    <t>5abcd218-17e2-476d-8f5d-cdd351ec42b8</t>
  </si>
  <si>
    <t>5abd7321-c9bc-40df-857e-8287d88c0e71</t>
  </si>
  <si>
    <t>Fat production from rendering (pigs); aggregated inputs   technology mix, production mix   at plant</t>
  </si>
  <si>
    <t>5abf7bd9-c51c-4725-a1ad-b53694129c69</t>
  </si>
  <si>
    <t>5ac6e56a-aeb9-4a10-98e3-1953fc8b77f4</t>
  </si>
  <si>
    <t>5ac878f7-2776-4c69-b9e6-ce9c30a5bf06</t>
  </si>
  <si>
    <t>5acb37ae-fc21-447f-96a3-3e8169da987f</t>
  </si>
  <si>
    <t>5acdcd80-9e9a-46fb-8da7-791a13bfd831</t>
  </si>
  <si>
    <t>Water, completely softened   technology mix   at user   per kg water</t>
  </si>
  <si>
    <t>5acf6dc7-c217-47f6-8d72-b579e37b3b35</t>
  </si>
  <si>
    <t>Pea, hulls (from protein concentrate)   technology mix, production mix   at plant</t>
  </si>
  <si>
    <t>5ad4c845-187a-4ff9-9b92-837bae162282</t>
  </si>
  <si>
    <t>5ae12918-e1a8-4c08-b312-13a5635bbbbf</t>
  </si>
  <si>
    <t>5ae3fb57-a06e-491a-89fc-615e912f1a68</t>
  </si>
  <si>
    <t>5ae80630-909e-40f5-bebc-f71ffb79bcb2</t>
  </si>
  <si>
    <t>Rice husk meal, raw;    from dry milling   at plant</t>
  </si>
  <si>
    <t>5aea86e3-2439-4ebc-ad9b-385b7f66a026</t>
  </si>
  <si>
    <t>Anorthosite Mining and Beneficiation  anorthosite mining, washing, drying  production mix, at plant  2.8- 3 g/cm3</t>
  </si>
  <si>
    <t>5aeeaa42-211a-45bc-a82d-38220d4b6318</t>
  </si>
  <si>
    <t>5af3963f-40b0-45e9-9675-3a1b0294e6e4</t>
  </si>
  <si>
    <t>Thermal Energy Mix Hard coal mining (underground)</t>
  </si>
  <si>
    <t>5af5e0a1-7bcd-413d-ba27-cf35b62c73aa</t>
  </si>
  <si>
    <t>5b0d1796-28fb-4cd4-986f-e8960efde6f1</t>
  </si>
  <si>
    <t>Rye grain production; aggregated inputs   technology mix, production mix   at farm</t>
  </si>
  <si>
    <t>5b0e69a7-2e8b-47df-b140-96ef999bc6b1</t>
  </si>
  <si>
    <t>5b1851f1-02f1-4679-b48a-b926d1da7998</t>
  </si>
  <si>
    <t>5b1b7777-d116-4896-89d2-f31f3ca0af01</t>
  </si>
  <si>
    <t>5b1e08aa-541f-4a6d-afae-560bef81771e</t>
  </si>
  <si>
    <t>Gasoline mix (premium) at refinery  from crude oil  production mix, at refinery  30 ppm sulphur, 11.7 wt.% bio components</t>
  </si>
  <si>
    <t>5b26d4e1-5615-4e28-a890-30a438bc5e58</t>
  </si>
  <si>
    <t>Basalt Mining (foreground elementary flows)</t>
  </si>
  <si>
    <t>5b36f367-58c0-46f0-b9c7-72fe39763656</t>
  </si>
  <si>
    <t>Wheat distillers grains;    from ethanol production, production mix   at plant</t>
  </si>
  <si>
    <t>5b3891e4-3b54-4fb6-b228-90a5022d2c8a</t>
  </si>
  <si>
    <t>5b3c3b57-037f-4ed3-86e4-04ac1ec937d6</t>
  </si>
  <si>
    <t>5b46afd1-33e9-452e-b09f-39165f94d04e</t>
  </si>
  <si>
    <t>Cast co-extrusion  cast co- extrusion  production mix, at plant  high- barrier film</t>
  </si>
  <si>
    <t>5b4794ad-770e-425a-8eb9-6e15b5466bc0</t>
  </si>
  <si>
    <t>SnPb reflow soldering of SMD components (foreground elementary flows)</t>
  </si>
  <si>
    <t>5b4b3941-ea54-457a-b79f-d396164f3e84</t>
  </si>
  <si>
    <t>Transport converter GLO: Cobalt (modelling support process)</t>
  </si>
  <si>
    <t>5b58b8c9-6e7f-47e8-9d1b-421b9d756288</t>
  </si>
  <si>
    <t>5b5ba0fc-94bc-480f-9b20-79230062b97b</t>
  </si>
  <si>
    <t>5b5c8775-dd3c-4e55-a51c-1fbd9ff2077a</t>
  </si>
  <si>
    <t>5b6bae71-5250-4979-8477-543d11bf0bcb</t>
  </si>
  <si>
    <t>Process Steam from biogas  technology mix regarding firing and flue gas cleaning  production mix, at heat plant  MJ, 90% efficiency</t>
  </si>
  <si>
    <t>5b6ee82d-6272-4575-b486-5f07a18f34c9</t>
  </si>
  <si>
    <t>5b74593b-a42f-4269-bc99-9ed015bdcd99</t>
  </si>
  <si>
    <t>Screw cap, PP (foreground elementary flows)</t>
  </si>
  <si>
    <t>5b925d5f-86b8-443e-bf9d-8c83f4f6a88c</t>
  </si>
  <si>
    <t>Copper sheet (foreground elementary flows)</t>
  </si>
  <si>
    <t>5b948319-aaa3-4fee-9eba-56ff6e6e8198</t>
  </si>
  <si>
    <t>5b9f9dd7-86dd-476b-9351-06abe68204fb</t>
  </si>
  <si>
    <t>Cow milk   production mix   at farm   per kg FPCM</t>
  </si>
  <si>
    <t>5ba8bfba-8a41-4b62-b4e4-9bfa3b62e1a9</t>
  </si>
  <si>
    <t>5baf7026-80ef-432b-94ac-6226f990c921</t>
  </si>
  <si>
    <t>5bb01f26-64c4-488c-a9c2-e78a81a5bf72</t>
  </si>
  <si>
    <t>5bb0fbed-b679-4b2a-a3d6-3802655b11fe</t>
  </si>
  <si>
    <t>Rice husk meal, parboiled   from dry milling   at plant</t>
  </si>
  <si>
    <t>5bb2af3f-81fc-49ab-ae3a-3bc1fc2c4591</t>
  </si>
  <si>
    <t>Ammonium nitrate phosphate at plant, aggregated inputs   per kg</t>
  </si>
  <si>
    <t>5bb9dca8-ab75-46d9-96af-c6ba3474bfc8</t>
  </si>
  <si>
    <t>5bd33e30-fe5d-4fa5-a69e-25fc9e2f6420</t>
  </si>
  <si>
    <t>5bd65c9d-4b22-421b-a77a-0c30e5470715</t>
  </si>
  <si>
    <t>Thermal Energy from different Sources (PE granulates)</t>
  </si>
  <si>
    <t>5bf1a091-b332-4993-b094-dae5fea0aefd</t>
  </si>
  <si>
    <t>Thermal Energy from different Sources (LDPE granulates)</t>
  </si>
  <si>
    <t>5bf9f702-882b-4d1d-a81e-891b6bcef4a0</t>
  </si>
  <si>
    <t>Pigment red 254  Technology mix  Production mix, at plant</t>
  </si>
  <si>
    <t>5bfbe497-72eb-446e-aefb-3b63a2dc8e35</t>
  </si>
  <si>
    <t>5bfe06a9-221a-4861-bdda-d1980d5540d2</t>
  </si>
  <si>
    <t>5c06bb59-81a6-4cfa-9d97-52083608f25a</t>
  </si>
  <si>
    <t>5c12d2af-44d2-43e0-b6f9-832c4f3e1585</t>
  </si>
  <si>
    <t>5c12e2fa-3c89-4269-9d7a-b110068cd349</t>
  </si>
  <si>
    <t>5c162a15-0660-406b-805a-5be2c8f3bcb0</t>
  </si>
  <si>
    <t>5c195719-cd54-438f-a109-e1bf4752c863</t>
  </si>
  <si>
    <t>5c24899d-a608-44c3-b69c-2ef14f1120ab</t>
  </si>
  <si>
    <t>5c2745f9-eba0-42ee-8dfa-e733d1001206</t>
  </si>
  <si>
    <t>5c3e1568-b214-42bc-ad64-27f33dc5668f</t>
  </si>
  <si>
    <t>5c4cb9f8-4619-4618-b804-ba4aa33a0c70</t>
  </si>
  <si>
    <t>5c5a6bca-1452-48f5-9a50-2962ca5a2b86</t>
  </si>
  <si>
    <t>5c6b1d1e-2e37-47b2-ab90-9f9b752fc4f3</t>
  </si>
  <si>
    <t>Hardwood forestry   non-sustainable managed   at forest, aggregated inputs   per kg wood</t>
  </si>
  <si>
    <t>5c731023-2bf8-4646-9354-9d597f520fc4</t>
  </si>
  <si>
    <t>5c7aaca2-5978-4f52-bd1e-d7dc9bd2d64e</t>
  </si>
  <si>
    <t>5c7f1b38-b54b-4832-907d-9942fe8ab39f</t>
  </si>
  <si>
    <t>Milk powder   skimmed   at dairy, aggregated inputs   per kg</t>
  </si>
  <si>
    <t>5c802f17-a523-457a-a401-a084b61befa0</t>
  </si>
  <si>
    <t>5cadd411-3d2c-410f-850f-9df961686da1</t>
  </si>
  <si>
    <t>Sugar beet molasses;    from sugar production, production mix   at plant</t>
  </si>
  <si>
    <t>5cb152be-9896-40d7-9f5a-ce5446c46fff</t>
  </si>
  <si>
    <t>5cb2e4ff-602c-4799-8d3d-fd39a053a373</t>
  </si>
  <si>
    <t>Polyester resin  (foreground elementary flows)</t>
  </si>
  <si>
    <t>5cb3a750-8df5-4250-86af-daa65f244f58</t>
  </si>
  <si>
    <t>Transport mixer + converter EU-28+EFTA: Drawing of steel pipe (modelling support process)</t>
  </si>
  <si>
    <t>5cb60df5-c2cb-497f-982a-bfac6b1d63ec</t>
  </si>
  <si>
    <t>5cbbceca-f805-4c4c-979d-bd0bfbca5b58</t>
  </si>
  <si>
    <t>5ccc4a27-071d-48ee-a5a3-2bb1eeb09157</t>
  </si>
  <si>
    <t>5ccf94ab-173c-4688-bcc8-d434166be45e</t>
  </si>
  <si>
    <t>Container glass, virgin  Virgin container glass (all sizes) to be used for glass bottles and food jars  Production mix. Technology mix. EU-28 + EFTA  1 kg of formed and finished container glass</t>
  </si>
  <si>
    <t>5cd1de94-3bee-4cde-8b4f-f062a601b443</t>
  </si>
  <si>
    <t>Transport mixer + converter EU Natural cork stopper, wine (modelling support process)</t>
  </si>
  <si>
    <t>5cd5abb1-b2b0-4189-b426-68dcfed5affe</t>
  </si>
  <si>
    <t>5cd6c3d8-450e-4a5a-aaf6-eeee717d2db1</t>
  </si>
  <si>
    <t>5cd8f702-487a-45dc-a36d-9be1303895b2</t>
  </si>
  <si>
    <t>Small signal transistors semiconductor  front-end and back-end processing of the wafer, including Czochralski method of silicon growing  production mix, at plant</t>
  </si>
  <si>
    <t>5cff77d3-2e54-48b3-ac6f-b78613f6899a</t>
  </si>
  <si>
    <t>5d00a42d-2e03-4da8-bc28-9d9b0dbefcb7</t>
  </si>
  <si>
    <t>5d06e938-ff2a-4b0b-9f43-d5d091ea3409</t>
  </si>
  <si>
    <t>Liquid packaging board  Kraft Pulping Process, pulp pressing and drying, plastic lamination  production mix, at plant  300 g/m2</t>
  </si>
  <si>
    <t>5d08fbe4-f95c-4269-9f44-272f491de127</t>
  </si>
  <si>
    <t>5d0a2734-d5bc-4dfb-955f-ae8ea224468b</t>
  </si>
  <si>
    <t>Cow milk   mixed system, silage maize more than 30%   at farm, aggregated inputs   per kg FPCM</t>
  </si>
  <si>
    <t>5d1f74c2-1ff8-4100-b930-06b5adc88506</t>
  </si>
  <si>
    <t>Shrink sleeve, OPS  raw material production, plastic extrusion  production mix, at plant  thickness: 50 µm, grammage: 0,0545 kg/m2</t>
  </si>
  <si>
    <t>5d2509bf-2837-41f9-87f3-d831c4d99ce6</t>
  </si>
  <si>
    <t>5d27ff98-6229-4356-971f-114add2b3e0f</t>
  </si>
  <si>
    <t>5d2a8c90-2aed-43b9-9e24-8da3acf8fc35</t>
  </si>
  <si>
    <t>5d2b1e86-644c-4619-856b-13717d165f3f</t>
  </si>
  <si>
    <t>Thermal energy from biogas  technology mix regarding firing and flue gas cleaning  production mix, at heat plant</t>
  </si>
  <si>
    <t>5d2cec32-b987-497e-96c3-3181e7d8f17c</t>
  </si>
  <si>
    <t>5d4a3c62-ffba-4cb9-83a4-287445a1bc05</t>
  </si>
  <si>
    <t>5d51bbb2-4f66-4cca-b252-93b1c3781a12</t>
  </si>
  <si>
    <t>Phenoxy-compounds at plant   per kg of active ingredient</t>
  </si>
  <si>
    <t>5d5965b8-326f-4bb4-af5b-0c6526aa51d5</t>
  </si>
  <si>
    <t>5d7329d8-e181-44e9-a483-25b6268feef4</t>
  </si>
  <si>
    <t>Transport Converter U-28+3: Gravel (grain size 2/32) (modelling support process)</t>
  </si>
  <si>
    <t>5d77b117-b2da-485c-bae4-bdacaec7fb48</t>
  </si>
  <si>
    <t>Wheat gluten meal;    from wet milling, production mix   at plant</t>
  </si>
  <si>
    <t>5d789030-5437-438f-88dc-ccb97e042437</t>
  </si>
  <si>
    <t>Animal meal from rendering (beef);    technology mix, production mix   at plant</t>
  </si>
  <si>
    <t>5d8542f1-570c-4a6d-978c-33b907031c93</t>
  </si>
  <si>
    <t>5d88b73f-de77-4c58-9117-82fc228f201b</t>
  </si>
  <si>
    <t>5d8e441e-561b-4b6b-81f7-aa87331dc460</t>
  </si>
  <si>
    <t>Transport Converter GLO: Manganese (modelling support process)</t>
  </si>
  <si>
    <t>5d9232be-bfac-45a0-aba2-cef897c6d5c1</t>
  </si>
  <si>
    <t>Eggs   from laying hens, indoor system, cage   at farm, aggregated inputs   per kg</t>
  </si>
  <si>
    <t>5da199fe-6850-4b72-ac48-9b01e77e8f59</t>
  </si>
  <si>
    <t>Transport mixer + converter EU 28 Plastic Film, OPP (modelling support process)</t>
  </si>
  <si>
    <t>5da88285-8cbc-4965-b5ea-1ed1fe143e17</t>
  </si>
  <si>
    <t>5db37a88-8171-484d-a175-56067ebfd848</t>
  </si>
  <si>
    <t>Transport mixer + converter EU 28 Can beverage, body aluminium (modelling support process)</t>
  </si>
  <si>
    <t>5db53961-8b7b-4d66-9ce6-10d4f68560d7</t>
  </si>
  <si>
    <t>Crude palm kernel oil; aggregated inputs   from crushing   at plant</t>
  </si>
  <si>
    <t>5db5c780-4471-4b95-a3e8-9900c5720731</t>
  </si>
  <si>
    <t>5dbfe0d9-1e0d-46cf-88c4-49bfd5c7f67f</t>
  </si>
  <si>
    <t>Crude soybean oil   from crushing (extraction with solvent)   at plant</t>
  </si>
  <si>
    <t>5dd117ce-e180-40c9-810d-86116d2e5f67</t>
  </si>
  <si>
    <t>5dd1d0bc-57ee-4185-b05b-b7971ed4e4f0</t>
  </si>
  <si>
    <t>5dd570d0-9ad4-4f47-8d84-1c413fbde34a</t>
  </si>
  <si>
    <t>Metallization paste, back side (foreground elementary flows)</t>
  </si>
  <si>
    <t>5dd8fda3-993c-4e27-a68a-e48440bf401f</t>
  </si>
  <si>
    <t>5dda8047-b162-4380-9183-30ed0801c6b0</t>
  </si>
  <si>
    <t>5ddaf1c9-5bf6-4982-bba4-4ca86dc959be</t>
  </si>
  <si>
    <t>Glyphosate at plant   per kg of active ingredient</t>
  </si>
  <si>
    <t>5ddc8247-72f8-4e8e-bac6-93c1bebc35d4</t>
  </si>
  <si>
    <t>Transport Converter (3 means of transport) EOL for electronics (modelling support process) neu</t>
  </si>
  <si>
    <t>5ddf025e-70fd-4f2b-ad77-5bad560fc261</t>
  </si>
  <si>
    <t>5df28989-0426-4ee9-a884-e4376028b2d8</t>
  </si>
  <si>
    <t>Diesel Mix Basalt grinding</t>
  </si>
  <si>
    <t>5df452d4-63e4-457e-b7d2-e9f15bef8fa1</t>
  </si>
  <si>
    <t>Epoxy solid, from Bisphenol A  Technology mix  Production mix, at plant</t>
  </si>
  <si>
    <t>5dfa10ef-4955-476e-b34c-ce883f93b39c</t>
  </si>
  <si>
    <t>Electricity mix for Silicone, low viscosity</t>
  </si>
  <si>
    <t>5dfb1c9e-74ba-45c2-9412-56a138759055</t>
  </si>
  <si>
    <t>Single superphosphate   as P2O5   at plant, aggregated inputs   per kg P2O5</t>
  </si>
  <si>
    <t>5e0aa771-dff6-4181-bfc6-aa27b35bbc55</t>
  </si>
  <si>
    <t>5e0b7b2a-d91c-4078-a80b-b2374bb222c2</t>
  </si>
  <si>
    <t>5e25e97a-8583-4bd5-965b-f345af7d6745</t>
  </si>
  <si>
    <t>Primary lead  primary production, mining and processing  production mix, at plant  11.3 g/cm3</t>
  </si>
  <si>
    <t>5e28f696-0a51-4680-b5cf-f4fc2c54b31f</t>
  </si>
  <si>
    <t>Transport mixer + converter EU-28+EFTA: Deep drawing of steel parts (modelling support process)</t>
  </si>
  <si>
    <t>5e3dd067-59ec-484f-b0c2-ba54bf9f936a</t>
  </si>
  <si>
    <t>5e3f0248-1c97-4a3f-9341-ad7720bb0370</t>
  </si>
  <si>
    <t>5e43d9c7-4087-490b-808e-ffaec744cd9b</t>
  </si>
  <si>
    <t>5e612c7e-3d3b-42fa-9546-57b52f7e88ca</t>
  </si>
  <si>
    <t>Sn-Ag-Cu (SAC) wave soldering of  throughole components (foreground elementary flows)</t>
  </si>
  <si>
    <t>5e6573a9-93ac-4387-adc5-8cd3d87b74ef</t>
  </si>
  <si>
    <t>5e6d9f68-c93d-4131-9892-d0826bc5d04f</t>
  </si>
  <si>
    <t>5e6f1b00-5942-4c51-b4bd-6b3773fcd89a</t>
  </si>
  <si>
    <t>Cans beverage, sanitary end aluminium (foreground elementary flows)</t>
  </si>
  <si>
    <t>5e722d85-e8c1-4d40-b652-fc3c7dbcaa50</t>
  </si>
  <si>
    <t>5e72c23a-3322-4906-b5e2-ef8c7c989b0c</t>
  </si>
  <si>
    <t>5e80c1fe-68ce-4b36-a3e0-90dcc2e459fc</t>
  </si>
  <si>
    <t>5e836941-d29c-411a-930b-dbb991d31412</t>
  </si>
  <si>
    <t>Cow milk   for whey powder production, production mix   at farm   per kg FPCM</t>
  </si>
  <si>
    <t>5e83aa12-e17f-4bed-b701-2541f0c66d5d</t>
  </si>
  <si>
    <t>Barley, malted   from malting   at plant   per kg</t>
  </si>
  <si>
    <t>5e89591d-2437-42f0-815e-697552282b8a</t>
  </si>
  <si>
    <t>5e8af832-945e-4135-a234-c45166c08d29</t>
  </si>
  <si>
    <t>5e8cb06c-f39c-41cc-a43c-f6f61a330195</t>
  </si>
  <si>
    <t>5e8d6faa-f52b-46f2-a303-171c3556f791</t>
  </si>
  <si>
    <t>5e90d7a3-e152-4a08-8f01-16c37c4a0fcf</t>
  </si>
  <si>
    <t>Vinasse;    from ethanol production, production mix   at plant</t>
  </si>
  <si>
    <t>5e93d9ef-4588-474d-a5cb-f1244b469b9d</t>
  </si>
  <si>
    <t>5e952472-7ffc-48f7-8a84-0d8458a4401e</t>
  </si>
  <si>
    <t>Diesel at refinery  from crude oil  production mix, at refinery  350 ppm sulphur</t>
  </si>
  <si>
    <t>5e9d7cec-d2f3-4876-b8c5-8bf475c17d44</t>
  </si>
  <si>
    <t>5eafca46-7383-484c-9e3a-1dbe97a8b975</t>
  </si>
  <si>
    <t>End of life of Standard transformer for Printed Wiring Board (PWB)  Recycling of copper and  precious metals (Ag, Au, Pd, Pt) from electronics  production mix, at plant  recycling processes: 95- 98% efficiency, scrap incineration: 11.0 MJ/kg NCV</t>
  </si>
  <si>
    <t>5eb4e815-d70d-438a-bc8e-48eb463c6da3</t>
  </si>
  <si>
    <t>5ebd946b-93f3-4181-b470-2966db43896d</t>
  </si>
  <si>
    <t>5ec128fd-83ec-432b-878a-2c13e24f910e</t>
  </si>
  <si>
    <t>5ecf0ae3-0b5f-4f41-9076-bfd655a4757d</t>
  </si>
  <si>
    <t>5ed3e1a4-0585-46ec-9c20-68c93e34c923</t>
  </si>
  <si>
    <t>5ed586d6-6927-465c-b948-abf868c1f06b</t>
  </si>
  <si>
    <t>Pallet, plastic (100x120)  raw material production, plastic injection moulding  production mix, at plant  weight per piece: 30 kg, nominal loading capacity of 1000kg</t>
  </si>
  <si>
    <t>5edb42e0-1e6c-46be-ab2c-6df5a9bce7ba</t>
  </si>
  <si>
    <t>Articulated lorry transport, Euro 0, Total weight 7,5-12 t (without fuel)  diesel driven, 1980s, cargo  consumption mix, to consumer  7,5 t - 12t gross weight / 5t payload capacity</t>
  </si>
  <si>
    <t>5edb9ad1-35eb-44b3-96d0-bae1f4abc0ff</t>
  </si>
  <si>
    <t>5ee39b5c-6c30-4c19-81b0-eec831e293b3</t>
  </si>
  <si>
    <t>Sunflower seed partly dehulled; aggregated inputs   technology mix, production mix   at plant</t>
  </si>
  <si>
    <t>5ef4048d-0cee-403a-933a-35edf417b7ad</t>
  </si>
  <si>
    <t>5f032500-1f03-4f26-abac-437c47175c64</t>
  </si>
  <si>
    <t>Landfill of inert (lead) (Foreground emissions)</t>
  </si>
  <si>
    <t>5f03a983-14ad-4ca1-921e-1194506344fe</t>
  </si>
  <si>
    <t>Diesel mix at refinery  from crude oil and bio components  production mix, at refinery  205 ppm sulphur, 0.047 wt.% biocomponents</t>
  </si>
  <si>
    <t>5f12a323-546d-4d82-b571-c0d3f17122df</t>
  </si>
  <si>
    <t>5f14698a-23c8-44ce-ba7d-d38d5a2bb060</t>
  </si>
  <si>
    <t>5f192789-fc60-46f7-9484-35b97e6cf339</t>
  </si>
  <si>
    <t>Sugar, from sugar beet   from sugar production, production mix   at plant</t>
  </si>
  <si>
    <t>5f234246-97de-4ff5-8390-097bfb310d85</t>
  </si>
  <si>
    <t>5f351e63-130e-4908-997d-4db0dedeb1cf</t>
  </si>
  <si>
    <t>5f35bdd6-fe7b-484b-9f6e-3d013e114a73</t>
  </si>
  <si>
    <t>Fish meal;    technology mix   at plant</t>
  </si>
  <si>
    <t>5f37ffa9-1577-4fd1-9bc9-feda80823e6a</t>
  </si>
  <si>
    <t>5f41a910-135f-4afd-baaa-fb29caa7da49</t>
  </si>
  <si>
    <t>5f4692ca-f84d-423d-98d2-aec4e8488f4a</t>
  </si>
  <si>
    <t>5f481cba-34e4-49c4-af94-0f5d251da485</t>
  </si>
  <si>
    <t>5f4faa5a-e752-451a-83ec-6dca8b53c09d</t>
  </si>
  <si>
    <t>5f5de455-457b-4e2e-81dd-e748a83a1e8d</t>
  </si>
  <si>
    <t>5f6214de-4aad-4b4b-8263-6c81d4e078bb</t>
  </si>
  <si>
    <t>5f64a397-59bc-464c-b9ae-c59acf4349ec</t>
  </si>
  <si>
    <t>Transport mixer + converter EU 28 Plastic can, sanitary end PP (modelling support process)</t>
  </si>
  <si>
    <t>5f6e24ab-e331-4854-95c5-6218bf479b42</t>
  </si>
  <si>
    <t>Wood chips, softwood   production mix   at plant, aggregated inputs   per kg wood</t>
  </si>
  <si>
    <t>5f749866-d6bb-4b33-9201-9faf72ead7a7</t>
  </si>
  <si>
    <t>5f85068a-8575-40cf-9aee-da725cc35a27</t>
  </si>
  <si>
    <t>Can food, body tin plated steel (foreground elementary flows)</t>
  </si>
  <si>
    <t>5fa4b0df-52bb-421f-ba0d-1b81ff340d20</t>
  </si>
  <si>
    <t>Maize flaked   technology mix, production mix   at plant</t>
  </si>
  <si>
    <t>5fae164e-9ae5-44d0-b0cc-5f934622537b</t>
  </si>
  <si>
    <t>Pea, hulls (from protein concentrate);    technology mix, production mix   at plant</t>
  </si>
  <si>
    <t>5fb5f82d-25a8-431e-85c3-ce93cabb25f9</t>
  </si>
  <si>
    <t>5fb7e18e-a1b4-429e-b8fa-b64d1bcfc6ea</t>
  </si>
  <si>
    <t>5fb869d1-df79-4a38-993c-7f0d683de78a</t>
  </si>
  <si>
    <t>Transport mixer + converter EU-28+EFTA: Secondary steel slab (modelling support process)</t>
  </si>
  <si>
    <t>5fb8de9b-5c4d-45a9-bdfd-dae38814efe9</t>
  </si>
  <si>
    <t>5fbd1987-feea-4e61-bf10-d6d2d93a1d6d</t>
  </si>
  <si>
    <t>5fc55d30-d955-4596-b7ac-741462ca561c</t>
  </si>
  <si>
    <t>5fccf6f0-6046-45ab-b06e-2d59065be383</t>
  </si>
  <si>
    <t>5fcd1d09-9d7e-4be8-839e-b0ba291db826</t>
  </si>
  <si>
    <t>5fd1a96b-ab3d-4903-872d-896503dd133f</t>
  </si>
  <si>
    <t>5fd852c7-5d4a-44c5-963f-e79701b26aaa</t>
  </si>
  <si>
    <t>5fd98985-38b3-4416-9679-a82810145d5e</t>
  </si>
  <si>
    <t>5fe00df8-db46-4467-9866-60c98206e8f1</t>
  </si>
  <si>
    <t>Diesel mix for Polytetrafluoroethylene (PTFE) granulate</t>
  </si>
  <si>
    <t>5fe9a574-238f-467f-99a0-8813305144ee</t>
  </si>
  <si>
    <t>5fed7388-9a74-47f4-a203-c865b709bfbd</t>
  </si>
  <si>
    <t>5ff1aefe-822d-418e-ac2e-47d736bd490b</t>
  </si>
  <si>
    <t>5ffc5f05-a5d3-42eb-90cb-547e0bf25ee3</t>
  </si>
  <si>
    <t>6001c00b-73d1-434a-a229-5ec6d6c2f386</t>
  </si>
  <si>
    <t>Electricity mix for Thermoforming</t>
  </si>
  <si>
    <t>6006c4e5-2d64-4e53-9bd0-f2f200e8b22f</t>
  </si>
  <si>
    <t>Articulated lorry transport, Euro 5, Total weight 28-32 t, cooled  diesel driven, Euro 5, cooled cargo  consumption mix, to consumer  28 - 32t gross weight / 21,4t payload capacity</t>
  </si>
  <si>
    <t>6009c477-e75d-4359-a72a-b1e4da83a958</t>
  </si>
  <si>
    <t>Indium (foreground elementary flows)</t>
  </si>
  <si>
    <t>6013c6bf-ccf8-4ed8-94f3-50339c51f92a</t>
  </si>
  <si>
    <t>Ferromolybdenum  separation, leaching, roasting  production mix, at plant  70- 90% molybdenum content</t>
  </si>
  <si>
    <t>6015f1ce-c18e-44ea-abb1-95116f0375a2</t>
  </si>
  <si>
    <t>Transport mixer + converter EU-28 Can food, sanitary end aluminium (modelling support process)</t>
  </si>
  <si>
    <t>601b328c-f976-4e98-9dc5-0e4a5636d6fa</t>
  </si>
  <si>
    <t>6026046e-bed1-4cdc-8df2-be8972825a1d</t>
  </si>
  <si>
    <t>Nitrocellulose  Technology mix  Production mix, at plant  70% in ethanol</t>
  </si>
  <si>
    <t>602658c1-b2bb-4721-b0c4-3f658e73b414</t>
  </si>
  <si>
    <t>602bba9c-3262-4555-a0a4-7b9f6bc50f82</t>
  </si>
  <si>
    <t>6050ef74-4afd-48b4-9720-7d097a943e81</t>
  </si>
  <si>
    <t>605f72e2-8fd8-47f7-9bee-05f28b865b26</t>
  </si>
  <si>
    <t>606ba965-038d-40c6-ac34-7efe6867d717</t>
  </si>
  <si>
    <t>60707e96-4934-404b-b48b-8e9a0733baf5</t>
  </si>
  <si>
    <t>60725ddc-8c4c-4c47-9047-22492682c137</t>
  </si>
  <si>
    <t>Rice middlings   production mix, technology mix   at plant</t>
  </si>
  <si>
    <t>607885ea-5541-4ca1-a18d-ce49fe3b4ac4</t>
  </si>
  <si>
    <t>607b7e7d-9d05-44f2-9e74-ab8e02c851c6</t>
  </si>
  <si>
    <t>Coconut husk   from dehusking, technology mix   at plant</t>
  </si>
  <si>
    <t>607e07a1-5cf6-46f7-8506-bbda2ef68276</t>
  </si>
  <si>
    <t>6093685f-4efa-4cb8-b634-aad03fad5091</t>
  </si>
  <si>
    <t>Screw cap conversion  stamping and bending  single route, at plant  used for the production of different steel and aluminium capsules</t>
  </si>
  <si>
    <t>6093ac68-a285-44d4-8da9-2d725e7da1a5</t>
  </si>
  <si>
    <t>Transport Converter GLO: Basalt/Diabase/Dolomite grinding (modelling support process)</t>
  </si>
  <si>
    <t>609aa639-9b70-467c-b017-aeadf2510da8</t>
  </si>
  <si>
    <t>Tapioca starch; aggregated inputs   from processing without use of co-products   at plant</t>
  </si>
  <si>
    <t>609d7d00-fcf7-4d8e-9ce6-bf939de8c6da</t>
  </si>
  <si>
    <t>60a8290b-2f3c-4fcf-8d44-a38034c2dab2</t>
  </si>
  <si>
    <t>Transport mixer + converter World w/o EU-28+EFTA: Polybutylene Tereph 2 (modelling support process)</t>
  </si>
  <si>
    <t>60a925eb-8be0-4826-bc00-85a7343f75fa</t>
  </si>
  <si>
    <t>60b65f87-477b-440a-b882-aa5540f28269</t>
  </si>
  <si>
    <t>60b8c2a4-bce8-4ebd-87f9-a41e42babadb</t>
  </si>
  <si>
    <t>Electricity mix for Polytetrafluoroethylene (PTFE) granulate</t>
  </si>
  <si>
    <t>60bd0a1d-38ce-4970-8c63-9309a7c7fde8</t>
  </si>
  <si>
    <t>Bag in Box  plastic and paper production, box assembling  production mix, at plant  3 litres, PE/EVOH/PE film R1=0%, HDPE granulate R1=0%, Corrugated board R1=88%</t>
  </si>
  <si>
    <t>60bf0c58-5b68-4530-ae32-2e9ff2547e09</t>
  </si>
  <si>
    <t>60c6653b-c608-42d6-b798-c4e9155cfac5</t>
  </si>
  <si>
    <t>Sunflower seed dehulled;    technology mix, production mix   at plant</t>
  </si>
  <si>
    <t>60c6df8f-a860-497a-8cb5-ab9f2525cac3</t>
  </si>
  <si>
    <t>60c7f2e5-3fac-419a-8bc3-7ba64fe47cf1</t>
  </si>
  <si>
    <t>Can, tin free steel, PET coated (foreground elementary flows)</t>
  </si>
  <si>
    <t>60d87c7e-989c-44ff-9105-4f336ff44d3a</t>
  </si>
  <si>
    <t>60de80ec-f609-488c-9571-90fd1c28f990</t>
  </si>
  <si>
    <t>Transport mixer + converter World: Small outline plastic packages semico (modelling support process)</t>
  </si>
  <si>
    <t>60e1aed9-69e8-4676-bc09-9fd6bc960453</t>
  </si>
  <si>
    <t>60f24067-69a8-4512-b4d7-d98b73018c7c</t>
  </si>
  <si>
    <t>60f7f8b7-7f14-4c33-a80c-e946397b4fdf</t>
  </si>
  <si>
    <t>60f9b2d4-be69-4edf-8827-8c3153b01d82</t>
  </si>
  <si>
    <t>60fdcc15-daaa-44ff-9c59-75fc89494d4e</t>
  </si>
  <si>
    <t>61042919-2439-45d0-ba10-66e221167a24</t>
  </si>
  <si>
    <t>61084af5-cba7-46b4-b46c-bfacd019a80b</t>
  </si>
  <si>
    <t>61086ad3-ea67-45ea-b5f2-1f54ec15aebd</t>
  </si>
  <si>
    <t>Rice fibre   protein extraction, technology mix, production mix   at plant</t>
  </si>
  <si>
    <t>611bebdc-affe-4c8e-bb0a-0a70bf0ace53</t>
  </si>
  <si>
    <t>Can food, body aluminium  Aluminium production, can forming, cleaning, drying, printing and varnishing, baking  production mix, at plant  body aluminium, 2.7 g/cm3</t>
  </si>
  <si>
    <t>61204f68-8e88-41ca-bab6-19def38bb718</t>
  </si>
  <si>
    <t>61217c9a-6f25-4d99-b50a-6dd576233776</t>
  </si>
  <si>
    <t>612ec83f-02e9-4af3-b660-c1b865c95520</t>
  </si>
  <si>
    <t>Thermal energy from natural gas for Ethylene propylene dien elastomer (EPDM)</t>
  </si>
  <si>
    <t>613c4460-a9bb-48db-8fe5-4fcabf5a6c95</t>
  </si>
  <si>
    <t>613e9b5f-4ee0-4afb-82cb-d6c022cf248f</t>
  </si>
  <si>
    <t>615694a9-2fc1-4131-9202-1b606ff237e0</t>
  </si>
  <si>
    <t>61580e84-e4bd-47cb-8978-4d0a6483f005</t>
  </si>
  <si>
    <t>615b0526-c638-4ca0-856c-b6c26d2778e9</t>
  </si>
  <si>
    <t>615ffed1-fdfb-431c-b796-3cc937f7d562</t>
  </si>
  <si>
    <t>Polyvinylidenchloride granulate (foreground elementary flows)</t>
  </si>
  <si>
    <t>616eb68a-670b-408e-88ca-32855ef75fc3</t>
  </si>
  <si>
    <t>617caef1-f75b-430d-98b5-2e8ca9128e6c</t>
  </si>
  <si>
    <t>Steel pipe (foreground elementary flows)</t>
  </si>
  <si>
    <t>6188e883-7f10-448b-813d-18274bff330d</t>
  </si>
  <si>
    <t>6195cb39-12ac-436a-a7c7-e095e525e824</t>
  </si>
  <si>
    <t>61970e85-7be7-49c5-8648-1aadebc4f2a6</t>
  </si>
  <si>
    <t>Plastic slip-sheet  raw material production, plastic extrusion  production mix, at plant  grammage: 0.527 kg/m2, thickness: 0.57 mm</t>
  </si>
  <si>
    <t>619be8f7-0c62-4221-bd9e-7103915a8b2d</t>
  </si>
  <si>
    <t>619d0c61-3ec5-48f1-9b0e-1dc5854be0ec</t>
  </si>
  <si>
    <t>61a9a820-4449-4713-bf15-f6fbd093b7d7</t>
  </si>
  <si>
    <t>61ab60c5-68fc-4170-b3e9-5c2fe2ec4a54</t>
  </si>
  <si>
    <t>61b3302d-233a-471c-ac18-fcce358cd93e</t>
  </si>
  <si>
    <t>61b4e1f7-0b22-4a43-a23c-f46ad7f0cab8</t>
  </si>
  <si>
    <t>61c22a67-2441-4fe1-acbd-694afb4604fd</t>
  </si>
  <si>
    <t>61c6258b-138a-4072-b75a-413ce53cd201</t>
  </si>
  <si>
    <t>Paper coating (foreground elementary flows)</t>
  </si>
  <si>
    <t>61c7f252-4b58-4c75-a817-58a12725e9be</t>
  </si>
  <si>
    <t>Beverage carton production  polymer extrusion, lamination, cutting, folding and printing  production mix, at plant  1m2 beverage carton</t>
  </si>
  <si>
    <t>61cba64c-304e-480f-bfad-4b95c03a0ef8</t>
  </si>
  <si>
    <t>61cfc75a-391f-4512-a907-4f92114058c1</t>
  </si>
  <si>
    <t>61d19e61-da6d-4540-b47b-51f488f2e6de</t>
  </si>
  <si>
    <t>62108c6b-3cc1-49e7-b3bf-57c6b462362b</t>
  </si>
  <si>
    <t>6211a1b6-eb58-4172-894b-1f793346d638</t>
  </si>
  <si>
    <t>621d9a04-5b24-4e5d-a7fe-756b8f2e4b9e</t>
  </si>
  <si>
    <t>622bb1f5-13a0-472f-a86e-0ab6482fd52e</t>
  </si>
  <si>
    <t>623656ec-7cdf-4185-8497-c4517680e9d4</t>
  </si>
  <si>
    <t>Whey protein concentrate;    production mix, technology mix   at plant</t>
  </si>
  <si>
    <t>62399f2e-83d8-488e-a340-429b3225564b</t>
  </si>
  <si>
    <t>623b522e-1814-4dac-be06-fff9ca64edcc</t>
  </si>
  <si>
    <t>623c13f0-78f8-4f13-a80c-076eaf5a5f98</t>
  </si>
  <si>
    <t>623c83cf-989d-4df0-bfb0-70d0ebf3a1c1</t>
  </si>
  <si>
    <t>623d8dc4-9b53-476f-a144-16fb1de59e0b</t>
  </si>
  <si>
    <t>Crude vegetable oil mix; aggregated inputs   technology mix, production mix   at plant</t>
  </si>
  <si>
    <t>6242422d-477b-4e9d-9a51-816ece1b86f3</t>
  </si>
  <si>
    <t>624b1cbb-48a3-4211-b0ae-dbd0fc652831</t>
  </si>
  <si>
    <t>Rumen protected fats   production mix, technology mix   at plant</t>
  </si>
  <si>
    <t>624d34e1-b90f-4243-908c-bbf79460f772</t>
  </si>
  <si>
    <t>6251b68a-381e-444c-b4f6-cd9cc1c94e30</t>
  </si>
  <si>
    <t>625ad6a4-eb4c-4c01-aeb5-a40c1e5f7704</t>
  </si>
  <si>
    <t>626051d2-504a-474c-bb5f-f2f427137bb3</t>
  </si>
  <si>
    <t>626163b4-5c33-4c1c-b546-499c71470e8b</t>
  </si>
  <si>
    <t>627570df-6a44-4dd0-bfad-5372673f70f0</t>
  </si>
  <si>
    <t>627d6f32-ba36-467a-ba71-dfd9fadf3420</t>
  </si>
  <si>
    <t>627fd950-db3d-44a7-8e03-2553f054d210</t>
  </si>
  <si>
    <t>62a119d3-72d9-4f0f-b2d8-29d35f873b7d</t>
  </si>
  <si>
    <t>62a52d93-b2ba-4375-a64f-a5d1edff1949</t>
  </si>
  <si>
    <t>62a60048-d8a4-48c0-95f8-1bf53496534e</t>
  </si>
  <si>
    <t>Barley, torrefied at plant   per kg</t>
  </si>
  <si>
    <t>62ac5294-b3b7-4a2f-bd6a-78f111eea3f6</t>
  </si>
  <si>
    <t>62b08676-18d9-4b6a-ae94-62b4d0519402</t>
  </si>
  <si>
    <t>62b09d01-3a60-49ed-9fd4-1325bdc8f0bb</t>
  </si>
  <si>
    <t>62b4f893-9edc-4197-a91e-9e97c9ce5a7b</t>
  </si>
  <si>
    <t>Secondary aluminium ingot (zinc main solute) (foreground elementary flows)</t>
  </si>
  <si>
    <t>62b7e94b-c404-4562-8c2c-27c744aef7b3</t>
  </si>
  <si>
    <t>62c183e4-24c1-40db-8aa0-f5e140ae8e1f</t>
  </si>
  <si>
    <t>Electricity mix Copper Concentrate</t>
  </si>
  <si>
    <t>62c20944-18f3-4e0b-96cb-5f62e8765c3e</t>
  </si>
  <si>
    <t>62c43865-987d-41ae-bca5-1da94443d0d2</t>
  </si>
  <si>
    <t>Articulated lorry transport, Euro 5, Total weight 28-32 t, cooled, parametrised   diesel driven, Euro 5, cooled cargo  consumption mix, to consumer  28 - 32t gross weight / 21,4t payload capacity</t>
  </si>
  <si>
    <t>62c691cf-36e8-4a55-9f9d-272197158f9f</t>
  </si>
  <si>
    <t>62dfb4c8-d73f-46b8-bcbc-be16c6727fe3</t>
  </si>
  <si>
    <t>62e3ff41-48df-4769-a9c4-e375bb9a2159</t>
  </si>
  <si>
    <t>Laser cutting of steel parts  laser cutting  production mix, at plant  1 meter cut</t>
  </si>
  <si>
    <t>62eb5c46-1639-4c7c-bed3-675439cb40ee</t>
  </si>
  <si>
    <t>Anaerobic fermentation  anaerobic fermentation of biowaste  production mix, at plant  1 kg of waste fermented</t>
  </si>
  <si>
    <t>62ef01af-abd0-4ccd-97fe-abc7d88bdde9</t>
  </si>
  <si>
    <t>62f864d3-8ca5-40f4-bded-df8a156a97bf</t>
  </si>
  <si>
    <t>AE</t>
  </si>
  <si>
    <t>62fe35f1-e8b5-4852-8672-da7d52276de6</t>
  </si>
  <si>
    <t>631f8856-aef6-41f8-a4ae-e1d26edc39aa</t>
  </si>
  <si>
    <t>632e319d-2137-47bc-b8a8-ad02998d08f6</t>
  </si>
  <si>
    <t>End of life of VGA plug  Recycling of copper and  precious metals (Ag, Au, Pd, Pt) from electronics  production mix, at plant  recycling processes: 95- 98% efficiency, scrap incineration: 11.0 MJ/kg NCV</t>
  </si>
  <si>
    <t>63328844-4876-4025-95a0-090a36839538</t>
  </si>
  <si>
    <t>Coke  coke oven process, from hard coal  production mix, at plant  29 MJ/kg net calorific value</t>
  </si>
  <si>
    <t>63336c45-d840-426c-9e2d-1874d5be407c</t>
  </si>
  <si>
    <t>Rice fibre;    protein extraction, technology mix, production mix   at plant</t>
  </si>
  <si>
    <t>6339df46-f001-41d6-9ff8-beeb4ff56d18</t>
  </si>
  <si>
    <t>Natural cork stopper production, wine  cork preparation, stopper production  production mix, at plant  7% moisture, for wine bottles</t>
  </si>
  <si>
    <t>6348e2f7-bab9-4c74-8ece-7e9502db732f</t>
  </si>
  <si>
    <t>63548c2e-9edf-455b-a925-ceaa5c9f9fe2</t>
  </si>
  <si>
    <t>6354d3b2-e3be-4ffc-863a-e9147a8c7fc9</t>
  </si>
  <si>
    <t>6355e34f-5cef-45c3-ae59-268e3114d8c4</t>
  </si>
  <si>
    <t>6358c595-ae36-4664-97cd-d9af0a35e295</t>
  </si>
  <si>
    <t>63596df4-e1b7-4cfd-bb00-8c3820653af5</t>
  </si>
  <si>
    <t>Connector for printed wiring board (PWB)  technology mix  production mix, at plant  1 PWB connector</t>
  </si>
  <si>
    <t>636392d2-2aaf-4505-bb4f-cc9d5fd9ed89</t>
  </si>
  <si>
    <t>Transport mixer + converter EU-28+EFTA: Hot rolled coil 2 (modelling support process)</t>
  </si>
  <si>
    <t>6363ca62-70f7-4f52-96ea-8bbeaf4d7dfb</t>
  </si>
  <si>
    <t>636b49b7-d8cb-4ce3-ba13-e0a705cb2eee</t>
  </si>
  <si>
    <t>63743e78-f941-4163-8969-933ba537caa7</t>
  </si>
  <si>
    <t>637df8c4-ce51-497e-b606-7ee796aadf5e</t>
  </si>
  <si>
    <t>Transport Converter EU-28+EFTA: Brass fittings (modelling support process)</t>
  </si>
  <si>
    <t>6387317c-d331-4d6e-96d6-47256aed4520</t>
  </si>
  <si>
    <t>639a8014-4db6-4915-abc6-334210789bc2</t>
  </si>
  <si>
    <t>63aaeaba-bf03-4631-b8f9-49f08c8338b0</t>
  </si>
  <si>
    <t>63b1c64a-d23f-42b1-a8b3-b8176d9c9de9</t>
  </si>
  <si>
    <t>63b5dbfe-68a9-4e25-8d3b-0f2ff13e8d60</t>
  </si>
  <si>
    <t>PVC granulates, low density (foreground elementary flows)</t>
  </si>
  <si>
    <t>63c04200-1859-48f0-9c42-32699a01be73</t>
  </si>
  <si>
    <t>63c3dc05-4d6c-41e4-a91b-aeebb8949287</t>
  </si>
  <si>
    <t>Process steam from biogas   technology mix regarding firing and flue gas cleaning  production mix, at heat plant  MJ, 90% efficiency</t>
  </si>
  <si>
    <t>RoW</t>
  </si>
  <si>
    <t>63d9f982-f524-4aaf-916d-27f1257923cf</t>
  </si>
  <si>
    <t>63e82e54-e6d5-4299-a346-5fa92f64c813</t>
  </si>
  <si>
    <t>63fd46bb-4b6c-49f8-a08d-24957065f5ed</t>
  </si>
  <si>
    <t>6406c872-075a-4b34-9beb-f64ec6b1dd41</t>
  </si>
  <si>
    <t>640ab40f-2aba-472d-a025-229829c06b29</t>
  </si>
  <si>
    <t>64140d7d-4a0c-43d5-8561-33475f478060</t>
  </si>
  <si>
    <t>642c0ce3-a124-4cec-813f-2997905d9d2a</t>
  </si>
  <si>
    <t>6433db6c-ebc2-4374-85bb-837b5c230703</t>
  </si>
  <si>
    <t>Electricity mix for Plywood, indoor and outdoor use</t>
  </si>
  <si>
    <t>6434a0f4-be6f-4fe4-b3d4-f842364f1535</t>
  </si>
  <si>
    <t>Plastic film, PE wrap  raw material production, plastic extrusion  production mix, at plant  thickness: 25 µm, grammage: 0,023575 kg/m2</t>
  </si>
  <si>
    <t>6436982c-89ca-44da-8491-c6541d44c8f8</t>
  </si>
  <si>
    <t>6438da27-5b66-4d16-8382-d3a6b6661570</t>
  </si>
  <si>
    <t>Fosetyl-Al at plant   per kg of active ingredient</t>
  </si>
  <si>
    <t>643ef66a-ea4d-4b45-b37c-4b8a88a6c83c</t>
  </si>
  <si>
    <t>Steel wire drawing (foreground elementary flows)</t>
  </si>
  <si>
    <t>64448f1d-a7ab-415b-ba5b-53e6fac3279c</t>
  </si>
  <si>
    <t>Polyether imide (PEI) granulate  polycondensation of aromatic diamines with aromatic tetracarbon acid dianhydrides  production mix, at plant  1.27 g/cm3</t>
  </si>
  <si>
    <t>64463ff2-9fdf-48d1-b86a-9d38d1d41b14</t>
  </si>
  <si>
    <t>644b05e1-414f-47a5-8968-5199419bad32</t>
  </si>
  <si>
    <t>644ba55e-678a-4738-b387-f7736cd81e69</t>
  </si>
  <si>
    <t>Crude maize germ oil (also named corn oil)   from wet milling, extraction with solvent   at plant</t>
  </si>
  <si>
    <t>645404f8-29de-435e-a028-9c5ee319fcb7</t>
  </si>
  <si>
    <t>Thermal energy mix for Nylon 6 granulate</t>
  </si>
  <si>
    <t>6458ff1e-3618-4cf8-b47e-4dbdbe24e904</t>
  </si>
  <si>
    <t>64598b0a-3cd5-4198-841f-f651043983df</t>
  </si>
  <si>
    <t>64643f02-fc25-4d15-bdf6-b27c9afae253</t>
  </si>
  <si>
    <t>646d61ac-1d33-4c2c-bc11-89dd1c829d1e</t>
  </si>
  <si>
    <t>648a59c8-2fea-4f40-9e09-d8dd5cdd5580</t>
  </si>
  <si>
    <t>Transport Converter (3 means of transport) Plastic can, body (modelling support process)</t>
  </si>
  <si>
    <t>648eb016-9ac7-40cd-83f9-b4bd76e4df2e</t>
  </si>
  <si>
    <t>Electricity mix Molybdenum</t>
  </si>
  <si>
    <t>648ef536-ebac-4f08-a1d4-bdd9672a0c7e</t>
  </si>
  <si>
    <t>Electricity mix for Natural cork stoppers</t>
  </si>
  <si>
    <t>6490d71a-471e-4cac-8554-88a8a249b7b3</t>
  </si>
  <si>
    <t>Transport mixer + converter EU-28+EFTA: Injection moulding of rubber (modelling support process)</t>
  </si>
  <si>
    <t>6492e41f-ddff-4f49-b637-6c50ffbf70cf</t>
  </si>
  <si>
    <t>6499d077-ccd4-4d1f-8012-9deb8f236915</t>
  </si>
  <si>
    <t>Acetamide-anillide-compounds at plant, aggregated inputs   per kg of active ingredient</t>
  </si>
  <si>
    <t>64a586c8-b652-4abb-a1e1-b4bdd9d1393f</t>
  </si>
  <si>
    <t>64b15f2b-50a3-4acf-81f8-42e40b8923fc</t>
  </si>
  <si>
    <t>64b6fd87-d47a-40ed-adb1-d248b8c9c5a4</t>
  </si>
  <si>
    <t>64c7fa33-c27f-4823-9957-960f3df9dfa1</t>
  </si>
  <si>
    <t>64cbce50-9064-49d9-acec-bac9670dbb5e</t>
  </si>
  <si>
    <t>EVOH granulates  hydrolysis of ethylene–vinyl acetate copolymer  single route, at plant  72 g/mol per repeating unit</t>
  </si>
  <si>
    <t>64cce48b-be88-43a6-90f0-55910b3d18af</t>
  </si>
  <si>
    <t>64f9fff3-c2ac-4252-9bfb-db779bf302ee</t>
  </si>
  <si>
    <t>6501965a-08c8-4907-a4c2-c703b5d07a13</t>
  </si>
  <si>
    <t>6513b874-908f-4388-87fd-792a40454ff0</t>
  </si>
  <si>
    <t>65248e7c-98a8-47e8-b805-83dc82b8a488</t>
  </si>
  <si>
    <t>Silicon carbide (foreground elementary flows)</t>
  </si>
  <si>
    <t>653ce6c0-1d12-4e0b-8ff8-9c539a6896a7</t>
  </si>
  <si>
    <t>Basalt (mining)  basalt mining, washing, drying  production mix, at plant  2.96 g/cm3</t>
  </si>
  <si>
    <t>654c8d83-887f-41b3-bf4f-654af37c1f89</t>
  </si>
  <si>
    <t>Hard disk drive, for desktop computer (foreground elementary flows)</t>
  </si>
  <si>
    <t>654d29d8-f9c9-4c5b-91b3-d7795389fcb3</t>
  </si>
  <si>
    <t>Coconut, dehusked; aggregated inputs   from dehusking, technology mix   at plant</t>
  </si>
  <si>
    <t>6551bd2b-a75f-4c44-b815-aa181db300da</t>
  </si>
  <si>
    <t>6559d37d-adfc-42f9-95ad-83649c977c61</t>
  </si>
  <si>
    <t>Plywood, outdoor use (foreground elementary flows)</t>
  </si>
  <si>
    <t>655c4bb8-c95d-4e4a-afbb-44ec4bdf0dde</t>
  </si>
  <si>
    <t>655ea987-c635-45b8-8469-dc7a5cde8ca5</t>
  </si>
  <si>
    <t>656386ce-0bee-402c-afe9-b3111f5d8d71</t>
  </si>
  <si>
    <t>6566975b-67db-40e2-8dc5-e1a392183e8a</t>
  </si>
  <si>
    <t>6581b003-21a0-4929-8107-27c427743118</t>
  </si>
  <si>
    <t>658434af-3196-4222-9e5b-4ab979e9086b</t>
  </si>
  <si>
    <t>Transport mixer + converter EU-28+EFTA: SBR rubber 2  (modelling support process)</t>
  </si>
  <si>
    <t>658ae124-156f-4cf5-8972-6625c3feaa13</t>
  </si>
  <si>
    <t>Can non-food, sanitary end tin plated steel (foreground elementary flows)</t>
  </si>
  <si>
    <t>658c0519-1297-4b2e-a6cd-2a6191bc527a</t>
  </si>
  <si>
    <t>659aa068-0511-49df-b6ec-85c416e5a437</t>
  </si>
  <si>
    <t>Polystyrene production, high impact  polymerisation of styrene  production mix, at plant  1.05 g/cm3</t>
  </si>
  <si>
    <t>65a06b50-4dd8-4794-b4d8-1f778343e534</t>
  </si>
  <si>
    <t>65a7e639-02be-475d-8db9-a4002f0ed699</t>
  </si>
  <si>
    <t>Crude soybean oil   from crushing (pressing and extraction with solvent)   at plant</t>
  </si>
  <si>
    <t>65a9ba0d-ec7b-4853-b155-e29a93973b9b</t>
  </si>
  <si>
    <t>65aa664c-80ff-45df-bbde-46e5790bf9a0</t>
  </si>
  <si>
    <t>Gasoline mix (premium) at refinery  from crude oil  production mix, at refinery  150 ppm sulphur, 0 wt.% bio components</t>
  </si>
  <si>
    <t>65ac5d0d-1054-43bb-8aef-b27e5f80978b</t>
  </si>
  <si>
    <t>65afce2c-b94e-4c1c-9ec4-ea14dbfb05b8</t>
  </si>
  <si>
    <t>Wheat bran;    from dry milling, production mix   at plant</t>
  </si>
  <si>
    <t>65b65994-ab80-4227-873b-7e7086e28558</t>
  </si>
  <si>
    <t>65b98646-6f08-4e65-9408-84d57f029eef</t>
  </si>
  <si>
    <t>65ca2c61-cc89-4149-905f-60b24d6d5371</t>
  </si>
  <si>
    <t>Nickel Plating (foreground elementary flows)</t>
  </si>
  <si>
    <t>65d6ceb4-96fa-4a49-a4d0-e49b54f5e516</t>
  </si>
  <si>
    <t>65d92c54-6aa6-4c94-80d5-0a26e7089af1</t>
  </si>
  <si>
    <t>65dbc5cf-9b7d-43b2-8597-44e5f716f8ad</t>
  </si>
  <si>
    <t>65f342e4-66dd-482b-9634-c666ecc6eaef</t>
  </si>
  <si>
    <t>65fc80c8-fbcc-4b8f-b206-6560a440a963</t>
  </si>
  <si>
    <t>Linseed production; aggregated inputs   technology mix, production mix   at farm</t>
  </si>
  <si>
    <t>65ff5aa5-e123-42fc-bcf8-dcc873cff20c</t>
  </si>
  <si>
    <t>66019e8c-2e96-40ad-990c-462dd9ba35d6</t>
  </si>
  <si>
    <t>660ab796-d07d-4470-87b2-9a1f91e5b620</t>
  </si>
  <si>
    <t>660d192a-7bde-4954-9348-372c0ad565de</t>
  </si>
  <si>
    <t>660f1073-0d6e-4089-a7c7-ece68f597123</t>
  </si>
  <si>
    <t>66108704-50bb-4abf-946f-f34701531598</t>
  </si>
  <si>
    <t>661a8af2-b98a-4c4f-b7e7-9e3e008e968b</t>
  </si>
  <si>
    <t>6625d7af-3c28-4e84-ad74-1409baa9aa34</t>
  </si>
  <si>
    <t>6626f0b0-bd0b-4616-a88c-6bc642cdd075</t>
  </si>
  <si>
    <t>66308484-cb0f-4b24-b1ce-231947d56fcc</t>
  </si>
  <si>
    <t>663a42d3-f928-40c3-9e15-1090b23215bd</t>
  </si>
  <si>
    <t>664b08b1-9025-4d25-acab-eb138575848f</t>
  </si>
  <si>
    <t>Copper billet/slab (smelting and refining to produce primary copper cathode)  casting  single route, at plant  8.92 g/cm3</t>
  </si>
  <si>
    <t>664e1807-9128-423f-997d-ca705f387b37</t>
  </si>
  <si>
    <t>66523aab-ab07-410c-952b-fc6ca37c49f2</t>
  </si>
  <si>
    <t>Light fuel oil at refinery  from crude oil  production mix, at refinery  0.05 wt.% sulphur</t>
  </si>
  <si>
    <t>6669056e-6261-4225-8f78-20f5035359ef</t>
  </si>
  <si>
    <t>6675ba0c-fe51-42c0-9088-57245ca305ae</t>
  </si>
  <si>
    <t>Transport mixer + converter EU 28 Electrolytic Chromium Coated Steel 1 (modelling support process)</t>
  </si>
  <si>
    <t>6675cb2a-73f9-4025-86b3-157cd6aacdb1</t>
  </si>
  <si>
    <t>667a2615-fc31-457c-9b91-162e2c092c3f</t>
  </si>
  <si>
    <t>668626b4-1a14-4956-b107-c6e1c9aae04a</t>
  </si>
  <si>
    <t>669be5a4-88bf-43eb-8a9e-d95b0fb076c0</t>
  </si>
  <si>
    <t>669f898f-157e-449b-9560-b52098ab9434</t>
  </si>
  <si>
    <t>Landfill of basic oxygen furnace wastes  landfill including leachate treatment and with transport without collection and pre-treatment  production mix (region specific sites), at landfill site</t>
  </si>
  <si>
    <t>66a4e262-23ce-4140-9112-0a654a00b86d</t>
  </si>
  <si>
    <t>66b7aa55-9c4c-46cc-98dd-785527c090a2</t>
  </si>
  <si>
    <t>66d8d233-6fc5-4867-816f-0f509711b01f</t>
  </si>
  <si>
    <t>66e026e3-fcb8-4372-acb9-e55274144380</t>
  </si>
  <si>
    <t>66f69098-d865-4c36-a25c-038bdc73f816</t>
  </si>
  <si>
    <t>66fa72b5-d095-4fe7-8a42-c8809f0da392</t>
  </si>
  <si>
    <t>67030055-4e64-4ae6-98b4-47dc25b8d498</t>
  </si>
  <si>
    <t>Cast steel part alloyed (foreground elementary flows)</t>
  </si>
  <si>
    <t>67133e11-f6c5-41e2-b86c-cecec989782b</t>
  </si>
  <si>
    <t>Cobalt from nickel &amp; copper mine  mining and concentration  production mix, at plant</t>
  </si>
  <si>
    <t>6714f01b-2ecb-4e5e-a2f6-152e2df2f0a8</t>
  </si>
  <si>
    <t>Corrugated board, uncoated  Kraft Pulping Process, pulp pressing and drying  production mix, at plant  flute thickness 0.8- 2.8 mm, , R1=88%</t>
  </si>
  <si>
    <t>67157779-a06b-47fe-b86a-d8cddcc95f82</t>
  </si>
  <si>
    <t>6715f717-3bdc-49ea-b731-e0e043e3973f</t>
  </si>
  <si>
    <t>67194ca0-3292-430e-ab35-501c87655b94</t>
  </si>
  <si>
    <t>672b8457-a0f3-473f-8489-287e67909113</t>
  </si>
  <si>
    <t>672c07f5-1f38-49e2-8013-0e0662638f8f</t>
  </si>
  <si>
    <t>Label, OPP  PP extrusion and stretching, label production  production mix, at plant  thickness: 100 µm, grammage: 0,0915 kg/m2</t>
  </si>
  <si>
    <t>67335017-4497-4e02-ab22-22f9d3a7c485</t>
  </si>
  <si>
    <t>6733f14f-7b44-45c6-9546-eed50f532378</t>
  </si>
  <si>
    <t>6753a677-e8fa-44b0-b8ee-6caac5e26c0e</t>
  </si>
  <si>
    <t>Treatment of effluents from potato production (elementary flows)</t>
  </si>
  <si>
    <t>67593eae-82ec-42b0-ad25-02b275d0c88d</t>
  </si>
  <si>
    <t>Sawn Soft Wood (foreground elementary flows)</t>
  </si>
  <si>
    <t>675fde79-543d-430e-b548-88e4559be234</t>
  </si>
  <si>
    <t>67628143-8a3e-468c-8a62-664057562af1</t>
  </si>
  <si>
    <t>678d0501-8dea-4bfd-812e-840e1ebd3987</t>
  </si>
  <si>
    <t>679877e9-01cb-4a24-80c8-b9d864091d8b</t>
  </si>
  <si>
    <t>Maize (corn grain) production   technology mix, production mix   at farm</t>
  </si>
  <si>
    <t>67a125c4-7198-43cc-a346-394daf485b74</t>
  </si>
  <si>
    <t>67a578c3-879d-4318-b85b-3ecd82f2adfb</t>
  </si>
  <si>
    <t>Diesel Mix Dolomite grinding</t>
  </si>
  <si>
    <t>67a7a7cd-56c6-45ea-8530-ac9d043e244a</t>
  </si>
  <si>
    <t>67a95c0d-205f-487a-a692-6a25f171a581</t>
  </si>
  <si>
    <t>67ab4981-099b-4f2d-9c3d-26b19f547ffc</t>
  </si>
  <si>
    <t>67bda393-042b-40dd-bb53-ebb58820ee01</t>
  </si>
  <si>
    <t>67c78117-9056-40e9-8f95-456424fb82d8</t>
  </si>
  <si>
    <t>EoL steel scrap 50:50 PEF annex V  transports and sorting not included  production mix</t>
  </si>
  <si>
    <t>67d07ede-6c0b-40b4-a32d-46bd8ff11b21</t>
  </si>
  <si>
    <t>67d54186-1657-4f40-bbc6-57ec369ed5d1</t>
  </si>
  <si>
    <t>67d75ca2-19e8-4dd9-91a9-10a0ac8c4874</t>
  </si>
  <si>
    <t>Soybean soap stock (protein concentrate);    from crushing (pressing and extraction with solvent), production mix   at plant</t>
  </si>
  <si>
    <t>67daa21e-ea56-4c2d-9ca4-0a2def034fd2</t>
  </si>
  <si>
    <t>67dbd1bd-5e34-4240-a491-8f4b7454108a</t>
  </si>
  <si>
    <t>Waste oil</t>
  </si>
  <si>
    <t>67deeb1f-acf0-4a3d-b858-89d733195252</t>
  </si>
  <si>
    <t>67e41cab-416b-463f-89b6-8660a15df7d8</t>
  </si>
  <si>
    <t>Rice starch   protein extraction, technology mix, production mix   at plant</t>
  </si>
  <si>
    <t>67eb9ced-7d72-45ac-a26a-25b2b3fd2a20</t>
  </si>
  <si>
    <t>67fb3633-5bef-42fe-a1ce-233f56f7dd11</t>
  </si>
  <si>
    <t>67fe441d-2d5e-4d23-a7e8-551ec78c3b18</t>
  </si>
  <si>
    <t>68063d30-140c-4088-9058-1105a4fa8244</t>
  </si>
  <si>
    <t>680a431b-6697-4a3e-8ec2-c02d80ed5a8a</t>
  </si>
  <si>
    <t>680ece62-e5b0-4634-8d6f-faeb7e21ad73</t>
  </si>
  <si>
    <t>682830f4-6ff9-4fc1-a8b8-5c1a8132f530</t>
  </si>
  <si>
    <t>6829bfa8-f0a2-4cf5-be54-c1b111492e31</t>
  </si>
  <si>
    <t>682b166c-aed0-46e8-8336-80374ad3caa2</t>
  </si>
  <si>
    <t>Plastic ball grid array packages semiconductor  front-end and back-end processing of the wafer, including Czochralski method of silicon growing  production mix, at plant</t>
  </si>
  <si>
    <t>682c548d-f3d3-4b45-a84d-ba95deb44dd1</t>
  </si>
  <si>
    <t>68301eab-b0a2-4a5a-b611-5fa8e7028a67</t>
  </si>
  <si>
    <t>6832aa76-24ed-4117-b456-3679b6500ef9</t>
  </si>
  <si>
    <t>Transport mixer + converter World w/o EU-28+EFTA: PPS / dichlorobenzene (modelling support process)</t>
  </si>
  <si>
    <t>68330c60-46c1-45a6-bcc3-376b991e5736</t>
  </si>
  <si>
    <t>68389571-2069-49a9-a67e-1c27b350bd79</t>
  </si>
  <si>
    <t>683eafd2-7295-4dc6-867c-3bccb7cb4043</t>
  </si>
  <si>
    <t>6840105d-e7d3-4fa2-ace1-14c6a8488bf9</t>
  </si>
  <si>
    <t>Flat chip resistor (foreground elementary flows)</t>
  </si>
  <si>
    <t>684984eb-2fc5-4d30-bdac-bd024e9d55e6</t>
  </si>
  <si>
    <t>684bd060-0edd-4bf1-852b-fdf7de1e844e</t>
  </si>
  <si>
    <t>Tellurium  pretreatment, roasting, leaching, electrolysis, purification  production mix, at plant  6.24 g/cm3</t>
  </si>
  <si>
    <t>684d4b5a-80e2-4057-91e2-20a9797c3e8f</t>
  </si>
  <si>
    <t>Hay   production mix, dried   at farm   per kg dry matter</t>
  </si>
  <si>
    <t>685ea147-f932-42c6-98d2-a2f020b5fd0c</t>
  </si>
  <si>
    <t>6867829e-0d2e-4479-9205-597f9f7c31aa</t>
  </si>
  <si>
    <t>686852f6-5efd-47ef-8318-0dc8dd564b88</t>
  </si>
  <si>
    <t>686faab0-46e7-4e3c-9a18-43e3f3e28e2a</t>
  </si>
  <si>
    <t>Articulated lorry transport, Euro 4, Total weight &lt;7.5 t (without fuel)  diesel driven, Euro 4, cargo  consumption mix, to consumer  up to 7,5t gross weight / 3,3t payload capacity</t>
  </si>
  <si>
    <t>68820364-68d7-4043-a2db-58a720aba9ab</t>
  </si>
  <si>
    <t>689028b0-1e03-4651-936c-823afd7e1089</t>
  </si>
  <si>
    <t>68906d30-5c16-4468-b219-00907d67226e</t>
  </si>
  <si>
    <t>Phosphate rock   as P2O5   at mine   per kg P2O5</t>
  </si>
  <si>
    <t>6896afe6-0165-46ab-b2c9-387ac2868711</t>
  </si>
  <si>
    <t>6897845a-0825-4333-99e8-c1b3366bc2ca</t>
  </si>
  <si>
    <t>6898e718-16e1-42d8-a254-004d011add78</t>
  </si>
  <si>
    <t>QA</t>
  </si>
  <si>
    <t>68995b47-74fd-4548-903c-33fc1becbcc2</t>
  </si>
  <si>
    <t>Truck production (26t - 28t gross weight)  truck production without EoL  single route, at producer  26t - 28t gross weight</t>
  </si>
  <si>
    <t>68c79b89-98cd-4f09-bc1d-d2ee20f5b8d1</t>
  </si>
  <si>
    <t>68cdbd94-a2b8-473a-a1d1-893732b536f8</t>
  </si>
  <si>
    <t>Thermal energy from light fuel oil   technology mix regarding firing and flue gas cleaning  production mix, at heat plant  MJ, 100% efficiency</t>
  </si>
  <si>
    <t>68d12788-3835-4c6c-aac0-09bb819fbbc2</t>
  </si>
  <si>
    <t>68e04a20-5934-4f35-9c98-f34cba770a6b</t>
  </si>
  <si>
    <t>68e55ba1-36d9-4845-8567-06adebb8d67e</t>
  </si>
  <si>
    <t>68f25165-d5bd-4905-a4b8-cfe176c2a827</t>
  </si>
  <si>
    <t>68f401e2-3d18-4fac-b678-48678cb60c0a</t>
  </si>
  <si>
    <t>68f46e27-590a-43b5-b4a6-55b9ba27e1f2</t>
  </si>
  <si>
    <t>Rye grain production   technology mix, production mix   at farm</t>
  </si>
  <si>
    <t>68f4b7c9-9ff2-482f-ab47-6feca4f36819</t>
  </si>
  <si>
    <t>690a9917-1ad1-4909-a746-dfb33dfa923c</t>
  </si>
  <si>
    <t>690b7480-93d5-4083-95e7-7bc8dcaa6b28</t>
  </si>
  <si>
    <t>Diabase Mining (foreground elementary flows)</t>
  </si>
  <si>
    <t>691133d4-2fc3-4dda-a1e3-58ab34d7c1ea</t>
  </si>
  <si>
    <t>69120d49-6c67-40cb-9f65-b6b8022d27f0</t>
  </si>
  <si>
    <t>6917dc9c-3f3e-47b2-b2c2-e876af836fab</t>
  </si>
  <si>
    <t>693081b8-1b91-4893-9d47-16b6a63fa17a</t>
  </si>
  <si>
    <t>Crates, HDPE (foreground elementary flows)</t>
  </si>
  <si>
    <t>6939f94b-1bc2-45be-b8f9-30a9196be0fa</t>
  </si>
  <si>
    <t>69407242-b6c6-4333-b2b3-b7d2e3fe4054</t>
  </si>
  <si>
    <t>69494f98-6a89-4183-af02-05d5eef94fbd</t>
  </si>
  <si>
    <t>695572ac-d280-401e-ae0e-fa39d042d6ba</t>
  </si>
  <si>
    <t>6967c003-4c50-49d2-903d-2c7ce649f4f8</t>
  </si>
  <si>
    <t>Starch potato; aggregated inputs   technology mix   at farm</t>
  </si>
  <si>
    <t>696b2ec4-6f5a-4aa5-b97c-c0992e691f94</t>
  </si>
  <si>
    <t>69924ed4-66b6-4a0c-a5dc-a9f60f5207f5</t>
  </si>
  <si>
    <t>6999e28d-7484-4f48-8387-cbdfa48e8bad</t>
  </si>
  <si>
    <t>69a5eddd-4722-49df-b78e-0d9dfedf67fd</t>
  </si>
  <si>
    <t>Maize gluten feed;    from wet milling (gluten feed production, with drying), production mix   at plant</t>
  </si>
  <si>
    <t>69a608eb-122a-4dcd-b5eb-91c792ebbb60</t>
  </si>
  <si>
    <t>Diode Metal electrode leadless face (mMELF)  front-end and back-end processing of the wafer, including Czochralski method of silicon growing  production mix, at plant  40 mg</t>
  </si>
  <si>
    <t>69a78cf3-fbd2-4424-9bf2-923a376cc7d1</t>
  </si>
  <si>
    <t>69a98efa-2c25-41f5-9618-366d118d6d1d</t>
  </si>
  <si>
    <t>69b18b5a-eb71-47a3-b97b-066c5a5f002d</t>
  </si>
  <si>
    <t>Diesel mix for Polymethyl methacrylate (PMMA) granulate</t>
  </si>
  <si>
    <t>69b88579-983b-4718-a552-12ea3d4fde69</t>
  </si>
  <si>
    <t>69bce8ef-23f2-4e57-95e9-bff8f9888b0a</t>
  </si>
  <si>
    <t>Fish meal;    technology mix, production mix   at plant</t>
  </si>
  <si>
    <t>69bd3442-46d2-4a09-bc21-1f7e0b6cb774</t>
  </si>
  <si>
    <t>69bdd9a5-64ff-4eb8-bdba-671586e8ed50</t>
  </si>
  <si>
    <t>69c55d4b-cab3-4265-b69e-179a3ab72381</t>
  </si>
  <si>
    <t>Manganese mining and concentration  mining and concentration  production mix, at plant</t>
  </si>
  <si>
    <t>69cdc7ed-98e6-4a49-a684-14b7ad87a1cf</t>
  </si>
  <si>
    <t>Dolomite mining  dolomite mining, washing, drying  production mix, at plant  2.90 g/cm3</t>
  </si>
  <si>
    <t>69d76408-68d9-4b69-b5f9-550dc4454d40</t>
  </si>
  <si>
    <t>69d82803-3a19-4214-a43a-b84abf3a0ddb</t>
  </si>
  <si>
    <t>69e51708-a3cb-4528-bcb9-1f2f8832fe54</t>
  </si>
  <si>
    <t>69e907be-c6e6-4da9-84c5-dbe752cdaf0b</t>
  </si>
  <si>
    <t>69efa378-10ad-48a7-b775-c594440b0b77</t>
  </si>
  <si>
    <t>Electricity mix Indium</t>
  </si>
  <si>
    <t>69f08d7f-f5b4-4f55-9648-5f57b7a65008</t>
  </si>
  <si>
    <t>6a08bb88-35cf-48b8-895c-a4ca21d9658f</t>
  </si>
  <si>
    <t>6a0a717a-debf-4f08-bc69-0bf186be4043</t>
  </si>
  <si>
    <t>6a1616c5-349c-4dce-8f8a-6b535805112c</t>
  </si>
  <si>
    <t>6a19adec-0470-469d-84d4-00f01b983f9e</t>
  </si>
  <si>
    <t>6a27685a-725b-40ae-8aa2-3962df6cce5f</t>
  </si>
  <si>
    <t>Rice without husk, parboiled; aggregated inputs   from dry milling   at plant</t>
  </si>
  <si>
    <t>6a27f0bf-7258-4be0-bfee-2cd5e356b908</t>
  </si>
  <si>
    <t>6a2d9741-bc23-424f-bae0-cdf2a8995f63</t>
  </si>
  <si>
    <t>6a31c767-14c8-4ef9-b925-a41eaaf1968e</t>
  </si>
  <si>
    <t>6a31e197-a6c1-4f63-9fef-d20deb946a78</t>
  </si>
  <si>
    <t>6a349a77-0a11-440d-a01b-41b5ec99005a</t>
  </si>
  <si>
    <t>Aluminium ingot (zinc main solute)  (foreground elementary flows)</t>
  </si>
  <si>
    <t>6a35e0d1-a94a-47c3-ad81-379f5fd575fd</t>
  </si>
  <si>
    <t>6a389492-d76e-4266-9536-b11baf3f9980</t>
  </si>
  <si>
    <t>Populated Printed wiring board (PWB) (8-layer) (foreground elementary flows)</t>
  </si>
  <si>
    <t>6a4fda75-07e8-47e0-abff-f1c3ee117245</t>
  </si>
  <si>
    <t>6a587b90-6949-45d5-aa16-89cf7ab9bf2e</t>
  </si>
  <si>
    <t>6a67a5d2-8568-4765-b641-3aca40a1a897</t>
  </si>
  <si>
    <t>6a67b1d7-3c47-4b99-ab01-4576407f228c</t>
  </si>
  <si>
    <t>6a72eb82-3bc3-4fbb-997d-747d25734ed8</t>
  </si>
  <si>
    <t>6a78f0d8-e471-4657-a248-1e991995bfbf</t>
  </si>
  <si>
    <t>6a8909b2-0453-4abc-ae64-e55b19a5ea89</t>
  </si>
  <si>
    <t>6a9cdd67-4fce-4464-9718-e9f46c6fecab</t>
  </si>
  <si>
    <t>6aa7eb16-0328-454f-9a2d-8d4995377cf6</t>
  </si>
  <si>
    <t>6ab1fb99-e235-4bae-9456-374c08a64cae</t>
  </si>
  <si>
    <t>Medium density fibreboard production   production mix   at plant   per m3 medium density fibreboard</t>
  </si>
  <si>
    <t>6ab88308-043d-498e-8ff4-79f9767e893c</t>
  </si>
  <si>
    <t>Plastic can, sanitary end PP  raw material production, plastic extrusion  production mix, at plant  0.91 g/cm3, 42.08 g/mol per repeating unit</t>
  </si>
  <si>
    <t>6abba676-fd0e-4a4e-83f0-28f70609b876</t>
  </si>
  <si>
    <t>Thermal energy from heavy fuel oil Bauxite</t>
  </si>
  <si>
    <t>6ac7e91c-ab83-4630-9900-a1707cfebed9</t>
  </si>
  <si>
    <t>6acfc369-3edc-41be-bebd-37fda4743972</t>
  </si>
  <si>
    <t>6ad5e64c-ac75-4574-b8c2-2eb19bc1de82</t>
  </si>
  <si>
    <t>Transport Converter EU-28+3: Aluminium flakes (modelling support process)</t>
  </si>
  <si>
    <t>6ae1ffce-6d25-4f5f-aaa9-003d226577cb</t>
  </si>
  <si>
    <t>6af07af7-5424-4591-bbb4-32b1a242109f</t>
  </si>
  <si>
    <t>6af6b202-e492-474d-b0cc-936fd8dfced5</t>
  </si>
  <si>
    <t>6b0209ad-3039-4cb6-ba93-e9d8530c6177</t>
  </si>
  <si>
    <t>End of life of Capacitor SMD  Recycling of copper and  precious metals (Ag, Au, Pd, Pt) from electronics  production mix, at plant  recycling processes: 95- 98% efficiency, scrap incineration: 11.0 MJ/kg NCV</t>
  </si>
  <si>
    <t>6b049ed0-b64a-4b5d-bd0c-9ae852150648</t>
  </si>
  <si>
    <t>Pea slurry (from protein isolate)   technology mix, production mix   at plant</t>
  </si>
  <si>
    <t>6b0a4b88-b8f6-4674-8e50-70cd04302d88</t>
  </si>
  <si>
    <t>6b0ce8b1-6ab7-4cca-b65a-33a80a341b74</t>
  </si>
  <si>
    <t>6b14823e-43ed-481d-b5fc-4c21f475d1c5</t>
  </si>
  <si>
    <t>6b28a523-33e3-49a9-b080-3513829747de</t>
  </si>
  <si>
    <t>6b378ffc-bd32-41ae-8dca-c4c601b0e27c</t>
  </si>
  <si>
    <t>6b46883d-120c-4425-a880-df624869145f</t>
  </si>
  <si>
    <t>6b702f61-8e62-4cc5-93de-095a3893a731</t>
  </si>
  <si>
    <t>6b7195f6-747c-43bf-bf95-c2b0484b36c8</t>
  </si>
  <si>
    <t>6b73257f-e2af-4c5e-ba42-55bc755c3477</t>
  </si>
  <si>
    <t>6b77781c-ae8d-4c81-bcc5-cd3c59f9f1be</t>
  </si>
  <si>
    <t>Roast malt   organic, from malting   at plant   per kg</t>
  </si>
  <si>
    <t>6b81e7f9-e1aa-4a82-80b6-32ec5a000d21</t>
  </si>
  <si>
    <t>6b8338e5-8c93-47ac-8699-3c21931801ec</t>
  </si>
  <si>
    <t>6b870b0c-1cac-4c8a-90af-9f5a660d96c8</t>
  </si>
  <si>
    <t>Product (Label, PP) (modelling support process)</t>
  </si>
  <si>
    <t>6b8a3dec-0d31-441f-9fc2-86741d160f84</t>
  </si>
  <si>
    <t>6b8ab474-e7c1-49ca-a61f-00e511ee9c14</t>
  </si>
  <si>
    <t>6b906a47-1350-4a73-a7d9-05fd9a260220</t>
  </si>
  <si>
    <t>Brass Semi production (foreground elementary flows)</t>
  </si>
  <si>
    <t>6b94543f-6b01-4c33-a58c-439bca0a542d</t>
  </si>
  <si>
    <t>6b9c8b73-90a9-4a14-ba2f-db4b83c40be9</t>
  </si>
  <si>
    <t>6ba2228b-903f-4836-80ca-21b1cd674c3b</t>
  </si>
  <si>
    <t>Grinding of cork   production mix   at plant   per kg grinded cork</t>
  </si>
  <si>
    <t>6ba45ade-b765-4975-81bd-d0a68a75d75c</t>
  </si>
  <si>
    <t>6bac6794-6679-4993-af22-9bd6b4dedff3</t>
  </si>
  <si>
    <t>Product (Plastic film, PE wrap) (modelling support process)</t>
  </si>
  <si>
    <t>6baef40b-2d16-45d9-9c3d-7a88434f18e7</t>
  </si>
  <si>
    <t>Diesel mix at refinery  from crude oil  production mix, at refinery  10 ppm sulphur, 3.30 wt.% bio components</t>
  </si>
  <si>
    <t>6bb125ba-4a06-4e41-8916-9ff12aaceb8f</t>
  </si>
  <si>
    <t>6bc0c8ec-bb96-41f7-a5e9-2d79297b1acc</t>
  </si>
  <si>
    <t>6bc49edd-8aee-428f-bb2d-80cb97d402ab</t>
  </si>
  <si>
    <t>6bc8192d-0aa9-4251-bb47-5688c850c513</t>
  </si>
  <si>
    <t>Gold finishing for printed wiring board (PWB)  chemical-electrolytic AuNi finishing  production mix, at plant  double-sided finishing</t>
  </si>
  <si>
    <t>6bcfdc6c-2b77-4fe3-b8b3-c88134365789</t>
  </si>
  <si>
    <t>6beae9b4-5a45-4c9f-9c7a-767bf1e67688</t>
  </si>
  <si>
    <t>6becc400-b423-4624-8159-95a356535956</t>
  </si>
  <si>
    <t>6bfdb35a-aa47-4899-8ccd-010702dba66e</t>
  </si>
  <si>
    <t>6c037f7d-9873-4064-8f78-d6b10bd649b1</t>
  </si>
  <si>
    <t>6c083e9a-021e-41c8-abbd-78ce65df607d</t>
  </si>
  <si>
    <t>6c09de27-2609-467b-a7b3-41ad6dba2936</t>
  </si>
  <si>
    <t>6c10a95f-c156-485c-835b-bd7f0ca78263</t>
  </si>
  <si>
    <t>6c10d9e1-95b1-4c1f-a101-3ba37a7a0a82</t>
  </si>
  <si>
    <t>6c1eaa63-ac53-4adf-90b4-a6d2e26647d3</t>
  </si>
  <si>
    <t>6c280802-fed2-4845-b7bd-727efe4cce1a</t>
  </si>
  <si>
    <t>6c2dd9a2-9970-4d88-9b4f-43e41b967887</t>
  </si>
  <si>
    <t>6c4a300c-dbdc-45a6-881a-a3ef7abccc65</t>
  </si>
  <si>
    <t>6c4c5f95-720e-495c-9ddc-98a41ba82f60</t>
  </si>
  <si>
    <t>6c566b72-7589-49dd-bc33-06cf08429a37</t>
  </si>
  <si>
    <t>6c58f8e1-8a1f-454d-ae1c-f226cd6501d0</t>
  </si>
  <si>
    <t>6c610aa7-9c10-4020-a526-78d78054ae03</t>
  </si>
  <si>
    <t>6c660597-76a4-4674-a3ec-f98325fdfd09</t>
  </si>
  <si>
    <t>Copper sulfate at plant   per kg</t>
  </si>
  <si>
    <t>6c6ad0bc-d2d1-4740-a1b8-249630d1b6a3</t>
  </si>
  <si>
    <t>Sodium hydroxide (from chlorine-alkali electrolysis, diaphragm)  chlorine-alkali electrolysis (diaphragm), from sodium chloride solution  single route, at plant  39.99 g/mol</t>
  </si>
  <si>
    <t>6c6e049c-ccc2-4715-8c57-1152e23d77aa</t>
  </si>
  <si>
    <t>Transport Converter GLO: Tin (modelling support process)</t>
  </si>
  <si>
    <t>6c70d736-3138-4b45-8215-2dbecf94df25</t>
  </si>
  <si>
    <t>6c72431a-56d3-4833-8225-467a83d1b023</t>
  </si>
  <si>
    <t>Capacitor, electrolyte  technology mix  production mix, at plant  electrolyte, hight &lt;2 cm, 9.5 g</t>
  </si>
  <si>
    <t>6c798308-e7cb-4455-8379-93be4c420e02</t>
  </si>
  <si>
    <t>6c7b41d4-773d-4aef-8842-060c8a97507e</t>
  </si>
  <si>
    <t>6c89985b-e457-4064-accd-33aa5ab1e845</t>
  </si>
  <si>
    <t>6c99ee4e-6fbe-402a-b271-b75918f81625</t>
  </si>
  <si>
    <t>6c9f0a9f-263b-48d8-bc30-88c8476c6211</t>
  </si>
  <si>
    <t>6c9fa4f3-742c-41a9-bccf-104a9b1d2329</t>
  </si>
  <si>
    <t>6ca14ddb-7185-4b62-86d9-ad756746d75a</t>
  </si>
  <si>
    <t>6ca61112-1d5b-473c-abfa-4accc66a8a63</t>
  </si>
  <si>
    <t>Transoceanic ship, containers  heavy fuel oil driven, cargo  consumption mix, to consumer  27.500 dwt payload capacity, ocean going</t>
  </si>
  <si>
    <t>6cae0fce-4408-4808-b6e0-cdf6bd869f33</t>
  </si>
  <si>
    <t>6cbc1942-4f31-42c7-a0b7-c873120ad55e</t>
  </si>
  <si>
    <t>6cbd0cd8-e375-42f3-8d7f-e98a418d8ad6</t>
  </si>
  <si>
    <t>Thin or Low quad flat packages semiconductor  front-end and back-end processing of the wafer, including Czochralski method of silicon growing  production mix, at plant</t>
  </si>
  <si>
    <t>6ccca1eb-d387-4502-a7d6-0a32ac92c223</t>
  </si>
  <si>
    <t>6cd700a3-0065-44ac-ac7c-a10266d36c67</t>
  </si>
  <si>
    <t>Carton box  Kraft Pulping Process, pulp pressing and drying, box manufacturing  production mix, at plant  280 g/m2, R1=47%</t>
  </si>
  <si>
    <t>6cd8d32b-8741-433d-81ff-0f014e8dc351</t>
  </si>
  <si>
    <t>6ce55fea-7522-4979-b33d-c1a78e495412</t>
  </si>
  <si>
    <t>6ceac0ae-7f15-417e-b395-4b775673dfd2</t>
  </si>
  <si>
    <t>6cfdb90e-07e6-4e1a-9e07-3da125e2537f</t>
  </si>
  <si>
    <t>Coconut copra meal   from crushing, technology mix   at plant</t>
  </si>
  <si>
    <t>6d081a88-a281-46e6-93df-88fa160597bf</t>
  </si>
  <si>
    <t>6d0bcd5b-9ad2-49cd-9833-87e76a401d97</t>
  </si>
  <si>
    <t>6d124332-ab7f-42b6-ba49-ca83e6092214</t>
  </si>
  <si>
    <t>Sand 0/2  wet and dry quarry  production mix, at plant  undried</t>
  </si>
  <si>
    <t>6d190049-9e00-4d62-9641-9a524b94f67d</t>
  </si>
  <si>
    <t>6d1af72e-1665-4c91-ba24-f9fe14ca8a7d</t>
  </si>
  <si>
    <t>Rice bran, raw;    from dry milling   at plant</t>
  </si>
  <si>
    <t>6d29cd9f-f222-4e0c-b260-efba63ff19b7</t>
  </si>
  <si>
    <t>6d3e4ed7-1569-439b-97e4-f13e6ab40da4</t>
  </si>
  <si>
    <t>Diesel mix for Polybutadiene (PB) granulate</t>
  </si>
  <si>
    <t>6d4a9a81-0a28-4ffc-9f04-379f3893c285</t>
  </si>
  <si>
    <t>6d4ef2c5-8146-4b50-8b27-5930515b4571</t>
  </si>
  <si>
    <t>Kraft paper, unbleached   production mix   at plant   per kg paper</t>
  </si>
  <si>
    <t>6d55b9c3-ac73-424a-8a68-b76cf0e162d3</t>
  </si>
  <si>
    <t>Stretch blow moulding  stretch blow moulding  production mix, at plant  3% loss, 5MJ electricity consumption</t>
  </si>
  <si>
    <t>6d65139e-1f03-443e-bba5-045b95623292</t>
  </si>
  <si>
    <t>6d68bce7-71c6-4f30-b390-8b28983bc187</t>
  </si>
  <si>
    <t>6d68c783-0b49-419c-b473-aeb473589652</t>
  </si>
  <si>
    <t>6d711fac-b3ae-40b2-9f83-f7defa3f5ce9</t>
  </si>
  <si>
    <t>Transport mixer + converter ROW: Stainless steel cold rolled 2 (modelling support process)</t>
  </si>
  <si>
    <t>6d753824-daa7-48e4-99c0-206045d7816c</t>
  </si>
  <si>
    <t>6d8019a3-e6be-4d8e-b0ec-57c7018869ed</t>
  </si>
  <si>
    <t>6d894255-664a-4dc5-9377-61c5727b1854</t>
  </si>
  <si>
    <t>6d93a5de-c1b9-4ef7-9b05-8a6067f96fe9</t>
  </si>
  <si>
    <t>6d9c9781-9109-4b76-be7c-3b42ff320f98</t>
  </si>
  <si>
    <t>6da20826-e172-4377-8d9a-808ddf3365a3</t>
  </si>
  <si>
    <t>6da7633a-cb9f-49e8-af7c-5737ace162d6</t>
  </si>
  <si>
    <t>6db46295-201a-47d1-af8f-c2a7bee43946</t>
  </si>
  <si>
    <t>6db6eb11-a647-4818-970b-fbe1e5d2a990</t>
  </si>
  <si>
    <t>6dcd557b-7c0c-468d-9d66-bc8fddd9ece9</t>
  </si>
  <si>
    <t>6dcedebd-efa1-4c28-ab99-362959d8eb1a</t>
  </si>
  <si>
    <t>Barley straw   organic   at farm   per kg straw</t>
  </si>
  <si>
    <t>6dd4d786-de63-4d25-8746-fa8fbb8cbe82</t>
  </si>
  <si>
    <t>Steel hot rolled coil (foreground elementary flows)</t>
  </si>
  <si>
    <t>6dd9e21c-a79b-4e27-9c7b-7e7be991a0a6</t>
  </si>
  <si>
    <t>6de6d205-8730-4f4c-a062-0849439f684b</t>
  </si>
  <si>
    <t>6df16d96-7ca9-4350-9a08-b1b62b08750f</t>
  </si>
  <si>
    <t>Sunflower seed expelled dehulled   from crushing (pressing), production mix   at plant</t>
  </si>
  <si>
    <t>6df67cf8-dfd9-4cda-920d-1a9af44f7ac5</t>
  </si>
  <si>
    <t>Oil palm fruit bunch;    technology mix   at farm</t>
  </si>
  <si>
    <t>6df72333-7e3a-4d5c-97b9-26ad27e16646</t>
  </si>
  <si>
    <t>6df812de-136c-4825-9780-8d306a1f7628</t>
  </si>
  <si>
    <t>Transport mixer + converter EU 28 Can non-food, body tin plat steel1 (modelling support process)</t>
  </si>
  <si>
    <t>6dfafaa7-d380-405b-955f-3da8a64acbf3</t>
  </si>
  <si>
    <t>6e06649c-c355-4335-8368-d4d914730523</t>
  </si>
  <si>
    <t>6e0fa93b-d3e2-4abb-9655-44f4fa6172e0</t>
  </si>
  <si>
    <t>Alkyd resin dispersion (self-emulsified)  Technology mix  Production mix, at plant  Without water</t>
  </si>
  <si>
    <t>6e40618f-8e79-4749-87e3-14e8c1b7becb</t>
  </si>
  <si>
    <t>6e4a0ecb-90d1-4f83-880c-5a22a09c6e65</t>
  </si>
  <si>
    <t>Transport mixer + converter EU-28 Screw cap, PP (modelling support process)</t>
  </si>
  <si>
    <t>6e54ee4b-9595-476e-89fa-2306941ac1c3</t>
  </si>
  <si>
    <t>6e552512-9671-4ea2-a908-a3f42e1f4b0c</t>
  </si>
  <si>
    <t>Zeolite  from aluminium hydrate, sodium silicate and sodium hydroxide  single route, at plant  2- 2.5 g/cm3</t>
  </si>
  <si>
    <t>6e59dffe-335a-454d-990e-4d54715d35e2</t>
  </si>
  <si>
    <t>6e6c594c-f620-4304-bc9c-57986cde0df4</t>
  </si>
  <si>
    <t>6e6fada5-d6a0-4dcc-a227-507107846702</t>
  </si>
  <si>
    <t>Steel sheet stamping and bending  stamping and bending  single route, at plant  5% loss</t>
  </si>
  <si>
    <t>6e77e79c-af58-4f5a-ab8d-6eb948ea28c5</t>
  </si>
  <si>
    <t>6e7f3273-650a-4ffc-ad0f-9faecbff4fb8</t>
  </si>
  <si>
    <t>6e8ee317-e6c5-4316-a329-94f7a629aa72</t>
  </si>
  <si>
    <t>6e9e68ae-2969-425a-a7ac-b298b55bd937</t>
  </si>
  <si>
    <t>6ea261b8-95a1-4a34-83fc-eba5b42bfdb4</t>
  </si>
  <si>
    <t>6eb4b064-1e81-4092-b6fd-64dcc229d63e</t>
  </si>
  <si>
    <t>Potato pulp pressed fresh plus silage   from wet milling, production mix   at plant</t>
  </si>
  <si>
    <t>6eb7ca99-96f8-42d0-904e-0ac0e2848b86</t>
  </si>
  <si>
    <t>End of life of Power dual in line plastic packages semiconductor  Recycling of copper and  precious metals (Ag, Au, Pd, Pt) from electronics  production mix, at plant  recycling processes: 95- 98% efficiency, scrap incineration: 11.0 MJ/kg NCV</t>
  </si>
  <si>
    <t>6ec868b5-fb53-4243-992e-863bde5cd39b</t>
  </si>
  <si>
    <t>6ecbd57e-35a2-4224-84f0-8daf7f851f63</t>
  </si>
  <si>
    <t>6ed55712-d54d-4cc3-8a1e-07c90055874c</t>
  </si>
  <si>
    <t>Wheat, malted   from malting   at plant, aggregated inputs   per kg</t>
  </si>
  <si>
    <t>6edc85f3-d53b-4a2e-8e7b-7d834fce666a</t>
  </si>
  <si>
    <t>Lead (primary)  primary production, mining and processing  production mix, at plant  11.3 g/cm3</t>
  </si>
  <si>
    <t>6efc9c5d-b221-427c-a357-860b4e15d591</t>
  </si>
  <si>
    <t>6eff8a50-b118-40dc-836f-66e4c7bf2152</t>
  </si>
  <si>
    <t>6f053940-bbe1-44e9-8a74-b8a2e5a6f91e</t>
  </si>
  <si>
    <t>Process steam from biomass (solid) 90%  technology mix regarding firing and flue gas cleaning  production mix, at heat plant  MJ, 90% efficiency</t>
  </si>
  <si>
    <t>6f0b49be-3546-4780-9c1d-5b385b2f548c</t>
  </si>
  <si>
    <t>6f141655-0abf-4f71-a860-3fa2da6dd110</t>
  </si>
  <si>
    <t>6f14cb51-6bd9-4b6e-84a8-bbafee2f9559</t>
  </si>
  <si>
    <t>6f15219a-05e5-4032-8911-4fcfd074615e</t>
  </si>
  <si>
    <t>6f167022-30a4-48ac-a002-79c08ae62a70</t>
  </si>
  <si>
    <t>6f2518ff-da8b-4905-99d4-ff6823fdc096</t>
  </si>
  <si>
    <t>6f26f4de-9345-482c-92dc-261712126efd</t>
  </si>
  <si>
    <t>6f29359c-3a5c-4746-a557-3cc190c80b1f</t>
  </si>
  <si>
    <t>6f2ffd1a-5a58-4439-891e-718c0476e6ba</t>
  </si>
  <si>
    <t>6f314862-a8fb-44d5-a259-6701b7f5de01</t>
  </si>
  <si>
    <t>6f32e7f2-6c08-4dc7-b936-f2542bb2a55c</t>
  </si>
  <si>
    <t>6f38c8df-8c28-42fa-851a-bc62903b62c6</t>
  </si>
  <si>
    <t>6f400f73-90a8-4abc-b65c-7ff9551b2865</t>
  </si>
  <si>
    <t>6f449d1a-cbc1-471c-9f9e-d8d4bd6286d8</t>
  </si>
  <si>
    <t>6f49c76b-ff34-4b25-aec3-f33bdae7b099</t>
  </si>
  <si>
    <t>6f5be488-7c90-4717-8a24-0a8d2d8a89b8</t>
  </si>
  <si>
    <t>6f5cd53e-30ca-416b-bf6f-df8d4ec8f5e7</t>
  </si>
  <si>
    <t>6f661875-cb73-444b-85ec-c57a5d8f03f5</t>
  </si>
  <si>
    <t>6f69e8e2-547c-4cfb-a8f3-d3ebae8cebb0</t>
  </si>
  <si>
    <t>6f6a9292-29d6-4be8-b3d7-4169f9a2e69c</t>
  </si>
  <si>
    <t>6f6b5ae2-caad-4eac-9cd3-a28e1b7e19ce</t>
  </si>
  <si>
    <t>6f797e40-556a-4293-81ef-6cf357f0ec4c</t>
  </si>
  <si>
    <t>6f7a2519-5619-406f-8c27-0468e6440768</t>
  </si>
  <si>
    <t>Sorghum production;    technology mix, production mix   at farm</t>
  </si>
  <si>
    <t>6f8e5587-e50c-4a08-bd2c-0a926e623153</t>
  </si>
  <si>
    <t>6f9fb5f9-cfdf-490a-a5dc-68ef297c7884</t>
  </si>
  <si>
    <t>Label, plastic (foreground elementary flows)</t>
  </si>
  <si>
    <t>6fb4bd9a-99bb-43f9-911d-957ac9c24e69</t>
  </si>
  <si>
    <t>6fbd0783-474b-4476-a9e0-2e124fd777ca</t>
  </si>
  <si>
    <t>6fbe631d-8a12-4faa-a298-4f6b334d5a50</t>
  </si>
  <si>
    <t>6fc38ec0-f671-4087-b37f-d9b8da23dbeb</t>
  </si>
  <si>
    <t>6fc40594-f2f3-404f-bd9c-04836e2b14ed</t>
  </si>
  <si>
    <t>6fdbb92d-faa3-4814-8f90-4b7d39048508</t>
  </si>
  <si>
    <t>6fdc3e40-1726-428e-87c5-160d8a5fe440</t>
  </si>
  <si>
    <t>6feaa4ff-6b8d-41d8-99e8-1cf88ea1a071</t>
  </si>
  <si>
    <t>6ff0be60-804f-4fce-8428-37e77a4234c1</t>
  </si>
  <si>
    <t>6ff0fb92-a71b-4a6d-94dd-10d7f7fabae2</t>
  </si>
  <si>
    <t>6ff2d14d-efe1-4904-b55e-ee3fb7c754fa</t>
  </si>
  <si>
    <t>6ff333a3-640e-4f11-87e6-d5f164a066ff</t>
  </si>
  <si>
    <t>6ff33903-4dc7-4400-a0c7-441304d73176</t>
  </si>
  <si>
    <t>Polysiloxane  Technology mix  Production mix, at plant</t>
  </si>
  <si>
    <t>6ff65350-b23e-4795-8ee6-e06fe902b073</t>
  </si>
  <si>
    <t>70000309-2d41-4cfd-9897-8c8d7435dfe8</t>
  </si>
  <si>
    <t>Gasoline (regular) at refinery  from crude oil  production mix, at refinery  150 ppm sulphur</t>
  </si>
  <si>
    <t>700540a4-4f9e-44e4-b062-2e645b3af22e</t>
  </si>
  <si>
    <t>701ab00d-019c-447d-949b-e139a3e6fc0a</t>
  </si>
  <si>
    <t>Transport mixer + converter EU 28 Can making + coating, non-bevera (modelling support process)</t>
  </si>
  <si>
    <t>701ae4b8-b32d-43e6-a484-0f2b5549bf51</t>
  </si>
  <si>
    <t>702417c4-56e2-4869-ab32-6cff76cead27</t>
  </si>
  <si>
    <t>702c4bcc-fe55-44bd-8345-e2738364a47c</t>
  </si>
  <si>
    <t>7034a111-2afd-494d-b3ea-1a4014ae6dc4</t>
  </si>
  <si>
    <t>Diode Metal electrode leadless face (mMELF) (foreground elementary flows)</t>
  </si>
  <si>
    <t>703ba781-c40f-4127-91d8-e78cf0426b60</t>
  </si>
  <si>
    <t>70472dc0-08e0-41ca-b5e9-070b48cf4a53</t>
  </si>
  <si>
    <t>Sugar cane   technology mix, production mix   at farm</t>
  </si>
  <si>
    <t>70483177-f733-4933-bcd3-c9ac222598e2</t>
  </si>
  <si>
    <t>704be902-65a2-4456-93fa-3e086f409683</t>
  </si>
  <si>
    <t>705297d3-bbfd-4878-a36f-f03065537d79</t>
  </si>
  <si>
    <t>7053fafa-a89d-46c4-bc31-ba12915886b9</t>
  </si>
  <si>
    <t>Electricity mix for back-end IC packaging</t>
  </si>
  <si>
    <t>7054f90d-f2d2-4114-acc1-73d7307bcc4c</t>
  </si>
  <si>
    <t>705713a0-a9be-43ca-a90a-9568b1ffc3e3</t>
  </si>
  <si>
    <t>7063d263-168f-4a25-af7c-2c592b098fa3</t>
  </si>
  <si>
    <t>Transport Converter EU-28+3: Aluminium extrusion (modelling support process)</t>
  </si>
  <si>
    <t>7074b8ad-cef4-4769-94e4-c6bc8562e452</t>
  </si>
  <si>
    <t>7076cbc6-4805-489c-acae-d2518b3054db</t>
  </si>
  <si>
    <t>707ff959-69f7-4e9f-9d16-5373ac984c91</t>
  </si>
  <si>
    <t>7086f405-906e-403e-9216-921c17191ec5</t>
  </si>
  <si>
    <t>708e2575-0e55-4e90-8557-ca128ffad25c</t>
  </si>
  <si>
    <t>70966661-4d22-4e5c-8beb-0214f4bf9578</t>
  </si>
  <si>
    <t>RS</t>
  </si>
  <si>
    <t>70a2c5c6-df16-4240-8e8f-9a8ac57acb77</t>
  </si>
  <si>
    <t>70a378ff-9f4f-4283-93b4-e7097be9d4aa</t>
  </si>
  <si>
    <t>70b0b05a-a0db-42d6-b596-b96fcaab7fdc</t>
  </si>
  <si>
    <t>70c62742-95f6-4ab6-8a5f-829fd8860a1d</t>
  </si>
  <si>
    <t>70d9a5b8-2328-4366-be08-4c7df5e4a18d</t>
  </si>
  <si>
    <t>70db4683-bd72-4e75-bbcf-1efcdba93b5a</t>
  </si>
  <si>
    <t>70df9ece-8685-453f-ba38-75dcf389ea39</t>
  </si>
  <si>
    <t>70e84933-1d88-42a5-9aca-fb5daffc5de4</t>
  </si>
  <si>
    <t>70ee2464-a0ee-4aba-a6ce-449cb40622df</t>
  </si>
  <si>
    <t>70efb244-2373-4b09-a899-9604e589a95c</t>
  </si>
  <si>
    <t>Strontium chromate  Technology mix  Production mix, at plant</t>
  </si>
  <si>
    <t>4</t>
  </si>
  <si>
    <t>70f28618-a372-42eb-9b55-4035c440f770</t>
  </si>
  <si>
    <t>70f29142-fa56-4129-aab5-2aaeeb4679d1</t>
  </si>
  <si>
    <t>Coconut husk; aggregated inputs   from dehusking, technology mix   at plant</t>
  </si>
  <si>
    <t>70f7f822-50b1-48eb-8e7f-8ddd61e4baf1</t>
  </si>
  <si>
    <t>Rice starch;    protein extraction, technology mix, production mix   at plant</t>
  </si>
  <si>
    <t>70f9eb98-45e1-40e1-96e9-92d206b0d1a4</t>
  </si>
  <si>
    <t>7105a55f-4b9f-4078-aac3-06f9ad3243e9</t>
  </si>
  <si>
    <t>7107e3f4-4ebd-4f8d-9e36-ec5d0df9cc3b</t>
  </si>
  <si>
    <t>Landfill of inert (lead)  landfill including leachate treatment and with transport without collection and pre-treatment  production mix (region specific sites), at landfill site</t>
  </si>
  <si>
    <t>710993ed-a144-44e2-ab25-e8c5af343b22</t>
  </si>
  <si>
    <t>71166df2-72ea-4520-9aed-5c4fd657664f</t>
  </si>
  <si>
    <t>Product - area (modelling support process)</t>
  </si>
  <si>
    <t>7117bd97-be59-4fa5-bedc-7d99809843e7</t>
  </si>
  <si>
    <t>71188aeb-e3d7-457b-aaea-2ddddd880d0d</t>
  </si>
  <si>
    <t>Talcum powder (foreground elementary flows)</t>
  </si>
  <si>
    <t>711c3e29-2354-4174-baca-5d3cef55e36c</t>
  </si>
  <si>
    <t>Transport mixer + converter World w/o EU-28+EFTA: SBR rubber 1  (modelling support process)</t>
  </si>
  <si>
    <t>7123f5b5-a26f-472e-b0b2-399a085a5b68</t>
  </si>
  <si>
    <t>Diammonium phosphate at plant, aggregated inputs   per kg</t>
  </si>
  <si>
    <t>71290d59-e9ab-4ee2-890e-fe4434d37849</t>
  </si>
  <si>
    <t>7133a74d-4f02-4101-b393-c8d2ea0835bc</t>
  </si>
  <si>
    <t>7138ef29-b2fb-4c4b-ac91-d0daea69f272</t>
  </si>
  <si>
    <t>713dc652-0588-419b-b919-c6489fab5ca6</t>
  </si>
  <si>
    <t>71460371-4979-485c-9b5a-cd2a9a013118</t>
  </si>
  <si>
    <t>714c0ff0-d445-4b13-8ab5-5d8ccc2a1af2</t>
  </si>
  <si>
    <t>7158ce40-7b04-453e-8f69-00135ffd3b2c</t>
  </si>
  <si>
    <t>715a5d79-3259-4d9f-ba0b-23e92c0cdaba</t>
  </si>
  <si>
    <t>7163650a-71b9-4310-ac4d-891e57dd2101</t>
  </si>
  <si>
    <t>7164cd63-61d7-4153-9c48-379cab0a9b45</t>
  </si>
  <si>
    <t>Zinc phosphate  Technology mix  Production mix, at plant</t>
  </si>
  <si>
    <t>716c5ced-fe3c-4ec2-be31-812712205e56</t>
  </si>
  <si>
    <t>718daaf7-a849-4855-8f00-41ceba446b66</t>
  </si>
  <si>
    <t>71971e34-db8c-48e8-92cf-83ca2c5661a5</t>
  </si>
  <si>
    <t>71994cbb-a9f6-4d69-ade0-5543a0a371b1</t>
  </si>
  <si>
    <t>719e395f-9cf6-44c8-a647-f501713c8a6a</t>
  </si>
  <si>
    <t>719fb50f-0500-424d-8aac-78a96cda5925</t>
  </si>
  <si>
    <t>71a6b2e1-c169-43c5-9dc3-62e12041277a</t>
  </si>
  <si>
    <t>71a89d7e-4e45-4094-be8a-5c07789cca38</t>
  </si>
  <si>
    <t>Wheat bran; aggregated inputs   from dry milling, production mix   at plant</t>
  </si>
  <si>
    <t>71a96671-eb88-4e01-a5ca-a08ec79a1d2b</t>
  </si>
  <si>
    <t>71ab7046-7a7a-4bd5-af8f-691109a616a4</t>
  </si>
  <si>
    <t>71adf353-9daf-435f-ad4a-bb0913ceab98</t>
  </si>
  <si>
    <t>71bb82a0-8f06-4181-b009-63e57d9ca4e7</t>
  </si>
  <si>
    <t>71c31c67-f96f-4cf4-843d-536336e11113</t>
  </si>
  <si>
    <t>71d083cc-7911-445f-b5ac-abfcdeb9287a</t>
  </si>
  <si>
    <t>Transport mixer + converter World: Plastic ball grid array package (modelling support process)</t>
  </si>
  <si>
    <t>71d2c850-85de-4e57-ab9b-4f4f32e1e226</t>
  </si>
  <si>
    <t>71da87f2-1e97-469e-a4fd-1b98aba5f78f</t>
  </si>
  <si>
    <t>71dbb239-2628-4482-abc6-8e43f11d19c1</t>
  </si>
  <si>
    <t>71e410fd-b456-4d3c-b667-c5e5e34ef8b6</t>
  </si>
  <si>
    <t>71e54c33-b815-4489-8c87-a3f93c872201</t>
  </si>
  <si>
    <t>71e5b48b-97c1-450e-bd5c-fcea772beac2</t>
  </si>
  <si>
    <t>71e83db2-b40d-4a91-a979-72fc67af2b51</t>
  </si>
  <si>
    <t>Gasoline mix at filling station (E5)  from crude oil and bio components  production mix, at refinery  91 ppm sulphur, 5.06 wt.% bio components</t>
  </si>
  <si>
    <t>71fbaf80-e42b-4d56-a379-64980cb1b85b</t>
  </si>
  <si>
    <t>72130b39-ecac-4a55-9957-c21136d2981c</t>
  </si>
  <si>
    <t>Copper cathode   production mix   at plant, aggregated inputs   per kg</t>
  </si>
  <si>
    <t>7219a399-83da-4634-9cb6-58386fa2953f</t>
  </si>
  <si>
    <t>7220e307-15b9-4566-b354-bce3dc1ed526</t>
  </si>
  <si>
    <t>Electricity mix for Ethylene propylene dien elastomer (EPDM)</t>
  </si>
  <si>
    <t>722596fd-dcf8-426d-997c-85c5462cd380</t>
  </si>
  <si>
    <t>722b8b22-edd5-4cc5-a91a-46051e66aaf9</t>
  </si>
  <si>
    <t>722fbf04-7841-4ce5-b0ae-a446beb793b1</t>
  </si>
  <si>
    <t>723d97ff-78bf-447a-a575-a5d71aa1edbd</t>
  </si>
  <si>
    <t>Potato juice concentrated;    from wet milling   at plant</t>
  </si>
  <si>
    <t>723deebf-9a89-412b-99b4-3e15a8766a1e</t>
  </si>
  <si>
    <t>72420f1d-dd44-4315-b3bd-a866c62b9737</t>
  </si>
  <si>
    <t>Quinacridone pigment red 122  Technology mix  Production mix, at plant</t>
  </si>
  <si>
    <t>72572cfd-aa1c-4a64-80f7-814a2c3599cc</t>
  </si>
  <si>
    <t>725838da-8899-4afc-aeb5-d00f3470d6f1</t>
  </si>
  <si>
    <t>725ba6de-8533-4c36-99c4-10166959205b</t>
  </si>
  <si>
    <t>72603325-62ca-4580-9b5b-e2a6fe847e4e</t>
  </si>
  <si>
    <t>Treatment of effluents from maize starch production  waste water treatment including sludge treatment  production mix, at plant  1m3 of waste water treated</t>
  </si>
  <si>
    <t>726c3502-ea41-4fec-b96d-97e66c782c25</t>
  </si>
  <si>
    <t>7273befc-bc85-4ac9-bb3f-b2f8256ed74d</t>
  </si>
  <si>
    <t>727c0253-5e7e-4959-817a-f9bd6dd1ad67</t>
  </si>
  <si>
    <t>Transport mixer + converter EU-28 Can non-food, body tin plated steel (modelling support process)</t>
  </si>
  <si>
    <t>7286b22c-64b1-4065-ae31-1824273def58</t>
  </si>
  <si>
    <t>728906d4-fb3a-490b-8a1d-069878354ad6</t>
  </si>
  <si>
    <t>728bd802-b1d6-4a5f-9f16-a2a61f821142</t>
  </si>
  <si>
    <t>7292b1b7-27a4-4911-b3e6-124b05e31bd3</t>
  </si>
  <si>
    <t>Brass die-casting  die casting, from copper and zinc, primary production  single route, at plant  8.41- 8.86 g/cm3</t>
  </si>
  <si>
    <t>729b28a5-8320-4da8-921e-bc81ba507982</t>
  </si>
  <si>
    <t>72a8df5e-8c7e-407e-a008-4b556801af79</t>
  </si>
  <si>
    <t>72ab1260-d42c-450d-863b-91c42dae44fb</t>
  </si>
  <si>
    <t>Silicone, high viscosity  hydrolysis and methanolysis of dimethyldichloro silane  production mix, at plant  &gt;30 000 centi Poise</t>
  </si>
  <si>
    <t>72ab1bd2-0c8b-44ee-8cce-2dcc717bc5a2</t>
  </si>
  <si>
    <t>72addc59-c8bc-4727-8635-db78bf28580b</t>
  </si>
  <si>
    <t>72b09896-6959-416e-8913-bce910525beb</t>
  </si>
  <si>
    <t>Ethylene propylene dien elastomer (EPDM)  copolymerization of ethylene and propylene  production mix, at plant  69% ethylene, 38% propylene</t>
  </si>
  <si>
    <t>72c07a2b-7d19-415f-95d3-0644f48cc81e</t>
  </si>
  <si>
    <t>72cbe9f0-61ff-4b27-8eec-fbc4a3e16912</t>
  </si>
  <si>
    <t>72f603d5-0a28-4a42-9bc6-46652dacc0d9</t>
  </si>
  <si>
    <t>73072d18-77d6-4196-a7ab-58a0314a335c</t>
  </si>
  <si>
    <t>730c76f7-9ba2-4336-be98-f44458dab695</t>
  </si>
  <si>
    <t>Articulated lorry transport, Euro 4, Total weight 28-32 t (without fuel)  diesel driven, Euro 4, cargo  consumption mix, to consumer  28 - 32t gross weight / 22t payload capacity</t>
  </si>
  <si>
    <t>73135ef1-cd17-4a47-9b93-da7a454de72a</t>
  </si>
  <si>
    <t>7319c7c8-8f8f-4e8a-997a-4554ad92ee1f</t>
  </si>
  <si>
    <t>7322fb6e-7208-4bfb-83ce-54421caea1b6</t>
  </si>
  <si>
    <t>7326923a-4da8-4f01-8d6e-017257e4e144</t>
  </si>
  <si>
    <t>732a851b-6bbe-48a8-a9f0-02335f6ec9d2</t>
  </si>
  <si>
    <t>Rice flour;    from dry milling, production mix   at plant</t>
  </si>
  <si>
    <t>732b968f-c3c4-43c7-bf9e-90f66f64620f</t>
  </si>
  <si>
    <t>Aluminium sheet deep drawing (parametrised)  primary production, aluminium deep- drawing  single route, at plant  2.7 g/cm3</t>
  </si>
  <si>
    <t>732d6dbc-640a-4ca0-8546-93c854f04f7f</t>
  </si>
  <si>
    <t>7332430c-a4d2-473b-a6f6-509f7fcba2ab</t>
  </si>
  <si>
    <t>73384179-1365-4dc2-90c4-88fb0d61321e</t>
  </si>
  <si>
    <t>73512810-17b5-479a-b4f0-e0fbb47feeba</t>
  </si>
  <si>
    <t>Potassium nitrate   as N   at plant   per kg N</t>
  </si>
  <si>
    <t>7355accf-069b-4e00-9156-13c2110f5f57</t>
  </si>
  <si>
    <t>73603676-80a8-4605-8407-1b9291f615a8</t>
  </si>
  <si>
    <t>Mounting, surface mount technology, Pb-free solder  Pb-free mounting of SMDs  production mix, at plant  mounting SMDs on 1m2 PWB</t>
  </si>
  <si>
    <t>7362d4a4-0aa3-4f1c-9c60-b60a7dc1b50a</t>
  </si>
  <si>
    <t>7369947a-764b-4238-9dec-0df72df2b767</t>
  </si>
  <si>
    <t>Landfill of inert (glass) (Foreground emissions)</t>
  </si>
  <si>
    <t>736c9dfc-d600-4ee9-b6ac-de88f794ae01</t>
  </si>
  <si>
    <t>737c92b5-fe34-4de9-8152-91ee74b74685</t>
  </si>
  <si>
    <t>Polycarbonate (PC) granulate (foreground elementary flows)</t>
  </si>
  <si>
    <t>737d2e02-f61b-4174-a10f-c720320c92d6</t>
  </si>
  <si>
    <t>Pigment 13  Technology mix  Production mix, at plant</t>
  </si>
  <si>
    <t>737fe28b-79ec-4034-a1c2-480af5f06c80</t>
  </si>
  <si>
    <t>73837fb1-5064-45ee-b9ce-2b5d146efd49</t>
  </si>
  <si>
    <t>73883f03-5a49-4900-acc9-c32e585399a3</t>
  </si>
  <si>
    <t>738a27cc-c41c-46f4-a185-88d60030c64e</t>
  </si>
  <si>
    <t>738cb31e-36f0-4853-ab42-e2e2d44b3c52</t>
  </si>
  <si>
    <t>Bauxite (mining)  mining and processing  production mix, at mine  minerals gibbsite Al(OH)3, boehmite y-AlO(OH) and diaspore a-AlO(OH)</t>
  </si>
  <si>
    <t>739e3ab0-e770-4319-87cb-28cc8ad49dc3</t>
  </si>
  <si>
    <t>73a7e6e1-60b9-47a3-aa77-7b91d0b76886</t>
  </si>
  <si>
    <t>73b164b2-c4ca-4322-b601-0f06beb4534a</t>
  </si>
  <si>
    <t>Toner module, laser printer, black and white  production of  toner module, laser printer, black and white  production mix, at plant  1 piece</t>
  </si>
  <si>
    <t>73b3533b-120d-46cb-8479-cf4dce4c68cb</t>
  </si>
  <si>
    <t>Transport Converter EU-28+3: Aluminium casting (modelling support process)</t>
  </si>
  <si>
    <t>73baf944-ba2b-4a0e-8945-83d1da2d6484</t>
  </si>
  <si>
    <t>73c9f3d9-4083-4f73-a15d-a13eaae410eb</t>
  </si>
  <si>
    <t>73d12366-4138-450f-b06d-454830f399aa</t>
  </si>
  <si>
    <t>73d4a823-ad7c-418c-9adc-3995fa753b0a</t>
  </si>
  <si>
    <t>73d6a818-a8d5-4824-b358-59a7d379113e</t>
  </si>
  <si>
    <t>Transport mixer + converter EU-28+EFTA: Steel wire drawing (modelling support process)</t>
  </si>
  <si>
    <t>73da12df-fe1c-4904-83d3-3697875fd316</t>
  </si>
  <si>
    <t>73e1ca23-812a-4256-a2d7-a0707fe82619</t>
  </si>
  <si>
    <t>73e2a571-4faf-4af9-bcda-4cc5de20a107</t>
  </si>
  <si>
    <t>73e6663b-0cb1-4853-9c24-2f0c21328af8</t>
  </si>
  <si>
    <t>740546b8-8396-49a4-bd29-08d07fb4c0c1</t>
  </si>
  <si>
    <t>740a0876-5afe-45bf-abbb-6e631b835d42</t>
  </si>
  <si>
    <t>Articulated lorry transport, Euro 5, Total weight &lt;7.5 t (without fuel)  diesel driven, Euro 5, cargo  consumption mix, to consumer  up to 7,5t gross weight / 3,3t payload capacity</t>
  </si>
  <si>
    <t>741b03c7-2650-40ba-8a02-ca54eb5e53cd</t>
  </si>
  <si>
    <t>7434276e-1555-4a55-8403-10b3d42a5a94</t>
  </si>
  <si>
    <t>743b34c0-81f7-46ed-9f44-1b16bc8c1c5d</t>
  </si>
  <si>
    <t>744110bc-7800-4a25-8ab6-dbbd414facab</t>
  </si>
  <si>
    <t>7446d134-90ad-48d9-a420-881dc019a0d5</t>
  </si>
  <si>
    <t>Can non-food, body tin plated steel  tin- plated steel production, can forming, cleaning, drying, printing and varnishing, baking  production mix, at plant  body tin plated steel</t>
  </si>
  <si>
    <t>744a5a0c-3ca5-42a2-9e32-f3079d87f005</t>
  </si>
  <si>
    <t>74507ac0-bd84-4bb1-9a09-e2ef9e6b2bc7</t>
  </si>
  <si>
    <t>7453b1ff-1b10-45ab-9a81-401f10848aca</t>
  </si>
  <si>
    <t>7458ab5d-5102-40d7-bf71-47bb03acf934</t>
  </si>
  <si>
    <t>Transport mixer + converter EU 28 Electrolytic Chromium Coated Steel 2 (modelling support process)</t>
  </si>
  <si>
    <t>745e70d8-5cfb-4489-b9be-86d7eff94aad</t>
  </si>
  <si>
    <t>74628b3f-cfb1-4fc8-9498-29bed4735cd9</t>
  </si>
  <si>
    <t>Transport Converter EU-28+EFTA : Ferrochromium lorry 1 (modelling support process)</t>
  </si>
  <si>
    <t>74672c35-35d3-43fc-9b11-7174f735d471</t>
  </si>
  <si>
    <t>Solder Paste (SnAg3.5Cu0.7)  technology mix  production mix, at plant  1 kg of solder paste</t>
  </si>
  <si>
    <t>7470adc2-e2f0-407b-baca-3cd95073d302</t>
  </si>
  <si>
    <t>74750316-3166-4d34-a154-557bcc6f3ef2</t>
  </si>
  <si>
    <t>Whey protein concentrate   production mix, technology mix   at plant</t>
  </si>
  <si>
    <t>748bc067-a31f-4564-be45-372b0c0e3858</t>
  </si>
  <si>
    <t>Hop pellets at plant   per kg</t>
  </si>
  <si>
    <t>749b650d-aa86-4027-95a1-f20f712a5631</t>
  </si>
  <si>
    <t>Landfill of polluted inorganic waste  landfill including leachate treatment and with transport without collection and pre-treatment  production mix (region specific sites), at landfill site</t>
  </si>
  <si>
    <t>749cde07-2697-4a3e-b30b-b0f1744cb1c9</t>
  </si>
  <si>
    <t>Defoamer (BYK-012)  Technology mix  Production mix, at plant</t>
  </si>
  <si>
    <t>74a10bf8-1df4-4b7a-87a7-aacb21ec9989</t>
  </si>
  <si>
    <t>74ad1f01-6eee-448e-97e2-14b9ce94aacc</t>
  </si>
  <si>
    <t>74c08fb0-6f65-41c9-a273-67cba5d054b9</t>
  </si>
  <si>
    <t>74c1c621-1c74-4888-b685-e864c2a7bdc5</t>
  </si>
  <si>
    <t>74ceebf1-5f87-44a1-8bff-6349517332f0</t>
  </si>
  <si>
    <t>74efd470-9432-4cb4-8a76-9d232b2a8255</t>
  </si>
  <si>
    <t>Fat production from rendering (poultry)   technology mix, production mix   at plant</t>
  </si>
  <si>
    <t>74f6211d-4e47-4a28-998d-a9bc8964ed29</t>
  </si>
  <si>
    <t>Particle board   production mix   at plant   per m3 particle board</t>
  </si>
  <si>
    <t>74ffaf23-d5ad-481b-af5b-4e03a9d63c15</t>
  </si>
  <si>
    <t>750286af-d239-4690-96ae-228121a03d67</t>
  </si>
  <si>
    <t>7505f2ee-77c9-41f8-8f15-c6ec7887adbc</t>
  </si>
  <si>
    <t>75092e3c-9818-47f0-940b-75e2d1a24a0e</t>
  </si>
  <si>
    <t>Pea, hulls (from meal);    technology mix, production mix   at plant</t>
  </si>
  <si>
    <t>750f4d47-c44e-43f2-ac7c-70339afb10e7</t>
  </si>
  <si>
    <t>75147ad3-1e62-49ef-8505-c2dd4826456c</t>
  </si>
  <si>
    <t>751d8203-a8ca-4f2d-a515-9597eff80b4a</t>
  </si>
  <si>
    <t>LLDPE granulates  Polymerisation of ethylene  production mix, at plant  0.87- 94 g/cm3, 28 g/mol per repeating unit</t>
  </si>
  <si>
    <t>75241253-5dd9-434d-8763-73ff0eded3f4</t>
  </si>
  <si>
    <t>752cd458-9e71-46db-8fc3-e5e5b7bc916a</t>
  </si>
  <si>
    <t>Barley, torrefied   organic   at plant   per kg</t>
  </si>
  <si>
    <t>75325e8f-ef08-44a8-87d6-6dc85381251d</t>
  </si>
  <si>
    <t>7532e965-65bd-4874-9e88-6f185cb7a5f5</t>
  </si>
  <si>
    <t>75349a3d-9e3c-45a0-bb38-6fd6ba0ee147</t>
  </si>
  <si>
    <t>754dfabb-a8f8-401d-acca-4506c7297936</t>
  </si>
  <si>
    <t>7551d1fd-cdf7-45fe-8cca-af9de0eccc77</t>
  </si>
  <si>
    <t>755b2e96-2324-487d-8d8d-e92dae3aaf5a</t>
  </si>
  <si>
    <t>Diabase grinding  diabase grinding  production mix, at plant  3 g/cm3</t>
  </si>
  <si>
    <t>755b5052-18e7-4df7-ab80-7a0069b1307a</t>
  </si>
  <si>
    <t>755cc93c-591b-4ae9-91fc-72afd29245c6</t>
  </si>
  <si>
    <t>756d5c84-ab22-4450-b5c7-f5d547fa2504</t>
  </si>
  <si>
    <t>Articulated lorry transport, Euro 1, Total weight &lt;7.5 t (without fuel)  diesel driven, Euro 1, cargo  consumption mix, to consumer  up to 7,5t gross weight / 3,3t payload capacity</t>
  </si>
  <si>
    <t>7570f305-d0d8-4c2f-8386-9688b2b19cc2</t>
  </si>
  <si>
    <t>757e993f-e6b7-4f9e-9836-30a0150d5352</t>
  </si>
  <si>
    <t>Electricity mix for Pipes extrusion</t>
  </si>
  <si>
    <t>758801a6-74f6-4e56-bf7a-f0d723e0c820</t>
  </si>
  <si>
    <t>758ea326-9ac6-4b09-815e-235f2a1969d2</t>
  </si>
  <si>
    <t>758f1d35-0d8c-431c-90c2-9fef14e155db</t>
  </si>
  <si>
    <t>7590980a-d32b-46e2-a781-0b6440c4dbac</t>
  </si>
  <si>
    <t>75914393-4502-4bb3-abd5-ab1315c92ed1</t>
  </si>
  <si>
    <t>759174c0-9019-4602-8809-12bfeaa4f518</t>
  </si>
  <si>
    <t>759fcf82-843a-424d-af93-60c23df9f750</t>
  </si>
  <si>
    <t>75a52447-bca1-41f5-b995-fcfd402d932e</t>
  </si>
  <si>
    <t>Starch potato;    technology mix   at farm</t>
  </si>
  <si>
    <t>75b309fb-1df8-4883-b3c4-9cadf1bfdbb0</t>
  </si>
  <si>
    <t>Uncoated wood free paper   production mix   at plant, aggregated inputs   per kg wood free paper</t>
  </si>
  <si>
    <t>75bfff42-4c95-4162-bd10-7daa91ff451e</t>
  </si>
  <si>
    <t>Palm kernel expeller;    from crushing   at plant</t>
  </si>
  <si>
    <t>75ca4730-f754-4929-887f-084c89933cae</t>
  </si>
  <si>
    <t>75d3390b-cfff-4957-83ff-147ee2a1bbde</t>
  </si>
  <si>
    <t>75f35e49-1094-4f3b-a87b-9bf4941039d7</t>
  </si>
  <si>
    <t>75fce772-ff77-488f-9e9a-a3c9c6289320</t>
  </si>
  <si>
    <t>Crude sunflower oil   from crushing (pressing), production mix   at plant</t>
  </si>
  <si>
    <t>7602857f-e3e9-4fc6-9598-643d15d78a3f</t>
  </si>
  <si>
    <t>7604daaf-a4e4-4b85-8fa6-c12370f3dbd4</t>
  </si>
  <si>
    <t>760788c4-c08e-4fcc-9132-d538d5882af4</t>
  </si>
  <si>
    <t>761e1d61-68f3-4f81-9ad1-d63780e4720b</t>
  </si>
  <si>
    <t>Assembly line THT/SMD  technology mix  production mix, at plant  THT/SMD (1TP,1SP,1CS,1WO,1Rf) throughput 600/h</t>
  </si>
  <si>
    <t>7627d7aa-1f74-446d-a8b6-6d74772b661e</t>
  </si>
  <si>
    <t>Maize flour   from dry milling, production mix   at plant</t>
  </si>
  <si>
    <t>763a6b26-72a1-4d83-baf6-03ccc09b4f26</t>
  </si>
  <si>
    <t>763c0cee-1ea5-4248-8266-15f692b216b0</t>
  </si>
  <si>
    <t>76468c9a-7b59-4581-b385-3dfc05bde130</t>
  </si>
  <si>
    <t>76565eda-ad67-4c41-a27a-964e97d1193c</t>
  </si>
  <si>
    <t>765811a0-e9b0-47a4-acd6-a7217673655b</t>
  </si>
  <si>
    <t>Transport mixer + converter ROW: Stainless steel hot rolled/ ore (modelling support process)</t>
  </si>
  <si>
    <t>765922d2-3c19-4049-b805-385c9e4f2541</t>
  </si>
  <si>
    <t>7662b3fa-bb37-4dc7-b27c-48598b304011</t>
  </si>
  <si>
    <t>Calendering  Calendering of rigid plastic sheets  production mix, at plant  1 kg plastic calendered</t>
  </si>
  <si>
    <t>7662e790-76ff-4848-a92e-9f999bc2ed5d</t>
  </si>
  <si>
    <t>Can beverage, body steel (foreground elementary flows)</t>
  </si>
  <si>
    <t>7668e887-6a3c-48cb-bb37-c5f2f9f5d645</t>
  </si>
  <si>
    <t>7669e98b-1e82-423a-a91b-ab811ee93783</t>
  </si>
  <si>
    <t>76a79e0f-c8c0-4996-b30c-e31df0e6fb51</t>
  </si>
  <si>
    <t>Alkyd resin dispersion (self-emulsified)  Technology mix  Production mix, at plant  50% in water</t>
  </si>
  <si>
    <t>76a8d390-cd2f-4d48-a60b-c5abbf0e9ac2</t>
  </si>
  <si>
    <t>76affaa5-7f11-4bfa-9e0f-308e558d3d99</t>
  </si>
  <si>
    <t>76d55bad-051f-4f96-8ca3-539f146c611e</t>
  </si>
  <si>
    <t>Oat grain peeled   from dry milling, production mix   at plant</t>
  </si>
  <si>
    <t>76dc94e2-fa43-4ae6-aec0-8df10e9f04a6</t>
  </si>
  <si>
    <t>76dedc5e-6613-4dc4-924f-c714dbe1da1e</t>
  </si>
  <si>
    <t>Articulated lorry transport, Euro 5, Total weight 7,5-12 t (without fuel)  diesel driven, Euro 5, cargo  consumption mix, to consumer  7,5 t - 12t gross weight / 5t payload capacity</t>
  </si>
  <si>
    <t>76e7d4ca-db03-4bf1-80f8-e9a7a5f56ec6</t>
  </si>
  <si>
    <t>76eda263-a3d4-4a7e-8981-dc4c1e070a86</t>
  </si>
  <si>
    <t>76f2b600-2b02-4e93-ad24-8fc6588d313b</t>
  </si>
  <si>
    <t>77073889-9914-47d0-b2e4-c3a85a3a43c8</t>
  </si>
  <si>
    <t>Molybdenum Mining &amp; Concentration  Mining &amp; Concentration  production mix, at plant</t>
  </si>
  <si>
    <t>7707f5e3-0601-486d-9a45-8d2dd28e0fc1</t>
  </si>
  <si>
    <t>77092836-55c2-4096-8dd0-4f51181e46b0</t>
  </si>
  <si>
    <t>Soybean expeller   from crushing (pressing), production mix   at plant</t>
  </si>
  <si>
    <t>770e4c46-cfa0-497c-a64e-d5d8ddd50f7e</t>
  </si>
  <si>
    <t>7715a827-f247-404e-9dd5-95cd12993ca0</t>
  </si>
  <si>
    <t>77188bf1-0595-49ef-b955-e6114b265870</t>
  </si>
  <si>
    <t>771a59b4-1731-45f6-88d3-c9c76519f6f0</t>
  </si>
  <si>
    <t>771aaef2-c4ac-437e-a955-cabf1ef95fc3</t>
  </si>
  <si>
    <t>772f868e-ea1d-424a-9600-52cc6ee578f6</t>
  </si>
  <si>
    <t>772ff7a9-775c-45ef-bf88-bff300532b86</t>
  </si>
  <si>
    <t>77321975-793b-433d-a2ac-1ff2398c5ae7</t>
  </si>
  <si>
    <t>773b8f01-2263-4d3d-a6f9-11dd316d4a58</t>
  </si>
  <si>
    <t>77416ce9-15fa-4a30-bc2e-fac2377852a6</t>
  </si>
  <si>
    <t>7742e51b-44b3-47b4-a7f7-53cf28eb3824</t>
  </si>
  <si>
    <t>77477134-6bdc-4680-93a4-4278d7bf6656</t>
  </si>
  <si>
    <t>Electricity mix for PET granulates, amorphous and bottle grade</t>
  </si>
  <si>
    <t>774a9e59-ee92-4242-b4df-cf80b33e07e9</t>
  </si>
  <si>
    <t>775446dd-5b13-4cf3-819d-939207521186</t>
  </si>
  <si>
    <t>775cb99a-0820-4110-b18f-edb6d3dfda2e</t>
  </si>
  <si>
    <t>775d3919-5f81-4997-8120-2db404d2bad9</t>
  </si>
  <si>
    <t>775e1258-a872-47f4-ae33-f70619132b92</t>
  </si>
  <si>
    <t>776986a4-5d77-475b-bf13-a9d040e47c2d</t>
  </si>
  <si>
    <t>Sulphur (elemental) at refinery  from crude oil  production mix, at refinery  elemental sulphur</t>
  </si>
  <si>
    <t>776c8003-a0e4-40d3-937a-1b0c5cf5328c</t>
  </si>
  <si>
    <t>777967bd-b33c-40ae-95ec-1478329dba4f</t>
  </si>
  <si>
    <t>Electricity mix for PVC granulates, low density</t>
  </si>
  <si>
    <t>77843b75-2519-4f6f-ae59-fae1803dfa08</t>
  </si>
  <si>
    <t>77bf765b-932d-4ffa-9217-2bd930d293e0</t>
  </si>
  <si>
    <t>77cfff2d-981f-4124-8c3d-53bd6d7e848f</t>
  </si>
  <si>
    <t>Wheat, flaked at plant   per kg</t>
  </si>
  <si>
    <t>77d8edcc-34a3-4913-b1c0-50e75171aba2</t>
  </si>
  <si>
    <t>77d95464-623d-43f9-9148-cf869a6014a4</t>
  </si>
  <si>
    <t>Sulphuric acid (mix) Zinc  via SO2 from roasting process  production mix, at plant</t>
  </si>
  <si>
    <t>77d96285-2a10-49f9-9925-7b62671eadf3</t>
  </si>
  <si>
    <t>77d9b999-9f20-4be0-8dce-2a11b21fec6b</t>
  </si>
  <si>
    <t>77e9dcd9-3984-42c5-90e8-77f6d18d9f6c</t>
  </si>
  <si>
    <t>77ec0f84-4ddb-4067-b3b1-f72aeea3ce2d</t>
  </si>
  <si>
    <t>Electricity mix for HDPE granulates</t>
  </si>
  <si>
    <t>77f5e536-f4b8-4f22-ad8b-b9ae1d9b5bd7</t>
  </si>
  <si>
    <t>77ff2182-9798-4cb8-9791-037088707474</t>
  </si>
  <si>
    <t>78066dd0-f352-4c97-b076-f888a2ca2a48</t>
  </si>
  <si>
    <t>781f05d9-25c4-497e-a104-0c6972d0c083</t>
  </si>
  <si>
    <t>781f832b-7b5f-469b-9bcf-c2cb1e96ead3</t>
  </si>
  <si>
    <t>78301b84-ea76-4bd8-ab82-0f8faf0fd991</t>
  </si>
  <si>
    <t>7834208c-22d8-488a-b0d7-eb01306c4a50</t>
  </si>
  <si>
    <t>783a8b3d-9a1e-461c-aae2-5ae8e6dc70b0</t>
  </si>
  <si>
    <t>783e4c0d-c9b0-4fd6-88d8-f7a7df7b1509</t>
  </si>
  <si>
    <t>78415f46-247e-41ef-a758-8d9a41f9d281</t>
  </si>
  <si>
    <t>Transport mixer + converter EU-28 Cast co-extrusion (modelling support process)</t>
  </si>
  <si>
    <t>78420358-da39-4a5c-89da-dce55bdb6bd3</t>
  </si>
  <si>
    <t>Potato protein   from wet milling   at plant</t>
  </si>
  <si>
    <t>7845609a-744a-4cd8-b5b2-91aa16588c94</t>
  </si>
  <si>
    <t>784e91de-8a22-4a20-af39-35673d96fb80</t>
  </si>
  <si>
    <t>7856df0d-b557-43be-a805-eb0d726eebba</t>
  </si>
  <si>
    <t>785855be-2f94-43a4-91df-c91027bd43e0</t>
  </si>
  <si>
    <t>Crude maize germ oil   from wet milling (germ oil production, pressing), production mix   at plant</t>
  </si>
  <si>
    <t>7862dfc3-008d-4b99-ab9f-10c2b3abf9bf</t>
  </si>
  <si>
    <t>787295a5-8bde-49fc-b23e-c44cb1c7d235</t>
  </si>
  <si>
    <t>7876243d-e21e-459d-9932-c0a0be5e22ec</t>
  </si>
  <si>
    <t>Crude sunflower oil   from crushing (pressing, without solvent extraction)   at plant</t>
  </si>
  <si>
    <t>787aa602-07db-4f2f-aff3-05c519aa7aa1</t>
  </si>
  <si>
    <t>Transport mixer + converter EU-28+3: Secondary aluminium ingot (copper) (modelling support process)</t>
  </si>
  <si>
    <t>78930e74-f35d-4b61-9bca-10bbb410a573</t>
  </si>
  <si>
    <t>7896a43a-0b3e-448d-b900-e0d184029529</t>
  </si>
  <si>
    <t>78991bc3-65d2-4d97-852e-f9346d71f1da</t>
  </si>
  <si>
    <t>789b702e-135a-416a-8800-6e3ff1cbffbf</t>
  </si>
  <si>
    <t>Thermal energy for waste incineration credits</t>
  </si>
  <si>
    <t>78a4c96a-f43d-4472-9d71-b772adcfe2dc</t>
  </si>
  <si>
    <t>78bb0164-6627-4c15-af9c-ceae7671c133</t>
  </si>
  <si>
    <t>78d045f0-2405-4058-b195-c91657471bfe</t>
  </si>
  <si>
    <t>78ec7b2d-d90a-4bda-b9b6-1448cda302cf</t>
  </si>
  <si>
    <t>Ring pull cap, aluminium  metal production, cap manufacturing  production mix, at plant  aluminium with plastic inner liner</t>
  </si>
  <si>
    <t>78f18532-8721-40f1-a05d-a251ae0eb93c</t>
  </si>
  <si>
    <t>79011f12-f8b5-4272-b9f3-d50d220d84ce</t>
  </si>
  <si>
    <t>7902f9b9-3c6f-49ce-bb8f-9091c4fbdee6</t>
  </si>
  <si>
    <t>End of life of cable, high current  Recycling of copper and  precious metals (Ag, Au, Pd, Pt) from electronics  production mix, at plant  recycling processes: 95- 98% efficiency, scrap incineration: 11.0 MJ/kg NCV</t>
  </si>
  <si>
    <t>79045640-211a-4e8f-a129-06f0413a9863</t>
  </si>
  <si>
    <t>7909aeb1-8e60-49ae-93b1-5436d8064dcc</t>
  </si>
  <si>
    <t>79129024-03ec-4c52-a04c-bbe80b4b1af6</t>
  </si>
  <si>
    <t>791bae25-b5f6-4d0e-af87-fba3c5bc05d0</t>
  </si>
  <si>
    <t>794afe57-dca3-462c-8988-8f1790dfd8b2</t>
  </si>
  <si>
    <t>795195f7-76d2-49de-843b-6a10d09a977c</t>
  </si>
  <si>
    <t>7954c6f8-eb0d-45a2-b06f-ede48e6d8350</t>
  </si>
  <si>
    <t>Steel scrap (St) (modelling support process)</t>
  </si>
  <si>
    <t>7955b1a0-d30a-46ac-bbf4-6a2e79c27498</t>
  </si>
  <si>
    <t>7959f092-8a51-4537-a956-ac3a4bd723cf</t>
  </si>
  <si>
    <t>Bitumen sheets   production mix   at plant   per kg</t>
  </si>
  <si>
    <t>795a2c47-78ed-4679-93d1-e81915ae1b41</t>
  </si>
  <si>
    <t>7964f047-5b59-4931-8046-9b79c644c218</t>
  </si>
  <si>
    <t>79726212-0bf2-40b9-9e71-fdbc601ec1e6</t>
  </si>
  <si>
    <t>797b63d1-100e-44a7-bf06-62ee8f216b32</t>
  </si>
  <si>
    <t>7985e514-1486-4fb0-8142-e48d8b6f3958</t>
  </si>
  <si>
    <t>Rice;    technology mix, production mix   at farm</t>
  </si>
  <si>
    <t>79877b49-d92d-4eb2-a758-c46121d19408</t>
  </si>
  <si>
    <t>Electricity mix for EVOH granulates</t>
  </si>
  <si>
    <t>798879b9-a719-4281-a362-b60c0c882911</t>
  </si>
  <si>
    <t>798a67ea-11cb-4781-82c1-e3dc8e6ffc30</t>
  </si>
  <si>
    <t>798c99cc-9119-4c1c-adf7-f914d32864c8</t>
  </si>
  <si>
    <t>798e7d4f-2732-45e5-a7fa-32c0048c76a3</t>
  </si>
  <si>
    <t>7991baf6-346e-45f4-8f7f-0797ae41fc7a</t>
  </si>
  <si>
    <t>79956bcf-bb19-4821-9eb7-e59b394fce4c</t>
  </si>
  <si>
    <t>799fee99-2048-444b-9443-9d90204d6482</t>
  </si>
  <si>
    <t>79a129ae-47fc-48b9-be3a-71c371ddc1ba</t>
  </si>
  <si>
    <t>Crystal malt   from malting   at plant   per kg</t>
  </si>
  <si>
    <t>79a15c86-5b0d-42ba-b9ff-f350fa729976</t>
  </si>
  <si>
    <t>79a733ad-7bbb-46d3-bef3-66d8afc5441d</t>
  </si>
  <si>
    <t>Fat production from rendering (poultry);    technology mix, production mix   at plant</t>
  </si>
  <si>
    <t>79a86100-1076-497e-89c4-61a3ef51a414</t>
  </si>
  <si>
    <t>79ad97bb-fd4e-41d5-8e61-8ef9c2406ba6</t>
  </si>
  <si>
    <t>79b40411-6203-4ec6-928d-b1e8c48c9cfc</t>
  </si>
  <si>
    <t>79c39ae9-2bce-4525-80e1-9b28cd35c189</t>
  </si>
  <si>
    <t>79ffa949-7eb9-451e-9cb1-209c5f90fd73</t>
  </si>
  <si>
    <t>Transport mixer + converter EU-28+EFTA: Polybutadiene (PB) granulate (modelling support process)</t>
  </si>
  <si>
    <t>7a0708f1-771a-4784-bff4-83a6dba4bbd7</t>
  </si>
  <si>
    <t>7a0dd7ae-d3d7-4d30-9538-d0696298c335</t>
  </si>
  <si>
    <t>Thermal Energy (HFO) Fluorite Mining and Beneficiation</t>
  </si>
  <si>
    <t>7a116373-93ed-48fc-a7b7-c072c35d068a</t>
  </si>
  <si>
    <t>7a2cb511-1d36-486e-8469-c7bfad12fdda</t>
  </si>
  <si>
    <t>7a32ea2c-45d3-4168-ac45-cdf845c8b5a7</t>
  </si>
  <si>
    <t>7a3b7ed8-ec9d-4ddf-8a01-0f166f054967</t>
  </si>
  <si>
    <t>Fat production from rendering (beef);    technology mix, production mix   at plant</t>
  </si>
  <si>
    <t>7a4186dd-feca-47fa-81c7-b9acf3a0aed8</t>
  </si>
  <si>
    <t>7a458dba-7ddb-4c32-952e-220af4bc3d7b</t>
  </si>
  <si>
    <t>7a4591bf-88bd-4c25-b7ee-f3bb992b34e9</t>
  </si>
  <si>
    <t>7a5658b7-7cd4-48c3-9f9b-dde9b87d18ea</t>
  </si>
  <si>
    <t>Transport Converter EU-28 + EFTA: Brass 1 (modelling support process)</t>
  </si>
  <si>
    <t>7a6822aa-0186-43df-8327-4f9fa79cd2ab</t>
  </si>
  <si>
    <t>7a6e336f-c9e1-4b9f-b176-f149138ef481</t>
  </si>
  <si>
    <t>Electricity mix Zinc</t>
  </si>
  <si>
    <t>7a73d85e-86aa-4809-affa-6d8b2fe378dc</t>
  </si>
  <si>
    <t>7a78c85e-fa6c-4a29-8e72-2e6f514271a2</t>
  </si>
  <si>
    <t>Transport Converter GLO: Palladium (modelling support process)</t>
  </si>
  <si>
    <t>7a81eb3d-1a55-4bfd-a365-e732dd355947</t>
  </si>
  <si>
    <t>7a826d38-ed2e-422b-bf87-ce0bab304644</t>
  </si>
  <si>
    <t>7a9b5316-8372-4b87-80b4-4ab6c8522ca3</t>
  </si>
  <si>
    <t>7aa8df19-8081-4a33-8098-3fd0ccba921b</t>
  </si>
  <si>
    <t>7ab0c483-6324-4e4b-9bae-08b416a8f4cf</t>
  </si>
  <si>
    <t>7acad6d6-f91b-4a2f-8731-924d98570096</t>
  </si>
  <si>
    <t>7acf32a4-3c31-49bd-8f91-711ffc9a47c0</t>
  </si>
  <si>
    <t>7ada003a-9f69-4fac-aa8f-fca883e9b1dc</t>
  </si>
  <si>
    <t>7ae07306-2469-4c6a-a164-835d75bdd6d7</t>
  </si>
  <si>
    <t>7ae889c7-c937-4876-a2e7-4b65da387348</t>
  </si>
  <si>
    <t>7af0d618-ca0b-4e50-9cf6-c2adf61b25ae</t>
  </si>
  <si>
    <t>7afa8819-1000-402e-b311-088a142e51ea</t>
  </si>
  <si>
    <t>7afbecbc-c802-4d2e-9f01-6ecb3d6c89e8</t>
  </si>
  <si>
    <t>7b15253c-42e5-4a73-8583-af460d61dd3e</t>
  </si>
  <si>
    <t>Potato juice concentrated   from wet milling, production mix   at plant</t>
  </si>
  <si>
    <t>7b190570-5bed-464b-b768-868772f3e642</t>
  </si>
  <si>
    <t>Rice flour   from dry milling, production mix   at plant</t>
  </si>
  <si>
    <t>7b1b7168-7014-4056-a749-1f511b2d0b08</t>
  </si>
  <si>
    <t>Capacitor, film type  technology mix  production mix, at plant  film type, 31.6 g</t>
  </si>
  <si>
    <t>7b1bfeea-2973-4225-8837-4dd99cf5a704</t>
  </si>
  <si>
    <t>Injection moulding of rubber (foreground elementary flows)</t>
  </si>
  <si>
    <t>7b22103c-95e9-487d-8440-1c8937b5f160</t>
  </si>
  <si>
    <t>7b23e38a-5f88-4154-a39e-5a416ca58de0</t>
  </si>
  <si>
    <t>7b2f42aa-288b-4e5c-b9bc-31d479551d23</t>
  </si>
  <si>
    <t>7b33a981-353e-48e1-91a4-fbbac5b1833e</t>
  </si>
  <si>
    <t>7b42e664-2a6f-404d-96a4-ed535f100881</t>
  </si>
  <si>
    <t>Sugar cane molasses   from sugar production, production mix   at plant</t>
  </si>
  <si>
    <t>7b462053-aa7a-40a7-8024-0d68d6c725e0</t>
  </si>
  <si>
    <t>7b59a7d8-021f-4b71-b5e3-d0df91c3e821</t>
  </si>
  <si>
    <t>7b6471b8-a087-4979-977b-99943647ce5a</t>
  </si>
  <si>
    <t>7b75dda4-b006-4d8c-8949-e16c2e0dd5c0</t>
  </si>
  <si>
    <t>7b7eac80-48b2-40f3-a1f5-79e62f052030</t>
  </si>
  <si>
    <t>Manganese sulfate   production from manganese concentrate   at plant, aggregated inputs   per kg</t>
  </si>
  <si>
    <t>7b825530-af99-4ade-b1e2-3c4628f0fe73</t>
  </si>
  <si>
    <t>7b85841e-737c-4abd-8a88-479a98167a2e</t>
  </si>
  <si>
    <t>7b960e43-476c-43d7-a1bc-5c01d307f6d9</t>
  </si>
  <si>
    <t>7bad6626-18af-4c03-80f9-44d3c41ed06d</t>
  </si>
  <si>
    <t>7bca3dab-c120-4d32-b1ad-7f2d9a341644</t>
  </si>
  <si>
    <t>7bcf19df-414f-4cc7-a779-16cdafa38aed</t>
  </si>
  <si>
    <t>Tap water   technology mix   at user, aggregated inputs   per kg water</t>
  </si>
  <si>
    <t>7bd54804-bcc4-4093-94e4-38e4facd4900</t>
  </si>
  <si>
    <t>7bddb94b-a2e3-4279-8927-d96b4b6f59c7</t>
  </si>
  <si>
    <t>7bde81e0-50cd-44b6-a279-2d32f2d841ed</t>
  </si>
  <si>
    <t>7be2e035-8d32-4734-9c74-570f5f3b45d2</t>
  </si>
  <si>
    <t>Truck production (28t - 32t gross weight)  truck production without EoL  single route, at producer  28t - 32t gross weight</t>
  </si>
  <si>
    <t>7bee7bad-3443-4ecd-ba9d-73b55664449c</t>
  </si>
  <si>
    <t>Transport mixer + converter World w/o EU-28+EFTA: EPDM  1  (modelling support process)</t>
  </si>
  <si>
    <t>7bf05462-9c40-4969-b568-c17b46c6cb5c</t>
  </si>
  <si>
    <t>Pallet, plastic (80x120)  raw material production, plastic injection moulding  production mix, at plant  weight per piece: 25 kg, nominal loading capacity of 1000kg</t>
  </si>
  <si>
    <t>7bf8d03a-fd04-401a-9151-ed16018a4051</t>
  </si>
  <si>
    <t>7bfa00af-849b-4070-a944-99336b78a009</t>
  </si>
  <si>
    <t>7bfb66d6-d7fd-451b-8f76-85ed695ee604</t>
  </si>
  <si>
    <t>Light Emitting Diode (LED), high power (foreground elementary flows)</t>
  </si>
  <si>
    <t>7bfd33af-f70b-47a3-9f63-c62925b36b88</t>
  </si>
  <si>
    <t>Rice without husk, raw;    from dry milling   at plant</t>
  </si>
  <si>
    <t>7c058858-1367-4594-b368-6157f5ce2d31</t>
  </si>
  <si>
    <t>7c09188c-3f6d-4421-8016-4697a2853964</t>
  </si>
  <si>
    <t>7c0e51b8-1808-42dc-aabb-3fb965ca473d</t>
  </si>
  <si>
    <t>7c219d68-eb07-4ab9-afd7-1c346e52b435</t>
  </si>
  <si>
    <t>7c23a9b6-d543-4919-8975-1fa502c7e2c5</t>
  </si>
  <si>
    <t>7c2cd08a-3b9a-43d9-9eba-b57d32bbf0b1</t>
  </si>
  <si>
    <t>7c34c585-0ef5-4e86-9f1d-b13ae6d20014</t>
  </si>
  <si>
    <t>7c38b427-8c03-4b1f-81b4-05592beec088</t>
  </si>
  <si>
    <t>7c3b9090-87ab-46dc-a0ee-41bbc21eec7d</t>
  </si>
  <si>
    <t>7c3e43cc-7cdb-4cb4-b0ce-5fbcfc7a6997</t>
  </si>
  <si>
    <t>7c41ad57-f06c-4095-89ab-92c490adab23</t>
  </si>
  <si>
    <t>Thermoforming  plastic thermoforming  production mix, at plant  25% loss, 2.5 MJ electricity, 0.5 MJ thermal energy</t>
  </si>
  <si>
    <t>7c45c3c4-bbea-42b7-8158-804d84ae51c8</t>
  </si>
  <si>
    <t>Transport mixer + converter World w/o EU-28+EFTA: Polyester resin 3  (modelling support process)</t>
  </si>
  <si>
    <t>7c59901a-b854-4c22-a316-25af555498e2</t>
  </si>
  <si>
    <t>7c59f8b5-1a23-4259-b760-9c094f7c1cb1</t>
  </si>
  <si>
    <t>7c7c76b5-74fe-4aeb-8336-68ff8b65773c</t>
  </si>
  <si>
    <t>7c81ba79-bc06-4d06-911f-8abb1ea385c1</t>
  </si>
  <si>
    <t>Transport mixer + converter ROW Stainless steel cold rolled iron ore (modelling support process)</t>
  </si>
  <si>
    <t>7c89b985-1943-42e6-985a-ddbf4797fd6b</t>
  </si>
  <si>
    <t>7c984b46-cb49-4792-a0df-926a1e55cc7d</t>
  </si>
  <si>
    <t>7ca1541b-c1b3-4f21-b90c-9b25f384416c</t>
  </si>
  <si>
    <t>7ca6a96e-0514-4b6b-b318-66cf30d48cf1</t>
  </si>
  <si>
    <t>Transport mixer + converter EU-28+EFTA: Polyvinylidenchloride granulate (modelling support process)</t>
  </si>
  <si>
    <t>7ca916f6-a0af-403f-a423-2fc89385ed09</t>
  </si>
  <si>
    <t>7cb9f612-0c8c-462d-81a3-961c5940451a</t>
  </si>
  <si>
    <t>7cbcb09f-a5a0-4c30-b5a5-6b3776f25f7b</t>
  </si>
  <si>
    <t>Transport mixer + converter World w/o EU-28+EFTA: Nylon 6 granulate (modelling support process)</t>
  </si>
  <si>
    <t>7cc1dd71-bcda-4fe3-ad3b-42c46c107908</t>
  </si>
  <si>
    <t>7cc3d13c-07b0-4762-b2a1-9edd20260762</t>
  </si>
  <si>
    <t>7cc4bee1-7b49-47f4-88d2-8fce5ae0ce00</t>
  </si>
  <si>
    <t>7cc9e02d-4553-458f-bec3-5f7cc44c6ed6</t>
  </si>
  <si>
    <t>7cdce94c-25ec-41b5-9bed-299332cc0eab</t>
  </si>
  <si>
    <t>7cddb674-463b-4a6d-8ed7-8692f80fb77d</t>
  </si>
  <si>
    <t>Product (EVOH granulates) (modelling support process)</t>
  </si>
  <si>
    <t>7cde0401-a994-46ac-b639-3e404605b0af</t>
  </si>
  <si>
    <t>Transport Converter GLO: Ferronickel (modelling support process )</t>
  </si>
  <si>
    <t>7cdfe0e9-48b8-4779-8e5e-31df89d8935e</t>
  </si>
  <si>
    <t>Transport mixer + converter EU-28 Extrusion with blowing agent (modelling support process)</t>
  </si>
  <si>
    <t>7ce2f4b3-59cb-428c-85ea-1e9d59935b59</t>
  </si>
  <si>
    <t>7ce6b8c1-3542-4dcd-a038-978cdaee063e</t>
  </si>
  <si>
    <t>7ce7e377-0251-41b3-af77-f68ab2972816</t>
  </si>
  <si>
    <t>7cfc7c3c-2d1f-4de1-bc23-e2ecdd33ba6d</t>
  </si>
  <si>
    <t>7d01b7f7-3c3f-4cd5-ad2d-4fb67adadb6c</t>
  </si>
  <si>
    <t>7d047066-e2b9-4b80-81c8-955b54badb31</t>
  </si>
  <si>
    <t>7d04fd6e-95fd-47ba-92b4-edfb2a91ef4b</t>
  </si>
  <si>
    <t>7d075788-16dc-4898-bf2a-f61b643231be</t>
  </si>
  <si>
    <t>7d0ba281-68e1-4986-8f43-9d064985cf28</t>
  </si>
  <si>
    <t>Beverage carton  Converting  converting mix, at plant  grammage: 0.338 kg/m2</t>
  </si>
  <si>
    <t>7d1421c1-e04a-4470-82ed-a2bd40caa0ba</t>
  </si>
  <si>
    <t>7d21cdd3-5c2f-4356-bb39-5424ff487c98</t>
  </si>
  <si>
    <t>7d222de4-c623-4c36-af5a-3f6eb7aed1dd</t>
  </si>
  <si>
    <t>7d250654-6b68-44ba-ba6e-93f77b087a83</t>
  </si>
  <si>
    <t>7d28178e-ac59-4290-a68f-77dc41e3ffbc</t>
  </si>
  <si>
    <t>Maize germ meal expeller;    from wet milling (germ oil production, pressing), production mix   at plant</t>
  </si>
  <si>
    <t>7d286dfc-4e73-41cf-afaf-26203623d517</t>
  </si>
  <si>
    <t>7d398f2f-498b-46ab-96cd-d0e33ae49b5d</t>
  </si>
  <si>
    <t>7d3a21a8-62ba-4684-8202-0cb9bf8f9202</t>
  </si>
  <si>
    <t>7d3bc5af-7eb3-48f5-a3b1-f6e2d86316ef</t>
  </si>
  <si>
    <t>Landfill of inert (construction materials) (Foreground emissions)</t>
  </si>
  <si>
    <t>7d425bb5-dabc-4ada-ac7a-13eca1f9bcd7</t>
  </si>
  <si>
    <t>7d42a249-3a53-40b4-9dc5-f58ad0cd0ec4</t>
  </si>
  <si>
    <t>7d432b2e-8a01-4825-97bc-31f74c1db4b0</t>
  </si>
  <si>
    <t>7d45a443-f4ed-41e4-8619-738875422b54</t>
  </si>
  <si>
    <t>7d46eebc-5847-4264-a013-b7f244bf929f</t>
  </si>
  <si>
    <t>7d48d274-a8fa-40b9-ab9c-d032aefbf7af</t>
  </si>
  <si>
    <t>7d518e67-59cd-4f12-a5af-8f158aa3fa1f</t>
  </si>
  <si>
    <t>PET bottle, transparent  raw material production, blow moulding  production mix, at plant  192.17 g/mol per repeating unit</t>
  </si>
  <si>
    <t>7d591d71-b6a2-4918-9fa6-008a7e9eef1b</t>
  </si>
  <si>
    <t>Barley, flaked   organic   at plant   per kg</t>
  </si>
  <si>
    <t>7d5aa37c-f92b-4621-bee6-ab27f0878171</t>
  </si>
  <si>
    <t>7d5f6eec-c726-4a38-920d-5c67b45ef409</t>
  </si>
  <si>
    <t>Natural rubber   production mix   at plant, aggregated inputs   per kg</t>
  </si>
  <si>
    <t>7d681e00-40db-41bc-8d4e-ee262aceb899</t>
  </si>
  <si>
    <t>7d6925d6-6234-4879-b9dc-8cce39da5682</t>
  </si>
  <si>
    <t>Oil palm fruit bunch; aggregated inputs   technology mix   at farm</t>
  </si>
  <si>
    <t>7d6c1110-e044-40f1-adc6-29a6d0e0c3ac</t>
  </si>
  <si>
    <t>7d6e194b-18cb-4fd3-bb1f-2b465dac8e88</t>
  </si>
  <si>
    <t>7d74eae9-4f21-4760-85bd-c7a18beebd3c</t>
  </si>
  <si>
    <t>7d7ab71a-9c4c-40f5-be97-92472b4a3028</t>
  </si>
  <si>
    <t>7d7d1097-51c5-4895-b1bf-fd0b84091bf8</t>
  </si>
  <si>
    <t>7d7e796e-02c7-4a41-8df7-cd3053103ec9</t>
  </si>
  <si>
    <t>7d83dbfd-75b8-4aca-8bac-dfb9e0230f2e</t>
  </si>
  <si>
    <t>7d8cdd3a-6195-4e39-b6ca-d20c9057b374</t>
  </si>
  <si>
    <t>Anorthosite grinding  anorthosite grinding  production mix, at plant  2.8- 3 g/cm3</t>
  </si>
  <si>
    <t>7d8e5746-3684-448f-83b1-b55e632c8072</t>
  </si>
  <si>
    <t>7d918bcf-1930-454e-837e-28682655fc81</t>
  </si>
  <si>
    <t>7d9d83e5-6817-4ed7-a2cb-892294408a87</t>
  </si>
  <si>
    <t>7da29f3a-768a-4642-ac69-62280c442436</t>
  </si>
  <si>
    <t>Treatment of residential wastewater, large plant  waste water treatment including sludge treatment  production mix, at plant  1m3 of waste water treated</t>
  </si>
  <si>
    <t>7da6ca27-e36d-4c0b-94c0-226d30749386</t>
  </si>
  <si>
    <t>7db01ade-8476-4c20-9c0b-7faff30d9f9f</t>
  </si>
  <si>
    <t>Label, paper  Kraft pulping process, label production  production mix, at plant  thickness: 77 µm, grammage: 90 g/m2</t>
  </si>
  <si>
    <t>7dba5f13-4871-4670-9286-5809350d8201</t>
  </si>
  <si>
    <t>7dbadd32-2b04-4e5f-b1f5-dc17dca2ba37</t>
  </si>
  <si>
    <t>Pea fibres   technology mix, production mix   at plant</t>
  </si>
  <si>
    <t>7dbfdd4e-75c7-4fe1-9430-4d0b1fea4c01</t>
  </si>
  <si>
    <t>7dc4971d-fa3d-4301-a53e-3771918bf415</t>
  </si>
  <si>
    <t>7dc7c1a3-5fa4-4545-b070-0af1c3e867c4</t>
  </si>
  <si>
    <t>Pea starch (from protein isolate);    technology mix, production mix   at plant</t>
  </si>
  <si>
    <t>7dc9da94-e7d6-452b-8b2c-d09ca4b61622</t>
  </si>
  <si>
    <t>Film extrusion (foreground elementary flows)</t>
  </si>
  <si>
    <t>7dd10445-7a9a-48d6-9a31-21d564eb517d</t>
  </si>
  <si>
    <t>Barley, flaked at plant   per kg</t>
  </si>
  <si>
    <t>7dda5750-0a8c-415e-9f32-a392e8281255</t>
  </si>
  <si>
    <t>7de4052e-9131-4ce6-9e88-766b697f92fd</t>
  </si>
  <si>
    <t>7df1608d-ff3a-4592-ba85-13f94aef2cab</t>
  </si>
  <si>
    <t>Can beverage, body aluminium (Foreground elementary flows)</t>
  </si>
  <si>
    <t>7e0433ae-4edb-4216-a136-84a39f75e232</t>
  </si>
  <si>
    <t>7e049944-4cae-41ed-9a6f-9bcc87069b6e</t>
  </si>
  <si>
    <t>Crude soybean oil;    from crushing (pressing and solvent extraction), production mix   at plant</t>
  </si>
  <si>
    <t>7e04d8cd-5743-4b4d-996b-bce4a8b1b564</t>
  </si>
  <si>
    <t>7e05437b-77b8-478a-9ed2-ed27409e622d</t>
  </si>
  <si>
    <t>7e09efb3-3639-4cce-8cdf-f78fb5435ee5</t>
  </si>
  <si>
    <t>Transport mixer + converter EU-28+EFTA: Polyester resin 1  (modelling support process)</t>
  </si>
  <si>
    <t>7e0adf68-4608-443f-976a-b985cefc6a11</t>
  </si>
  <si>
    <t>Maize germ, dried   from wet milling, production mix   at plant</t>
  </si>
  <si>
    <t>7e16b24b-12a5-4d86-9a9e-dc5881e8bdb3</t>
  </si>
  <si>
    <t>Diesel mix Anorthosite grinding</t>
  </si>
  <si>
    <t>7e17e5cb-786c-4e36-a9c4-b2360ba13981</t>
  </si>
  <si>
    <t>7e25c08f-2945-4069-b02e-3ce45e58db46</t>
  </si>
  <si>
    <t>7e2d7650-5bfa-47ce-b0db-89311397e04d</t>
  </si>
  <si>
    <t>7e2fea51-351e-4170-a62f-8e3beef7f89d</t>
  </si>
  <si>
    <t>7e4086f7-828f-4868-aee1-777bcaec7ea3</t>
  </si>
  <si>
    <t>7e4e09af-0ec3-4407-b644-388e0efee356</t>
  </si>
  <si>
    <t>Steam credit (modelling support process)</t>
  </si>
  <si>
    <t>7e565687-a9aa-4aef-b0c1-0d7b012d67b7</t>
  </si>
  <si>
    <t>7e58d44e-3a58-4976-99cb-5796481beee9</t>
  </si>
  <si>
    <t>7e645818-ea4d-4c03-88f7-d1372a899b5d</t>
  </si>
  <si>
    <t>Scaling of Copper concentrate (modelling support process)</t>
  </si>
  <si>
    <t>7e79bbcd-ee76-43f2-9c3c-fe0167814c65</t>
  </si>
  <si>
    <t>7e82e768-623e-4a2f-b90e-a7ca058cc2c0</t>
  </si>
  <si>
    <t>Bark chips, hardwood   production mix   at plant   per kg bark chips</t>
  </si>
  <si>
    <t>7e8322a6-bdd4-40eb-8f9b-34a79bbb1d4a</t>
  </si>
  <si>
    <t>Pea, protein isolate;    technology mix, production mix   at plant</t>
  </si>
  <si>
    <t>7e851603-761f-4f7c-b5c9-145d0a703a44</t>
  </si>
  <si>
    <t>Landfill of textile  landfill including leachate treatment and with transport without collection and pre-treatment  production mix (region specific sites), at landfill site  The carbon and water content are respectively of 40%C and and 12% Water (in weight %)</t>
  </si>
  <si>
    <t>7e89c099-d564-4a56-a84e-b1fbfbe5cda8</t>
  </si>
  <si>
    <t>7e89edd4-04a0-4633-a256-b1bf340d4a0a</t>
  </si>
  <si>
    <t>7e8cdba0-376f-49dc-a9ce-b62c94beb2d8</t>
  </si>
  <si>
    <t>7e95c970-22e7-4c3e-806c-599db7ff13fc</t>
  </si>
  <si>
    <t>7e9a9b26-158a-4948-869b-a0c7c95c311e</t>
  </si>
  <si>
    <t>7e9c38fe-542e-4d9e-ab74-2c9fa62f9318</t>
  </si>
  <si>
    <t>7ea03b07-1e45-4a37-86e3-d04be37a31a0</t>
  </si>
  <si>
    <t>End of life of Square body fuse  Recycling of copper and  precious metals (Ag, Au, Pd, Pt) from electronics  production mix, at plant  recycling processes: 95- 98% efficiency, scrap incineration: 11.0 MJ/kg NCV</t>
  </si>
  <si>
    <t>7ea8c3b9-483c-4de9-9e23-408c15518f8e</t>
  </si>
  <si>
    <t>7ebbdeb7-966b-4202-be48-9b06cd1692b9</t>
  </si>
  <si>
    <t>7ec63aba-c089-4666-9f46-bee31965adad</t>
  </si>
  <si>
    <t>2-butoxyethanol  Technology mix  Production mix, at plant</t>
  </si>
  <si>
    <t>7eccfeb3-667b-49f0-9dbc-709d24e22b9f</t>
  </si>
  <si>
    <t>Stainless steel scrap (modelling support process)</t>
  </si>
  <si>
    <t>7ecf09d6-6244-434d-9850-157818962fab</t>
  </si>
  <si>
    <t>7ed32480-4d61-40e1-a3d8-7f0cf2f542b6</t>
  </si>
  <si>
    <t>7eda1fb8-37db-4049-be93-e5c7b4a67576</t>
  </si>
  <si>
    <t>7ee6f8ec-2300-4989-8484-6dd8ec3af558</t>
  </si>
  <si>
    <t>7eed5afb-4f8d-4898-9dcc-42a6e0c934d2</t>
  </si>
  <si>
    <t>7ef1bba5-1784-4f7e-a9ec-8b4389a6f6d6</t>
  </si>
  <si>
    <t>7f01963f-0597-44af-8957-acade932aa98</t>
  </si>
  <si>
    <t>Groundnut with shell; aggregated inputs   technology mix, production mix   at farm</t>
  </si>
  <si>
    <t>7f0e373e-e2e2-401d-80e2-ce9887e9d398</t>
  </si>
  <si>
    <t>7f0ebe8c-9ee0-4cb6-8dca-8a554517aeb8</t>
  </si>
  <si>
    <t>Articulated lorry transport, Euro 3, Total weight 7,5-12 t (without fuel)  diesel driven, Euro 3, cargo  consumption mix, to consumer  7,5 t - 12t gross weight / 5t payload capacity</t>
  </si>
  <si>
    <t>7f13608f-d99e-4e24-9cac-18e5ba6c2fbe</t>
  </si>
  <si>
    <t>7f157426-01b1-4b9d-a74e-66d6b28f8e3d</t>
  </si>
  <si>
    <t>7f19bb81-7a6a-42a5-bc9f-4e16d21567ca</t>
  </si>
  <si>
    <t>7f1cf31a-cf95-4296-a923-e247a2cac515</t>
  </si>
  <si>
    <t>7f20b345-c825-4396-890e-d6c900024088</t>
  </si>
  <si>
    <t>7f24be78-2a67-419f-969f-a8c9b31f96a5</t>
  </si>
  <si>
    <t>7f276573-228f-4c9d-a37a-3945ec8ace08</t>
  </si>
  <si>
    <t>7f2a0608-d1f2-4d40-a989-9cd73abd4646</t>
  </si>
  <si>
    <t>7f2ce929-0b49-40ae-a44b-6ed46a020da3</t>
  </si>
  <si>
    <t>7f2e314a-fca4-4020-9b4c-871b21df2908</t>
  </si>
  <si>
    <t>7f30ef46-2a34-41f4-b952-a101b6d46ec7</t>
  </si>
  <si>
    <t>7f36da11-44ec-4e48-8d2a-f15ce6d94ed8</t>
  </si>
  <si>
    <t>Transport mixer + converter EU 28 Can, body tin free steel, PET coat 1 (modelling support process)</t>
  </si>
  <si>
    <t>7f3adcaa-e3f0-47b6-9e65-616176859aaa</t>
  </si>
  <si>
    <t>Thermal energy light fuel oil mix Silver</t>
  </si>
  <si>
    <t>7f3c35b1-85df-4fda-b2bf-f8df67fc6699</t>
  </si>
  <si>
    <t>Lead scrap (modelling support process)</t>
  </si>
  <si>
    <t>7f407f95-04c0-4c36-8dfd-ca8ce40c2d26</t>
  </si>
  <si>
    <t>Secondary aluminium ingot (copper main solute) (foreground elementary flows)</t>
  </si>
  <si>
    <t>7f475980-4947-46e0-a23c-1edc7d3af205</t>
  </si>
  <si>
    <t>Waste incineration of PE  waste-to-energy plant with dry flue gas treatment, including transport and pre-treatment  production mix, at consumer  polyethylene</t>
  </si>
  <si>
    <t>7f48595c-edb5-4947-b926-2d4d8fec99aa</t>
  </si>
  <si>
    <t>7f4c72a3-aea7-4bed-8a43-42b7ad06ae1a</t>
  </si>
  <si>
    <t>Melamine formaldehyde butylated  Technology mix  Production mix, at plant</t>
  </si>
  <si>
    <t>7f55a3aa-c86b-4a5b-84a0-71084a578c42</t>
  </si>
  <si>
    <t>7f5aaf91-56fd-40d9-b237-83ab6293a319</t>
  </si>
  <si>
    <t>7f5b535f-2afb-4174-92c4-dbc72879fe28</t>
  </si>
  <si>
    <t>7f71b654-46e4-477e-86ee-071125b3924a</t>
  </si>
  <si>
    <t>7f746e73-0e4d-4df2-8ff0-aef9da15f0e1</t>
  </si>
  <si>
    <t>7f748e86-00a0-4ed7-9d4d-758b02290525</t>
  </si>
  <si>
    <t>7f75d8ea-2ad8-40c7-87ca-bda81f04db8c</t>
  </si>
  <si>
    <t>7f860b3e-2405-4b72-8554-064b247b31ba</t>
  </si>
  <si>
    <t>7f89f7b3-bf23-4b15-be6f-4d964b040de6</t>
  </si>
  <si>
    <t>7fa13e45-2521-46ed-99b6-fc783ef25d28</t>
  </si>
  <si>
    <t>7fa1bcc8-e118-49f8-9c39-1aee39295c2a</t>
  </si>
  <si>
    <t>7fa4c741-0d73-4885-8c70-76fa51ff5b78</t>
  </si>
  <si>
    <t>Electricity mix Hard coal mining (open pit)</t>
  </si>
  <si>
    <t>7fa9c53e-fc69-46b9-a65e-1debc744f4e7</t>
  </si>
  <si>
    <t>Rice husk meal, raw; aggregated inputs   from dry milling   at plant</t>
  </si>
  <si>
    <t>7faa6969-ca49-4ca8-b27f-ee4b8f12c14c</t>
  </si>
  <si>
    <t>7fb1682f-a87b-496b-924a-e04821328e25</t>
  </si>
  <si>
    <t>7fb9b3ae-7cf0-4dab-8a9d-55a71346c03a</t>
  </si>
  <si>
    <t>Electricity mix for Corrugated board, uncoated</t>
  </si>
  <si>
    <t>7fcfb261-c35f-489e-929f-3756cff285e1</t>
  </si>
  <si>
    <t>7fd0e10f-e208-493a-938f-e4bcad255b4a</t>
  </si>
  <si>
    <t>7fd5da9a-699f-48a5-8406-7a65ea9a7f24</t>
  </si>
  <si>
    <t>7fd61262-c92e-4437-a131-25a100e7281a</t>
  </si>
  <si>
    <t>7feae511-57f6-4307-8afc-d31b6df6c5cd</t>
  </si>
  <si>
    <t>7fee810e-60a8-4d1b-819d-f73338ce950d</t>
  </si>
  <si>
    <t>7fef9bfe-70bc-4c8d-9d88-9c070c88688c</t>
  </si>
  <si>
    <t>Potassium chloride   as K2O   at plant   per kg K2O</t>
  </si>
  <si>
    <t>7ff07134-2722-4e33-a356-e3e213dc34b3</t>
  </si>
  <si>
    <t>Soybean meal   from crushing (pressing and extraction with solvent), production mix   at plant</t>
  </si>
  <si>
    <t>7ff0da5e-ffa2-44f8-b294-3eeb65dcf832</t>
  </si>
  <si>
    <t>800ba5eb-1dc0-4e49-81ae-03e395189f1e</t>
  </si>
  <si>
    <t>80112f9d-7153-48fb-a120-5b2a565b9810</t>
  </si>
  <si>
    <t>80127a3c-625b-48e3-add6-697b91d0ad11</t>
  </si>
  <si>
    <t>80128c7f-b6e7-415c-9c85-e00f4449d636</t>
  </si>
  <si>
    <t>801988c1-e590-4e03-9268-ab67d8d3a418</t>
  </si>
  <si>
    <t>801bebf6-5ce9-4952-8c37-ab3880013eb5</t>
  </si>
  <si>
    <t>80249b48-c116-474d-b490-d00857eaebb0</t>
  </si>
  <si>
    <t>8032fd38-c793-404f-b7ce-89c076a8ef85</t>
  </si>
  <si>
    <t>80399e03-2a1d-4f71-a033-fb294e1aeecc</t>
  </si>
  <si>
    <t>804fb8b5-cfd8-44aa-bec7-1b0f80586cc7</t>
  </si>
  <si>
    <t>80519653-d07a-40a6-b60f-a6d1c7ecbd67</t>
  </si>
  <si>
    <t>8052cebd-354b-4bf5-b089-eb195a89b7e7</t>
  </si>
  <si>
    <t>806423ea-bb15-47b4-8f1f-744fe654051f</t>
  </si>
  <si>
    <t>Crude coconut oil;    from crushing, technology mix   at plant</t>
  </si>
  <si>
    <t>8067bc0b-0331-400d-abf3-14dfd5090459</t>
  </si>
  <si>
    <t>807841e8-2e43-44da-b66b-8ac9931614df</t>
  </si>
  <si>
    <t>807ba5d1-54d3-49e5-832c-1f4e7c7524cc</t>
  </si>
  <si>
    <t>Transport mixer + converter World: Photovoltaic slanted-roof mon Si (modelling support process)</t>
  </si>
  <si>
    <t>808459f1-9772-43bc-91ea-8847f583faf6</t>
  </si>
  <si>
    <t>808eee9d-2ba5-4e09-b38e-59744edc67cd</t>
  </si>
  <si>
    <t>Maize middlings   from dry milling, production mix   at plant</t>
  </si>
  <si>
    <t>80903f75-b0e7-4a3a-b206-fe5f9cfb1be0</t>
  </si>
  <si>
    <t>80a16f7e-97b1-4c95-8948-98dcc20f46a4</t>
  </si>
  <si>
    <t>80a5483c-5d03-492d-9481-c3f369d33137</t>
  </si>
  <si>
    <t>80b03916-7299-48d1-b2bc-2228038e2135</t>
  </si>
  <si>
    <t>80b5fe85-edcb-4740-b571-44db7c7304c1</t>
  </si>
  <si>
    <t>80bb602f-3029-422e-b33b-44576ba6f886</t>
  </si>
  <si>
    <t>80bf4770-b414-4405-a496-a257cb8f03fa</t>
  </si>
  <si>
    <t>80c1465c-9507-4887-b810-59ab06d819e0</t>
  </si>
  <si>
    <t>Fatty acid blend;    production mix, technology mix   at plant</t>
  </si>
  <si>
    <t>80c3c734-4f2d-4a3f-bfa8-725806b19a03</t>
  </si>
  <si>
    <t>80cfb0e9-de5c-42df-ac2f-a64690d607b5</t>
  </si>
  <si>
    <t>Plywood, indoor use (foreground elementary flows)</t>
  </si>
  <si>
    <t>80e4b492-ff6a-470a-a8e7-759739cad0e0</t>
  </si>
  <si>
    <t>Container glass, amber colour  Amber colour container glass (all sizes) to be used for glass bottles and food jars  Production mix. Technology mix. EU-28 + EFTA  1 kg of formed and finished container glass, Recycled Content 40%</t>
  </si>
  <si>
    <t>80ea2342-1bd2-45f9-9d3e-f93861cf25ce</t>
  </si>
  <si>
    <t>End of life of Cylindrical fuse, medium size  Recycling of copper and  precious metals (Ag, Au, Pd, Pt) from electronics  production mix, at plant  recycling processes: 95- 98% efficiency, scrap incineration: 11.0 MJ/kg NCV</t>
  </si>
  <si>
    <t>80ebc052-c5bf-41a0-91f9-a2275adeed55</t>
  </si>
  <si>
    <t>80f1ef3c-dee6-4f5d-b44a-e259b54ae6ff</t>
  </si>
  <si>
    <t>Secondary steel slab  electric arc furnace route, from steel scrap, secondary production  single route, at plant  carbon steel</t>
  </si>
  <si>
    <t>80fcd078-ff35-4807-a9e3-13df640eb4ee</t>
  </si>
  <si>
    <t>8107d52e-297a-4476-b9d6-02483bb63e01</t>
  </si>
  <si>
    <t>Maize bran from a maize wet milling process;    production mix   at plant</t>
  </si>
  <si>
    <t>810d7bb3-ebf3-4818-a1e8-8c0f0f17d277</t>
  </si>
  <si>
    <t>811d2d97-4384-4494-9c77-523f32e1f7c3</t>
  </si>
  <si>
    <t>8126549a-7342-457f-aadb-f54392a42d28</t>
  </si>
  <si>
    <t>8126980a-29e9-416c-991d-2aa5fdad9062</t>
  </si>
  <si>
    <t>8132222b-c493-4658-9c38-d2c0bf458acb</t>
  </si>
  <si>
    <t>Diesel mix at refinery  from crude oil and bio components  production mix, at refinery  50 ppm sulphur, 0.63 wt.% bio components</t>
  </si>
  <si>
    <t>8135b0d7-a448-40e7-8c5e-fca52055c3b4</t>
  </si>
  <si>
    <t>Thermal Energy Mix Anorthosite Mining and Beneficiation</t>
  </si>
  <si>
    <t>8137b889-a1d8-4109-8aa7-e2aaee38fa5f</t>
  </si>
  <si>
    <t>8144d14e-91df-4e5e-9e21-434229ac237d</t>
  </si>
  <si>
    <t>815041af-ef2e-4685-ba4e-2540111617fa</t>
  </si>
  <si>
    <t>81572528-4dee-4d7a-87be-7b05469d10d9</t>
  </si>
  <si>
    <t>815ea719-76f2-4a56-a1d6-c793b868c5ee</t>
  </si>
  <si>
    <t>8165fe61-97f0-4b41-a959-8f7f60bb881b</t>
  </si>
  <si>
    <t>81675341-f1af-44b0-81d3-d108caef5c28</t>
  </si>
  <si>
    <t>8177d6be-7479-4b60-8a53-84d9a65dab49</t>
  </si>
  <si>
    <t>8179c118-a5be-4173-9b5d-346e24d2b89e</t>
  </si>
  <si>
    <t>8184559b-e000-4e6e-a91d-18f101080c16</t>
  </si>
  <si>
    <t>Crude sunflower oil; aggregated inputs   from crushing (pressing and solvent extraction), production mix   at plant</t>
  </si>
  <si>
    <t>81907ce5-1c4d-4b91-ad1a-37f7377ee23e</t>
  </si>
  <si>
    <t>Electricity mix for Polyether imide (PEI) granulate</t>
  </si>
  <si>
    <t>81972734-4110-47d3-9af0-413114d6c013</t>
  </si>
  <si>
    <t>Lead sheet rolling (100% secondary lead)  sheet rolling  production mix, at plant  11.3 g/cm3</t>
  </si>
  <si>
    <t>81974d65-d457-4e41-8c46-ca8a20a8c454</t>
  </si>
  <si>
    <t>819a3edc-8766-441b-aeb2-c3d238b011c7</t>
  </si>
  <si>
    <t>Pyridine-compounds at plant   per kg of active ingredient</t>
  </si>
  <si>
    <t>81adab0d-eb36-4973-a0cf-44744cefcb08</t>
  </si>
  <si>
    <t>81aeda6c-da78-4fa8-afde-5a1746ec77f4</t>
  </si>
  <si>
    <t>Hot Air Level (HAL) finishing for printed wiring board (PWB) (foreground elementary flows)</t>
  </si>
  <si>
    <t>81b90967-62d6-4b18-af05-75d12002037e</t>
  </si>
  <si>
    <t>81c63d28-31d5-4002-b10f-6735ca6fc69d</t>
  </si>
  <si>
    <t>81cec5eb-9052-466a-990b-d201809193a2</t>
  </si>
  <si>
    <t>81d10cac-d3f7-4d0a-97af-26098d229819</t>
  </si>
  <si>
    <t>81d31c95-0354-4fac-80a6-fc7334dd7dbe</t>
  </si>
  <si>
    <t>81de077e-f50e-4c7c-84d2-ae25b6ac784c</t>
  </si>
  <si>
    <t>81e17c99-62dd-4b1b-8302-ee630de816b2</t>
  </si>
  <si>
    <t>81ebbf6a-a45d-4b97-a406-0444e8af1a82</t>
  </si>
  <si>
    <t>81ebda58-fac0-4529-928f-0bd203fad91d</t>
  </si>
  <si>
    <t>81fdb0f0-befb-40ed-932f-915d823bf571</t>
  </si>
  <si>
    <t>820930f0-3d0a-413b-95a0-044e85b8eca3</t>
  </si>
  <si>
    <t>Crates, HDPE  Polymerisation of ethylene, injection moulding  production mix, at plant  0.91- 0.96 g/cm3, 28 g/mol per repeating unit</t>
  </si>
  <si>
    <t>820a3ae2-82bd-4d55-9dc8-7f7c459d12dc</t>
  </si>
  <si>
    <t>Pipes extrusion (foreground elementary flows)</t>
  </si>
  <si>
    <t>820b68e6-fff8-443b-b62f-5262c0f1355b</t>
  </si>
  <si>
    <t>821f9912-be6d-43a2-8dcb-79ef07fa4dd0</t>
  </si>
  <si>
    <t>822b0785-85f9-433d-b1b4-b7b782c2abbe</t>
  </si>
  <si>
    <t>822dddfb-45a6-46ae-bcdf-00de49ec98c8</t>
  </si>
  <si>
    <t>8233263a-bf2e-416e-97a4-7f632248075a</t>
  </si>
  <si>
    <t>8236a1b0-679f-4c8f-a3ac-c05b57a8cc33</t>
  </si>
  <si>
    <t>823a117b-41dc-4671-b635-fe003409bde4</t>
  </si>
  <si>
    <t>8241c8d2-34b2-4164-ba7f-f547cd861c1c</t>
  </si>
  <si>
    <t>824dd543-9e69-44d2-b3e4-fb25581e1920</t>
  </si>
  <si>
    <t>Oats, malted   from malting   at plant   per kg</t>
  </si>
  <si>
    <t>825b77c0-2ab8-4cb4-bc7b-b7274f973e65</t>
  </si>
  <si>
    <t>826157de-1317-4887-99fc-384e3e170cb2</t>
  </si>
  <si>
    <t>8261ef51-e26f-4b6b-a287-21670f979fd3</t>
  </si>
  <si>
    <t>Maize germ, wet; aggregated inputs   from wet milling, production mix   at plant</t>
  </si>
  <si>
    <t>82641a2f-db4b-4860-b544-96ec03588aea</t>
  </si>
  <si>
    <t>Transport mixer + converter EU-28 Plastic Film, PE (modelling support process)</t>
  </si>
  <si>
    <t>8273fbe3-3bcf-4440-aa97-4460e4e1f723</t>
  </si>
  <si>
    <t>82802919-fbc6-493b-8a88-76af3b706a0a</t>
  </si>
  <si>
    <t>Maize (corn grain) production; aggregated inputs   technology mix, production mix   at farm</t>
  </si>
  <si>
    <t>82964487-f159-4c84-8e24-bc4a1746cead</t>
  </si>
  <si>
    <t>Connector Peripheral Component Interconnect (PCI) bus (foreground elementary flows)</t>
  </si>
  <si>
    <t>82a2beba-93f4-4f40-b8e6-1314dd4497ff</t>
  </si>
  <si>
    <t>82a571a9-c19d-4cdb-80ca-40df71dbd509</t>
  </si>
  <si>
    <t>82ac5c75-2668-49c5-8cd4-55b81dba1a16</t>
  </si>
  <si>
    <t>82b00bba-fd53-4820-9bad-7b3f7334fbd2</t>
  </si>
  <si>
    <t>82b202c3-826c-4053-b49f-bc6ef737420a</t>
  </si>
  <si>
    <t>Transoceanic ship, bulk  heavy fuel oil driven, cargo  consumption mix, to consumer  100.000- 200.000 dwt payload capacity, ocean going</t>
  </si>
  <si>
    <t>82b5c8fa-7fcc-46dd-91c4-e7ea35e2a413</t>
  </si>
  <si>
    <t>Pea, hulls (from protein isolate)   technology mix, production mix   at plant</t>
  </si>
  <si>
    <t>82bf40e8-9db0-4a1e-a7c5-7d0792319cd2</t>
  </si>
  <si>
    <t>82c488b5-adeb-4e32-ac94-dc0951ace6e5</t>
  </si>
  <si>
    <t>82d325f4-28e3-496c-b54b-010a044d234c</t>
  </si>
  <si>
    <t>82d6aae7-8fc5-4dfd-aebc-24616da261fe</t>
  </si>
  <si>
    <t>82dadf89-fca7-40ba-a71b-26e340febe27</t>
  </si>
  <si>
    <t>82dd2d3f-f0b9-4de7-b030-d5a2f815b2e7</t>
  </si>
  <si>
    <t>82dd2eb4-a2ed-45dd-98d1-c07f9cc5fcc8</t>
  </si>
  <si>
    <t>82df9f1e-7842-4afb-8089-f6854cfce79d</t>
  </si>
  <si>
    <t>82ecebf5-f3d8-498b-9064-a7031b695278</t>
  </si>
  <si>
    <t>82f8afcc-0eda-452e-bb35-caf32dee20b9</t>
  </si>
  <si>
    <t>82fac635-7534-470e-8cf6-463cc27f53f5</t>
  </si>
  <si>
    <t>82fe0c05-3b48-4701-a893-01ae43eb2ec6</t>
  </si>
  <si>
    <t>Articulated lorry transport, Euro 1, Total weight 7,5-12 t (without fuel)  diesel driven, Euro 1, cargo  consumption mix, to consumer  7,5 t - 12t gross weight / 5t payload capacity</t>
  </si>
  <si>
    <t>8307490a-1383-49d3-a7dc-fb806b8e55ff</t>
  </si>
  <si>
    <t>8309f06b-8971-43f6-8987-1cfffcc60055</t>
  </si>
  <si>
    <t>Ammonium nitrate  from nitric acid  production mix, at plant  solid, density: 1,73 g·cm−3 (20 °C), molar mass: 80,04 g·mol−1</t>
  </si>
  <si>
    <t>830b34b9-2e42-4aa6-96ff-7e35e929b761</t>
  </si>
  <si>
    <t>830e55c7-8d02-4b66-8ea9-126dfee89c84</t>
  </si>
  <si>
    <t>Beeswax   conventional farming   at farm, aggregated inputs   per kg</t>
  </si>
  <si>
    <t>8314f327-f9df-4cf9-b9f5-a975a0335f7f</t>
  </si>
  <si>
    <t>Eggs   from laying hens, outdoor system   at farm, aggregated inputs   per kg</t>
  </si>
  <si>
    <t>8317e064-b9b6-4a03-a6d5-50ea0ee44041</t>
  </si>
  <si>
    <t>8317fd35-f6eb-441d-b1b6-8f609299f7bd</t>
  </si>
  <si>
    <t>Transport mixer + converter EU 28 Can food, body tin plated steel (modelling support process)</t>
  </si>
  <si>
    <t>831be5ec-fbdd-42fe-9067-dcb86a49a93a</t>
  </si>
  <si>
    <t>832831a6-cf40-44f5-a2a0-73b2a5a3a95c</t>
  </si>
  <si>
    <t>Portland cement   production mix   at plant, aggregated inputs   per kg portland cement</t>
  </si>
  <si>
    <t>832935f0-7a24-45ae-8ab2-d752b7fa0d7a</t>
  </si>
  <si>
    <t>832d184b-2463-4bf4-810c-e1bd14e5a437</t>
  </si>
  <si>
    <t>Toner module, laser printer, colour (foreground elementary flows)</t>
  </si>
  <si>
    <t>8336b929-5257-4106-b7a8-5b862b16413f</t>
  </si>
  <si>
    <t>Gallium  technology mix  production mix, at plant  5.9 g/cm3</t>
  </si>
  <si>
    <t>833e5148-08ec-442f-8235-868ce3e24b54</t>
  </si>
  <si>
    <t>83405280-58db-4105-9fe6-26acaf0d5d6c</t>
  </si>
  <si>
    <t>8340ba3d-bde9-4df8-a3f9-dd49b23dc59a</t>
  </si>
  <si>
    <t>834f7b5c-8fa4-465b-bc80-9d2883e07ccb</t>
  </si>
  <si>
    <t>8355a562-0fbf-4c12-9d2f-e61d82215694</t>
  </si>
  <si>
    <t>Articulated lorry transport, Total weight 7.5-12 t, mix Euro 0-5   diesel driven, Euro 0 - 5 mix, cargo  consumption mix, to consumer  7,5 - 12t gross weight / 5t payload capacity</t>
  </si>
  <si>
    <t>835a5111-f06b-495e-abbd-8a04cb1f955e</t>
  </si>
  <si>
    <t>Polyether imide (PEI) granulate (foreground elementary flows)</t>
  </si>
  <si>
    <t>8363f004-9304-487e-bf55-a646ed5a96fa</t>
  </si>
  <si>
    <t>837caf42-0ac5-46d9-bb6a-928797058d15</t>
  </si>
  <si>
    <t>837e58c3-339b-4818-be98-eedc02d65391</t>
  </si>
  <si>
    <t>83809115-18eb-407b-918c-86371dff132f</t>
  </si>
  <si>
    <t>Electricity mix for Paper coating</t>
  </si>
  <si>
    <t>838be6e6-0a15-4c02-80e1-490bc78ed6f5</t>
  </si>
  <si>
    <t>83933194-80ac-4348-9e88-ec4a102cf174</t>
  </si>
  <si>
    <t>Primary lead (foreground elementary flows)</t>
  </si>
  <si>
    <t>839afc91-aa5f-48b5-86b8-4ed2ab853c8f</t>
  </si>
  <si>
    <t>Electricity mix for PE granulates</t>
  </si>
  <si>
    <t>83afb44f-4cbc-4735-a8b4-4f1f9d8926e1</t>
  </si>
  <si>
    <t>83c105f3-143e-4dba-911a-15b9c5a355ae</t>
  </si>
  <si>
    <t>83c17228-841c-45ce-a5c2-40b47a9a1619</t>
  </si>
  <si>
    <t>83c627de-a264-4bed-8e91-73d5f7f6f126</t>
  </si>
  <si>
    <t>Can making + coating, non-beverage  can forming, cleaning, drying, printing and varnishing, baking  production mix, at plant  non beverage can</t>
  </si>
  <si>
    <t>83eb4258-01df-4b76-9b87-ad6d76543c0a</t>
  </si>
  <si>
    <t>Maize middlings   from dry milling   at plant</t>
  </si>
  <si>
    <t>83f2d9b5-0563-4a8e-93d8-c917616ae638</t>
  </si>
  <si>
    <t>Styrene butadiene dispersion   Technology mix  Production mix, at plant  50% in water</t>
  </si>
  <si>
    <t>83f3f527-7209-40b1-bf99-5c7a82180666</t>
  </si>
  <si>
    <t>83fb8408-1bff-45d4-8ce6-14ab0c1cebe0</t>
  </si>
  <si>
    <t>83fc5d4c-6715-4707-a389-0eff87fd06e9</t>
  </si>
  <si>
    <t>83fc8416-8c48-4012-b329-3eeaedcbd2b1</t>
  </si>
  <si>
    <t>840142bc-06cb-48e4-a767-1fbbed3190f2</t>
  </si>
  <si>
    <t>840e5d50-de0e-499c-8200-3d84b16e1705</t>
  </si>
  <si>
    <t>Bleached sulphite pulp, hardwood   production mix   at plant, aggregated inputs   per kg pulp</t>
  </si>
  <si>
    <t>8413979c-8ac7-4a5b-9f1c-f61d3429ea03</t>
  </si>
  <si>
    <t>841715d6-5c09-4d00-a331-2c89d6389e17</t>
  </si>
  <si>
    <t>842069bd-7c90-4c31-b419-037526541ebf</t>
  </si>
  <si>
    <t>842d43e5-f1b2-4265-9176-7991439aaae8</t>
  </si>
  <si>
    <t>8436f32f-85d0-449e-8428-f685f61e7f78</t>
  </si>
  <si>
    <t>Softwood forestry   non-sustainable managed   at forest, aggregated inputs   per kg wood</t>
  </si>
  <si>
    <t>8447ffb2-9b81-4d7e-8f50-5e1987651a24</t>
  </si>
  <si>
    <t>844af647-8760-4a60-a32d-8ebe440fca9b</t>
  </si>
  <si>
    <t>844be890-1fd8-47d2-b368-da6b017911ea</t>
  </si>
  <si>
    <t>844c947f-d89c-43c1-befb-ed07e74e0112</t>
  </si>
  <si>
    <t>844d1785-cdbb-420f-8c71-ce782cf8b3fd</t>
  </si>
  <si>
    <t>845902fc-4721-4283-8970-ce2a221c0448</t>
  </si>
  <si>
    <t>846411fe-d1db-4fa1-920f-9f14a2ce5b70</t>
  </si>
  <si>
    <t>84700d7b-00b2-4ad2-9b07-bb88b4dcc2e4</t>
  </si>
  <si>
    <t>847143cf-d437-4e6e-8693-d517c3707832</t>
  </si>
  <si>
    <t>8481c994-fdd3-493f-8fd6-a13ab22ec1cf</t>
  </si>
  <si>
    <t>Gold (primary route) (foreground elementary flows)</t>
  </si>
  <si>
    <t>848b79e6-0a60-4ed7-a202-25f646d6ffa2</t>
  </si>
  <si>
    <t>84a9b4bb-ab3c-43bc-9daf-5c5623ea5294</t>
  </si>
  <si>
    <t>84ac8d09-448d-44e3-96f8-f386e2dab82e</t>
  </si>
  <si>
    <t>Plastic can, sanitary end PP (foreground elementary flows)</t>
  </si>
  <si>
    <t>84b4072e-cbb1-49c6-842e-3af0d252e0d8</t>
  </si>
  <si>
    <t>84c2e136-af7c-415e-ac47-f7c9b45da656</t>
  </si>
  <si>
    <t>Iron oxide, red pigment  Technology mix  Production mix, at plant</t>
  </si>
  <si>
    <t>84dd4af5-6ea0-48b2-b6e0-61f086c96807</t>
  </si>
  <si>
    <t>84dd699f-20f2-445c-8375-52cfdaaaef07</t>
  </si>
  <si>
    <t>84e12096-4c89-403f-9acc-725dd0e61edd</t>
  </si>
  <si>
    <t>Plastic cork stopper (foreground elementary flows)</t>
  </si>
  <si>
    <t>84e4bff8-88dc-45f8-b032-c64d26d098b6</t>
  </si>
  <si>
    <t>84efed7f-1951-4666-94d0-e1593e90b0fa</t>
  </si>
  <si>
    <t>84f117ef-184d-4098-a53a-0b2e81406185</t>
  </si>
  <si>
    <t>84f97db4-f084-439b-91e5-d465ba073196</t>
  </si>
  <si>
    <t>84fc3b47-b389-4baf-b592-cc9287dc6b7e</t>
  </si>
  <si>
    <t>Sunflower seed partly dehulled;    technology mix, production mix   at plant</t>
  </si>
  <si>
    <t>850a8511-d181-4f32-8cbe-f4f819b87f7f</t>
  </si>
  <si>
    <t>Rice husks, raw   from dry milling   at plant</t>
  </si>
  <si>
    <t>851196df-46bc-40fd-bc50-ce33c686b827</t>
  </si>
  <si>
    <t>8519021a-fe17-40ad-89b6-f593366e4ec2</t>
  </si>
  <si>
    <t>Transport mixer + converter EU-28+EFTA: Steel tinplated 1 (modelling support process)</t>
  </si>
  <si>
    <t>852198e6-3b6a-452d-bebb-c4baff9a421f</t>
  </si>
  <si>
    <t>8522e52e-9908-4246-a299-842d96e63906</t>
  </si>
  <si>
    <t>8522fd84-6085-40d6-973b-a0bb452fcf07</t>
  </si>
  <si>
    <t>85231d30-212c-4a67-b724-0cf2e055cc9f</t>
  </si>
  <si>
    <t>8524af42-2fbd-46fc-bb41-45c832ed6985</t>
  </si>
  <si>
    <t>Potato starch dried;    from wet milling, production mix   at plant</t>
  </si>
  <si>
    <t>85285cb8-f463-4e7c-805a-db0cdf898e4a</t>
  </si>
  <si>
    <t>85369f04-d85c-4b88-9859-2b1b8656a898</t>
  </si>
  <si>
    <t>Transport mixer + converter EU-28+EFTA: Polycarbonate (PC) granulate (modelling support process)</t>
  </si>
  <si>
    <t>85380069-943c-4eef-b166-b4f4f1aae4b9</t>
  </si>
  <si>
    <t>854c7ec3-04c4-46d1-b3fa-8849978ea2f1</t>
  </si>
  <si>
    <t>8557f856-1ec7-4f7b-bda8-324b956d6d90</t>
  </si>
  <si>
    <t>855ceb2f-ce92-4433-8daf-82ebcaa7cfbd</t>
  </si>
  <si>
    <t>856e1a11-eb9d-41fa-888d-d4e72f9091e2</t>
  </si>
  <si>
    <t>85715d5e-6cdb-4733-bc3b-fb7ac8563025</t>
  </si>
  <si>
    <t>Lucerne, dried; aggregated inputs   technology mix, production mix   at farm</t>
  </si>
  <si>
    <t>857a62e9-e786-4c01-a5d6-f39d73b681e7</t>
  </si>
  <si>
    <t>Rice husks, parboiled; aggregated inputs   from dry milling   at plant</t>
  </si>
  <si>
    <t>8582ca2e-70e5-41e7-98e8-3a23d271161f</t>
  </si>
  <si>
    <t>858d6f5e-3c57-4080-a5cb-70dbf550df8d</t>
  </si>
  <si>
    <t>85920733-ce4f-4263-bebd-a24e3d692070</t>
  </si>
  <si>
    <t>85946e3e-3015-42c0-85dc-f1d728723335</t>
  </si>
  <si>
    <t>Sugar beet;    technology mix, production mix   at farm</t>
  </si>
  <si>
    <t>859fd7d7-228f-4d5c-a0c1-bca940d9555f</t>
  </si>
  <si>
    <t>Thermal energy from natural gas mix Nickel</t>
  </si>
  <si>
    <t>85a257fc-dba1-4287-a180-2b80546e89fb</t>
  </si>
  <si>
    <t>Lime fertilizer   from sugar production, production mix   at plant</t>
  </si>
  <si>
    <t>85acedd3-f070-4b1c-8013-98e227eac3fe</t>
  </si>
  <si>
    <t>85bd13ed-17d9-455d-9b57-3c4e155e0fad</t>
  </si>
  <si>
    <t>Honey   conventional farming   at farm   per kg</t>
  </si>
  <si>
    <t>85bf6aa6-9c22-43f9-9626-37690e31fc74</t>
  </si>
  <si>
    <t>85c04410-ccef-416a-ba73-12e63f84122e</t>
  </si>
  <si>
    <t>Landfill of polluted inorganic waste (Foreground emissions)</t>
  </si>
  <si>
    <t>85c242bb-5129-48dc-8694-ced038d89111</t>
  </si>
  <si>
    <t>85d80149-324a-433c-968e-3655fe61222c</t>
  </si>
  <si>
    <t>8603015e-47b7-4afb-8671-9db992cc28ad</t>
  </si>
  <si>
    <t>8604a840-b09b-4600-a5f0-69b30f232e23</t>
  </si>
  <si>
    <t>Diesel at refinery   from crude oil  production mix, at refinery  500 ppm sulphur</t>
  </si>
  <si>
    <t>8605b8a1-e2e7-45b7-a4b8-e33f84c168f7</t>
  </si>
  <si>
    <t>860aee97-ba02-47e1-8016-0c4c800d8fe1</t>
  </si>
  <si>
    <t>8616d40d-43b9-497e-b3f3-04d59e63da5e</t>
  </si>
  <si>
    <t>8617e779-c645-49da-bad8-57141df0b37b</t>
  </si>
  <si>
    <t>861a6cf5-9f49-448d-a932-d9f567447845</t>
  </si>
  <si>
    <t>862039d9-f5f7-4d75-9d81-90195bc4e6a6</t>
  </si>
  <si>
    <t>8632b306-13bd-4ebe-be56-f98f73de5bf3</t>
  </si>
  <si>
    <t>86381a77-44ed-476d-9aa1-066167717f6d</t>
  </si>
  <si>
    <t>86566651-02f9-4919-99ca-8c10a5325fed</t>
  </si>
  <si>
    <t>Sunflower seed meal   from crushing (pressing and extraction with solvent), production mix   at plant</t>
  </si>
  <si>
    <t>865d4c52-9f0a-48af-97b3-6f85d778568e</t>
  </si>
  <si>
    <t>865ea32a-43f7-4095-a84f-bf19c4fa3b4e</t>
  </si>
  <si>
    <t>End of life of TO-220 packages semiconductor  Recycling of copper and  precious metals (Ag, Au, Pd, Pt) from electronics  production mix, at plant  recycling processes: 95- 98% efficiency, scrap incineration: 11.0 MJ/kg NCV</t>
  </si>
  <si>
    <t>86604beb-8c7f-46f3-8c7a-f8b170e394d0</t>
  </si>
  <si>
    <t>866a261d-be1f-489c-8048-7ce5a1b2b00f</t>
  </si>
  <si>
    <t>86714301-1062-441d-bf8e-30b82276e31f</t>
  </si>
  <si>
    <t>86721739-edc8-4ccc-b1e1-bd7c0cd506ce</t>
  </si>
  <si>
    <t>Thermomechanical pulp   production mix   at plant, aggregated inputs   per kg thermomechanical pulp</t>
  </si>
  <si>
    <t>86763b01-7b8c-4d34-a2f7-5f2371a072fd</t>
  </si>
  <si>
    <t>867bf6f6-32a7-453f-aa9c-99c5a3f5a4a7</t>
  </si>
  <si>
    <t>End of life of cable, three-conductor cable  Recycling of copper and  precious metals (Ag, Au, Pd, Pt) from electronics  production mix, at plant  recycling processes: 95- 98% efficiency, scrap incineration: 11.0 MJ/kg NCV</t>
  </si>
  <si>
    <t>86834481-194a-471d-8dfa-50fbea433c1d</t>
  </si>
  <si>
    <t>8688f827-d4f0-4185-aace-040b397a4d7d</t>
  </si>
  <si>
    <t>8692660d-a021-4261-b872-ad7977fa698a</t>
  </si>
  <si>
    <t>86a6e4f4-eb0a-4c9d-bf29-590c29a78f97</t>
  </si>
  <si>
    <t>86aee7e9-a684-4de3-bd4d-749252123768</t>
  </si>
  <si>
    <t>86b4b1f1-ab43-4918-824d-5ac16a51727b</t>
  </si>
  <si>
    <t>Greaves meal   from melting, technology mix   at plant</t>
  </si>
  <si>
    <t>86ce61a4-f569-4cc6-9d50-89d7cb8da499</t>
  </si>
  <si>
    <t>86d706a2-e3f8-43fa-b9dc-e5204097b22c</t>
  </si>
  <si>
    <t>Crude soybean oil   from crushing (pressing and solvent extraction), production mix   at plant</t>
  </si>
  <si>
    <t>86dd5e9b-e1b4-48e9-a63b-e3c57cc5c433</t>
  </si>
  <si>
    <t>86e0ca0a-e366-46be-8b81-063c2ccf0c4e</t>
  </si>
  <si>
    <t>86e275af-7c87-4df9-90cc-9ef5f7b76c4c</t>
  </si>
  <si>
    <t>86ea123e-04df-45b3-b5bc-c8dbdbd86387</t>
  </si>
  <si>
    <t>86f9421a-811f-4f52-bc9d-40b648bd5648</t>
  </si>
  <si>
    <t>86fed2b4-37ed-45f5-8b88-52288b0b280f</t>
  </si>
  <si>
    <t>86ff0001-4794-4df5-a1d4-083a9d986b62</t>
  </si>
  <si>
    <t>Landfill of paper and paperboard waste  landfill including leachate treatment and with transport without collection and pre-treatment  production mix (region specific sites), at landfill site  The carbon and water content are respectively of 30%C and and 22% Water (in weight %)</t>
  </si>
  <si>
    <t>8703713f-195b-408f-bcab-178071cc9875</t>
  </si>
  <si>
    <t>Crude maize germ oil   from wet milling (germ oil production, pressing and extraction with solvent), production mix   at plant</t>
  </si>
  <si>
    <t>87050568-5c68-4d90-a7ab-3b1b5f4fc590</t>
  </si>
  <si>
    <t>1,6-hexanediol diacrylate  Technology mix  Production mix, at plant</t>
  </si>
  <si>
    <t>870ba49a-4035-4420-a0a3-7c0ec0eb0b31</t>
  </si>
  <si>
    <t>LDPE granulates  Polymerisation of ethylene  production mix, at plant  0.91- 0.96 g/cm3, 28 g/mol per repeating unit</t>
  </si>
  <si>
    <t>870d9422-3d57-498b-87be-9f150d2f238f</t>
  </si>
  <si>
    <t>8713d862-af05-48d5-9a47-65677c5f5dc1</t>
  </si>
  <si>
    <t>8737f72e-9b61-4955-aa8b-e413e7954b13</t>
  </si>
  <si>
    <t>Maize starch, dried; aggregated inputs   from wet milling, production mix   at plant</t>
  </si>
  <si>
    <t>87432165-61c9-403f-8fd9-269d92dfb199</t>
  </si>
  <si>
    <t>8751e4ab-15f2-4b26-b338-77bb526762ae</t>
  </si>
  <si>
    <t>Silver  mining, concentration, roasting, refining  production mix, at plant  10.49 g/cm3</t>
  </si>
  <si>
    <t>876a8712-8de0-43a5-88ce-de3f47428d9e</t>
  </si>
  <si>
    <t>877956fd-64c4-44d8-bf34-6a2b8f03aa18</t>
  </si>
  <si>
    <t>877b6825-089d-455e-af82-b60d526b9ced</t>
  </si>
  <si>
    <t>87984cae-9b8c-4241-b3bb-80e51ffbf073</t>
  </si>
  <si>
    <t>87a59782-fb69-4c63-8080-ac1de678d355</t>
  </si>
  <si>
    <t>87b7082d-4df6-400d-845e-2a117a91c11c</t>
  </si>
  <si>
    <t>87b7ca40-1825-4790-894a-96b4fcf9ad00</t>
  </si>
  <si>
    <t>87b80463-fe58-4bc0-8b2d-3d04f4eda9db</t>
  </si>
  <si>
    <t>87b90da5-f495-4477-8bca-c6a167168d38</t>
  </si>
  <si>
    <t>Gasoline mix (premium) at refinery  from crude oil  production mix, at refinery  10 ppm sulphur, 0.10 wt.% bio components</t>
  </si>
  <si>
    <t>87bcd25d-8ad9-4da2-9df9-6f65e27d5db7</t>
  </si>
  <si>
    <t>87be1640-0aa8-4ca7-96e1-0e4b0b80c555</t>
  </si>
  <si>
    <t>87c69dbb-fed1-4fa0-8604-ec86873f8ea2</t>
  </si>
  <si>
    <t>87c8ba60-400a-40ed-90fa-bea35ea3a654</t>
  </si>
  <si>
    <t>Barley, flaked at plant, aggregated inputs   per kg</t>
  </si>
  <si>
    <t>87d03e8d-0426-447b-967d-1e9197a05dc8</t>
  </si>
  <si>
    <t>87d816b0-3558-478b-8b0d-3468db57a5c0</t>
  </si>
  <si>
    <t>87e5fc1d-45e0-478e-8f4b-e3369374ca0e</t>
  </si>
  <si>
    <t>87fc36dc-f110-4053-9623-3b881ad76a6a</t>
  </si>
  <si>
    <t>87fea741-074e-45f5-bd67-cbe533a820ba</t>
  </si>
  <si>
    <t>8804dfc9-b394-466a-bb39-876fd49b4d78</t>
  </si>
  <si>
    <t>Plastic Film, PE (foreground elementary flows)</t>
  </si>
  <si>
    <t>880abd4a-5838-45e3-90d7-2c7c92f391dc</t>
  </si>
  <si>
    <t>880d40fb-39a0-4142-9f5d-6f7102289f9b</t>
  </si>
  <si>
    <t>Lupine production   technology mix   at farm</t>
  </si>
  <si>
    <t>881c1771-105d-49b8-8aad-0d9586301575</t>
  </si>
  <si>
    <t>8828045b-5642-4fd5-9d72-5ce5503fd840</t>
  </si>
  <si>
    <t>Pentaerythritol triacrylate  Technology mix  Production mix, at plant</t>
  </si>
  <si>
    <t>882e02b0-c7d3-4549-957a-aa025248cc7c</t>
  </si>
  <si>
    <t>883e15cd-e09a-4fdd-941e-36d9061dd53f</t>
  </si>
  <si>
    <t>Rice bran;    from dry milling   at plant</t>
  </si>
  <si>
    <t>883f627d-3a62-4406-a012-d765ba1fdc38</t>
  </si>
  <si>
    <t>Semi-chemical wood pulp   production mix   at plant, aggregated inputs   per kg wood pulp</t>
  </si>
  <si>
    <t>88428bc4-d477-4abc-bb91-3a388b23f274</t>
  </si>
  <si>
    <t>Transport Converter EU-28+EFTA: Secondary copper billet/slab (modelling support process)</t>
  </si>
  <si>
    <t>885067cc-44b1-452f-9cb3-69c4c7839245</t>
  </si>
  <si>
    <t>885b32d3-33aa-4e31-8ff4-3dfb72e8e755</t>
  </si>
  <si>
    <t>Transport mixer + converter EU-28+EFTA: Polypropylene (PP) fibers (modelling support process)</t>
  </si>
  <si>
    <t>88721331-4572-47cb-b428-28e9fe7234d1</t>
  </si>
  <si>
    <t>888b436c-cf6e-4889-9b69-f9d61afea5a9</t>
  </si>
  <si>
    <t>888babaf-6709-479b-ae40-989135c1d5a8</t>
  </si>
  <si>
    <t>888bf471-9eeb-4db3-b223-ad68e3e6c4ef</t>
  </si>
  <si>
    <t>Shrink small outline plastic packages semiconductor  front-end and back-end processing of the wafer, including Czochralski method of silicon growing  production mix, at plant</t>
  </si>
  <si>
    <t>888f101d-a188-4303-a186-098cd9bedeec</t>
  </si>
  <si>
    <t>8897923b-e1bc-4ead-bdfc-fd5aac53a107</t>
  </si>
  <si>
    <t>Electricity mix for Pallets, wood and Wooden pallet construction</t>
  </si>
  <si>
    <t>889c5741-7a60-45e9-8ecc-3e648cca078e</t>
  </si>
  <si>
    <t>889cccd7-1ba1-4684-af33-0db6c1831183</t>
  </si>
  <si>
    <t>88adbb4f-d77d-4ab4-8fba-e7b01cfa3548</t>
  </si>
  <si>
    <t>88b2b95d-8df3-4803-bcf2-4c8888cdd050</t>
  </si>
  <si>
    <t>Articulated lorry transport, Total weight 28-32 t, mix Euro 0-5   diesel driven, Euro 0 - 5 mix, cargo  consumption mix, to consumer  28 - 32t gross weight / 22t payload capacity</t>
  </si>
  <si>
    <t>88b37b61-6d78-4cba-89dc-18f718b20ad9</t>
  </si>
  <si>
    <t>Zinc Mining &amp; Concentrate  Mining &amp; Concentrate  production mix, at plant</t>
  </si>
  <si>
    <t>88b99bbf-c956-430b-9f46-6b9256a5cae9</t>
  </si>
  <si>
    <t>88da084a-62b4-43d4-a95f-a88563c57f7e</t>
  </si>
  <si>
    <t>88db8602-0457-43db-b213-6391f6100443</t>
  </si>
  <si>
    <t>88e3eb3e-1dde-4810-bd25-6f3c661ec578</t>
  </si>
  <si>
    <t>Photovoltaic slanted-roof installation, multi-Si panel or laminate  photovoltaic installation  production mix, at plant  3 kilowatt peak</t>
  </si>
  <si>
    <t>88e5590f-0fcf-42ec-80bd-79723d7b219c</t>
  </si>
  <si>
    <t>88e8d1c4-7899-49f4-8fd9-5fb50b4b4686</t>
  </si>
  <si>
    <t>88ebb930-57c8-487e-9987-d259d6b6f231</t>
  </si>
  <si>
    <t>88f066e3-6617-4e67-a931-4674b3e264f8</t>
  </si>
  <si>
    <t>88f28103-2983-445b-8ff2-2033e72b8ba3</t>
  </si>
  <si>
    <t>88fe7b45-4d26-4cd5-9d06-f5d02f26d381</t>
  </si>
  <si>
    <t>890e216e-367c-46f7-bcf2-3b6b91da9090</t>
  </si>
  <si>
    <t>89104281-8883-489e-bc2b-d2fb393f4edd</t>
  </si>
  <si>
    <t>891421a5-8d2c-4e9c-b5a7-3a23c0adefd2</t>
  </si>
  <si>
    <t>Oat grain peeled;    from dry milling   at plant</t>
  </si>
  <si>
    <t>891ab815-91bb-4719-8d64-9f9384b907b5</t>
  </si>
  <si>
    <t>8926af39-5d9d-4d74-b3ea-faaf00ee2c3c</t>
  </si>
  <si>
    <t>8945e5ea-007e-4e33-bd2d-0397bf7cc308</t>
  </si>
  <si>
    <t>89508cf6-af21-402a-84b3-ee2b81ed4a9b</t>
  </si>
  <si>
    <t>895140cd-defc-4f6e-9173-d7739dfb2ebd</t>
  </si>
  <si>
    <t>Steam Cobalt</t>
  </si>
  <si>
    <t>89523d02-2c15-4d30-82a9-fc9a8d96759c</t>
  </si>
  <si>
    <t>Shrink sleeve, PVC   raw material production, plastic extrusion  production mix, at plant  thickness: 50 µm, grammage: 0,07025 kg/m2</t>
  </si>
  <si>
    <t>895485dc-ac8d-404b-ad02-435b0bab8a94</t>
  </si>
  <si>
    <t>8958a539-4dca-4ae5-88e3-4ada4d9bc161</t>
  </si>
  <si>
    <t>895f3719-4046-42ea-b43f-52993aa2c053</t>
  </si>
  <si>
    <t>896ec0dc-778d-41f1-80d5-374d68329178</t>
  </si>
  <si>
    <t>89734ee1-5f5f-4123-b459-f75c536bbcc8</t>
  </si>
  <si>
    <t>897676d7-225d-49fc-93d9-058c6068562f</t>
  </si>
  <si>
    <t>8976e476-b273-4913-a976-cf2575c6f793</t>
  </si>
  <si>
    <t>897d4d40-cecd-4ad7-8d83-84f32449cc95</t>
  </si>
  <si>
    <t>End of life of Thin or Low quad flat packages semiconductor  Recycling of copper and  precious metals (Ag, Au, Pd, Pt) from electronics  production mix, at plant  recycling processes: 95- 98% efficiency, scrap incineration: 11.0 MJ/kg NCV</t>
  </si>
  <si>
    <t>897e217e-fed6-4b42-8d1f-0d3d080de4e1</t>
  </si>
  <si>
    <t>Coconut, dehusked   from dehusking, technology mix   at plant</t>
  </si>
  <si>
    <t>89863fc7-3306-11dd-bd11-0800200c9a66</t>
  </si>
  <si>
    <t>Waste incineration of ferro metals  average European waste-to-energy plant, without collection, transport and pre-treatment  at plant</t>
  </si>
  <si>
    <t>898a9635-07f1-456e-95fe-14bb8b8ac00c</t>
  </si>
  <si>
    <t>898bac92-6b32-4ee3-9957-dfe57d26cf5b</t>
  </si>
  <si>
    <t>899244a9-b906-429f-88a7-c64e907ac193</t>
  </si>
  <si>
    <t>89aaa2bb-0bce-47a3-9c44-d9e159549e71</t>
  </si>
  <si>
    <t>89add7f4-02a3-445e-a39d-e95f02f2838a</t>
  </si>
  <si>
    <t>Secondary aluminium ingot (silicon main solute) (foreground elementary flows)</t>
  </si>
  <si>
    <t>89af4a21-a51c-41c0-8f3a-71f7b0a1773a</t>
  </si>
  <si>
    <t>89cc68dc-51d1-41df-bf9f-08336d8231a3</t>
  </si>
  <si>
    <t>Treatment of effluents from maize starch product  waste water treatment including sludge treatment  production mix, at plant  1m3 of waste water treated</t>
  </si>
  <si>
    <t>89cded84-8b75-4db0-9ab3-75ec22632836</t>
  </si>
  <si>
    <t>89dfc133-1297-4ea7-838d-43bfacd7acfb</t>
  </si>
  <si>
    <t>89dffe92-b5f5-4cde-b3d8-0df536e73cbc</t>
  </si>
  <si>
    <t>89e1d21e-c0bd-459f-adad-e15e0cd609ae</t>
  </si>
  <si>
    <t>Thermal energy natural gas mix Tin</t>
  </si>
  <si>
    <t>89f56b9c-8366-48ac-9604-1b49aac62950</t>
  </si>
  <si>
    <t>Light fuel oil at refinery   from crude oil  production mix, at refinery  1.8 wt.% sulphur</t>
  </si>
  <si>
    <t>89f60ca1-fb72-496e-8777-f51ec160fba3</t>
  </si>
  <si>
    <t>89f7d515-87b3-49b0-a35b-94ed5a22d3d8</t>
  </si>
  <si>
    <t>89fb685c-e450-462f-8c29-c4c46d428fc4</t>
  </si>
  <si>
    <t>89fee446-6ace-4a08-8d4d-cbb5602db896</t>
  </si>
  <si>
    <t>8a02bd2c-e6a4-4b7b-893f-878c8555d01e</t>
  </si>
  <si>
    <t>8a0f6740-bfe7-4157-b672-705c60c70425</t>
  </si>
  <si>
    <t>8a1752fe-4e6f-40ed-ac0a-4c5865260a93</t>
  </si>
  <si>
    <t>8a1d5eb1-0300-4c1e-93f3-9ec932f985b6</t>
  </si>
  <si>
    <t>8a1e57bb-c357-431b-b78a-36a0b1ed7f62</t>
  </si>
  <si>
    <t>8a1ebd26-1e13-4ef6-8562-be26919c1243</t>
  </si>
  <si>
    <t>8a2998e7-4d34-4ff2-b8ff-efd1f1729c53</t>
  </si>
  <si>
    <t>8a2c3c0d-e34f-4236-9636-6372b32fd93d</t>
  </si>
  <si>
    <t>8a31de87-4b71-4d3a-b770-79a412ef5044</t>
  </si>
  <si>
    <t>8a3ca229-65a5-4c70-a2ed-11d2f3b964ca</t>
  </si>
  <si>
    <t>8a47b475-2dba-4a3f-82f4-e952defc1093</t>
  </si>
  <si>
    <t>8a63d4c7-8852-4578-bd81-e8afd24b825a</t>
  </si>
  <si>
    <t>Transport mixer + converter EU 28 Shrink sleeve, PVC (modelling support process)</t>
  </si>
  <si>
    <t>8a6abefa-7d9c-4782-93de-0cfcaac75c22</t>
  </si>
  <si>
    <t>8a6e143f-3761-4cc0-a1a0-9362375ed321</t>
  </si>
  <si>
    <t>Cow milk   mixed system, silage maize more than 30%   at farm   per kg FPCM</t>
  </si>
  <si>
    <t>8a726538-ec4f-40ba-a879-9ee4f577f358</t>
  </si>
  <si>
    <t>Transport mixer + converter EU-28+EFTA: Polyurethane flexible foam (modelling support process)</t>
  </si>
  <si>
    <t>8a94279f-b9f0-4abe-a0f4-48c004e137bd</t>
  </si>
  <si>
    <t>Liquid packaging board (foreground elementary flows)</t>
  </si>
  <si>
    <t>8a9ab3c7-8599-46b4-9c0e-d19de0ce406b</t>
  </si>
  <si>
    <t>8aa75f7f-8b03-4308-a4c0-4ed14cf8aeab</t>
  </si>
  <si>
    <t>8aaabbb7-fabf-4f0a-b7ad-0dd06e50c50f</t>
  </si>
  <si>
    <t>8aabe5fb-b245-43e5-ba9a-1ff3378e0576</t>
  </si>
  <si>
    <t>8aae21c9-6520-463e-9409-67c12ba60361</t>
  </si>
  <si>
    <t>Bitumen sheets   production mix   at plant, aggregated inputs   per kg</t>
  </si>
  <si>
    <t>8ab7a8b1-ea28-46fc-aafb-6314b10a1410</t>
  </si>
  <si>
    <t>8ab83669-1905-4ff6-af92-92697631fe7d</t>
  </si>
  <si>
    <t>Welding of aluminium parts  gas arc welding  production mix, at plant  1 m welded</t>
  </si>
  <si>
    <t>8ab9f935-e222-4bfc-9b83-59d47f2fb1fe</t>
  </si>
  <si>
    <t>8abf8860-67b4-4420-a033-1e247b833730</t>
  </si>
  <si>
    <t>8ac6a412-f71c-4e71-a67a-1fd9e030e356</t>
  </si>
  <si>
    <t>8adbce50-2073-4d1d-8b94-550b11e32315</t>
  </si>
  <si>
    <t>8ae1a8eb-e0ac-4146-95db-011c5511cbd2</t>
  </si>
  <si>
    <t>8aea1382-105b-490a-b3d0-cd8ee3b1e192</t>
  </si>
  <si>
    <t>8af3f094-4064-45ea-9944-68c367b16eb5</t>
  </si>
  <si>
    <t>8afeb660-6094-46bc-a9d9-21b49bc63ae3</t>
  </si>
  <si>
    <t>8b0a9d96-c9a7-4d26-91c0-19b7b61f0091</t>
  </si>
  <si>
    <t>Can non-food, body tin plated steel, PET coated  tin- plated steel production, can forming, cleaning, drying, printing and varnishing, baking  production mix, at plant  body tin plated steel</t>
  </si>
  <si>
    <t>8b14c780-489f-4be4-b8b1-e91f46baa955</t>
  </si>
  <si>
    <t>Lupine production   technology mix, production mix   at farm</t>
  </si>
  <si>
    <t>8b1aacdb-aa4b-4157-a8c1-0e65093f7c1a</t>
  </si>
  <si>
    <t>8b214611-7a04-4a8e-be5c-ab469daddcc5</t>
  </si>
  <si>
    <t>8b2b2ee3-dc43-4d77-84d1-5f2dc272e842</t>
  </si>
  <si>
    <t>Natural rubber   production mix   at plant   per kg</t>
  </si>
  <si>
    <t>8b35097c-57dd-44b1-a32b-e8bed514fc7b</t>
  </si>
  <si>
    <t>Bioethanol from corn  from corn  production mix, at plant</t>
  </si>
  <si>
    <t>8b42f892-9eef-46f1-8b7d-68d0bac40592</t>
  </si>
  <si>
    <t>8b5ed483-0305-41e5-ab21-2411e854d7de</t>
  </si>
  <si>
    <t>8b8777e0-24be-4848-91b6-6f08d3bb138f</t>
  </si>
  <si>
    <t>8b8bc848-289a-41f2-8b0c-e13c4390925c</t>
  </si>
  <si>
    <t>8b8cd8bd-c730-4c41-a966-a8cf91cfcdb3</t>
  </si>
  <si>
    <t>8b8e5c5a-1d1c-48b9-aa74-7da791401ef9</t>
  </si>
  <si>
    <t>8b96eeff-16c0-4524-8091-71bb1e019b3f</t>
  </si>
  <si>
    <t>8b9ac3c5-7736-4949-bba3-4be8e04d7eef</t>
  </si>
  <si>
    <t>8bb702d6-3efd-43be-a6c4-2f3a78dfde02</t>
  </si>
  <si>
    <t>8bb90b6b-aae5-40bf-af41-94fda0bcb9f5</t>
  </si>
  <si>
    <t>8bc7a6ce-7ee9-49bb-a266-8d9669e9d30d</t>
  </si>
  <si>
    <t>8bca49ba-abeb-4cd7-8a1b-50f50ebc0845</t>
  </si>
  <si>
    <t>Rice   technology mix   at farm</t>
  </si>
  <si>
    <t>8bce25b0-9bb1-414f-ac49-f2014b6fe6cf</t>
  </si>
  <si>
    <t>8bd216bc-7033-4a6a-b356-ed2116780a7f</t>
  </si>
  <si>
    <t>8be90f01-2931-49fd-980c-51445e625f0a</t>
  </si>
  <si>
    <t>8beb4b65-a8f1-4ba8-8eaa-966fa5744289</t>
  </si>
  <si>
    <t>Transport mixer + converter World w/o EU-28+EFTA: NBR/ Butadiene (modelling support process)</t>
  </si>
  <si>
    <t>8bee785a-72aa-4f93-8c38-9d0410a4d57a</t>
  </si>
  <si>
    <t>8bf0fc90-5588-4283-99d3-9ef9f51437ea</t>
  </si>
  <si>
    <t>8bfc987f-46e5-44c9-a27c-3c23cd9b726e</t>
  </si>
  <si>
    <t>Transport Converter GLO: Zeolithe 3 (modelling support process)</t>
  </si>
  <si>
    <t>8bfdb919-b00b-4c7f-94ca-66ff63b7e0a5</t>
  </si>
  <si>
    <t>8c00090d-8219-4891-9154-fde147beaa2c</t>
  </si>
  <si>
    <t>8c013c5d-91ec-4cb0-9d96-7b4729ca8b2f</t>
  </si>
  <si>
    <t>8c06fe1a-1742-42a6-ba55-661fc8a01972</t>
  </si>
  <si>
    <t>8c0ca4a3-0409-4aed-a874-113d95101350</t>
  </si>
  <si>
    <t>8c2c9f68-387f-45ef-9c2b-1961a115286a</t>
  </si>
  <si>
    <t>8c2e3244-25a0-40a9-9e12-d75838d18855</t>
  </si>
  <si>
    <t>8c334e72-febd-4c22-8eb4-67bb2afe6299</t>
  </si>
  <si>
    <t>8c361a88-50bd-409b-b458-b87b1908401c</t>
  </si>
  <si>
    <t>8c3b66e2-7c9c-4dc0-bad9-d9ae9166e5b1</t>
  </si>
  <si>
    <t>EPS beads (foreground elementary flows)</t>
  </si>
  <si>
    <t>8c44023a-c274-42ed-b616-6f63f89d8037</t>
  </si>
  <si>
    <t>8c45e8cd-d136-411a-8aee-f91e43698d1f</t>
  </si>
  <si>
    <t>Transport mixer + converter EU-28 Shrink sleeve, PET (modelling support process)</t>
  </si>
  <si>
    <t>8c59f7db-d045-465a-8956-844c6c59a8ae</t>
  </si>
  <si>
    <t>Crude maize germ oil (also named corn oil);    from wet milling, pressing   at plant</t>
  </si>
  <si>
    <t>8c6389df-e12b-478f-bf7b-d7d1ec45707e</t>
  </si>
  <si>
    <t>8c7077c9-673c-4d6e-91cd-1bd124a1916b</t>
  </si>
  <si>
    <t>8c855063-2ffc-494d-943e-b88af19c121f</t>
  </si>
  <si>
    <t>8ca0b2eb-1aa1-4ca8-93d6-2fb76e73e854</t>
  </si>
  <si>
    <t>Process steam mix Indium</t>
  </si>
  <si>
    <t>8cb63b2a-217f-4863-9848-42f4de048403</t>
  </si>
  <si>
    <t>8cb8dd63-ea1a-4720-9d19-3a57dc73fe96</t>
  </si>
  <si>
    <t>8cbef720-86ee-48a4-b21c-1036dfe23245</t>
  </si>
  <si>
    <t>8cc09ff1-ce46-4809-88ff-3effab4ccf21</t>
  </si>
  <si>
    <t>Transport mixer + converter World: Photovoltaic slanted-roof installatio (modelling support process)</t>
  </si>
  <si>
    <t>8cc34208-5c47-4023-8aba-793ea868941c</t>
  </si>
  <si>
    <t>8cdd29a5-72db-4d77-bce3-ff729b08194d</t>
  </si>
  <si>
    <t>8cdd5924-cc24-4941-a2b0-0c31d535d71b</t>
  </si>
  <si>
    <t>8ce09df2-007f-44c3-965c-ff55cdfe4acc</t>
  </si>
  <si>
    <t>8cee0210-481a-46ad-b5da-a31803a18174</t>
  </si>
  <si>
    <t>Polyvinyl acetate dispersion  Technology mix  Production mix, at plant  Without water</t>
  </si>
  <si>
    <t>8cf14c2d-2894-4ccf-84da-55bd3bbd885a</t>
  </si>
  <si>
    <t>8d0c45e2-3eba-469b-b05a-55b7e0187dde</t>
  </si>
  <si>
    <t>8d0e6fd5-d0f8-47be-952d-70fb87072360</t>
  </si>
  <si>
    <t>8d0ffbe4-c29c-49e7-9ff0-47c02381f5d7</t>
  </si>
  <si>
    <t>8d21c6d3-cc85-49c4-b275-21827ce193b7</t>
  </si>
  <si>
    <t>Conversion from electricity medium voltage to electricity low voltage  Transformation of medium voltage electricity to low voltage  Consumption mix, to consumer  grid losses, from 0,54% to 18,18% see general comments</t>
  </si>
  <si>
    <t>8d30e348-7982-4eaf-9373-b91e04062f06</t>
  </si>
  <si>
    <t>8d368d20-3263-43de-9b7c-130840286b3c</t>
  </si>
  <si>
    <t>8d4a9b44-079d-4f84-a98c-83f654ca66a7</t>
  </si>
  <si>
    <t>8d5157a3-8922-4c0c-9dd9-df8a71c5b7d5</t>
  </si>
  <si>
    <t>Articulated lorry transport, Euro 4, Total weight 7,5-12 t (without fuel)  diesel driven, Euro 4, cargo  consumption mix, to consumer  7,5 t - 12t gross weight / 5t payload capacity</t>
  </si>
  <si>
    <t>8d59ba00-4a51-4439-9fb7-20511a3ceb24</t>
  </si>
  <si>
    <t>8d60511b-aa19-4d9a-8eb1-bd2c70668d48</t>
  </si>
  <si>
    <t>Pea starch (from protein concentrate);    technology mix, production mix   at plant</t>
  </si>
  <si>
    <t>8d64bc20-2969-4fca-96c6-60c434ded46a</t>
  </si>
  <si>
    <t>Rice husk meal;    from dry milling   at plant</t>
  </si>
  <si>
    <t>8d6616ab-ce62-40e6-87ba-8fda08b6b5a5</t>
  </si>
  <si>
    <t>8d6c5795-be68-49ee-b2d5-fe985f53e8c6</t>
  </si>
  <si>
    <t>8d78bf3b-674b-4216-8ef1-fb77f56e8d5d</t>
  </si>
  <si>
    <t>8d7f5cf0-f67b-4e67-ad63-d9e4e6ea4dbe</t>
  </si>
  <si>
    <t>8d940546-43fb-4db0-903e-4b67fdb95b9a</t>
  </si>
  <si>
    <t>8d9c350d-6804-424a-98c7-358647277453</t>
  </si>
  <si>
    <t>8db1318e-9c96-4a0c-8113-ee7365768830</t>
  </si>
  <si>
    <t>8db20392-6f50-4f57-857b-01d539c8e4bb</t>
  </si>
  <si>
    <t>8db35f45-820a-40e0-980d-e06fd5908b16</t>
  </si>
  <si>
    <t>8dbcd823-c73e-470d-bae1-45451b1614b8</t>
  </si>
  <si>
    <t>Sugar beet pulp, dried;    from pulp drying, production mix   at plant</t>
  </si>
  <si>
    <t>8dbf35f0-a690-4727-845f-1494363bf546</t>
  </si>
  <si>
    <t>Linseed production;    technology mix, production mix   at farm</t>
  </si>
  <si>
    <t>8dc363fe-77f0-4697-9120-cfb506192086</t>
  </si>
  <si>
    <t>8dc4373f-e2d3-4001-9277-ce86d5a78822</t>
  </si>
  <si>
    <t>8dc7b6f5-9044-4eec-a82c-ec1d4c173215</t>
  </si>
  <si>
    <t>8dcebaf1-337d-4359-8196-0312a04879cc</t>
  </si>
  <si>
    <t>PS granulates (foreground elementary flows)</t>
  </si>
  <si>
    <t>8ddf032f-b11a-483e-b9c8-918561b48c44</t>
  </si>
  <si>
    <t>Dinitroaniline-compounds at plant, aggregated inputs   per kg of active ingredient</t>
  </si>
  <si>
    <t>8de8c625-bcdb-4571-9fad-bf1d74db36c2</t>
  </si>
  <si>
    <t>8df05521-91f2-481d-a1b0-6d6296d9b071</t>
  </si>
  <si>
    <t>Gasoline mix (premium) at refinery  from crude oil  production mix, at refinery  500 ppm sulphur, 12.0 wt.% bio components</t>
  </si>
  <si>
    <t>8dfda38a-a874-490b-b9f1-73cc82fe218c</t>
  </si>
  <si>
    <t>8e029143-bb3e-4f1b-b58e-de78e9839692</t>
  </si>
  <si>
    <t>8e1b9a04-75a4-46f6-9d70-98e06383c651</t>
  </si>
  <si>
    <t>8e232781-e65f-4ddf-9885-a685fa74f924</t>
  </si>
  <si>
    <t>8e290edf-f638-4468-9dcb-c17875fe5371</t>
  </si>
  <si>
    <t>8e37b221-832c-46c1-9882-03e78e627554</t>
  </si>
  <si>
    <t>Transport mixer + converter EU-28+EFTA: Tin plated chromium steel sheet (modelling support process)</t>
  </si>
  <si>
    <t>8e445c8a-c4f5-4a99-afff-c8164528ae16</t>
  </si>
  <si>
    <t>8e4e3aa6-39f6-4bfd-9bc9-b7aa1fd7c56d</t>
  </si>
  <si>
    <t>8e6d349f-de3b-4cb7-a95b-5d034fffc21b</t>
  </si>
  <si>
    <t>8e79ed21-a4ea-4503-b87a-7ce602933901</t>
  </si>
  <si>
    <t>8e9a1b5a-5a96-400d-9f6b-12cbad4ab940</t>
  </si>
  <si>
    <t>Polypropylene glycol  Technology mix  Production mix, at plant</t>
  </si>
  <si>
    <t>8e9d6ee7-69d9-4320-b682-5a5acf2d717a</t>
  </si>
  <si>
    <t>8eb2603b-843f-43f4-bf92-ed419ad7c841</t>
  </si>
  <si>
    <t>Zeolite (foreground elementary flows)</t>
  </si>
  <si>
    <t>8ebd6819-b41c-41de-ac5d-229f8d24fb66</t>
  </si>
  <si>
    <t>8ebedf20-48ad-4001-880a-7031c2f110ec</t>
  </si>
  <si>
    <t>[thio]carbamate-compounds at plant, aggregated inputs   per kg of active ingredient</t>
  </si>
  <si>
    <t>8ebf7f72-2e64-427e-9c1c-ce2e448bd628</t>
  </si>
  <si>
    <t>8ec4e95a-c04a-4fef-8997-d4108eee693f</t>
  </si>
  <si>
    <t>8eda75cc-c71d-400b-899e-cb95202eb338</t>
  </si>
  <si>
    <t>8edcb0f3-a699-4c64-80e8-46d45daf5480</t>
  </si>
  <si>
    <t>8ede8686-62d3-46d6-9ce6-59476542bdb0</t>
  </si>
  <si>
    <t>8ee54598-7979-424d-8cad-2b345a181126</t>
  </si>
  <si>
    <t>8ee590fd-6684-4d23-b6e1-669dc72dfea6</t>
  </si>
  <si>
    <t>8ee7c2f2-37d4-4b0d-b6fa-19a2319a37e4</t>
  </si>
  <si>
    <t>8eef2dfb-f7be-4c51-97ea-2165bba82d7a</t>
  </si>
  <si>
    <t>8efac67f-8f90-41bc-ac57-68c533e30b1d</t>
  </si>
  <si>
    <t>8efc9c38-9563-4c14-b070-76bc04809ea6</t>
  </si>
  <si>
    <t>8f017fe3-74b6-433c-ab95-4d6696cb9553</t>
  </si>
  <si>
    <t>8f07f619-2452-4645-bff3-8e495aca61ac</t>
  </si>
  <si>
    <t>Aluminium tray  primary aluminium production, processing of foil/ tray  production mix, at plant  2.7 g/cm3</t>
  </si>
  <si>
    <t>8f188cb3-0717-4ae9-86b0-c459f110c294</t>
  </si>
  <si>
    <t>8f1ae87a-4117-433d-9828-b76f849092f8</t>
  </si>
  <si>
    <t>8f2ee1ed-1d4e-4a4c-afa2-116a625574ab</t>
  </si>
  <si>
    <t>8f2fdc4b-a717-45f9-9dd4-c1407c538a01</t>
  </si>
  <si>
    <t>Product (Plastic Film, PE) (modelling support process)</t>
  </si>
  <si>
    <t>8f34b9ef-2b9c-4804-8575-7c8a96693730</t>
  </si>
  <si>
    <t>8f426dd6-7418-4f41-8861-a58694a61415</t>
  </si>
  <si>
    <t>LLDPE granulates (foreground elementary flows)</t>
  </si>
  <si>
    <t>8f42ab2e-6c4a-48e0-955f-92114091f1b6</t>
  </si>
  <si>
    <t>8f4935c9-f98c-4ca3-8dcc-12204a86e3b1</t>
  </si>
  <si>
    <t>8f4f452c-402e-4aad-9c51-ccebccaca44d</t>
  </si>
  <si>
    <t>Maize flour; aggregated inputs   from dry milling, production mix   at plant</t>
  </si>
  <si>
    <t>8f61609a-3c57-401f-8570-509d91828674</t>
  </si>
  <si>
    <t>8f6705e9-b289-4855-b976-11631e2f0194</t>
  </si>
  <si>
    <t>OM</t>
  </si>
  <si>
    <t>8f67e14a-0528-4a96-a819-662e41728cbb</t>
  </si>
  <si>
    <t>8f6a18d5-fb9d-45e6-9c5d-ddf6b67cd816</t>
  </si>
  <si>
    <t>Cassava root, dried;    from tapioca processing   at plant</t>
  </si>
  <si>
    <t>8f6e3904-6a1d-4156-a924-18cadb15d2a9</t>
  </si>
  <si>
    <t>8f6e9178-558b-4ea1-938d-2d23eb4f4cac</t>
  </si>
  <si>
    <t>8f73e959-cdbb-44f7-aca0-65bf3ed512bd</t>
  </si>
  <si>
    <t>Transport mixer + converter EU-28 Can making + PET coating 1 (modelling support process)</t>
  </si>
  <si>
    <t>8f827dcd-71a7-4b14-814e-1b87635b700e</t>
  </si>
  <si>
    <t>8f906add-378c-4d19-804b-4e429f713575</t>
  </si>
  <si>
    <t>Diesel at refinery  from crude oil  production mix, at refinery  15 ppm sulphur</t>
  </si>
  <si>
    <t>8f9a58d9-ad69-4325-ac53-3e6c37d52c8e</t>
  </si>
  <si>
    <t>8facc51d-38ae-4e2f-9e84-a6570dbee851</t>
  </si>
  <si>
    <t>8fb49ed5-620d-4076-a323-718d43218c59</t>
  </si>
  <si>
    <t>8fb75312-431d-42f6-9a4f-22fa886f7fe3</t>
  </si>
  <si>
    <t>8fcb82c6-90cf-4894-a258-8d040373f224</t>
  </si>
  <si>
    <t>Hard coal mining (open pit)  open- pit mining  single route, at plant  27 MJ/kg net calorific value</t>
  </si>
  <si>
    <t>8fcd7fea-4bb5-4142-8e33-230ccafeb9a7</t>
  </si>
  <si>
    <t>Plastic bag, PE (foreground elementary flows)</t>
  </si>
  <si>
    <t>8fce983e-cab9-407a-aa24-3e9a9017fb07</t>
  </si>
  <si>
    <t>8fd31112-01c1-46d3-8c8d-29e2bdfa6e38</t>
  </si>
  <si>
    <t>8fd7662c-b447-45d1-aeeb-8e6cbc26ada5</t>
  </si>
  <si>
    <t>8fd7e8d4-8d3c-4aea-a454-80266e048d18</t>
  </si>
  <si>
    <t>8fd8211a-135d-4921-aaeb-e2e5100bac2e</t>
  </si>
  <si>
    <t>Landfill of untreated wood  landfill including leachate treatment and with transport without collection and pre-treatment  production mix (region specific sites), at landfill site  The carbon and water content are respectively of 44%C and and 11% Water (in weight %)</t>
  </si>
  <si>
    <t>8fdc713e-80ec-4f45-99e5-32d48a8af532</t>
  </si>
  <si>
    <t>8fdccb08-8ea3-4304-a14a-68b078814ccb</t>
  </si>
  <si>
    <t>8fecf51c-8627-41fe-ad46-ef968e458b8c</t>
  </si>
  <si>
    <t>9012c392-1be2-4cb4-ab0c-cc4fedf44eb9</t>
  </si>
  <si>
    <t>Transport mixer + converter World: Polyvinyl Fluoride (modelling support process)</t>
  </si>
  <si>
    <t>901623d6-e27e-4348-9e3d-711a6273911e</t>
  </si>
  <si>
    <t>9027b367-6fff-4119-a258-fc816400e529</t>
  </si>
  <si>
    <t>902e0915-b123-4527-b1f9-45bb1b716d39</t>
  </si>
  <si>
    <t>Potato protein   from wet milling, production mix   at plant</t>
  </si>
  <si>
    <t>902fe9ea-6408-4a67-be22-ffaed8ba66cb</t>
  </si>
  <si>
    <t>903f38ed-c590-4fe6-a961-49301e7cb9c3</t>
  </si>
  <si>
    <t>9040d33f-ddc8-4dd4-9bd1-e5fcbfebb707</t>
  </si>
  <si>
    <t>9045443d-2e37-4ef0-bdc6-42a568734352</t>
  </si>
  <si>
    <t>904643ce-50a5-4947-9148-98c3f6211d33</t>
  </si>
  <si>
    <t>Secondary aluminium ingot (manganese main solute)  secondary production, aluminium casting and alloying  single route, at plant  2.7 g/cm3</t>
  </si>
  <si>
    <t>904debef-7231-4f10-9030-74d8989e077e</t>
  </si>
  <si>
    <t>Cobalt (foreground elementary flows)</t>
  </si>
  <si>
    <t>9050033d-a015-4bf4-b934-8758d1ab1149</t>
  </si>
  <si>
    <t>9050c66c-8e60-4aea-ac2d-1c4ec8ee310a</t>
  </si>
  <si>
    <t>90577f53-a808-42e0-8a09-5c25d4223d59</t>
  </si>
  <si>
    <t>905e2ee6-a1f9-4de5-a550-39a4eff6c727</t>
  </si>
  <si>
    <t>905e6f74-b030-49df-b909-2d247afffbcd</t>
  </si>
  <si>
    <t>90600bba-1011-4caf-9482-411bc7118b94</t>
  </si>
  <si>
    <t>906296f6-6885-49c9-98a4-e6eada6a9645</t>
  </si>
  <si>
    <t>9062b635-f034-4108-8d73-ceea84eec155</t>
  </si>
  <si>
    <t>90630c11-9cda-43f3-b1c6-7dd0d5ae0630</t>
  </si>
  <si>
    <t>908f1149-8db8-483b-a100-762920738abe</t>
  </si>
  <si>
    <t>908f5f0c-de78-4ced-8a71-0fbd6c37c182</t>
  </si>
  <si>
    <t>909539c1-96d7-4fff-b6ef-ac8d56afc39b</t>
  </si>
  <si>
    <t>9098a6c1-9357-48ae-b32e-cfeecf5d81ba</t>
  </si>
  <si>
    <t>909e8c4f-b6b6-434a-a6e8-9faaa6d1b30a</t>
  </si>
  <si>
    <t>90a56479-ce7e-449b-908d-2406a49df2ff</t>
  </si>
  <si>
    <t>90a7bce2-e019-489c-9197-ddb02b70c12a</t>
  </si>
  <si>
    <t>Trimethylolpropane triacrylate  Technology mix  Production mix, at plant</t>
  </si>
  <si>
    <t>90b0759a-f971-4089-999e-44359a32e769</t>
  </si>
  <si>
    <t>90bb7f79-4804-4c6a-910c-eb31325f7f14</t>
  </si>
  <si>
    <t>90d3a3ca-9521-43e8-bf31-e526a32c1e41</t>
  </si>
  <si>
    <t>90e05284-92d3-4770-996a-f6115b526daa</t>
  </si>
  <si>
    <t>90e664f8-5e41-47d3-9b36-c1035e4a07e7</t>
  </si>
  <si>
    <t>90f8a81e-1ca3-48c5-8cb8-e871affa7279</t>
  </si>
  <si>
    <t>Electricity mix for Carton board, Solid board, Carton box, Solid board box</t>
  </si>
  <si>
    <t>90fb0f67-94e8-4c28-b900-c2995e94c35b</t>
  </si>
  <si>
    <t>90fd72de-03b3-4185-91ae-959fb5564f2e</t>
  </si>
  <si>
    <t>91064ae4-3cf1-4b09-a430-9e01488ad11b</t>
  </si>
  <si>
    <t>Populated Printed wiring board (PWB) (2-layer)  via the subtractive method (as opposed to additive method)  production mix, at plant  2-layer</t>
  </si>
  <si>
    <t>9116c7a0-c393-42c1-903b-cbe45a99dd2e</t>
  </si>
  <si>
    <t>911bcc58-6834-45d7-b9ce-1c2e516bb2d0</t>
  </si>
  <si>
    <t>9127181c-e424-4cc3-9083-3dff8e1b090e</t>
  </si>
  <si>
    <t>Plastic bag, PP  raw material production, plastic extrusion  production mix, at plant  thickness: 0.03 mm, grammage: 0.0275 kg/m2</t>
  </si>
  <si>
    <t>91301d58-da16-4467-b0ac-8ffdd50e61e7</t>
  </si>
  <si>
    <t>91337639-8bc4-44a0-a824-904085331ca5</t>
  </si>
  <si>
    <t>9136f386-adf7-43d5-a470-c34792334a47</t>
  </si>
  <si>
    <t>913a4c94-1fb2-4b29-b380-f62f1846a0a7</t>
  </si>
  <si>
    <t>Product (Shrink sleeve, OPS) (modelling support process)</t>
  </si>
  <si>
    <t>913ebb03-3615-4276-b27d-6aa1503f256f</t>
  </si>
  <si>
    <t>91447b86-ac84-4564-8a2a-e69942f76bbd</t>
  </si>
  <si>
    <t>914e441f-7fa4-4d61-b162-adc2bc153aef</t>
  </si>
  <si>
    <t>915199a8-117c-447c-8fa7-0a8141fefc73</t>
  </si>
  <si>
    <t>Transport mixer + converter EU-28 Natural cork stopper, champagne (modelling support process)</t>
  </si>
  <si>
    <t>91535084-ab34-401d-b3c5-dd3415269f37</t>
  </si>
  <si>
    <t>91576290-4eb2-4a5c-bf95-aa3388eb8408</t>
  </si>
  <si>
    <t>916b00c9-1966-4bf9-8e7a-183d38decd5b</t>
  </si>
  <si>
    <t>916e6eae-044f-41da-877d-fbdc0eb8b9d1</t>
  </si>
  <si>
    <t>916f8116-68e7-4e0c-b765-64db8f84ce20</t>
  </si>
  <si>
    <t>917d6481-a7a5-42ca-bd66-6b32964ad1ea</t>
  </si>
  <si>
    <t>Landfill of municipal solid waste  landfill including leachate treatment and with transport without collection and pre-treatment  production mix (region specific sites), at landfill site  The carbon and water content are respectively of 30%C and and 30% Water (in weight %)</t>
  </si>
  <si>
    <t>9182a400-f01a-410d-baa7-36a26e7ec698</t>
  </si>
  <si>
    <t>91846a10-a5b2-4f4e-82ae-9058198d0b79</t>
  </si>
  <si>
    <t>9191d0da-c27d-4066-9840-6efa7549e946</t>
  </si>
  <si>
    <t>919552a0-bf2a-423f-88f0-fc8b493a7110</t>
  </si>
  <si>
    <t>91992f13-3449-47cc-a734-4a07bdfb852f</t>
  </si>
  <si>
    <t>919a968f-ce31-4e98-9b9f-a19641d3b7c8</t>
  </si>
  <si>
    <t>Pigeon pea   technology mix   at farm</t>
  </si>
  <si>
    <t>919fb5a0-dfaa-49ec-b903-d56f040104cc</t>
  </si>
  <si>
    <t>91a1748a-14ac-4a9d-a15c-952de76513c7</t>
  </si>
  <si>
    <t>91a84796-e86b-4518-9d99-000d9f41649e</t>
  </si>
  <si>
    <t>91cdbc27-487c-4ec6-bb0e-28ea257d6cad</t>
  </si>
  <si>
    <t>Bark, softwood   production mix   at plant   per kg bark</t>
  </si>
  <si>
    <t>91dcc76f-d727-4b70-a559-2c7671dd6e07</t>
  </si>
  <si>
    <t>Cow milk   mixed system, silage maize 10 to 30%   at farm, aggregated inputs   per kg FPCM</t>
  </si>
  <si>
    <t>91e3eccf-5615-4361-bc9b-dc0e55aaf49d</t>
  </si>
  <si>
    <t>Maize fibre/bran   from wet milling process, production mix   at plant</t>
  </si>
  <si>
    <t>91f05eda-3b7b-46f5-b600-6c5b9091b4bd</t>
  </si>
  <si>
    <t>91fe066c-dbc7-43b0-835a-da0a9ea16aa4</t>
  </si>
  <si>
    <t>920b0d1d-0824-4770-a5a9-79dcb03f404e</t>
  </si>
  <si>
    <t>9214fa63-fcff-4cbe-96f3-c4021008e1fa</t>
  </si>
  <si>
    <t>Heavy fuel oil at refinery   from crude oil  production mix, at refinery  1 wt.% sulphur</t>
  </si>
  <si>
    <t>92153b61-5a20-4ee2-8331-66983fe32d4e</t>
  </si>
  <si>
    <t>Aluminium casting  primary production, aluminium casting  single route, at plant  2.7 g/cm3</t>
  </si>
  <si>
    <t>92246bf2-f2f5-4ae7-8250-1aaa3fb2275e</t>
  </si>
  <si>
    <t>922731a1-fd2d-48c7-82db-f91b9fd2fee7</t>
  </si>
  <si>
    <t>92334e9f-2e3e-42e1-968e-d3e643528624</t>
  </si>
  <si>
    <t>Magnesium  Pidgeon Process, primary production  production mix, at plant  1.74 g/cm</t>
  </si>
  <si>
    <t>92371262-ed6c-4977-8593-de644ed8d83c</t>
  </si>
  <si>
    <t>KE</t>
  </si>
  <si>
    <t>92404311-47c3-4355-a900-de02943f23ea</t>
  </si>
  <si>
    <t>92429ddf-6425-4166-a011-408c3842b795</t>
  </si>
  <si>
    <t>Hop cones   dried   at farm   per kg</t>
  </si>
  <si>
    <t>925225f2-2fe1-4be4-b408-e4165b77746b</t>
  </si>
  <si>
    <t>92578020-82a2-4f0b-8570-7a42276fc97e</t>
  </si>
  <si>
    <t>9259b0d5-1034-41be-ac66-9d1dbb51bfbd</t>
  </si>
  <si>
    <t>EoL of paper from beverage cartons  paper recycling  consumption mix, at consumer</t>
  </si>
  <si>
    <t>925c0c68-8c1e-468a-b44e-3075dfd10fcc</t>
  </si>
  <si>
    <t>Dolomite mining (foreground elementary flows)</t>
  </si>
  <si>
    <t>925cc171-08f6-4977-97c6-2ffef52bb60f</t>
  </si>
  <si>
    <t>9282a901-1a56-474f-adc1-dbe3fbdff01a</t>
  </si>
  <si>
    <t>928b711f-9d34-4f90-9344-d9930102e57e</t>
  </si>
  <si>
    <t>9293d1f2-0cbc-444d-9ff5-2fd33a6d1fda</t>
  </si>
  <si>
    <t>9294ad8f-e55d-49df-aa63-ca38d8f88b59</t>
  </si>
  <si>
    <t>9294e6c7-9259-4ddb-8353-e5a9f275172b</t>
  </si>
  <si>
    <t>92a12faa-e06c-472d-b856-23b81e6b5d20</t>
  </si>
  <si>
    <t>Thermal Energy from different sources (PET granulates)</t>
  </si>
  <si>
    <t>92aaec64-6a25-4a69-9e55-0e12595a2874</t>
  </si>
  <si>
    <t>Transport mixer + converter EU-28+3: Secondary aluminium ingot (mangan) (modelling support process)</t>
  </si>
  <si>
    <t>92ae99c4-2ea0-4a38-8167-27a7a0c21420</t>
  </si>
  <si>
    <t>92b03f13-1a5b-45e1-a13e-5060428a7776</t>
  </si>
  <si>
    <t>92b43ec2-e8df-4837-b191-acd7ad50fb38</t>
  </si>
  <si>
    <t>92b76b95-f461-4c13-bfb4-20b41899aa71</t>
  </si>
  <si>
    <t>92b7877c-1725-47a1-af1f-40347ba09ddd</t>
  </si>
  <si>
    <t>92b896d4-1dfd-4028-8314-08c159371f3c</t>
  </si>
  <si>
    <t>92c61847-ec11-4f37-b3a8-c7c484f176c5</t>
  </si>
  <si>
    <t>92ca6146-3e61-4f13-b55a-796db82d2e5f</t>
  </si>
  <si>
    <t>92cbc76f-c535-440a-8724-c4395cefdedd</t>
  </si>
  <si>
    <t>Polyester resin  esterification and polymerization, from propylene glycol, phthalic anhydride and styrene  production mix, at plant  1.22- 1.38 g/cm3</t>
  </si>
  <si>
    <t>92d0e146-da7a-4eaa-848d-37def0ee8f3b</t>
  </si>
  <si>
    <t>92d17388-162a-48b6-887c-fb7212b45d2a</t>
  </si>
  <si>
    <t>92ea13dc-ab3e-46fa-adc5-6774689a8785</t>
  </si>
  <si>
    <t>Iron ore (modelling support process)</t>
  </si>
  <si>
    <t>92f8aa67-28c8-4db1-98ee-2591133b469f</t>
  </si>
  <si>
    <t>92fbe220-2073-4e0f-abd7-ddee7457b7e6</t>
  </si>
  <si>
    <t>93053ac2-5ee8-4e25-b2b3-af2a8f3a3739</t>
  </si>
  <si>
    <t>931defe9-2a66-4a33-a735-6a79a1c34765</t>
  </si>
  <si>
    <t>932a9034-589e-49c2-ba60-14dc6723c76b</t>
  </si>
  <si>
    <t>932cc574-cc8c-40c3-bc64-6ec800d097b3</t>
  </si>
  <si>
    <t>White rice;    from dry milling   at plant</t>
  </si>
  <si>
    <t>932ce7a6-5bc6-41be-ad62-8daad6c5355c</t>
  </si>
  <si>
    <t>93331d8f-dc08-4a9f-91e8-ba3be8b3c7b2</t>
  </si>
  <si>
    <t>93389bdc-32bd-4d46-af36-4775e85f5f24</t>
  </si>
  <si>
    <t>934639cf-deef-4b9e-a1e6-7233772a8fca</t>
  </si>
  <si>
    <t>Diesel mix for Acrylonitrile Butadiene Styrene (ABS)</t>
  </si>
  <si>
    <t>934f83a1-94dc-47a4-b5f6-da934dc2ef4e</t>
  </si>
  <si>
    <t>9350d582-d1ea-4d08-850b-db571b21bbfc</t>
  </si>
  <si>
    <t>Maize gluten meal   from wet milling (gluten drying), production mix   at plant</t>
  </si>
  <si>
    <t>935554cd-f7a8-47c4-8aa6-a31275e80e3c</t>
  </si>
  <si>
    <t>9358ab0b-c768-40b7-96f5-0bb89314b160</t>
  </si>
  <si>
    <t>93599f83-ddeb-4201-9d8f-19c62e91d90d</t>
  </si>
  <si>
    <t>9379d917-507a-49f4-8fe3-e3b8fe96faf8</t>
  </si>
  <si>
    <t>93893006-07ce-4419-b512-f9a6b7e6b062</t>
  </si>
  <si>
    <t>938d5ba6-17e4-4f0d-bef0-481608681f57</t>
  </si>
  <si>
    <t>Articulated lorry transport, Euro 4, Total weight &gt;32 t (without fuel)  diesel driven, Euro 4, cargo  consumption mix, to consumer  more than 32t gross weight / 24,7t payload capacity</t>
  </si>
  <si>
    <t>93917f03-4029-47f0-8ec4-a299738946f3</t>
  </si>
  <si>
    <t>939217c7-a96d-4a68-8c03-9a4f4923bf7b</t>
  </si>
  <si>
    <t>93948ecb-597c-43ab-9d52-89ed7ce97d5b</t>
  </si>
  <si>
    <t>93af8679-3e49-4f6e-b8d5-b20471a5b5b6</t>
  </si>
  <si>
    <t>93b89578-9d49-4f70-a0c0-438788f5cd97</t>
  </si>
  <si>
    <t>93c19cba-d481-45fe-8651-308e736105c6</t>
  </si>
  <si>
    <t>93c30584-5d27-4c02-8c95-e5fccdf1e5f7</t>
  </si>
  <si>
    <t>Transport mixer + converter World: Small signal transistor semiconductor (modelling support process)</t>
  </si>
  <si>
    <t>93c73f3a-c4a9-49a3-bd33-d5f22d9dbed8</t>
  </si>
  <si>
    <t>Connector Peripheral Component Interconnect (PCI) bus  technology mix  production mix, at plant  1 PCI bus connector</t>
  </si>
  <si>
    <t>93cd3ae6-d8d8-418a-921c-e69448fe80f3</t>
  </si>
  <si>
    <t>93d2674b-c03c-4bb3-ad86-eba1b437b56f</t>
  </si>
  <si>
    <t>Light Emitting Diode (LED), low power (foreground elementary flows)</t>
  </si>
  <si>
    <t>93dee3d1-1e7e-4331-a073-a38087db37a1</t>
  </si>
  <si>
    <t>93e370df-40ac-4799-9523-9f2acfc540c6</t>
  </si>
  <si>
    <t>93e545a8-3a17-4b82-a913-6524c0d2abe3</t>
  </si>
  <si>
    <t>93edbb55-f68f-4612-9cb8-84f95a1b40b2</t>
  </si>
  <si>
    <t>93eeb7db-08d5-4695-bfb4-a3d4280381d8</t>
  </si>
  <si>
    <t>93f74f3d-c95c-498c-9ee9-7514a69a1751</t>
  </si>
  <si>
    <t>93f87222-f7ad-4a16-8c1d-ec364c6ff5de</t>
  </si>
  <si>
    <t>Ethylene propylene dien elastomer (EPDM) (foreground elementary flows)</t>
  </si>
  <si>
    <t>93fa965b-7291-4389-92da-91425460f0b5</t>
  </si>
  <si>
    <t>Potato juice concentrated   from wet milling   at plant</t>
  </si>
  <si>
    <t>940bd0c0-0972-4969-8418-198329cfa86f</t>
  </si>
  <si>
    <t>9415dfe6-2234-496d-b5ea-f675efb67205</t>
  </si>
  <si>
    <t>941e13cf-d8ad-494e-bfc8-e37e40a65b72</t>
  </si>
  <si>
    <t>94240e47-37a5-4567-ad94-86ecd7f45c28</t>
  </si>
  <si>
    <t>9431095e-9602-4714-b99d-276ed71e7b7d</t>
  </si>
  <si>
    <t>94316e06-ff71-494c-9cac-cabda33fdfc9</t>
  </si>
  <si>
    <t>Compressed air   production mix   at compressor, aggregated inputs   per m3 compressed air</t>
  </si>
  <si>
    <t>943c25f0-5f6d-49fb-a438-a0c4537949b2</t>
  </si>
  <si>
    <t>9441869a-a96f-4cba-8b97-4e6063228e72</t>
  </si>
  <si>
    <t>94427ec8-92e9-49af-b686-b8cb78ce9582</t>
  </si>
  <si>
    <t>9453dd4f-ce45-4a5f-a954-fcf9f5304332</t>
  </si>
  <si>
    <t>Landfill of biodegradable waste (Foreground emissions)</t>
  </si>
  <si>
    <t>94579183-d698-433f-a5f4-16395b0dd9ba</t>
  </si>
  <si>
    <t>945830f2-860a-4854-9215-c9a569a0b1fc</t>
  </si>
  <si>
    <t>945bd361-f2bc-466e-bcd0-62582077316a</t>
  </si>
  <si>
    <t>Transport Converter GLO: Indium (modelling support process)</t>
  </si>
  <si>
    <t>945f1132-fa20-457e-a38a-c46852e8146e</t>
  </si>
  <si>
    <t>946521f0-a571-4c2a-a5fd-c11cc177ea76</t>
  </si>
  <si>
    <t>946a7c85-cc61-48d2-a0b9-70e8dbfe0cec</t>
  </si>
  <si>
    <t>9471f60e-5a46-4b10-8293-2db2793ccff2</t>
  </si>
  <si>
    <t>Product (PET granulates, amorphous) (modelling support process)</t>
  </si>
  <si>
    <t>9477423a-fc8c-4cdb-9be0-1ed1042c051e</t>
  </si>
  <si>
    <t>Electricity mix for Polyester polyols</t>
  </si>
  <si>
    <t>94779b78-d523-4f5f-a14a-8493acd21f5e</t>
  </si>
  <si>
    <t>947b4f02-d3d3-4e1b-b5b3-723401c23e7e</t>
  </si>
  <si>
    <t>Paper coating  coating of paper  production mix, at plant  coated with kaolin, SBR and limestone</t>
  </si>
  <si>
    <t>948c8f96-ae54-4175-86a0-3cfca24f4cc2</t>
  </si>
  <si>
    <t>949f0706-d83b-4991-9689-24d76eba391a</t>
  </si>
  <si>
    <t>94a3923f-dd68-458f-aa3f-d2cf7accc34c</t>
  </si>
  <si>
    <t>Diesel mix for Polyvinyl fluoride</t>
  </si>
  <si>
    <t>94a3967d-335a-4b72-b344-71d6c1b01f8b</t>
  </si>
  <si>
    <t>94a3bd1c-9349-4daf-b21b-e8e9c5558175</t>
  </si>
  <si>
    <t>94a4e06f-4203-40f2-99b4-93867b70f5fc</t>
  </si>
  <si>
    <t>94aec329-e3f5-4a92-abe8-61fad64d6e8f</t>
  </si>
  <si>
    <t>94ba7d32-d3b9-4cb7-91c2-ad21801ce315</t>
  </si>
  <si>
    <t>94bf0fd5-5473-4e6d-a59d-d5623fcd9765</t>
  </si>
  <si>
    <t>End of life of Small outline plastic packages semiconductor  Recycling of copper and  precious metals (Ag, Au, Pd, Pt) from electronics  production mix, at plant  recycling processes: 95- 98% efficiency, scrap incineration: 11.0 MJ/kg NCV</t>
  </si>
  <si>
    <t>94bfa06c-7122-4dbf-87d7-7cc37efa1009</t>
  </si>
  <si>
    <t>94c07f8d-a8ba-4fad-98f4-6129a12bbb4f</t>
  </si>
  <si>
    <t>Solder paste (SnAg3.5Cu0.7)  technology mix  production mix, at plant  1 kg of solder paste</t>
  </si>
  <si>
    <t>94c78100-ab22-4b57-8726-bbf421b9f0cb</t>
  </si>
  <si>
    <t>94da6270-89c7-4af5-9dfe-0c8fb4567519</t>
  </si>
  <si>
    <t>94e0970c-dccc-44ff-b7ba-468ce40a75b7</t>
  </si>
  <si>
    <t>Polyester Polyols  polycondensation  production mix, at plant  Hydroxyl value: 150-360, aromatic content: 5-50%</t>
  </si>
  <si>
    <t>94ee8569-414b-4763-b89f-d4d43dfc195f</t>
  </si>
  <si>
    <t>94f30390-20ea-402d-a16f-61442d9709e0</t>
  </si>
  <si>
    <t>Irgacure 369  Technology mix  Production mix, at plant</t>
  </si>
  <si>
    <t>94fd9e25-77c1-4b5b-9ec4-2a7909da9d26</t>
  </si>
  <si>
    <t>95051bb3-46cc-40c1-8b6d-6d58ac334bb9</t>
  </si>
  <si>
    <t>9512d70a-d3b6-4625-ba10-2669d268185b</t>
  </si>
  <si>
    <t>951855b9-4387-446e-8c1e-d1f560989d6f</t>
  </si>
  <si>
    <t>951df26a-e495-49e8-a286-0a6f29324d88</t>
  </si>
  <si>
    <t>9520ed8c-095f-4123-943f-164a693fca34</t>
  </si>
  <si>
    <t>95275ae7-af41-48aa-bef9-8259f1b31e71</t>
  </si>
  <si>
    <t>Cans beverage, sanitary end aluminium  Aluminium production, can forming, cleaning, drying, printing and varnishing, baking  production mix, at plant  aluminium, 2.7 g/cm3</t>
  </si>
  <si>
    <t>9528c292-fcd5-470e-b58a-3db637731d6f</t>
  </si>
  <si>
    <t>952e7e84-34f4-4991-b3eb-e446716bb28a</t>
  </si>
  <si>
    <t>9553f81b-2789-4a96-b51c-80608672aa29</t>
  </si>
  <si>
    <t>9556e118-0e66-4d4a-85ec-b7360aef8d8c</t>
  </si>
  <si>
    <t>956ded9c-52df-43b0-97df-7dfa4beaf303</t>
  </si>
  <si>
    <t>9573b414-0137-4795-9f22-57ba8e7469c6</t>
  </si>
  <si>
    <t>957d0709-b1ab-41f7-9cdb-011d15ca60b0</t>
  </si>
  <si>
    <t>957d9f66-85a3-4404-a934-4f8dbef5a1f6</t>
  </si>
  <si>
    <t>958e1761-0da6-4343-b625-c1809d054464</t>
  </si>
  <si>
    <t>959caf18-6a93-4c21-9ce2-c170bd33c123</t>
  </si>
  <si>
    <t>Gasoline (regular) at refinery   from crude oil  production mix, at refinery  500 ppm sulphur</t>
  </si>
  <si>
    <t>95a3cd91-c61c-45e5-a2f7-0d034daaf5bd</t>
  </si>
  <si>
    <t>95a498d3-280d-4cf3-a083-40eeb66bb973</t>
  </si>
  <si>
    <t>Uncoated mechanical paper   production mix   at plant, aggregated inputs   per kg paper</t>
  </si>
  <si>
    <t>95a694ef-ee03-471e-a9fb-9ce0409daeb1</t>
  </si>
  <si>
    <t>95c3e3eb-aa48-4157-9d22-ddfe4e1c91ba</t>
  </si>
  <si>
    <t>95c59a79-5c0c-47be-882b-4cfa1e9d41c9</t>
  </si>
  <si>
    <t>Corner foam, PE  Polymerisation of ethylene, foam production  production mix, at plant  28 kg/m3, tensile strengh: 3 kg/cm2</t>
  </si>
  <si>
    <t>95c913d5-386c-475b-bdb1-92290df9f488</t>
  </si>
  <si>
    <t>Transport mixer + converter EU-28+EFTA: Foaming (modelling support process)</t>
  </si>
  <si>
    <t>95cddf9a-ff3b-46d9-929e-b06d3357f2d5</t>
  </si>
  <si>
    <t>95d37683-52b7-46c3-ae07-4ab6ce512f78</t>
  </si>
  <si>
    <t>95d5eda4-040e-4705-ae4f-f9a812186f58</t>
  </si>
  <si>
    <t>Product (Plastic, stretch film) (modelling support process)</t>
  </si>
  <si>
    <t>95e554d8-fccb-4feb-a2ef-c5829a40702f</t>
  </si>
  <si>
    <t>95e7b3c0-0079-4388-8e40-a9608c498775</t>
  </si>
  <si>
    <t>95ea6c62-db1b-48b4-8b96-f68427168018</t>
  </si>
  <si>
    <t>95ee4927-95c5-471a-a9a7-cc006fcee5c9</t>
  </si>
  <si>
    <t>95f1fac0-fa7a-4a4c-b0b6-19c2a1be1a61</t>
  </si>
  <si>
    <t>95f26fba-8390-4828-8000-a805b6a3bcc2</t>
  </si>
  <si>
    <t>95f586a3-dfcd-4c1e-b98d-570a97150c0a</t>
  </si>
  <si>
    <t>95f99593-582d-442d-8239-5d738749e260</t>
  </si>
  <si>
    <t>Natural cork stopper, champagne (foreground elementary flows)</t>
  </si>
  <si>
    <t>95ff40d1-5bd8-4a04-84b4-f985302e7a69</t>
  </si>
  <si>
    <t>95ffecd3-6fd6-4ab0-8822-5c08c44f19dc</t>
  </si>
  <si>
    <t>9611ccfa-7fa5-4cba-b8a9-fa578d398128</t>
  </si>
  <si>
    <t>Transport mixer + converter EU-28+EFTA: Hot rolled coil 1 (modelling support process)</t>
  </si>
  <si>
    <t>9612fbac-b530-486e-802f-0aecbf5dcb2d</t>
  </si>
  <si>
    <t>96208a7a-e2a7-4847-8dcc-b7eb11b3864f</t>
  </si>
  <si>
    <t>9628305f-013d-4fdc-bf10-3dfe21f90683</t>
  </si>
  <si>
    <t>9636a2cc-c5d8-49fa-bb07-99e472fa4f43</t>
  </si>
  <si>
    <t>96377442-d4f0-4810-a238-5d94e65b8363</t>
  </si>
  <si>
    <t>963816d0-1deb-4c47-a45e-01243dafdddf</t>
  </si>
  <si>
    <t>963a7055-2531-46a3-8d24-643e630d56e4</t>
  </si>
  <si>
    <t>963adf42-f47b-4406-bb5a-66430e679943</t>
  </si>
  <si>
    <t>963ec07c-01da-4165-97ba-8994aa724539</t>
  </si>
  <si>
    <t>96479f95-570d-4043-aa27-1927d37dd57e</t>
  </si>
  <si>
    <t>964b1e13-0858-4333-903e-141ced6401c4</t>
  </si>
  <si>
    <t>964d9e71-6c81-4e25-a137-a9d014581a6f</t>
  </si>
  <si>
    <t>9651a0d4-18d1-4eb3-8c46-fc372294d766</t>
  </si>
  <si>
    <t>9659909b-1410-46ee-b07f-4a57470665a1</t>
  </si>
  <si>
    <t>965adaa6-cd88-4d1d-9ae8-b3a9049791d4</t>
  </si>
  <si>
    <t>96665325-ac26-45f3-adab-4fe848438e5e</t>
  </si>
  <si>
    <t>Calcium ammonium nitrate at plant, aggregated inputs   per kg N</t>
  </si>
  <si>
    <t>967c3736-c2bc-4ddb-bc73-3cfee859f423</t>
  </si>
  <si>
    <t>9682fd04-dd37-4e23-af95-3e8de2185447</t>
  </si>
  <si>
    <t>9684342d-78b9-4abe-a8a8-262ddbb19267</t>
  </si>
  <si>
    <t>968b09f9-f95a-4be6-86ea-deceaf5c9864</t>
  </si>
  <si>
    <t>968b5d8c-3e12-4936-ac01-846a3808f4f7</t>
  </si>
  <si>
    <t>9694d26b-0b1e-468a-90d7-f538f646f1b7</t>
  </si>
  <si>
    <t>969729f2-7707-487f-a9d2-28a1292351f1</t>
  </si>
  <si>
    <t>Articulated lorry transport, Euro 3, Total weight &lt;7.5 t, frozen  diesel driven, Euro 3, frozen cargo  consumption mix, to consumer  up to 7,5t gross weight / 3t payload capacity</t>
  </si>
  <si>
    <t>96b7fe8f-703d-4148-97c1-7882b2fe8225</t>
  </si>
  <si>
    <t>End of life of Switch Mode  Transformer (SMT), low voltage  Recycling of copper and  precious metals (Ag, Au, Pd, Pt) from electronics  production mix, at plant  recycling processes: 95- 98% efficiency, scrap incineration: 11.0 MJ/kg NCV</t>
  </si>
  <si>
    <t>96b818d6-4f9c-449a-9dfb-647e38747c80</t>
  </si>
  <si>
    <t>96bf46cb-c466-43b8-8e22-478eef249ca9</t>
  </si>
  <si>
    <t>96d2c145-93f3-4091-8dec-8f21c81858f8</t>
  </si>
  <si>
    <t>96d4dfca-30a1-4a79-b77d-d86a0abd775c</t>
  </si>
  <si>
    <t>Transport Converter CN: Rare earth concentrate (modelling support process)</t>
  </si>
  <si>
    <t>96da8167-a7a2-4f2f-b1d0-188ea7f84ca0</t>
  </si>
  <si>
    <t>96db1070-3dc8-45ed-ab52-90a812e019af</t>
  </si>
  <si>
    <t>96f53663-ddcb-482d-89a7-3527b4e74d9c</t>
  </si>
  <si>
    <t>96ff4842-0a03-41b3-b7c2-b299c296d525</t>
  </si>
  <si>
    <t>Transport mixer + converter World w/o EU-28+EFTA: Polytetrafluoroethylen (modelling support process)</t>
  </si>
  <si>
    <t>97016a17-7a0c-4943-964b-fba68e6ec731</t>
  </si>
  <si>
    <t>Rye flour;    from dry milling   at plant</t>
  </si>
  <si>
    <t>9708160d-bfba-44e9-b2e6-b7d82579af2d</t>
  </si>
  <si>
    <t>97087e06-8d98-44b9-a8b9-713940116749</t>
  </si>
  <si>
    <t>97255c48-56e8-48d2-99ea-6659438e0e39</t>
  </si>
  <si>
    <t>9725fe12-0553-4d2f-b7a7-e107b26a59c0</t>
  </si>
  <si>
    <t>9731f816-c87e-4715-a5da-d1ec91e3a8ab</t>
  </si>
  <si>
    <t>974155a3-ede5-4f5e-b860-65bda50fff1e</t>
  </si>
  <si>
    <t>Transport mixer + converter EU 28 Cast film extrusion (modelling support process)</t>
  </si>
  <si>
    <t>97494358-2830-4c69-94bf-e51fafabb949</t>
  </si>
  <si>
    <t>974af765-3b16-4ad1-bf03-0af9d6d2477d</t>
  </si>
  <si>
    <t>Sugar beet pulp, dried; aggregated inputs   from pulp drying, production mix   at plant</t>
  </si>
  <si>
    <t>974ce7ab-9aff-446f-9cd6-d3921090b048</t>
  </si>
  <si>
    <t>97511317-bfd4-4ca3-bbd0-eb90cfcd59b7</t>
  </si>
  <si>
    <t>9755b037-5d7f-4fbf-883f-dae8997c025f</t>
  </si>
  <si>
    <t>976445d3-0980-4ce9-ae32-f207bbf6b330</t>
  </si>
  <si>
    <t>976a4c46-d2e5-4607-838a-4138e9a6c470</t>
  </si>
  <si>
    <t>9772eabd-97b9-4a51-98f3-23002c8b4674</t>
  </si>
  <si>
    <t>9773586c-0a8b-422e-80fb-640f59b13d14</t>
  </si>
  <si>
    <t>Landfill of plastic waste (Foreground emissions)</t>
  </si>
  <si>
    <t>9775bec1-d8de-45bc-b2c2-403038f7c0a7</t>
  </si>
  <si>
    <t>977d38f2-9e21-4a50-97f5-27048de8d56b</t>
  </si>
  <si>
    <t>97850496-285f-41e2-bd17-49219ebd2687</t>
  </si>
  <si>
    <t>978b777c-d5db-438c-acbb-119b844b4aff</t>
  </si>
  <si>
    <t>97945a4e-f958-470f-bfa3-53bf27c28f34</t>
  </si>
  <si>
    <t>Redistilled Zinc  mining, roasting, leaching, electrolysis  consumption mix, to consumer  7.14 g/cm3</t>
  </si>
  <si>
    <t>979b3768-826c-433f-98cf-baba5beabe1e</t>
  </si>
  <si>
    <t>97a9a4cf-0ffb-4172-9bd4-0e71d948203c</t>
  </si>
  <si>
    <t>97af0405-f129-4c40-b23b-eeac9a22957e</t>
  </si>
  <si>
    <t>97b4079d-84d7-447a-a162-9a01e7a766bf</t>
  </si>
  <si>
    <t>97b54c91-0023-4097-b991-a2d5eb0e6742</t>
  </si>
  <si>
    <t>97b54fa4-7b19-48a7-8b12-2b63e53ce353</t>
  </si>
  <si>
    <t>97bbdde9-fd5a-4fdd-9ffc-465a7c79ebac</t>
  </si>
  <si>
    <t>97bde80a-9dc4-44cc-8087-d3d5db750a3d</t>
  </si>
  <si>
    <t>97c2c58b-d337-42e3-be3d-284997d3f2dc</t>
  </si>
  <si>
    <t>97d63d47-b59c-4db9-a25c-3a9da10f929d</t>
  </si>
  <si>
    <t>Vegetable oil blend;    production mix, technology mix   at plant</t>
  </si>
  <si>
    <t>97e9a537-6ed7-4b57-b9ca-0d092456714a</t>
  </si>
  <si>
    <t>97ec1baa-39f0-4519-a59e-5f5ad3f14a45</t>
  </si>
  <si>
    <t>97f6d7fa-4d74-4966-b1e9-b386a49a63cf</t>
  </si>
  <si>
    <t>97fa3b42-8432-487b-9299-7640e0084063</t>
  </si>
  <si>
    <t>Starch potato; aggregated inputs   technology mix, production mix   at farm</t>
  </si>
  <si>
    <t>97fa7d81-15d0-4e28-b080-b8796c733da5</t>
  </si>
  <si>
    <t>980b0fc6-645d-4db9-bd56-7a64cccbcb13</t>
  </si>
  <si>
    <t>Liquefied Petroleum Gas (LPG) (70% propane; 30% butane)  from crude oil  production mix, at refinery  mix of 70% propane and 30% butane</t>
  </si>
  <si>
    <t>980bcb1d-0dee-4bfd-95c6-0b8a84b1bf64</t>
  </si>
  <si>
    <t>Rice protein; aggregated inputs   protein extraction, technology mix, production mix   at plant</t>
  </si>
  <si>
    <t>980c5dd0-e193-4869-9a95-0ae8ae7df2a8</t>
  </si>
  <si>
    <t>980d1f4b-6813-4374-a418-a182427c817f</t>
  </si>
  <si>
    <t>980f7272-3de5-44ae-9840-4405c72aff43</t>
  </si>
  <si>
    <t>980fe82e-d3e1-40cf-b35a-bd66424cb6d8</t>
  </si>
  <si>
    <t>98112e42-04bf-4729-ac18-6a2c4db60961</t>
  </si>
  <si>
    <t>Beef, fresh hides at slaughterhouse, aggregated inputs   per kg</t>
  </si>
  <si>
    <t>9811c6a4-cf0e-47df-b4ac-b68c83a94ed0</t>
  </si>
  <si>
    <t>9820418b-f9c0-419b-a5ab-261f50b5977d</t>
  </si>
  <si>
    <t>9823a1b8-1a19-4d7d-a0cd-431d89fefb43</t>
  </si>
  <si>
    <t>Transport mixer + converter World w/o EU-28+EFTA: Polyphenylene Sulfide 1(modelling support process)</t>
  </si>
  <si>
    <t>983cfd25-a02a-475d-a295-e5e1d143c6e4</t>
  </si>
  <si>
    <t>9841788e-5d5c-46e3-bfd3-62419cf31662</t>
  </si>
  <si>
    <t>Aluminium ingot (silicon main solute) (foreground elementary flows)</t>
  </si>
  <si>
    <t>9846a50a-4f1d-492f-bf7a-a6f9497cb39a</t>
  </si>
  <si>
    <t>98577766-c7c1-4a20-8604-6f3fae65da7e</t>
  </si>
  <si>
    <t>98678d06-7cda-47b3-8de5-e311af21dde0</t>
  </si>
  <si>
    <t>986d8aad-b90a-4015-9c75-96286d8a800d</t>
  </si>
  <si>
    <t>98707748-af00-4070-8389-b3e3c13f3839</t>
  </si>
  <si>
    <t>98807ecc-9c6a-4cf3-b0af-ddc2ff8ab8ef</t>
  </si>
  <si>
    <t>9883cbbb-d2e3-481d-ba6a-c379ca569487</t>
  </si>
  <si>
    <t>988d3170-fea0-4587-8db3-fa20442d8162</t>
  </si>
  <si>
    <t>988ebf8f-e577-48ae-b6b0-c68a8f1cb515</t>
  </si>
  <si>
    <t>Eggs   from laying hens, indoor system, non-cage   at farm, aggregated inputs   per kg</t>
  </si>
  <si>
    <t>988fbbaf-99db-4562-947d-b62e067c38d8</t>
  </si>
  <si>
    <t>9891edaf-9679-4cc8-bea0-8f0e0a18ad28</t>
  </si>
  <si>
    <t>989bb49d-2c4b-401a-a8a4-97cb8bfab8fd</t>
  </si>
  <si>
    <t>Potassium sulfate   as K2O   at plant, aggregated inputs   per kg K2O</t>
  </si>
  <si>
    <t>98abc38c-b5ae-49fd-b420-2f24388b3356</t>
  </si>
  <si>
    <t>Hay   intensive production, cold air-dried   at farm   per kg dry matter</t>
  </si>
  <si>
    <t>98b2b259-83b7-4e0f-bde9-99a85b8c38cd</t>
  </si>
  <si>
    <t>98b7cd1e-7a0a-48aa-9936-f0565f0a7729</t>
  </si>
  <si>
    <t>Rice bran   from dry milling   at plant</t>
  </si>
  <si>
    <t>98c06884-abe2-4d37-beea-6788e327f95c</t>
  </si>
  <si>
    <t>98c21dfb-5ea8-48e5-852f-74e239c18f38</t>
  </si>
  <si>
    <t>98c3b374-3bd0-476d-980a-5d9dc132f2d3</t>
  </si>
  <si>
    <t>98ce2d0d-78d5-40cd-a476-c1a74656af25</t>
  </si>
  <si>
    <t>Electrolytic Chromium Coated Steel (foreground elementary flows)</t>
  </si>
  <si>
    <t>98daa7c8-cc6e-4cbf-aad1-3605eeb31272</t>
  </si>
  <si>
    <t>Aluminium foil  primary production  single route, at plant  2.7 g/cm3</t>
  </si>
  <si>
    <t>98e6834f-a330-433a-b700-b786fdd19414</t>
  </si>
  <si>
    <t>98f9a033-3732-41a7-99a7-c06e75ddc6d1</t>
  </si>
  <si>
    <t>990afecb-54a9-4865-8d31-298d2e031e71</t>
  </si>
  <si>
    <t>Lucerne, dried;    technology mix, production mix   at farm</t>
  </si>
  <si>
    <t>991f894e-9abf-4143-a497-2520515ab011</t>
  </si>
  <si>
    <t>Whey protein concentrate; aggregated inputs   production mix, technology mix   at plant</t>
  </si>
  <si>
    <t>9925b2eb-cf1e-4457-ac96-cb6f8db0eb00</t>
  </si>
  <si>
    <t>Articulated lorry transport, Euro 1, Total weight 14-20 t (without fuel)  diesel driven, Euro 1, cargo  consumption mix, to consumer  14 - 20t gross weight / 11,4t payload capacity</t>
  </si>
  <si>
    <t>9933f558-aed2-45d6-b864-415422052262</t>
  </si>
  <si>
    <t>Stainless steel quarto plate  rolling  production mix, at plant  stainless steel</t>
  </si>
  <si>
    <t>99347a16-a176-4471-b6ef-35f37d2e9d09</t>
  </si>
  <si>
    <t>993708d7-55e6-463f-bcdb-08a2abdd547c</t>
  </si>
  <si>
    <t>9939bb04-c296-4d95-bea9-cb1a4d7df13b</t>
  </si>
  <si>
    <t>993b84ca-92d4-4c1f-91d1-b34b207ead69</t>
  </si>
  <si>
    <t>993ce454-1064-4134-818f-49d2d0ed49b1</t>
  </si>
  <si>
    <t>Plastic, stretch film (foreground elementary flows)</t>
  </si>
  <si>
    <t>995b2c2e-ef86-4ff9-ab42-4c01d463a81c</t>
  </si>
  <si>
    <t>9970010c-c115-4dab-890b-9488c86f7dcf</t>
  </si>
  <si>
    <t>997026ce-1449-4dfe-8360-c3430ff4a750</t>
  </si>
  <si>
    <t>Aluminium ingot mix (high purity)  primary production, aluminium casting and alloying  single route, at plant  2.7 g/cm3</t>
  </si>
  <si>
    <t>99735419-097a-475d-bda8-7c8e397c7f63</t>
  </si>
  <si>
    <t>Thermal Energy (natural gas) Diabase Mining and Beneficiation</t>
  </si>
  <si>
    <t>9989bdfc-aebc-4dcf-8924-1ae2d7e17fef</t>
  </si>
  <si>
    <t>99a6832b-3e71-458b-9bcf-588214923cef</t>
  </si>
  <si>
    <t>99a8fddc-a887-4b22-af6b-cfbcd7a98fe7</t>
  </si>
  <si>
    <t>99b43948-998f-47e6-b306-85f7317ac8a8</t>
  </si>
  <si>
    <t>Water, ultrapure   technology mix   at user, aggregated inputs   per kg water</t>
  </si>
  <si>
    <t>99bec16c-842d-4ac3-9b2e-8d7d9389e884</t>
  </si>
  <si>
    <t>Feldspar (mining, open pit)  feldspar mining, washing, drying  production mix, at plant  ‎2.56 g/cm3</t>
  </si>
  <si>
    <t>99ca61fe-4fc2-4e04-b4cf-ed0acd2e2e94</t>
  </si>
  <si>
    <t>99e4e01c-aaea-4eb5-b604-6300906fb9f8</t>
  </si>
  <si>
    <t>99e674fc-8c37-4ee4-a9b2-b20538385893</t>
  </si>
  <si>
    <t>Pea fibres; aggregated inputs   technology mix, production mix   at plant</t>
  </si>
  <si>
    <t>99ed2604-8b93-4c4e-bc73-a527e6d50a5f</t>
  </si>
  <si>
    <t>Copper Tube (foreground elementary flows)</t>
  </si>
  <si>
    <t>99f0f1db-4a22-4d7e-afbe-f9c8a24d09c2</t>
  </si>
  <si>
    <t>99f3a90c-604d-4e97-9d98-0ba05acd182f</t>
  </si>
  <si>
    <t>Tapioca starch   from processing with use of co-products   at plant</t>
  </si>
  <si>
    <t>99fb7b5a-b681-40ea-9ccb-7b54b336d23c</t>
  </si>
  <si>
    <t>99fe5ef1-80e3-443c-9044-105cdadf981f</t>
  </si>
  <si>
    <t>Lime (CaO; finelime)  technology mix  production mix, at plant  CaO finelime, density of CaO: 3,37 g·cm−3 (20 °C), molar mass of CaO: 56,08 g·mol−1</t>
  </si>
  <si>
    <t>9a0471b1-9e00-4212-98ed-91ceb8a21740</t>
  </si>
  <si>
    <t>9a0d4fc8-bf09-4163-8ed6-fa2b1625965d</t>
  </si>
  <si>
    <t>9a0efabf-4af5-455f-a9ba-3515d4c91c6f</t>
  </si>
  <si>
    <t>9a1ae3ef-6118-4a48-97af-ee6494efbf47</t>
  </si>
  <si>
    <t>9a1ecacd-7a42-4b53-a267-048f73f9000f</t>
  </si>
  <si>
    <t>9a2330c1-5d76-425c-aa88-18742ad858e2</t>
  </si>
  <si>
    <t>9a2cf40d-ae2f-4e1b-9c0b-082798b21a22</t>
  </si>
  <si>
    <t>9a32d658-3ce8-41c9-9557-77f940e8f60d</t>
  </si>
  <si>
    <t>9a44d834-b7f9-48b7-bda3-ce7c1ff3e53c</t>
  </si>
  <si>
    <t>9a46fc14-2269-4cc9-9e0c-56f7a5073621</t>
  </si>
  <si>
    <t>Electricity mix for Calendering</t>
  </si>
  <si>
    <t>9a4f9a7c-241a-47cb-bb2c-7b8e1d2de529</t>
  </si>
  <si>
    <t>9a6b3899-9ab5-43ef-b8ce-92a62118f8c6</t>
  </si>
  <si>
    <t>Thermal Energy mix for back-end IC</t>
  </si>
  <si>
    <t>9a8a27f9-f07a-456a-88bb-a6bab61a84b6</t>
  </si>
  <si>
    <t>9a95a303-c17b-414f-987c-72663005b0a5</t>
  </si>
  <si>
    <t>Refined vegetable oil   production mix, technology mix   at plant</t>
  </si>
  <si>
    <t>9a9acf91-0e5b-4b88-8ee3-333de430e23b</t>
  </si>
  <si>
    <t>White rice; aggregated inputs   from dry milling   at plant</t>
  </si>
  <si>
    <t>9a9c3077-86aa-4313-860b-a009805d8f68</t>
  </si>
  <si>
    <t>9aa0fd3d-d5ce-4433-8973-0665960ec8e2</t>
  </si>
  <si>
    <t>Transport mixer + converter EU-28+EFTA: Polyester resin 3  (modelling support process)</t>
  </si>
  <si>
    <t>9aa19614-759f-4171-9601-ca8802c0ba70</t>
  </si>
  <si>
    <t>9aaf13e0-f661-4720-bb06-3c7631ef516e</t>
  </si>
  <si>
    <t>9ab9f81a-6520-411b-bdbc-4ae30455bc21</t>
  </si>
  <si>
    <t>Transport mixer + converter EU-28 Plastic cork stopper (modelling support process)</t>
  </si>
  <si>
    <t>9ac36712-ef50-4f6e-b8d5-28d049391f40</t>
  </si>
  <si>
    <t>9acd8d75-0150-4bb3-88ef-243d68615955</t>
  </si>
  <si>
    <t>9ad6f5d9-8c71-45be-918d-0195181d87c7</t>
  </si>
  <si>
    <t>9adb3cd1-783f-4460-91cf-994fa4e86a4b</t>
  </si>
  <si>
    <t>Oat grain peeled; aggregated inputs   from dry milling, production mix   at plant</t>
  </si>
  <si>
    <t>9adbfa26-a55b-45da-bfdb-88454fa03e4b</t>
  </si>
  <si>
    <t>9ae41ea1-b170-47fe-992e-c4d9d91ba06d</t>
  </si>
  <si>
    <t>Aggregated background data for Container glass, unspecified colour  Raw materials, fossil fuel consumption, infrastructure, waste treatment and WWT for Unspecified colour container glass (all sizes) to be used for glass bottles and food jars  Production mix. Technology mix. EU-28 + EFTA  1 kg of formed and finished container glass</t>
  </si>
  <si>
    <t>9ae53560-756b-4898-bebe-7e283926e606</t>
  </si>
  <si>
    <t>9ae94651-25f5-4d09-9b74-7f33b9d98d0b</t>
  </si>
  <si>
    <t>9aece723-7419-4ed1-be02-766af81af753</t>
  </si>
  <si>
    <t>Wooden pallet production (foreground elementary flows)</t>
  </si>
  <si>
    <t>9b00ee80-1eb7-451a-896e-771a26f320d5</t>
  </si>
  <si>
    <t>[sulfonyl]urea-compounds at plant   per kg of active ingredient</t>
  </si>
  <si>
    <t>9b0dcd82-cdf2-43ac-a6b1-bda836760341</t>
  </si>
  <si>
    <t>9b196789-f5eb-40a0-b07d-e66e2be92c2f</t>
  </si>
  <si>
    <t>Switch Mode Transformer (SMT), low voltage (foreground elementary flows)</t>
  </si>
  <si>
    <t>9b1ad459-4169-4675-bb2b-2966fc6dbd8d</t>
  </si>
  <si>
    <t>9b1cac37-e649-4157-8eb2-3867e117eec1</t>
  </si>
  <si>
    <t>9b264887-497e-4d49-8e01-4348c6e7aee8</t>
  </si>
  <si>
    <t>9b2aac44-314c-4213-a2c8-a6f85990ed30</t>
  </si>
  <si>
    <t>Electricity mix Gold</t>
  </si>
  <si>
    <t>9b32db32-4503-4238-9768-2d3c6b5bce0d</t>
  </si>
  <si>
    <t>9b3fd75c-9106-44db-a1a5-803c97a51ec5</t>
  </si>
  <si>
    <t>9b453cac-8d5a-4c9c-b577-1b6c958a0eb2</t>
  </si>
  <si>
    <t>9b4bf942-b95d-47d4-b397-043b562f0deb</t>
  </si>
  <si>
    <t>9b51d80e-6126-4b43-a68c-87f56e413b5c</t>
  </si>
  <si>
    <t>9b608380-f780-4c36-ba9e-bd662e521c32</t>
  </si>
  <si>
    <t>9b616990-1207-4ed1-ba29-86922e6c2a79</t>
  </si>
  <si>
    <t>Sn-Ag-Cu (SAC) reflow soldering of SMD components  soldering  production mix, at plant  Sn-Ag-Cu</t>
  </si>
  <si>
    <t>9b639545-9945-44cb-a70d-25beb0388545</t>
  </si>
  <si>
    <t>9b67fa98-53d1-4a18-9be2-a6940320ce1e</t>
  </si>
  <si>
    <t>9b6cd3c5-09d2-4dad-9056-bb80bd3258d3</t>
  </si>
  <si>
    <t>9b7096a2-e562-4946-bd23-feb090cb1e48</t>
  </si>
  <si>
    <t>9b735b1d-9dfe-404f-954a-1bb20df202d4</t>
  </si>
  <si>
    <t>9b787abb-b93f-4dbc-bae1-cf89d530343d</t>
  </si>
  <si>
    <t>9b8d51c8-be5f-4543-8341-edc711cc54b4</t>
  </si>
  <si>
    <t>9b96bfc1-cb13-48f8-8b44-ec99c784196e</t>
  </si>
  <si>
    <t>9b99eb11-61f3-46cb-9840-9addb3ee8629</t>
  </si>
  <si>
    <t>9b9aaf8d-fa1f-4d11-a500-a947753757bd</t>
  </si>
  <si>
    <t>9b9eff09-23e8-4dfd-ad51-ca27ef28552b</t>
  </si>
  <si>
    <t>9bba66c2-05e8-4365-a79a-dacc10db35fb</t>
  </si>
  <si>
    <t>9bbb25c1-cc42-422d-9012-3f407202f84d</t>
  </si>
  <si>
    <t>9bc4a39b-5be7-4140-9da8-d231cfae426b</t>
  </si>
  <si>
    <t>9bc9031d-f724-4a15-b63e-ec4942703e1d</t>
  </si>
  <si>
    <t>Soy bean oil, conditioned  technology mix  production mix, at plant  conditioned, not processed to edible</t>
  </si>
  <si>
    <t>9bca2ad1-7703-42d9-99b5-293c6692f3dd</t>
  </si>
  <si>
    <t>9bd77fdb-bf09-4b29-93d0-163a3d8f226c</t>
  </si>
  <si>
    <t>Gypsum  mining  production mix, at plant  2.96 g/cm3</t>
  </si>
  <si>
    <t>9be87a28-1a85-48a2-8a64-5b7aab14cebf</t>
  </si>
  <si>
    <t>Transport mixer + converter ROW: Steel cast part alloyed (modelling support process)</t>
  </si>
  <si>
    <t>9bf4ee6b-3488-4be4-97a1-00ad94a21d7b</t>
  </si>
  <si>
    <t>Ammonia (NH3)  Haber- Bosch process, from natural gas  production mix, at plant  17 g/mol</t>
  </si>
  <si>
    <t>9bf81436-3108-44a1-8b78-310cc1f8730d</t>
  </si>
  <si>
    <t>9bf9733e-87bb-4678-a23f-d749c618f389</t>
  </si>
  <si>
    <t>9c026a24-7d18-4592-b711-1bf3c44580f0</t>
  </si>
  <si>
    <t>Switch &gt; 1 Ampere  (foreground elementary flows)</t>
  </si>
  <si>
    <t>9c0540f4-090c-45ba-81cd-684be2ef747e</t>
  </si>
  <si>
    <t>Oat husk meal   from dry milling, production mix   at plant</t>
  </si>
  <si>
    <t>9c05ddd3-f970-4985-a03e-e651db49741f</t>
  </si>
  <si>
    <t>Transport mix for diodes and LEDs  transport mix  consumption mix, to consumer  60% China, 14% USA, 13% Japan, 8% Korea, 5% Germany</t>
  </si>
  <si>
    <t>9c1158ad-9aea-4963-bdfd-254ed7e6b53f</t>
  </si>
  <si>
    <t>Alkyd resin (TOFA)  Technology mix  Production mix, at plant  Without spirit</t>
  </si>
  <si>
    <t>9c21f0ba-1d17-41d0-8034-84831a57c8ff</t>
  </si>
  <si>
    <t>Electricity mix (low voltage) Tin</t>
  </si>
  <si>
    <t>9c2622c5-1fd5-4c8a-94e3-55ee8d80a326</t>
  </si>
  <si>
    <t>Capital goods (parameterised, estimation) (modelling support process)</t>
  </si>
  <si>
    <t>9c2972d1-4e5f-4658-bd22-063dedbd4fad</t>
  </si>
  <si>
    <t>9c4e9a34-107d-466d-b609-66a3815a9cde</t>
  </si>
  <si>
    <t>9c5a315a-65b7-4a5c-a22b-aa4fdf7159ec</t>
  </si>
  <si>
    <t>LDPE granulates (foreground elementary flows)</t>
  </si>
  <si>
    <t>9c65f21d-9f31-438a-81d3-9baa21a4abcf</t>
  </si>
  <si>
    <t>9c66ca08-6940-468d-a48d-ca5a5818bce6</t>
  </si>
  <si>
    <t>Organophosphorus-compounds at plant, aggregated inputs   per kg of active ingredient</t>
  </si>
  <si>
    <t>9c6dc310-945a-4148-9233-07ab1e70a80b</t>
  </si>
  <si>
    <t>9c703e83-4a0e-4a07-adf2-d5e6befb29aa</t>
  </si>
  <si>
    <t>9c7a1364-5a69-483e-b15f-5f6a14e757ce</t>
  </si>
  <si>
    <t>9c8d0f03-d25d-409e-8d2e-1a4f697e5463</t>
  </si>
  <si>
    <t>9c96713f-0e7a-4d30-8cb9-e5c9049579d3</t>
  </si>
  <si>
    <t>9c9fa2c5-379f-4651-b493-825c59fd4eb5</t>
  </si>
  <si>
    <t>9caa347a-4b90-4dfc-8bf1-849c1d82ca81</t>
  </si>
  <si>
    <t>9cb1aa74-c567-4f5e-8e04-c4d49f02cff2</t>
  </si>
  <si>
    <t>9cbe48be-89de-4d20-a762-99e6519c9fa4</t>
  </si>
  <si>
    <t>Broiler   for slaughter   at farm, aggregated inputs   per kg live weight</t>
  </si>
  <si>
    <t>9cbea485-8f57-4779-8a8d-91d2337d614e</t>
  </si>
  <si>
    <t>9cc0a3a0-2c1d-41d3-9352-9bacdb7b766c</t>
  </si>
  <si>
    <t>9ccb06b8-0b11-45a4-be50-4bb0136d23ee</t>
  </si>
  <si>
    <t>9cce89db-6bb5-44aa-9941-b8fc9947cd74</t>
  </si>
  <si>
    <t>9ccf3c17-b378-441a-b5b8-238ce225be4b</t>
  </si>
  <si>
    <t>9cd1f280-531d-4315-86b7-9c9dba51255e</t>
  </si>
  <si>
    <t>9ce44238-d0f0-49e4-b3c7-9d0a793fb5f1</t>
  </si>
  <si>
    <t>9cea86f1-b7fe-420e-bc96-76cbd3d28b16</t>
  </si>
  <si>
    <t>9cf9c382-a73d-4f89-b452-34594b994c25</t>
  </si>
  <si>
    <t>9d0386f6-3208-47d1-bb39-b5277c6a4b13</t>
  </si>
  <si>
    <t>9d0478e7-ef4d-4f16-bbe4-0448fb5df7fc</t>
  </si>
  <si>
    <t>9d1713e1-633f-4044-93c2-b86b644194ca</t>
  </si>
  <si>
    <t>9d1fcf44-ca90-4023-9cb5-639660ba8f91</t>
  </si>
  <si>
    <t>9d2305c0-5212-44be-82dd-a03418ab98ca</t>
  </si>
  <si>
    <t>FerroNickel Mining &amp; beneficiation  mining &amp; beneficiation  production mix, at plant</t>
  </si>
  <si>
    <t>9d2754ad-5813-47e0-9803-87b437a75ee7</t>
  </si>
  <si>
    <t>9d32c33e-5ee8-4082-9ccd-7840ea6ac3d2</t>
  </si>
  <si>
    <t>9d37d791-9936-4631-9702-7234aacdd53a</t>
  </si>
  <si>
    <t>9d391be4-6188-46c2-9134-d27d98ec6ba0</t>
  </si>
  <si>
    <t>9d3a7a4a-eba2-48d5-85f3-8c1d3f84c480</t>
  </si>
  <si>
    <t>9d49278b-1940-423a-a69f-b6d1c4be2554</t>
  </si>
  <si>
    <t>Thermal energy from natural gas mix Ferronickel</t>
  </si>
  <si>
    <t>9d520fed-eb70-440c-83fa-daede3aa078c</t>
  </si>
  <si>
    <t>9d59e213-3e3b-4307-8580-fae51b0a0c07</t>
  </si>
  <si>
    <t>9d683287-882e-4761-8e21-ec79b5dad54e</t>
  </si>
  <si>
    <t>9d68737a-0bdd-4844-9c5b-90af7771ae65</t>
  </si>
  <si>
    <t>9d6e2735-6a5b-4e4a-b511-dd0619e5c5e1</t>
  </si>
  <si>
    <t>9d715585-93fc-4a6d-b534-7c28403137f0</t>
  </si>
  <si>
    <t>9d744d27-1aac-477a-ad81-743b2d0777ce</t>
  </si>
  <si>
    <t>Low profile fine pitch ball grid array packages semiconductor  front-end and back-end processing of the wafer, including Czochralski method of silicon growing  production mix, at plant</t>
  </si>
  <si>
    <t>9d753fe4-a2ea-4b5a-b192-82c2224fd513</t>
  </si>
  <si>
    <t>9d88cd02-05e9-4de9-aabd-19983cbbda5b</t>
  </si>
  <si>
    <t>9da8f716-daab-4f9f-9dec-8d845b207d17</t>
  </si>
  <si>
    <t>9daa5b8d-8134-4ab5-b745-7bb6dab2c6c1</t>
  </si>
  <si>
    <t>9daac2e0-c34c-4a28-9d0b-e67ad9d87527</t>
  </si>
  <si>
    <t>9dae10eb-49cf-4fae-9d72-973a1e6fd5f4</t>
  </si>
  <si>
    <t>9db20f43-a88e-4278-8cbf-bc8c1a7d31cd</t>
  </si>
  <si>
    <t>Transport Converter GLO: Zeolite 1 (modelling support process)</t>
  </si>
  <si>
    <t>9db2de24-99f4-46d9-8a6f-9f513eff3b1c</t>
  </si>
  <si>
    <t>9dbf6770-b404-4b35-9208-ccd6285946ef</t>
  </si>
  <si>
    <t>Crude maize germ oil (also named corn oil); aggregated inputs   from wet milling, extraction with solvent   at plant</t>
  </si>
  <si>
    <t>9dc9a27d-9893-4160-ae4e-ed0e74d7987e</t>
  </si>
  <si>
    <t>9dd57dff-278c-4f08-8ac1-89e2ccd4d683</t>
  </si>
  <si>
    <t>Phosphoric acid   fertiliser grade, dihydrate process   at plant   per kg</t>
  </si>
  <si>
    <t>9de1a45a-7553-4292-8f29-7bd7dc174c6f</t>
  </si>
  <si>
    <t>Groundnut with shell   technology mix, production mix   at farm</t>
  </si>
  <si>
    <t>9de389db-35df-4aa6-ba61-ca47901b0452</t>
  </si>
  <si>
    <t>9de8146f-9a74-4c24-83a6-2b518bf0e2d5</t>
  </si>
  <si>
    <t>9df0c43f-1097-4181-9ba6-03faed1173dd</t>
  </si>
  <si>
    <t>9e008179-51a4-46ef-872a-dea1a56375e4</t>
  </si>
  <si>
    <t>9e02195d-6a5e-44fd-9dda-1c653cf78d6f</t>
  </si>
  <si>
    <t>9e329ece-0b08-41b3-982b-7663c260010c</t>
  </si>
  <si>
    <t>9e349784-d466-462e-ad59-e7fea4101a19</t>
  </si>
  <si>
    <t>Talcum (Underground mining)   Underground mining  production mix, at mine</t>
  </si>
  <si>
    <t>9e3841e6-1ffc-42d3-a3a5-e0e6b3065b42</t>
  </si>
  <si>
    <t>Transport mixer + converter ROW: Stainless steel quarto plate/ scrap (modelling support process)</t>
  </si>
  <si>
    <t>9e49cbc2-a175-4aa3-99ef-03fabb02efc4</t>
  </si>
  <si>
    <t>9e4cae26-c2f9-4515-a97e-4d69086ea3f7</t>
  </si>
  <si>
    <t>Crude sunflower oil;    from crushing (pressing and solvent extraction), production mix   at plant</t>
  </si>
  <si>
    <t>9e50b606-14ee-4c0c-bdad-38280b902ce2</t>
  </si>
  <si>
    <t>9e5fd54a-8dc8-43db-b366-2c02ece9cde3</t>
  </si>
  <si>
    <t>9e673d93-aaa3-4895-837b-dc20bd354bd3</t>
  </si>
  <si>
    <t>Phosphate rock   as P2O5   at mine, aggregated inputs   per kg P2O5</t>
  </si>
  <si>
    <t>9e686be0-8760-4089-b2dd-efc42e5cd080</t>
  </si>
  <si>
    <t>9e6d2084-233b-45de-ab7d-f9636dc81f55</t>
  </si>
  <si>
    <t>9e6d48f7-2ad3-47ae-85fe-06cb3a305a7a</t>
  </si>
  <si>
    <t>9e6fede1-fe99-426a-99a4-886cfc1a8706</t>
  </si>
  <si>
    <t>9e745dfb-b2b4-4553-a0ce-2b5ce5ad0440</t>
  </si>
  <si>
    <t>9e7e1b9e-04e2-49c8-a84f-17325f46b65e</t>
  </si>
  <si>
    <t>9e88d833-49a0-4176-8b1f-f473e56328ff</t>
  </si>
  <si>
    <t>Diesel Mix Indium</t>
  </si>
  <si>
    <t>9e8fc09d-5275-4333-aaff-651c81f149e5</t>
  </si>
  <si>
    <t>Landfill of textile (Foreground emissions)</t>
  </si>
  <si>
    <t>9e954e5a-2d44-4986-b5a2-495d10c4cc04</t>
  </si>
  <si>
    <t>9e977916-8acf-463c-94b4-5e8700924b0a</t>
  </si>
  <si>
    <t>Pallet, wood (100x120)  sawing, piling, nailing  single route, at plant  30 kg/piece, nominal loading capacity of 1000kg</t>
  </si>
  <si>
    <t>9e9d99ca-f2ba-4000-b370-f262889812b0</t>
  </si>
  <si>
    <t>9ea57715-3b40-45ff-86f4-6296e2842e93</t>
  </si>
  <si>
    <t>9ea62645-5277-4a93-8580-5da74aea0a41</t>
  </si>
  <si>
    <t>9ebe8957-8a00-4314-8977-e7bbfe57d75c</t>
  </si>
  <si>
    <t>Pea meal;    technology mix, production mix   at plant</t>
  </si>
  <si>
    <t>9ebe8b3c-8925-43f3-a41b-373c2c2a0d48</t>
  </si>
  <si>
    <t>9ec32833-b9d7-4544-b3a3-998415dbcb16</t>
  </si>
  <si>
    <t>9ec8d795-19bc-49d7-89b6-b5aa1f0b4452</t>
  </si>
  <si>
    <t>9ec93d35-dd44-4a88-8e44-511abf3a8c47</t>
  </si>
  <si>
    <t>9ecf13d1-2c86-4f86-8e3f-df48f2d5e50e</t>
  </si>
  <si>
    <t>Light Emitting Diode (LED), high power  front-end and back-end processing of the wafer, including Czochralski method of silicon growing  production mix, at plant  1 kg of high power LED</t>
  </si>
  <si>
    <t>9eeeed54-b244-44f4-9ef4-f17d001e394f</t>
  </si>
  <si>
    <t>9ef4dd4d-575a-4fe2-a2b9-76f55f74f090</t>
  </si>
  <si>
    <t>9ef94416-13f6-460a-8951-141060e3719b</t>
  </si>
  <si>
    <t>9effcdb7-4f5b-4d55-b4cf-9dd6e28d4813</t>
  </si>
  <si>
    <t>9f1712b1-e166-46fa-b475-84e01b7e25ae</t>
  </si>
  <si>
    <t>9f17958b-aa22-43f2-9ec5-4cff422a6531</t>
  </si>
  <si>
    <t>Electricity from biomass (solid), imported  AC, mix of direct and CHP, technology mix regarding firing and flue gas cleaning  production mix, at power plant  1kV - 60kV</t>
  </si>
  <si>
    <t>9f223171-67bb-49d4-a7b6-25c941a0959b</t>
  </si>
  <si>
    <t>9f27a387-4fa9-47a1-9d49-7c47ebbe8b75</t>
  </si>
  <si>
    <t>9f29f52d-bb09-403a-94ea-1598b3de452c</t>
  </si>
  <si>
    <t>9f36167c-9cf6-422a-ab93-dfd46e56b1bd</t>
  </si>
  <si>
    <t>9f3f9f79-c74a-4d80-8a97-a603e7084ee2</t>
  </si>
  <si>
    <t>Maize flaked; aggregated inputs   technology mix, production mix   at plant</t>
  </si>
  <si>
    <t>9f45eb3e-52eb-4f45-9165-6c8339450b73</t>
  </si>
  <si>
    <t>9f58afd2-10e8-4b67-b7b0-d1cc58c5b87d</t>
  </si>
  <si>
    <t>9f620158-d538-4f87-8307-d250886f7333</t>
  </si>
  <si>
    <t>9f6ac3dc-55cc-42ab-9245-4ba7bf59daa2</t>
  </si>
  <si>
    <t>Maize germ meal expeller;    from wet milling (germ oil production, pressing and extraction with solvent), production mix   at plant</t>
  </si>
  <si>
    <t>9f6ebcac-95b9-4a0f-8b75-a9eafd355c91</t>
  </si>
  <si>
    <t>EoL aluminium scrap 50:50 PEF annex V   aluminium recycling  consumption mix, at consumer</t>
  </si>
  <si>
    <t>9f739687-655d-46fc-9da0-a8568ffdddc6</t>
  </si>
  <si>
    <t>9f765454-ad47-4e55-a091-94006f8edb4f</t>
  </si>
  <si>
    <t>9f8bd35d-1aaa-4a76-a3bd-8d97f8541e79</t>
  </si>
  <si>
    <t>Treatment of effluents from glass production (elementary flows)</t>
  </si>
  <si>
    <t>9f8fdb2d-3808-4f7a-b755-e18cb2850f7b</t>
  </si>
  <si>
    <t>9f905317-62e3-432c-a524-e01a14f47e41</t>
  </si>
  <si>
    <t>9f93ad1f-cf99-4341-9a6e-7a6e3354a736</t>
  </si>
  <si>
    <t>9fa1b7f6-3a7e-42c7-9dc2-67be3e221305</t>
  </si>
  <si>
    <t>9fa8a820-1b4d-4b16-8e00-9974e7bd8e80</t>
  </si>
  <si>
    <t>Transport Converter GLO: Zinc ship (modelling support process)</t>
  </si>
  <si>
    <t>9fa98890-3eb1-43d4-836d-59582ced73be</t>
  </si>
  <si>
    <t>Maize germ, wet;    from wet milling, production mix   at plant</t>
  </si>
  <si>
    <t>9faecffd-875f-438f-8cc3-00c68fbb7f69</t>
  </si>
  <si>
    <t>9fb38c03-b60d-483a-a9f4-e3dc489919c4</t>
  </si>
  <si>
    <t>9fb5704c-4e18-485b-962d-1914b774f43f</t>
  </si>
  <si>
    <t>Natural Cork  Cork treatment, cork breaking  single route, at plant  120–240 kg/m3</t>
  </si>
  <si>
    <t>9fc99a49-01e1-4a34-980b-f9935f0b8b0a</t>
  </si>
  <si>
    <t>9fcec3f7-de17-4495-8695-3e7e05b52ae5</t>
  </si>
  <si>
    <t>Thermal energy mix for passive components  thermal energy mix  consumption mix  60% China, 14% USA, 13% Japan, 8% Korea, 5% Germany</t>
  </si>
  <si>
    <t>9fcfa6ad-8752-46b7-84ae-46cb0ebcac39</t>
  </si>
  <si>
    <t>9fd221e7-9a43-4fd7-a944-b7f0a22d077f</t>
  </si>
  <si>
    <t>9fd4e0ef-d7c6-4077-b8c6-4bbc4cc19066</t>
  </si>
  <si>
    <t>9fd5d2bc-1a04-43bd-a77f-79e5d7f2113d</t>
  </si>
  <si>
    <t>9fdf7138-fa96-43a8-a122-a717b1726757</t>
  </si>
  <si>
    <t>Groundnut meal; aggregated inputs   from crushing, production mix   at plant</t>
  </si>
  <si>
    <t>9fe2dea3-1dab-4d7a-8ca4-ed663bbd1f7b</t>
  </si>
  <si>
    <t>Alkyd resin  Technology mix  Production mix, at plant  50% in water</t>
  </si>
  <si>
    <t>9fef45b1-c4ca-44b9-a89a-d4672f98d59b</t>
  </si>
  <si>
    <t>1-methoxy-2-propylacetate  Technology mix   Production mix, at plant</t>
  </si>
  <si>
    <t>9ffceb74-7898-427f-ac50-5f5eab0b65ee</t>
  </si>
  <si>
    <t>Rye distillers grains, dried   from ethanol production, production mix   at plant</t>
  </si>
  <si>
    <t>9ffd4725-5e08-4b05-bf53-17973951d0f2</t>
  </si>
  <si>
    <t>9ffe23d7-ed9c-4584-a1c2-71e8333c0777</t>
  </si>
  <si>
    <t>PET bottle, transparent (foreground elementary flows)</t>
  </si>
  <si>
    <t>9ffeada3-d6fa-4db2-8183-b8ad9e5aae5f</t>
  </si>
  <si>
    <t>a001c25c-13ef-4f0d-a2df-293817e598da</t>
  </si>
  <si>
    <t>a0030d9e-5281-440d-a69c-971a66eeadf1</t>
  </si>
  <si>
    <t>a005cf43-6614-40ed-8f01-40f4b8488eb3</t>
  </si>
  <si>
    <t>a00e3efb-fac3-4a4c-a417-ad9946d6df49</t>
  </si>
  <si>
    <t>Capacitor ceramic (foreground elementary flows)</t>
  </si>
  <si>
    <t>a00f86a9-7070-4e24-a0ff-d5b4583f15dc</t>
  </si>
  <si>
    <t>a018f37c-d1a5-4082-87a6-e6ce43583229</t>
  </si>
  <si>
    <t>a024c0a4-86ae-47fa-ac65-a033f0c64136</t>
  </si>
  <si>
    <t>a02b02dd-62cf-487a-b2a8-8c4dd743c20c</t>
  </si>
  <si>
    <t>a02dc77e-12fc-4d11-b99c-6039304b518e</t>
  </si>
  <si>
    <t>a0328477-72e0-4973-bebb-542a7f3a0144</t>
  </si>
  <si>
    <t>a04648b8-c9f6-4fde-b30b-a0c5ad873ca5</t>
  </si>
  <si>
    <t>a0627caf-29c2-4e62-87fb-5af24058f1bc</t>
  </si>
  <si>
    <t>a0659a88-c9a7-4d6b-922c-36d6b8eb6dee</t>
  </si>
  <si>
    <t>a0677138-b27a-4c03-858c-d7f5a406bdf2</t>
  </si>
  <si>
    <t>a0698c4d-46c5-4ff3-b543-15a962007f2c</t>
  </si>
  <si>
    <t>a06c8b42-dbc9-42b7-b32c-2c71cadbcf12</t>
  </si>
  <si>
    <t>a06fb441-91fa-4da7-998c-93e81ade9d44</t>
  </si>
  <si>
    <t>a072a91f-9ecd-45f2-a399-98a3ada5ab23</t>
  </si>
  <si>
    <t>Secondary copper billet/slab (clean copper scrap) (foreground elementary flows)</t>
  </si>
  <si>
    <t>a084ff8c-e938-4f45-a886-b427d53a6555</t>
  </si>
  <si>
    <t>a087159d-e521-47cd-b30c-29180a91e1c7</t>
  </si>
  <si>
    <t>a0a0ddbc-c583-4d5c-b5c0-52d62d839087</t>
  </si>
  <si>
    <t>a0a35151-7284-4e4b-98fc-d458f24c7e0d</t>
  </si>
  <si>
    <t>a0ad7ad7-2e07-40e6-ac2a-8319b1f39b35</t>
  </si>
  <si>
    <t>a0cc4fea-eb20-4a85-acdb-6f320c57f277</t>
  </si>
  <si>
    <t>a0e055f7-0a4c-498f-9339-0e6abe16eac3</t>
  </si>
  <si>
    <t>Bark, hardwood   production mix   at plant, aggregated inputs   per kg bark</t>
  </si>
  <si>
    <t>a0ff1875-ab91-43ff-96f5-1daeca07d625</t>
  </si>
  <si>
    <t>a11ad049-ae9b-4b31-969b-75bb6168c16e</t>
  </si>
  <si>
    <t>a1277207-8a42-4ec1-a530-d1e6fc2c8c23</t>
  </si>
  <si>
    <t>a12e37bd-194c-4603-8c81-0f23fb38fbad</t>
  </si>
  <si>
    <t>Maize starch, wet   from wet milling (gluten recovery), production mix   at plant</t>
  </si>
  <si>
    <t>a1365220-f3d7-42ad-9221-7106890bb173</t>
  </si>
  <si>
    <t>a143d71c-7e7a-49c4-8a04-010e3794e48e</t>
  </si>
  <si>
    <t>a146ce8d-a074-43e5-96ad-2ea3ad55fd0e</t>
  </si>
  <si>
    <t>Plastic can, body HDPE  raw material production, blow moulding  production mix, at plant  0.91- 0.96 g/cm3, 28 g/mol per repeating unit</t>
  </si>
  <si>
    <t>a1523929-3161-40c1-a0d9-1ad90eb4cadb</t>
  </si>
  <si>
    <t>a1557362-f50a-4da8-836b-6d76d702dcde</t>
  </si>
  <si>
    <t>a156c9dd-4945-48e7-9ad4-cb7f4a825292</t>
  </si>
  <si>
    <t>Potato pulp pressed fresh plus silage;    from wet milling, production mix   at plant</t>
  </si>
  <si>
    <t>a163c0e5-9797-4d7c-9ba6-49665a1a6816</t>
  </si>
  <si>
    <t>a166fbc3-fa90-4d82-bbbc-0302f4224b31</t>
  </si>
  <si>
    <t>a17f759f-a4e9-4bc8-91a2-b193e9b7c37a</t>
  </si>
  <si>
    <t>a1816bb5-8bad-46bf-847e-9897355a1ffa</t>
  </si>
  <si>
    <t>a1a5d89b-075b-4249-99fe-e57d2fd61d02</t>
  </si>
  <si>
    <t>a1acba1d-7eaa-47dc-bfdb-62db1411f159</t>
  </si>
  <si>
    <t>a1ad9c10-6501-4ebd-9093-8db46037d262</t>
  </si>
  <si>
    <t>a1ae691d-268e-4ba6-b4e6-f3b7263fd17b</t>
  </si>
  <si>
    <t>a1af0d38-7316-440c-a1aa-d8896b992790</t>
  </si>
  <si>
    <t>a1c0f353-80a7-49d1-b07b-ca4bb9a4a732</t>
  </si>
  <si>
    <t>Wind Park 182x V82-1.65 MW onshore  AC, onshore wind  production mix, at plant  1kV - 60kV</t>
  </si>
  <si>
    <t>a1c1216b-7fc1-4847-be8f-bb8a13ad8ab8</t>
  </si>
  <si>
    <t>a1c9e96e-5c2d-4851-bbfe-abee899fe574</t>
  </si>
  <si>
    <t>a1cd3351-188a-419a-a147-7c001b14bf1e</t>
  </si>
  <si>
    <t>a1cfec33-0b0c-456d-a645-42ec2c1fec03</t>
  </si>
  <si>
    <t>a1d13f63-2d80-4557-ba13-c83c0c9cd119</t>
  </si>
  <si>
    <t>a1d5d15c-ff04-4120-8a01-16ed58b6c9f6</t>
  </si>
  <si>
    <t>a1e3ef05-e3d8-45c0-83fa-6faea149ae6c</t>
  </si>
  <si>
    <t>Oat husk meal; aggregated inputs   from dry milling   at plant</t>
  </si>
  <si>
    <t>a1e6b7e0-29c9-4e20-9a92-08e2abd707d7</t>
  </si>
  <si>
    <t>a1e6c1b0-0809-4d0b-bb25-b106dd220c9d</t>
  </si>
  <si>
    <t>a1f59f96-19d6-4a19-b5e5-4efda74ee19e</t>
  </si>
  <si>
    <t>a201001a-a3b8-454a-b1c0-c674c13af6e7</t>
  </si>
  <si>
    <t>a2101210-f43e-4fc0-89df-a638b5110399</t>
  </si>
  <si>
    <t>Fat production from rendering (beef)   technology mix, production mix   at plant</t>
  </si>
  <si>
    <t>a2514f9c-fec6-464d-917e-36ae1e9d9956</t>
  </si>
  <si>
    <t>a265af0e-2e28-42fd-8a85-fb532fc9dbfe</t>
  </si>
  <si>
    <t>a26ebc76-9a2f-4eed-98cb-72cfc0762007</t>
  </si>
  <si>
    <t>a281f348-587e-4d8a-b00c-baa12b9a9c42</t>
  </si>
  <si>
    <t>Transport mixer + converter EU 28 Blow moulding (modelling support process)</t>
  </si>
  <si>
    <t>a28aafd8-0989-41fd-ac76-1a676bdea4c5</t>
  </si>
  <si>
    <t>a28acad1-3e38-45fd-b071-eca95457b624</t>
  </si>
  <si>
    <t>a28ce867-dce0-4b4e-a190-8c224d797740</t>
  </si>
  <si>
    <t>a299094f-63c9-4ffe-9990-bae1fcce1629</t>
  </si>
  <si>
    <t>Acrylic varnish   production mix   at plant, aggregated inputs   per kg varnish</t>
  </si>
  <si>
    <t>a2a18809-0df4-492e-929d-1c7781bd6997</t>
  </si>
  <si>
    <t>a2af208c-eac2-4f78-830f-cbc0021f42b9</t>
  </si>
  <si>
    <t>a2b0cb1a-2d86-47b8-87ce-1539e39007d4</t>
  </si>
  <si>
    <t>a2d2742b-cb41-4920-a3c4-5d9f0cd95d0f</t>
  </si>
  <si>
    <t>a2da4ac2-ba2a-4aff-bb8e-abd5552f5e70</t>
  </si>
  <si>
    <t>a2dba698-8bb3-4b88-a4bb-bbb26bb87546</t>
  </si>
  <si>
    <t>a2e62530-1f02-4fcb-bb2c-4de84a7b992f</t>
  </si>
  <si>
    <t>Manganese dioxide   Semisynthetic route from high-grade oxidic manganese ore   at plant, aggregated inputs   per kg</t>
  </si>
  <si>
    <t>a2e79d95-e704-4eb0-8033-37fcc4e7e53f</t>
  </si>
  <si>
    <t>Bitumen adhesive compund   production mix   at plant   per kg</t>
  </si>
  <si>
    <t>a2fd5096-a659-4d60-b92d-1efcb3647c1c</t>
  </si>
  <si>
    <t>a2fe291c-9e50-4ae8-9017-af9d0ba0a34e</t>
  </si>
  <si>
    <t>a30e72ee-438c-4e06-89c6-d092ab67de16</t>
  </si>
  <si>
    <t>Calendering (foreground elementary flows)</t>
  </si>
  <si>
    <t>a312e81a-b3ca-46c8-886f-a4c53d4be229</t>
  </si>
  <si>
    <t>Animal meal from rendering (pig); aggregated inputs   technology mix, production mix   at plant</t>
  </si>
  <si>
    <t>a3149e20-6473-4811-9e8a-21226b67a54f</t>
  </si>
  <si>
    <t>a31f11b0-6bce-4960-b654-420bc23d708f</t>
  </si>
  <si>
    <t>Crude soybean oil   from crushing (pressing), production mix   at plant</t>
  </si>
  <si>
    <t>a3391ad6-d727-4630-a1a8-80d6aa586a03</t>
  </si>
  <si>
    <t>a33a8f67-949a-494c-9967-bc45983ff5b5</t>
  </si>
  <si>
    <t>a35aa766-8730-4e57-a9e7-09990bae99ed</t>
  </si>
  <si>
    <t>a35c45d8-efdf-4e37-adaf-38f15335f4c7</t>
  </si>
  <si>
    <t>a35f568f-feb3-45f6-a095-9bfba9b46415</t>
  </si>
  <si>
    <t>a36605d8-ed03-4ffd-b86b-3ba69ce77f9d</t>
  </si>
  <si>
    <t>a38478f9-4192-435b-b258-fd38dd424bac</t>
  </si>
  <si>
    <t>a395d884-400f-487a-98ce-57c281bd4f72</t>
  </si>
  <si>
    <t>IQ</t>
  </si>
  <si>
    <t>a397c807-c4b6-4b04-a674-0773c3ca9028</t>
  </si>
  <si>
    <t>a3a246be-564e-4bc5-a548-f405966a8e34</t>
  </si>
  <si>
    <t>a3acf91f-a3fb-4be5-ab3d-f601667b4ac5</t>
  </si>
  <si>
    <t>a3aefe5b-33c9-4f0c-87ec-d0291445cc61</t>
  </si>
  <si>
    <t>a3b54655-20bc-40b7-8eb1-7ca55e226590</t>
  </si>
  <si>
    <t>a3ba90db-a4ed-4b77-a68d-63e5178bb169</t>
  </si>
  <si>
    <t>a3c54c60-f08f-4017-8dc3-854e1b8d2c25</t>
  </si>
  <si>
    <t>a3cc8bf5-3b11-4bab-bfae-05b9109d849a</t>
  </si>
  <si>
    <t>a3d480c8-f5f9-471e-b5d3-b0f277f767c0</t>
  </si>
  <si>
    <t>Polyvinylidene fluoride (PVDF) (foreground elementary flows)</t>
  </si>
  <si>
    <t>a3eccd12-dc3e-407b-a624-8658e7e55bd4</t>
  </si>
  <si>
    <t>a3f5408f-ba98-442e-9de2-823b0f8d45c2</t>
  </si>
  <si>
    <t>a3f89ed2-35fd-4e3a-94e6-92d7589816a6</t>
  </si>
  <si>
    <t>a3f9cc00-7810-4d08-aab6-7989c8f90ea1</t>
  </si>
  <si>
    <t>a3fdab2a-de4e-4966-93d7-b920659a18ab</t>
  </si>
  <si>
    <t>a4035a59-c383-4b2b-8720-dbe971c1812a</t>
  </si>
  <si>
    <t>a403929c-f3bb-4f68-94b2-74a73ee7ea4d</t>
  </si>
  <si>
    <t>a4066ec9-9620-434d-bd5d-3245e0aa1c50</t>
  </si>
  <si>
    <t>a407990f-8a16-4de9-afb6-29d4810762ad</t>
  </si>
  <si>
    <t>a40b23a8-8af0-4f0a-b455-db4afefb5048</t>
  </si>
  <si>
    <t>a410c376-9d35-4d30-bd59-af84ffd3a610</t>
  </si>
  <si>
    <t>a423865b-ad50-49dc-bead-e5057cf47118</t>
  </si>
  <si>
    <t>Soft Solder (Pb-free)  technology mix  production mix, at plant  Sn97Cu3</t>
  </si>
  <si>
    <t>a4247b8e-3f3c-4cc9-8ad1-4417401a9959</t>
  </si>
  <si>
    <t>a42a8df1-5570-4dd8-bf60-d3e502ea7fa7</t>
  </si>
  <si>
    <t>Lead batteries preparation  battery dismantling and recycling for secondary lead  production mix, at plant</t>
  </si>
  <si>
    <t>a44aacf2-aba5-47b7-88f1-21c53faf0ed9</t>
  </si>
  <si>
    <t>a44dd73c-3565-453d-bcd5-16939c354363</t>
  </si>
  <si>
    <t>a44f5ebd-8fe3-47b6-976b-ac08e641dfd6</t>
  </si>
  <si>
    <t>a4579ff1-51fb-4a98-92fc-d2d6dd6cb3b4</t>
  </si>
  <si>
    <t>a4649aab-5c1f-49be-a216-a4e8c71949f2</t>
  </si>
  <si>
    <t>a481aefd-1a57-46d8-9ae6-f11ccef85f59</t>
  </si>
  <si>
    <t>a4823810-d9d4-4789-97d2-2226d1778a67</t>
  </si>
  <si>
    <t>a483046c-6cda-4329-99d0-79ddcc1b24cd</t>
  </si>
  <si>
    <t>a48fa9f0-8ceb-4a4b-aee9-c75e61d7ffd5</t>
  </si>
  <si>
    <t>a495e2dd-c984-4a94-a248-7b50dbfc6e2d</t>
  </si>
  <si>
    <t>Pallet, plastic (80x60) (foreground elementary flows)</t>
  </si>
  <si>
    <t>a4a2fb80-3b6f-4a92-9427-14cf70a1112b</t>
  </si>
  <si>
    <t>Corner foam, PS (foreground elementary flows)</t>
  </si>
  <si>
    <t>a4a57feb-81e6-4a82-b502-df06421b94bc</t>
  </si>
  <si>
    <t>Polyisocyanate  Technology mix  Production mix, at plant  Without solvents</t>
  </si>
  <si>
    <t>a4c035b8-d1fb-46cf-8af9-dfcae752bb4b</t>
  </si>
  <si>
    <t>a4e18280-0300-4a7d-bf6c-fc3cc028a9f1</t>
  </si>
  <si>
    <t>a4e4d4e8-77ec-454b-9997-1fc3a0fd7391</t>
  </si>
  <si>
    <t>Electricity mix Diabase grinding</t>
  </si>
  <si>
    <t>a4f8f37f-42cb-4711-aa3d-59d35448caca</t>
  </si>
  <si>
    <t>a4fe9804-96ba-4397-ab14-e9d296ae7902</t>
  </si>
  <si>
    <t>a50b9fd2-9df4-4938-99b4-2fb3d5c2777d</t>
  </si>
  <si>
    <t>a50da402-1c88-4903-9be5-41a53c73d75e</t>
  </si>
  <si>
    <t>a5104ca0-2af1-482f-a764-733ec78d1c7e</t>
  </si>
  <si>
    <t>a5197974-7467-474f-a588-e2b39832e61a</t>
  </si>
  <si>
    <t>a51b8588-5ce6-4367-9e0e-d60ca90c5390</t>
  </si>
  <si>
    <t>Barley grain   organic, dried   at farm   per kg</t>
  </si>
  <si>
    <t>a52af3c9-08b7-48ab-9309-74da8356245d</t>
  </si>
  <si>
    <t>a53710ca-e08f-4722-94c9-5a3c58274075</t>
  </si>
  <si>
    <t>a53e22b1-1557-47bb-8191-014f39f3807b</t>
  </si>
  <si>
    <t>a5410746-f7bb-4929-9f1e-7b14cfd3fb10</t>
  </si>
  <si>
    <t>Chlorinated rubber (unspecified)  Technology mix  Production mix, at plant</t>
  </si>
  <si>
    <t>a54ebd54-6291-4552-9210-c9638d3b146e</t>
  </si>
  <si>
    <t>Transport mixer + converter EU-28+3: Aluminium ingot (magnesium main)  (modelling support process)</t>
  </si>
  <si>
    <t>a554fc5e-01a6-49c4-b8f2-69f371328ca3</t>
  </si>
  <si>
    <t>a55e31a4-143b-4ddc-bce0-ef1312610f23</t>
  </si>
  <si>
    <t>a579f0d4-d29d-43bf-b693-ce79609eacde</t>
  </si>
  <si>
    <t>a57f18fa-1633-4af1-ae86-e62960efaf55</t>
  </si>
  <si>
    <t>a57fbfea-e5a7-44db-8cf8-d97eecca53ff</t>
  </si>
  <si>
    <t>Reinforced steel (wire)  EAF route  production mix, at plant  wire</t>
  </si>
  <si>
    <t>a581a8c5-476e-4ea0-b6a1-a36568e0c2db</t>
  </si>
  <si>
    <t>a5853afa-3168-4a40-899f-8d613f29dc4a</t>
  </si>
  <si>
    <t>Transport mixer + converter EU-28 Polystyrene production, high impact (modelling support process)</t>
  </si>
  <si>
    <t>a5bb520d-aabe-4ae0-920b-3f74bc7be774</t>
  </si>
  <si>
    <t>a5bf2694-60a4-437b-a18b-96e8b94b5994</t>
  </si>
  <si>
    <t>a5c60776-6c46-4223-a0a2-7293369070a1</t>
  </si>
  <si>
    <t>a5ccdc8b-9aad-4e6c-8d20-9141ee82c15a</t>
  </si>
  <si>
    <t>a5cffbd8-4d88-4df5-a1e0-3849f54d8060</t>
  </si>
  <si>
    <t>a5f565bf-f4f6-4241-9f24-2bd2519e4b59</t>
  </si>
  <si>
    <t>a601ee4b-86be-4b1d-9406-11a37fee2f15</t>
  </si>
  <si>
    <t>a603d81a-48a2-4951-95ba-aa3a295ab552</t>
  </si>
  <si>
    <t>a60e49ef-eec4-43cc-85ca-b6f463717add</t>
  </si>
  <si>
    <t>a62dfc31-2a44-4692-bf46-3e4c347595f7</t>
  </si>
  <si>
    <t>a646275d-68b1-4b92-a6d6-84ff93d477a3</t>
  </si>
  <si>
    <t>Rice brokens, parboiled; aggregated inputs   from dry milling   at plant</t>
  </si>
  <si>
    <t>a646d254-0a81-47d6-96de-17d1fa0207e8</t>
  </si>
  <si>
    <t>a64ab8f7-a20c-4083-8693-42f507ffb2d0</t>
  </si>
  <si>
    <t>Electricity mix for Paper sack, Paper bag  and Kraft paper, uncoated</t>
  </si>
  <si>
    <t>a656bbfa-a02a-4855-89e3-113de832082c</t>
  </si>
  <si>
    <t>a6581f2e-3168-466b-983c-6f277611563a</t>
  </si>
  <si>
    <t>a6590e5b-ec94-4ade-9b45-32d5f6b8ca5a</t>
  </si>
  <si>
    <t>a6595134-8612-44d4-bb87-d28cdb44564a</t>
  </si>
  <si>
    <t>a65b6a21-9cf1-47df-9583-47696b93fa4c</t>
  </si>
  <si>
    <t>a6600268-20bd-4063-9dd1-124b1254800e</t>
  </si>
  <si>
    <t>a673c19f-ab97-45dc-a127-aeaf3ee869f1</t>
  </si>
  <si>
    <t>a67437a9-8c1d-413c-85a8-a318e42b402b</t>
  </si>
  <si>
    <t>a6795c3a-082b-442f-8b11-6e2c75593754</t>
  </si>
  <si>
    <t>a67d3bcb-be13-4051-8c4c-ffdafc3db4f7</t>
  </si>
  <si>
    <t>Transport mixer + converter EU-28+3: Aluminium ingot (copper main solute (modelling support process)</t>
  </si>
  <si>
    <t>a6935344-8a4d-44a6-b17e-3e73bd73674e</t>
  </si>
  <si>
    <t>a6963662-4f3a-4207-bbe8-94d60057c6ea</t>
  </si>
  <si>
    <t>a6a50612-6662-4bfd-83f2-ec3eeb23eb91</t>
  </si>
  <si>
    <t>a6a7ac1f-54af-47b8-8f03-65efeff52d7c</t>
  </si>
  <si>
    <t>a6adcbba-dba2-4c2f-aef6-913ebed94a22</t>
  </si>
  <si>
    <t>a6af75c3-83ae-402c-9485-d5c270027894</t>
  </si>
  <si>
    <t>Pea slurry (from protein isolate);    technology mix, production mix   at plant</t>
  </si>
  <si>
    <t>a6c1bd87-d0ae-4ff4-9fae-c90c45e5fc89</t>
  </si>
  <si>
    <t>a6c1fe9a-6a86-455f-8243-790c577c8b4f</t>
  </si>
  <si>
    <t>a6c291c6-aa5b-447e-8e7e-ec01b44108c1</t>
  </si>
  <si>
    <t>a6c537ae-c15c-4802-b614-3ec30c2a7168</t>
  </si>
  <si>
    <t>a6c88583-e683-4b96-826f-a335bf891623</t>
  </si>
  <si>
    <t>a6d54e6e-92e5-4917-9e1f-c4a02c315206</t>
  </si>
  <si>
    <t>a6dee063-d6f9-46f1-ba00-4227923bff8e</t>
  </si>
  <si>
    <t>Diesel mix for Polystyrene production, high impact</t>
  </si>
  <si>
    <t>a6e3a8ca-ae4e-4103-a17b-c0605a270052</t>
  </si>
  <si>
    <t>a6e9242f-9ab1-45fb-b533-dc0050fecbcd</t>
  </si>
  <si>
    <t>a6e997a0-711f-49f7-96cf-41d5e3aa9725</t>
  </si>
  <si>
    <t>a6ea33b2-6c8c-426a-b04d-24668462ccab</t>
  </si>
  <si>
    <t>a6ff6068-abe1-4409-89e8-e5f370f3f231</t>
  </si>
  <si>
    <t>a7054dc0-60ac-4053-a222-acc74a001896</t>
  </si>
  <si>
    <t>a70cefdb-690a-42b3-ac18-6d1ebce0a997</t>
  </si>
  <si>
    <t>a71e316a-04e6-48b7-8b76-69fc214c6d5a</t>
  </si>
  <si>
    <t>a7238a5c-ee95-41c0-a7ed-c17f436a0940</t>
  </si>
  <si>
    <t>a726fe56-d667-4622-9a4e-f2e3f955bc11</t>
  </si>
  <si>
    <t>a72a8d9c-a38c-49e6-a182-bd70c4bce436</t>
  </si>
  <si>
    <t>a72bc787-3ac7-4f97-bd8d-bce3ca44ca95</t>
  </si>
  <si>
    <t>a7310aeb-54e8-4a5b-8524-a3f01868a13b</t>
  </si>
  <si>
    <t>Maize starch, wet; aggregated inputs   from wet milling (gluten recovery), production mix   at plant</t>
  </si>
  <si>
    <t>a738ac06-6a3a-4c19-8272-a84b9db3f13e</t>
  </si>
  <si>
    <t>a73aae64-9d01-4f06-bdf9-bd01cd1c0c3e</t>
  </si>
  <si>
    <t>a73c41a0-22d7-4d69-8f75-07253460a813</t>
  </si>
  <si>
    <t>Lupine production;    technology mix, production mix   at farm</t>
  </si>
  <si>
    <t>a750a8b5-6342-486f-8ae9-b2517891cb94</t>
  </si>
  <si>
    <t>a7680bf3-7ea8-4d06-9650-98ee74435ae0</t>
  </si>
  <si>
    <t>a76b0a2e-7f2b-4580-b3b4-b0c2031e526f</t>
  </si>
  <si>
    <t>a77a3397-2094-4ee0-903d-9883a58fb422</t>
  </si>
  <si>
    <t>Propane at refinery  from crude oil  production mix, at refinery  46.4 MJ/kg net calorific value</t>
  </si>
  <si>
    <t>a77e1bf2-48ab-4e83-ae12-877d3b07effe</t>
  </si>
  <si>
    <t>a7857685-ec3a-451e-9720-48fd4fe5e837</t>
  </si>
  <si>
    <t>a7902768-f8fb-4d14-9719-acd326d8dde6</t>
  </si>
  <si>
    <t>a7a16903-2eea-4013-9314-1179a52b6bb3</t>
  </si>
  <si>
    <t>a7a4691b-68e1-44cf-b496-4f7cb6e0f4da</t>
  </si>
  <si>
    <t>a7a7f994-047f-49d9-932a-761e733c7673</t>
  </si>
  <si>
    <t>a7b1e282-e6ad-496a-9de0-6aa19e5a5550</t>
  </si>
  <si>
    <t>End of life of Hard disk drive, for desktop computer  Recycling of copper and  precious metals (Ag, Au, Pd, Pt) from electronics  production mix, at plant  recycling processes: 95- 98% efficiency, scrap incineration: 11.0 MJ/kg NCV</t>
  </si>
  <si>
    <t>a7cb5978-e164-4c1b-9cce-7cb524f4920b</t>
  </si>
  <si>
    <t>a7f4bd0e-4333-4a3b-9309-744b9d2e85f2</t>
  </si>
  <si>
    <t>a7f57621-7a0e-40f3-9523-4558c93d1009</t>
  </si>
  <si>
    <t>a7f904ce-d1b3-4b12-b685-0d452f545551</t>
  </si>
  <si>
    <t>Uncoated wood free paper   production mix   at plant   per kg wood free paper</t>
  </si>
  <si>
    <t>a7fdffb9-fa1e-484e-9e28-5ed82bb6a48b</t>
  </si>
  <si>
    <t>a8127e22-f751-4e32-b2f3-c397bc8bae78</t>
  </si>
  <si>
    <t>a813e0a9-6b2a-4510-b605-3ce98a406499</t>
  </si>
  <si>
    <t>a814bd11-58de-4b1a-8b05-2f6b8df455aa</t>
  </si>
  <si>
    <t>a8157e3e-e627-4c8f-95db-44a53e14e241</t>
  </si>
  <si>
    <t>a819b696-d0d8-4b11-89f1-f5715f9417f3</t>
  </si>
  <si>
    <t>a82f08e3-a7bd-4bbb-a374-df7408bc5707</t>
  </si>
  <si>
    <t>a8405d2c-8153-41f4-afa6-d636a86206ae</t>
  </si>
  <si>
    <t>a84387fb-c6e0-47fc-9e9c-6113468eba6f</t>
  </si>
  <si>
    <t>a8472afb-deea-4ce3-8986-4a221902cf45</t>
  </si>
  <si>
    <t>Articulated lorry transport, Euro 5, Total weight 28-32 t, frozen, parametrised  diesel driven, Euro 5, frozen cargo  consumption mix, to consumer  28 - 32t gross weight / 21,4t payload capacity</t>
  </si>
  <si>
    <t>a850e553-4296-42cf-8224-30bbb41b0a72</t>
  </si>
  <si>
    <t>Benzoguanamine formaldehyde butylated  Technology mix  Production mix, at plant</t>
  </si>
  <si>
    <t>a86c57c3-2ace-4e45-8366-a096fc77d007</t>
  </si>
  <si>
    <t>a86eedfb-9b18-43b0-8b76-e79490d51631</t>
  </si>
  <si>
    <t>a871d8b2-0347-4028-866d-3982dfdd8ec2</t>
  </si>
  <si>
    <t>Rice bran meal   solvent extracted, from rice bran oil production   at plant</t>
  </si>
  <si>
    <t>a8746ec5-ef5d-472c-9638-92eae9a6632d</t>
  </si>
  <si>
    <t>a875a88d-ccdf-4342-9f85-a00b4e422c5e</t>
  </si>
  <si>
    <t>Wheat flour   from dry milling, production mix   at plant</t>
  </si>
  <si>
    <t>a875c9bd-977b-4e0f-96dc-30f464f6c26e</t>
  </si>
  <si>
    <t>a876ac4d-bdee-4b04-8008-edcb03be1f42</t>
  </si>
  <si>
    <t>Electricity mix for Acrylonitrile Butadiene Styrene (ABS)</t>
  </si>
  <si>
    <t>a8926813-c07a-4b90-9f72-e14ea5cf2374</t>
  </si>
  <si>
    <t>Oat husk meal   from dry milling   at plant</t>
  </si>
  <si>
    <t>a892807e-a826-44b0-a4ef-ba9dbcde32ed</t>
  </si>
  <si>
    <t>Transport mixer + converter EU 28 Plastic bag, LDPE (modelling support process)</t>
  </si>
  <si>
    <t>a897408d-4e36-4901-b3d7-5ebfc9f4e062</t>
  </si>
  <si>
    <t>a89eaf16-0b7e-4002-9b7c-67123108caf7</t>
  </si>
  <si>
    <t>a8a7a195-0209-4926-961a-43ccdba8af99</t>
  </si>
  <si>
    <t>a8ad83a3-72d4-4433-ad40-6b86f3f2cdd3</t>
  </si>
  <si>
    <t>a8b08597-672f-42b2-8664-ddcc57c13d36</t>
  </si>
  <si>
    <t>a8b252e5-0701-4d48-a6da-49acc861e3a5</t>
  </si>
  <si>
    <t>a8b337ce-912b-4f81-a62b-c67506a604bd</t>
  </si>
  <si>
    <t>Fibreboard   production mix   at plant, aggregated inputs   per m3 fibreboard</t>
  </si>
  <si>
    <t>a8b915b9-67fa-416e-9c18-d6d18eaec8d2</t>
  </si>
  <si>
    <t>a8bd41ae-8a46-46ca-a43a-3122c631d3d4</t>
  </si>
  <si>
    <t>a8bdd155-c526-4a01-909b-6abbaf233940</t>
  </si>
  <si>
    <t>Crude soybean oil;    from crushing (pressing), production mix   at plant</t>
  </si>
  <si>
    <t>a8c4e2d8-75c6-46bf-bb80-61064c604adf</t>
  </si>
  <si>
    <t>a8c5f7f5-cf77-4302-8837-732658df6ddf</t>
  </si>
  <si>
    <t>a8c88266-22b1-4bc2-ad51-46b0c9b370af</t>
  </si>
  <si>
    <t>a8d4e0c1-dc19-4720-b761-9f2432bf44c7</t>
  </si>
  <si>
    <t>a8d644de-723a-4966-8a00-7bfd3a2d9497</t>
  </si>
  <si>
    <t>Oat husk meal;    from dry milling, production mix   at plant</t>
  </si>
  <si>
    <t>a8db73a1-b91d-40eb-89ae-ab9064c29029</t>
  </si>
  <si>
    <t>Transport mixer + converter World: Low profile fine pitch ball grid arra (modelling support process)</t>
  </si>
  <si>
    <t>a8f26777-24a0-48ba-ac67-f7d62e2cbe79</t>
  </si>
  <si>
    <t>a8f9fe44-af7e-4c18-8a32-8aa2f83e4a69</t>
  </si>
  <si>
    <t>Polyvinyl fluoride  polymerisation of vinyl fluoride  production mix, at plant  1.77 g/cm3</t>
  </si>
  <si>
    <t>a903e241-b818-4afe-8dd7-fc40b5a53d05</t>
  </si>
  <si>
    <t>a9045c24-7b51-497f-ae7a-1dab8cbeb024</t>
  </si>
  <si>
    <t>a9250619-588c-4b05-8a49-fff67d5cfb6a</t>
  </si>
  <si>
    <t>a9263f27-3da6-438f-9ba2-27f24afc194f</t>
  </si>
  <si>
    <t>CD</t>
  </si>
  <si>
    <t>a928929e-0f92-4c6e-9d4c-772145ecf700</t>
  </si>
  <si>
    <t>Industrial waste, average, not hazardous, to residual landfill (Foreground emissions)</t>
  </si>
  <si>
    <t>a9335eaf-2cc9-4700-bc13-785dfd91d8cc</t>
  </si>
  <si>
    <t>a93f8215-e3d2-4084-9e86-7ddedd807566</t>
  </si>
  <si>
    <t>a943c057-50e8-418b-8d14-be4a85cb38fc</t>
  </si>
  <si>
    <t>a955d327-da36-43bd-8049-c2995608e76c</t>
  </si>
  <si>
    <t>Aluminium flakes  aluminium machining  single route, at plant  2.7 g/cm3</t>
  </si>
  <si>
    <t>a9588df1-617c-410d-96ed-036f7638a352</t>
  </si>
  <si>
    <t>a95f8a5b-78b4-4df8-9cfd-67e304c0e17c</t>
  </si>
  <si>
    <t>a96fd86b-04cf-49bf-aea4-d6dcdceb53dc</t>
  </si>
  <si>
    <t>a972fa75-aff8-463a-8330-5afba9b5f247</t>
  </si>
  <si>
    <t>a973f3f1-d83b-46a8-b4dd-d822c19d3442</t>
  </si>
  <si>
    <t>Diesel mix for Polyphenylene Sulfide (PPS)</t>
  </si>
  <si>
    <t>a9758bbf-5d10-4e43-9fc5-43166bf8149b</t>
  </si>
  <si>
    <t>a977ebe1-4335-4c39-849e-7c66b5e8d5f9</t>
  </si>
  <si>
    <t>a97b20cb-a48a-44c2-9795-d92dc70a87a8</t>
  </si>
  <si>
    <t>a9829f34-e974-44af-8ab1-a8b435c480ee</t>
  </si>
  <si>
    <t>a98844ee-76bb-4824-9ca1-8779a6a74f5c</t>
  </si>
  <si>
    <t>a99ace01-78d2-474d-a8a2-31bf9bba7f1f</t>
  </si>
  <si>
    <t>Secondary lead (foreground elementary flows)</t>
  </si>
  <si>
    <t>a99b1816-e081-4649-b723-d8986854adef</t>
  </si>
  <si>
    <t>a9a40f47-b00c-48d9-9f96-ce44e6b7e6f7</t>
  </si>
  <si>
    <t>Rock phosphate mix (32,4 % P2O5)  technology mix  production mix, at plant  32,4% P2O5</t>
  </si>
  <si>
    <t>a9a9a81f-3def-4aed-a264-a31545052ef1</t>
  </si>
  <si>
    <t>Coke (foreground elementary flows)</t>
  </si>
  <si>
    <t>a9ab01ba-8cb6-412d-8a9d-03d9a11a4a03</t>
  </si>
  <si>
    <t>a9cf33ea-26e0-45c3-b8da-7129cd353a97</t>
  </si>
  <si>
    <t>a9da5eb1-0ff2-453e-b278-79e2daecdb3e</t>
  </si>
  <si>
    <t>a9ddbab1-6d9a-4a4f-82d0-8576fc9aa97e</t>
  </si>
  <si>
    <t>a9de462d-ae6b-4119-9424-26a7581b541e</t>
  </si>
  <si>
    <t>a9e65981-4c43-4235-a5c4-76b9af9af1a1</t>
  </si>
  <si>
    <t>a9fda7f0-1895-45fc-a51f-86ab5e4cf3b4</t>
  </si>
  <si>
    <t>Lubricants at refinery   from crude oil  production mix, at refinery  41.8 MJ/kg net calorific value</t>
  </si>
  <si>
    <t>aa031eef-d262-4b7a-84b4-2f7ee1222e6f</t>
  </si>
  <si>
    <t>Aluminium tray (foreground elementary flows)</t>
  </si>
  <si>
    <t>aa0d6f91-062b-4722-94bc-9e808eef0484</t>
  </si>
  <si>
    <t>aa14f4af-1d64-4044-93ac-2f69849c79f1</t>
  </si>
  <si>
    <t>aa167c7d-535b-4903-806c-2952cff28e8b</t>
  </si>
  <si>
    <t>aa21874f-7fe4-4201-8714-6383e8a6f883</t>
  </si>
  <si>
    <t>aa22692c-2666-4bac-87b8-7f4e1d1a2cec</t>
  </si>
  <si>
    <t>aa23d655-bd40-4024-8d48-99f0f5515e4f</t>
  </si>
  <si>
    <t>aa34fd82-1c69-4607-8a96-0c8608f374b6</t>
  </si>
  <si>
    <t>aa41cf43-3744-41a4-b5f1-3d0f84139304</t>
  </si>
  <si>
    <t>Ammonia, liquid   steam reforming process   at plant   per kg</t>
  </si>
  <si>
    <t>aa427278-d748-4fd9-b965-8a251c7a79d7</t>
  </si>
  <si>
    <t>aa50426c-245c-4916-bf33-2610f7077ff3</t>
  </si>
  <si>
    <t>Thermal Energy Mix Perlites Mining (Granulation 0/1)</t>
  </si>
  <si>
    <t>aa572ce6-4e4c-4f08-929f-60faba02603c</t>
  </si>
  <si>
    <t>Rice flaked; aggregated inputs   production mix, technology mix   at plant</t>
  </si>
  <si>
    <t>aa607683-d1e6-4dbc-a92c-e7658adbffc1</t>
  </si>
  <si>
    <t>Hot Air Level (HAL) finishing for printed wiring board (PWB)  Hot Air Level (HAL or HASL) finishing  production mix, at plant  double-sided finishing</t>
  </si>
  <si>
    <t>aa732b88-0991-4591-9aed-94dfec5e1406</t>
  </si>
  <si>
    <t>aa887045-fe54-4235-a5db-f6c574c13f42</t>
  </si>
  <si>
    <t>Alkyd resin (thixotropic polyamide)  Technology mix  Production mix, at plant  77% in low aromatic white spirit</t>
  </si>
  <si>
    <t>aa8acc4c-3625-4196-8247-f26971f3df8d</t>
  </si>
  <si>
    <t>Crude soybean oil; aggregated inputs   from crushing (pressing), production mix   at plant</t>
  </si>
  <si>
    <t>aa995438-3aa9-4b80-b77c-8ed1d33c0f16</t>
  </si>
  <si>
    <t>aa9afc02-beea-4127-b6a1-b061c6fc3b47</t>
  </si>
  <si>
    <t>aa9ce97f-fd51-4b98-9a1f-420b1ab270cc</t>
  </si>
  <si>
    <t>Glass SMD diode (foreground elementary flows)</t>
  </si>
  <si>
    <t>aaa28831-39f1-42e3-bd83-a06889d54f35</t>
  </si>
  <si>
    <t>Injection moulding  plastic injection moulding  production mix, at plant  for PP, HDPE and PE</t>
  </si>
  <si>
    <t>aaaccce0-6872-40fc-b0c5-fae14970caed</t>
  </si>
  <si>
    <t>aab15011-53fa-4748-ac53-f5fbc720b322</t>
  </si>
  <si>
    <t>aacdab27-a7f9-4208-8bf5-73dce389d575</t>
  </si>
  <si>
    <t>aad0b2d9-51a3-44dd-adb3-2e9f3ef2f86c</t>
  </si>
  <si>
    <t>aadaafdc-47de-4e4d-960f-739ec751a542</t>
  </si>
  <si>
    <t>aadf67e1-9e2b-4da3-96f9-786c63e10d10</t>
  </si>
  <si>
    <t>aae20d2c-c29b-429c-a898-b98c912f5ebe</t>
  </si>
  <si>
    <t>aae44b5f-5b2e-4c1e-ab2c-90fde474a9f8</t>
  </si>
  <si>
    <t>aae47eb2-ddc3-41f6-af9c-87d889801174</t>
  </si>
  <si>
    <t>aae83f90-f4b2-4dca-8ccf-92851e540ea2</t>
  </si>
  <si>
    <t>aafdf642-9241-459b-a7ce-4aace99677ae</t>
  </si>
  <si>
    <t>ab10dc44-4bf4-44e9-84c9-5e89062cc7d1</t>
  </si>
  <si>
    <t>ab12c624-120c-4449-9c00-14a511d9e2b0</t>
  </si>
  <si>
    <t>Unbleached sulphite pulp, hardwood   production mix   at plant   per kg pulp</t>
  </si>
  <si>
    <t>ab1972f5-410c-4103-9f1f-3f8f32e1dc03</t>
  </si>
  <si>
    <t>ab1b8fb9-f0c6-408b-a777-3e2894e81c36</t>
  </si>
  <si>
    <t>Transport mixer + converter EU-28+EFTA: Steel electrogalvanized coi/ ore (modelling support process)</t>
  </si>
  <si>
    <t>ab21687e-9afb-45e4-b789-6700543038c1</t>
  </si>
  <si>
    <t>ab23502f-a3c4-482c-ad83-e5914f71218c</t>
  </si>
  <si>
    <t>Transport mixer + converter EU 28 Can, body tin free steel, PET coat 2 (modelling support process)</t>
  </si>
  <si>
    <t>ab26d1b8-c091-4191-b5fc-8541aaf86477</t>
  </si>
  <si>
    <t>ab2f06b2-6cc9-48ee-b878-b817afba6f3e</t>
  </si>
  <si>
    <t>ab318170-4efe-446c-b50f-b6a103cba6dd</t>
  </si>
  <si>
    <t>ab3497f8-0def-44cd-9df8-0433525abc54</t>
  </si>
  <si>
    <t>Transport Converter GLO: Zinc lorry (modelling support process)</t>
  </si>
  <si>
    <t>ab350cb0-faa2-4c11-9b15-1d20185d2c04</t>
  </si>
  <si>
    <t>ab3af535-eb81-4e0d-9347-d21e511894e6</t>
  </si>
  <si>
    <t>ab577225-3798-496f-8579-f4aaa029c73c</t>
  </si>
  <si>
    <t>Kraftliner  technology mix, by-products tall oil, turpentine, thermal energy sold/used externally  production mix, at plant  0.35 kg waste paper input per kg Kraftliner</t>
  </si>
  <si>
    <t>ab5ae19e-1692-4eea-a100-c48ac1d654d2</t>
  </si>
  <si>
    <t>ab5d8bef-8539-4d68-90c4-dd62f2dbae69</t>
  </si>
  <si>
    <t>ab62cb28-d64b-4866-b9c9-a2af55b9ef00</t>
  </si>
  <si>
    <t>Sugar beet pulp, wet;    from sugar production, production mix   at plant</t>
  </si>
  <si>
    <t>ab6337a4-2b00-4a88-93c2-67d5d4d18bae</t>
  </si>
  <si>
    <t>ab7203e9-79b2-41ce-9132-0ac2b84cc09b</t>
  </si>
  <si>
    <t>ab7c1506-86e5-4ef8-827b-8ec39d406b11</t>
  </si>
  <si>
    <t>ab8a73d7-2efc-43d9-b75e-ea8d95410561</t>
  </si>
  <si>
    <t>ab90c082-5094-4276-b8a6-a3a15913f276</t>
  </si>
  <si>
    <t>Use of aluminium scrap 50:50 PEF annex V  secondary aluminium production  production mix, at plant</t>
  </si>
  <si>
    <t>ab95dba7-04dd-404c-aa05-858a89556251</t>
  </si>
  <si>
    <t>Soybean protein concentrate   from crushing (pressing and extraction with solvent)   at plant</t>
  </si>
  <si>
    <t>ab985cba-ae7f-4c51-bf51-a525ed0f4f47</t>
  </si>
  <si>
    <t>Electricity mix PEF - biogas</t>
  </si>
  <si>
    <t>aba820ac-108d-43b0-8407-21cc2726b217</t>
  </si>
  <si>
    <t>abaf4e6b-0f85-426e-81fa-c5840a8b7d80</t>
  </si>
  <si>
    <t>abb10f35-1ce6-4579-9ade-6fa0afa51272</t>
  </si>
  <si>
    <t>abb82303-3a5c-4df1-973f-0e56cc5272e4</t>
  </si>
  <si>
    <t>abb94d1d-30f5-4aeb-9f42-17455c597476</t>
  </si>
  <si>
    <t>abc3233f-70a0-4f56-bd9a-dddf3c4641c9</t>
  </si>
  <si>
    <t>End of life of Plastic axial diode, Semiconductor  Recycling of copper and  precious metals (Ag, Au, Pd, Pt) from electronics  production mix, at plant  recycling processes: 95- 98% efficiency, scrap incineration: 11.0 MJ/kg NCV</t>
  </si>
  <si>
    <t>abcdf1ec-8de3-4210-8d35-38d54aa53380</t>
  </si>
  <si>
    <t>abd7f155-ee96-45f3-9cfc-b674c8f1f5ba</t>
  </si>
  <si>
    <t>Transport mixer + converterWorld w/o EU-28+EFTA: Polyether imide (PE  1  (modelling support process)</t>
  </si>
  <si>
    <t>abe88bb5-36f6-4f11-bcf3-03b01bf276c6</t>
  </si>
  <si>
    <t>Plastic cork stopper  raw material production, cast co- extrusion  production mix, at plant  45mm X 24 mm and 4,8g</t>
  </si>
  <si>
    <t>abe9ef76-9be7-408f-bce7-999078bc2be3</t>
  </si>
  <si>
    <t>ac0337d6-71b8-46a6-95d4-469ab4985d4c</t>
  </si>
  <si>
    <t>Populated Printed wiring board (PWB) (2-layer) (foreground elementary flows)</t>
  </si>
  <si>
    <t>ac087ace-952a-4d42-a576-3be2fcb694ac</t>
  </si>
  <si>
    <t>Transport mixer + converter ROW: Drawing of steel pipe (modelling support process)</t>
  </si>
  <si>
    <t>ac091844-e0a4-4a11-83d9-0334172df9cd</t>
  </si>
  <si>
    <t>ac1484e0-5e6b-4a31-840b-79bb496fa78a</t>
  </si>
  <si>
    <t>Barley distillers grains,  dried   from ethanol production, production mix   at plant</t>
  </si>
  <si>
    <t>ac1e2c65-e914-473e-b587-cf378f0310bf</t>
  </si>
  <si>
    <t>ac2a6a62-38a9-497a-99a2-c83e04364a17</t>
  </si>
  <si>
    <t>ac307d60-05a6-430e-9117-d5476f3cab6f</t>
  </si>
  <si>
    <t>ac35f7cd-0493-499d-903f-12036d2c88e3</t>
  </si>
  <si>
    <t>ac366c43-fe2f-42d0-81e2-1d3f80e762b2</t>
  </si>
  <si>
    <t>Fatty acids distillate   technology mix, production mix   at plant</t>
  </si>
  <si>
    <t>ac3d7a64-63bb-49ef-8e90-991fdb435642</t>
  </si>
  <si>
    <t>ac43b408-0339-48fe-a4ee-d577c31295da</t>
  </si>
  <si>
    <t>Dipropylene glycol n-butyl ether  Technology mix  Production mix, at plant</t>
  </si>
  <si>
    <t>ac4c004a-e920-481c-808d-8b973e783316</t>
  </si>
  <si>
    <t>Transport mixer + converter EU-28+EFTA: SBR fibre 2  (modelling support process)</t>
  </si>
  <si>
    <t>ac4ff9ce-d8b4-4772-9a7a-fc1587d72aac</t>
  </si>
  <si>
    <t>ac549d05-b59a-4a4e-81f5-90352bedfaab</t>
  </si>
  <si>
    <t>ac5664f6-6281-4a7d-9e78-15be9a1fef6c</t>
  </si>
  <si>
    <t>Green pea   technology mix, production mix   at farm</t>
  </si>
  <si>
    <t>ac5eeb57-dc38-4613-be5b-cdb3c1c585cc</t>
  </si>
  <si>
    <t>ac7bb698-7af1-4a52-b03a-e8681f18373d</t>
  </si>
  <si>
    <t>ac7d86b1-0ae4-4f46-a5d0-72738f442bcf</t>
  </si>
  <si>
    <t>ac98fb98-1f28-43e2-9e97-083a0db113fc</t>
  </si>
  <si>
    <t>acac177e-4719-46ed-b142-9dd99a686e95</t>
  </si>
  <si>
    <t>acb349aa-8398-489f-93bc-e1b5286ca042</t>
  </si>
  <si>
    <t>acb7e74a-9d90-49e5-acd4-8bb1efd82924</t>
  </si>
  <si>
    <t>Thermal energy from heavy fuel oil mix Ferronickel</t>
  </si>
  <si>
    <t>acbb0221-f07d-43a5-931e-d4f4235594a6</t>
  </si>
  <si>
    <t>acc23c48-c141-445c-930d-cdb945524cf1</t>
  </si>
  <si>
    <t>Fat production from rendering (pigs);    technology mix, production mix   at plant</t>
  </si>
  <si>
    <t>acca8fd0-8e1b-4e1d-884b-1c6e22228b4a</t>
  </si>
  <si>
    <t>Electricity mix (low voltage) Silver</t>
  </si>
  <si>
    <t>accc81dc-0f9f-4a41-bcc3-cd713c9e8c4e</t>
  </si>
  <si>
    <t>acede726-cf46-46b6-a43a-8d7d11c0fda0</t>
  </si>
  <si>
    <t>96d48c3a-e6e9-4168-a605-0e2d529c9c2c</t>
  </si>
  <si>
    <t>acetaldehyde production   technology mix   production mix, at plant   100% active substance</t>
  </si>
  <si>
    <t>09c336e4-436b-4be0-95bd-444d2295dc0d</t>
  </si>
  <si>
    <t>Acetic acid production   technology mix   production mix, at plant   100% active substance</t>
  </si>
  <si>
    <t>f6d691ae-025e-4c32-bee2-6137c7bbc60a</t>
  </si>
  <si>
    <t>Acetone from cumene production   technology mix   production mix, at plant   100% active substance</t>
  </si>
  <si>
    <t>6a377455-759c-4a39-a18f-6a0d58f14853</t>
  </si>
  <si>
    <t>Acetone from isopropanol production   technology mix   production mix, at plant   100% active substance</t>
  </si>
  <si>
    <t>d14e94bb-e446-477c-b299-aa9ba61caf5d</t>
  </si>
  <si>
    <t>acetylene production   technology mix   production mix, at plant   100% active substance</t>
  </si>
  <si>
    <t>acf48a3c-04da-475d-a9df-90d299de904b</t>
  </si>
  <si>
    <t>acf5f56e-4e72-4b5f-be66-fcc1ce068e19</t>
  </si>
  <si>
    <t>acf735aa-05a5-406a-bae5-dae69d1d955c</t>
  </si>
  <si>
    <t>Talcum powder  grinded and purified, filler, production including underground mining and beneficiation  production mix, at plant  1 to 15 microns grain size</t>
  </si>
  <si>
    <t>acfc6792-fb79-44ab-a1fa-31cba16440a5</t>
  </si>
  <si>
    <t>Light Emitting Diode (LED)  front-end and back-end processing of the wafer, including Czochralski method of silicon growing  production mix, at plant  1 kg of LED</t>
  </si>
  <si>
    <t>24584bf9-5659-4ae3-ab98-824d7c874692</t>
  </si>
  <si>
    <t>acrylic acid production   technology mix   production mix, at plant   100% active substance</t>
  </si>
  <si>
    <t>53fc7c4f-e1d5-4bf1-9e24-883d262fec4a</t>
  </si>
  <si>
    <t>Acrylic binder production   technology mix   production mix, at plant   100% active substance</t>
  </si>
  <si>
    <t>6cd6e033-f11a-4d4c-9f73-2977a2056d48</t>
  </si>
  <si>
    <t>Acrylic dispersion production   technology mix   production mix, at plant   100% active substance</t>
  </si>
  <si>
    <t>1d75dd98-c3f7-446c-a2ad-15d32aaedf87</t>
  </si>
  <si>
    <t>acrylic filler production   technology mix   production mix, at plant   100% active substance</t>
  </si>
  <si>
    <t>971bc6e6-237e-4ce0-8c04-f71955c2e6aa</t>
  </si>
  <si>
    <t>activated bentonite production   technology mix   production mix, at plant   100% active substance</t>
  </si>
  <si>
    <t>5f01aa3d-141f-45e5-a63e-ce0e461ec5c9</t>
  </si>
  <si>
    <t>activated silica production   technology mix   production mix, at plant   100% active substance</t>
  </si>
  <si>
    <t>ad066d1f-dc8f-46b7-a844-cfd706242eef</t>
  </si>
  <si>
    <t>Transport mixer + converter EU-28+EFTA: Pipes extrusion (modelling support process)</t>
  </si>
  <si>
    <t>ad14214f-5d92-4acd-9ab1-53460d5ad573</t>
  </si>
  <si>
    <t>Transport Converter Car (kg/km)</t>
  </si>
  <si>
    <t>ad1d6ac1-5f23-4888-9dc6-8041716b8f38</t>
  </si>
  <si>
    <t>ad1e3a7a-cd61-4a3e-9eae-5e542befc554</t>
  </si>
  <si>
    <t>ad32d773-587a-4ba8-8478-ccacc2859a7f</t>
  </si>
  <si>
    <t>ad351125-3308-42d4-8916-aa0c232dedf5</t>
  </si>
  <si>
    <t>Silver (foreground elementary flows)</t>
  </si>
  <si>
    <t>ad4b4e9a-f0e9-4697-90a0-baffe7f5828f</t>
  </si>
  <si>
    <t>ad4fee36-073b-46be-9125-3c543566f9a6</t>
  </si>
  <si>
    <t>ad5c8970-e9bd-43b3-86fb-35e2da8acd80</t>
  </si>
  <si>
    <t>Barley, malted   organic   at plant   per kg</t>
  </si>
  <si>
    <t>ad839dfd-332a-4e55-b0ef-01f691fe0c54</t>
  </si>
  <si>
    <t>ad89996f-bdb5-4096-a4d5-c03c67b7aee2</t>
  </si>
  <si>
    <t>ad9119f2-914d-4ce7-be23-991ef363bdee</t>
  </si>
  <si>
    <t>ad979027-fa48-4ce4-a010-7b21a2bb9934</t>
  </si>
  <si>
    <t>ad9db754-8188-4e0b-a632-bfc5040f5ff7</t>
  </si>
  <si>
    <t>ada3e8c2-6597-4525-b152-114b9137c680</t>
  </si>
  <si>
    <t>ada77237-e5e0-4b98-860b-f1ee709118a0</t>
  </si>
  <si>
    <t>adaaf933-9dd3-400f-acad-ed51598fa1af</t>
  </si>
  <si>
    <t>adad9416-86fb-4a8a-9745-dbb5ff3d9278</t>
  </si>
  <si>
    <t>adb295b9-65ea-46cf-becc-ba965655fd33</t>
  </si>
  <si>
    <t>Sugar; aggregated inputs   from sugar cane production, production mix   at plant</t>
  </si>
  <si>
    <t>adb72feb-0ac6-4bc5-9840-40d11d1aec78</t>
  </si>
  <si>
    <t>adb769ce-6d14-4d6c-8cf8-34379791c922</t>
  </si>
  <si>
    <t>adb8b0ae-2404-4f8f-a8b4-8cab9d3a1f6f</t>
  </si>
  <si>
    <t>adbfea0f-fd46-44bc-83f0-5c0a4c54d32c</t>
  </si>
  <si>
    <t>adc34cfa-a36d-4f4a-b6c0-1c1c88009606</t>
  </si>
  <si>
    <t>adcbf091-b50c-446e-ad59-a09bce426860</t>
  </si>
  <si>
    <t>adcc6b07-3657-4cdc-9fb5-c1924f34d403</t>
  </si>
  <si>
    <t>adde97c7-d4af-460c-8283-372b3067102a</t>
  </si>
  <si>
    <t>ade98dea-0c74-4ebb-94ef-f9686eb0ddc5</t>
  </si>
  <si>
    <t>adef0cd3-aff9-4cca-b63e-396f07053e50</t>
  </si>
  <si>
    <t>adf2e377-aa3f-4f5a-90ff-43706a551dbb</t>
  </si>
  <si>
    <t>adf54687-52a3-4184-9592-aec146c02699</t>
  </si>
  <si>
    <t>adf54c84-deb9-476c-b0d6-c90f6e48fdb9</t>
  </si>
  <si>
    <t>adff4015-e0be-4ff7-ab05-31caf8a1c39c</t>
  </si>
  <si>
    <t>5021804d-97de-436c-a549-2b818228be87</t>
  </si>
  <si>
    <t>adipic acid production   technology mix   production mix, at plant   100% active substance</t>
  </si>
  <si>
    <t>ae082e4c-7be8-4b3b-a302-1f8f38cf3ff1</t>
  </si>
  <si>
    <t>ae0a8968-9b49-47d3-945c-cb4611aa936f</t>
  </si>
  <si>
    <t>Electricity mix for Foaming</t>
  </si>
  <si>
    <t>ae10e92d-70a9-48d1-b7a2-d20e36e2c5cf</t>
  </si>
  <si>
    <t>ae17df7b-217e-411b-b583-decf36f1c412</t>
  </si>
  <si>
    <t>ae1e26cf-3b1e-4315-8865-66f95563467c</t>
  </si>
  <si>
    <t>ae1f2848-79dc-4674-8b25-d7a1544f9344</t>
  </si>
  <si>
    <t>ae1fd435-1c6e-4d6c-b804-ad1cd2f1c8c7</t>
  </si>
  <si>
    <t>ae214fad-b829-4f1f-93d7-7388719562ba</t>
  </si>
  <si>
    <t>Silica (silicone dioxide)  Technology mix, natural  Production mix, at plant</t>
  </si>
  <si>
    <t>ae2965a8-fc40-44d5-9aa1-fd2b02fc6787</t>
  </si>
  <si>
    <t>ae2a5765-968b-45bb-adfd-ddcca643bc58</t>
  </si>
  <si>
    <t>Hard disk drive, for desktop computer  technology mix  production mix, at plant  1 piece of HDD</t>
  </si>
  <si>
    <t>ae2a9215-e4c0-4c2a-a4ea-1a51ac3df3a6</t>
  </si>
  <si>
    <t>Electricity mix Feldspar Mining and Beneficiation</t>
  </si>
  <si>
    <t>ae2cce34-307f-4e92-8ffb-3525892792af</t>
  </si>
  <si>
    <t>Forging of steel parts  forging  single route, at plant  1 kg forged part</t>
  </si>
  <si>
    <t>ae42ea38-dd7e-4770-8823-c771b57211bf</t>
  </si>
  <si>
    <t>Container glass, unspecified colour  Unspecified colour container glass (all sizes) to be used for glass bottles and food jars  Production mix. Technology mix. EU-28 + EFTA  1 kg of formed and finished container glass, Recycled Content 52%</t>
  </si>
  <si>
    <t>ae4f5431-a992-4b0a-afe5-06ce079313ab</t>
  </si>
  <si>
    <t>ae505e63-3b13-472f-91a7-06cdfeb4f21b</t>
  </si>
  <si>
    <t>ae55f549-9987-4dc6-b021-df2205e471a7</t>
  </si>
  <si>
    <t>ae687cf9-4cb6-4121-b12d-713dd6fd7c7f</t>
  </si>
  <si>
    <t>Transport mixer + converter EU 28 Plastic film, PE wrap (modelling support process)</t>
  </si>
  <si>
    <t>ae7ea285-022b-4510-be53-0c641c59f092</t>
  </si>
  <si>
    <t>aea613ae-573b-443a-aba2-6a69900ca2ff</t>
  </si>
  <si>
    <t>Articulated lorry transport, Euro 3, Total weight &lt;7.5 t (without fuel)  diesel driven, Euro 3, cargo  consumption mix, to consumer  up to 7,5t gross weight / 3,3t payload capacity</t>
  </si>
  <si>
    <t>aeaa2d20-84a5-4e80-bbe2-a63cb174a8f0</t>
  </si>
  <si>
    <t>aeb3df0f-4d12-4417-a6e1-e73e8555f6d2</t>
  </si>
  <si>
    <t>Thermal energy from light fuel oil Bauxite</t>
  </si>
  <si>
    <t>aeb4ed84-8fb1-4eb1-8b4c-9018d5a1862f</t>
  </si>
  <si>
    <t>Transport mixer + converter World w/o EU-28+EFTA: Polystyrene high impac (modelling support process)</t>
  </si>
  <si>
    <t>aebb358b-506c-454f-a371-1457772f6192</t>
  </si>
  <si>
    <t>Medium power transistor semiconductor  front-end and back-end processing of the wafer, including Czochralski method of silicon growing  production mix, at plant</t>
  </si>
  <si>
    <t>aecdf7f8-5751-4495-a8e7-778c9cb2c2e7</t>
  </si>
  <si>
    <t>aecead5d-4da8-4f4a-b3c9-47207729dc02</t>
  </si>
  <si>
    <t>aee65514-0b2f-41f1-9fbb-406fb6ee90dd</t>
  </si>
  <si>
    <t>af08949e-c268-4771-bfd5-762d49733fa3</t>
  </si>
  <si>
    <t>af13e389-edc0-45b5-861b-cb46d58266c8</t>
  </si>
  <si>
    <t>Transport Converter GLO: Nickel (modelling support process)</t>
  </si>
  <si>
    <t>af1ade11-1a79-4ce6-876b-a420a4013aaf</t>
  </si>
  <si>
    <t>af1b681b-5b93-45a5-8c15-8ab86c2244a5</t>
  </si>
  <si>
    <t>Roast malt   from malting   at plant   per kg</t>
  </si>
  <si>
    <t>af2560e3-3ea4-4c20-8e20-b5cac5899be7</t>
  </si>
  <si>
    <t>af27778e-836f-4889-8bcd-3684c328efd4</t>
  </si>
  <si>
    <t>Articulated lorry transport, Total weight 14-20 t, mix Euro 0-5   diesel driven, Euro 0 - 5 mix, cargo  consumption mix, to consumer  14 - 20t gross weight / 11.4t payload capacity</t>
  </si>
  <si>
    <t>af34954f-ad73-494d-ada7-7f66a7a97102</t>
  </si>
  <si>
    <t>af361da1-cb29-4d01-b1be-9d346ad36d47</t>
  </si>
  <si>
    <t>Metallization paste, back side  components mixing  production mix, at plant  67% silver, 25% isopropanol, 8% bismuth</t>
  </si>
  <si>
    <t>af44062c-c968-4ed1-be3b-ef0c17934637</t>
  </si>
  <si>
    <t>af4888dd-dbc7-4572-84e9-62388d10b0d6</t>
  </si>
  <si>
    <t>Natural cork stopper, wine  cork preparation, stopper production  production mix, at plant  45mm X 24 mm and 4g</t>
  </si>
  <si>
    <t>af582ceb-8538-4556-a5c4-6cfb24075080</t>
  </si>
  <si>
    <t>af5b9075-63c2-4220-adb6-34d4301e0594</t>
  </si>
  <si>
    <t>af5bb45f-de5d-4386-b1f0-009e5ee62e32</t>
  </si>
  <si>
    <t>af6b7df0-5eda-4bb3-bccb-f1a46452df60</t>
  </si>
  <si>
    <t>Monoammonium phosphate at plant   per kg</t>
  </si>
  <si>
    <t>af6e0f86-16a3-4c0a-a02f-a9a4a468ecfe</t>
  </si>
  <si>
    <t>Palladium (foreground elementary flows)</t>
  </si>
  <si>
    <t>af725659-b385-4e1c-a989-27ca4f97171e</t>
  </si>
  <si>
    <t>af7848ba-77bf-42db-a710-bd06d2550adf</t>
  </si>
  <si>
    <t>Sorghum production; aggregated inputs   technology mix, production mix   at farm</t>
  </si>
  <si>
    <t>af7eada7-a78f-4c78-b1cd-cc11c08e81e7</t>
  </si>
  <si>
    <t>af8162c6-7eeb-46f0-9158-4fdc4dc87740</t>
  </si>
  <si>
    <t>af94b4e6-cb07-4ee2-8441-e7a5b413398f</t>
  </si>
  <si>
    <t>Dummy credit for thermal energy</t>
  </si>
  <si>
    <t>afa07f63-4e69-4458-82f0-97d66803841a</t>
  </si>
  <si>
    <t>Whey permeate   production mix, technology mix   at plant</t>
  </si>
  <si>
    <t>afa395ae-a245-4ff8-8ef5-c6cef9c39611</t>
  </si>
  <si>
    <t>afa54347-849f-4c32-a1dc-e8d67ec08f70</t>
  </si>
  <si>
    <t>Thermal Energy mix Steel products</t>
  </si>
  <si>
    <t>afa958d8-182c-4481-b81c-e2cbdb638930</t>
  </si>
  <si>
    <t>afaa57f7-ab52-4cd8-ad6d-13d0b4a31df5</t>
  </si>
  <si>
    <t>afab459a-a583-43b6-8a87-ada435f7b909</t>
  </si>
  <si>
    <t>afab6b0c-7b15-422c-8bcd-b0e26cddc230</t>
  </si>
  <si>
    <t>afabfdeb-5456-4876-be72-0cb996d558c5</t>
  </si>
  <si>
    <t>afaeb4a1-8dae-4343-be33-e11e11087d9c</t>
  </si>
  <si>
    <t>afb257d7-d236-418f-8c94-db0f90512648</t>
  </si>
  <si>
    <t>afba1b9d-2064-4e5f-873a-a1b785b89ba4</t>
  </si>
  <si>
    <t>afbd866c-a6be-4b87-87c3-f379bbfc8718</t>
  </si>
  <si>
    <t>afbf290e-a7f5-4137-a54d-7632f32c5777</t>
  </si>
  <si>
    <t>Transport mixer + converter EU-28+EFTA: Ethylene propylene dien elast 1  (modelling support process)</t>
  </si>
  <si>
    <t>afc1b704-9206-49be-8cdb-613456e4fada</t>
  </si>
  <si>
    <t>afdd545c-325b-4c0e-8bfa-bf1607435b43</t>
  </si>
  <si>
    <t>afe8e01d-1abe-4a17-8a85-5db7aca06882</t>
  </si>
  <si>
    <t>afefff90-a46c-4c9f-a74e-bb0f6d8845ba</t>
  </si>
  <si>
    <t>aff4d5a3-27dc-4c0c-9c87-b063e46b3f4e</t>
  </si>
  <si>
    <t>Wastewater input dummy</t>
  </si>
  <si>
    <t>affa2752-1309-434a-b4ae-a546eddc1fec</t>
  </si>
  <si>
    <t>c065cde8-a11d-44d5-8df5-3ed5f57dcfb3</t>
  </si>
  <si>
    <t>AKD sizer production   technology mix   production mix, at plant   100% active substance</t>
  </si>
  <si>
    <t>f15a2afd-48d1-464d-b453-94719379d9cf</t>
  </si>
  <si>
    <t>Alcohol ether sulphate (oleo based) production   technology mix   production mix, at plant   100% active substance</t>
  </si>
  <si>
    <t>8673cb0f-fd66-4a63-9004-74d367130b79</t>
  </si>
  <si>
    <t>Alcohol ether sulphate (petro based) production   technology mix   production mix, at plant   100% active substance</t>
  </si>
  <si>
    <t>1b217e35-36c6-43fc-88e1-5e830cfc6285</t>
  </si>
  <si>
    <t>AlcoholEthoxylate (oleo) production, 3 moles EO   technology mix   production mix, at plant   100% active substance</t>
  </si>
  <si>
    <t>1df0a3a5-0357-47d1-8bee-16aadabcf778</t>
  </si>
  <si>
    <t>AlcoholEthoxylate (oleo) production, 7 moles EO   technology mix   production mix, at plant   100% active substance</t>
  </si>
  <si>
    <t>c6c623f1-bcda-47d9-be0a-a7fa59a40943</t>
  </si>
  <si>
    <t>AlcoholEthoxylate (oleo), &gt;20 moles EO production   technology mix   production mix, at plant   100% active substance</t>
  </si>
  <si>
    <t>fe089fe5-6cf4-456f-a514-2f02e604837e</t>
  </si>
  <si>
    <t>AlcoholEthoxylate (petro) production, 3 moles EO   technology mix   production mix, at plant   100% active substance</t>
  </si>
  <si>
    <t>958f23fe-d0f3-44d4-98c5-bc3748620ee6</t>
  </si>
  <si>
    <t>AlcoholEthoxylate (petro) production, 7 moles EO   technology mix   production mix, at plant   100% active substance</t>
  </si>
  <si>
    <t>ca81da5e-bc7b-467c-9f3d-b0eccd91ca6e</t>
  </si>
  <si>
    <t>Alkyd paint solvent based production   technology mix   production mix, at plant   100% active substance</t>
  </si>
  <si>
    <t>0a18b423-35b7-47bb-88df-ca1c4b64aa3c</t>
  </si>
  <si>
    <t>Alkyd paint water based production   technology mix   production mix, at plant   100% active substance</t>
  </si>
  <si>
    <t>d5c1b777-f238-4d7c-8aa5-731a4363f76b</t>
  </si>
  <si>
    <t>alkyl amidopropylbetaine production   technology mix   production mix, at plant   100% active substance</t>
  </si>
  <si>
    <t>200b9b10-8b25-4792-9c54-c72825ec6cf3</t>
  </si>
  <si>
    <t>Alkylbenzene production   technology mix   production mix, at plant   100% active substance</t>
  </si>
  <si>
    <t>85920571-c596-4cb7-b220-2cc9e5b45203</t>
  </si>
  <si>
    <t>Alkylbenzene sulfonate production   technology mix   production mix, at plant   100% active substance</t>
  </si>
  <si>
    <t>26d39acb-fad9-46aa-b66c-8fc9188c55cf</t>
  </si>
  <si>
    <t>aluminium chloride production   technology mix   production mix, at plant   100% active substance</t>
  </si>
  <si>
    <t>b943163c-011f-4c67-9ec0-0e71d8f07657</t>
  </si>
  <si>
    <t>aluminium oxide production   technology mix   production mix, at plant   100% active substance</t>
  </si>
  <si>
    <t>ab02995c-cbd5-4d04-8968-461f7d3310c0</t>
  </si>
  <si>
    <t>Aluminium sulphate powder production   technology mix   production mix, at plant   100% active substance</t>
  </si>
  <si>
    <t>99b3150f-5cf4-440b-8758-b2ae134b7609</t>
  </si>
  <si>
    <t>amine oxide production   technology mix   production mix, at plant   100% active substance</t>
  </si>
  <si>
    <t>b347c43a-c0c4-4249-9e55-263cae14065a</t>
  </si>
  <si>
    <t>Ammonia, as 100% NH3 production   technology mix   production mix, at plant   100% active substance</t>
  </si>
  <si>
    <t>fb72cb72-106f-40c1-8868-82e8e4c5c351</t>
  </si>
  <si>
    <t>ammonium bicarbonate production   technology mix   production mix, at plant   100% active substance</t>
  </si>
  <si>
    <t>df0ee86a-44ba-4717-8b5a-defb452b29a5</t>
  </si>
  <si>
    <t>aniline production   technology mix   production mix, at plant   100% active substance</t>
  </si>
  <si>
    <t>c00e4a3b-67b2-407c-b039-dc4c598cde63</t>
  </si>
  <si>
    <t>anionic resin production   technology mix   production mix, at plant   100% active substance</t>
  </si>
  <si>
    <t>02624b75-a8ec-4703-9f25-1623eb27e3b7</t>
  </si>
  <si>
    <t>antifoaming agent, ethoxylate fatty alcohols production   technology mix   production mix, at plant   100% active substance</t>
  </si>
  <si>
    <t>152c8bcc-6454-45da-b80c-9a5415a870ad</t>
  </si>
  <si>
    <t>Antifoaming agent, silicone emulsion production   technology mix   production mix, at plant   100% active substance</t>
  </si>
  <si>
    <t>3ee14cda-faf6-4b86-baa8-8bd89f7e217b</t>
  </si>
  <si>
    <t>argon, liquid production   technology mix   production mix, at plant   100% active substance</t>
  </si>
  <si>
    <t>2a7985b0-bf14-40ff-bf5b-70536980ce87</t>
  </si>
  <si>
    <t>Ascorbic acid production   technology mix   production mix, at plant   100% active substance</t>
  </si>
  <si>
    <t>4decedaa-9cc7-468f-a01d-758628e8d55d</t>
  </si>
  <si>
    <t>azodicarbonamide production   technology mix   production mix, at plant   100% active substance</t>
  </si>
  <si>
    <t>b0041751-b03a-461e-b335-7b59ed235081</t>
  </si>
  <si>
    <t>b007ed20-1ac2-4b90-bdb0-3e9ffc217106</t>
  </si>
  <si>
    <t>b0089383-466c-4de9-a273-99ff0ab58115</t>
  </si>
  <si>
    <t>b00cf76c-ff2f-412c-82b5-9b323d86a6ea</t>
  </si>
  <si>
    <t>b0109434-7d3b-44e4-8bd3-d27e35da58a5</t>
  </si>
  <si>
    <t>b0148378-d9f9-4c17-96c6-bf3377af3174</t>
  </si>
  <si>
    <t>b015362a-c74b-413c-bbea-f131f7eebcb4</t>
  </si>
  <si>
    <t>b0231dd9-c11d-416a-bf81-5e0e3ca4455b</t>
  </si>
  <si>
    <t>b02af9a1-c166-49eb-8575-00b4cc200ee4</t>
  </si>
  <si>
    <t>b039ebed-547f-4dfb-a591-37db2ff78c2a</t>
  </si>
  <si>
    <t>b04116f2-b3db-47de-abeb-7e1fa3b20902</t>
  </si>
  <si>
    <t>Transport mixer + converter EU-28+EFTA: Forging of steel parts (modelling support process)</t>
  </si>
  <si>
    <t>b0422fba-17a1-4733-8c09-84a3867edb29</t>
  </si>
  <si>
    <t>Silicone, low viscosity (foreground elementary flows)</t>
  </si>
  <si>
    <t>b04b2378-15e9-48b2-b7e6-e00f7d3765fc</t>
  </si>
  <si>
    <t>b0523416-438d-43b3-80a0-8539a9ca8eae</t>
  </si>
  <si>
    <t>b0718678-d546-4a59-b395-01aa39ba5d93</t>
  </si>
  <si>
    <t>b0789f72-3530-4842-831c-558901b5d1bc</t>
  </si>
  <si>
    <t>b07900cf-f14c-4c0b-95cb-672f3a032050</t>
  </si>
  <si>
    <t>Rapeseed expeller;    from crushing (pressing), production mix   at plant</t>
  </si>
  <si>
    <t>b07b11d5-a1f4-480f-9590-5244ca92098e</t>
  </si>
  <si>
    <t>b07ef01d-6e28-450e-aa0a-7c54452c6818</t>
  </si>
  <si>
    <t>b0851efa-c9b4-4aeb-96b8-9928f1708af9</t>
  </si>
  <si>
    <t>b08645a7-286d-4af0-b92a-c846f009c495</t>
  </si>
  <si>
    <t>Liquid whey;    from cheese production, technology mix, production mix   at plant</t>
  </si>
  <si>
    <t>b08d06f4-6183-4668-ba6e-72e9409c7e03</t>
  </si>
  <si>
    <t>Rice brokens, raw   from dry milling   at plant</t>
  </si>
  <si>
    <t>b097f006-7e4d-4691-a77e-e4e9db95557a</t>
  </si>
  <si>
    <t>b0bbb0f3-94b3-4c48-b5d6-95eb670d3d02</t>
  </si>
  <si>
    <t>b0c2980a-7c17-44c9-93ec-d1b171b908f6</t>
  </si>
  <si>
    <t>b0c34075-7e97-4018-b0d3-f0fd6fc9a3e8</t>
  </si>
  <si>
    <t>b0c69550-6456-4b2f-8ca0-9befc0122ae8</t>
  </si>
  <si>
    <t>b0c798c5-4a8d-4004-995b-56f456d568a6</t>
  </si>
  <si>
    <t>b0d2a656-8d22-4927-98a6-300c924f8e17</t>
  </si>
  <si>
    <t>b0e4ee3a-e876-4ab2-9142-0a1cbc5e651a</t>
  </si>
  <si>
    <t>b0eacfd4-181b-4d31-8de3-09f2b0513dce</t>
  </si>
  <si>
    <t>Landfill of inert (glass)  landfill including leachate treatment and without collection, transport and pre-treatment  production mix (region specific sites), at landfill site</t>
  </si>
  <si>
    <t>b0f79beb-7174-46ea-b2a0-c081410a9f5e</t>
  </si>
  <si>
    <t>b0fa73cc-416d-417f-adce-ce0ba1074439</t>
  </si>
  <si>
    <t>b111be59-70e3-453b-a166-dc24c227cdfa</t>
  </si>
  <si>
    <t>b117c7be-53e1-49af-9939-e62b670bd5d1</t>
  </si>
  <si>
    <t>b123f3d6-4711-4290-8dfb-958274fbea57</t>
  </si>
  <si>
    <t>b127d7e9-9de4-44a6-b17c-17e811f58ffd</t>
  </si>
  <si>
    <t>EoL demolition waste (concrete) 50:50 PEF annex V</t>
  </si>
  <si>
    <t>b12a0bf3-0880-416b-8f6b-ca808b8d4890</t>
  </si>
  <si>
    <t>b12ac51e-389c-4b2d-a64d-d14c837ea2d6</t>
  </si>
  <si>
    <t>Beverage carton  precursor material processing, carton assembling and printing  production mix, at plant  grammage: 0.338 kg/m2</t>
  </si>
  <si>
    <t>b13749da-c4f2-4818-8e40-a19d6d59c909</t>
  </si>
  <si>
    <t>b143eaab-df27-40c4-8250-0ca46b0ee526</t>
  </si>
  <si>
    <t>b1495fc9-2459-4c4f-bd70-217e9fa22028</t>
  </si>
  <si>
    <t>b151363e-5640-4861-a57f-2816d7e3ff1e</t>
  </si>
  <si>
    <t>PET preform transparent  raw material production, preform production  production mix, at plant  192.17 g/mol per repeating unit</t>
  </si>
  <si>
    <t>b1591249-150d-4604-8b06-7b1aaeffb21a</t>
  </si>
  <si>
    <t>Capacitor, Tantalum  technology mix  production mix, at plant  tantalum capacitor, 0.5 g</t>
  </si>
  <si>
    <t>b1655a91-37c4-4f17-9a1d-94b1c3be1ea5</t>
  </si>
  <si>
    <t>b165a9ea-4e99-4e8d-aa36-e0182756281e</t>
  </si>
  <si>
    <t>Recycling of textiles into fibers (foreground elementary flows)</t>
  </si>
  <si>
    <t>b1684fac-a048-49f3-97bf-99f9212ebbb9</t>
  </si>
  <si>
    <t>Transport mixer + converter ROW: Hot rolled coil / ore (modelling support process)</t>
  </si>
  <si>
    <t>b16c2b49-549b-419b-8a94-feef18890d83</t>
  </si>
  <si>
    <t>b16ddd1c-07cc-4632-9020-9dcffa6bd5a7</t>
  </si>
  <si>
    <t>b1768921-6cf5-439b-9a04-60c9f437a0a0</t>
  </si>
  <si>
    <t>b17b9e6e-25ce-4579-827a-941a8f0ada81</t>
  </si>
  <si>
    <t>Potato pulp pressed fresh plus silage;    from wet milling   at plant</t>
  </si>
  <si>
    <t>b18223ad-4410-4569-96e9-1a5b89c791fc</t>
  </si>
  <si>
    <t>b19136c2-8911-4668-ad7f-3b2444aea807</t>
  </si>
  <si>
    <t>b197a18f-2a2e-42b9-b9b2-df675c400555</t>
  </si>
  <si>
    <t>b19fa453-fca9-4b1b-b1b9-53bef31186a1</t>
  </si>
  <si>
    <t>b1a0d35f-f1f7-4727-8d6f-7fafeaaab1cb</t>
  </si>
  <si>
    <t>b1aa52cd-fd54-4b7e-9965-0ff42ff41af1</t>
  </si>
  <si>
    <t>Transport mixer + converter EU-28 PET bottle, transparent (modelling support process)</t>
  </si>
  <si>
    <t>b1af981b-cc3f-4c1b-a7db-b6934713ea2b</t>
  </si>
  <si>
    <t>b1b4d0ff-8e6d-424f-a183-b19b84e353f1</t>
  </si>
  <si>
    <t>b1ba2fce-f0a6-4fcd-9833-69d1455c9830</t>
  </si>
  <si>
    <t>Photovoltaic slanted-roof installation, CIS panel or laminate  photovoltaic installation  production mix, at plant  3 kilowatt peak</t>
  </si>
  <si>
    <t>b1e731ef-1f63-4195-8ac4-75464a83f250</t>
  </si>
  <si>
    <t>b1e7eee9-f957-4af7-ae6b-261445a7d0c6</t>
  </si>
  <si>
    <t>b1f57738-7620-486e-8bda-b1dc8db597b5</t>
  </si>
  <si>
    <t>b20160b6-de3a-466c-8243-6074e7e2d43b</t>
  </si>
  <si>
    <t>b20b427f-b799-4d1a-824e-c2c1a71fa346</t>
  </si>
  <si>
    <t>b21d4261-966c-4804-9ff5-ec0bfd7af14b</t>
  </si>
  <si>
    <t>Packaging film - High barrier (foreground elementary flows)</t>
  </si>
  <si>
    <t>b21f4d02-44a8-4764-af5d-f2e19b22ba28</t>
  </si>
  <si>
    <t>Transport Converter EU-28+EFTA: Copper billet/slab (modelling support process)</t>
  </si>
  <si>
    <t>b224e547-01f9-425c-aee6-99bbd0ea9c1e</t>
  </si>
  <si>
    <t>b22c9e8f-9392-4369-b451-e1407365a550</t>
  </si>
  <si>
    <t>b23a09f9-17ae-4b99-abd0-3f865d3dce3a</t>
  </si>
  <si>
    <t>b2430035-d092-4970-9f1f-2c34033f8ab3</t>
  </si>
  <si>
    <t>b2459f80-c055-4e0b-bb7c-c835d8b06d38</t>
  </si>
  <si>
    <t>Epoxy semi solid, from Bisphenol A  Technology mix  Production mix, at plant  75% in aromatics</t>
  </si>
  <si>
    <t>b24e15c5-6465-42cc-b420-0735ef89340b</t>
  </si>
  <si>
    <t>End of life of Steel external plug  Recycling of copper and  precious metals (Ag, Au, Pd, Pt) from electronics  production mix, at plant  recycling processes: 95- 98% efficiency, scrap incineration: 11.0 MJ/kg NCV</t>
  </si>
  <si>
    <t>b258328d-53bb-438f-88ae-18620dc8706c</t>
  </si>
  <si>
    <t>b26a6660-a71a-4ade-8b5f-9aa4eb125748</t>
  </si>
  <si>
    <t>b26b2a64-be69-49f6-a77e-b0ecbff26574</t>
  </si>
  <si>
    <t>Film extrusion (blowing)  plastic extrusion  production mix, at plant  for PP, PE, PVC, PET and PS</t>
  </si>
  <si>
    <t>b2812171-5545-4379-8e07-e0b119e40da3</t>
  </si>
  <si>
    <t>b28dfe76-5bf1-4a73-aa0a-c29fc7d910a6</t>
  </si>
  <si>
    <t>Aluminium scrap (modelling support process)</t>
  </si>
  <si>
    <t>b292e936-e4bb-428d-b79b-1ed63f455e07</t>
  </si>
  <si>
    <t>b2a3984e-97ba-46c3-ab17-13973a3b452d</t>
  </si>
  <si>
    <t>b2b3c801-df54-4590-8584-c89a85855fbb</t>
  </si>
  <si>
    <t>b2c0868c-b087-4f8f-8fbd-7f4f40f495c4</t>
  </si>
  <si>
    <t>b2c1a58c-7ee0-4625-823b-7461fb5b7c65</t>
  </si>
  <si>
    <t>b2c2cafd-0531-4355-adf7-e4e2900cd48e</t>
  </si>
  <si>
    <t>b2d16069-e710-48b9-8341-d2d82f320974</t>
  </si>
  <si>
    <t>b2d8ddbd-310f-4153-b9d6-20d88295a9f2</t>
  </si>
  <si>
    <t>b2dc97f8-302a-4ac3-88f4-627ea9cdd659</t>
  </si>
  <si>
    <t>b2dd4cc5-ece7-466d-b5ba-0d08dce54ad0</t>
  </si>
  <si>
    <t>b2e8ac3f-2ca1-4a41-84d5-2170d00abae2</t>
  </si>
  <si>
    <t>b2e8b5a9-ac00-4d3a-a180-e52fe73e29fd</t>
  </si>
  <si>
    <t>b2ead27c-6a23-49e5-9e71-631bd46ec711</t>
  </si>
  <si>
    <t>Electricity mix Dolomite grinding</t>
  </si>
  <si>
    <t>b2f67120-4f98-44ab-b453-5e759821e1a7</t>
  </si>
  <si>
    <t>Transport mixer + converter EU-28+EFTA: Nitrile butadiene rubber (NBR 1  (modelling support process)</t>
  </si>
  <si>
    <t>b2f83d6f-88c1-4d69-a8e5-d121741bbd20</t>
  </si>
  <si>
    <t>b3064d62-138b-4a99-8ee2-ee7a09696026</t>
  </si>
  <si>
    <t>b31856a1-426e-4afe-88f2-351469a7f7ab</t>
  </si>
  <si>
    <t>b32aa776-8e78-45a3-b7c6-97791888f3b0</t>
  </si>
  <si>
    <t>b333c784-d3f0-4c64-b2ae-94de59c5b63a</t>
  </si>
  <si>
    <t>b3454ee3-3da6-4938-8b46-b6bcf8741505</t>
  </si>
  <si>
    <t>b34c312c-8cdb-46f5-aa78-aca33ae9a9df</t>
  </si>
  <si>
    <t>b35ac973-a371-488f-bf3b-b6ff24fa0fc8</t>
  </si>
  <si>
    <t>b3634dd7-de95-4549-9b90-d2587a0cc989</t>
  </si>
  <si>
    <t>Citrus pulp dried; aggregated inputs   from drying   at plant</t>
  </si>
  <si>
    <t>b3782079-b792-4584-9f29-e2cf8a1742e1</t>
  </si>
  <si>
    <t>b379dd66-4a5f-437a-900f-ce648f5c3b22</t>
  </si>
  <si>
    <t>b37b862f-d246-4d09-92c3-16ce8f38d283</t>
  </si>
  <si>
    <t>b38be74d-f42b-456d-ae02-906ef76d35e5</t>
  </si>
  <si>
    <t>b3930178-368d-4f49-92a0-9f5bf4d973c9</t>
  </si>
  <si>
    <t>Alkyd resin (short oil)   Technology mix  Production mix, at plant  77% in white spirit</t>
  </si>
  <si>
    <t>b39481f2-9db6-46ff-8db6-8e46880e2a09</t>
  </si>
  <si>
    <t>b394f317-f303-4228-aa6a-2996a3fa4c0e</t>
  </si>
  <si>
    <t>b3985c0d-177d-45ea-b414-912c052d8026</t>
  </si>
  <si>
    <t>b399b317-cdbd-49d0-9e9d-55e3c3dc33a1</t>
  </si>
  <si>
    <t>Barley flour   from dry milling   at plant   per kg</t>
  </si>
  <si>
    <t>b3a4e6d4-a2c3-453d-a023-ce591038bac9</t>
  </si>
  <si>
    <t>b3a79646-c484-4ba1-a5ee-47af6f250e7b</t>
  </si>
  <si>
    <t>End of life of Capacitor, Tantalum  Recycling of copper and  precious metals (Ag, Au, Pd, Pt) from electronics  production mix, at plant  recycling processes: 95- 98% efficiency, scrap incineration: 11.0 MJ/kg NCV</t>
  </si>
  <si>
    <t>b3abef9f-50c2-468d-87fc-5e0e1b5866b8</t>
  </si>
  <si>
    <t>b3acfe84-64d3-4a48-8ce1-aa5bbad67b44</t>
  </si>
  <si>
    <t>b3afaba6-8939-481d-bfe4-d153b04b7245</t>
  </si>
  <si>
    <t>b3c66abd-029e-49f2-923d-0d36335d07a3</t>
  </si>
  <si>
    <t>b3c7a44a-bb56-40a3-9c45-43bc27fa576f</t>
  </si>
  <si>
    <t>Manganese sulfate   production from manganese concentrate   at plant   per kg</t>
  </si>
  <si>
    <t>b3c971fa-1a80-4c13-b966-4e035f5881d7</t>
  </si>
  <si>
    <t>[sulfonyl]urea-compounds at plant, aggregated inputs   per kg of active ingredient</t>
  </si>
  <si>
    <t>b3d010cc-52fd-47b7-87f3-688e4ea1a185</t>
  </si>
  <si>
    <t>Rice bran, parboiled;    from dry milling   at plant</t>
  </si>
  <si>
    <t>b3d1e6f6-a69a-4ff1-835a-5d64e7348de3</t>
  </si>
  <si>
    <t>b3d5fa64-57be-4640-946e-8c0b2b7c6fa3</t>
  </si>
  <si>
    <t>b3dd83bf-152c-463f-907b-5113d1585877</t>
  </si>
  <si>
    <t>b3deb01c-08ed-4858-85ed-cf658351151e</t>
  </si>
  <si>
    <t>b3e17f1f-6efe-4f1c-900d-b11e29946b79</t>
  </si>
  <si>
    <t>b3e72929-e4c5-4330-9768-77b2b47264f7</t>
  </si>
  <si>
    <t>Transport mixer + converter EU-28 PET preform transparent (modelling support process)</t>
  </si>
  <si>
    <t>b3e9a3f9-5385-4efe-ae3e-def26a147e12</t>
  </si>
  <si>
    <t>b3f5a31e-1216-4e31-8253-3688c6e7282a</t>
  </si>
  <si>
    <t>b3fb77cf-14e1-4414-9209-2834fd7bb076</t>
  </si>
  <si>
    <t>b3fc7027-66a6-4b34-9af9-7e6419a3a349</t>
  </si>
  <si>
    <t>b40a8b96-223d-4778-9f19-8fd0665d2d26</t>
  </si>
  <si>
    <t>Soybean meal; aggregated inputs   from crushing (pressing and extraction with solvent), production mix   at plant</t>
  </si>
  <si>
    <t>b41045d6-4f16-4486-a10a-f774a96f3e12</t>
  </si>
  <si>
    <t>b427361a-fa3c-481d-af83-4edb4f0c993a</t>
  </si>
  <si>
    <t>b42f897f-0dfe-4f54-9de3-ae0df962067e</t>
  </si>
  <si>
    <t>Rye flour;    from dry milling, production mix   at plant</t>
  </si>
  <si>
    <t>b43e353d-f5a9-45a8-ae7d-41964fe9e6d5</t>
  </si>
  <si>
    <t>Enclosed composting (foreground elementary flows)</t>
  </si>
  <si>
    <t>b441454a-c100-48a6-97f8-316e1df31dc6</t>
  </si>
  <si>
    <t>b46637b3-bfd6-4423-ab98-2a47607d1dc2</t>
  </si>
  <si>
    <t>b46de372-f81c-4154-96fe-3a6b6a8269f4</t>
  </si>
  <si>
    <t>b473b57e-fe82-4b84-b239-2691091b0236</t>
  </si>
  <si>
    <t>b47bf6e7-9709-4cfb-8a4f-f465a5def586</t>
  </si>
  <si>
    <t>Foaming (foreground elementary flows)</t>
  </si>
  <si>
    <t>b47d6d51-c609-4c12-81ee-d686fd95a6ba</t>
  </si>
  <si>
    <t>b481cac9-bfd1-4e07-a84c-a2d01ec0f4e9</t>
  </si>
  <si>
    <t>Aluminium ingot mix (high purity)  (foreground elementary flows)</t>
  </si>
  <si>
    <t>b4846b08-43b8-40d5-831a-b1f0e968518f</t>
  </si>
  <si>
    <t>Hard coal (open pit) (foreground elementary flows)</t>
  </si>
  <si>
    <t>b48b2818-102a-4b17-9bc2-538d0f358e45</t>
  </si>
  <si>
    <t>b48e65e2-3e8a-4fa1-a408-f5397447c9c7</t>
  </si>
  <si>
    <t>b48f1348-4c84-491d-b1b3-441940754c54</t>
  </si>
  <si>
    <t>b497baaf-f247-4fba-8a4d-c85e0d1353f6</t>
  </si>
  <si>
    <t>b4a0925e-aa81-4051-9f4b-1551673ab2bc</t>
  </si>
  <si>
    <t>b4a4cad5-d6e8-448e-81f3-46a6928b6cfe</t>
  </si>
  <si>
    <t>b4a62e9a-908a-4ab1-8e25-569932de1e71</t>
  </si>
  <si>
    <t>b4accf91-269e-4053-a0a5-9f2a31a91b7d</t>
  </si>
  <si>
    <t>b4ae1399-444e-4e84-892d-ea7992896186</t>
  </si>
  <si>
    <t>b4b25e8f-f950-4ddd-bc06-79062191176e</t>
  </si>
  <si>
    <t>b4b433b6-6430-468d-a47b-58dc519b1756</t>
  </si>
  <si>
    <t>b4bf9510-6b00-4e49-ae1b-30538a44d9f3</t>
  </si>
  <si>
    <t>b4c396d0-cb5e-4282-8fb9-7247efcda2dd</t>
  </si>
  <si>
    <t>b4c84acc-c9e1-4372-a98c-fc402299303d</t>
  </si>
  <si>
    <t>b4ca6d50-7793-4b23-88e2-731372110ff9</t>
  </si>
  <si>
    <t>b4cfce38-cfcd-4d82-bfe9-7b4b0c53c822</t>
  </si>
  <si>
    <t>b4d305e8-1a33-4747-8671-f07b41fea0a3</t>
  </si>
  <si>
    <t>b4e9c835-5f09-431c-8f63-ce79fe7e9b7c</t>
  </si>
  <si>
    <t>b4eb436b-77a8-4daa-ba93-f00a27a7ec3d</t>
  </si>
  <si>
    <t>Quartz/Silica sand (foreground elementary flows)</t>
  </si>
  <si>
    <t>b4edb29d-7520-4c3f-b638-1042735e88a1</t>
  </si>
  <si>
    <t>b4ff5d6b-1e04-4ba8-90bf-36dd91788d39</t>
  </si>
  <si>
    <t>b5007a06-e287-4455-9ea7-01b18d89b7fb</t>
  </si>
  <si>
    <t>Citrus pulp dried;    from drying   at plant</t>
  </si>
  <si>
    <t>b51755f7-aa2f-4da9-a2e9-346a81265fd7</t>
  </si>
  <si>
    <t>b51bb784-b04c-4d5a-b35b-e559ac86ac4a</t>
  </si>
  <si>
    <t>b524d22f-92fb-436f-8fc2-f85fd76d6f64</t>
  </si>
  <si>
    <t>Triticale distillers grains; aggregated inputs   from ethanol production, production mix   at plant</t>
  </si>
  <si>
    <t>b52565c6-71bc-4f5c-bfbf-9ea0adc97cb8</t>
  </si>
  <si>
    <t>b52b5eb7-2e3b-4d29-94b3-1e26df62b3f3</t>
  </si>
  <si>
    <t>b55440bb-4efc-4f5e-89dd-f128a0e1dff2</t>
  </si>
  <si>
    <t>Tapioca starch; aggregated inputs   from processing with use of co-products   at plant</t>
  </si>
  <si>
    <t>b55d9ceb-3f2d-4c7d-b29d-e822c7e22326</t>
  </si>
  <si>
    <t>b578ea1b-ef1f-49cf-8ed8-69f81909c22b</t>
  </si>
  <si>
    <t>b57c75ff-42ff-482a-8c19-015865c14ddc</t>
  </si>
  <si>
    <t>b5809b4d-2b7f-45f4-ba33-1a371a954144</t>
  </si>
  <si>
    <t>b580d794-9cb9-422b-867c-a260b2621d0e</t>
  </si>
  <si>
    <t>b58c9b29-addc-4017-bf56-2ed32d31a503</t>
  </si>
  <si>
    <t>b59c970a-9340-45ab-8e72-4bb50e5efe8e</t>
  </si>
  <si>
    <t>Transport mixer + converter EU-28+3: Secondary aluminium ingot (Si Mg)  (modelling support process)</t>
  </si>
  <si>
    <t>b5a45d6c-180b-48fd-80a2-c36281345842</t>
  </si>
  <si>
    <t>b5b445e6-ddff-4e32-a781-8d6d17dd901f</t>
  </si>
  <si>
    <t>b5be1cdc-b81b-475f-9064-c2d3a90a4862</t>
  </si>
  <si>
    <t>b5bf8161-293d-44fb-9e04-17f7bea14165</t>
  </si>
  <si>
    <t>b5e0706f-334c-4200-80a8-fb55aeb2178f</t>
  </si>
  <si>
    <t>b5e2916f-cd5d-40da-8b5f-29e4997fc087</t>
  </si>
  <si>
    <t>Kraft paper, bleached   production mix   at plant   per kg paper</t>
  </si>
  <si>
    <t>b5ea6f82-32f5-422a-80fc-cc566db90141</t>
  </si>
  <si>
    <t>b5ed0a2d-0825-4077-8694-cf22cb2128ac</t>
  </si>
  <si>
    <t>Potato pulp   from drying, production mix   at plant</t>
  </si>
  <si>
    <t>b5f9d5b4-2916-488f-b6ab-3d4ab190c856</t>
  </si>
  <si>
    <t>Graphic paper   production mix   at plant, aggregated inputs   per kg graphic paper</t>
  </si>
  <si>
    <t>b601e66f-5b3c-40ac-98d0-93f32d3e7326</t>
  </si>
  <si>
    <t>b603acef-1a41-46cd-af6c-536c2c9d5416</t>
  </si>
  <si>
    <t>Lupine production; aggregated inputs   technology mix   at farm</t>
  </si>
  <si>
    <t>b61008fe-d114-4417-81ab-d9dab0772b15</t>
  </si>
  <si>
    <t>b618aa6b-51ec-4f63-9711-ac94514a41bf</t>
  </si>
  <si>
    <t>b61d28de-5bfe-4edd-9ab8-dddfc9386a4b</t>
  </si>
  <si>
    <t>b6281d52-9b98-4837-b565-62a331bad3cc</t>
  </si>
  <si>
    <t>b630dd0a-7955-4672-843b-80d6eaca1b02</t>
  </si>
  <si>
    <t>b6361235-7733-4db0-af10-5bbad0bd98e3</t>
  </si>
  <si>
    <t>b63d42ee-f766-40d0-88ec-742bb58f57be</t>
  </si>
  <si>
    <t>b644fc2a-a245-498d-b6ef-a568010fc9b6</t>
  </si>
  <si>
    <t>Sugar beet pulp, wet   from sugar production, production mix   at plant</t>
  </si>
  <si>
    <t>b64ab9c2-3ec5-47e8-b880-e42e5c3678a0</t>
  </si>
  <si>
    <t>b6503039-1ddd-4e29-a51d-bfb9bedea16d</t>
  </si>
  <si>
    <t>Transport Converter GLO: Magnesium (modelling support process)</t>
  </si>
  <si>
    <t>b655eb46-c304-4295-99ba-8cfabbfb0f3f</t>
  </si>
  <si>
    <t>b65cb5c1-0b53-4d9b-8aeb-9576be4d95c8</t>
  </si>
  <si>
    <t>b65f4cf8-2cb6-4da5-979b-88dc7ec00262</t>
  </si>
  <si>
    <t>b6687b71-2af9-4faf-b114-026f3dcb8ec4</t>
  </si>
  <si>
    <t>Acrylic resin  Technology mix  Production mix, at plant  70% in butylacetate</t>
  </si>
  <si>
    <t>b66d81b1-0cad-4af7-b9ee-4025b26d7eb7</t>
  </si>
  <si>
    <t>Medium density fibreboard   production mix   at plant   per m3 medium density fibreboard</t>
  </si>
  <si>
    <t>b676118f-5575-41d4-94b1-e9bd8406cb39</t>
  </si>
  <si>
    <t>b67d6f83-babb-456f-8060-de975932d263</t>
  </si>
  <si>
    <t>Benzophenone  Technology mix  Production mix, at plant</t>
  </si>
  <si>
    <t>b68e8dfb-a458-403c-b4b0-f1dd17019942</t>
  </si>
  <si>
    <t>Ceramic tiles   production mix   at plant, aggregated inputs   per kg active ingredient</t>
  </si>
  <si>
    <t>b693784c-844a-42d0-a775-b8758d109656</t>
  </si>
  <si>
    <t>b699b451-14b8-4312-80cd-b9b129279346</t>
  </si>
  <si>
    <t>b6a7149a-b055-4461-9101-3f4e17e1cb0f</t>
  </si>
  <si>
    <t>b6ad7ab1-ae87-432e-99e6-4fb0b6cd2353</t>
  </si>
  <si>
    <t>b6b3aedf-d824-4a3b-b028-bab860b696ad</t>
  </si>
  <si>
    <t>b6befcfc-73fd-498d-9d1d-c51771fbce0a</t>
  </si>
  <si>
    <t>b6ca6b07-20af-4011-8a2c-6e2541fb5b0c</t>
  </si>
  <si>
    <t>b6ce954d-deb4-4c16-907a-c67b71e1e862</t>
  </si>
  <si>
    <t>b6da04b0-8e35-4c03-98c2-0570e644cb40</t>
  </si>
  <si>
    <t>b6ea8017-44bf-4fde-8f4f-6aafb7788173</t>
  </si>
  <si>
    <t>b70bb5f6-3b11-4c8e-81f0-3b714189201e</t>
  </si>
  <si>
    <t>Potassium nitrate at plant   per kg</t>
  </si>
  <si>
    <t>b70d0911-5b6a-4690-aaea-44a7e863e033</t>
  </si>
  <si>
    <t>Food grade fat; aggregated inputs   from melting, technology mix   at plant</t>
  </si>
  <si>
    <t>b70f0ebe-b5cd-408f-81a9-133081a6053f</t>
  </si>
  <si>
    <t>b71b2981-3139-4333-934e-8147aa375c82</t>
  </si>
  <si>
    <t>b71f6835-f2ed-4daf-8f7c-93b626336a9a</t>
  </si>
  <si>
    <t>b722aac5-1e3e-4493-9460-7e7f318663e4</t>
  </si>
  <si>
    <t>b7231fb0-12f6-40ee-aa14-c9408aae60b0</t>
  </si>
  <si>
    <t>Transport mixer + converter EU-28+EFTA: Polyester Polyols (modelling support process)</t>
  </si>
  <si>
    <t>b72c2c79-4d83-4ca6-89bc-8068a88be9f6</t>
  </si>
  <si>
    <t>b733d1c2-cc10-4724-9d13-2eac0707372b</t>
  </si>
  <si>
    <t>b735949d-9756-4f6d-8e9c-59463aaf04a0</t>
  </si>
  <si>
    <t>Transport mixer + converter EU-28+EFTA: Silicone, high viscosity (modelling support process)</t>
  </si>
  <si>
    <t>b73834eb-5c1e-47de-820c-95ec04d85c6b</t>
  </si>
  <si>
    <t>b73b6297-65b3-4379-bc23-29cb70b58a4c</t>
  </si>
  <si>
    <t>b741f921-768e-43d9-8fcc-9f2f9dc3a28c</t>
  </si>
  <si>
    <t>b743f8b6-7756-4844-ae0c-fd0000c7737c</t>
  </si>
  <si>
    <t>b748f575-a4aa-4c1a-bbe6-375580032cbc</t>
  </si>
  <si>
    <t>b74db366-c1a3-4ef6-8aa1-6168c1f315c8</t>
  </si>
  <si>
    <t>b75469db-b406-40ea-9c83-c25afa5024a0</t>
  </si>
  <si>
    <t>Soybean hulls;    from crushing (extraction with solvent), production mix   at plant</t>
  </si>
  <si>
    <t>b75fa187-6a20-4a5e-a88e-c08e04682168</t>
  </si>
  <si>
    <t>b7646b00-b2ed-4f52-9a90-64a83cefba89</t>
  </si>
  <si>
    <t>b76c7b39-0db2-47ee-8f70-938c3fee673c</t>
  </si>
  <si>
    <t>b77dbeaf-78a2-4219-b6fa-97622c995721</t>
  </si>
  <si>
    <t>b78190d0-da96-4dc2-85ff-8c065869f23d</t>
  </si>
  <si>
    <t>Potato pulp; aggregated inputs   from drying, production mix   at plant</t>
  </si>
  <si>
    <t>b784be9b-c270-4e2b-8ccd-0c2dc758a30c</t>
  </si>
  <si>
    <t>Articulated lorry transport, Euro 1, Total weight &gt;32 t (without fuel)  diesel driven, Euro 1, cargo  consumption mix, to consumer  more than 32t gross weight / 24,7t payload capacity</t>
  </si>
  <si>
    <t>b78603bd-a80d-45f4-a3f0-5bbdd2d035c6</t>
  </si>
  <si>
    <t>b7a12b37-ab7c-4060-943c-92d17f59e89e</t>
  </si>
  <si>
    <t>b7bbe793-2acd-449f-8361-e60cf2514565</t>
  </si>
  <si>
    <t>b7d069e4-91f2-4f03-82a2-03d8abbc870e</t>
  </si>
  <si>
    <t>b7e4153f-6c03-4c44-aa32-9aabbdabec38</t>
  </si>
  <si>
    <t>b7e8f4dc-3c83-4995-9e75-9fde539147d3</t>
  </si>
  <si>
    <t>Nitrocellulose  Technology mix  Production mix, at plant   without ethanol</t>
  </si>
  <si>
    <t>b7eaba1c-8e21-4c41-9cb5-5868a1eac177</t>
  </si>
  <si>
    <t>End of life of Cylindrical fuse, small size  Recycling of copper and  precious metals (Ag, Au, Pd, Pt) from electronics  production mix, at plant  recycling processes: 95- 98% efficiency, scrap incineration: 11.0 MJ/kg NCV</t>
  </si>
  <si>
    <t>b7ed08d7-9bf4-457b-a22b-27b770bccb62</t>
  </si>
  <si>
    <t>b7f0457e-50e0-4ce5-ba68-f5ebfa702b55</t>
  </si>
  <si>
    <t>b7f70050-cbcd-4f63-85db-48081243aafb</t>
  </si>
  <si>
    <t>b810acc4-7621-4826-939e-6a7634319623</t>
  </si>
  <si>
    <t>Transport Converter Brass Casting ( Zn 35%- 43%) 2 (modelling support process)</t>
  </si>
  <si>
    <t>b813ce1c-72e6-4e97-b994-27364d280fd3</t>
  </si>
  <si>
    <t>b8167120-0c3d-4e1b-8867-b4818c39418d</t>
  </si>
  <si>
    <t>b81bb309-f9f4-448d-9c66-f8d095bfcbbe</t>
  </si>
  <si>
    <t>Rice brokens, parboiled   from dry milling   at plant</t>
  </si>
  <si>
    <t>b81c33de-2d7b-4bfb-8045-4db41fc671b8</t>
  </si>
  <si>
    <t>b8280001-5ab0-4028-bc5b-3edee13420a1</t>
  </si>
  <si>
    <t>b82de908-d78b-49dc-adda-9b4609c326ec</t>
  </si>
  <si>
    <t>b83129bf-a3f5-4189-b63f-c5831b18535c</t>
  </si>
  <si>
    <t>b834c83e-a493-43a1-a1f1-407775ecfedb</t>
  </si>
  <si>
    <t>b837e38a-f3a3-42cc-b999-c59fa865f52b</t>
  </si>
  <si>
    <t>Brass fittings  casting  single route, at plant  containing copper and brass</t>
  </si>
  <si>
    <t>b8471df6-de83-441b-aac5-76c5d6f9e17a</t>
  </si>
  <si>
    <t>b849d19f-5d53-4b74-b1d6-f383a31af426</t>
  </si>
  <si>
    <t>b84a945c-3be9-465c-bff8-9bf9a4896885</t>
  </si>
  <si>
    <t>Pea, hulls (from meal)   technology mix, production mix   at plant</t>
  </si>
  <si>
    <t>b8507914-8fd4-4245-8e43-35f2413c38fd</t>
  </si>
  <si>
    <t>b868f0b1-bf52-4f6d-9501-8aedd9e8f6c9</t>
  </si>
  <si>
    <t>b8766752-e3b1-4c75-be72-987be891880a</t>
  </si>
  <si>
    <t>Can non-food, body tin plated steel, PET coated  tin- plated steel production, can forming, cleaning, drying, printing and varnishing, baking  production mix, at plant  body tin plated steel, PET coated</t>
  </si>
  <si>
    <t>b8871a02-f629-4d31-bd8e-d1f7533617e0</t>
  </si>
  <si>
    <t>b89a12f4-1334-45d6-ab75-4e0aa1f6c48e</t>
  </si>
  <si>
    <t>b89e0e91-12da-458b-8dfe-b773fe490e00</t>
  </si>
  <si>
    <t>b8a46846-be7d-4860-aa4d-cfb52ec536b3</t>
  </si>
  <si>
    <t>Multi-functionality in EOL (PEF guide, Annex V, input side) (modelling support process)</t>
  </si>
  <si>
    <t>b8a6c3a0-e1af-41ca-beb2-2a80148282d6</t>
  </si>
  <si>
    <t>b8ab5d29-11ae-41ec-99b8-fc9c8e14d478</t>
  </si>
  <si>
    <t>b8ad1c33-5af9-4848-954a-f7ddb5b544a5</t>
  </si>
  <si>
    <t>b8c10f68-1acb-4660-8d0f-793a8cf7c986</t>
  </si>
  <si>
    <t>b8c5c786-6366-4f9a-b1d9-e82cd1642b41</t>
  </si>
  <si>
    <t>b8d1c615-f803-4286-a640-663a5371add6</t>
  </si>
  <si>
    <t>IL</t>
  </si>
  <si>
    <t>b8d2be63-af68-423d-a186-51ec4389cc46</t>
  </si>
  <si>
    <t>b8d76497-d392-4d90-a2ac-4ee3e2df2946</t>
  </si>
  <si>
    <t>b8db68d9-5b7b-4d2a-8d78-4cc5a1c28772</t>
  </si>
  <si>
    <t>Rice without husk   from dry milling, technology mix   at plant</t>
  </si>
  <si>
    <t>b8dc5183-2d07-4377-b5b2-d9374ae5a084</t>
  </si>
  <si>
    <t>b8e38e70-4aa5-4558-baeb-b8ef9afab10d</t>
  </si>
  <si>
    <t>b8ec2c64-7568-4c28-8d5b-9779e6b8154f</t>
  </si>
  <si>
    <t>b8f8a22c-1bf4-452b-8812-1c0d5c432325</t>
  </si>
  <si>
    <t>Extrusion with blowing agent (foreground elementary flows)</t>
  </si>
  <si>
    <t>b90819fb-12c2-4e4d-b843-94b3005c16b2</t>
  </si>
  <si>
    <t>b90be7d6-c176-4b36-bc40-5b912c3a9c1c</t>
  </si>
  <si>
    <t>b916b416-1c50-4e03-9980-9b3892098f3b</t>
  </si>
  <si>
    <t>Broad bean meal;    technology mix, production mix   at plant</t>
  </si>
  <si>
    <t>b9219499-a5a7-49b0-ac79-236bc96799c3</t>
  </si>
  <si>
    <t>b9281330-1129-4824-b06a-6471716c5a80</t>
  </si>
  <si>
    <t>b92f8c6b-2edb-4861-8d48-6988dc4d1b5d</t>
  </si>
  <si>
    <t>b946f4e5-6bab-4667-9958-f4d370a529a1</t>
  </si>
  <si>
    <t>b94b257d-e585-485c-b8f6-ccd65d4594dc</t>
  </si>
  <si>
    <t>b9559213-30ce-4629-8b7e-48d7ce670570</t>
  </si>
  <si>
    <t>b95b326d-d14f-4a71-875e-219601071936</t>
  </si>
  <si>
    <t>b963e3f1-bd0e-4280-8a7f-5be0bdc538db</t>
  </si>
  <si>
    <t>b975fb4b-cdbf-4a23-8520-4dd637e7239a</t>
  </si>
  <si>
    <t>b97c05ea-96a9-4d7b-a163-130ca61bf0a7</t>
  </si>
  <si>
    <t>b98a49b5-1577-42b5-aacc-6cd749921aea</t>
  </si>
  <si>
    <t>b990f82c-9fa7-407e-832e-0250c8919b47</t>
  </si>
  <si>
    <t>b99769e2-1076-4666-b06f-4f4be97b4152</t>
  </si>
  <si>
    <t>b99bab33-cbc3-4cbe-b008-039391cf1d0c</t>
  </si>
  <si>
    <t>Paper sack  Kraft Pulping Process, pulp pressing and drying  production mix, at plant  Kraft Sack Paper</t>
  </si>
  <si>
    <t>b9ac2613-fd50-4130-816f-96a5c3bb38de</t>
  </si>
  <si>
    <t>b9b005bf-9be6-4b54-8f25-7fbab089938f</t>
  </si>
  <si>
    <t>b9bbb7e3-5641-4ebe-ba7c-95abd5850413</t>
  </si>
  <si>
    <t>b9c41fc1-0590-4b51-8323-caaae43bc5cd</t>
  </si>
  <si>
    <t>Transport mixer + converter EU-28 Plastic tray (modelling support process)</t>
  </si>
  <si>
    <t>b9cf00b2-7ff8-43c9-9590-dc007ac21b65</t>
  </si>
  <si>
    <t>Plastic tray  raw material production, plastic extrusion  production mix, at plant  from PP, 0.91 g/cm3, 42.08 g/mol per repeating unit</t>
  </si>
  <si>
    <t>b9d0dbc1-1944-4648-92f1-c7c4072d08a4</t>
  </si>
  <si>
    <t>b9d64de4-4963-4965-8adf-c8fd15554243</t>
  </si>
  <si>
    <t>b9e72a75-fddb-469c-821b-01f9b64b527a</t>
  </si>
  <si>
    <t>b9ee5120-bbe4-4502-9b64-a05aecee3cd6</t>
  </si>
  <si>
    <t>b9f360a1-40a6-48e8-ac1d-4c18d12b20ed</t>
  </si>
  <si>
    <t>b9f4261f-2cef-4aa2-823f-0dbf123c72ae</t>
  </si>
  <si>
    <t>b9ff0eb2-dcc2-4fe9-9392-fbea4f75e80f</t>
  </si>
  <si>
    <t>ba055760-354f-436a-a111-7dae691a8809</t>
  </si>
  <si>
    <t>ba0ed847-ac33-46d6-acca-6be995ef4fb7</t>
  </si>
  <si>
    <t>Rice flaked   production mix, technology mix   at plant</t>
  </si>
  <si>
    <t>ba1a0225-cba3-46dc-8b66-85e90e061736</t>
  </si>
  <si>
    <t>Transport mixer + converter GLO: Steel sheet stamping and bending (modelling support process)</t>
  </si>
  <si>
    <t>ba1af48f-d740-4dc9-80c2-87848c27f2b8</t>
  </si>
  <si>
    <t>ba283781-1316-4d69-adc2-ff08aae460b2</t>
  </si>
  <si>
    <t>ba346cf6-ad0a-4190-adb2-7e369f52b2a9</t>
  </si>
  <si>
    <t>ba4c3427-6b6b-4c94-9e97-b3cb58800f4f</t>
  </si>
  <si>
    <t>ba5315d7-9dcb-42cd-bf87-4d6c28e66119</t>
  </si>
  <si>
    <t>ba5a8f92-9d1e-4fa8-adb1-254c8f7598e7</t>
  </si>
  <si>
    <t>ba60aedf-3331-4837-b6b7-b47cfbf5aa65</t>
  </si>
  <si>
    <t>ba67ee5b-ffae-41a2-bc1f-bfa49afd8881</t>
  </si>
  <si>
    <t>ba6e88fd-8c06-4f08-830f-e7d00c8914d2</t>
  </si>
  <si>
    <t>Rice bran meal;    solvent extracted, from rice bran oil production   at plant</t>
  </si>
  <si>
    <t>ba7469de-6441-45c2-af3d-0682d72c240d</t>
  </si>
  <si>
    <t>Diesel mix for Styrene-butadiene rubber (SBR)</t>
  </si>
  <si>
    <t>ba7b2bce-f1c0-4943-a4d6-a218aee7e73c</t>
  </si>
  <si>
    <t>ba7bff96-fb5b-4564-af35-b3d13e454f4e</t>
  </si>
  <si>
    <t>ba8b41e3-8dea-451b-b022-d29837ba1037</t>
  </si>
  <si>
    <t>ba8d974c-30df-4e6f-918c-7559893c289f</t>
  </si>
  <si>
    <t>ba9001c7-8b2d-42d3-b8fb-201f4223155c</t>
  </si>
  <si>
    <t>ba90f3ae-af9d-4a54-b729-94adf805d472</t>
  </si>
  <si>
    <t>ba94b138-9264-4bed-a539-29dcc71b9465</t>
  </si>
  <si>
    <t>baa0e8df-f11a-4960-8f20-229f383d5d89</t>
  </si>
  <si>
    <t>baa3c5a4-c45a-49f4-846d-12824edbeb0c</t>
  </si>
  <si>
    <t>baa70c98-2876-4ba4-833b-8cf89b2221be</t>
  </si>
  <si>
    <t>baa79f9a-25c9-4deb-879d-0aa278e945ed</t>
  </si>
  <si>
    <t>baae86df-8225-4dbd-8df2-0efaf696dc71</t>
  </si>
  <si>
    <t>babaf5d2-f940-4cb7-bbac-216ba4ac2cae</t>
  </si>
  <si>
    <t>babf2032-baab-4cf0-89c6-4b42a5d58cb1</t>
  </si>
  <si>
    <t>bac30156-557f-4779-8d03-7d2a780d57f3</t>
  </si>
  <si>
    <t>bac31ac7-a627-430a-919c-31a0dc8b8301</t>
  </si>
  <si>
    <t>bac92453-d067-4063-b846-2d85e31c1ee9</t>
  </si>
  <si>
    <t>bad6d256-4764-4d63-acb2-406f6c2dc8b6</t>
  </si>
  <si>
    <t>badedb37-476c-4137-9330-de9b94b8bf55</t>
  </si>
  <si>
    <t>Green pea;    technology mix, production mix   at farm</t>
  </si>
  <si>
    <t>bae5708d-8e1c-4763-8e99-147d56240c63</t>
  </si>
  <si>
    <t>baeb0e86-dd1a-480f-b1c3-b7a3730bb623</t>
  </si>
  <si>
    <t>baee0399-af4e-45b1-9e5d-826589bebbf1</t>
  </si>
  <si>
    <t>d22f1df0-3daa-4828-b246-3d6f193230d3</t>
  </si>
  <si>
    <t>barite production   technology mix   production mix, at plant   100% active substance</t>
  </si>
  <si>
    <t>c8fd2fc9-a88f-4036-a3c3-3f7032460f52</t>
  </si>
  <si>
    <t>barium zinc stearate production   technology mix   production mix, at plant   100% active substance</t>
  </si>
  <si>
    <t>4ed59462-16f1-473a-9a53-5d1a53b6dd48</t>
  </si>
  <si>
    <t>basic chrome sulfate production   technology mix   production mix, at plant   100% active substance</t>
  </si>
  <si>
    <t>bb011b32-b6fe-42e4-b642-c169d26ae3d3</t>
  </si>
  <si>
    <t>Groundnut meal;    from crushing, production mix   at plant</t>
  </si>
  <si>
    <t>bb02dc50-5a36-4fd7-9655-3432dc7949c0</t>
  </si>
  <si>
    <t>bb0664f9-e847-4aa0-bdbb-5ceb34c18713</t>
  </si>
  <si>
    <t>Rice   technology mix, production mix   at farm</t>
  </si>
  <si>
    <t>bb22f14e-c298-4dc5-8e6f-8d1c52daa805</t>
  </si>
  <si>
    <t>End of life of Thin small small outline packages (TSSOP) semiconductor, copper frame  Recycling of copper and  precious metals (Ag, Au, Pd, Pt) from electronics  production mix, at plant  recycling processes: 95- 98% efficiency, scrap incineration: 11.0 MJ/kg NCV</t>
  </si>
  <si>
    <t>bb2fb0cc-a7d0-4d02-817e-b95a4f468d5c</t>
  </si>
  <si>
    <t>Barley, malted   from malting   at plant, aggregated inputs   per kg</t>
  </si>
  <si>
    <t>bb3381e2-019b-4f75-be6a-ff681c891037</t>
  </si>
  <si>
    <t>bb428922-13f9-4269-a37d-c5f29d345bdf</t>
  </si>
  <si>
    <t>End of life of Medium power transistor semiconductor  Recycling of copper and  precious metals (Ag, Au, Pd, Pt) from electronics  production mix, at plant  recycling processes: 95- 98% efficiency, scrap incineration: 11.0 MJ/kg NCV</t>
  </si>
  <si>
    <t>bb45ae36-d365-4bbb-ab0f-7db99c3a1f93</t>
  </si>
  <si>
    <t>bb45f056-a680-46aa-9303-d75f8a7dae0b</t>
  </si>
  <si>
    <t>bb53bb7a-bed4-4a81-a2b4-29afa749c10c</t>
  </si>
  <si>
    <t>bb58478b-10df-4cf7-8e42-7f957dd70fc7</t>
  </si>
  <si>
    <t>bb5a0a3b-6e19-463f-bcf4-742cbe22437b</t>
  </si>
  <si>
    <t>bb5bdded-fd03-4af2-be6f-ceedd8b0523d</t>
  </si>
  <si>
    <t>bb5f9727-227f-4f80-a76d-42f1145e2b7a</t>
  </si>
  <si>
    <t>bb6d9608-2185-400d-8ab5-ca5faa21e83d</t>
  </si>
  <si>
    <t>Transport mixer + converter ROW: Steel hot dip galvanized/ scrap (modelling support process)</t>
  </si>
  <si>
    <t>bb742f01-ee4c-4de3-b08f-cb6d9c65768e</t>
  </si>
  <si>
    <t>bb78abd8-4808-46fe-9bc0-e7e128b50110</t>
  </si>
  <si>
    <t>bb78c02b-70da-4e9e-a5a3-c5c45a5dcdb0</t>
  </si>
  <si>
    <t>bb83a61d-11a6-4385-8084-04324725ff85</t>
  </si>
  <si>
    <t>Magnesium sulfate at plant   per kg</t>
  </si>
  <si>
    <t>bb83d35c-841f-4958-a5ea-def7e2d537f3</t>
  </si>
  <si>
    <t>bb88bc30-41c3-4f47-bc5d-f3bc2e3d2c02</t>
  </si>
  <si>
    <t>bb95e4ef-6ccb-4933-bbe6-f59dce50a8d7</t>
  </si>
  <si>
    <t>bb9b62a3-fe73-482e-9bcd-9ef04a6e3cc6</t>
  </si>
  <si>
    <t>bb9f88f4-bc04-4ba4-a16b-b7fa2629f9e0</t>
  </si>
  <si>
    <t>bba02122-ad2b-429f-b8d2-8cd402d45329</t>
  </si>
  <si>
    <t>bbb7f30d-8b20-4824-b2d8-fb86831f490b</t>
  </si>
  <si>
    <t>bbbd3e71-3016-4474-bd21-dcfa52f20358</t>
  </si>
  <si>
    <t>bbc902b8-52ab-48ad-9781-764ed38fcdde</t>
  </si>
  <si>
    <t>bbced56b-7dc9-4792-94a8-ba1bca86a80d</t>
  </si>
  <si>
    <t>bbdb3e2f-8b8a-46dc-bac4-2f43c5d351d3</t>
  </si>
  <si>
    <t>bbe02ef4-f75b-4260-b8d0-8b9932d7e94c</t>
  </si>
  <si>
    <t>bbe51670-ffbb-4196-830a-5bec7f7dd164</t>
  </si>
  <si>
    <t>bbe73541-0501-473f-abd2-38eed887a24e</t>
  </si>
  <si>
    <t>bbeca6e0-a92b-423f-94a6-bb8edcaf578a</t>
  </si>
  <si>
    <t>bbf83ab0-46e1-4092-8973-825414452896</t>
  </si>
  <si>
    <t>Truck production (7.5t - 12t gross weight)  truck production without EoL  single route, at producer  7.5t - 12t gross weight</t>
  </si>
  <si>
    <t>bbf84b1c-fecd-46df-a906-277a754604aa</t>
  </si>
  <si>
    <t>bbfc2479-b638-4b96-afa5-ee7f1b68b57f</t>
  </si>
  <si>
    <t>bbffacfd-2183-4e40-8b56-4db5d9fd4f6a</t>
  </si>
  <si>
    <t>bc03e6bb-fc38-49a9-b31f-2735b946cd13</t>
  </si>
  <si>
    <t>Electricity mix Ferronickel</t>
  </si>
  <si>
    <t>bc075396-b46f-47fc-b2c5-58e4cfdbaf7b</t>
  </si>
  <si>
    <t>bc0f3959-68a1-47e6-ac05-a2dcbcc378f9</t>
  </si>
  <si>
    <t>bc19bfd5-355c-42c1-ba67-86beafdb6b8b</t>
  </si>
  <si>
    <t>bc1ab592-8a5f-4806-8996-b9d642cc3433</t>
  </si>
  <si>
    <t>Wheat, torrefied at plant, aggregated inputs   per kg</t>
  </si>
  <si>
    <t>bc1aefc2-0f84-40eb-809e-3922958b8884</t>
  </si>
  <si>
    <t>Vinyl acetate ethylene dispersion   Technology mix  Production mix, at plant  50% in water</t>
  </si>
  <si>
    <t>bc1c2749-7541-4203-a829-20f13cfb1457</t>
  </si>
  <si>
    <t>bc23d902-ce63-4ea5-b30e-a21166adea8c</t>
  </si>
  <si>
    <t>bc2e20bf-1651-4ec8-8b5e-0b403aa3e684</t>
  </si>
  <si>
    <t>bc3028b7-8c9f-4010-9ef1-267637e17bd1</t>
  </si>
  <si>
    <t>bc372967-8eee-4721-b1cc-6178eaa4236f</t>
  </si>
  <si>
    <t>bc3e7a24-69a1-4e76-90a2-90d4c6f56ca0</t>
  </si>
  <si>
    <t>Passenger car (medium, gasoline)  car production without EoL  single route, at producer  medium, gasoline</t>
  </si>
  <si>
    <t>bc488e0e-753d-43a1-9f4b-f02ff86da27a</t>
  </si>
  <si>
    <t>bc4d34ad-cfcb-45ab-b702-38455cbde0fa</t>
  </si>
  <si>
    <t>Rumen protected fats; aggregated inputs   production mix, technology mix   at plant</t>
  </si>
  <si>
    <t>bc4d5cac-f90d-427f-81f3-97080c766d58</t>
  </si>
  <si>
    <t>bc58daed-4ccd-4a79-8959-c1df746166e8</t>
  </si>
  <si>
    <t>MK</t>
  </si>
  <si>
    <t>bc6033da-796b-4a6d-b6dd-83c16bd5df54</t>
  </si>
  <si>
    <t>bc64effb-5ddb-4743-8f30-084e97f8c72d</t>
  </si>
  <si>
    <t>Transport mixer + converter GLO Polystyrene prod, high impact (modelling support process)</t>
  </si>
  <si>
    <t>bc67f950-6b9b-4791-b7e6-3c11ff7c87c6</t>
  </si>
  <si>
    <t>bc681b69-8da6-497a-b9c6-ff587e65ada7</t>
  </si>
  <si>
    <t>bc6cffd2-3f44-4daa-a75c-35b252ac272b</t>
  </si>
  <si>
    <t>bc7c60d0-2315-424b-a486-ec312f11e3cb</t>
  </si>
  <si>
    <t>bc8709ab-664b-485e-9078-d78e0fb51789</t>
  </si>
  <si>
    <t>bc8c10af-6e3b-44a9-925d-181d1d4f605b</t>
  </si>
  <si>
    <t>bc99b488-c947-49d0-801f-e1958f3975a9</t>
  </si>
  <si>
    <t>bc9c2764-ac0a-4e5b-bb4e-369b33f5ef07</t>
  </si>
  <si>
    <t>Transport mixer + converter EU-28 Plastic Film, PET (modelling support process)</t>
  </si>
  <si>
    <t>bca8e99d-e765-4cdf-b10d-f7d463636533</t>
  </si>
  <si>
    <t>bcaad578-afea-44e1-a2b2-f1218d7ac5af</t>
  </si>
  <si>
    <t>bcbc6dee-0b6f-4fe1-b6cf-6b99182ac58b</t>
  </si>
  <si>
    <t>bcbf130c-5f0c-4c9c-ba73-52d2ea8e519c</t>
  </si>
  <si>
    <t>Corrugated board PEF (foreground elementary flows)</t>
  </si>
  <si>
    <t>bcc8f32f-04c0-44eb-8ebd-39075e78dd31</t>
  </si>
  <si>
    <t>Mechanical wood pulp   production mix   at plant, aggregated inputs   per kg wood pulp</t>
  </si>
  <si>
    <t>bce1f5eb-545d-4077-9fc6-d968048ffdcb</t>
  </si>
  <si>
    <t>Crude vegetable oil mix   technology mix, production mix   at plant</t>
  </si>
  <si>
    <t>bce95bfd-ce96-4d18-800b-caea14f202ea</t>
  </si>
  <si>
    <t>bd0c212d-fc18-483a-8b7c-dcf326dab9b3</t>
  </si>
  <si>
    <t>Buckwheat at farm   per kg</t>
  </si>
  <si>
    <t>bd0d9c58-dd03-4c38-95b7-0f2543ded033</t>
  </si>
  <si>
    <t>Articulated lorry transport, Euro 5, Total weight 12-14 t (without fuel)  diesel driven, Euro 5, cargo  consumption mix, to consumer  12-14t gross weight / 9,3t payload capacity</t>
  </si>
  <si>
    <t>bd17ce63-c730-4b48-b706-7c203723b806</t>
  </si>
  <si>
    <t>bd1d3154-8fca-43e8-a40a-1113c1135689</t>
  </si>
  <si>
    <t>bd264844-3cfb-45ca-942f-6467c6b1e6c0</t>
  </si>
  <si>
    <t>bd2b41d0-77cf-45a3-9ebb-25a86bd945b2</t>
  </si>
  <si>
    <t>bd2b76c8-08db-4af3-9291-2be554b52b88</t>
  </si>
  <si>
    <t>bd376854-be18-46bd-9002-0eb7e7be4774</t>
  </si>
  <si>
    <t>bd3c245f-be8e-4413-a60a-fc2d554349d9</t>
  </si>
  <si>
    <t>bd3c5e2f-f241-4114-ba61-07472c31daea</t>
  </si>
  <si>
    <t>bd4c371d-7dfd-41f9-960e-53d69ea003e4</t>
  </si>
  <si>
    <t>bd4f1a25-aea0-4229-9c6b-d925aed3f047</t>
  </si>
  <si>
    <t>PP granulates  polymerisation of propene  production mix, at plant  0.91 g/cm3, 42.08 g/mol per repeating unit</t>
  </si>
  <si>
    <t>bd59e8a2-7856-4fcd-9c47-e2fa4bfcc815</t>
  </si>
  <si>
    <t>bd5de78c-1e73-437a-bcad-0a5fe1fe8ff2</t>
  </si>
  <si>
    <t>bd5e5e73-ba19-498d-95b6-6ebaa63a3a45</t>
  </si>
  <si>
    <t>bd678728-be0d-4f82-ac70-70406af3ef13</t>
  </si>
  <si>
    <t>bd6cbc27-f068-48ad-b3d1-e7ec5d37acc6</t>
  </si>
  <si>
    <t>bd746a87-3f55-4d1e-8197-916140862293</t>
  </si>
  <si>
    <t>bd76e294-ae4d-4b3e-b2a3-7e11ac51dd17</t>
  </si>
  <si>
    <t>Capacitor, Tantalum (foreground elementary flows)</t>
  </si>
  <si>
    <t>bd7fbab3-b4fc-4026-823b-36db4aae8d22</t>
  </si>
  <si>
    <t>bd84b0cd-d45e-400d-a5af-1a056e9de4b1</t>
  </si>
  <si>
    <t>bd8715d0-91a4-493f-a435-36cb71f933aa</t>
  </si>
  <si>
    <t>bd9072d9-d3bb-4594-9df4-a57aacdcf440</t>
  </si>
  <si>
    <t>bda12c1b-9050-45dc-992d-720be5162ff5</t>
  </si>
  <si>
    <t>bdbc3d07-a409-4164-b703-e47ceb9f75d6</t>
  </si>
  <si>
    <t>bdbcb383-b1ec-4e91-a534-d0736a8b633e</t>
  </si>
  <si>
    <t>landfill of processed wood  landfill including leachate treatment and without collection, transport and pre-treatment  production mix (region specific sites), at landfill site  The carbon and water content are respectively of 45%C and and 8% Water (in weight %).</t>
  </si>
  <si>
    <t>bdbec970-b8f6-4ba0-b35c-3566a92a1bc7</t>
  </si>
  <si>
    <t>bdc759ad-4695-472c-9d2f-2be8100f4f2c</t>
  </si>
  <si>
    <t>Product (PS granulates) (modelling support process)</t>
  </si>
  <si>
    <t>bdcb1da0-9f81-4c89-880d-b6b3db75d2e3</t>
  </si>
  <si>
    <t>bdde5553-2b5c-4058-a8f1-0d7dbf859ef3</t>
  </si>
  <si>
    <t>bddf4132-af89-48ba-8177-9a1c5035b0d6</t>
  </si>
  <si>
    <t>bdedf4e5-bf38-4d80-b5ee-e24a3ee6d81b</t>
  </si>
  <si>
    <t>bdf67cbf-a215-4363-b8a9-af88268bb479</t>
  </si>
  <si>
    <t>be03e1fe-387e-40dc-959f-3cb5caef7445</t>
  </si>
  <si>
    <t>Freight train, diesel traction  diesel driven, cargo  consumption mix, to consumer  average train, gross tonne weight 1000t / 726t payload capacity</t>
  </si>
  <si>
    <t>be07702d-6de6-41ea-8c7c-9a406e572719</t>
  </si>
  <si>
    <t>Articulated lorry transport, Euro 3, Total weight &lt;7.5 t, cooled, parametrised  diesel driven, Euro 3, cooled cargo  consumption mix, to consumer  up to 7,5t gross weight / 3t payload capacity</t>
  </si>
  <si>
    <t>be11c13f-206f-4997-a028-ddf75b0ab92a</t>
  </si>
  <si>
    <t>Landfill of inert (steel) (Foreground emissions)</t>
  </si>
  <si>
    <t>be32154d-34e4-473f-bfec-bad9332b202e</t>
  </si>
  <si>
    <t>be341e2a-f40a-40e7-8248-9fa641d1c326</t>
  </si>
  <si>
    <t>be369e9d-f7f1-4ea1-925f-ef10fee34219</t>
  </si>
  <si>
    <t>Transport mixer + converter EU-28 Adhesive lamination (modelling support process)</t>
  </si>
  <si>
    <t>be4047b1-d672-4452-b533-19f43246352b</t>
  </si>
  <si>
    <t>be46533e-ba13-48ee-bbe8-07ea692e0499</t>
  </si>
  <si>
    <t>Articulated lorry transport, Euro 0, Total weight 14-20 t (without fuel)  diesel driven, 1980s, cargo  consumption mix, to consumer  14 - 20t gross weight / 11,4t payload capacity</t>
  </si>
  <si>
    <t>be4da53d-0c05-4a33-ac90-82a7e74bd237</t>
  </si>
  <si>
    <t>be5e432d-e5b1-4948-bcd1-4a938f35995d</t>
  </si>
  <si>
    <t>be61ce1a-c1d0-4054-bf62-0a1021cd57aa</t>
  </si>
  <si>
    <t>be64f962-1daf-4dec-89e6-c4dcad15c4df</t>
  </si>
  <si>
    <t>be672290-68b7-490b-9951-55f32a179855</t>
  </si>
  <si>
    <t>be6e0cc1-0937-48a7-89da-2b7509ad288d</t>
  </si>
  <si>
    <t>Transport mixer + converter ROW: Stainless steel cold rolled 1 (modelling support process)</t>
  </si>
  <si>
    <t>be70aea1-02a1-4e9c-8503-42b2d7142eb2</t>
  </si>
  <si>
    <t>be722baa-8d0b-4220-bc19-d39d99595582</t>
  </si>
  <si>
    <t>be7f7034-f511-420e-9cad-2cf657114e71</t>
  </si>
  <si>
    <t>be83de51-8af8-4764-a9ef-b2d86e5ce45c</t>
  </si>
  <si>
    <t>be8b48bc-d48c-4880-9369-d7d2741ae9ab</t>
  </si>
  <si>
    <t>be913600-e6b0-41eb-a21c-181935c3a633</t>
  </si>
  <si>
    <t>be98411b-ae3a-4a04-a5c7-ed74220ad48b</t>
  </si>
  <si>
    <t>be9d1ad2-9be9-492b-9bac-75f6851a4895</t>
  </si>
  <si>
    <t>be9fa076-c932-49af-a7c7-e9b2410960a7</t>
  </si>
  <si>
    <t>beacade4-7521-4844-a79d-18724142842f</t>
  </si>
  <si>
    <t>beb93a04-5775-428c-aaf4-c6b7357b0a17</t>
  </si>
  <si>
    <t>bec24b54-2ee5-41d3-8cb6-beac6797bfd8</t>
  </si>
  <si>
    <t>bed1fe40-d47c-4f0e-8d7d-9261dc3a3db5</t>
  </si>
  <si>
    <t>bed681e7-91f4-498e-8ec7-f43cfc2471b8</t>
  </si>
  <si>
    <t>bee20d9c-3a84-4e2c-956d-d0bc909c9c0e</t>
  </si>
  <si>
    <t>beed3d6d-e3a2-4cad-9402-a731e954874f</t>
  </si>
  <si>
    <t>beefe535-7690-41ed-92b1-652921cf9e05</t>
  </si>
  <si>
    <t>PET preform, transparent  raw material production, preform production  production mix, at plant  192.17 g/mol per repeating unit</t>
  </si>
  <si>
    <t>bef3dd39-262f-4403-96cb-ca0f95352c5e</t>
  </si>
  <si>
    <t>bef66ae8-0020-49c4-8199-38346a1a4aeb</t>
  </si>
  <si>
    <t>befb538c-7201-40f5-a343-699c6f5a86b7</t>
  </si>
  <si>
    <t>Shrink sleeve, PVC (foreground elementary flows)</t>
  </si>
  <si>
    <t>65f5dd97-1212-49f9-905c-70decc18879d</t>
  </si>
  <si>
    <t>bentonite production   technology mix   production mix, at plant   100% active substance</t>
  </si>
  <si>
    <t>5f8032ff-71a3-41ff-bcf8-0e6eceb93ba2</t>
  </si>
  <si>
    <t>benzene production   technology mix   production mix, at plant   100% active substance</t>
  </si>
  <si>
    <t>439b4aab-4061-45ed-af25-2e2befd49fec</t>
  </si>
  <si>
    <t>benzimidazole-compound production   technology mix   production mix, at plant   100% active substance</t>
  </si>
  <si>
    <t>5e136038-0e9b-4836-b172-27f6361fe861</t>
  </si>
  <si>
    <t>benzoic acid production   technology mix   production mix, at plant   100% active substance</t>
  </si>
  <si>
    <t>653edc53-8aaf-47f6-9cae-15b800a98465</t>
  </si>
  <si>
    <t>benzo[thia]diazole-compound production   technology mix   production mix, at plant   100% active substance</t>
  </si>
  <si>
    <t>64bfa283-1d47-487b-b18e-7b448da9e88a</t>
  </si>
  <si>
    <t>benzyl alcohol production   technology mix   production mix, at plant   100% active substance</t>
  </si>
  <si>
    <t>bcbdb7df-1766-483a-94a3-4a92090f25e5</t>
  </si>
  <si>
    <t>beta-pinene production   technology mix   production mix, at plant   100% active substance</t>
  </si>
  <si>
    <t>bf0162c5-d092-46d9-bbdf-8ac98ab3e56c</t>
  </si>
  <si>
    <t>bf04c389-c8a9-403d-8fa8-a34120324149</t>
  </si>
  <si>
    <t>bf18efa4-99a6-4e3f-bcd8-04521709f96f</t>
  </si>
  <si>
    <t>bf1dfbe3-742b-420d-a87b-67c4adff0852</t>
  </si>
  <si>
    <t>bf220c9a-7078-4245-aa84-c7e6f5503cc6</t>
  </si>
  <si>
    <t>bf23df6d-1eeb-426f-b16e-1dbb594c6685</t>
  </si>
  <si>
    <t>bf2d8f17-8060-4f26-9456-4389cc2f91f7</t>
  </si>
  <si>
    <t>bf4be919-a19d-4b12-a8c0-1e7e4777f363</t>
  </si>
  <si>
    <t>Refined soybean oil   from crushing (pressing and extraction with solvent), production mix   at plant</t>
  </si>
  <si>
    <t>bf4f520b-a022-481a-a457-979ce6ac666b</t>
  </si>
  <si>
    <t>bf54e530-1239-40d1-b4b3-1d45f6bc879e</t>
  </si>
  <si>
    <t>Recycling of Nickel from electronic and electric waste (Foreground elementary flows)</t>
  </si>
  <si>
    <t>bf54fc51-dad7-474c-b20f-9330e49b16fd</t>
  </si>
  <si>
    <t>bf576c29-c141-4d1c-95d1-1eb74110a44c</t>
  </si>
  <si>
    <t>bf627a1b-c815-4d1c-b27b-12f65744cded</t>
  </si>
  <si>
    <t>bf6f63a6-acad-4aed-b912-59dacb56ede5</t>
  </si>
  <si>
    <t>Landfill of inert (aluminium) (Foreground emissions)</t>
  </si>
  <si>
    <t>bf75bcef-d297-41ea-912b-d7c9a3acc490</t>
  </si>
  <si>
    <t>bf76b994-0492-4ff6-a63f-8aab256044e6</t>
  </si>
  <si>
    <t>bf78e16e-1f3d-4f6d-b204-a9eb602af7d2</t>
  </si>
  <si>
    <t>bf859c11-673f-4b67-8b48-d15b2cee01ac</t>
  </si>
  <si>
    <t>Can food, sanitary end tin plated steel  tin- plated steel production, can forming, cleaning, drying, printing and varnishing, baking  production mix, at plant  tin plated steel</t>
  </si>
  <si>
    <t>bf944b2e-b159-445a-b38b-601f59e910c7</t>
  </si>
  <si>
    <t>bfa1f92d-8122-4b84-8af6-1dbee7b095ab</t>
  </si>
  <si>
    <t>bfa4c8ae-5fd5-4b25-a9e0-020f1c5e2293</t>
  </si>
  <si>
    <t>bfdf7cc9-3ebb-409b-8050-6a2b8ca47bc1</t>
  </si>
  <si>
    <t>bff0dd7c-e16c-484d-bad6-3e296a4f1a8b</t>
  </si>
  <si>
    <t>bff81963-619e-410d-8e55-706234783c68</t>
  </si>
  <si>
    <t>bd3ac2ba-8e69-44ca-a1fb-11cf83527c6e</t>
  </si>
  <si>
    <t>Bis(2,2,6,6-tetramethyl-4-piperidyl) sebacate production   technology mix   production mix, at plant   100% active substance</t>
  </si>
  <si>
    <t>960a9902-f44f-4c28-9653-0ba6e8cd16bf</t>
  </si>
  <si>
    <t>bisphenol A, powder production   technology mix   production mix, at plant   100% active substance</t>
  </si>
  <si>
    <t>e51b7ff0-e939-4f09-9627-0c61bac78fd4</t>
  </si>
  <si>
    <t>Blasting agent glass based production   technology mix   production mix, at plant   100% active substance</t>
  </si>
  <si>
    <t>04b36701-5552-4068-a96e-f5ba33c229c4</t>
  </si>
  <si>
    <t>Blasting agent silica based production   technology mix   production mix, at plant   100% active substance</t>
  </si>
  <si>
    <t>91ec3218-7221-454a-8904-d8112ff78d3a</t>
  </si>
  <si>
    <t>Boric acid, powder production   technology mix   production mix, at plant   100% active substance</t>
  </si>
  <si>
    <t>7e59f1a6-06f4-4447-bffb-b4d7d7aa9141</t>
  </si>
  <si>
    <t>Butanol production   technology mix   production mix, at plant   100% active substance</t>
  </si>
  <si>
    <t>b3cc9de9-8511-4eb9-b7a5-50680b3706eb</t>
  </si>
  <si>
    <t>butyl acetate production   technology mix   production mix, at plant   100% active substance</t>
  </si>
  <si>
    <t>e0fd0fb3-4d30-4791-9a7b-996302a03f31</t>
  </si>
  <si>
    <t>butyl acrylate production   technology mix   production mix, at plant   100% active substance</t>
  </si>
  <si>
    <t>31463ae2-517e-401a-8d00-0cef7d341846</t>
  </si>
  <si>
    <t>butyldiglycol acetate production   technology mix   production mix, at plant   100% active substance</t>
  </si>
  <si>
    <t>c008e384-6c8a-4b5f-afac-fe2dff59aed7</t>
  </si>
  <si>
    <t>c0156632-4f1d-4851-a401-40dd84b62f84</t>
  </si>
  <si>
    <t>c0199f56-f8a4-4358-ba1c-3b4980df314f</t>
  </si>
  <si>
    <t>c02efb33-fcd3-49df-a3ba-e65da9d0d8f5</t>
  </si>
  <si>
    <t>Oat husk meal; aggregated inputs   from dry milling, production mix   at plant</t>
  </si>
  <si>
    <t>c02fce81-ef76-46cc-9666-38d1a0085d94</t>
  </si>
  <si>
    <t>c03958d1-463e-42c0-b194-1c0dbc5111fe</t>
  </si>
  <si>
    <t>c044d03a-e4d7-4283-9129-c6e297ca2374</t>
  </si>
  <si>
    <t>PET preform transparent (foreground elementary flowse)</t>
  </si>
  <si>
    <t>c04b0f17-07a4-4257-a24a-f55074501fa8</t>
  </si>
  <si>
    <t>c053aa5d-982c-4e48-ac13-d4d3b5a0ca9f</t>
  </si>
  <si>
    <t>Can making + PET coating (foreground elementary flows)</t>
  </si>
  <si>
    <t>c05d8ce6-dd2b-407d-86e1-2ce87dec0c58</t>
  </si>
  <si>
    <t>Ferrite (iron ore) (foreground elementary flows)</t>
  </si>
  <si>
    <t>c065e49e-2b28-4b00-abc3-d3dce0803abe</t>
  </si>
  <si>
    <t>Transport by Sea Cobalt</t>
  </si>
  <si>
    <t>c06b9f4f-2386-4fd3-a2fd-bcac7a311450</t>
  </si>
  <si>
    <t>Bauxite Mining (foreground elementary flows)</t>
  </si>
  <si>
    <t>c074c833-f853-4050-934a-8bac79ede282</t>
  </si>
  <si>
    <t>Polyurethane flexible foam  reaction of toluene diisocyanate (TDI) with long-chain polyether polyol and foaming  production mix, at plant  18- 53 kg/m3</t>
  </si>
  <si>
    <t>c083b688-e43d-494c-ab82-90f8ff381e1a</t>
  </si>
  <si>
    <t>Hay   extensive production, sun-dried   at farm, aggregated inputs   per kg dry matter</t>
  </si>
  <si>
    <t>c0999129-8576-41d0-a7eb-eee0ff00c9a1</t>
  </si>
  <si>
    <t>Solid board, bleached (modelling support process)</t>
  </si>
  <si>
    <t>c0b0db5b-8e01-4aa5-890a-ec01730dc32e</t>
  </si>
  <si>
    <t>c0d23f9b-1386-454b-869c-f0b0ea42e1b0</t>
  </si>
  <si>
    <t>Label, OPP (foreground elementary flows)</t>
  </si>
  <si>
    <t>c0e844ec-6823-4716-9b8b-8a42da2652fb</t>
  </si>
  <si>
    <t>c0f47481-230c-4d27-b1a7-7339e3ff3ba5</t>
  </si>
  <si>
    <t>c0f6557a-7df9-49b8-a11c-a4dcabd52b38</t>
  </si>
  <si>
    <t>Polyester polyols  polycondensation  production mix, at plant  Hydroxyl value: 150-360, aromatic content: 5-50%</t>
  </si>
  <si>
    <t>c0f86578-a9ef-47bb-9fd9-64c659aec763</t>
  </si>
  <si>
    <t>c1054ef6-55a5-450e-8816-bd7f693f1e6f</t>
  </si>
  <si>
    <t>c10840e1-bb0a-4fd6-a5d6-d4fd02207bff</t>
  </si>
  <si>
    <t>Fat production from rendering (beef); aggregated inputs   technology mix, production mix   at plant</t>
  </si>
  <si>
    <t>c10af6ec-eae4-45f0-b636-b1d1e65b0569</t>
  </si>
  <si>
    <t>Tellurium (foreground elementary flows)</t>
  </si>
  <si>
    <t>c11529a6-4f2c-4134-b38c-7ec09bedbb58</t>
  </si>
  <si>
    <t>c117cdcf-4f9e-48cb-8be0-738aba6c9110</t>
  </si>
  <si>
    <t>c11be4b3-22c4-458a-a8ed-240b17655031</t>
  </si>
  <si>
    <t>6d339e99-f244-4d42-9fee-cd5c60902e8e</t>
  </si>
  <si>
    <t>C12-14 Alkyl sulphate (oleo/petro based) production   technology mix   production mix, at plant   100% active substance</t>
  </si>
  <si>
    <t>c130c25f-1a2a-43b8-bfcc-43ca17df10e1</t>
  </si>
  <si>
    <t>End of life of Metal body quartz oscillator  Recycling of copper and  precious metals (Ag, Au, Pd, Pt) from electronics  production mix, at plant  recycling processes: 95- 98% efficiency, scrap incineration: 11.0 MJ/kg NCV</t>
  </si>
  <si>
    <t>c13287e3-ad32-4239-8933-3705ede10e53</t>
  </si>
  <si>
    <t>c1351f49-6dac-4889-93ce-99b587a375bf</t>
  </si>
  <si>
    <t>c13f8bf9-91a5-422a-9306-7e4f83a3c106</t>
  </si>
  <si>
    <t>c15c9a4c-107f-49e4-8ec0-7eb690f3a2e6</t>
  </si>
  <si>
    <t>Vinyl ester  Technology mix  Production mix, at plant  without styrene</t>
  </si>
  <si>
    <t>c15eaff7-f575-4866-bb14-e904031edd42</t>
  </si>
  <si>
    <t>ee99d5a5-4e1b-4ce5-9897-97ece9c5e57d</t>
  </si>
  <si>
    <t>C16-18 TEA-Quat (oleo based) production   technology mix   production mix, at plant   100% active substance</t>
  </si>
  <si>
    <t>c1613e46-e9ce-4824-84d3-374e449d3ba4</t>
  </si>
  <si>
    <t>c1690dee-06f9-465b-a8db-51d29be0c661</t>
  </si>
  <si>
    <t>c16f86d1-e43b-4e17-a981-59a6853919e5</t>
  </si>
  <si>
    <t>Particle board production mix   technology mix   at plant, aggregated inputs   per m3 particle board</t>
  </si>
  <si>
    <t>c178212c-0f62-4caf-8852-4cd29b4e7e2a</t>
  </si>
  <si>
    <t>c17b28e5-c44b-45d4-9482-3da0e597b3b8</t>
  </si>
  <si>
    <t>Transport mixer + converter EU 28 Can food, body aluminium (modelling support process)</t>
  </si>
  <si>
    <t>c1857f2d-dbdf-454b-a511-9a6cd3500ca9</t>
  </si>
  <si>
    <t>c185d580-1ada-422d-9477-ddc273946757</t>
  </si>
  <si>
    <t>c1958251-82f0-4e49-b2f5-82ace61befd7</t>
  </si>
  <si>
    <t>c19ff5bb-6074-4ad4-ab36-ba3b5b3da4f6</t>
  </si>
  <si>
    <t>c1b35595-4f6c-4930-bdfd-42be8e25457f</t>
  </si>
  <si>
    <t>c1bad2b0-87a1-436b-9214-382a77ece577</t>
  </si>
  <si>
    <t>c1c1d6bf-d91f-40a5-9dfe-d47e3e1a12cd</t>
  </si>
  <si>
    <t>c1c3ab62-024d-4f7f-992c-18f13242544b</t>
  </si>
  <si>
    <t>c1c565a5-945c-42bb-95cc-6605faac47ee</t>
  </si>
  <si>
    <t>Gold finishing for printed wiring board (PWB) (foreground elementary flows)</t>
  </si>
  <si>
    <t>c1c7b25a-45e4-40e6-9fcd-5040dfd1517f</t>
  </si>
  <si>
    <t>c1cd8f51-d982-4ef8-832a-56efd5691103</t>
  </si>
  <si>
    <t>c1d2d859-25d9-49e2-b8d8-774d00b1371b</t>
  </si>
  <si>
    <t>c1df3436-7f7f-4f67-9078-4a42c5760752</t>
  </si>
  <si>
    <t>c1eded05-443e-4e47-93c3-7d67d873131c</t>
  </si>
  <si>
    <t>c1f05376-ca0c-4e8c-90d4-30820073c4ac</t>
  </si>
  <si>
    <t>c204c08b-7d22-4e8c-919b-c2f671da7f85</t>
  </si>
  <si>
    <t>Broad bean hulls; aggregated inputs   technology mix, production mix   at plant</t>
  </si>
  <si>
    <t>c20a64cf-c82d-4ca9-b02b-bcc737260cd9</t>
  </si>
  <si>
    <t>Hardboard production   production mix   at plant, aggregated inputs   per m3 hardboard</t>
  </si>
  <si>
    <t>c221af78-cd94-4d5b-b50f-25aaac1bc99d</t>
  </si>
  <si>
    <t>c241444a-40c7-4812-8181-f4b2e22e7a7b</t>
  </si>
  <si>
    <t>c246a02c-cef5-40c1-b480-ad215b2290da</t>
  </si>
  <si>
    <t>c248870c-0f00-416f-b8dd-b9f83fd857e5</t>
  </si>
  <si>
    <t>Cassava peels   from processing with use of co-products   at plant</t>
  </si>
  <si>
    <t>c257edc0-83db-4675-99e1-0368be097959</t>
  </si>
  <si>
    <t>c269b02a-b742-46eb-8adb-6baf0a49fa1b</t>
  </si>
  <si>
    <t>c275ebe6-4ac7-4282-a73d-cc855810e833</t>
  </si>
  <si>
    <t>c283b0ef-3993-440d-8056-8cba57693d1d</t>
  </si>
  <si>
    <t>Rare earth concentrate (foreground elementary flows)</t>
  </si>
  <si>
    <t>c287e7fa-393d-41b2-868e-0dc8b928fb7f</t>
  </si>
  <si>
    <t>c28d5ebc-e2ad-470a-bfd0-6ea5a6022f3d</t>
  </si>
  <si>
    <t>c29648c2-b11a-45f8-91ef-a31e541cfcb6</t>
  </si>
  <si>
    <t>Diesel mix for Polyester resin</t>
  </si>
  <si>
    <t>c2965e9e-3b28-4037-8e32-8c419e69581d</t>
  </si>
  <si>
    <t>c2a4ff7f-9775-4ddd-b487-ca737e70e17e</t>
  </si>
  <si>
    <t>Transport mixer + converter World w/o EU-28+EFTA: Polyether imide (PE 2  (modelling support process)</t>
  </si>
  <si>
    <t>c2a5db39-aa5d-427d-8ff1-b8df661b2851</t>
  </si>
  <si>
    <t>c2a6ed74-24c9-40b9-be06-6292d949ffe8</t>
  </si>
  <si>
    <t>c2ad036f-58d0-4c27-9a8f-aa5f8d4cb9a0</t>
  </si>
  <si>
    <t>c2be233d-2c02-419e-87e0-cc43c4a95ead</t>
  </si>
  <si>
    <t>Articulated lorry transport, Euro 0, Total weight 20-26 t (without fuel)  diesel driven, 1980s, cargo  consumption mix, to consumer  20 - 26t gross weight / 17,3t payload capacity</t>
  </si>
  <si>
    <t>c2be7e1f-8068-4d09-a671-1158581571c1</t>
  </si>
  <si>
    <t>c2beb4ca-56ee-4c45-aa83-0944f9ec0567</t>
  </si>
  <si>
    <t>End of life of beverage cartons [foreground elementary flows]</t>
  </si>
  <si>
    <t>c2bf0fee-9926-4d96-91ce-95077886879c</t>
  </si>
  <si>
    <t>c2ce3372-25b6-41c7-8509-a0cfed7e4228</t>
  </si>
  <si>
    <t>c2ce90c4-37f1-47f7-8adb-d40653b23b71</t>
  </si>
  <si>
    <t>Transport mixer + converter EU 28 Can making + coating, beverage (modelling support process)</t>
  </si>
  <si>
    <t>c2d0ba9c-d55a-46e6-985d-2353c6ba5179</t>
  </si>
  <si>
    <t>Transport Converter EU-28 + EFTA: Copper sheet 2 (modelling support process)</t>
  </si>
  <si>
    <t>c2dcfe8f-1bd8-4b21-8f4f-43bc5d71fb21</t>
  </si>
  <si>
    <t>c2e57cb3-0a8e-4f51-90b4-801758915886</t>
  </si>
  <si>
    <t>c2f863ba-3151-4c28-9e24-fbcad746d142</t>
  </si>
  <si>
    <t>c2fbff73-dbb2-4c70-b8b4-be50334bbb4d</t>
  </si>
  <si>
    <t>c305968f-86a5-4dcf-b013-3379a6d05ea1</t>
  </si>
  <si>
    <t>c309b6dd-1aa0-4dbf-b304-3afc6932b605</t>
  </si>
  <si>
    <t>Electricity mix for Polystyrene production, high impact</t>
  </si>
  <si>
    <t>c3100d10-727c-4852-88a3-31701b309cf4</t>
  </si>
  <si>
    <t>Packaging film, Low barrier  raw material production, lamination process  single route, at plant  grammage: 0.05 kg/m2, thickness: 50µm</t>
  </si>
  <si>
    <t>c310d6e6-d2a2-4803-906d-c860c2203f72</t>
  </si>
  <si>
    <t>c31cee90-4695-4e81-aee6-afbc3ab66130</t>
  </si>
  <si>
    <t>c31f10fc-264c-4542-bbd2-7bb8cd29721e</t>
  </si>
  <si>
    <t>c32041cb-ad48-4b4d-aaa3-aea8e9597353</t>
  </si>
  <si>
    <t>c327e5ea-e8fb-4791-a519-4414699766cf</t>
  </si>
  <si>
    <t>Soybean soap stock (protein concentrate); aggregated inputs   from crushing (pressing and extraction with solvent), production mix   at plant</t>
  </si>
  <si>
    <t>c33038b6-a5dd-445a-908e-a64e3e4cf3c7</t>
  </si>
  <si>
    <t>c336781f-9442-4197-ab64-4a662d4d30be</t>
  </si>
  <si>
    <t>c339ffea-a8d6-44a3-93c3-687c213b9a0f</t>
  </si>
  <si>
    <t>c33cc8e9-f5c2-4f19-ae20-2206dc04dc0c</t>
  </si>
  <si>
    <t>c340fbc0-b1a3-4eba-a453-c2745c8202c7</t>
  </si>
  <si>
    <t>c342dfe2-e662-41e0-bc5a-860b3c25fe3b</t>
  </si>
  <si>
    <t>c34c482b-c4cb-4c40-ae87-450902c5a89c</t>
  </si>
  <si>
    <t>c34d623c-5ae7-4deb-8c58-3f452b985d43</t>
  </si>
  <si>
    <t>c3569ff3-466c-4712-a11f-9f1d8903b711</t>
  </si>
  <si>
    <t>Transport mixer + converter World: Shrink small outline plastic pa (modelling support process)</t>
  </si>
  <si>
    <t>c35bebb1-e49f-4da0-9def-3940fea15521</t>
  </si>
  <si>
    <t>Landfill of processed wood (Foreground emissions)</t>
  </si>
  <si>
    <t>c35d9b98-65a3-44b2-b8b0-85421cb35e39</t>
  </si>
  <si>
    <t>Steam mix Zeolite</t>
  </si>
  <si>
    <t>c368507d-8856-41a0-8c96-6982ec2f731d</t>
  </si>
  <si>
    <t>c368d5b3-91e1-49da-ae59-0ec4a3934abe</t>
  </si>
  <si>
    <t>c369ff8e-ebf4-4268-adb6-fb5f801653c3</t>
  </si>
  <si>
    <t>c36a860a-f797-44df-b68d-036ed1dfd196</t>
  </si>
  <si>
    <t>c36befd1-f10e-4808-82aa-0c4a4b7eb3c8</t>
  </si>
  <si>
    <t>c37542bd-6774-4ee4-b306-04369b77f069</t>
  </si>
  <si>
    <t>c37814ba-7de8-47cc-9f37-1d28222c3cfb</t>
  </si>
  <si>
    <t>Palm kernels;    from crude palm oil production   at plant</t>
  </si>
  <si>
    <t>c388e3ac-b74d-4b82-9d93-7fbe1a519727</t>
  </si>
  <si>
    <t>c39f1025-2321-4961-9346-cf356bf35b2d</t>
  </si>
  <si>
    <t>c39f3754-24e9-4b35-97bf-e3c01891d5b8</t>
  </si>
  <si>
    <t>Natural cork stopper, champagne  cork preparation, stopper production  production mix, at plant  48mm X 30 mm and 9g of weight</t>
  </si>
  <si>
    <t>c3a1b77e-5c37-4b36-8604-752d4fd79135</t>
  </si>
  <si>
    <t>Methyl isobutyl ketone (4-methylpentan-2-one)  Technology mix  Production mix, at plant</t>
  </si>
  <si>
    <t>c3ac762a-0796-4b99-a470-886214c20d36</t>
  </si>
  <si>
    <t>c3ae873b-a08a-4cdc-b1c1-c19fdf192561</t>
  </si>
  <si>
    <t>c3b2d77d-ce78-4a61-a281-2cccb87d168f</t>
  </si>
  <si>
    <t>c3bbaed4-1e2a-41d5-97c2-6dc68f83112a</t>
  </si>
  <si>
    <t>c3bf8961-d548-41da-8192-75a993f4d64a</t>
  </si>
  <si>
    <t>c3c7f8ac-a88a-4bab-a0bc-d32e1cc1c5f4</t>
  </si>
  <si>
    <t>c3ca8ba3-dcc0-4126-9539-87463a27173e</t>
  </si>
  <si>
    <t>c3cb6a17-1261-4578-af3a-7598b8f45b4e</t>
  </si>
  <si>
    <t>c3ccc526-4d56-4eab-a146-63f4a6afb073</t>
  </si>
  <si>
    <t>Sugar, from sugar beet;    from sugar production, production mix   at plant</t>
  </si>
  <si>
    <t>c3ce1808-0bb8-49b5-adfe-6e990a00f2fb</t>
  </si>
  <si>
    <t>c3d8e997-321e-409e-98ac-63039fb4374b</t>
  </si>
  <si>
    <t>c3ddb594-1e5d-41fd-a44d-7124408d63ba</t>
  </si>
  <si>
    <t>c3e5ceb6-5678-4493-a379-8358eb8fb700</t>
  </si>
  <si>
    <t>c3e6de64-8a96-47df-91f0-3e3ec9d59272</t>
  </si>
  <si>
    <t>c3e80442-1e8a-42c9-bfa1-d64952c436c5</t>
  </si>
  <si>
    <t>c3f018ed-3ab4-4006-b185-0d5d93961ca7</t>
  </si>
  <si>
    <t>c41327bc-a968-4355-b3dc-3c7d3062fd2f</t>
  </si>
  <si>
    <t>c420fd6d-db3f-4472-90e0-671035df8cfd</t>
  </si>
  <si>
    <t>Steel tinplated (foreground elementary flows)</t>
  </si>
  <si>
    <t>c4244f60-ea36-4a51-afe9-af0f1a44e8a4</t>
  </si>
  <si>
    <t>c42c1f3f-0578-4c70-99e9-4ada77da3624</t>
  </si>
  <si>
    <t>c42d8137-ebaa-4ae1-8639-f7811f0d8b00</t>
  </si>
  <si>
    <t>c43c6a80-399e-44e7-88ee-19cce37b3411</t>
  </si>
  <si>
    <t>c44171c4-dd04-4500-b56b-f1db25c027b9</t>
  </si>
  <si>
    <t>c4472795-2c2f-4967-95c4-54db10d4ea28</t>
  </si>
  <si>
    <t>c4655a56-2199-47bc-bbc0-fad17ca6e49e</t>
  </si>
  <si>
    <t>c468acfe-7fa6-47b7-b5e4-39667753908c</t>
  </si>
  <si>
    <t>Pea slurry (from protein isolate); aggregated inputs   technology mix, production mix   at plant</t>
  </si>
  <si>
    <t>c46b7216-3da2-4ed5-9f5f-e7119ae6fd43</t>
  </si>
  <si>
    <t>Landfill of inert (ferro metals)  landfill including leachate treatment and without collection, transport and pre-treatment  production mix (region specific sites), at landfill site</t>
  </si>
  <si>
    <t>c48304b4-5f5e-4a6a-9181-100e20e1861c</t>
  </si>
  <si>
    <t>c48ab8be-0e4f-4163-906a-841810d5687a</t>
  </si>
  <si>
    <t>Electricity mix for Liquid packaging board</t>
  </si>
  <si>
    <t>c4939c44-fd1e-4bca-9a2d-b16a99ea1208</t>
  </si>
  <si>
    <t>c49efd20-9154-49dc-849d-260954456e36</t>
  </si>
  <si>
    <t>Product (Plastic Film, PP) (modelling support process)</t>
  </si>
  <si>
    <t>c49f59d2-e91e-4991-aa05-9228bb3e04dc</t>
  </si>
  <si>
    <t>Aluminium casting  (foreground elementary flows)</t>
  </si>
  <si>
    <t>c4bcd266-215a-4072-843b-a4a0f7829a7f</t>
  </si>
  <si>
    <t>c4c54186-89a5-4d70-ae10-8330c43bdf20</t>
  </si>
  <si>
    <t>c4cd017a-19a4-4277-8670-35c9107a2899</t>
  </si>
  <si>
    <t>c4cd8541-2852-463a-9201-2751a1af5204</t>
  </si>
  <si>
    <t>c4d0102d-7cb9-45aa-a9c2-0e9bebc0a151</t>
  </si>
  <si>
    <t>c4f20f29-8db0-4f3e-9a30-a3c9b17a1003</t>
  </si>
  <si>
    <t>c4f3bfde-c15f-4f7f-8d35-bed6241704db</t>
  </si>
  <si>
    <t>c4f7aa36-bf5c-4584-a2e7-51604a06636c</t>
  </si>
  <si>
    <t>c517275a-8881-4ee8-a8f7-ca2a4eb9d0a6</t>
  </si>
  <si>
    <t>c51f38e5-045e-4816-9422-c6bdd78b3d5c</t>
  </si>
  <si>
    <t>c52112a6-d78b-4aef-8e1b-16dc3bdbeb6a</t>
  </si>
  <si>
    <t>Industrial waste, average, not hazardous, to residual landfill  landfill including leachate treatment and with transport without collection and pre-treatment  production mix (region specific sites), at landfill site  The carbon and water content are respectively of 33%C and and 30% Water (in weight %)</t>
  </si>
  <si>
    <t>c526a5e2-c467-4cbe-9f7b-2dceaa83df9e</t>
  </si>
  <si>
    <t>c5286c36-1707-4c5e-bfec-5ee3ae755e35</t>
  </si>
  <si>
    <t>c52cb3de-1a4a-486a-a465-3bd82adeac5e</t>
  </si>
  <si>
    <t>c52f5ce9-4f95-4081-9f4b-5b9756a1eba1</t>
  </si>
  <si>
    <t>c5320127-d06d-4857-88d5-66fda3f42db4</t>
  </si>
  <si>
    <t>c538252a-30ef-4dc1-8d12-01ee7fe08034</t>
  </si>
  <si>
    <t>Ocean container ship production (27,500t DWT)   material composition, without ship manufacturing, without EoL  single route, at producer  27,500t DWT</t>
  </si>
  <si>
    <t>c5451d86-b471-45cb-abc0-5dc4d2e7119b</t>
  </si>
  <si>
    <t>c54dd583-23a5-4ca7-8c17-093bbcfeb903</t>
  </si>
  <si>
    <t>c54e7e12-9732-4b7a-b8bc-8d4790b7b944</t>
  </si>
  <si>
    <t>c5566992-9fcd-462f-b7ba-98fd6b55176a</t>
  </si>
  <si>
    <t>c558631f-8239-4f86-9c24-6e3b060413ff</t>
  </si>
  <si>
    <t>c571a4f1-a946-41bf-b62a-3706c21bfbb9</t>
  </si>
  <si>
    <t>Cyclic N-compounds at plant   per kg of active ingredient</t>
  </si>
  <si>
    <t>c5741d4f-90ab-470d-b028-4285d42976fc</t>
  </si>
  <si>
    <t>Can non-food, body tin plated steel (foreground elementary flows)</t>
  </si>
  <si>
    <t>c579eb54-6ada-4b52-a044-c40177243f98</t>
  </si>
  <si>
    <t>c589efea-4f12-4615-8ebd-d7a2a08784d4</t>
  </si>
  <si>
    <t>Truck production (&gt;32t gross weight)  truck production without EoL  single route, at producer  &gt;32t gross weight</t>
  </si>
  <si>
    <t>c59cd59b-e71f-4e8b-b519-d5a5ad0c6b57</t>
  </si>
  <si>
    <t>c5a03927-5575-463d-bd51-317150b36e3e</t>
  </si>
  <si>
    <t>c5a0dc10-018a-4009-a74a-409dccad0312</t>
  </si>
  <si>
    <t>c5a7e6c3-468d-47ff-96b9-b224bb390452</t>
  </si>
  <si>
    <t>c5ab429e-6046-4f2a-b9fe-83d6ff486dfa</t>
  </si>
  <si>
    <t>Dinitroaniline-compounds at plant   per kg of active ingredient</t>
  </si>
  <si>
    <t>c5acf488-6109-4823-affd-8bba34433e99</t>
  </si>
  <si>
    <t>Fluorite (mining)  fluorite mining, washing, drying  production mix, at plant  3.2 g/cm3</t>
  </si>
  <si>
    <t>c5b2bd1b-cbda-42b9-abae-1a7f083cc48a</t>
  </si>
  <si>
    <t>c5bfba14-7097-4941-b52a-ea5a1194e71d</t>
  </si>
  <si>
    <t>Maize bran from a maize wet milling process; aggregated inputs   production mix   at plant</t>
  </si>
  <si>
    <t>c5e9e806-9ca8-4b21-b200-3f1dc3f6c0b9</t>
  </si>
  <si>
    <t>Gasoline (premium) at refinery  from crude oil  production mix, at refinery  50 ppm sulphur</t>
  </si>
  <si>
    <t>c5f3e60a-862d-4666-b3fe-2be9ce5ab3cc</t>
  </si>
  <si>
    <t>Zinc (foreground elementary flows)</t>
  </si>
  <si>
    <t>c5f893b7-83ec-45ab-b48a-97748c5ce30b</t>
  </si>
  <si>
    <t>c62adf3e-793c-4fdb-89aa-a251da700198</t>
  </si>
  <si>
    <t>c62b5957-6dd7-4e91-9ad0-bb75f79b8f3c</t>
  </si>
  <si>
    <t>c62efd2d-6d0f-499b-b261-2ccf537a3263</t>
  </si>
  <si>
    <t>Can non-food, body tin plated steel   tin- plated steel production, can forming, cleaning, drying, printing and varnishing, baking  production mix, at plant  body tin plated steel</t>
  </si>
  <si>
    <t>c633c708-3386-4fa5-a8ea-44960281ac71</t>
  </si>
  <si>
    <t>c63798ae-3d0d-4d3e-84c8-cb90f51d073a</t>
  </si>
  <si>
    <t>c63c9bcd-819e-484d-8918-0f54f4196bd9</t>
  </si>
  <si>
    <t>EoL Cork 50:50 PEF annex V  cork recycling  consumption mix, at consumer</t>
  </si>
  <si>
    <t>c65d4d03-aeb2-499a-aa6d-b5c24a9e9873</t>
  </si>
  <si>
    <t>c666fd8d-d875-4509-8df2-39f74ef2a8d9</t>
  </si>
  <si>
    <t>c669c5dc-9eac-4893-8e20-5b9623257a5f</t>
  </si>
  <si>
    <t>Thermal Energy Mix Indium</t>
  </si>
  <si>
    <t>c671fe73-58da-4998-9ef5-534c9ea9ae2a</t>
  </si>
  <si>
    <t>c68d6eb5-69ca-4693-b9a3-e16224ce4405</t>
  </si>
  <si>
    <t>c694cbd3-c5fe-4a3f-8d5c-666a36d56f0f</t>
  </si>
  <si>
    <t>c696e9e9-63de-46ca-9303-c81eb24dc442</t>
  </si>
  <si>
    <t>c697e932-e68c-4729-8d34-44c59187a164</t>
  </si>
  <si>
    <t>Ceramic tiles   production mix   at plant   per kg active ingredient</t>
  </si>
  <si>
    <t>c6982ba3-45f8-4bce-91a2-2f207f1c4937</t>
  </si>
  <si>
    <t>c69b7d72-3719-42c7-93e5-f95e2ac9fa5e</t>
  </si>
  <si>
    <t>Folpet at plant   per kg of active ingredient</t>
  </si>
  <si>
    <t>c69cd3e6-76e5-4ba5-a4e8-6c6ccb3344a0</t>
  </si>
  <si>
    <t>c6a2e161-2ab4-4c7b-b8c4-e057f27ee4fd</t>
  </si>
  <si>
    <t>c6a5cb11-26a2-453c-a90b-5c6a4cbe4a64</t>
  </si>
  <si>
    <t>c6b07225-ee03-4bde-8b4e-3995aec9a494</t>
  </si>
  <si>
    <t>Transport mixer + converter EU-28 Pallet, wood (100x120) (modelling support process)</t>
  </si>
  <si>
    <t>c6b2258a-f15b-4e32-80fe-aab92096ba05</t>
  </si>
  <si>
    <t>c6b4b2c9-a26a-4e41-98da-5621792d7cf1</t>
  </si>
  <si>
    <t>c6b56870-8064-4b82-b72a-7aafa2d399dc</t>
  </si>
  <si>
    <t>c6bb9ed5-2d6c-4eed-9a69-1f291672a6c3</t>
  </si>
  <si>
    <t>c6be8e66-b621-4bef-80f4-fd6c93b24f75</t>
  </si>
  <si>
    <t>c6d5311a-e86c-4144-8f67-9509e8038bf4</t>
  </si>
  <si>
    <t>Pure acrylate dispersion  Technology mix  Production mix, at plant  without water</t>
  </si>
  <si>
    <t>c6e308c9-61d4-461f-9cee-9f80fcb18f36</t>
  </si>
  <si>
    <t>c6e3db6b-7210-4877-97b0-03565e3a8012</t>
  </si>
  <si>
    <t>c6e85460-b745-4b54-b3d2-fe59905e4dc7</t>
  </si>
  <si>
    <t>Electricity mix Ferrochromium</t>
  </si>
  <si>
    <t>c6ff1a2f-ac87-41ec-a790-3901efeb6b73</t>
  </si>
  <si>
    <t>c719be8c-51be-4c23-84c2-e45ea0180db0</t>
  </si>
  <si>
    <t>c728816a-846a-4dfa-82fb-85975e1faf03</t>
  </si>
  <si>
    <t>Thermal Energy Mix (HFO) Feldspar Mining and Beneficiation</t>
  </si>
  <si>
    <t>c7351530-88fa-47b9-bd46-a0d2047f8f10</t>
  </si>
  <si>
    <t>Plastic tray  raw material production, plastic extrusion  production mix, at plant  From PP, 0.91 g/cm3, 42.08 g/mol per repeating unit</t>
  </si>
  <si>
    <t>c74119a7-27d9-4f4e-86e9-b671e2f0f165</t>
  </si>
  <si>
    <t>c75b70bd-ce4d-43d1-8fd9-f7c539e75302</t>
  </si>
  <si>
    <t>c76002c7-dfef-4d17-a100-fecd7910cfad</t>
  </si>
  <si>
    <t>c765b48a-79f7-41d6-8819-c625fdffe69f</t>
  </si>
  <si>
    <t>c76d53a1-768a-43c4-a28e-dfff73d673eb</t>
  </si>
  <si>
    <t>c77234a3-c829-4557-ba63-7f19fa057541</t>
  </si>
  <si>
    <t>Transport converter Cobalt (modelling support process)</t>
  </si>
  <si>
    <t>c77744c8-4cef-461d-97b0-0ec223e8fcbb</t>
  </si>
  <si>
    <t>c77af022-2996-4494-9915-2bc5c81932c8</t>
  </si>
  <si>
    <t>c77ffa23-cb4d-464a-b312-6a5c99718669</t>
  </si>
  <si>
    <t>c78477b9-9306-41b5-a224-68eb07588c83</t>
  </si>
  <si>
    <t>Rice brokens;    from dry milling   at plant</t>
  </si>
  <si>
    <t>c78509bb-66c4-4ee3-9849-372596170c94</t>
  </si>
  <si>
    <t>c7871fbd-2644-483c-bf14-4f84ae00910d</t>
  </si>
  <si>
    <t>c789fa5b-26c4-4b65-8965-7697090cfe98</t>
  </si>
  <si>
    <t>c78dbb8b-08c2-47c1-9495-d2b0b7be554e</t>
  </si>
  <si>
    <t>c78e18d9-fd28-40ba-9f5a-28935fcc6752</t>
  </si>
  <si>
    <t>c7903fa5-69af-40d6-ab6a-243174448863</t>
  </si>
  <si>
    <t>Pyrethroid-compounds at plant, aggregated inputs   per kg of active ingredient</t>
  </si>
  <si>
    <t>c79cbfd6-8cb1-4cc4-b0b8-199d7db682ba</t>
  </si>
  <si>
    <t>Transport mixer + converter ROW: Steel cold rolled coil/ ore (modelling support process)</t>
  </si>
  <si>
    <t>c79f1f8d-d359-4dce-95bd-60cc55dde179</t>
  </si>
  <si>
    <t>c7ae3473-9e0c-4297-9a5e-62e50cebbd27</t>
  </si>
  <si>
    <t>c7cd7a5d-bb36-48f4-a600-519cc32d9271</t>
  </si>
  <si>
    <t>c7d26c7b-10f6-47e6-935e-9832d48c5245</t>
  </si>
  <si>
    <t>c7e491fa-901e-4fe0-bd97-b892de71cbd4</t>
  </si>
  <si>
    <t>Ammonium sulfate, as N   as N   at plant, aggregated inputs   per kg N</t>
  </si>
  <si>
    <t>c7eaa999-491a-40d1-adea-096f306828fe</t>
  </si>
  <si>
    <t>c7f1e339-3c4a-429b-b503-a82da7599599</t>
  </si>
  <si>
    <t>c7ffc26e-bea5-4fb0-bb1f-8e201b3df256</t>
  </si>
  <si>
    <t>c804a3e2-36b7-4714-bd42-d1876f8574e5</t>
  </si>
  <si>
    <t>c8074747-9851-49f0-aa43-64fb3a1a2fa2</t>
  </si>
  <si>
    <t>c8197a5f-768f-44ec-a031-e5cdcd790faa</t>
  </si>
  <si>
    <t>c81b390e-d2e6-4e08-a7d9-d9e88ea5ebb9</t>
  </si>
  <si>
    <t>Stainless steel cold rolled  hot rolling  production mix, at plant  stainless steel</t>
  </si>
  <si>
    <t>c81f13d8-2e52-4a2c-87ff-d238118e5580</t>
  </si>
  <si>
    <t>c822f76b-fabb-480d-8401-5fbaf761d142</t>
  </si>
  <si>
    <t>Secondary copper cathode (foreground elementary flows)</t>
  </si>
  <si>
    <t>c8251c3a-79ed-42bc-aad0-16d62c90e8bd</t>
  </si>
  <si>
    <t>c8263c8d-3293-48af-a171-e2df73a7d2cc</t>
  </si>
  <si>
    <t>Transport mixer + converter EU-28 Injection moulding (modelling support process)</t>
  </si>
  <si>
    <t>c826e56f-7430-4157-8c4d-82ba6b7d21f5</t>
  </si>
  <si>
    <t>c82b56c1-5daa-4b32-af28-5e37dac9007c</t>
  </si>
  <si>
    <t>c8350094-8be9-48e7-8054-c3e10249a157</t>
  </si>
  <si>
    <t>c8369eb1-56fc-4565-826a-2954c4d90975</t>
  </si>
  <si>
    <t>c83d86c0-4fd0-485b-a388-71cdb6938d8f</t>
  </si>
  <si>
    <t>Treatment of residential wastewater, large plants (elementary flows)</t>
  </si>
  <si>
    <t>c83f3ebb-5dc8-4047-8dcc-f0ed6713893f</t>
  </si>
  <si>
    <t>c8430613-7f79-4b48-895d-2b5e9872dd4f</t>
  </si>
  <si>
    <t>c84954eb-b0dc-4a99-af25-57bf71236db7</t>
  </si>
  <si>
    <t>c84c4308-7a16-48b3-afd0-b402952cdf41</t>
  </si>
  <si>
    <t>Pallet, plastic (100x120) (foreground elementary flows)</t>
  </si>
  <si>
    <t>c84fe173-bfbd-413f-a414-f562fd593958</t>
  </si>
  <si>
    <t>c850db56-6093-42a5-b3a0-a542656358b9</t>
  </si>
  <si>
    <t>c85208a7-d7b5-4e20-9706-ab1911987094</t>
  </si>
  <si>
    <t>c864abe5-18a2-4aaf-900b-4a9a98412ec7</t>
  </si>
  <si>
    <t>Transport mixer + converter World w/o EU-28+EFTA: ABS (modelling support process)</t>
  </si>
  <si>
    <t>c86bd830-f072-44d8-9b49-4bad5782fdd9</t>
  </si>
  <si>
    <t>c873b10e-2c9a-4df9-909a-3d5a53735b7c</t>
  </si>
  <si>
    <t>Barley, torrefied at plant, aggregated inputs   per kg</t>
  </si>
  <si>
    <t>c8740753-48c6-4e3a-872f-ed13ddd318bc</t>
  </si>
  <si>
    <t>c87a9558-78dd-41f5-a8c9-a6e6adce9d7f</t>
  </si>
  <si>
    <t>c87f1403-4216-4b6b-a53a-e9949cf4f6b0</t>
  </si>
  <si>
    <t>c898d51e-fd4e-4b0b-a90c-5011cc757f89</t>
  </si>
  <si>
    <t>c89eb1f4-68ec-44c1-bc1b-569ba3e67c6a</t>
  </si>
  <si>
    <t>c8aef91d-a436-4b31-80df-a820515bfddc</t>
  </si>
  <si>
    <t>Tapioca starch;    from processing with use of co-products   at plant</t>
  </si>
  <si>
    <t>c8b9522b-ad6a-46f8-a8ac-0c378566514d</t>
  </si>
  <si>
    <t>Alkyd resin (short oil)  Technology mix  Production mix, at plant  without spirit</t>
  </si>
  <si>
    <t>c8c92c34-91be-46ce-818b-a2c546bc55b3</t>
  </si>
  <si>
    <t>c8c9fc2c-26e2-4bb2-862b-451cb12ca0fc</t>
  </si>
  <si>
    <t>c8cd775b-b12c-4d25-b255-a7cb53dfe91c</t>
  </si>
  <si>
    <t>c8d2c668-3889-435a-8e93-32fd72d949fd</t>
  </si>
  <si>
    <t>c8dd0787-6a9d-48bd-8415-d7e626490846</t>
  </si>
  <si>
    <t>Transport mixer + converter EU 28+EFTA Plastic bag PE (modelling support process)</t>
  </si>
  <si>
    <t>c8dd84f0-aec6-4b6e-bc95-1ec6adff4b6b</t>
  </si>
  <si>
    <t>c8e20fe8-6cb7-4996-acaa-dd6e79d576fd</t>
  </si>
  <si>
    <t>Pallet, plastic (80x60)  raw material production, plastic injection moulding  production mix, at plant  weight per piece: 3.5 kg, nominal loading capacity of 1000kg</t>
  </si>
  <si>
    <t>c8e90257-2050-421c-88d6-2122bbd25053</t>
  </si>
  <si>
    <t>Animal meal from rendering (poultry);    technology mix, production mix   at plant</t>
  </si>
  <si>
    <t>c8eccb47-1cd5-407c-9dc6-70ef8ba531f3</t>
  </si>
  <si>
    <t>c8fa3794-828d-48ad-84e4-7afad6a0ba12</t>
  </si>
  <si>
    <t>c8fd9ec1-1770-469f-8a1a-a6e71a984bf2</t>
  </si>
  <si>
    <t>c9034e19-3006-4b4a-a3a7-d5c4ac4a11af</t>
  </si>
  <si>
    <t>c90917ad-e195-4422-bf84-de01a0fdf43f</t>
  </si>
  <si>
    <t>Degermed maize from a maize wet milling process; aggregated inputs   production mix   at plant</t>
  </si>
  <si>
    <t>c90ce615-c12f-4e90-bf15-577710f348ad</t>
  </si>
  <si>
    <t>c924ae94-912e-495b-9c8a-6c9bdda9435e</t>
  </si>
  <si>
    <t>c9278c69-ce2b-44a9-a95c-067828792c68</t>
  </si>
  <si>
    <t>c928ccf0-41e1-4b19-9ff6-fe4342e6685b</t>
  </si>
  <si>
    <t>c929c46e-593c-4ab2-b2d7-87f948de99d3</t>
  </si>
  <si>
    <t>c92f09d7-5f10-4da2-962f-4bb9251fb698</t>
  </si>
  <si>
    <t>c93ac7f0-b6b6-435e-a332-161fd72871fd</t>
  </si>
  <si>
    <t>c95934e2-b294-458c-b417-a18434f025b5</t>
  </si>
  <si>
    <t>Crude rapeseed (canola) oil   from crushing (pressing), production mix   at plant</t>
  </si>
  <si>
    <t>c95d6cc2-24a2-461e-b6d6-9947b592d5c1</t>
  </si>
  <si>
    <t>c95e4a9d-a268-4b3f-bc5f-1b09f2898785</t>
  </si>
  <si>
    <t>c9693469-f5d7-4405-bc12-1174441bd2f1</t>
  </si>
  <si>
    <t>c96cf86c-bd78-49f5-960d-6420b253ab43</t>
  </si>
  <si>
    <t>c96f250b-599f-458b-a274-75d043da6289</t>
  </si>
  <si>
    <t>c9719aeb-ea33-4bda-ad92-a0096f4f4cc6</t>
  </si>
  <si>
    <t>High fructose corn syrup at plant, aggregated inputs   per kg</t>
  </si>
  <si>
    <t>c9785b30-a797-4f6a-adc6-c7e6b61cd858</t>
  </si>
  <si>
    <t>c97c0590-04bf-4854-9cb1-3a50ed34a510</t>
  </si>
  <si>
    <t>c97c721b-64c4-4795-ba5d-364373ca3fb0</t>
  </si>
  <si>
    <t>c97ff387-8230-45d9-8535-7cd1b5af5e90</t>
  </si>
  <si>
    <t>c9a07b1a-304f-4d11-ac4d-3c4195522e77</t>
  </si>
  <si>
    <t>c9a62334-87c6-48e2-adca-7cff011531b3</t>
  </si>
  <si>
    <t>c9af8d2f-e1f5-431b-a875-93c70ebf5f3d</t>
  </si>
  <si>
    <t>c9b786d7-fdf4-4dce-a751-18d3cfa47a23</t>
  </si>
  <si>
    <t>c9cc06f8-65b2-43d1-8240-964e7c65efb6</t>
  </si>
  <si>
    <t>c9ce1d87-4930-44d1-8d68-a396139052f5</t>
  </si>
  <si>
    <t>c9d36769-444c-4b5b-86e0-ee0b6e056a10</t>
  </si>
  <si>
    <t>c9d9ffda-2bc9-4668-972d-fbc93f944769</t>
  </si>
  <si>
    <t>c9ef3143-01fe-4681-8ca0-96029c6f8697</t>
  </si>
  <si>
    <t>c9f47e35-2339-4755-a119-66b09d4bb6d0</t>
  </si>
  <si>
    <t>ca0e5140-5c0a-4bb7-9579-e9e436b18e13</t>
  </si>
  <si>
    <t>Transport Converter EU-28 + EFTA: Copper wire (modelling support process)</t>
  </si>
  <si>
    <t>ca210ea3-da79-4dff-9c41-9e5808fb70da</t>
  </si>
  <si>
    <t>ca22d4a5-b92a-4901-a9b2-606146fa7f03</t>
  </si>
  <si>
    <t>ca278b14-e25d-490b-a5a7-ef454a00cb92</t>
  </si>
  <si>
    <t>Diesel mix for Ethylene propylene dien elastomer (EPDM)</t>
  </si>
  <si>
    <t>ca335830-f39b-4284-9c4e-559652f397f5</t>
  </si>
  <si>
    <t>ca39be28-ca85-4733-a92d-01d936490fca</t>
  </si>
  <si>
    <t>ca3acef5-4bfa-494b-9899-84cf5e3c6af8</t>
  </si>
  <si>
    <t>ca41bedc-45a4-4d9c-8875-6bae45bf20e1</t>
  </si>
  <si>
    <t>ca491e33-449b-4420-a389-8b07e3fc123c</t>
  </si>
  <si>
    <t>Transport mixer + converter ROW: Steel electrogalvanized coil/ ore (modelling support process)</t>
  </si>
  <si>
    <t>ca49969e-8104-4956-8aad-76a2ae92ba3d</t>
  </si>
  <si>
    <t>ca4a444e-aeb4-436f-bbe7-7e942d1680e0</t>
  </si>
  <si>
    <t>ca5813e9-385d-4a92-b3d5-465c3670c73a</t>
  </si>
  <si>
    <t>ca669f6c-fe66-413c-817d-ce81e5bf3bab</t>
  </si>
  <si>
    <t>ca6a788c-a4fa-427a-ab3e-30bba256f9dd</t>
  </si>
  <si>
    <t>Product transport (modelling support process)</t>
  </si>
  <si>
    <t>ca6d1bd3-059f-4208-8dfc-d155e0fc7d33</t>
  </si>
  <si>
    <t>Landfill of paper and paperboard waste  landfill including leachate treatment and without collection, transport and pre-treatment  production mix (region specific sites), at landfill site  The carbon and water content are respectively of 30%C and and 22% Water (in weight %)</t>
  </si>
  <si>
    <t>ca798130-de39-44f8-a206-85b5e45a5b30</t>
  </si>
  <si>
    <t>ca7aa8f5-5ad7-49c0-ae14-581f7d75c067</t>
  </si>
  <si>
    <t>Small outline diode semiconductor, low power  front-end and back-end processing of the wafer, including Czochralski method of silicon growing  production mix, at plant  small outline diode semiconductor, low power</t>
  </si>
  <si>
    <t>ca7abb7a-fcb5-4389-8b07-80d6c8aa1b78</t>
  </si>
  <si>
    <t>ca8c38cf-3672-4ef0-b93f-e982a2ea0dd4</t>
  </si>
  <si>
    <t>ca8e8b87-46bf-4a97-92f9-163f9b73fd21</t>
  </si>
  <si>
    <t>Recycling of lead unspecified (foreground elementary flows)</t>
  </si>
  <si>
    <t>ca9032be-a50b-4210-a72b-51c1d518f1bc</t>
  </si>
  <si>
    <t>ca90adc9-b566-4dd7-9a12-32cb88367013</t>
  </si>
  <si>
    <t>ca91b44d-bb44-4e0e-b505-d8777337dd61</t>
  </si>
  <si>
    <t>caaa397b-c72e-4377-8ab5-2a9de08f0894</t>
  </si>
  <si>
    <t>Rapeseed expeller; aggregated inputs   from crushing (pressing), production mix   at plant</t>
  </si>
  <si>
    <t>caaec2c7-0afa-47ef-9b4c-6f7198212197</t>
  </si>
  <si>
    <t>Dipropylene glycol diacrylate  Technology mix  Production mix, at plant   90% yield</t>
  </si>
  <si>
    <t>cab2df86-5912-4ad0-ba05-460defed40a3</t>
  </si>
  <si>
    <t>Liquid whey; aggregated inputs   from cheese production, technology mix, production mix   at plant</t>
  </si>
  <si>
    <t>cac7f07c-13af-4ff3-b322-29b8361cbbcb</t>
  </si>
  <si>
    <t>cad78aa6-5e37-41b2-ab1c-9e9cda389597</t>
  </si>
  <si>
    <t>757ed4a4-1674-422d-bbee-5a4dea699f0b</t>
  </si>
  <si>
    <t>Cadmium sulphide production   technology mix   production mix, at plant   100% active substance</t>
  </si>
  <si>
    <t>8738fb3a-05a0-4df9-b4b0-b4a84b355c84</t>
  </si>
  <si>
    <t>Cadmium telluride production   technology mix   production mix, at plant   100% active substance</t>
  </si>
  <si>
    <t>cae586bb-2b46-497f-b5a3-b6a7a58b100e</t>
  </si>
  <si>
    <t>cae85073-1abc-45a9-81fb-016716972c1d</t>
  </si>
  <si>
    <t>cafcb277-9cf2-4fa3-a5d5-2e3827b54e96</t>
  </si>
  <si>
    <t>Kraft paper, unbleached   production mix   at plant, aggregated inputs   per kg paper</t>
  </si>
  <si>
    <t>616b719c-0787-4329-a076-318e7adad458</t>
  </si>
  <si>
    <t>Calcium carbonate production   technology mix   production mix, at plant   100% active substance</t>
  </si>
  <si>
    <t>ac62e78c-bd8b-403c-bf8c-23502a5283d3</t>
  </si>
  <si>
    <t>calcium chloride production   technology mix   production mix, at plant   100% active substance</t>
  </si>
  <si>
    <t>dd4fea62-2c80-4483-bf74-24dcfba43756</t>
  </si>
  <si>
    <t>Calcium hydroxide production   technology mix   production mix, at plant   100% active substance</t>
  </si>
  <si>
    <t>4e957d8d-a8ca-4867-a393-4f496ae85381</t>
  </si>
  <si>
    <t>calcium stearate production   technology mix   production mix, at plant   100% active substance</t>
  </si>
  <si>
    <t>fde4abff-7cd7-4535-b472-481321d7d936</t>
  </si>
  <si>
    <t>Carbon black, general purposes production   technology mix   production mix, at plant   100% active substance</t>
  </si>
  <si>
    <t>f418d090-af36-4aac-a593-206e9cc3141c</t>
  </si>
  <si>
    <t>carbon dioxide, liquid production   technology mix   production mix, at plant   100% active substance</t>
  </si>
  <si>
    <t>ddc2946b-1236-45fa-b920-13af4dfd4d66</t>
  </si>
  <si>
    <t>Carbon fibre production   technology mix   production mix, at plant   100% active substance</t>
  </si>
  <si>
    <t>4f95dc5c-9059-4d9f-88fc-a1e9875a5a99</t>
  </si>
  <si>
    <t>Carboxymethyl cellulose production   technology mix   production mix, at plant   100% active substance</t>
  </si>
  <si>
    <t>6507be0a-8595-41a5-8020-e65ce13af883</t>
  </si>
  <si>
    <t>0435b538-6067-40df-b932-7e5831e86b26</t>
  </si>
  <si>
    <t>cationic resin production   technology mix   production mix, at plant   100% active substance</t>
  </si>
  <si>
    <t>cb02ddae-a685-4a32-92eb-f9d83b576c05</t>
  </si>
  <si>
    <t>cb050dce-1a12-49e3-b641-1758dd279a52</t>
  </si>
  <si>
    <t>Transport Converter GLO: Zeolithe 2 (modelling support process)</t>
  </si>
  <si>
    <t>cb0632d6-403a-4a69-8881-b0a4e42116d6</t>
  </si>
  <si>
    <t>cb0dada8-a330-4540-bd0e-8fc703f1cb3e</t>
  </si>
  <si>
    <t>Glyphosate at plant, aggregated inputs   per kg of active ingredient</t>
  </si>
  <si>
    <t>cb18e0dd-bd8a-4f67-85c5-a40ce88ade00</t>
  </si>
  <si>
    <t>End of life of Populated Printed wiring board (PWB) (2-layer)  Recycling of copper and  precious metals (Ag, Au, Pd, Pt) from electronics  production mix, at plant  recycling processes: 95- 98% efficiency, scrap incineration: 11.0 MJ/kg NCV</t>
  </si>
  <si>
    <t>cb1a4393-50bd-4192-a6fb-f3e676c39900</t>
  </si>
  <si>
    <t>cb1ae601-4077-4e8b-bdbd-bb90e125445f</t>
  </si>
  <si>
    <t>cb26bbbe-3ab2-4188-970e-f8493dbd6075</t>
  </si>
  <si>
    <t>Transport Converter EU-28+3: Silicon carbide (modelling support process)</t>
  </si>
  <si>
    <t>cb2d49c3-cc1a-4d95-a330-0b285cf10aca</t>
  </si>
  <si>
    <t>Rice without husk; aggregated inputs   from dry milling, technology mix   at plant</t>
  </si>
  <si>
    <t>cb32c694-93d4-46a3-b864-f9733e64dcf4</t>
  </si>
  <si>
    <t>cb376361-16d5-4bf2-a22c-a025bf939862</t>
  </si>
  <si>
    <t>Aggregated background data for Container glass, amber colour  Raw materials, fossil fuel consumption, infrastructure, waste treatment and WWT for Amber colour container glass (all sizes) to be used for glass bottles and food jars  Production mix. Technology mix. EU-28 + EFTA  1 kg of formed and finished container glass</t>
  </si>
  <si>
    <t>cb3cac15-9a0f-4604-a38a-d40ba3a97311</t>
  </si>
  <si>
    <t>cb4aeba7-3962-442d-b461-cd742a0d4c34</t>
  </si>
  <si>
    <t>cb55fd2a-0a3e-4909-be8a-3b6bac93add8</t>
  </si>
  <si>
    <t>Borax   anhydrous, powder   at plant   per kg</t>
  </si>
  <si>
    <t>cb56c7b2-30c7-4f22-af9a-6e20bbb22775</t>
  </si>
  <si>
    <t>cb5c22a0-b25a-44d8-ac41-8c6295171f11</t>
  </si>
  <si>
    <t>Alkyd dispersion  Technology mix  Production mix, at plant  50% in water</t>
  </si>
  <si>
    <t>cb699371-cbe0-43ff-9703-ff3793895c40</t>
  </si>
  <si>
    <t>cb6b2150-228b-407a-b7c6-b62766d19a7b</t>
  </si>
  <si>
    <t>cb7e96b0-d711-43ec-8d57-7d6170adc849</t>
  </si>
  <si>
    <t>cb85a120-cb7a-45d3-b0c9-6991e1ea1454</t>
  </si>
  <si>
    <t>Can food, sanitary end aluminium  Aluminium production, can forming, cleaning, drying, printing and varnishing, baking  production mix, at plant  aluminium, 2.7 g/cm3</t>
  </si>
  <si>
    <t>cb8a2255-c375-4d5d-9402-d62ca38787d7</t>
  </si>
  <si>
    <t>Copper sheet  sheet production  single route, at plant  8.92 g/cm3</t>
  </si>
  <si>
    <t>cb8d88b3-ffaf-417b-be92-09164bf3e3ba</t>
  </si>
  <si>
    <t>cb8e637b-4c7a-4e88-bf08-3973d08f84e7</t>
  </si>
  <si>
    <t>cb91f290-51fb-4167-b550-2fbe04cbd656</t>
  </si>
  <si>
    <t>cb94bf8c-c8ad-4565-9425-261603feb5bd</t>
  </si>
  <si>
    <t>cba3c375-395a-4b1c-8485-a9b4551e7b6f</t>
  </si>
  <si>
    <t>cba3c725-a7e3-4d7d-b65c-b9f92aac74a9</t>
  </si>
  <si>
    <t>Articulated lorry transport, Euro 2, Total weight 28-32 t (without fuel)  diesel driven, Euro 2, cargo  consumption mix, to consumer  28 - 32t gross weight / 22t payload capacity</t>
  </si>
  <si>
    <t>cba83bfb-0191-4b67-ba9d-b9d0b44f10d2</t>
  </si>
  <si>
    <t>cba86513-f05a-4b91-85a2-51cbde4abf36</t>
  </si>
  <si>
    <t>cbad22a8-bf31-4f52-9180-61baccc06e54</t>
  </si>
  <si>
    <t>cbaedbeb-1e1c-4d83-a3c4-99ee2046fba5</t>
  </si>
  <si>
    <t>cbb2c7af-78c0-485b-a81e-79f5d56f6db3</t>
  </si>
  <si>
    <t>cbb34bf5-39e1-44f7-9ab2-6fd6b30cf42a</t>
  </si>
  <si>
    <t>cbba79a7-b97d-4319-9491-f12c537f0606</t>
  </si>
  <si>
    <t>cbcce05b-8040-44ee-a684-4bf3ec346a7d</t>
  </si>
  <si>
    <t>cbd0797d-2315-4a75-b564-17cd6c8ec0aa</t>
  </si>
  <si>
    <t>Folpet at plant, aggregated inputs   per kg of active ingredient</t>
  </si>
  <si>
    <t>cbe3c322-ae0c-4412-a40e-01596b1f0b57</t>
  </si>
  <si>
    <t>cbedc067-4936-4b29-ad5d-1bce74bdf506</t>
  </si>
  <si>
    <t>Melamine methylated  Technology mix  Production mix, at plant</t>
  </si>
  <si>
    <t>cbee6f80-72c6-45c2-ae0e-65694b8e10c6</t>
  </si>
  <si>
    <t>Ammonium nitrate, as N   as N, solid   at plant, aggregated inputs   per kg N</t>
  </si>
  <si>
    <t>cbef5c79-5f75-468d-8960-5f62abc27c52</t>
  </si>
  <si>
    <t>cbf999b8-7aa4-4388-80e2-5ce302d34ee4</t>
  </si>
  <si>
    <t>White rice, raw;    from dry milling   at plant</t>
  </si>
  <si>
    <t>cbfc0ca4-c1b4-4bfd-ba11-71f7ca97cd70</t>
  </si>
  <si>
    <t>Hay   extensive production, sun-dried   at farm   per kg dry matter</t>
  </si>
  <si>
    <t>cc06a056-8e03-49aa-860f-08cea226131d</t>
  </si>
  <si>
    <t>Sugar cane; aggregated inputs   technology mix, production mix   at farm</t>
  </si>
  <si>
    <t>cc0c52ab-53f8-4960-93f2-2191b13e57f5</t>
  </si>
  <si>
    <t>cc121a80-9b44-4065-b6df-cf7a8d372780</t>
  </si>
  <si>
    <t>cc20a3be-4920-4d32-82af-aa5d9fda5c51</t>
  </si>
  <si>
    <t>cc21f6a9-5052-407c-802e-83bf261d6419</t>
  </si>
  <si>
    <t>cc24bbae-9273-4405-b6c1-cf88f3db1f98</t>
  </si>
  <si>
    <t>cc2ff07f-66a2-4e4c-b2ec-50e3024546b9</t>
  </si>
  <si>
    <t>cc31083a-1148-44ce-8333-50782da510b7</t>
  </si>
  <si>
    <t>cc377bba-4e1c-47ee-b0e8-de98fa1e9cbe</t>
  </si>
  <si>
    <t>cc377fb7-a402-4083-bcdb-c895d8749a46</t>
  </si>
  <si>
    <t>cc38d88d-b10b-44ec-8118-c8eda16634d8</t>
  </si>
  <si>
    <t>cc3dfa1a-4352-436c-9c33-639c85f875a7</t>
  </si>
  <si>
    <t>cc6383c3-4794-4105-94b8-56abcdba054a</t>
  </si>
  <si>
    <t>cc6df0cb-3dcd-413d-a334-e762d56e913b</t>
  </si>
  <si>
    <t>cc714efa-c5cb-4a3b-b799-015102b39208</t>
  </si>
  <si>
    <t>cc7daa77-12e5-42ed-b093-1406ab167c96</t>
  </si>
  <si>
    <t>cc83291e-2759-4fbd-b2ef-d341be59414c</t>
  </si>
  <si>
    <t>cc86ada5-327e-4bc1-a2b4-155404c80905</t>
  </si>
  <si>
    <t>Steel electrogalvanized coil (foreground elementary flows)</t>
  </si>
  <si>
    <t>cc8ba02d-7333-413f-aed0-cf0988b13b56</t>
  </si>
  <si>
    <t>cc8ee5f1-84b3-4e04-bae3-6a531aafb606</t>
  </si>
  <si>
    <t>Plastic Film, PE  raw material production, plastic extrusion  production mix, at plant  grammage: 0.0943 kg/m2</t>
  </si>
  <si>
    <t>cc8f4081-f713-4584-86de-8745beb60ecb</t>
  </si>
  <si>
    <t>cc8ffa55-a701-4d63-a506-0ffbd955885c</t>
  </si>
  <si>
    <t>cc931492-d1db-45c6-8c45-d492ef5c41b1</t>
  </si>
  <si>
    <t>cc943dd7-026e-4c92-a8dd-4ef1ae3c794e</t>
  </si>
  <si>
    <t>cca582f2-1b70-4166-844a-12ca7a499244</t>
  </si>
  <si>
    <t>cca61736-7081-43e9-89d7-cfac9737afcb</t>
  </si>
  <si>
    <t>Maize starch, wet;    from wet milling (gluten recovery), production mix   at plant</t>
  </si>
  <si>
    <t>cca67266-1488-4c67-9599-a0629f6efc96</t>
  </si>
  <si>
    <t>Naphtha at refinery   from crude oil  production mix, at refinery  44 MJ/kg net calorific value</t>
  </si>
  <si>
    <t>cca95289-ae25-4e4e-a780-3b54cc0f45ba</t>
  </si>
  <si>
    <t>ccab187f-777c-414b-a847-ce638882e43e</t>
  </si>
  <si>
    <t>ccb551d2-6989-47af-a9f0-fd4d1d9d0d90</t>
  </si>
  <si>
    <t>ccb9d4ce-e168-41ce-831a-569a69010d5c</t>
  </si>
  <si>
    <t>Transport Converter GLO: Antimony (modelling support process)</t>
  </si>
  <si>
    <t>cccb5ffc-1ca8-4b68-9949-bd4373cb129b</t>
  </si>
  <si>
    <t>PGM Mining and Beneficiation  mining and beneficiation  production mix, at plant</t>
  </si>
  <si>
    <t>cccd05b1-77ed-499a-b403-e41f50c5d0ff</t>
  </si>
  <si>
    <t>Product (PET granulates, bottle grade) (modelling support process)</t>
  </si>
  <si>
    <t>cccedc12-1390-4dc5-921e-77051d4900b3</t>
  </si>
  <si>
    <t>ccd55d60-e6de-415f-8c29-ec908461e452</t>
  </si>
  <si>
    <t>ccd71a68-0fd9-4104-ad2c-6caedd1c4228</t>
  </si>
  <si>
    <t>ccd748cf-2b4f-4236-a05b-a064b558f47c</t>
  </si>
  <si>
    <t>cce4a348-7ec3-4ad8-8f15-7ee83da1883b</t>
  </si>
  <si>
    <t>ccf1ff1f-f6e0-493c-8686-cbf94f472525</t>
  </si>
  <si>
    <t>ccf4b1ae-bf1c-438b-9669-2c8f8be864e6</t>
  </si>
  <si>
    <t>ccf842ab-7a72-43b3-939b-27eb3762a0e4</t>
  </si>
  <si>
    <t>Electricity mix for laser cutting of steel parts and welding of aluminium parts</t>
  </si>
  <si>
    <t>ccfadeb3-e8ff-46e6-bf35-34aeeb45ab5e</t>
  </si>
  <si>
    <t>Fluoropolymer, unspecified  Technology mix  Production mix, at plant</t>
  </si>
  <si>
    <t>ccfbbc59-1c15-410b-a83d-be7e7b18576e</t>
  </si>
  <si>
    <t>Food grade fat   from melting, technology mix   at plant</t>
  </si>
  <si>
    <t>ccfcbb96-aff5-48a0-903e-05c8f087e57f</t>
  </si>
  <si>
    <t>ccfd765d-7474-4db8-8a5e-93e61e2bff1a</t>
  </si>
  <si>
    <t>cd044be7-6495-493a-864c-811916574b07</t>
  </si>
  <si>
    <t>cd103922-0039-4e74-9bbd-490abf0e1943</t>
  </si>
  <si>
    <t>cd28d291-3851-47d5-b0cd-a8f4dfd2736f</t>
  </si>
  <si>
    <t>cd44aa70-3ff6-452c-828b-7d9bf046b09b</t>
  </si>
  <si>
    <t>Light Emitting Diode (LED), low power  front-end and back-end processing of the wafer, including Czochralski method of silicon growing  production mix, at plant  1 kg of low power LED</t>
  </si>
  <si>
    <t>cd56696c-cf42-469b-bd78-e7e48882bdda</t>
  </si>
  <si>
    <t>cd6d38e0-fb28-4317-a206-3c7caf046443</t>
  </si>
  <si>
    <t>cd6f1331-2cda-494d-abfa-23b3df51e7f9</t>
  </si>
  <si>
    <t>cd756961-ae66-43f1-9a5d-2cae75c71d00</t>
  </si>
  <si>
    <t>cd85d988-3ccd-48d9-888e-7a191a0b0868</t>
  </si>
  <si>
    <t>cd8f2537-8988-45c0-8b2f-7bb336e4afc9</t>
  </si>
  <si>
    <t>cd904baf-b510-4e0a-958e-2a588a59e8f6</t>
  </si>
  <si>
    <t>cd93365f-7167-49af-b26f-5db57312f827</t>
  </si>
  <si>
    <t>cd95838d-140c-4548-981e-537314916846</t>
  </si>
  <si>
    <t>cd95ddab-ca5c-40ad-bcaa-35fb432f4ae7</t>
  </si>
  <si>
    <t>cd964718-dafa-4f19-a62f-47c7deca1c28</t>
  </si>
  <si>
    <t>Can food, body tin free steel (foreground elementary flows)</t>
  </si>
  <si>
    <t>cd968844-91ff-480c-a3c1-6ee7d2b7572b</t>
  </si>
  <si>
    <t>cd9808c2-d1a4-43a7-b393-f36d38ff15df</t>
  </si>
  <si>
    <t>cd9eaef5-79c4-4b6e-8ac5-843a809aa3c8</t>
  </si>
  <si>
    <t>cdab826f-f23a-4fe7-9509-eca22ed7cf8d</t>
  </si>
  <si>
    <t>cdabf62c-2684-4f56-bf2b-42d4c3c70184</t>
  </si>
  <si>
    <t>Paper bag  Kraft Pulping Process, pulp pressing and drying  production mix, at plant  uncoated Kraft Paper</t>
  </si>
  <si>
    <t>cdbdfcf9-2b5e-4b91-834d-8d1485fec315</t>
  </si>
  <si>
    <t>Transport mixer + converter EU-28+3: Aluminium ingot mix (high purity) (modelling support process)</t>
  </si>
  <si>
    <t>cdbe240e-eaf1-4341-8f97-4b2b9fab5c14</t>
  </si>
  <si>
    <t>cdd5bc01-a2af-4dbe-bd12-5520a21a0ffd</t>
  </si>
  <si>
    <t>cdd64c25-3876-44fc-8ba2-27c6c85a0cd1</t>
  </si>
  <si>
    <t>cde075ed-e3e7-4972-a285-7ce5382ce9f9</t>
  </si>
  <si>
    <t>ce01fdd7-f66f-4dd0-8b92-61840a05c5f4</t>
  </si>
  <si>
    <t>ce068de5-eb22-4934-927b-1bfbdfcd4284</t>
  </si>
  <si>
    <t>Fluorite Mining (foreground elementary flows)</t>
  </si>
  <si>
    <t>ce098704-5e03-4d67-b0cf-ad24951f7cc7</t>
  </si>
  <si>
    <t>End of life of Light Emitting Diode (LED)  Recycling of copper and  precious metals (Ag, Au, Pd, Pt) from electronics  production mix, at plant  recycling processes: 95- 98% efficiency, scrap incineration: 11.0 MJ/kg NCV</t>
  </si>
  <si>
    <t>ce0e18d5-4a69-4690-9d24-ef0d966ad9a9</t>
  </si>
  <si>
    <t>ce14263e-be5e-4997-b670-e9246649dfdd</t>
  </si>
  <si>
    <t>ce16730b-4ab6-443b-a195-2e17c4517d1a</t>
  </si>
  <si>
    <t>ce174b7c-43c8-437d-ae1a-a05f4993ab4b</t>
  </si>
  <si>
    <t>ce273f8b-3d06-4cfe-bad5-9a20645f5253</t>
  </si>
  <si>
    <t>ce310aa1-4c5f-4fb6-9f8f-69472681fcf3</t>
  </si>
  <si>
    <t>Sanitary and household papers (tissue paper)   production mix   at plant, aggregated inputs   per kg paper</t>
  </si>
  <si>
    <t>ce3e75d1-7e15-4371-9ffe-7dd2c28f295a</t>
  </si>
  <si>
    <t>Secondary aluminium ingot (magnesium main solute) (foreground elementary flows)</t>
  </si>
  <si>
    <t>ce3fba37-d26a-4e17-9dfe-e4a9c360a701</t>
  </si>
  <si>
    <t>ce479816-e2dd-44b6-aa54-15350277492e</t>
  </si>
  <si>
    <t>ce4d61d6-4da1-4067-81c5-9d6c3a13fb90</t>
  </si>
  <si>
    <t>ce5d00c9-7af2-4a19-8058-4452051dbdbf</t>
  </si>
  <si>
    <t>Bag in box assembling (foreground elementary flows)</t>
  </si>
  <si>
    <t>ce5d2928-aa34-44b2-9498-6b11b0744f5e</t>
  </si>
  <si>
    <t>Transport mixer + converter EU-28+EFTA: Steel tinplated 2 (modelling support process)</t>
  </si>
  <si>
    <t>ce632a4d-1ece-411c-a72b-3b44c059e23e</t>
  </si>
  <si>
    <t>ce67b416-dcf5-4541-abd2-114df24bb3a2</t>
  </si>
  <si>
    <t>Refined vegetable oil   technology mix, production mix   at plant</t>
  </si>
  <si>
    <t>ce7247f8-5ea9-40fa-ba05-3420705a743c</t>
  </si>
  <si>
    <t>Copper concentrate (mining, mix technologies) (foreground elementary flows)</t>
  </si>
  <si>
    <t>ce752222-724f-4317-9251-3610721d043b</t>
  </si>
  <si>
    <t>ce8479fc-43c4-4dc8-99ca-17dd26802949</t>
  </si>
  <si>
    <t>ce87a3d0-0c1a-4cb9-b044-9ffff03f9a60</t>
  </si>
  <si>
    <t>ce916a68-4e0f-4d20-9785-db2eb9226306</t>
  </si>
  <si>
    <t>ce9b2fd5-e0b5-4257-a55b-86ddd4fa1c67</t>
  </si>
  <si>
    <t>Polyisocyanate  Technology mix  Production mix, at plant  80% in solvents</t>
  </si>
  <si>
    <t>ceaf0bf5-eff1-40e0-8492-0cf4ec58f9d7</t>
  </si>
  <si>
    <t>ceb4e668-c072-4434-9be3-b868be37742e</t>
  </si>
  <si>
    <t>ceb6edf8-0a31-4cb1-ad4f-d674ecb7536d</t>
  </si>
  <si>
    <t>cebfe482-275e-4397-b967-2b07f342a35b</t>
  </si>
  <si>
    <t>ced0071f-13f9-4fe4-a02e-f41da7eb4225</t>
  </si>
  <si>
    <t>ced9ec49-ffa6-4028-b0e7-6ae18d823ab7</t>
  </si>
  <si>
    <t>cedbc1da-5563-464d-94e7-5bfe7d13ddba</t>
  </si>
  <si>
    <t>cee05715-76f2-4973-9943-6cb0b2b04527</t>
  </si>
  <si>
    <t>cefef760-5dfa-44a3-9cdf-47e5aa2835a9</t>
  </si>
  <si>
    <t>408f01c1-8526-4f01-938e-231245ee540b</t>
  </si>
  <si>
    <t>Cellulose (excluding blowing) production   technology mix   production mix, at plant   100% active substance</t>
  </si>
  <si>
    <t>cf0aaa0c-cb59-43c0-a566-9eca9e4ba353</t>
  </si>
  <si>
    <t>cf0be108-62a0-4ac7-b450-6260d3ac2f5e</t>
  </si>
  <si>
    <t>Silica (silicone dioxide)  Technology mix, calcinated and precipitated  Production mix, at plant</t>
  </si>
  <si>
    <t>cf0c4a8c-a0d4-46aa-a904-e16af10ab9ad</t>
  </si>
  <si>
    <t>cf11cfb2-f844-434b-89cc-90d2dfaa70cd</t>
  </si>
  <si>
    <t>cf1ac3dc-90f5-4200-85df-61d53c7b168f</t>
  </si>
  <si>
    <t>cf1c7464-3b44-4693-b3ed-e91ffaf12a01</t>
  </si>
  <si>
    <t>cf278def-87a6-412e-9ba9-603d4065cf8c</t>
  </si>
  <si>
    <t>cf2e2963-1b17-435e-9332-742a871b91ae</t>
  </si>
  <si>
    <t>cf341b58-6642-4300-8170-ce5e3dacba38</t>
  </si>
  <si>
    <t>cf3aa965-8e69-461f-9e48-bb63dd7db512</t>
  </si>
  <si>
    <t>cf3cc2f0-2724-434b-bc1c-bc56199e6448</t>
  </si>
  <si>
    <t>cf3f930b-be08-406a-9eb9-04f7a70baeb0</t>
  </si>
  <si>
    <t>Rumen protected fats;    production mix, technology mix   at plant</t>
  </si>
  <si>
    <t>cf465aad-a43e-4fbb-af4e-5c3d95dcd1cc</t>
  </si>
  <si>
    <t>cf46ec1b-6e75-484b-8cb3-0edbdc974d76</t>
  </si>
  <si>
    <t>Silicon carbide  technology mix  production mix, at plant  3.21 g/cm3</t>
  </si>
  <si>
    <t>cf50afa6-d85d-476c-b9d4-6783c47e31b5</t>
  </si>
  <si>
    <t>cf52d4ff-364c-42b9-8853-dd5bed16aebc</t>
  </si>
  <si>
    <t>cf560a2b-fdcb-4754-8239-104ae8b0c77f</t>
  </si>
  <si>
    <t>Crude coconut oil; aggregated inputs   from crushing, technology mix   at plant</t>
  </si>
  <si>
    <t>cf57fccf-583b-4f73-8c70-21464c9a2070</t>
  </si>
  <si>
    <t>Animal meal from rendering (beef)   technology mix, production mix   at plant</t>
  </si>
  <si>
    <t>cf6833b2-eb29-4688-bc1d-43320c9708c8</t>
  </si>
  <si>
    <t>cf7539f5-2339-4fa2-8421-09a23f21323e</t>
  </si>
  <si>
    <t>cf75c84e-c53a-4a33-914e-4769428359dd</t>
  </si>
  <si>
    <t>cf7c8c12-ec93-4440-ad7d-3e41145732b8</t>
  </si>
  <si>
    <t>cf8092d2-d8b6-4015-a975-0962a8eac0d3</t>
  </si>
  <si>
    <t>cf960c2a-06db-4189-a1d4-d8b6fed1b1ce</t>
  </si>
  <si>
    <t>cf969c32-8036-4eae-a575-10c73abdd38b</t>
  </si>
  <si>
    <t>cfa0c170-2150-4715-b896-c098a09e1fe6</t>
  </si>
  <si>
    <t>cfa2ee08-2628-4f1a-a4d0-8c50c4045eee</t>
  </si>
  <si>
    <t>cfa5ba2d-a76b-43ef-b815-effead3088f2</t>
  </si>
  <si>
    <t>Alkyd dispersion  Technology mix  Production mix, at plant  without water</t>
  </si>
  <si>
    <t>cfaaeaea-1550-47ff-a4d1-b5ba4380a3ec</t>
  </si>
  <si>
    <t>Barley grain   organic, dried   at farm, aggregated inputs   per kg</t>
  </si>
  <si>
    <t>cfaebb07-36c0-4a36-a937-85368e9f15c3</t>
  </si>
  <si>
    <t>cfb0b203-1500-4c67-9d29-d981d556eefa</t>
  </si>
  <si>
    <t>cfbd36bb-e75e-4509-9ad1-b8864ff5b4cc</t>
  </si>
  <si>
    <t>Capacitor ceramic  technology mix  production mix, at plant  capacitor, mlcc, 6 mg</t>
  </si>
  <si>
    <t>cfc857b0-01ac-4dcb-bd47-c67096de0d2a</t>
  </si>
  <si>
    <t>cfc8d740-0536-468c-8d9e-c9d40bea2b70</t>
  </si>
  <si>
    <t>cfd8d943-ad39-4b60-8866-2a9986538046</t>
  </si>
  <si>
    <t>cfde327e-5570-425d-81ef-4a04f005585f</t>
  </si>
  <si>
    <t>cfe27b1a-0fef-4293-991a-0062b49bd18c</t>
  </si>
  <si>
    <t>Secondary aluminium ingot (silicon and magnesium main solutes) (foreground elementary flows)</t>
  </si>
  <si>
    <t>cfe92e41-960b-4e66-ae1e-eefe3110aca7</t>
  </si>
  <si>
    <t>cfeeef00-5465-4658-a07a-f74794ca0fce</t>
  </si>
  <si>
    <t>White rice, parboiled;    from dry milling   at plant</t>
  </si>
  <si>
    <t>cff490bb-9d92-49fa-88bd-5d769ad6d14a</t>
  </si>
  <si>
    <t>cff63282-0987-4103-8184-ae6cc8202957</t>
  </si>
  <si>
    <t>cff9ed83-a6be-45e8-ab08-250c8bb86a75</t>
  </si>
  <si>
    <t>Transport mixer + converter EU-28+EFTA: SBR fibre 1  (modelling support process)</t>
  </si>
  <si>
    <t>de14c90d-1ea3-4561-98fb-8e25186fb9ad</t>
  </si>
  <si>
    <t>chlorine dioxide production   technology mix   production mix, at plant   100% active substance</t>
  </si>
  <si>
    <t>a2eb13ad-a9cb-4f62-8794-c6723cd7b0f1</t>
  </si>
  <si>
    <t>Chromium oxide production   technology mix   production mix, at plant   100% active substance</t>
  </si>
  <si>
    <t>d0becc20-49c4-4e8f-9ff8-8c392d5610ed</t>
  </si>
  <si>
    <t>Citric acid production   technology mix   production mix, at plant   100% active substance</t>
  </si>
  <si>
    <t>b4cc24db-1d7b-413c-a2fa-3cf0927b9ce5</t>
  </si>
  <si>
    <t>Coating powder, exterior production   technology mix   production mix, at plant   100% active substance</t>
  </si>
  <si>
    <t>e09c4ca3-5aa4-42e6-8e75-5961eef04e4e</t>
  </si>
  <si>
    <t>Coating powder, interior production   technology mix   production mix, at plant   100% active substance</t>
  </si>
  <si>
    <t>9d775570-261d-4413-9fa0-327013e0741e</t>
  </si>
  <si>
    <t>Cocamide diethanolamine (oleo based) production   technology mix   production mix, at plant   100% active substance</t>
  </si>
  <si>
    <t>03509846-1313-43f2-b643-2583927812ca</t>
  </si>
  <si>
    <t>Compressed air (10 bar, high efficiency) production   technology mix   production mix, at plant   100% active substance</t>
  </si>
  <si>
    <t>6069f4ab-1f3e-4f05-9172-c2f37b4a2e34</t>
  </si>
  <si>
    <t>Compressed air (14 bar, high efficiency) production   technology mix   production mix, at plant   100% active substance</t>
  </si>
  <si>
    <t>f27badf1-6ba3-4eeb-adc9-485960a1ba7f</t>
  </si>
  <si>
    <t>Compressed air (7 bar, high efficiency) production   technology mix   production mix, at plant   100% active substance</t>
  </si>
  <si>
    <t>58d3a9a4-7705-4a53-87f0-48e0a856345d</t>
  </si>
  <si>
    <t>copper oxide production   technology mix   production mix, at plant   100% active substance</t>
  </si>
  <si>
    <t>089f9e2f-c446-4422-9286-549b9def186f</t>
  </si>
  <si>
    <t>cyclohexane production   technology mix   production mix, at plant   100% active substance</t>
  </si>
  <si>
    <t>d5873065-7b10-4ca1-b442-a57f7bc37422</t>
  </si>
  <si>
    <t>cyclohexanone production   technology mix   production mix, at plant   100% active substance</t>
  </si>
  <si>
    <t>d0059b28-9a28-43c0-ab8d-f70437e8cde6</t>
  </si>
  <si>
    <t>d006c260-37fb-4121-b565-2edeae4f8fb5</t>
  </si>
  <si>
    <t>Soybean, heat treated   from heat treating, production mix   at plant</t>
  </si>
  <si>
    <t>d00d6a0b-c86e-488d-a6f4-dec341181a6a</t>
  </si>
  <si>
    <t>d02064d0-bc25-47f7-9a7e-c683fa75dc56</t>
  </si>
  <si>
    <t>d03a5809-bbe3-4739-864b-a5bb2166ac02</t>
  </si>
  <si>
    <t>d03fa071-abae-4777-b8f7-7a341dcde7fb</t>
  </si>
  <si>
    <t>d05c4b39-2e68-43bb-9875-fba8fd1333a6</t>
  </si>
  <si>
    <t>Carton board  Kraft Pulping Process, pulp pressing and drying, box manufacturing  production mix, at plant  280 g/m2</t>
  </si>
  <si>
    <t>d05d5ba1-c4d2-4435-9bb6-df210b77fb3a</t>
  </si>
  <si>
    <t>d062fdf7-4ed7-489b-b011-8e11d68a0add</t>
  </si>
  <si>
    <t>d068b457-4795-43dd-9414-7b5fe6ff8988</t>
  </si>
  <si>
    <t>Cuprous oxide  Technology mix  Production mix, at plant</t>
  </si>
  <si>
    <t>d077866c-200e-4802-9838-85c54b895c40</t>
  </si>
  <si>
    <t>d0841e3c-71a9-4f36-9d52-fc1524e3c789</t>
  </si>
  <si>
    <t>d08ad5ea-3071-4eb2-b4ee-b76136f0de42</t>
  </si>
  <si>
    <t>d0963635-14b8-4fe6-b227-dd41f23646cb</t>
  </si>
  <si>
    <t>d0a241d4-782e-4a33-ba8b-985c51ed6dcc</t>
  </si>
  <si>
    <t>d0a42216-7233-4c36-b1be-23b8bef60ef1</t>
  </si>
  <si>
    <t>d0b07dbd-b5a7-411c-a7e6-bf7602c96133</t>
  </si>
  <si>
    <t>d0b32a9c-03d5-4744-8064-4dc294703053</t>
  </si>
  <si>
    <t>d0bee456-c115-4b05-be75-5d1aa4d8ab20</t>
  </si>
  <si>
    <t>d0c32149-70cb-4524-8148-d06f3ab53395</t>
  </si>
  <si>
    <t>d0c760cf-6564-4af7-be98-7ce3637d4741</t>
  </si>
  <si>
    <t>Oat grain peeled;    from dry milling, production mix   at plant</t>
  </si>
  <si>
    <t>d0d39b02-2955-4560-b3a3-a6025ac2a9ae</t>
  </si>
  <si>
    <t>d0d56556-4ded-4230-95bd-16943bc21e14</t>
  </si>
  <si>
    <t>d0d64d48-9d50-4c72-98fb-30c97f3ca975</t>
  </si>
  <si>
    <t>d0e07087-b24f-4f87-a388-4220dbcc9a1e</t>
  </si>
  <si>
    <t>d0e7832b-45a1-4d36-90cc-3f4deb3e0933</t>
  </si>
  <si>
    <t>d0fadada-ea03-4a26-902e-238d6b649b2c</t>
  </si>
  <si>
    <t>Shredding electronics (foreground elementary flows)</t>
  </si>
  <si>
    <t>d109a22f-e0c8-4941-a8e4-97bd005cd7f2</t>
  </si>
  <si>
    <t>Electricity mix Anorthosite grinding</t>
  </si>
  <si>
    <t>d11077b7-7644-4d4c-8cef-9f6f0ef17510</t>
  </si>
  <si>
    <t>d1119684-8978-4f06-a81c-fc5ce022db71</t>
  </si>
  <si>
    <t>d115b082-3227-40c0-abf3-6db4c1d4e93d</t>
  </si>
  <si>
    <t>d1294732-5a9d-4949-9d56-853699f6c35b</t>
  </si>
  <si>
    <t>d12e3181-a755-421f-83f3-12d57f38a194</t>
  </si>
  <si>
    <t>Renamer (modelling support process)</t>
  </si>
  <si>
    <t>d1307892-02d3-43b1-8e01-084a5d09be5d</t>
  </si>
  <si>
    <t>Electricity mix for Container glass, all colours  AC, technology mix  Consumption mix, to consumer  1 kWh of electricy</t>
  </si>
  <si>
    <t>d13155df-54f4-451b-b98f-87eb02094799</t>
  </si>
  <si>
    <t>Caramel   from beet sugar   at plant, aggregated inputs   per kg</t>
  </si>
  <si>
    <t>d138914a-c1d4-4437-9659-e761f503d322</t>
  </si>
  <si>
    <t>d13a7a27-c97b-495b-aa60-511693a199f1</t>
  </si>
  <si>
    <t>d13dc477-b22d-43db-b15b-a4635a676c2e</t>
  </si>
  <si>
    <t>Smelting &amp; Refining to produce primary copper cathode (foreground elementary flows)</t>
  </si>
  <si>
    <t>d142f83c-0205-481f-9248-7fc3d2693d11</t>
  </si>
  <si>
    <t>Cap, ECCS steel (foreground elementary flows)</t>
  </si>
  <si>
    <t>d14756e4-50dd-402e-8112-1aa4e8331c42</t>
  </si>
  <si>
    <t>d14dde52-0c73-4f0c-b01a-bdb12da3ddc9</t>
  </si>
  <si>
    <t>PP granulates (foreground elementary flows)</t>
  </si>
  <si>
    <t>d153912d-2b3c-4ad3-b5c6-21d6bcfc1f4d</t>
  </si>
  <si>
    <t>d15a055a-44df-44fd-aaf4-1992137ed32d</t>
  </si>
  <si>
    <t>d1622954-01da-41ec-8028-7c9be65ad9a9</t>
  </si>
  <si>
    <t>d17655d3-371d-4373-94a4-14958367ee1b</t>
  </si>
  <si>
    <t>d17af7ff-508b-47f7-8970-aeee2c913655</t>
  </si>
  <si>
    <t>d183f79c-8d10-494e-b5f0-bce5e9e1a3e1</t>
  </si>
  <si>
    <t>d184efbe-7081-445b-b5c6-2ae8072894b8</t>
  </si>
  <si>
    <t>d18f308a-29ce-48a8-86c5-370f719d1efe</t>
  </si>
  <si>
    <t>d1a7a215-5c88-44cf-a37c-1e5a7b611023</t>
  </si>
  <si>
    <t>d1ac385a-b2ee-4f14-a8af-1d67d24d435d</t>
  </si>
  <si>
    <t>d1b67ec3-daf6-4978-ac86-c30bc6cd88c3</t>
  </si>
  <si>
    <t>Landfill of inert (ferro metals)  landfill including leachate treatment and with transport without collection and pre-treatment  production mix (region specific sites), at landfill site</t>
  </si>
  <si>
    <t>d1cc62c8-658b-47cc-9a62-4b73b01fc7e5</t>
  </si>
  <si>
    <t>d1d1ea16-c1f3-4b2c-906e-0080c0cc4fe2</t>
  </si>
  <si>
    <t>d1db4454-457a-4540-a8d4-73b0ba621118</t>
  </si>
  <si>
    <t>Polyvinyl Fluoride  polymerisation of vinyl fluoride  production mix, at plant  1.77 g/cm3</t>
  </si>
  <si>
    <t>d1db9eb3-3dbe-4f83-b575-f984131328e1</t>
  </si>
  <si>
    <t>d1dcc47d-df3b-457a-a37c-07e9efdb1d6f</t>
  </si>
  <si>
    <t>d1f57771-38e1-48b1-be18-d85f12c74e42</t>
  </si>
  <si>
    <t>d1f701e1-a3b4-4df0-a2d2-021e8635d50f</t>
  </si>
  <si>
    <t>d21217ec-e6db-4324-9544-023d5dd454d5</t>
  </si>
  <si>
    <t>Gasoline mix (premium) at refinery  from crude oil  production mix, at refinery  500 ppm sulphur, 27.3 wt. % bio components</t>
  </si>
  <si>
    <t>d2131de9-f838-4322-80fa-b3e8ce3d8261</t>
  </si>
  <si>
    <t>d23a9b91-c6b4-4a34-8f7c-f47b90968171</t>
  </si>
  <si>
    <t>d2423162-1ab1-49a6-a91e-f5218f0f60e4</t>
  </si>
  <si>
    <t>d2427aa0-de22-4c3c-aacf-ca67cb21de8f</t>
  </si>
  <si>
    <t>d262e73e-701c-404e-8398-e73dd4e795c9</t>
  </si>
  <si>
    <t>d267478f-0842-4b01-b027-c8098fd7ca9b</t>
  </si>
  <si>
    <t>d2679e5a-be95-4a5a-b331-97e0f01b40e8</t>
  </si>
  <si>
    <t>d27a6fb8-561d-4c2a-aea3-0d0a9fd80621</t>
  </si>
  <si>
    <t>d288f9c1-6ca9-48a5-adbc-1100c303153e</t>
  </si>
  <si>
    <t>d29144b0-2edf-4b1c-8004-56177405007a</t>
  </si>
  <si>
    <t>End of life of Populated Printed wiring board (PWB) (8-layer)  Recycling of copper and  precious metals (Ag, Au, Pd, Pt) from electronics  production mix, at plant  recycling processes: 95- 98% efficiency, scrap incineration: 11.0 MJ/kg NCV</t>
  </si>
  <si>
    <t>d29480bf-bf36-402b-9d1e-19b31fa80a4e</t>
  </si>
  <si>
    <t>MA</t>
  </si>
  <si>
    <t>d2975472-fba1-4582-84aa-6a31e5236f75</t>
  </si>
  <si>
    <t>d298fa2a-5947-4e5f-918a-638c4158bba0</t>
  </si>
  <si>
    <t>d2a041f0-50e2-4ba8-b9e0-d3acad6fab00</t>
  </si>
  <si>
    <t>Transport Converter (3 means of transport) Pallet, plastic (80x120) (modelling support process)</t>
  </si>
  <si>
    <t>d2a61c25-856e-456a-9359-a0d5742d4716</t>
  </si>
  <si>
    <t>d2aadea5-a68b-425e-8386-9436dc256f2e</t>
  </si>
  <si>
    <t>Cargo plane production  material composition, without airplane manufacturing, without EoL  single route, at producer  Based on Airbus 330-200F (cargo plane)</t>
  </si>
  <si>
    <t>d2ac322c-eb49-4bdd-a3a8-443dc6c96373</t>
  </si>
  <si>
    <t>d2b32a79-ce55-42e1-8e49-40be8ffb07e3</t>
  </si>
  <si>
    <t>d2b36ca4-187d-49b6-a378-b4b578d99c4e</t>
  </si>
  <si>
    <t>Oat grain production;    technology mix, production mix   at farm</t>
  </si>
  <si>
    <t>d2b4d996-d205-4c00-aaa2-829461a8ef69</t>
  </si>
  <si>
    <t>d2c91901-d8c4-47d6-9cc8-4aa59c4add3b</t>
  </si>
  <si>
    <t>d2d1249e-27f6-470a-908a-ec5608a8687c</t>
  </si>
  <si>
    <t>d2d2ba4d-5656-4182-b48e-4e74798fdfa0</t>
  </si>
  <si>
    <t>d2d670f9-1af6-4321-82e0-77536320683f</t>
  </si>
  <si>
    <t>d2d9d8a3-1082-4d48-8707-4749c50a977e</t>
  </si>
  <si>
    <t>d2e9d487-7dc4-4689-9ef5-94b84552fc7d</t>
  </si>
  <si>
    <t>d2efae8e-e168-4f62-aa4c-5eca41ce072e</t>
  </si>
  <si>
    <t>Plastic axial diode, Semiconductor (foreground elementary flows)</t>
  </si>
  <si>
    <t>d307a2f1-f827-4419-b4f0-fb088b4615e4</t>
  </si>
  <si>
    <t>d30b7bd9-61d8-4638-bd0f-321362f6d21d</t>
  </si>
  <si>
    <t>d31cd7c5-8247-4d44-a144-14068b96f439</t>
  </si>
  <si>
    <t>d31d7fa9-e837-4fb0-b04c-7c454e993223</t>
  </si>
  <si>
    <t>d327f4a5-93a1-4ead-856c-aeb8b2f25080</t>
  </si>
  <si>
    <t>d32821da-b0c9-481c-a4b6-27b0b735274d</t>
  </si>
  <si>
    <t>Acrylate binder   Technology mix  Production mix, at plant  47% in water</t>
  </si>
  <si>
    <t>d329a187-0128-4fac-bf3a-8a463593e760</t>
  </si>
  <si>
    <t>d32be779-7cb6-41ec-ac59-794e5606fabe</t>
  </si>
  <si>
    <t>d32d1f97-d4ee-4bef-bf84-81cb9f04c809</t>
  </si>
  <si>
    <t>d32f9c17-8e20-4d25-8341-4fffe58d75ef</t>
  </si>
  <si>
    <t>d336b7e1-14d2-4d9d-a416-a196ac1ed907</t>
  </si>
  <si>
    <t>d33b520d-caa9-454a-bf9f-fa06d9bb99ca</t>
  </si>
  <si>
    <t>d3488374-dd1a-4de3-9c70-50e41c0823a5</t>
  </si>
  <si>
    <t>Barley, flaked   organic   at plant, aggregated inputs   per kg</t>
  </si>
  <si>
    <t>d34bbba7-a0bb-4017-a437-1126ab81966d</t>
  </si>
  <si>
    <t>d3691de9-db44-47da-a820-8cc294e535b5</t>
  </si>
  <si>
    <t>d374ae47-0bd3-45ee-85cc-bf9785f4a2bd</t>
  </si>
  <si>
    <t>d39379f6-0922-4672-8463-23356daad214</t>
  </si>
  <si>
    <t>d3949b0b-2c51-438e-84f4-21cb67503769</t>
  </si>
  <si>
    <t>Product (Plastic Film, PP strapping) (modelling support process)</t>
  </si>
  <si>
    <t>d3a5fa8c-0d57-4433-9da4-833926cbcd6a</t>
  </si>
  <si>
    <t>d3b333de-d6ad-498e-835e-1d9b7bb6cef1</t>
  </si>
  <si>
    <t>d3bd23f4-7dc7-468c-ab4f-4587fcbc5447</t>
  </si>
  <si>
    <t>d3c2b172-61d4-49a6-8861-03f8c6e8d319</t>
  </si>
  <si>
    <t>Corner foam, PS  polymerisation of styrene, foam production  production mix, at plant  28 kg/m3, tensile strengh: 3 kg/cm2</t>
  </si>
  <si>
    <t>d3ce70e4-aaec-470e-916d-8ce409ae97a2</t>
  </si>
  <si>
    <t>d3cf854c-5ba0-4a56-b16b-529f2d01b635</t>
  </si>
  <si>
    <t>d3d53f90-c47a-442c-9b67-b877443d7683</t>
  </si>
  <si>
    <t>d3f4cf9d-6619-476a-83d2-41066b7b3316</t>
  </si>
  <si>
    <t>d4026877-b641-4d32-a74a-ae7b30eb602a</t>
  </si>
  <si>
    <t>d412a126-3cec-4f0c-b01f-62d661255673</t>
  </si>
  <si>
    <t>d414ba20-e487-49ec-a593-ad883fbc580f</t>
  </si>
  <si>
    <t>d42a2312-fba3-42d8-892a-d0ee04d7994b</t>
  </si>
  <si>
    <t>Articulated lorry transport, Euro 4, Total weight 12-14 t (without fuel)  diesel driven, Euro 4, cargo  consumption mix, to consumer  12-14t gross weight / 9,3t payload capacity</t>
  </si>
  <si>
    <t>d42e34d6-bad7-4d97-9481-7d224b7f8aec</t>
  </si>
  <si>
    <t>Transport mixer + converter EU-28 Natural cork stopper production 1 (modelling support process)</t>
  </si>
  <si>
    <t>d43187af-f6db-49eb-964e-1ee5d652524c</t>
  </si>
  <si>
    <t>d432c0f4-e56c-4bf0-8dfb-e27255a33699</t>
  </si>
  <si>
    <t>d438d108-c2f5-47c7-bd00-1ed1159ff634</t>
  </si>
  <si>
    <t>d43f14f0-a72a-4801-ae49-c13c6e93f7cf</t>
  </si>
  <si>
    <t>d44ab99d-6a3f-4e63-a135-c9f14dd39350</t>
  </si>
  <si>
    <t>d44d694c-e346-4029-87b3-7e863a934c80</t>
  </si>
  <si>
    <t>d4527c35-60a0-4af1-9528-265961d1c98c</t>
  </si>
  <si>
    <t>d4533fae-4eaf-44ef-845a-777e1ac0b930</t>
  </si>
  <si>
    <t>d4539af6-1629-4692-b953-92129cf845db</t>
  </si>
  <si>
    <t>d45538fe-3f3f-476c-bee0-6e84b7506792</t>
  </si>
  <si>
    <t>d456c517-f456-4ad5-b62f-88093b5a6c03</t>
  </si>
  <si>
    <t>d461b3dc-22d2-464e-b1ff-2757119d0eab</t>
  </si>
  <si>
    <t>d487078b-d700-429e-a7da-2f374d46c7de</t>
  </si>
  <si>
    <t>Cap, ECCS steel  metal production, cap manufacturing  production mix, at plant  ESSC steel</t>
  </si>
  <si>
    <t>d48ab9cc-a859-4a01-8b49-5e713cc69c02</t>
  </si>
  <si>
    <t>d4974a27-4a83-4fb1-b35c-efd5a60a4750</t>
  </si>
  <si>
    <t>d4994acc-272b-426d-ac92-62261f0333e3</t>
  </si>
  <si>
    <t>d49f79e3-2853-4a43-a557-3cd40bdef586</t>
  </si>
  <si>
    <t>Rapeseed meal   from crushing including further extraction of the oil using hexane as a solvent, production mix   at plant</t>
  </si>
  <si>
    <t>d4a67de0-ac13-4507-bb0b-57ea36fadbc3</t>
  </si>
  <si>
    <t>d4a75246-8532-4541-a73a-3b0179ec4414</t>
  </si>
  <si>
    <t>d4b61498-5780-4bbe-839c-d81971de286d</t>
  </si>
  <si>
    <t>d4bf7be7-2093-4217-9165-1fc1ee796f4b</t>
  </si>
  <si>
    <t>Light fuel oil at refinery  from crude oil  production mix, at refinery  0.82 wt.% sulphur</t>
  </si>
  <si>
    <t>d4c696da-10fa-43a9-a4ed-42324da2764e</t>
  </si>
  <si>
    <t>d4d04df7-74f4-474e-9597-8fda994bf1fb</t>
  </si>
  <si>
    <t>d4db2b80-ef7d-49f0-b2bc-4422c483b527</t>
  </si>
  <si>
    <t>d4dc8453-facb-4aa5-8d8c-b2c45684a11e</t>
  </si>
  <si>
    <t>d4dda11b-dd0b-407a-b693-264945890ee4</t>
  </si>
  <si>
    <t>Rapeseed expeller   from crushing (pressing), production mix   at plant</t>
  </si>
  <si>
    <t>d4e19c2d-75e5-4fb5-9bc1-e4fd8a08fca2</t>
  </si>
  <si>
    <t>d4e2398c-15e8-4802-afa5-dd71855702fe</t>
  </si>
  <si>
    <t>Articulated lorry transport, Euro 0, Total weight &lt;7.5 t (without fuel)  diesel driven, 1980s, cargo  consumption mix, to consumer  up to 7,5t gross weight / 3,3t payload capacity</t>
  </si>
  <si>
    <t>d4e5d72f-b0aa-46a8-9379-59434cfd8623</t>
  </si>
  <si>
    <t>d4e7f31c-e22b-4e6e-bc83-9b7163f80599</t>
  </si>
  <si>
    <t>d4f0cd9c-449e-4306-bc96-9522145579c6</t>
  </si>
  <si>
    <t>d4f3a196-0bb9-425a-a455-69788f2fe972</t>
  </si>
  <si>
    <t>Alfalfa   production mix   at farm, aggregated inputs   per kg dry matter</t>
  </si>
  <si>
    <t>d4f4d7e6-71c6-47b8-ac8c-ed5b3ab09703</t>
  </si>
  <si>
    <t>d4f82659-933b-4b76-8a6d-71d6428f79c0</t>
  </si>
  <si>
    <t>d503bc26-1747-4de1-9156-230d3028ecc4</t>
  </si>
  <si>
    <t>d508582b-c9ee-4005-93db-84b2d8534b2a</t>
  </si>
  <si>
    <t>Sawn wood, hardwood   planed, dried   at plant, aggregated inputs   per kg sawn wood</t>
  </si>
  <si>
    <t>d5134940-0143-4b4c-bb75-35b9f81f6854</t>
  </si>
  <si>
    <t>d5135269-4a34-41da-86fb-53a3cff6bdd2</t>
  </si>
  <si>
    <t>Crude rapeseed oil   from crushing (extraction with solvent), production mix   at plant</t>
  </si>
  <si>
    <t>d52831bb-59f9-4cd8-9c0d-53cee6c1ab98</t>
  </si>
  <si>
    <t>d52b4e00-3fc4-4f77-bda2-c95720d87aac</t>
  </si>
  <si>
    <t>d53d7b71-871e-45ac-8268-81f822514f0a</t>
  </si>
  <si>
    <t>Plastic bag, LDPE  raw material production, plastic extrusion  production mix, at plant  thickness: 0.03 mm, grammage: 0.0275 kg/m2</t>
  </si>
  <si>
    <t>d5400119-6d77-4ec6-837c-dcdd01e7cda0</t>
  </si>
  <si>
    <t>d54676fd-c77e-4748-b3d6-cb6de2af6ce6</t>
  </si>
  <si>
    <t>Perlites Mining  Perlite mining, washing, drying  production mix, at plant  Granulation 0/1, 0.9- 1 g/cm3</t>
  </si>
  <si>
    <t>d5514dca-4491-48ac-8fd1-32996a72e954</t>
  </si>
  <si>
    <t>Maize germ meal expeller; aggregated inputs   from wet milling (germ oil production, pressing), production mix   at plant</t>
  </si>
  <si>
    <t>d55aa981-ab75-4eee-b425-a60d920fe667</t>
  </si>
  <si>
    <t>d55d2906-813b-4d9e-a35d-8db479cc80d5</t>
  </si>
  <si>
    <t>d55dfb3c-a4bb-4927-8f90-47cba8a9f20b</t>
  </si>
  <si>
    <t>d562b34e-de63-44b5-9626-45a40cffec04</t>
  </si>
  <si>
    <t>d596e08e-5c13-4446-bba2-ceb85586f628</t>
  </si>
  <si>
    <t>Land use (foreground elementary flows)</t>
  </si>
  <si>
    <t>d59e7450-3d80-43a7-bda7-e92632fe93f3</t>
  </si>
  <si>
    <t>d5a82619-df11-46b6-90cb-3eb6caa595de</t>
  </si>
  <si>
    <t>d5a96497-cf7a-4c21-a825-246c38f986fd</t>
  </si>
  <si>
    <t>Diesel Mix Manganese</t>
  </si>
  <si>
    <t>d5dccc23-f558-4055-aa3b-52b5e165b12e</t>
  </si>
  <si>
    <t>Shrink sleeve, OPS   raw material production, plastic extrusion  production mix, at plant  thickness: 50 µm, grammage: 0,0545 kg/m2</t>
  </si>
  <si>
    <t>d5f38f8f-d7f2-4763-90ba-87dd611f9082</t>
  </si>
  <si>
    <t>d5f3e509-fec5-4f0c-ad84-8665d6d40c62</t>
  </si>
  <si>
    <t>d5f839a6-3d5b-47c4-9f9d-09809bf8c2de</t>
  </si>
  <si>
    <t>Waste incineration of non-ferro metals, others  waste-to-energy plant with dry flue gas treatment, including transport and pre-treatment  production mix, at consumer  ferro metal waste</t>
  </si>
  <si>
    <t>d5ff45b3-cb73-4e9a-9ee0-05617e93f223</t>
  </si>
  <si>
    <t>d6019c52-3ea2-45e7-bd6c-f1e0e4a95707</t>
  </si>
  <si>
    <t>d606c9dd-9029-4fc6-967a-14af346ebd7b</t>
  </si>
  <si>
    <t>d6120a50-9504-4982-bcf2-05b9924db5b5</t>
  </si>
  <si>
    <t>d614a67c-ac1c-4b4f-8c69-f4b94cf9b414</t>
  </si>
  <si>
    <t>d614f0dc-3c75-4ab7-8c0b-55382baea9a4</t>
  </si>
  <si>
    <t>Transport mixer + converter World: Polyvinylidene fluoride (PVDF) (modelling support process)</t>
  </si>
  <si>
    <t>d61a4978-996f-4432-b2a1-db7f556b7a01</t>
  </si>
  <si>
    <t>d6333cfe-4e81-4a68-8b36-85e4f854170d</t>
  </si>
  <si>
    <t>Solid board (modelling support process)</t>
  </si>
  <si>
    <t>d63e2e99-8b88-4fa5-8b90-ea0e4bf4e596</t>
  </si>
  <si>
    <t>Landfill of basic oxygen furnace wastes  landfill including leachate treatment and without collection, transport and pre-treatment  production mix (region specific sites), at landfill site</t>
  </si>
  <si>
    <t>d64a4a69-4c75-4955-82cc-a1f10854bda9</t>
  </si>
  <si>
    <t>Articulated lorry transport, Euro 2, Total weight 12-14 t (without fuel)  diesel driven, Euro 2, cargo  consumption mix, to consumer  12-14t gross weight / 9,3t payload capacity</t>
  </si>
  <si>
    <t>d64bfe0d-6faa-4251-9882-37e853c0b2a3</t>
  </si>
  <si>
    <t>d64d45ca-e08c-43a6-a3f0-b4e36b92d5ec</t>
  </si>
  <si>
    <t>d65683ca-adc5-4c42-b985-daf744f2b89f</t>
  </si>
  <si>
    <t>d66546ac-7500-4c6f-a76a-5109293d16c7</t>
  </si>
  <si>
    <t>d66b4474-249c-4eee-8dd1-6a95c909d11d</t>
  </si>
  <si>
    <t>d67211f3-2c01-41de-9290-f634910477ba</t>
  </si>
  <si>
    <t>d67279fa-71b3-4f8e-9b6d-4060dae8bdd5</t>
  </si>
  <si>
    <t>d676d396-ae7a-4448-b147-937b04045905</t>
  </si>
  <si>
    <t>d67c71cd-6f89-408c-90af-b43101c2a357</t>
  </si>
  <si>
    <t>d67ff5bf-844c-495d-91cc-8fc5a7a2bae9</t>
  </si>
  <si>
    <t>Soybean, heat treated;    from heat treating, production mix   at plant</t>
  </si>
  <si>
    <t>d68bfd28-d2e1-4254-b489-1aee11182803</t>
  </si>
  <si>
    <t>d68e484b-84ef-448a-9e36-8ebd63627959</t>
  </si>
  <si>
    <t>d6a30012-9b08-4274-a5db-074d43b9bf88</t>
  </si>
  <si>
    <t>d6a5d61d-d73a-4373-ae82-5c5ef65bb621</t>
  </si>
  <si>
    <t>d6a5fafd-2b43-4391-81e9-e2a174101d2b</t>
  </si>
  <si>
    <t>d6aa9af8-c718-46d4-84e4-2896c2f4b9c2</t>
  </si>
  <si>
    <t>d6ae6172-e7e6-433d-adcb-7afb180337a6</t>
  </si>
  <si>
    <t>d6c9d2e6-2f78-43a0-a3c9-0955911ecfbe</t>
  </si>
  <si>
    <t>Alkyd resin (urethane modified)  Technology mix  Production mix, at plant  without spirit</t>
  </si>
  <si>
    <t>d6e2fd80-f371-4642-845b-6f3afe56aec5</t>
  </si>
  <si>
    <t>Transport mixer + converter EU-28+EFTA: Polybutylene Terephthalate  1  (modelling support process)</t>
  </si>
  <si>
    <t>d6eb1471-ac6a-4ea6-9814-88ce54f271b0</t>
  </si>
  <si>
    <t>d709aac4-abe4-44f4-a931-69c14400f4db</t>
  </si>
  <si>
    <t>d70eac2a-f8f5-43a8-b295-30b9ff7b73e1</t>
  </si>
  <si>
    <t>d70f95fb-b17c-422b-8148-f29ec8e37e54</t>
  </si>
  <si>
    <t>d7150359-a9c4-47eb-8b5b-5d5c9b85e08a</t>
  </si>
  <si>
    <t>d71900a6-9bb3-4ecc-a4a9-7553a99d57d4</t>
  </si>
  <si>
    <t>d7199b30-7015-4175-ae19-4a522548cdfb</t>
  </si>
  <si>
    <t>d720b584-dec1-406b-a91f-9d7907d28fa3</t>
  </si>
  <si>
    <t>d72d2df2-071e-467d-baf5-fdebbc1c08b9</t>
  </si>
  <si>
    <t>d733ece3-24ca-45d4-8423-c38896117eec</t>
  </si>
  <si>
    <t>d739039f-2fae-4a3f-81ff-8801580ca0bc</t>
  </si>
  <si>
    <t>d7405784-6a07-4c98-87bd-e56233b7a0a6</t>
  </si>
  <si>
    <t>Transport mixer + converter EU 28 Screw cap conversion (modelling support process)</t>
  </si>
  <si>
    <t>d7408977-143d-4e9e-be60-7aa57c95a8b8</t>
  </si>
  <si>
    <t>Welding of aluminium parts (foreground elementary flows)</t>
  </si>
  <si>
    <t>d7451785-0668-4a43-994b-e61a1392fe65</t>
  </si>
  <si>
    <t>d747c32c-5a6c-44f5-a332-188b897fd3cf</t>
  </si>
  <si>
    <t>d75103e0-7604-4452-93a0-94cbece3494e</t>
  </si>
  <si>
    <t>d751768e-58d8-486a-b81f-efc1fb6c1641</t>
  </si>
  <si>
    <t>d76765d6-b24f-4c2e-aa32-d4faa8d39478</t>
  </si>
  <si>
    <t>Rice brokens   from dry milling   at plant</t>
  </si>
  <si>
    <t>d76983d9-80fb-4153-8ee8-5714feb7a427</t>
  </si>
  <si>
    <t>d76987c7-adb4-4b42-8e5f-f5f9c3fe3ecf</t>
  </si>
  <si>
    <t>d76994bb-ae5d-45ae-989e-681145a7d03f</t>
  </si>
  <si>
    <t>d76f3392-f685-4160-9539-8b3eb3642f97</t>
  </si>
  <si>
    <t>d7919d41-6cee-4ccb-86ea-93edb189a95c</t>
  </si>
  <si>
    <t>d791ca86-8701-40c0-90a1-937e724051f6</t>
  </si>
  <si>
    <t>d79349ad-3101-49f3-8997-b435c0ecf7c4</t>
  </si>
  <si>
    <t>d7aaa266-0188-47e0-9845-d1fe5e8d82f7</t>
  </si>
  <si>
    <t>d7ac5228-13a3-4ba1-b35d-2abce3e6cdb5</t>
  </si>
  <si>
    <t>d7b59101-7867-4d76-a371-1c9c1b8949a8</t>
  </si>
  <si>
    <t>Product (modelling support process)</t>
  </si>
  <si>
    <t>d7b6bab0-192a-4188-9e6a-02ebf6a5fa37</t>
  </si>
  <si>
    <t>d7b81504-42b9-4484-9c9d-d5ca8b62a9ca</t>
  </si>
  <si>
    <t>d7b9e886-3dee-42a8-95ed-eb4932b401bc</t>
  </si>
  <si>
    <t>d7bb79c0-5898-4b0a-a959-1e72e6cd7af9</t>
  </si>
  <si>
    <t>d7c4b331-754f-4f58-9c1d-096d687589d6</t>
  </si>
  <si>
    <t>d7c6feb7-6bc7-4262-83aa-cb7a6718bd27</t>
  </si>
  <si>
    <t>Broad bean hulls;    technology mix, production mix   at plant</t>
  </si>
  <si>
    <t>d7c892a8-dd0a-4bfe-8fcd-ea2686a8127c</t>
  </si>
  <si>
    <t>d7d9878e-fbfc-495d-a3b5-32aca29b37c5</t>
  </si>
  <si>
    <t>d7f182dd-bdeb-4ec5-a0cb-890d7405a5d3</t>
  </si>
  <si>
    <t>Electricity mix for Hard disk drive, for desktop computer</t>
  </si>
  <si>
    <t>d7f4ad51-c9d1-40a6-b9aa-b556d99ee289</t>
  </si>
  <si>
    <t>d7fe11e5-f11e-4d47-95bb-bc342e1b6935</t>
  </si>
  <si>
    <t>d800a8e4-e3c3-4a4f-a502-3e99a7728184</t>
  </si>
  <si>
    <t>d80f6d50-16b7-4200-a789-36ac7f8b8345</t>
  </si>
  <si>
    <t>d81746c4-e02d-4aa3-a09a-9c8b5ff12444</t>
  </si>
  <si>
    <t>Epoxy waterborne, from Bisphenol A  Technology mix  Production mix, at plant  70% in water</t>
  </si>
  <si>
    <t>d8176371-23bb-442b-ad0e-2932758ebf8d</t>
  </si>
  <si>
    <t>d818afac-ee5d-4a32-b87e-46420710d3df</t>
  </si>
  <si>
    <t>d822c18f-3dfb-4059-8621-cb8ad640629b</t>
  </si>
  <si>
    <t>d825febf-6c1b-46ca-b158-a0a3d1dd7d72</t>
  </si>
  <si>
    <t>d82e41b2-ad69-41ef-b779-38f22ac7f189</t>
  </si>
  <si>
    <t>d846e35f-1d13-4e67-9985-73afd331120f</t>
  </si>
  <si>
    <t>d846fa0b-feba-4d8c-93cb-d6819fca72c0</t>
  </si>
  <si>
    <t>d84b9b16-089b-4ece-8a8f-863f58a1c909</t>
  </si>
  <si>
    <t>d8510549-6225-44f2-bc95-c6e2daa8a67b</t>
  </si>
  <si>
    <t>Buckwheat at farm, aggregated inputs   per kg</t>
  </si>
  <si>
    <t>d8590dfa-5e5f-4681-bcdf-09cac0cf3a10</t>
  </si>
  <si>
    <t>d85a01d0-deb2-4ab1-a4a7-31b13e7edb8b</t>
  </si>
  <si>
    <t>d85cbb2b-9d5b-422d-9760-3431a17f7444</t>
  </si>
  <si>
    <t>d86135e9-9c82-436d-94b5-ac45bba1104c</t>
  </si>
  <si>
    <t>d86d87c8-ac97-439c-b29f-118979d1a816</t>
  </si>
  <si>
    <t>Gasoline mix (regular) at refinery  from crude oil and bio components  production mix, at refinery  150 ppm sulphur, 0.00 wt.% bio components</t>
  </si>
  <si>
    <t>d86e607f-0781-4185-8531-bdfefb80a985</t>
  </si>
  <si>
    <t>Transport mixer + converter EU 28 Crates, PP (modelling support process)</t>
  </si>
  <si>
    <t>d87811d0-995e-4664-b805-162451337288</t>
  </si>
  <si>
    <t>d87da4ed-fa1b-41e4-8cf3-8ddd1a40cfbc</t>
  </si>
  <si>
    <t>Crude sunflower oil   from crushing (pressing, without solvent extraction), production mix   at plant</t>
  </si>
  <si>
    <t>d87e4452-16c2-48d3-aeff-566476d8954f</t>
  </si>
  <si>
    <t>d88a9ee8-3cb8-4d55-a2c4-8abf01c30b86</t>
  </si>
  <si>
    <t>d88c2331-0489-4890-a2bf-13beadcd3aa6</t>
  </si>
  <si>
    <t>d893ae0c-c3ea-4705-bd86-3530da9162fc</t>
  </si>
  <si>
    <t>d899f14b-6602-4f48-bee4-cbe6633eb0e1</t>
  </si>
  <si>
    <t>d8a7f474-f782-4559-a44f-1cd7ccadd471</t>
  </si>
  <si>
    <t>d8b8e8ba-ae7e-4325-b041-ca976c3eb5a6</t>
  </si>
  <si>
    <t>d8bbd6be-931b-464b-a9e9-c65e771c04cf</t>
  </si>
  <si>
    <t>d8c45855-55ca-46e8-ab4b-408ac29be593</t>
  </si>
  <si>
    <t>d8c7ae1a-0227-41cc-8d4d-fbb789457e63</t>
  </si>
  <si>
    <t>Rice brokens, raw; aggregated inputs   from dry milling   at plant</t>
  </si>
  <si>
    <t>d9007f9b-0ec7-43e4-afc1-8f1cee1ff32e</t>
  </si>
  <si>
    <t>Capacitor, film type (foreground elementary flows)</t>
  </si>
  <si>
    <t>d90a381b-ced7-46fa-965d-b4b19ac7ec61</t>
  </si>
  <si>
    <t>d90b0166-8beb-494f-8980-7fedb13baffd</t>
  </si>
  <si>
    <t>d91e47e7-c56c-462b-a216-63e31a1e9da8</t>
  </si>
  <si>
    <t>d9257a28-e199-4017-bd1b-16037d86d840</t>
  </si>
  <si>
    <t>d938bfb2-60a3-41b5-bfd9-e945cf7e6d93</t>
  </si>
  <si>
    <t>d93922e1-f612-46de-8cce-def444af7a2d</t>
  </si>
  <si>
    <t>d9418793-b40a-4a70-87e1-30b25c4cef5b</t>
  </si>
  <si>
    <t>Cap, tin plated steel (foreground elementary flows)</t>
  </si>
  <si>
    <t>d9432085-3d90-436d-a690-e59c9d5842d4</t>
  </si>
  <si>
    <t>d94997bc-9832-4d9d-89cd-d350eeb19b7a</t>
  </si>
  <si>
    <t>d94c5550-812b-4785-b4aa-c80d740afaa0</t>
  </si>
  <si>
    <t>Metallization paste, front side (foreground elementary flows)</t>
  </si>
  <si>
    <t>d94e187f-3ecb-47ef-9599-c289c269358c</t>
  </si>
  <si>
    <t>Electricity mixer bended steel (modelling support process)</t>
  </si>
  <si>
    <t>d95bfacc-980d-49c9-b8a5-2e0a5a8c8856</t>
  </si>
  <si>
    <t>d9641760-7d2f-46c2-8373-4541a9fe6030</t>
  </si>
  <si>
    <t>d97f52ab-6b7d-4451-946d-515b0bd10158</t>
  </si>
  <si>
    <t>d97fa033-642e-4888-a274-7dc2efa711ce</t>
  </si>
  <si>
    <t>d9889ecf-9ab7-4a3e-949e-64f6fdb1d933</t>
  </si>
  <si>
    <t>d98dfede-9d40-490d-9127-a8ce46f22961</t>
  </si>
  <si>
    <t>d98fd4f3-e155-4e5a-a9b7-016893db6a40</t>
  </si>
  <si>
    <t>d9913be0-d359-49db-bc4b-aa71e5ff0448</t>
  </si>
  <si>
    <t>d99c433e-3936-4f10-a2f9-ba01d1713a82</t>
  </si>
  <si>
    <t>d9af035b-3335-4776-b73a-566f49e6a63b</t>
  </si>
  <si>
    <t>d9b1aa4d-dcfe-4101-bc3c-1fa0ee484666</t>
  </si>
  <si>
    <t>Alkyd resin (coconut oil)  Technology mix  Production mix, at plant  without spirit</t>
  </si>
  <si>
    <t>d9b24388-f775-434b-a732-325322886f76</t>
  </si>
  <si>
    <t>d9b546f8-6bbf-407b-bca8-8fdd1a22349e</t>
  </si>
  <si>
    <t>Electricity mix Bauxite</t>
  </si>
  <si>
    <t>d9bb15fb-878d-4435-9f9f-6cd740d2805c</t>
  </si>
  <si>
    <t>d9ccd88a-e4c1-44ee-b7d4-09261112dc16</t>
  </si>
  <si>
    <t>d9dd0a81-631f-42c0-9d55-5c8c9d4acf02</t>
  </si>
  <si>
    <t>d9dd7922-dc68-46aa-92d4-33d78ac8659f</t>
  </si>
  <si>
    <t>d9e294e5-870d-498b-a7d5-edca4679826b</t>
  </si>
  <si>
    <t>d9f4353f-a203-4079-b0fb-1dfddf06af02</t>
  </si>
  <si>
    <t>d9f466df-ec47-450b-8c95-961615860aac</t>
  </si>
  <si>
    <t>d9fba000-9ab6-4c24-b1b9-e17a9a38a5d3</t>
  </si>
  <si>
    <t>Rice protein   protein extraction, technology mix, production mix   at plant</t>
  </si>
  <si>
    <t>da02f593-fc65-4be4-9e33-09a82db7618e</t>
  </si>
  <si>
    <t>da05525d-48e7-4f2f-af5c-fdc4ce2b72ec</t>
  </si>
  <si>
    <t>da130b3a-7322-42ea-8b80-8657cdfa83d2</t>
  </si>
  <si>
    <t>da17ffd6-b6ad-4037-a319-59b3082c15cd</t>
  </si>
  <si>
    <t>da18b89f-9c77-40b6-b4af-01758c260041</t>
  </si>
  <si>
    <t>Citrus pulp dried;    from drying, production mix   at plant</t>
  </si>
  <si>
    <t>da19d255-e43c-4cf9-800f-aedb63e686e1</t>
  </si>
  <si>
    <t>Transport mixer + converter EU-28+EFTA: Steel cold rolled coil 2 (modelling support process)</t>
  </si>
  <si>
    <t>da1b2113-8f58-4866-aa73-d062a449a3a5</t>
  </si>
  <si>
    <t>da1c1b6d-3e85-44ba-98e4-e3d163c21b69</t>
  </si>
  <si>
    <t>da1cfe6e-a12c-49e7-9a9d-dcc1a6349a89</t>
  </si>
  <si>
    <t>da1f62fb-5ae5-458e-8f45-319b521b41c8</t>
  </si>
  <si>
    <t>Crude sunflower oil;    from crushing (pressing, without solvent extraction), production mix   at plant</t>
  </si>
  <si>
    <t>da248653-790b-44bf-9e43-d4ae66cafbe1</t>
  </si>
  <si>
    <t>Diesel mix at refinery  from crude oil  production mix, at refinery  10 ppm sulphur, 7.23 wt.% bio components</t>
  </si>
  <si>
    <t>da249b20-a18b-498d-8b96-03a368841770</t>
  </si>
  <si>
    <t>Hardboard production   production mix   at plant   per m3 hardboard</t>
  </si>
  <si>
    <t>da271d09-03ba-46fd-91ae-b2fa15279633</t>
  </si>
  <si>
    <t>da2f45bb-d20f-4319-b408-ec3278ec5a70</t>
  </si>
  <si>
    <t>Very thin fine pitch quad flat semiconductor  front-end and back-end processing of the wafer, including Czochralski method of silicon growing  production mix, at plant</t>
  </si>
  <si>
    <t>da323248-7661-475e-8d5e-e2eb0f353d4a</t>
  </si>
  <si>
    <t>da40e2f6-c164-4d80-8bfc-21a3b344e91e</t>
  </si>
  <si>
    <t>da480642-794a-4a6b-a8cc-80fab0a9fbb6</t>
  </si>
  <si>
    <t>Can making + coating, non-beverage  can forming, cleaning, drying  production mix, at plant  non beverage can</t>
  </si>
  <si>
    <t>da480933-624f-4c5b-91dd-4e47dcc10a4c</t>
  </si>
  <si>
    <t>da56d8ab-583f-4594-a70b-52e18a8de10f</t>
  </si>
  <si>
    <t>da62371b-b381-4390-9884-8325832fd31d</t>
  </si>
  <si>
    <t>da712396-6ab4-4918-a478-214f9512c029</t>
  </si>
  <si>
    <t>da736aeb-e1bf-4f70-8489-c3302b68f11c</t>
  </si>
  <si>
    <t>Plywood box manufacturing (foreground elementary flows)</t>
  </si>
  <si>
    <t>da80f527-d83e-4add-b9be-a79f948f143d</t>
  </si>
  <si>
    <t>da869148-e2c2-4d28-b561-f2a7140fb059</t>
  </si>
  <si>
    <t>da87ecd3-462b-4764-b0ed-d555fd1519f7</t>
  </si>
  <si>
    <t>da90c83b-06f5-4b82-a61b-fbb73afe9cdd</t>
  </si>
  <si>
    <t>da9661d0-571b-43ff-a4b2-54fd20446a9a</t>
  </si>
  <si>
    <t>daa0fa05-3a76-4694-bf4b-20f39e18fcc6</t>
  </si>
  <si>
    <t>daa6b8ee-1ed2-43ab-8e40-051967df1d14</t>
  </si>
  <si>
    <t>daa7e7e5-b745-4e0c-a951-cda857fea0c6</t>
  </si>
  <si>
    <t>daabb8bf-dd4b-4b70-b564-821f0330bd37</t>
  </si>
  <si>
    <t>dab12149-cad8-4daf-93db-aff9eb0a05f7</t>
  </si>
  <si>
    <t>dac17514-8d48-49dc-b058-ecad35137859</t>
  </si>
  <si>
    <t>dacc7a9f-65cb-4b3e-86b4-be53b9a00c42</t>
  </si>
  <si>
    <t>dad47888-5970-49f9-a4e3-b48cb994faf0</t>
  </si>
  <si>
    <t>Roast malt   organic, from malting   at plant, aggregated inputs   per kg</t>
  </si>
  <si>
    <t>dadc8eb8-3ebe-4114-afc4-90d45a0b74b4</t>
  </si>
  <si>
    <t>Recycling of steel into steel scrap: Steel billet (St)</t>
  </si>
  <si>
    <t>dadebd9e-b34b-4dc6-8bd5-78056dd827e6</t>
  </si>
  <si>
    <t>dae2ef08-3f99-4cb8-bf6f-161205d5e7c2</t>
  </si>
  <si>
    <t>dafc3b96-607f-46e8-be01-d466e922f97b</t>
  </si>
  <si>
    <t>db079380-36a6-490b-9c2f-fe0517dd12f5</t>
  </si>
  <si>
    <t>Flat glass, uncoated   production mix   at plant   per kg flat glass</t>
  </si>
  <si>
    <t>db07c7c5-c9cb-477f-9098-5bb211666120</t>
  </si>
  <si>
    <t>db0ef2f6-cdd3-457b-97a2-9b17c26fefa3</t>
  </si>
  <si>
    <t>db16f212-ec55-4edc-bd12-381cac558e71</t>
  </si>
  <si>
    <t>Transport Converter EU-28+3: Talcum powder (modelling support process)</t>
  </si>
  <si>
    <t>db1ca9e0-b301-4f17-a40f-e4576a3c2f7e</t>
  </si>
  <si>
    <t>db22abec-4a26-4657-96f1-6929c04c201f</t>
  </si>
  <si>
    <t>db22e7dd-c886-4b88-993c-bbdb869a369b</t>
  </si>
  <si>
    <t>db3937b5-ae41-4808-abf1-ccf51ab27cfa</t>
  </si>
  <si>
    <t>db43b207-5180-436a-bf00-4408f306483c</t>
  </si>
  <si>
    <t>db52e1a3-f21d-4cf3-8c13-4c993d1e73c3</t>
  </si>
  <si>
    <t>db548397-b996-4c2c-b7c2-ce5e8e237ca8</t>
  </si>
  <si>
    <t>db5ab3f7-e33c-4615-8355-e24a50f9a02d</t>
  </si>
  <si>
    <t>db645f63-9dbf-4d04-9fa4-021e80a0fa1f</t>
  </si>
  <si>
    <t>db65923b-bb10-4725-93ab-22c27704fe5f</t>
  </si>
  <si>
    <t>Transport mixer + converter EU-28 Can food, sanitary end tin plate steel (modelling support process)</t>
  </si>
  <si>
    <t>db669be0-9bb3-4b28-8dc2-1c9c9064e4e3</t>
  </si>
  <si>
    <t>db692335-adcf-46de-ae68-751428b860d9</t>
  </si>
  <si>
    <t>db6b84aa-5d4f-4f19-a0ab-2fa811ddeb14</t>
  </si>
  <si>
    <t>db70f1da-a751-4ec4-971d-c06ed6471f06</t>
  </si>
  <si>
    <t>db746534-0142-480e-a9b0-1a4c8dae6989</t>
  </si>
  <si>
    <t>db7d3741-07d4-4a5c-8887-1fa81fe61919</t>
  </si>
  <si>
    <t>db83ad62-3eec-4bb3-b75f-2a6694ab64f9</t>
  </si>
  <si>
    <t>db87ed4d-c7db-4a7f-bb52-109d66d52ec6</t>
  </si>
  <si>
    <t>db8fa785-7160-4eed-b71b-3a467f0c54aa</t>
  </si>
  <si>
    <t>db9d064d-9a3e-447e-989c-ab9846543e31</t>
  </si>
  <si>
    <t>db9d8a38-00b3-4929-b6ab-c8c9d67da272</t>
  </si>
  <si>
    <t>dba4d114-b133-4c5c-a708-ae81ab3d591d</t>
  </si>
  <si>
    <t>dbab508d-b77f-49b6-bf25-71a3ee332a82</t>
  </si>
  <si>
    <t>dbb4abce-c89b-4ace-9422-b1f6c533b3b4</t>
  </si>
  <si>
    <t>dbb6fa05-a4e8-4f6a-ae40-3b4b52aa332f</t>
  </si>
  <si>
    <t>dbbdc6d7-110a-43b2-94e4-b7383d3fc83f</t>
  </si>
  <si>
    <t>dbbf41bd-c676-4f2f-b38f-108dfb41ce19</t>
  </si>
  <si>
    <t>dbc4bd54-9f61-4340-a2f2-ecbe18617d59</t>
  </si>
  <si>
    <t>dbc9b011-d42e-4890-8b76-98dd5e15402b</t>
  </si>
  <si>
    <t>dbd08777-4931-4650-90d6-afcdfdb7b7d3</t>
  </si>
  <si>
    <t>dbd12d26-5e4c-4658-9c02-1aeaadffc37d</t>
  </si>
  <si>
    <t>Acrylate binder  Technology mix  Production mix, at plant  without water</t>
  </si>
  <si>
    <t>dbde67a3-af4f-4d60-9568-4e0ef6eaaf07</t>
  </si>
  <si>
    <t>Freight train, electricity traction  electricity driven, cargo  consumption mix, to consumer  average train, gross tonne weight 1000t / 726t payload capacity</t>
  </si>
  <si>
    <t>dbf11677-ec74-4d95-b2b3-68a219661047</t>
  </si>
  <si>
    <t>dc0a4def-7144-4454-a193-881d56060916</t>
  </si>
  <si>
    <t>dc19ebce-403b-40c4-8731-297fc6a9005f</t>
  </si>
  <si>
    <t>Maize starch, dried   from wet milling, production mix   at plant</t>
  </si>
  <si>
    <t>dc2f6f68-1498-41f1-9afd-d954d1e3378d</t>
  </si>
  <si>
    <t>dc32bed2-0fe5-41b4-8633-39f0f48c2d93</t>
  </si>
  <si>
    <t>dc3742ba-3e63-44bd-8474-61a0e9585fea</t>
  </si>
  <si>
    <t>dc3f95f8-cd76-4da8-8bad-4329f9b2fba0</t>
  </si>
  <si>
    <t>dc40359b-bbcb-45d8-a416-cdfc7eed43b6</t>
  </si>
  <si>
    <t>dc4a0a83-d4d6-4fdc-b797-efce27d07813</t>
  </si>
  <si>
    <t>dc5593f6-77d7-4a38-9e37-2b5307eccb36</t>
  </si>
  <si>
    <t>Rice bran, raw; aggregated inputs   from dry milling   at plant</t>
  </si>
  <si>
    <t>dc598033-729a-498a-91d1-dacf6dce04cc</t>
  </si>
  <si>
    <t>dc5c3118-9840-47fb-ab69-ee173368e9aa</t>
  </si>
  <si>
    <t>dc67e7c4-8467-45b1-9682-3b355db63e0e</t>
  </si>
  <si>
    <t>Pea, hulls (from protein isolate); aggregated inputs   technology mix, production mix   at plant</t>
  </si>
  <si>
    <t>dc6fcf75-f254-433a-8d75-97f6ce0d5519</t>
  </si>
  <si>
    <t>dc80170b-4355-4425-acd6-6a8c5a5a5309</t>
  </si>
  <si>
    <t>dc90447a-1bd8-43d3-a04d-ce9101fc6546</t>
  </si>
  <si>
    <t>dc97e17c-9439-4650-884f-9e2340a06310</t>
  </si>
  <si>
    <t>Transport Converter EU-28+3: Aluminiumsheet rolling (modelling support process)</t>
  </si>
  <si>
    <t>dc9892d0-4f9a-42c6-920d-77c288fae06e</t>
  </si>
  <si>
    <t>Solder paste SnAg3.5Cu0.7 (foreground elementary flows)</t>
  </si>
  <si>
    <t>dc99b98d-7d3a-46b1-8cde-672c5fa75ca2</t>
  </si>
  <si>
    <t>Thermal Energy mix cast steel parts (modelling support process)</t>
  </si>
  <si>
    <t>dcb45b60-a528-4780-9519-4d9e6ecf0985</t>
  </si>
  <si>
    <t>dcbb6a4d-51d0-4167-a08c-9074a7dc0111</t>
  </si>
  <si>
    <t>dcbf6774-4120-4b92-8a58-29f305120a92</t>
  </si>
  <si>
    <t>dcc464cc-4387-4413-a366-0c33a836cbac</t>
  </si>
  <si>
    <t>dcc9cf17-d09f-4989-80fb-385133268cd7</t>
  </si>
  <si>
    <t>Transport Converter EU-28 + EFTA: Copper tube 1 (modelling support process)</t>
  </si>
  <si>
    <t>dcd0c823-cb95-4796-9e3d-8138b6662762</t>
  </si>
  <si>
    <t>dcd35b3b-56b9-4953-a336-66850c0128c9</t>
  </si>
  <si>
    <t>dcde153a-9f89-4b9b-b2f5-50dcc2527ffe</t>
  </si>
  <si>
    <t>Electricity mix Zeolite</t>
  </si>
  <si>
    <t>dce2f068-a51e-4790-94c1-b4c3a8b19b9e</t>
  </si>
  <si>
    <t>Polyurethan flexibile foam  (foreground elementary flows)</t>
  </si>
  <si>
    <t>dce9ebd8-036a-4401-8443-269b54c82ca2</t>
  </si>
  <si>
    <t>dceacc7b-1176-4a0d-85e6-1ae82a83a4bb</t>
  </si>
  <si>
    <t>dcef243e-fc33-45f3-9b77-a263c43a55f6</t>
  </si>
  <si>
    <t>dcf3346d-c35e-4d53-9787-aed44ea28f13</t>
  </si>
  <si>
    <t>dcf79a6f-fda6-4ac4-a4df-6c5b1c1e3316</t>
  </si>
  <si>
    <t>dd2484d7-c566-422c-959b-74675c7928dd</t>
  </si>
  <si>
    <t>dd30919d-2b63-4aeb-a9f6-d6965ae97a13</t>
  </si>
  <si>
    <t>dd3a938c-65ef-43f2-9d6a-2b961b167619</t>
  </si>
  <si>
    <t>dd3b355c-e3f0-4cba-8f54-8be8cb13ae85</t>
  </si>
  <si>
    <t>dd3e9156-42b6-43ae-91f2-b35fc7a39806</t>
  </si>
  <si>
    <t>Diesel mix for Nylon 6 fiber</t>
  </si>
  <si>
    <t>dd461353-1eb7-4d86-966f-ea3e2734a643</t>
  </si>
  <si>
    <t>dd4d0a29-186f-4914-9a27-7f7eab760c30</t>
  </si>
  <si>
    <t>dd5654b8-d51f-4cea-a92f-c00736ea4cd8</t>
  </si>
  <si>
    <t>dd5c3f16-74cb-4b91-9b71-4b0ba911101d</t>
  </si>
  <si>
    <t>dd66e2d6-815c-4aa5-92f5-7d2864798ff7</t>
  </si>
  <si>
    <t>Vinyl acetate ethylene dispersion  Technology mix  Production mix, at plant  without water</t>
  </si>
  <si>
    <t>dd757b0d-3f55-49a8-8bdf-f35066de41bf</t>
  </si>
  <si>
    <t>dd758ce8-2399-4a21-83a3-d634435476e7</t>
  </si>
  <si>
    <t>dd7926df-a373-41f8-9001-01600a6e2aaf</t>
  </si>
  <si>
    <t>dd7a58e3-a563-400a-b28b-e9e3299fb5d2</t>
  </si>
  <si>
    <t>dd7c33ab-4649-4757-91a4-feab254a1fcd</t>
  </si>
  <si>
    <t>dd7c3f2a-8f84-4b85-bf31-1c7e82e8d205</t>
  </si>
  <si>
    <t>dd82b526-d3dc-437c-ab43-e605c7478048</t>
  </si>
  <si>
    <t>dd8bca87-222f-4828-8ca5-29fcdee9de1b</t>
  </si>
  <si>
    <t>dd93261c-d6da-44ec-a842-78b4a42c2884</t>
  </si>
  <si>
    <t>Aluminium ingot mix  primary production  consumption mix, to consumer  aluminium ingot product, primary production</t>
  </si>
  <si>
    <t>dd9bec75-212c-4a6f-9986-5aee172f019d</t>
  </si>
  <si>
    <t>Product (Label, OPP) (modelling support process)</t>
  </si>
  <si>
    <t>dda9b2cd-1e31-423e-a624-d3b15e6ee506</t>
  </si>
  <si>
    <t>EVOH granulates (foreground elementary flows)</t>
  </si>
  <si>
    <t>ddb0c294-7371-41a9-9044-538772c61d9f</t>
  </si>
  <si>
    <t>ddb7e393-581b-4b4a-a8ec-5c704a7042ea</t>
  </si>
  <si>
    <t>ddc6e6c6-e28f-42ae-a3ff-de53badd9ddd</t>
  </si>
  <si>
    <t>ddd2178a-8cfd-469b-91b5-2f6683004525</t>
  </si>
  <si>
    <t>ddd65d44-08ab-447a-84b2-b7920655bd7b</t>
  </si>
  <si>
    <t>ddd93217-507e-4d14-a733-745d5bb958b1</t>
  </si>
  <si>
    <t>ddde3cf5-e502-4b91-9fc2-05c090f43a88</t>
  </si>
  <si>
    <t>ddde4c33-0824-4362-8588-b5778f8209a9</t>
  </si>
  <si>
    <t>Copper billet/slab (smelting and refining to produce primary copper cathode)   casting  single route, at plant  8.92 g/cm3</t>
  </si>
  <si>
    <t>dddf5446-5f13-4b72-93cd-e9f7f979f7ca</t>
  </si>
  <si>
    <t>ddeb0183-622f-4561-bbab-5c282b007aa7</t>
  </si>
  <si>
    <t>Transport mixer + converter EU 28 Label, PP (modelling support process)</t>
  </si>
  <si>
    <t>8040e11a-715f-4cd9-823c-a57124a553b2</t>
  </si>
  <si>
    <t>De-ionised water production   technology mix   production mix, at plant   100% active substance</t>
  </si>
  <si>
    <t>de044f4d-d542-4565-8248-e61c551c19cd</t>
  </si>
  <si>
    <t>de0df7af-b48b-4742-9826-1df4e0624b82</t>
  </si>
  <si>
    <t>de0e3ce3-3919-4cad-8ec9-a5f706814cbd</t>
  </si>
  <si>
    <t>de15c835-6747-486b-8cfa-6de09be85a25</t>
  </si>
  <si>
    <t>de3860b3-54a1-47a1-a03f-40201176b58a</t>
  </si>
  <si>
    <t>de428971-61dc-4b2d-85eb-18391cf85b13</t>
  </si>
  <si>
    <t>de43494c-134e-4515-a512-63574502e239</t>
  </si>
  <si>
    <t>de50899c-3ab7-4ee6-afbb-4091055aa3b1</t>
  </si>
  <si>
    <t>Hop cones   dried   at farm, aggregated inputs   per kg</t>
  </si>
  <si>
    <t>de5f771d-094c-4f11-9cd8-889b7d99422d</t>
  </si>
  <si>
    <t>de635950-87c3-48f9-b0fd-4eda1d845ea1</t>
  </si>
  <si>
    <t>de6bce9a-4780-4dee-815c-c49774c995ec</t>
  </si>
  <si>
    <t>Maize gluten feed; aggregated inputs   from wet milling (gluten feed production, with drying), production mix   at plant</t>
  </si>
  <si>
    <t>de6fd3f7-662e-44fa-82e1-6032aaf75c05</t>
  </si>
  <si>
    <t>de7bf95a-58d4-4ddd-a420-0756be73204b</t>
  </si>
  <si>
    <t>de85e024-35e9-44e1-9ab5-71ceb28fb41f</t>
  </si>
  <si>
    <t>Transport mixer + converter EU 28 Can non-food, body tin plat steel2 (modelling support process)</t>
  </si>
  <si>
    <t>de918f74-c0a6-4f6c-9faa-7dbb3472db21</t>
  </si>
  <si>
    <t>de98b174-8b91-489d-89b5-97a4dafb2ab6</t>
  </si>
  <si>
    <t>de9a5c82-8967-43da-9c4c-8d14ac82b59f</t>
  </si>
  <si>
    <t>de9d634e-9ab1-4753-a7c3-3c65669ad42d</t>
  </si>
  <si>
    <t>dea6e49b-d46b-4e2f-95cd-2c9b5b360827</t>
  </si>
  <si>
    <t>Transport mixer + converter EU 28 Natural cork stopper production, wine (modelling support process)</t>
  </si>
  <si>
    <t>dea82605-1493-44ee-9ef4-4ac5202a56a3</t>
  </si>
  <si>
    <t>deaa757b-3dab-46ae-90a5-31e76e817fc8</t>
  </si>
  <si>
    <t>Flat glass, uncoated   production mix   at plant, aggregated inputs   per kg flat glass</t>
  </si>
  <si>
    <t>deb6bbd2-8719-4950-af15-79c9717ae29c</t>
  </si>
  <si>
    <t>debcca93-8754-49cf-9eea-3bca40ebdd0d</t>
  </si>
  <si>
    <t>f1027716-0462-46a3-bbd3-c8ad456e83e1</t>
  </si>
  <si>
    <t>decabromodiphenyl ether production   technology mix   production mix, at plant   100% active substance</t>
  </si>
  <si>
    <t>dedd35fd-8f77-442e-bdbb-b18cacebb1dd</t>
  </si>
  <si>
    <t>Fatty acids distillate; aggregated inputs   technology mix, production mix   at plant</t>
  </si>
  <si>
    <t>deeb2cf5-9edf-4ed9-aea2-dcf045209101</t>
  </si>
  <si>
    <t>def4fd66-5296-4203-a85a-6065a7724544</t>
  </si>
  <si>
    <t>defa5fb2-f773-4818-83cf-754209320f78</t>
  </si>
  <si>
    <t>defa961f-cf45-4806-867e-d48ebfe8df6c</t>
  </si>
  <si>
    <t>df03c85c-6c74-455f-b8a9-1c3b10c0af27</t>
  </si>
  <si>
    <t>df0631c9-f05e-466b-9e41-2c106bb77bc8</t>
  </si>
  <si>
    <t>Molybdenum (foreground elementary flows)</t>
  </si>
  <si>
    <t>df144917-238e-4f7e-a8d0-65bf825763fc</t>
  </si>
  <si>
    <t>df1d17b6-009b-498b-8ed8-44b689b476b3</t>
  </si>
  <si>
    <t>Truck production (14t - 20t gross weight)  truck production without EoL  single route, at producer  14t - 20t gross weight</t>
  </si>
  <si>
    <t>df2f1038-d81e-4a2e-bfe5-6f290161d5f9</t>
  </si>
  <si>
    <t>df4ebcb2-e2b5-4ae7-a726-95c95ca4c2aa</t>
  </si>
  <si>
    <t>df5033cc-1c99-473c-b338-1030d9950a60</t>
  </si>
  <si>
    <t>df602815-e967-4b28-ac0a-c2ecd1495536</t>
  </si>
  <si>
    <t>Recycling of copper from electronic and electric waste- Foreground elementary flows</t>
  </si>
  <si>
    <t>df67203a-b106-44c3-8dec-0a44d674d563</t>
  </si>
  <si>
    <t>df691a97-a299-483d-8b9b-0208fc89f680</t>
  </si>
  <si>
    <t>df73368c-645a-458c-a94b-9502060209ec</t>
  </si>
  <si>
    <t>df7802be-88e3-46e0-b970-2321b3bbbc07</t>
  </si>
  <si>
    <t>df78bbea-6b58-4ac0-aa4b-82ff864a821f</t>
  </si>
  <si>
    <t>df791c88-1c61-4bb2-b21f-01c99806066d</t>
  </si>
  <si>
    <t>Plastic packaging in municipal waste incineration plant  waste-to-energy plant with dry flue gas treatment, without collection, transport and pre-treatment  production mix (region specific plants), at plant  36.0 MJ/kg net calorific value</t>
  </si>
  <si>
    <t>df7ae4fb-922d-4d18-9e84-fb72ce00b122</t>
  </si>
  <si>
    <t>Ring pull cap, aluminium (foreground elementary flows)</t>
  </si>
  <si>
    <t>df81904d-9a96-4f3c-a3c2-1ab520d8e434</t>
  </si>
  <si>
    <t>df8512f7-4b07-46a3-bca5-fb821763440e</t>
  </si>
  <si>
    <t>df986cb9-b75b-4189-b4d9-aa8a4250937e</t>
  </si>
  <si>
    <t>df98fd5c-4361-40bd-b6d9-d1454be03f02</t>
  </si>
  <si>
    <t>df9cc504-9496-42ce-830d-89402b94bbfa</t>
  </si>
  <si>
    <t>df9e0a60-5ed5-4875-9f31-c0c4d5ca3c88</t>
  </si>
  <si>
    <t>dfa5c2e7-dc42-4e8c-ab5c-e7d8fbc7be4d</t>
  </si>
  <si>
    <t>dfad890f-7c5c-404c-8775-fe0f73dd34f6</t>
  </si>
  <si>
    <t>Fosetyl-Al at plant, aggregated inputs   per kg of active ingredient</t>
  </si>
  <si>
    <t>dfb68b25-b8d3-461e-b029-caeca529db4e</t>
  </si>
  <si>
    <t>dfc4a592-a92d-423f-89af-5cc40cbb0a97</t>
  </si>
  <si>
    <t>dfc61d4b-5eef-447b-8cac-16b3724b28b0</t>
  </si>
  <si>
    <t>dfdcb4ed-4df4-4789-bb6e-4363461d0268</t>
  </si>
  <si>
    <t>dfefc169-537a-4688-a41f-8a6b23226d89</t>
  </si>
  <si>
    <t>dff2b1bf-d5af-4b75-b12e-4ef14b637368</t>
  </si>
  <si>
    <t>dff9a0ec-91fb-4cb7-9e26-1770eda24ea0</t>
  </si>
  <si>
    <t>Sugar cane molasses;    from sugar production, production mix   at plant</t>
  </si>
  <si>
    <t>dffe7896-51c4-4828-9550-006203fefdb3</t>
  </si>
  <si>
    <t>4c79f6f7-b2d9-4222-8e06-f469fcfb5526</t>
  </si>
  <si>
    <t>diborane production   technology mix   production mix, at plant   100% active substance</t>
  </si>
  <si>
    <t>9036ccde-4c9c-4714-9c3b-0106b97f873e</t>
  </si>
  <si>
    <t>dichloromethane production   technology mix   production mix, at plant   100% active substance</t>
  </si>
  <si>
    <t>5ac9b8ce-0069-44e3-8ffe-719b066bd88f</t>
  </si>
  <si>
    <t>diethanolamine production   technology mix   production mix, at plant   100% active substance</t>
  </si>
  <si>
    <t>404771fd-0895-4763-817c-b4b1090fe06a</t>
  </si>
  <si>
    <t>diethylene glycol production   technology mix   production mix, at plant   100% active substance</t>
  </si>
  <si>
    <t>6795d81d-d681-453d-b9f6-110b81c02416</t>
  </si>
  <si>
    <t>dihydromyrcenol production   technology mix   production mix, at plant   100% active substance</t>
  </si>
  <si>
    <t>663a2d9b-f7ab-4941-8a27-80e96413c1d1</t>
  </si>
  <si>
    <t>dimethyl carbonate production   technology mix   production mix, at plant   100% active substance</t>
  </si>
  <si>
    <t>29929b51-5f60-449c-b504-acad32ce918f</t>
  </si>
  <si>
    <t>dimethylacetamide production   technology mix   production mix, at plant   100% active substance</t>
  </si>
  <si>
    <t>9916a1d0-f64f-4580-910d-0fe51565c7b1</t>
  </si>
  <si>
    <t>dimethylamine production   technology mix   production mix, at plant   100% active substance</t>
  </si>
  <si>
    <t>f3e16f7f-b4f6-436c-a3d1-bfbe560c7fdd</t>
  </si>
  <si>
    <t>dipropylene glycol monomethyl ether production   technology mix   production mix, at plant   100% active substance</t>
  </si>
  <si>
    <t>a003e9d0-ef88-47f1-9f96-1af9103c86cc</t>
  </si>
  <si>
    <t>Dispersing agent (unspecific) production   technology mix   production mix, at plant   100% active substance</t>
  </si>
  <si>
    <t>e011857d-0a12-4139-a115-4d23ca8030f6</t>
  </si>
  <si>
    <t>Packaging film - Low barrier (Foreground elementary flows)</t>
  </si>
  <si>
    <t>e012d0de-c00c-4ac2-ac6d-caa332256c00</t>
  </si>
  <si>
    <t>e0133255-f422-4126-a4ff-4d55ea7754c9</t>
  </si>
  <si>
    <t>e014924f-cec2-4c97-bc64-b0d308a7969b</t>
  </si>
  <si>
    <t>e018a5e8-c279-4c56-8b80-a6e82ed0ddd7</t>
  </si>
  <si>
    <t>e01c4885-65d4-4534-b17b-7b67ce34a780</t>
  </si>
  <si>
    <t>e01dcad0-c0e2-400a-8202-2aa2bb04f7b5</t>
  </si>
  <si>
    <t>e01e422c-b656-4e1c-bb9a-45f7ccd8ce0f</t>
  </si>
  <si>
    <t>Yeast   from sugar beet molasses   at plant, aggregated inputs   per kg</t>
  </si>
  <si>
    <t>e0218e8a-7768-4413-9a61-74a2e488c057</t>
  </si>
  <si>
    <t>e02e2cc9-85e5-4d82-847d-ecc8ec518587</t>
  </si>
  <si>
    <t>e031c290-7902-41e6-9974-383334136a5b</t>
  </si>
  <si>
    <t>e0438295-767e-4829-b0f5-c258ff8bace6</t>
  </si>
  <si>
    <t>e04ad2e3-5c82-49be-ba94-ccfba9d2f78c</t>
  </si>
  <si>
    <t>e05e69fb-6e21-44e9-af38-848a40299b07</t>
  </si>
  <si>
    <t>Aggregated background data for Container glass, green colour  Raw materials, fossil fuel consumption, infrastructure, waste treatment and WWT for Green colour container glass (all sizes) to be used for glass bottles and food jars  Production mix. Technology mix. EU-28 + EFTA  1 kg of formed and finished container glass</t>
  </si>
  <si>
    <t>e0704c47-dde7-43fd-b4cd-3d065a7525a5</t>
  </si>
  <si>
    <t>e07e4743-1ae6-407d-92c7-3fd62dc966e4</t>
  </si>
  <si>
    <t>e081f85a-8411-43ef-a57c-21336de164ca</t>
  </si>
  <si>
    <t>e09fb58b-1c2c-4423-a286-3e961643831e</t>
  </si>
  <si>
    <t>Transport Converter GLO: Zinc train (modelling support process)</t>
  </si>
  <si>
    <t>e0aad046-1c2f-49ad-b2e7-f2e6317504fa</t>
  </si>
  <si>
    <t>e0ad686d-452a-4093-b4a6-0b650611f862</t>
  </si>
  <si>
    <t>e0b7d427-095d-47a9-bade-82f7357f6093</t>
  </si>
  <si>
    <t>e0c87c61-019a-40f1-b212-e2a98a85920f</t>
  </si>
  <si>
    <t>e0cddc4d-bba1-49dc-a5d1-fe0f26a4758e</t>
  </si>
  <si>
    <t>e0d2ea41-0800-482c-b985-a7dc550ffba6</t>
  </si>
  <si>
    <t>Polyethylene (PE) in waste incineration plant  waste-to-energy plant with dry flue gas treatment, without collection, transport and pre-treatment  production mix (region specific plants), at plant  43.5 MJ/kg net calorific value</t>
  </si>
  <si>
    <t>e0d9cb69-1bec-4474-a5c7-2c75e85e1b91</t>
  </si>
  <si>
    <t>e0f61c8e-d4da-448e-bf26-4d891a9b213a</t>
  </si>
  <si>
    <t>e0fb998c-5fc1-4cde-ba26-bbbb3e212f3c</t>
  </si>
  <si>
    <t>Acetyl tributyl citrate  Technology mix  Production mix, at plant</t>
  </si>
  <si>
    <t>e0fe6f37-6b22-4684-89e9-7f016ec903a1</t>
  </si>
  <si>
    <t>e100a452-5b70-40ee-aa45-a5284f8aeaae</t>
  </si>
  <si>
    <t>e10d70a1-2f12-4312-93a3-b5fa06e27820</t>
  </si>
  <si>
    <t>e117c24c-a6f7-4c0e-8fe7-9947347af3fe</t>
  </si>
  <si>
    <t>Pea, hulls (from protein isolate);    technology mix, production mix   at plant</t>
  </si>
  <si>
    <t>e12b4dd8-6c78-4c1d-8d40-f9020cd8019a</t>
  </si>
  <si>
    <t>e135c87f-1533-4cc0-9846-f20db34831da</t>
  </si>
  <si>
    <t>e137271c-b25e-444f-9b9f-9a653ddd5a7e</t>
  </si>
  <si>
    <t>Landfill of biodegradable waste  landfill including leachate treatment and without collection, transport and pre-treatment  production mix (region specific sites), at landfill site  The carbon and water content are respectively of 17,5%C and and 65% Water (in weight %)</t>
  </si>
  <si>
    <t>e14ed02c-5eaa-4356-be30-d1f05eff7b44</t>
  </si>
  <si>
    <t>e1538beb-6a18-45cd-b69e-917d34a84056</t>
  </si>
  <si>
    <t>Eu-28+EFTA</t>
  </si>
  <si>
    <t>e153fbfc-762a-40e4-ba5b-cbd7c797f756</t>
  </si>
  <si>
    <t>e1552bfa-5f14-4988-bc54-9b716e619d0f</t>
  </si>
  <si>
    <t>e16e8c5d-d3d9-4a15-8f2f-2c91255c7c0b</t>
  </si>
  <si>
    <t>Transport mixer + converter EU-28+EFTA: Ethylene propylene dien elast 2  (modelling support process)</t>
  </si>
  <si>
    <t>e1802c49-4134-40a5-97af-719e39a8f7ea</t>
  </si>
  <si>
    <t>e1893b99-d131-41d6-b086-e62986ebd33b</t>
  </si>
  <si>
    <t>e18a93f6-2f37-4344-9196-4ba406c976db</t>
  </si>
  <si>
    <t>e18e1d4a-9513-4f36-8b36-c6ca226710c8</t>
  </si>
  <si>
    <t>e18f1110-70a0-4242-96e8-9116b094dcf8</t>
  </si>
  <si>
    <t>e191a3a6-c3a7-4af6-be4b-9ec7872c6bed</t>
  </si>
  <si>
    <t>e19cefba-6eb8-4b73-a7b2-caf749a3c354</t>
  </si>
  <si>
    <t>e1a3f12c-e82e-4e7e-9911-f3f1b17b1dc0</t>
  </si>
  <si>
    <t>Industrial waste, average, not hazardous, to residual landfill  landfill including leachate treatment and without collection, transport and pre-treatment  production mix (region specific sites), at landfill site   The carbon and water content are respectively of 33%C and and 30% Water (in weight %)</t>
  </si>
  <si>
    <t>e1b2b2a8-e8f0-475b-a3c3-00764be06e4c</t>
  </si>
  <si>
    <t>e1b64857-3e94-4356-93ef-fcb9bec2fe99</t>
  </si>
  <si>
    <t>e1bf1833-f1ed-4ffe-a561-9ae14f49a954</t>
  </si>
  <si>
    <t>e1c6f787-b15d-4512-9a6c-432524c13dc8</t>
  </si>
  <si>
    <t>Solid board box, bleached (modelling support process)</t>
  </si>
  <si>
    <t>e1cceeea-55cd-4cc2-ab9b-3bacae9101d4</t>
  </si>
  <si>
    <t>e1d0571f-845f-4633-a82e-896d9028b1db</t>
  </si>
  <si>
    <t>e1d1ef71-fdd1-432f-b4c1-afa2059e5e53</t>
  </si>
  <si>
    <t>e1e55909-7e11-4f00-8f4b-6473856a9c9c</t>
  </si>
  <si>
    <t>e1f91f32-b621-4c35-a2a2-89920cc0e4ae</t>
  </si>
  <si>
    <t>e1fdcc7d-d21f-4c4d-ac9d-3cef4bf78f76</t>
  </si>
  <si>
    <t>e202bb33-86bb-4875-bbba-8d15eb9f4edc</t>
  </si>
  <si>
    <t>e20f6129-01e4-427f-8933-309dcf818084</t>
  </si>
  <si>
    <t>e22f6af0-f302-4bf5-8c72-da2f3dfe5d21</t>
  </si>
  <si>
    <t>e246cc00-ac0e-4ffd-87a5-7d9008d0d671</t>
  </si>
  <si>
    <t>e24b6490-fe99-491c-90a7-6c9c8f2c71d5</t>
  </si>
  <si>
    <t>e24da3d9-4cf8-4c2b-8edd-6e9654428093</t>
  </si>
  <si>
    <t>e24e2c53-40d3-492c-b9df-9cda4f9fcf41</t>
  </si>
  <si>
    <t>e25f78c3-799a-4c39-95b5-ca3b2aeac510</t>
  </si>
  <si>
    <t>e266a068-314d-463f-964f-3009fee69b5d</t>
  </si>
  <si>
    <t>e26a9344-57e1-4c3b-9802-3601ed6e3294</t>
  </si>
  <si>
    <t>e2754fc7-4dd2-41a8-a161-5a5f6d6c970c</t>
  </si>
  <si>
    <t>Electricity mix for Beverage carton and Beverage carton production</t>
  </si>
  <si>
    <t>e27dc7f0-eb0b-4bc5-af7f-1427ba786266</t>
  </si>
  <si>
    <t>Aluminium ingot (silicon and magnesium main solutes)  (foreground elementary flows)</t>
  </si>
  <si>
    <t>e27f1d51-48ad-4473-b573-9e1cc8b7beda</t>
  </si>
  <si>
    <t>e2840e2c-07c4-49c5-938c-77da03d58c14</t>
  </si>
  <si>
    <t>e2991579-bf8e-4abd-9ac5-9bb3d9f479b9</t>
  </si>
  <si>
    <t>e29c2c55-1a1b-4845-8073-14292e3ddbc4</t>
  </si>
  <si>
    <t>e2a7486f-d105-4328-9d5e-f619e7bf52e4</t>
  </si>
  <si>
    <t>e2b19cbb-12e9-49b5-80db-13f4479e94f6</t>
  </si>
  <si>
    <t>e2bc1e2a-d02e-45c3-b033-bc62db37a8d7</t>
  </si>
  <si>
    <t>e2c1d8b1-64c9-4297-b829-38fb36099bf3</t>
  </si>
  <si>
    <t>e2cacd3f-9c3e-4b2e-96d5-4dca8f109b9c</t>
  </si>
  <si>
    <t>e2d014e9-d301-4911-8b07-3fd2db542bb8</t>
  </si>
  <si>
    <t>Pea protein concentrate; aggregated inputs   technology mix, production mix   at plant</t>
  </si>
  <si>
    <t>e2dd1617-6f4f-40c6-bd4e-912d3e09a5c9</t>
  </si>
  <si>
    <t>Screw cap, aluminium (foreground elementary flows)</t>
  </si>
  <si>
    <t>e2ddf834-14b4-40b4-869e-5472307a7762</t>
  </si>
  <si>
    <t>e303e0f0-c97e-4224-a251-a51c13b751dc</t>
  </si>
  <si>
    <t>e311000a-ddb5-45af-ba21-3eab17bd5cc8</t>
  </si>
  <si>
    <t>Transport mixer + converter EU-28+EFTA: Steel cold rolled coil 1 (modelling support process)</t>
  </si>
  <si>
    <t>e31b6d83-6cee-40d4-8d59-d458162fcdb8</t>
  </si>
  <si>
    <t>e322ca77-d538-4914-98e4-aaed6699f551</t>
  </si>
  <si>
    <t>e3323fb1-1761-43e2-91b7-a8c09914f93e</t>
  </si>
  <si>
    <t>Product (Plastic Film, PET) (modelling support process)</t>
  </si>
  <si>
    <t>e335f5e1-0243-4923-b26b-e6e222a8e218</t>
  </si>
  <si>
    <t>e3394521-7a2b-4e28-bd0e-b3624b88d247</t>
  </si>
  <si>
    <t>e3436b2b-4705-47f4-87ef-d5cbdb19ec41</t>
  </si>
  <si>
    <t>e346c40f-e9e8-431d-8570-00a8323ceb46</t>
  </si>
  <si>
    <t>e34789b0-c3b8-4fdc-9bc1-c4e37e1b3dd2</t>
  </si>
  <si>
    <t>Rice without husk, parboiled;    from dry milling   at plant</t>
  </si>
  <si>
    <t>e34881ee-bb86-4294-93b7-ae56938d54f4</t>
  </si>
  <si>
    <t>e34b8831-c7d8-48d0-8110-77fd71782172</t>
  </si>
  <si>
    <t>e34cc67b-ba8e-4d03-bb13-e7e59dd86c5c</t>
  </si>
  <si>
    <t>e358dc52-db9b-4910-8534-e0e4fa6f40a2</t>
  </si>
  <si>
    <t>e35a911b-7716-4dce-a00a-0d30c15080ee</t>
  </si>
  <si>
    <t>Manganese (foreground elementary flows)</t>
  </si>
  <si>
    <t>e366be8b-7446-4f8a-a095-8c33e82bdb8b</t>
  </si>
  <si>
    <t>e377d8cc-e8c6-4a90-b19b-82f8fcabdaf1</t>
  </si>
  <si>
    <t>e37951f1-ce09-48aa-b929-61827859838e</t>
  </si>
  <si>
    <t>e37e1631-3258-4468-a804-9a3c9de510d4</t>
  </si>
  <si>
    <t>e3923b18-de05-4aaa-9681-481f5b035974</t>
  </si>
  <si>
    <t>e3925d1e-d3e4-44bc-a5db-ba42104a33c8</t>
  </si>
  <si>
    <t>e39588ec-e9b0-441e-8e4c-50847d4b3e3c</t>
  </si>
  <si>
    <t>Treatment of residential wastewater, small plants (elementary flows)</t>
  </si>
  <si>
    <t>e3ae52dd-ab40-4806-aff1-8e5b291ecc8e</t>
  </si>
  <si>
    <t>e3b3fdcf-3495-4ddd-9dff-19f5ecd5c554</t>
  </si>
  <si>
    <t>e3b700fe-e5a8-456e-b23f-77e31a96efe2</t>
  </si>
  <si>
    <t>e3b91bdd-b2a1-4caf-a069-f4b527ce8da4</t>
  </si>
  <si>
    <t>e3b9fc32-da89-4e4d-ab33-a2265f49a8ad</t>
  </si>
  <si>
    <t>e3c19a33-8a40-4d20-87eb-bcccdd3c2f55</t>
  </si>
  <si>
    <t>Photovoltaic slanted-roof installation, mono-Si panel or laminate  photovoltaic installation  production mix, at plant  3 kilowatt peak</t>
  </si>
  <si>
    <t>e3c9641b-90bd-44f0-b5d3-9c6df7b192f9</t>
  </si>
  <si>
    <t>e3d1e50a-b878-48b8-8fab-607a129f73e4</t>
  </si>
  <si>
    <t>e3d625b1-42c1-4f37-9b01-fcef9a408fd4</t>
  </si>
  <si>
    <t>e3d67cf3-82ae-4f61-a09a-053f63584d74</t>
  </si>
  <si>
    <t>e3e4fa18-06c3-44c0-832e-de301b06dc88</t>
  </si>
  <si>
    <t>e3eddb89-f149-414e-94b4-880c5146382d</t>
  </si>
  <si>
    <t>e3f12a3b-6cb9-49ab-b437-f6f7df83ec62</t>
  </si>
  <si>
    <t>Aluminium ingot mix (high purity)  primary production, aluminium casting  single route, at plant  2.7 g/cm3, &gt;99% Al</t>
  </si>
  <si>
    <t>e3f52f11-d7f9-46a8-a5c9-bd61768b7bce</t>
  </si>
  <si>
    <t>e40d497e-59d6-4e53-ba3e-d7bcc15b421a</t>
  </si>
  <si>
    <t>e414ed35-6a54-49a1-8211-2a1285956b9b</t>
  </si>
  <si>
    <t>Animal meal from rendering (pig);    technology mix, production mix   at plant</t>
  </si>
  <si>
    <t>e419a646-ba8a-448c-9ce7-054b2c7bd314</t>
  </si>
  <si>
    <t>e41fbece-1278-4835-a976-7d5447e68ef9</t>
  </si>
  <si>
    <t>TO-220 packages semiconductor  front-end and back-end processing of the wafer, including Czochralski method of silicon growing  production mix, at plant</t>
  </si>
  <si>
    <t>e4216b5b-45cf-49d0-ad45-20b03e050704</t>
  </si>
  <si>
    <t>e43cc21a-d722-46e6-88e7-a93dc2cf761c</t>
  </si>
  <si>
    <t>Pea starch (from protein concentrate); aggregated inputs   technology mix, production mix   at plant</t>
  </si>
  <si>
    <t>e4559a4d-2ce8-4060-8340-2ed4675e969f</t>
  </si>
  <si>
    <t>e45cc16b-6fca-4d2f-a29a-cc7e12c6d472</t>
  </si>
  <si>
    <t>e4641649-b00b-4ae5-a925-3cf1e373981d</t>
  </si>
  <si>
    <t>e46c8c44-2cb7-484d-907f-ad30d15cffd3</t>
  </si>
  <si>
    <t>e4722b73-dda9-4437-8602-4655c3a4c001</t>
  </si>
  <si>
    <t>e473fae3-e605-4951-8d2a-a43ab65cb9e2</t>
  </si>
  <si>
    <t>e47c7309-1fc5-4010-b580-39ae74106211</t>
  </si>
  <si>
    <t>Aluminium extrusion  primary production, aluminium extrusion  single route, at plant  2.7 g/cm3</t>
  </si>
  <si>
    <t>e47fbd78-342d-4f5e-b95b-5953b7475a43</t>
  </si>
  <si>
    <t>e488ebf1-bd0c-4ddb-90f4-9f4bf0f46b89</t>
  </si>
  <si>
    <t>e48fe0c9-d5a6-40c0-9bc9-a63534291672</t>
  </si>
  <si>
    <t>e4975855-9dd7-467c-8942-baab227ec2d0</t>
  </si>
  <si>
    <t>e49b049e-834a-49ac-b3c7-310c5be33903</t>
  </si>
  <si>
    <t>e49d4c32-a927-4dd3-912c-c4bad00bbb7a</t>
  </si>
  <si>
    <t>Cylindrical connector, brass body (foreground elementary flows)</t>
  </si>
  <si>
    <t>e49e7a4d-0352-4caf-8394-6e6725770841</t>
  </si>
  <si>
    <t>Product (Plastic shrink, wrap) (modelling support process)</t>
  </si>
  <si>
    <t>e4a6ab08-395d-42ad-a67c-79ed88fc1d4a</t>
  </si>
  <si>
    <t>e4a6ff56-0882-4dcb-99e4-fb709c4aa511</t>
  </si>
  <si>
    <t>e4b3f143-c468-4e52-baa9-a76d41546bf8</t>
  </si>
  <si>
    <t>e4bbf538-4039-48a4-8a39-536664534ff2</t>
  </si>
  <si>
    <t>e4cca4cc-5107-4a16-9701-95b452702d57</t>
  </si>
  <si>
    <t>e4d75b34-595a-4eba-8d65-4068f6bf4dd1</t>
  </si>
  <si>
    <t>e4de5167-6a0c-4cb6-a670-138309cc85c5</t>
  </si>
  <si>
    <t>e4f21779-ef3b-4d8b-a8b4-8a1cffb6b548</t>
  </si>
  <si>
    <t>e4f33e30-08a9-41b3-94e7-5fc8d1c474c3</t>
  </si>
  <si>
    <t>e4fe194f-9a7e-48f6-a9d2-cfede0c8cb8e</t>
  </si>
  <si>
    <t>e505ea63-d833-47db-985f-b35ffe5e5c50</t>
  </si>
  <si>
    <t>Articulated lorry transport, Euro 3, Total weight 20-26 t (without fuel)  diesel driven, Euro 3, cargo  consumption mix, to consumer  20 - 26t gross weight / 17,3t payload capacity</t>
  </si>
  <si>
    <t>e51160a5-f857-4c90-bad7-ad54de4384dc</t>
  </si>
  <si>
    <t>Maize gluten   from wet milling (gluten recovery), production mix   at plant</t>
  </si>
  <si>
    <t>e512d3d7-d10b-481c-8c44-9c289da8f65a</t>
  </si>
  <si>
    <t>e516d13c-1776-4c65-81b5-d40280bf603b</t>
  </si>
  <si>
    <t>e518787c-c99c-4d8b-bebc-ada08df19479</t>
  </si>
  <si>
    <t>e51d169e-e241-407b-a505-0048f2709368</t>
  </si>
  <si>
    <t>e5343403-4e40-44e4-98df-3371a0ab0cd8</t>
  </si>
  <si>
    <t>e557efd4-e8bd-45ae-b7a0-7495a0fcd419</t>
  </si>
  <si>
    <t>e55de3b5-edc2-40eb-be12-4dd017534b76</t>
  </si>
  <si>
    <t>e561b3dc-f014-4c02-97f6-fd8b0a089298</t>
  </si>
  <si>
    <t>e56b4d70-dbda-49f3-b147-4c6ae5239a11</t>
  </si>
  <si>
    <t>KW</t>
  </si>
  <si>
    <t>e5707ab6-b8d2-4e0b-861e-d1c37b649373</t>
  </si>
  <si>
    <t>e599f427-3ee7-49d5-8566-ea2790c7c131</t>
  </si>
  <si>
    <t>e59bfba9-ed14-4c08-8aa8-22f73ed2ad7f</t>
  </si>
  <si>
    <t>e5af90f6-5503-4b5e-93ac-49a606995afb</t>
  </si>
  <si>
    <t>e5b34531-5837-4edc-b5b1-df79029aba25</t>
  </si>
  <si>
    <t>e5b61b82-da50-46e1-862a-48592bfa4854</t>
  </si>
  <si>
    <t>e5be527b-b1e5-4de9-a497-fb06f79705f0</t>
  </si>
  <si>
    <t>e5c0832e-4a7f-4036-9f13-7e83ecd3058d</t>
  </si>
  <si>
    <t>e5c14d1c-9e2e-49eb-82b4-566e5265b18e</t>
  </si>
  <si>
    <t>Diesel mix at filling station  from crude oil and bio components  consumption mix, at filling station  7.23 wt.% bio components</t>
  </si>
  <si>
    <t>e5ce1bac-1e08-4f9d-9dfb-59f5c732c96d</t>
  </si>
  <si>
    <t>Electricity mix Basalt Mining and Beneficiation</t>
  </si>
  <si>
    <t>e5cfc0a8-b5b1-4d09-abf1-c78711fb4741</t>
  </si>
  <si>
    <t>e5e257bb-505c-42c5-afd4-dadd43dedef2</t>
  </si>
  <si>
    <t>e5f45d26-711b-46bb-be3f-89cc5b9dccab</t>
  </si>
  <si>
    <t>e5f678b5-28aa-4973-912b-353bff71cee3</t>
  </si>
  <si>
    <t>e5f7ead9-ecf7-4924-b1b8-7c47a2442757</t>
  </si>
  <si>
    <t>e604eabf-b0cf-4b24-9ac6-6d57772ed35d</t>
  </si>
  <si>
    <t>Sanitary and household papers (tissue paper)   production mix   at plant   per kg paper</t>
  </si>
  <si>
    <t>e616cf51-060e-4c53-b93e-e64756355f83</t>
  </si>
  <si>
    <t>e61ed59e-6d90-4f58-94f3-d5a934e17b7f</t>
  </si>
  <si>
    <t>e6233bae-3e87-4679-b952-d7511b9fd21a</t>
  </si>
  <si>
    <t>Rice husks, raw;    from dry milling   at plant</t>
  </si>
  <si>
    <t>e6338fba-39e4-44cf-a33f-63214fe200a6</t>
  </si>
  <si>
    <t>e6432012-5022-4360-964d-4bd6f0a50ef0</t>
  </si>
  <si>
    <t>e65449ff-2664-454c-b362-9e0c830829e5</t>
  </si>
  <si>
    <t>e66aa45f-721b-4bd9-a3ef-a02d9455a8a5</t>
  </si>
  <si>
    <t>e66b70f2-092d-4477-9b4a-03e17bd26f71</t>
  </si>
  <si>
    <t>e66d6951-1b16-4a9f-9e1c-e6fe8d86fec0</t>
  </si>
  <si>
    <t>e66fcb99-a79e-45f5-bec9-66a2281d6575</t>
  </si>
  <si>
    <t>Gold (primary route)  primary route, underground mining and leaching  production mix, at plant  19.32 g/cm3</t>
  </si>
  <si>
    <t>e682b732-e360-4671-8fbc-4c19bc705e99</t>
  </si>
  <si>
    <t>e68c4cb7-fc28-4421-a216-7bd842bd075e</t>
  </si>
  <si>
    <t>Newsprint   production mix   at plant, aggregated inputs   per kg Newsprint</t>
  </si>
  <si>
    <t>e68ed793-52be-4775-9c05-ae2b9b6a203b</t>
  </si>
  <si>
    <t>e690a1e6-c0a5-4981-b116-aecf27ba76bf</t>
  </si>
  <si>
    <t>e6962671-bb29-4504-b823-65831ac8be02</t>
  </si>
  <si>
    <t>e69ab107-2712-4417-956f-39d0af2f88f5</t>
  </si>
  <si>
    <t>e69c4e6a-5544-496e-b82b-5b33973d5d7b</t>
  </si>
  <si>
    <t>Pallet, wood (80x120) (foreground elementary flows)</t>
  </si>
  <si>
    <t>e6a03e4f-61eb-45f9-85e5-4cd01fa5d26d</t>
  </si>
  <si>
    <t>Barley straw   organic   at farm, aggregated inputs   per kg straw</t>
  </si>
  <si>
    <t>e6a87ed2-2e41-4aac-a71f-c6bdeaaf6fc9</t>
  </si>
  <si>
    <t>e6a99470-b5c7-48e1-90d4-a5da122189f8</t>
  </si>
  <si>
    <t>e6ab160f-1355-4092-a45f-42999e88bec1</t>
  </si>
  <si>
    <t>e6be61cb-4413-4bc8-a883-9c58d1155e2e</t>
  </si>
  <si>
    <t>e6c7ac28-c493-44ed-9bf6-add007517f92</t>
  </si>
  <si>
    <t>Soybean lecithin   from crushing (extraction with solvent)   at plant</t>
  </si>
  <si>
    <t>e6c8dab3-8449-4dc4-9a9c-436e797c0df5</t>
  </si>
  <si>
    <t>e70d238e-c6b3-4fe2-bb9f-8a062715376d</t>
  </si>
  <si>
    <t>e70e1aa4-4071-4bb3-856c-dc3faf8191c7</t>
  </si>
  <si>
    <t>Transport mixer + converter EU-28+3: Aluminium ingot (Si and Mg) (modelling support process)</t>
  </si>
  <si>
    <t>e711f687-47b8-47db-8734-987acac460fb</t>
  </si>
  <si>
    <t>Thermal Energy Mix Molybdenum</t>
  </si>
  <si>
    <t>e7187298-2f5d-4ce5-854b-fc682b3c4f3e</t>
  </si>
  <si>
    <t>e7191276-0d82-4b2e-8969-60d50367668d</t>
  </si>
  <si>
    <t>e71cb567-208d-4c4d-8bcd-0a8a69140ae4</t>
  </si>
  <si>
    <t>e71e2543-20da-4ebb-b815-122041c98b9f</t>
  </si>
  <si>
    <t>Electricity mix for PP granulates</t>
  </si>
  <si>
    <t>e7202044-f727-4aa7-bfc4-a8cfd1ed5812</t>
  </si>
  <si>
    <t>e73629de-2e59-4db3-83ee-10868044ce35</t>
  </si>
  <si>
    <t>Gravel exctraction  extraction  production mix, at quarry</t>
  </si>
  <si>
    <t>e73bc2af-d028-413a-8847-a585006b31bd</t>
  </si>
  <si>
    <t>e74e865f-7ab0-4bbf-9c8b-8593ecfd0414</t>
  </si>
  <si>
    <t>Laser cutting of steel parts (foreground elementary flows)</t>
  </si>
  <si>
    <t>e7510ad9-4bfa-4113-94b0-426e5f430c98</t>
  </si>
  <si>
    <t>e753b439-9ff6-431e-9462-c4d5f43badbf</t>
  </si>
  <si>
    <t>e754e8d4-1ea3-4e24-aeb0-5ee00c4e3db7</t>
  </si>
  <si>
    <t>e7569492-1acb-401e-9173-fc223cdf663a</t>
  </si>
  <si>
    <t>e76151ef-06e8-44a4-8973-3131b4d54c57</t>
  </si>
  <si>
    <t>e762b8ae-7643-41ab-827d-15653963a1ab</t>
  </si>
  <si>
    <t>e76316b5-0afb-44d9-b3f0-1e971c37fef4</t>
  </si>
  <si>
    <t>e767681a-7b0e-4359-8d31-caacd57432bb</t>
  </si>
  <si>
    <t>e778dc15-dd1f-4de8-90b5-e4ca764101df</t>
  </si>
  <si>
    <t>e77f36b0-a369-4c4e-a504-cd329a494d57</t>
  </si>
  <si>
    <t>Bioethanol from sugar beet  from sugar beet  production mix, at plant</t>
  </si>
  <si>
    <t>e7806e24-802d-4523-97c3-abb276798484</t>
  </si>
  <si>
    <t>e7832b0b-fba0-4aa3-bceb-edf3dac877d5</t>
  </si>
  <si>
    <t>Sn-Ag-Cu (SAC) reflow soldering of SMD components (foreground elementary flows)</t>
  </si>
  <si>
    <t>e79038de-b6ed-40e9-b23c-7b14631a61ac</t>
  </si>
  <si>
    <t>e7982464-bed8-4c69-b150-d49783e3fd8d</t>
  </si>
  <si>
    <t>e79ea34b-0403-4932-90a1-865676247c19</t>
  </si>
  <si>
    <t>e7a08420-214e-403f-8c54-b431e7ed45ce</t>
  </si>
  <si>
    <t>e7a6f9f2-3884-41a7-95dd-bbb93bc458cf</t>
  </si>
  <si>
    <t>e7ad8730-74ee-4a0a-885f-99ab91e617e8</t>
  </si>
  <si>
    <t>e7b25b33-cfb9-4d0e-9670-426c78b9f0d7</t>
  </si>
  <si>
    <t>e7c61ac4-9751-457a-b49a-a1bc0eda5c94</t>
  </si>
  <si>
    <t>Mineral premix; aggregated inputs   production mix, technology mix   at plant</t>
  </si>
  <si>
    <t>e7c65075-3ec4-4d0f-9e86-d203a3d4bc6a</t>
  </si>
  <si>
    <t>e7d34156-fc8f-4035-bb1e-752d3e3dcc5b</t>
  </si>
  <si>
    <t>e7d50a0f-cecb-449c-9c06-d1634eafa482</t>
  </si>
  <si>
    <t>e7d86c52-16a9-4320-aae4-bcb009a70af0</t>
  </si>
  <si>
    <t>Zinc scrap (modelling support process)</t>
  </si>
  <si>
    <t>e7e9178e-d438-4054-9529-20074f805750</t>
  </si>
  <si>
    <t>e7e977d5-4c6f-4c87-b7a8-b26aa194f31f</t>
  </si>
  <si>
    <t>e7eb3779-5f17-4c09-8588-f6b13220efe9</t>
  </si>
  <si>
    <t>e7f5764d-7af4-46d5-949a-8f813d54a65c</t>
  </si>
  <si>
    <t>e802a6bd-3d98-4a55-83bc-6c7e654ef732</t>
  </si>
  <si>
    <t>Soft Solder (Pb-free) (foreground elementary flows)</t>
  </si>
  <si>
    <t>e802abf1-90a4-4a1c-9ef4-447c5848cf46</t>
  </si>
  <si>
    <t>e80a09de-2cec-45a8-a775-a1b96146cccf</t>
  </si>
  <si>
    <t>e80a2db6-726d-438c-a202-8106aeb17d76</t>
  </si>
  <si>
    <t>e80dc7ea-4ddc-458c-8396-f8787265d9ce</t>
  </si>
  <si>
    <t>e80f5c5b-2a1f-43c5-b51b-26336c10ee7a</t>
  </si>
  <si>
    <t>Light Emitting Diode (LED) (foreground elementary flows)</t>
  </si>
  <si>
    <t>e81037a1-3cfe-457c-b17a-240b1a2b7255</t>
  </si>
  <si>
    <t>e815178f-78ab-4bd7-b105-fa699991f569</t>
  </si>
  <si>
    <t>Electricity mix Nickel</t>
  </si>
  <si>
    <t>e8190b17-b19a-49ed-bbd7-bb1ffd4e2fa6</t>
  </si>
  <si>
    <t>e81cdb1a-c337-433e-a161-6d6e58e8542f</t>
  </si>
  <si>
    <t>Rice bran, raw   from dry milling   at plant</t>
  </si>
  <si>
    <t>e822e919-cc97-49e6-b0cb-8c8d70c236f1</t>
  </si>
  <si>
    <t>e8368b51-4098-406c-8e3b-7669ad2f5b42</t>
  </si>
  <si>
    <t>e83a37de-ae04-468e-b52c-4f745be21d68</t>
  </si>
  <si>
    <t>e8422bd9-b155-4b47-beb2-248f7353464a</t>
  </si>
  <si>
    <t>Screw cap conversion (foreground elementary flows)</t>
  </si>
  <si>
    <t>e84286a5-67a3-4417-97d1-dd7a19923163</t>
  </si>
  <si>
    <t>e8515268-571a-4ff3-bccc-4a3712272c7e</t>
  </si>
  <si>
    <t>e856ebf4-daad-41c0-a531-13c7a516d350</t>
  </si>
  <si>
    <t>Antimony  technology mix, primary production  production mix, at plant  99.5% Antimony</t>
  </si>
  <si>
    <t>e860893f-22eb-4631-b82b-4c12a04515e1</t>
  </si>
  <si>
    <t>e877efd3-8f68-448e-ae7b-e82641125770</t>
  </si>
  <si>
    <t>Pea, hulls (from meal); aggregated inputs   technology mix, production mix   at plant</t>
  </si>
  <si>
    <t>e88297af-55d8-44d9-8be4-8056c6ccdff6</t>
  </si>
  <si>
    <t>e8862575-4144-42f9-9c10-07e1ea7ff236</t>
  </si>
  <si>
    <t>Articulated lorry transport, Euro 3, Total weight &gt;32 t (without fuel)  diesel driven, Euro 3, cargo  consumption mix, to consumer  more than 32t gross weight / 24,7t payload capacity</t>
  </si>
  <si>
    <t>e889a9ee-9464-4b39-87b4-9dd9320da31b</t>
  </si>
  <si>
    <t>e895ac41-e810-4130-93c0-45c7d85314e2</t>
  </si>
  <si>
    <t>Rice husks;    from dry milling   at plant</t>
  </si>
  <si>
    <t>e8b01110-0ba9-45f8-9700-9e2972eaf3bc</t>
  </si>
  <si>
    <t>e8b0757b-f72f-41ad-80c8-81b8bbce9eb8</t>
  </si>
  <si>
    <t>e8bc9e1c-bc1e-4e18-b045-76031919c626</t>
  </si>
  <si>
    <t>Transport Converter (3 means of transport) Pallet, plastic (80x60) (modelling support process)</t>
  </si>
  <si>
    <t>e8bd55d4-f0aa-42ad-9aa7-e9aa4752e14e</t>
  </si>
  <si>
    <t>e8c0d38b-acf6-46e2-9986-6b6ffbc6ddc2</t>
  </si>
  <si>
    <t>e8db5fc9-8961-4473-944a-58dccd45d387</t>
  </si>
  <si>
    <t>Electricity mix for aluminium cans</t>
  </si>
  <si>
    <t>e8e47de2-87ef-41cf-b202-51d15a9e77cc</t>
  </si>
  <si>
    <t>e8e816d4-a3a6-4f84-b5bf-c1eba7283252</t>
  </si>
  <si>
    <t>e8ea9de8-4bbf-4659-ad4f-94bffb7d7f65</t>
  </si>
  <si>
    <t>e8fc1f90-e1b9-44ce-b76e-8be6f7f40d5c</t>
  </si>
  <si>
    <t>e908cea8-98c0-4480-b3b8-10bcf2f9b093</t>
  </si>
  <si>
    <t>e9097f5f-ed0f-4c2e-ae8e-137e59d74498</t>
  </si>
  <si>
    <t>Landfill of inert (ferro metals) (Foreground emissions)</t>
  </si>
  <si>
    <t>e91addc7-9645-4f10-aac7-4adb5ac15ed6</t>
  </si>
  <si>
    <t>e925a2b9-a6ea-48e9-92e5-1415c42e5ee7</t>
  </si>
  <si>
    <t>e92eeff3-1d4b-4359-847f-be99ad6e4f0a</t>
  </si>
  <si>
    <t>e9304340-7b7c-4897-b60f-31334c50893c</t>
  </si>
  <si>
    <t>e945f383-c252-4317-86fc-aa1b3f17edf5</t>
  </si>
  <si>
    <t>e94618e4-3f7a-49b0-a7da-1e61d834ac62</t>
  </si>
  <si>
    <t>e94a6255-2021-4787-a2ff-535d94417d6b</t>
  </si>
  <si>
    <t>e94ecddc-3aa7-4b58-98f9-4ef6c7f9891d</t>
  </si>
  <si>
    <t>e9514c8f-3557-43e6-9b9b-0db2cca053d8</t>
  </si>
  <si>
    <t>e95bb96d-e652-42bc-91af-9c456ccb730b</t>
  </si>
  <si>
    <t>Lupine meal;    technology mix, production mix   at plant</t>
  </si>
  <si>
    <t>e95db1ba-0505-42a2-9c31-35a42a3730e5</t>
  </si>
  <si>
    <t>e95e5b63-3e7e-4dec-9436-460099844499</t>
  </si>
  <si>
    <t>Tin (foreground elementary flows)</t>
  </si>
  <si>
    <t>e96eadf0-48b5-4c07-950a-e3537bf95b48</t>
  </si>
  <si>
    <t>e97e79d7-52ec-4446-ad16-46103acbb001</t>
  </si>
  <si>
    <t>e9854c50-518f-499a-a102-6b7f3ab74e21</t>
  </si>
  <si>
    <t>e986ce44-0b8e-4076-ac1f-775d6d32adec</t>
  </si>
  <si>
    <t>e98c44da-47f0-44b1-ad7d-1c03a3d67dba</t>
  </si>
  <si>
    <t>Product (Plastic Film, OPP) (modelling support process)</t>
  </si>
  <si>
    <t>e999de41-c363-4fb0-bd04-6ca517c07ac8</t>
  </si>
  <si>
    <t>e9a6250e-9c9d-41c1-af9d-49ea22e2de23</t>
  </si>
  <si>
    <t>Electricity mix (low voltage) Dolomite</t>
  </si>
  <si>
    <t>e9ab6d74-ade7-4084-b6f7-3711fb66a624</t>
  </si>
  <si>
    <t>e9bb86c6-96c0-46f0-9adf-4bc5c0291643</t>
  </si>
  <si>
    <t>e9c46ad8-6d0e-4427-a72f-3812dc59bd90</t>
  </si>
  <si>
    <t>e9c9dd74-921d-4ab7-b318-d332d45d3b23</t>
  </si>
  <si>
    <t>e9d4b55d-e51a-4388-ace9-4000b6e1a56d</t>
  </si>
  <si>
    <t>e9d51fb5-c15e-411a-ad95-c131dbf1f465</t>
  </si>
  <si>
    <t>e9d97f95-4744-4b58-a62c-b86cba99d383</t>
  </si>
  <si>
    <t>Pigeon pea;    technology mix   at farm</t>
  </si>
  <si>
    <t>e9deec80-b25f-43d4-8f8e-a8802edc909a</t>
  </si>
  <si>
    <t>e9e00908-e379-4093-b7f7-457c9231e499</t>
  </si>
  <si>
    <t>e9f820ad-7b31-492c-83ca-7d6e03557633</t>
  </si>
  <si>
    <t>ea0546ce-7106-4bf9-93cc-e08e2468f352</t>
  </si>
  <si>
    <t>ea0a0687-05ef-48f3-90c4-e224b280bd2c</t>
  </si>
  <si>
    <t>ea0b84ec-55cd-436a-8ae0-aec988473582</t>
  </si>
  <si>
    <t>ea180e02-7425-405f-a6e6-3bace70f0aac</t>
  </si>
  <si>
    <t>ea1d1a03-992f-4197-8caa-44fcc75720b3</t>
  </si>
  <si>
    <t>ea246f03-ad3b-46d1-bcd3-b57c8fc699fb</t>
  </si>
  <si>
    <t>ea385cdf-a066-4895-9a14-8a4f707a0b59</t>
  </si>
  <si>
    <t>ea4d5cae-75a0-4849-ac80-704d9be1772c</t>
  </si>
  <si>
    <t>ea4e70cc-ac91-4366-a1da-b492f77ffdd1</t>
  </si>
  <si>
    <t>ea55fe64-aeb8-48c9-b033-d1994b28f8e7</t>
  </si>
  <si>
    <t>ea621c34-f4da-4497-876f-88c783013624</t>
  </si>
  <si>
    <t>ea63dbe5-2082-4c6a-b0e5-1c985b775549</t>
  </si>
  <si>
    <t>Rice without husk, raw; aggregated inputs   from dry milling   at plant</t>
  </si>
  <si>
    <t>ea665614-9304-4888-8d6d-0c7f56a23705</t>
  </si>
  <si>
    <t>ea8a8092-e90c-427a-83bf-10044ed028bd</t>
  </si>
  <si>
    <t>PET granulates, amorphous (foreground elementary flows)</t>
  </si>
  <si>
    <t>eaa12a06-47af-4364-8b1e-987f4b33e854</t>
  </si>
  <si>
    <t>eaadfea4-5541-4db2-aaa4-bbf78a9c4b11</t>
  </si>
  <si>
    <t>eaba4fba-25c2-438c-9734-283b09734ffc</t>
  </si>
  <si>
    <t>eabaee2c-6076-49f2-bb93-084790fe7401</t>
  </si>
  <si>
    <t>eabded76-fafa-4de2-b71e-67a884a97fcb</t>
  </si>
  <si>
    <t>eacec224-d756-4a98-964d-cafa17c842f4</t>
  </si>
  <si>
    <t>ead740e3-abcb-4088-a162-9deb455f9cba</t>
  </si>
  <si>
    <t>Crude groundnut oil (also called peanut oil)   from crushing, technology mix   at plant</t>
  </si>
  <si>
    <t>ead9a4c5-33bb-4595-8beb-5e876edc98ef</t>
  </si>
  <si>
    <t>eadfa174-232c-4668-a154-e66e48544cdf</t>
  </si>
  <si>
    <t>Gasoline mix (premium) at refinery  from crude oil and bio components  production mix, at refinery  50 ppm sulphur, 0.00 wt.% bio components</t>
  </si>
  <si>
    <t>eae50d97-c20e-47c2-87aa-775ede9d298d</t>
  </si>
  <si>
    <t>eae8578b-5b0a-40ee-8055-9c0b865cb400</t>
  </si>
  <si>
    <t>eaf9157f-03c3-4f20-8cf6-785ca111fa53</t>
  </si>
  <si>
    <t>eafdbc4c-4496-44cc-9478-61eff85b85cd</t>
  </si>
  <si>
    <t>eb0386b5-2aae-471b-bf54-7a73f06dcffe</t>
  </si>
  <si>
    <t>eb0b12ba-7f7d-46f4-a14c-5f90f8c7421c</t>
  </si>
  <si>
    <t>eb11bbc2-2342-4ac9-b33f-3f71de4693ba</t>
  </si>
  <si>
    <t>eb278853-17cc-458b-aa8a-1707548d9f24</t>
  </si>
  <si>
    <t>eb2ee23f-685c-4f86-bc4a-e80671b0ffbe</t>
  </si>
  <si>
    <t>eb327011-d105-4318-ac56-12be44700d48</t>
  </si>
  <si>
    <t>eb4364b8-98ff-4b2e-9ad8-dbf698d09af2</t>
  </si>
  <si>
    <t>eb44d326-a848-42e3-9cbf-eaf9e8673896</t>
  </si>
  <si>
    <t>eb4a7307-29c4-4f26-b751-8aa0cb7ee086</t>
  </si>
  <si>
    <t>eb56f0c3-16a2-49b0-89d1-a649fc31faaa</t>
  </si>
  <si>
    <t>eb5b382b-bf92-4c3c-a840-145ff25b6bfb</t>
  </si>
  <si>
    <t>eb5b97c1-3910-45a7-953e-2a6f6b0d527e</t>
  </si>
  <si>
    <t>eb5bc849-210a-4482-8978-465c654ca348</t>
  </si>
  <si>
    <t>Plastic can, sanitary end HDPE (foreground elementary flows)</t>
  </si>
  <si>
    <t>eb6c15a5-abcd-4d1a-ab7f-fb1cc364a130</t>
  </si>
  <si>
    <t>eb70927b-d271-4904-8d47-2e6c317340d4</t>
  </si>
  <si>
    <t>eb7ed9fc-06cd-4fe2-b9b4-8203f0908dbb</t>
  </si>
  <si>
    <t>eb866393-233f-4ffa-94a2-08043c9f4db5</t>
  </si>
  <si>
    <t>eb8ab48a-4a15-44a7-b50e-cdd4317ed49b</t>
  </si>
  <si>
    <t>eb8d7420-f52e-4e8a-b178-d8efc5fc38af</t>
  </si>
  <si>
    <t>eb92bbc9-6564-4ee0-8d0a-ffe25066661a</t>
  </si>
  <si>
    <t>eb93953d-9c44-48a5-8438-8a5071f821e3</t>
  </si>
  <si>
    <t>eb9431ee-262f-418c-84ba-34307e0bc7dd</t>
  </si>
  <si>
    <t>Slag</t>
  </si>
  <si>
    <t>eb963300-5943-4164-87d6-6c3c7f730e8a</t>
  </si>
  <si>
    <t>eba55fed-15b7-4e73-b55a-5a214617bd24</t>
  </si>
  <si>
    <t>Rice protein;    protein extraction, technology mix, production mix   at plant</t>
  </si>
  <si>
    <t>eba91879-e1a9-46c6-a3a9-31b7bd38b8fd</t>
  </si>
  <si>
    <t>ebaf7db9-da68-43e2-8add-b82d85cd51cc</t>
  </si>
  <si>
    <t>ebb8be2d-e9f0-4b49-aa19-e8a016454cae</t>
  </si>
  <si>
    <t>ebbc1886-f460-4ff9-9484-ad0e8babc7a8</t>
  </si>
  <si>
    <t>ebc7657c-9ca6-4ccc-b832-6888cfcc4c73</t>
  </si>
  <si>
    <t>ebc7c409-3713-4d4b-9f4e-2e1a8c59ccae</t>
  </si>
  <si>
    <t>ebcec24e-1a59-47a7-ad84-1138b4cfcd4b</t>
  </si>
  <si>
    <t>ebd8e7a7-6436-4b5a-9ab0-a914d8e11e2e</t>
  </si>
  <si>
    <t>ebd9d539-9f33-487f-9686-37b04054191f</t>
  </si>
  <si>
    <t>ebf917e3-cf40-4d31-8313-741602a9e7fc</t>
  </si>
  <si>
    <t>ec135097-5c99-44a9-8b07-f172b1da1ff4</t>
  </si>
  <si>
    <t>ec19feb7-76cf-47f0-8751-be1c3d88a479</t>
  </si>
  <si>
    <t>Packaging film - High barrier PE/EVOH/PE (foreground elementary flows)</t>
  </si>
  <si>
    <t>ec1ab175-97f8-4816-ba34-cc559669f9ed</t>
  </si>
  <si>
    <t>ec2a6c2b-a513-429e-a2bd-b47c5f5cffc5</t>
  </si>
  <si>
    <t>ec2ff15d-e146-4031-9939-4f156c4848da</t>
  </si>
  <si>
    <t>ec3a4183-bfc9-4ccb-8bb5-b9308e664ae2</t>
  </si>
  <si>
    <t>ec3ca414-ca61-4ce0-825a-fb4975f2563c</t>
  </si>
  <si>
    <t>Substitution potential for compost</t>
  </si>
  <si>
    <t>ec3daafc-a3fd-41c4-af00-174f5a1e2190</t>
  </si>
  <si>
    <t>ec3ed1bb-5f23-48f4-a753-f04b39f948cf</t>
  </si>
  <si>
    <t>ec44a7ef-2317-45fc-a0ba-8d3f06f5bae9</t>
  </si>
  <si>
    <t>Transport mixer + converter ROW: Steel tinplated 1 (modelling support process)</t>
  </si>
  <si>
    <t>ec4d27bd-8856-49c7-8333-748f50465e59</t>
  </si>
  <si>
    <t>ec513c88-c909-4f38-94fd-69e502240684</t>
  </si>
  <si>
    <t>ec5224d8-6b33-4c8e-a836-fae459339c9b</t>
  </si>
  <si>
    <t>ec695722-6a16-45ca-be00-a44b63a7ccc0</t>
  </si>
  <si>
    <t>ec6ef316-5496-47e9-9f0e-5c12a237512e</t>
  </si>
  <si>
    <t>ec9bcfb0-64b6-48d5-83a1-0065b8aef02b</t>
  </si>
  <si>
    <t>ec9c3d99-2dbf-4e0c-af54-58bd7edc03a6</t>
  </si>
  <si>
    <t>ec9ca75e-abdb-4d2e-9e18-ca1f5709a76d</t>
  </si>
  <si>
    <t>eca00321-dcc5-45bf-b1f2-e812fc7ac73b</t>
  </si>
  <si>
    <t>ecad83e9-dd78-4b71-95eb-f8e6518af78f</t>
  </si>
  <si>
    <t>ecb400c4-3967-4849-ab8d-eaebf292b091</t>
  </si>
  <si>
    <t>ecbe7ff7-365d-4ebf-a6d9-4a5bdc616f5f</t>
  </si>
  <si>
    <t>ecd66dc2-9d3b-4912-8811-51d896142845</t>
  </si>
  <si>
    <t>ecd9df52-8295-43d7-bb91-e0945e220fb3</t>
  </si>
  <si>
    <t>Oat grain production; aggregated inputs   technology mix, production mix   at farm</t>
  </si>
  <si>
    <t>ece42727-4309-4c7e-a911-b906cdb5a8e1</t>
  </si>
  <si>
    <t>ece7e9d9-10db-4acf-89cd-8c4069597d55</t>
  </si>
  <si>
    <t>ed086c9f-6a46-413d-8802-14d818396b09</t>
  </si>
  <si>
    <t>ed1258ef-4a74-4d73-95e4-d67d5b8e36a0</t>
  </si>
  <si>
    <t>Electricity mix for Polyurethane flexible foam</t>
  </si>
  <si>
    <t>ed22ae85-a8f6-4c1e-8467-7b48c9a63496</t>
  </si>
  <si>
    <t>ed307a79-72a1-4971-b954-b6c94245ee26</t>
  </si>
  <si>
    <t>ed315472-7e7b-4ecd-a78c-ca94381aa747</t>
  </si>
  <si>
    <t>ed3651ed-38fa-4468-a22a-62e30bf028e7</t>
  </si>
  <si>
    <t>ed37c0d2-9f28-4c36-9fe5-93250f2c634b</t>
  </si>
  <si>
    <t>ed4b9cdc-0fc5-4ae7-bb69-a9f4e3c11b40</t>
  </si>
  <si>
    <t>ed53130b-6869-4878-a8bc-c7c680b6943b</t>
  </si>
  <si>
    <t>ed58a889-5e7e-47dc-877d-f1bed6444cf8</t>
  </si>
  <si>
    <t>ed5b655e-50fc-4ffd-9c4c-766f49b6523e</t>
  </si>
  <si>
    <t>ed5d2126-bf15-4b5a-a2c5-956af864218d</t>
  </si>
  <si>
    <t>ed5d97e7-044a-4202-8ea2-81fcd90d9636</t>
  </si>
  <si>
    <t>ed6c9e86-bc53-472b-8aee-fae444f6666a</t>
  </si>
  <si>
    <t>ed6cee1f-2e47-4c46-867b-9539ce16592d</t>
  </si>
  <si>
    <t>ed79becf-044a-42aa-b539-920e18c5e9c6</t>
  </si>
  <si>
    <t>ed7f7506-6fda-483c-be63-0b62d8d2e939</t>
  </si>
  <si>
    <t>ed82883d-b09e-4a30-a7e0-0f26820c7e76</t>
  </si>
  <si>
    <t>ed8a135b-8e5e-4813-9d01-d0c88f15941a</t>
  </si>
  <si>
    <t>Maize germ, wet   from wet milling, production mix   at plant</t>
  </si>
  <si>
    <t>ed92baa1-4709-4fdf-b9d8-569c1a3b0a7a</t>
  </si>
  <si>
    <t>ed93db37-e2f9-4dc5-9bf3-b24bb02d71bb</t>
  </si>
  <si>
    <t>ed97400b-2e0c-4862-aae6-c1776ae84510</t>
  </si>
  <si>
    <t>Transport by Rail Cobalt</t>
  </si>
  <si>
    <t>ed9a5391-f04c-4a56-8105-73da911431a7</t>
  </si>
  <si>
    <t>Crates, PP (modelling support process)</t>
  </si>
  <si>
    <t>ed9ff563-ad7d-48d9-bcaa-00e91bfa573a</t>
  </si>
  <si>
    <t>eda42028-60d4-4ac7-aa8b-fea0117dc5e4</t>
  </si>
  <si>
    <t>eda4e4b4-0ee7-443a-b57f-ad3c4d474292</t>
  </si>
  <si>
    <t>edad40ba-3509-4542-b6d2-b3032a9ce9a4</t>
  </si>
  <si>
    <t>edb31a39-ac4f-40e0-9946-03394c5533f6</t>
  </si>
  <si>
    <t>edb3e0df-3b39-46f2-b574-496b554595d5</t>
  </si>
  <si>
    <t>edb59cce-bbdd-43ae-b1fd-9ebc44850a01</t>
  </si>
  <si>
    <t>edc07613-4f78-44b6-bb40-727698bb5668</t>
  </si>
  <si>
    <t>edc3ba83-4d1d-462d-b50c-ceb6610dd896</t>
  </si>
  <si>
    <t>edc73c84-f7ce-4c29-9fe5-621b6e94fec6</t>
  </si>
  <si>
    <t>edcc1e61-b982-42da-8fda-f177f219e0bf</t>
  </si>
  <si>
    <t>edd10402-9782-49d9-b470-89e516c269a6</t>
  </si>
  <si>
    <t>edd485b3-553a-44da-a363-98bf9f60ed39</t>
  </si>
  <si>
    <t>ede5ba4f-1ade-4655-943a-decdde58e1f2</t>
  </si>
  <si>
    <t>Cyclic N-compounds at plant, aggregated inputs   per kg of active ingredient</t>
  </si>
  <si>
    <t>ede618ba-ed2e-4753-89ae-4928957d25f9</t>
  </si>
  <si>
    <t>edead6e4-1c88-45f4-a9bf-c684a553b61b</t>
  </si>
  <si>
    <t>eded198a-b667-4604-9ce5-9450d7c394b4</t>
  </si>
  <si>
    <t>Rice bran; aggregated inputs   from dry milling   at plant</t>
  </si>
  <si>
    <t>edf1d6d9-7bc3-4616-b8ba-942c1ddb7577</t>
  </si>
  <si>
    <t>edfa28a1-fcf6-45e7-be15-bb1cc22d1c6b</t>
  </si>
  <si>
    <t>edfb1000-0a60-41d0-ae56-aa186efa0435</t>
  </si>
  <si>
    <t>Electricity mix for Stretch blow moulding</t>
  </si>
  <si>
    <t>f8eb9518-ab48-4476-a74e-56a28b6414da</t>
  </si>
  <si>
    <t>EDTA production   technology mix   production mix, at plant   100% active substance</t>
  </si>
  <si>
    <t>ee0aadc2-2134-4d1d-a486-bed0782b618b</t>
  </si>
  <si>
    <t>Maize gluten meal;    from wet milling (gluten drying), production mix   at plant</t>
  </si>
  <si>
    <t>ee1beb3a-6414-4648-a78c-0c1bcba87062</t>
  </si>
  <si>
    <t>ee2001eb-1d8e-4b32-84d2-b9db0c1231d4</t>
  </si>
  <si>
    <t>ee313a8a-6aea-4ff7-a4ee-0224c2e038f4</t>
  </si>
  <si>
    <t>Articulated lorry transport, Euro 4, Total weight 20-26 t (without fuel)  diesel driven, Euro 4, cargo  consumption mix, to consumer  20 - 26t gross weight / 17,3t payload capacity</t>
  </si>
  <si>
    <t>ee407c2c-41e1-4c4b-9efd-b836d16d084f</t>
  </si>
  <si>
    <t>ee4b6ddd-48aa-4197-b695-233aeb098161</t>
  </si>
  <si>
    <t>ee4c81a9-2a19-4aa2-8f1b-03b0b996dcf7</t>
  </si>
  <si>
    <t>ee5d2d02-4faa-4de7-bc29-6a5eaf4f3a2e</t>
  </si>
  <si>
    <t>Rice brokens, parboiled;    from dry milling   at plant</t>
  </si>
  <si>
    <t>ee6ac455-a69c-4d12-ad49-774936f7b3ad</t>
  </si>
  <si>
    <t>ee709479-d921-43fe-872d-4fd7cc7bc312</t>
  </si>
  <si>
    <t>ee80b530-1ad9-43d4-91ab-60f2e6c630ce</t>
  </si>
  <si>
    <t>ee959a93-9c41-400e-a20a-c51c0af78ad7</t>
  </si>
  <si>
    <t>ee968d02-2ff6-427b-870b-20675ea7b197</t>
  </si>
  <si>
    <t>ee9b2aae-8c8b-4356-b0b9-091d94e07d4d</t>
  </si>
  <si>
    <t>Capacitor, electrolyte (foreground elementary flows)</t>
  </si>
  <si>
    <t>eea3e2b3-72ad-4ce7-aff7-0b6a4da8d3fd</t>
  </si>
  <si>
    <t>Potato juice concentrated;    from wet milling, production mix   at plant</t>
  </si>
  <si>
    <t>eea98fa7-274d-47e4-9989-fb6d9530f886</t>
  </si>
  <si>
    <t>Animal meal from rendering (beef); aggregated inputs   technology mix, production mix   at plant</t>
  </si>
  <si>
    <t>eeaaa52c-069d-4b03-b2ab-fcdee7708020</t>
  </si>
  <si>
    <t>Rice without husk, parboiled   from dry milling   at plant</t>
  </si>
  <si>
    <t>eeabfe37-5c84-411b-b200-f5d0059a1fef</t>
  </si>
  <si>
    <t>eeb04180-bc4e-458c-8ea8-506949c027ea</t>
  </si>
  <si>
    <t>Alkyd resin dispersion (ext emulsified)  Technology mix  Production mix, at plant  without water</t>
  </si>
  <si>
    <t>eebe48e0-8c7d-4493-aabc-486c7b0d05b6</t>
  </si>
  <si>
    <t>eedea155-90a6-47ca-a8ee-1c0675882976</t>
  </si>
  <si>
    <t>Rice husks; aggregated inputs   from dry milling   at plant</t>
  </si>
  <si>
    <t>eeeef965-b113-4190-80bf-6667c9a08be1</t>
  </si>
  <si>
    <t>Wheat distillers grains; aggregated inputs   from ethanol production, production mix   at plant</t>
  </si>
  <si>
    <t>eef38f9a-9f89-42ef-963b-8c620885edbe</t>
  </si>
  <si>
    <t>eef64081-3522-4e55-93af-4bd68e58b6e0</t>
  </si>
  <si>
    <t>eefa43dd-0ed5-4b4c-a504-73dd63d911e1</t>
  </si>
  <si>
    <t>eefeba7d-5cc9-473b-b545-a1dc2635580c</t>
  </si>
  <si>
    <t>ef01c318-319f-4ae0-b1ed-79d90cbfb8ec</t>
  </si>
  <si>
    <t>ef0aa4f2-7b0a-4e88-b2f8-67f1b5af5e55</t>
  </si>
  <si>
    <t>ef1bbc2e-4a9e-4713-854f-aa59327ed1ac</t>
  </si>
  <si>
    <t>ef1d31ec-a283-461a-bded-d2a345a76548</t>
  </si>
  <si>
    <t>Sugar cane;    technology mix, production mix   at farm</t>
  </si>
  <si>
    <t>ef2d50e0-a620-4a27-963d-0e0d9aeef4cf</t>
  </si>
  <si>
    <t>Vegetable oil blend; aggregated inputs   production mix, technology mix   at plant</t>
  </si>
  <si>
    <t>ef3532da-5f2a-41bf-a680-b0a5c69ad2a1</t>
  </si>
  <si>
    <t>Calcium aluminate cement  Technology mix  Production mix, at plant</t>
  </si>
  <si>
    <t>ef385ad2-7a3c-4ffe-8740-c8d8172e2e39</t>
  </si>
  <si>
    <t>ef427271-56f6-46b6-acfb-1cc81a25dea6</t>
  </si>
  <si>
    <t>ef4a071d-4730-4e34-9e34-9c5ba7165c1a</t>
  </si>
  <si>
    <t>ef4e440e-05b3-4dd7-afbc-f24b4e625634</t>
  </si>
  <si>
    <t>ef4e756a-81ea-4558-981d-a9a1566e332e</t>
  </si>
  <si>
    <t>Iron oxide, yellow pigment  Technology mix  Production mix, at plant  Fe III oxide</t>
  </si>
  <si>
    <t>ef61b5c3-a50a-4b46-a463-0573b816691a</t>
  </si>
  <si>
    <t>ef799a95-44d4-488b-abc1-886e91b54464</t>
  </si>
  <si>
    <t>Gallium (foreground elementary flows)</t>
  </si>
  <si>
    <t>ef86c304-0378-4987-93e2-327e4996409a</t>
  </si>
  <si>
    <t>ef87f4e3-a840-4bd3-af2b-bd5a499baafb</t>
  </si>
  <si>
    <t>ef892c16-f312-4d6b-83f4-cd8bce50d1b6</t>
  </si>
  <si>
    <t>ef8a319b-0f9b-442b-9550-245183230be4</t>
  </si>
  <si>
    <t>ef8dfbf7-f174-4001-8bd5-c7aeb99f1846</t>
  </si>
  <si>
    <t>ef8fdabd-9f95-48ad-9de9-640b2c59d50c</t>
  </si>
  <si>
    <t>efa44568-cc60-4304-8863-c2968333b487</t>
  </si>
  <si>
    <t>efa4a7b3-5b02-4f6b-8032-a2f7b7ebb8fd</t>
  </si>
  <si>
    <t>Triticale distillers grains   from ethanol production, production mix   at plant</t>
  </si>
  <si>
    <t>efa73945-1289-405b-aecc-ebcb16d7cfde</t>
  </si>
  <si>
    <t>efaab118-c66f-42c9-a4aa-28b54f4cbcb5</t>
  </si>
  <si>
    <t>efbbfccf-b99b-4c12-89cf-6ab3a8473472</t>
  </si>
  <si>
    <t>efc702de-3377-494d-8734-4fba4c08cb8c</t>
  </si>
  <si>
    <t>Transport mixer + converter EU-28+EFTA: Nylon 6 fiber (modelling support process)</t>
  </si>
  <si>
    <t>efc7d6f7-cbf0-4f49-b671-52bbe89c12cd</t>
  </si>
  <si>
    <t>Articulated lorry transport, Euro 3, Total weight 28-32 t (without fuel)  diesel driven, Euro 3, cargo  consumption mix, to consumer  28 - 32t gross weight / 22t payload capacity</t>
  </si>
  <si>
    <t>efccab73-b184-4087-8de0-7878520220c6</t>
  </si>
  <si>
    <t>Potato pulp pressed fresh plus silage; aggregated inputs   from wet milling, production mix   at plant</t>
  </si>
  <si>
    <t>efcde75f-0e3f-422c-baa7-deb2600d0fa8</t>
  </si>
  <si>
    <t>Landfill of textile  landfill including leachate treatment and without collection, transport and pre-treatment  production mix (region specific sites), at landfill site   The carbon and water content are respectively of 40%C and and 12% Water (in weight %).</t>
  </si>
  <si>
    <t>efd08979-eac6-4ac8-bdb8-90c2f3d773cb</t>
  </si>
  <si>
    <t>efdf5d68-090e-4753-bd59-674ec282c4e2</t>
  </si>
  <si>
    <t>efe1d916-7b8b-4193-94a3-4ceb13f7bbb6</t>
  </si>
  <si>
    <t>efe26dd5-f28a-409b-9fb2-ed8f5d29b259</t>
  </si>
  <si>
    <t>efe51c64-4696-47d4-bebf-124da8c1747b</t>
  </si>
  <si>
    <t>efeb1747-bb4c-47b8-b734-729901e0ae48</t>
  </si>
  <si>
    <t>Particle board   production mix   at plant, aggregated inputs   per m3 particle board</t>
  </si>
  <si>
    <t>eff06122-7aef-4a61-a39b-49ef7bf12962</t>
  </si>
  <si>
    <t>eff999b0-a05a-4b2a-b671-c98d66fbd792</t>
  </si>
  <si>
    <t>Water, completely softened   technology mix   at user, aggregated inputs   per kg water</t>
  </si>
  <si>
    <t>12192840-df2f-498c-9ca5-a9d4401de922</t>
  </si>
  <si>
    <t>Ehtylenediamine production   technology mix   production mix, at plant   100% active substance</t>
  </si>
  <si>
    <t>c2ec381a-5480-45e3-a5e9-10e13152f2fd</t>
  </si>
  <si>
    <t>enzymes production   technology mix   production mix, at plant   100% active substance</t>
  </si>
  <si>
    <t>70db8519-2614-452c-a305-df1b0ed36c9c</t>
  </si>
  <si>
    <t>epoxy resin production   technology mix   production mix, at plant   100% active substance</t>
  </si>
  <si>
    <t>2878affb-07b6-4e15-ab89-5271a8cdd01e</t>
  </si>
  <si>
    <t>erucamide production   technology mix   production mix, at plant   100% active substance</t>
  </si>
  <si>
    <t>9b02d32e-8a06-41e3-9762-6438b6353009</t>
  </si>
  <si>
    <t>Ethanol production   technology mix   production mix, at plant   100% active substance</t>
  </si>
  <si>
    <t>5a1a8078-73b6-484c-9393-4bcef32d0c2e</t>
  </si>
  <si>
    <t>Ethoxylated alcohol (AE7) production, petrochemical   technology mix   production mix, at plant   100% active substance</t>
  </si>
  <si>
    <t>8d0a1ebb-ec2d-4fce-8f3a-2494e7fbd752</t>
  </si>
  <si>
    <t>ethyl acetate production   technology mix   production mix, at plant   100% active substance</t>
  </si>
  <si>
    <t>57d3c404-37e1-4077-9c55-93c51f590997</t>
  </si>
  <si>
    <t>ethylene carbonate production   technology mix   production mix, at plant   100% active substance</t>
  </si>
  <si>
    <t>8a0bea16-5e99-4411-b013-3e4b45ca1459</t>
  </si>
  <si>
    <t>ethylene glycol production   technology mix   production mix, at plant   100% active substance</t>
  </si>
  <si>
    <t>57d78a4a-8edf-475c-90b3-f96ef6f849c8</t>
  </si>
  <si>
    <t>ethylene oxide production   technology mix   production mix, at plant   100% active substance</t>
  </si>
  <si>
    <t>33ff2bfa-629a-4ffe-a0e6-ab021c752ef9</t>
  </si>
  <si>
    <t>Ethylene production   technology mix   production mix, at plant   100% active substance</t>
  </si>
  <si>
    <t>f003015c-6e23-49af-ab51-ea95df851f04</t>
  </si>
  <si>
    <t>f006ea8d-45e6-42d2-bf9d-14ae15288820</t>
  </si>
  <si>
    <t>Aluminium ingot (magnesium main solute) (foreground elementary flows)</t>
  </si>
  <si>
    <t>f00cfaa8-9310-4efc-a7df-7faf3ae8887c</t>
  </si>
  <si>
    <t>f011e6d3-c9dc-42f7-8b8d-f97cf86f094e</t>
  </si>
  <si>
    <t>f0175cb1-31e4-45a5-a13b-74e17eac3f82</t>
  </si>
  <si>
    <t>f02c5a6a-5bd3-47c0-90c6-22877fde0b3b</t>
  </si>
  <si>
    <t>f031a24e-4078-4fd5-943e-b7f98f993e55</t>
  </si>
  <si>
    <t>f039585b-2fef-47ef-8925-032f8d927305</t>
  </si>
  <si>
    <t>f0445485-ffb8-45d1-97d1-bf83a9844da6</t>
  </si>
  <si>
    <t>f0446e88-35ff-42bf-b598-c2bbc69e84e0</t>
  </si>
  <si>
    <t>f0477206-60f1-4faa-b543-7ebaae81486c</t>
  </si>
  <si>
    <t>f04e16b0-a436-43ca-9b3b-f6be2b563f7f</t>
  </si>
  <si>
    <t>f067a7c9-ab9a-494d-9db3-eec78a6d582f</t>
  </si>
  <si>
    <t>f06e44a8-126e-462b-9b1e-fd91ba2c96e7</t>
  </si>
  <si>
    <t>f070b942-3314-4e96-a63b-683868d8a656</t>
  </si>
  <si>
    <t>f074237e-489e-4652-8442-244675174265</t>
  </si>
  <si>
    <t>Transport mixer + converter EU-28 Plastic bag, PP (modelling support process)</t>
  </si>
  <si>
    <t>f0a4d78b-5e8f-47bf-9636-31f076e3eec7</t>
  </si>
  <si>
    <t>f0b23332-665a-479a-9d90-8f4e5bb275c8</t>
  </si>
  <si>
    <t>Rice husks, parboiled;    from dry milling   at plant</t>
  </si>
  <si>
    <t>f0b28466-8768-4a3e-aa81-85b1efa8d7f7</t>
  </si>
  <si>
    <t>Shrink sleeve, PET (foreground elementary flows)</t>
  </si>
  <si>
    <t>f0b90b4b-2a41-4fa2-aa8e-3a623355747a</t>
  </si>
  <si>
    <t>f0b95d07-9f25-4378-b114-b0b62541e647</t>
  </si>
  <si>
    <t>f0c21f20-2f3a-4aa4-8863-42e3e889ff55</t>
  </si>
  <si>
    <t>Electricity mix Basalt grinding</t>
  </si>
  <si>
    <t>f0c3aea8-364c-4860-a56f-c75e868d0fcf</t>
  </si>
  <si>
    <t>Kraft paper, bleached   production mix   at plant, aggregated inputs   per kg paper</t>
  </si>
  <si>
    <t>f0c5f556-7f10-440b-a828-9b587f182773</t>
  </si>
  <si>
    <t>f0d69e36-e1a0-4b03-9c18-cd69873ae5d1</t>
  </si>
  <si>
    <t>f0daa0b1-360f-48e8-8411-d7d03ec6dd55</t>
  </si>
  <si>
    <t>f0e1eb0a-b1ce-44ed-9071-97dd944e4538</t>
  </si>
  <si>
    <t>f0ec9d81-f8e3-4579-944f-2c02e2f6f8bf</t>
  </si>
  <si>
    <t>f0f83f07-bdaa-488e-979e-86dfc9b57d26</t>
  </si>
  <si>
    <t>f0fb30d6-60ba-4048-8d74-4e68539ef979</t>
  </si>
  <si>
    <t>f0ffe9d7-da91-42f5-97c9-bfd20b46b052</t>
  </si>
  <si>
    <t>f113cbe5-8acb-451a-bdaf-eb0de530834c</t>
  </si>
  <si>
    <t>f128c35a-f414-4b0e-a516-8dfd9678e355</t>
  </si>
  <si>
    <t>Electricity mix (low voltage) Tellurium</t>
  </si>
  <si>
    <t>f14e15d6-4fe3-4562-9830-cb56dd11a6d1</t>
  </si>
  <si>
    <t>f1554234-f8a8-48d9-9f5d-1e60b8270f58</t>
  </si>
  <si>
    <t>f164f641-ef26-40b7-9d35-9eceb4b0a863</t>
  </si>
  <si>
    <t>f174a7c5-9afa-4e87-8836-c3a3cf73ab0d</t>
  </si>
  <si>
    <t>Transport mixer + converter EU-28+3: Secondary aluminium ingot (silicon) (modelling support process)</t>
  </si>
  <si>
    <t>f1873b94-ecef-4772-b293-32ca68e6bc10</t>
  </si>
  <si>
    <t>Packaging film - Medium barrier (foreground elementary flows)</t>
  </si>
  <si>
    <t>f19f4008-71a8-4724-8d18-a18f28efb59f</t>
  </si>
  <si>
    <t>Transport Converter GLO: Gallium (modelling support process)</t>
  </si>
  <si>
    <t>f1a4cd75-7189-4449-a3c3-063d8109c5bb</t>
  </si>
  <si>
    <t>f1a63686-f68f-403c-8605-9b47e265f907</t>
  </si>
  <si>
    <t>Transport mix for passive components  transport mix  consumption mix, to consumer  60% China, 14% USA, 13% Japan, 8% Korea, 5% Germany</t>
  </si>
  <si>
    <t>f1af4cc9-b1f1-4896-93e5-d21e835f612b</t>
  </si>
  <si>
    <t>f1b70d2e-96de-4752-9c12-98851c6e63a2</t>
  </si>
  <si>
    <t>f1bc7d62-4354-4f83-8d7e-2a43fa948c24</t>
  </si>
  <si>
    <t>f1c9ef98-f761-4982-8783-df0cd98e85a9</t>
  </si>
  <si>
    <t>Steam for waste incineration</t>
  </si>
  <si>
    <t>f1d53a3f-5d18-44d4-b063-87eb521bb252</t>
  </si>
  <si>
    <t>Epoxy semi solid, from Bisphenol A  Technology mix  Production mix, at plant  Without aromatics</t>
  </si>
  <si>
    <t>f1dc2214-9adb-41fa-8141-6979438603c5</t>
  </si>
  <si>
    <t>f1f23e63-e512-4b18-ac75-7f3de29489cb</t>
  </si>
  <si>
    <t>f1f31fa1-f361-4fb2-8d13-0b8da41f01df</t>
  </si>
  <si>
    <t>Articulated lorry transport, Euro 0, Total weight &gt;32 t (without fuel)  diesel driven, 1980s, cargo  consumption mix, to consumer  more than 32t gross weight / 24,7t payload capacity</t>
  </si>
  <si>
    <t>f1f43474-413d-4324-8492-2554a1cbc00b</t>
  </si>
  <si>
    <t>f2051048-d2da-4d97-873f-383f9b5edd22</t>
  </si>
  <si>
    <t>f2051f0b-df61-4f47-89e3-43771fda2ebc</t>
  </si>
  <si>
    <t>f20bf73d-3460-4b61-a18d-b82a78e062f4</t>
  </si>
  <si>
    <t>Capacitor SMD  technology mix  production mix, at plant  SMD, 12.5 g</t>
  </si>
  <si>
    <t>f2241877-8499-4c87-bf4f-8e4b11c7de9a</t>
  </si>
  <si>
    <t>f22723c4-877a-495d-860e-4a5237f5f3bb</t>
  </si>
  <si>
    <t>f22897b2-7521-47ad-b507-685e860e084e</t>
  </si>
  <si>
    <t>f22acce3-da96-4ecc-a616-e088aed6b11c</t>
  </si>
  <si>
    <t>f22ce250-32ca-4634-b262-84d941ced549</t>
  </si>
  <si>
    <t>Blood meal    from rendering, technology mix, production mix   at plant</t>
  </si>
  <si>
    <t>f22d9cb9-424b-441b-80dc-1f9432ef56da</t>
  </si>
  <si>
    <t>f2300ac5-b3e2-44ba-a655-8d05d18423d2</t>
  </si>
  <si>
    <t>Thermal Energy from different Sources (PVC granulates)</t>
  </si>
  <si>
    <t>f23b820b-7dea-4c5a-ab2f-4d157fd6966a</t>
  </si>
  <si>
    <t>Polypropylene fibers (foreground elementary flows)</t>
  </si>
  <si>
    <t>f245b9e6-a377-42e6-a7d7-dc3938a5c138</t>
  </si>
  <si>
    <t>f24b3bfa-5c32-4c43-bfa6-3e07d1205bfc</t>
  </si>
  <si>
    <t>f258564b-7ac2-4862-8243-1e60e7f8ec71</t>
  </si>
  <si>
    <t>f25fc2eb-5d99-4fbe-9032-43a7a04ec81b</t>
  </si>
  <si>
    <t>f26aea52-151e-4358-aa74-f33f887c3a1d</t>
  </si>
  <si>
    <t>f272b77c-3883-4051-90e3-b87f3dd67d70</t>
  </si>
  <si>
    <t>f27b3b18-c4b6-4b1a-8e80-2f4122c11a99</t>
  </si>
  <si>
    <t>f287a3f2-4643-4e8f-a263-9188eb3d73ee</t>
  </si>
  <si>
    <t>Aluminium ingot (silicon and magnesium main solutes)  primary production, aluminium casting and alloying  single route, at plant  2.7 g/cm3</t>
  </si>
  <si>
    <t>f28f8afb-45c8-4ecf-8943-c301ca998338</t>
  </si>
  <si>
    <t>f29977fb-aaa0-49a0-8bc9-55fa69350998</t>
  </si>
  <si>
    <t>f29f5068-dea1-4038-80f7-a0cfa9d43d1d</t>
  </si>
  <si>
    <t>f2a6db5c-5e3d-4ebd-b58f-51fd3c00a843</t>
  </si>
  <si>
    <t>f2a74cf2-5434-4479-8c3a-40c79f6d1278</t>
  </si>
  <si>
    <t>f2ab9126-961c-4330-9478-50ffb25bd7b4</t>
  </si>
  <si>
    <t>Glycerol, propoxylated, esters with acrylic acid  Technology mix  Production mix, at plant</t>
  </si>
  <si>
    <t>f2acda48-ea42-43bf-a123-a82720721171</t>
  </si>
  <si>
    <t>Stainless steel cold rolled (foreground elementary flows)</t>
  </si>
  <si>
    <t>f2b6d074-fef6-4e6d-b9d5-f83ffda98a25</t>
  </si>
  <si>
    <t>f2bea0f5-e4b7-4a2c-9f34-4eb32495cbc6</t>
  </si>
  <si>
    <t>Landfill of plastic waste  landfill including leachate treatment and with transport without collection and pre-treatment  production mix (region specific sites), at landfill site  The carbon and water content are respectively of 62%C and and 0% Water (in weight %)</t>
  </si>
  <si>
    <t>f2c7614e-a50c-4f77-b49c-76472649acd6</t>
  </si>
  <si>
    <t>f2cd7c18-001e-400e-b037-0a65e32d09b4</t>
  </si>
  <si>
    <t>f2d25659-c4d7-453e-8ef7-811f6f778de1</t>
  </si>
  <si>
    <t>Oats, malted   from malting   at plant, aggregated inputs   per kg</t>
  </si>
  <si>
    <t>f2d29b31-c474-4957-bbc7-8a5fce6cfd84</t>
  </si>
  <si>
    <t>f2d47b57-ea93-4af7-9986-a7a03590fcb7</t>
  </si>
  <si>
    <t>f2e148d5-f6fa-44c9-8b19-fb014877a964</t>
  </si>
  <si>
    <t>f2e726c8-ed81-4d8e-bf28-e82408655319</t>
  </si>
  <si>
    <t>f2eeebc6-f21c-4fcc-a232-e2b6ea7bc484</t>
  </si>
  <si>
    <t>Styrene acrylate dispersion  Technology mix  Production mix, at plant  Without water</t>
  </si>
  <si>
    <t>f2ef8947-efc3-4574-975c-78b7684e8d10</t>
  </si>
  <si>
    <t>Mancozeb at plant, aggregated inputs   per kg of active ingredient</t>
  </si>
  <si>
    <t>f2f00fd8-56c8-4129-a39f-961005a7b5ad</t>
  </si>
  <si>
    <t>Transport mixer + converter EU 28 Plastic slip-sheet (modelling support process)</t>
  </si>
  <si>
    <t>f3049853-63b7-4643-b566-cf3470354694</t>
  </si>
  <si>
    <t>Articulated lorry transport, Euro 5, Total weight 14-20 t (without fuel)  diesel driven, Euro 5, cargo  consumption mix, to consumer  14 - 20t gross weight / 11,4t payload capacity</t>
  </si>
  <si>
    <t>f306bbb6-2af9-4f3a-8064-c9a68c6a1bb0</t>
  </si>
  <si>
    <t>f30a5995-a7dd-4b76-ae27-8aa384c1df7f</t>
  </si>
  <si>
    <t>f338657d-e905-4e0a-aa15-045c78908808</t>
  </si>
  <si>
    <t>Pea meal   technology mix, production mix   at plant</t>
  </si>
  <si>
    <t>f3455b13-c44a-4c3b-a790-e577782acfd8</t>
  </si>
  <si>
    <t>f34866b1-80fb-4031-9cdc-18193bf969e7</t>
  </si>
  <si>
    <t>f34e2646-b8b2-42fb-953a-4546cbb370b1</t>
  </si>
  <si>
    <t>f3532333-08ce-4199-9187-f706927ce40f</t>
  </si>
  <si>
    <t>f36737e7-65a8-4176-a600-ff0a49f9be64</t>
  </si>
  <si>
    <t>Transport mixer + converter World: Very thin fine pitch quad flat semico (modelling support process)</t>
  </si>
  <si>
    <t>f36aa16c-2a18-43e3-8085-bb1fe4bfbae7</t>
  </si>
  <si>
    <t>f3712ff0-2076-4d48-8ead-5b5d52f3c52f</t>
  </si>
  <si>
    <t>f384f05d-9d78-4728-b71d-c46ebbc73233</t>
  </si>
  <si>
    <t>f390a738-024c-4926-bd44-f4f0392c4e6f</t>
  </si>
  <si>
    <t>f3950428-36d2-4936-8a66-f992f30d218f</t>
  </si>
  <si>
    <t>f3a0c195-0832-41ec-8edf-60e2ed123988</t>
  </si>
  <si>
    <t>f3a2ae56-3565-40d1-b173-6975e456e353</t>
  </si>
  <si>
    <t>f3a69b46-8e75-48ab-92ed-d4e272ac3044</t>
  </si>
  <si>
    <t>f3ab39db-f482-4ad5-8b28-f4070fcaf705</t>
  </si>
  <si>
    <t>f3ab7a54-3814-462f-a8e8-3d9ca1e67f3c</t>
  </si>
  <si>
    <t>f3ac33eb-2ca0-4320-bdfa-494ce647e299</t>
  </si>
  <si>
    <t>f3b3a155-c3db-4413-9aab-34b0f979db5a</t>
  </si>
  <si>
    <t>f3b7b3dd-7637-46f0-b41b-45ff3fa5e5bd</t>
  </si>
  <si>
    <t>f3b9510d-3901-43f8-8a7d-1e272ece7f45</t>
  </si>
  <si>
    <t>f4021da4-0ba5-4aee-84a4-fbb9e2b2ca01</t>
  </si>
  <si>
    <t>Transport mixer + converter World w/o EU-28+EFTA: Polypropylene (PP) fib (modelling support process)</t>
  </si>
  <si>
    <t>f4088888-a146-43d8-893a-fc17d5984d69</t>
  </si>
  <si>
    <t>f40c156e-7abb-4706-b855-85f076a3112d</t>
  </si>
  <si>
    <t>f40ffb46-4dce-4df0-b2e0-afd1032e8801</t>
  </si>
  <si>
    <t>f414bd20-d4a4-4e0b-856e-94a898ebcdec</t>
  </si>
  <si>
    <t>f41f61a1-ced1-48d6-aa5d-7df25639f1c3</t>
  </si>
  <si>
    <t>f42c73b1-f082-42e2-a3c0-e4b83dca27b9</t>
  </si>
  <si>
    <t>f42f452d-9f35-4ea5-b194-b51df516b86a</t>
  </si>
  <si>
    <t>f438b47a-9ef7-4c37-9ab3-beadf0e0ca1e</t>
  </si>
  <si>
    <t>f4464470-3141-43b2-837b-011adc0742b1</t>
  </si>
  <si>
    <t>Transport mixer + converter EU-28+EFTA: SBR rubber 1  (modelling support process)</t>
  </si>
  <si>
    <t>f4476d2b-9dee-4edd-b6c1-9f04aa407b82</t>
  </si>
  <si>
    <t>f4525879-cfa4-4b24-b972-a1d741e54963</t>
  </si>
  <si>
    <t>f457aa91-653b-45a8-8e73-c06104824228</t>
  </si>
  <si>
    <t>Thermal Energy from different Sources (LLDPE granulates)</t>
  </si>
  <si>
    <t>f4615898-b78e-4fef-b9fb-16dd13fca92a</t>
  </si>
  <si>
    <t>Transport mixer + converter EU-28+EFTA: Calendering (modelling support process)</t>
  </si>
  <si>
    <t>f46bd0c9-0095-41e9-9383-62cc8d067b04</t>
  </si>
  <si>
    <t>f46ec44f-8d50-4815-ae84-a6f6932ff008</t>
  </si>
  <si>
    <t>f47cce8d-d279-4879-a0cf-ff4ac49312a7</t>
  </si>
  <si>
    <t>f47ce1e4-a713-480e-b0da-58f206d5b86b</t>
  </si>
  <si>
    <t>f48d18c0-995e-4d1b-8c31-5682800418a2</t>
  </si>
  <si>
    <t>Power supply Unit (PSU) (foreground elementary flows)</t>
  </si>
  <si>
    <t>f496c6c7-c6e7-40f4-ba01-c2627debcb17</t>
  </si>
  <si>
    <t>f4b77485-87b2-4adc-849e-8f7d2018ee72</t>
  </si>
  <si>
    <t>f4c8aa80-3be0-467c-8959-798e3cd1eeb0</t>
  </si>
  <si>
    <t>f4cf14c0-8f01-4fd5-ad15-0fa82180794f</t>
  </si>
  <si>
    <t>f4d645c3-e982-48e6-9008-be58c72fa3cd</t>
  </si>
  <si>
    <t>f4dbfc5a-1cba-402a-aa67-73613360a6f7</t>
  </si>
  <si>
    <t>f4de2c98-6d8e-4a84-814d-a73e669fe8e9</t>
  </si>
  <si>
    <t>f4e1fff0-a064-4d75-b966-66a3efcab419</t>
  </si>
  <si>
    <t>Maize flaked;    technology mix, production mix   at plant</t>
  </si>
  <si>
    <t>f502a0cb-50ba-46c3-8cd8-755e6f1c5863</t>
  </si>
  <si>
    <t>Iron scrap (modelling support process)</t>
  </si>
  <si>
    <t>f51f6be2-8878-4a81-8a3c-d6f1279a72cc</t>
  </si>
  <si>
    <t>f5294889-4c34-46e3-9889-65f00694790d</t>
  </si>
  <si>
    <t>f52f5e1d-1cab-4d39-a3c3-cb0b3f52a371</t>
  </si>
  <si>
    <t>Articulated lorry transport, Euro 0, Total weight 28-32 t (without fuel)  diesel driven, 1980s, cargo  consumption mix, to consumer  28 - 32t gross weight / 22t payload capacity</t>
  </si>
  <si>
    <t>f533a931-cab7-4264-b8a8-c3dccd3db9e2</t>
  </si>
  <si>
    <t>f5373e07-b788-4fd5-9c80-153a4568c0a2</t>
  </si>
  <si>
    <t>f5421168-99a6-4e92-a99c-977413d366f4</t>
  </si>
  <si>
    <t>Solid board box (modelling support process)</t>
  </si>
  <si>
    <t>f543f321-3b7d-4bb9-84bf-09e1ed54d094</t>
  </si>
  <si>
    <t>f54400d5-d5bf-482f-a14b-2a9ebdfaf15d</t>
  </si>
  <si>
    <t>f5466cb2-00df-48bd-a93f-2bbd0a0dc08d</t>
  </si>
  <si>
    <t>Transport mixer + converter World w/o EU-28+EFTA: SBR fibre 1  (modelling support process)</t>
  </si>
  <si>
    <t>f550e8f8-75a2-470c-bc7a-7d8a9a261aee</t>
  </si>
  <si>
    <t>f55b1089-e260-493e-92f5-91b58fd5322d</t>
  </si>
  <si>
    <t>f55e62f4-8854-4c1d-bbed-0d1a97518f8d</t>
  </si>
  <si>
    <t>f5618d64-ba5e-4b1f-a381-f4b835115e9a</t>
  </si>
  <si>
    <t>f5640d8e-e0b2-49bb-8ffc-0604b893d7ef</t>
  </si>
  <si>
    <t>f56bf50e-faa7-4d4b-afe1-58d4e88b9579</t>
  </si>
  <si>
    <t>f5821607-ea04-4f81-b971-cf94684273d1</t>
  </si>
  <si>
    <t>f5882821-bb7d-4dab-83c4-9f68947fe7c8</t>
  </si>
  <si>
    <t>f5919010-dea6-4ee1-ac0c-a9252323b009</t>
  </si>
  <si>
    <t>Antimony (foreground elementary flows)</t>
  </si>
  <si>
    <t>f594f73f-be4e-4836-9cc2-08ad39aa0f6a</t>
  </si>
  <si>
    <t>Foreground emissions 032 Landfill of inert (other materials)</t>
  </si>
  <si>
    <t>f59ff65a-37dd-4d52-9a26-b076cb08bb23</t>
  </si>
  <si>
    <t>f5a783ee-b813-45f5-8914-961908b215ba</t>
  </si>
  <si>
    <t>f5a7b5fd-21be-4e28-b67c-d8a6e838bd91</t>
  </si>
  <si>
    <t>f5a9bf57-479d-4ef2-bbd4-432e4d0d00c3</t>
  </si>
  <si>
    <t>f5b09ee0-ecdb-4ec9-aaa0-4073e4df1760</t>
  </si>
  <si>
    <t>f5b2e307-42a1-4585-99ef-5b756f631c4c</t>
  </si>
  <si>
    <t>Articulated lorry transport, Euro 4, Total weight 14-20 t (without fuel)  diesel driven, Euro 4, cargo  consumption mix, to consumer  14 - 20t gross weight / 11,4t payload capacity</t>
  </si>
  <si>
    <t>f5b64609-193c-4b87-9616-3c445422bcd0</t>
  </si>
  <si>
    <t>f5b849d9-ff72-4aef-be59-7d6cb14cf079</t>
  </si>
  <si>
    <t>f5bb7d55-e58e-4db4-8962-154bfa5500ad</t>
  </si>
  <si>
    <t>f5c5ddeb-4ab6-4116-90ae-34f06fc17e57</t>
  </si>
  <si>
    <t>f5c5eca1-046b-46c3-a448-23459089f191</t>
  </si>
  <si>
    <t>f5e14497-e9c9-4960-9ca2-e0aba95e17f2</t>
  </si>
  <si>
    <t>Transport Converter EU-28 + EFTA: Brass 2 (modelling support process)</t>
  </si>
  <si>
    <t>f5ec4a19-70da-406d-be31-a7eeef2f8372</t>
  </si>
  <si>
    <t>f5f9c13b-ee05-4103-966d-7b59c5734f57</t>
  </si>
  <si>
    <t>f60ab3c4-4965-462e-8e5e-f3113f2b5319</t>
  </si>
  <si>
    <t>f60ab82b-9a56-48df-96bb-a26c33ee71ba</t>
  </si>
  <si>
    <t>f629f31e-ef79-4915-b525-9408fd3397ff</t>
  </si>
  <si>
    <t>f62f9265-cbf8-415b-aed4-a8ad6de9ba27</t>
  </si>
  <si>
    <t>f6354573-e435-406d-a111-c78715ac12e2</t>
  </si>
  <si>
    <t>f6377653-032d-41bb-8c54-56d23b035465</t>
  </si>
  <si>
    <t>f6448c5d-c3d9-4a47-8d1b-81948279ef12</t>
  </si>
  <si>
    <t>f645313e-4a3a-4e97-8bcc-f990e504ee1b</t>
  </si>
  <si>
    <t>f655c7ca-e55b-4a7b-9f5e-47daa78295b2</t>
  </si>
  <si>
    <t>f656aeef-e5eb-4724-8d65-ca46fab38e2d</t>
  </si>
  <si>
    <t>f657ba91-da5a-4fb9-9b35-a4db847b2f89</t>
  </si>
  <si>
    <t>Aluminium sheet deep drawing (foreground elementary flows)</t>
  </si>
  <si>
    <t>f66d9ea4-9500-4a04-9e8b-7c8de9504c5d</t>
  </si>
  <si>
    <t>f6726ad2-d040-451b-8e10-51d4be9ed969</t>
  </si>
  <si>
    <t>f672c3de-7ee5-4379-b751-db66767b7829</t>
  </si>
  <si>
    <t>f673de7e-752f-4d9a-8bc0-0f2c4d00c0ca</t>
  </si>
  <si>
    <t>Aromatic hydrocarbons, C8-C10  Technology mix  Production mix, at plant  BP 160-180°C</t>
  </si>
  <si>
    <t>f673f403-292c-4938-86dd-7e970de63be7</t>
  </si>
  <si>
    <t>f6783de6-b3a7-4656-ad01-146bde350774</t>
  </si>
  <si>
    <t>f678d141-6df8-4e7e-b916-0cb994e93099</t>
  </si>
  <si>
    <t>f68f96cc-6068-4bc6-bf52-7871760ded94</t>
  </si>
  <si>
    <t>f693037a-cbdc-4c5f-940b-1ee940c31a73</t>
  </si>
  <si>
    <t>f6939b07-09d0-479e-b6fc-2729f859c093</t>
  </si>
  <si>
    <t>f6981070-593b-4007-8fe7-93e8dd732c5f</t>
  </si>
  <si>
    <t>Plastic can body, HDPE (foreground elementary flows)</t>
  </si>
  <si>
    <t>f69d52a3-06c5-455f-adf9-4be55669e58a</t>
  </si>
  <si>
    <t>f6a8111c-4f3f-4f07-8b4d-082048786f55</t>
  </si>
  <si>
    <t>f6a8d7ab-251e-4021-9ac8-a5c2eeb08276</t>
  </si>
  <si>
    <t>Rice without husk;    from dry milling, technology mix   at plant</t>
  </si>
  <si>
    <t>f6a95394-0687-40ad-aa31-555283f096d7</t>
  </si>
  <si>
    <t>f6af2ce4-e899-46d3-8806-9bb34e3b32e4</t>
  </si>
  <si>
    <t>f6b31664-d8a5-44f3-b91c-a71f9025bdc5</t>
  </si>
  <si>
    <t>f6b81f0f-a411-423c-bcb1-6d04a03b8caf</t>
  </si>
  <si>
    <t>Can food, body aluminium (foreground elementary flows)</t>
  </si>
  <si>
    <t>f6b9db22-1e6c-47ca-9776-13b139371bf8</t>
  </si>
  <si>
    <t>f6ba9aef-3f3a-4dfc-84f0-803824b8c5c6</t>
  </si>
  <si>
    <t>f6c2c22d-23d5-4d82-9062-8a39c0cfcf44</t>
  </si>
  <si>
    <t>f6d216ef-dbf6-49fe-bae6-0a6b7899d349</t>
  </si>
  <si>
    <t>f6d62384-2fc9-41cc-ba55-67e82596a77c</t>
  </si>
  <si>
    <t>f6dd2cc5-7cc7-4229-ad8a-8d83054d9c16</t>
  </si>
  <si>
    <t>f6e15c57-94db-4049-b8ea-09cf3ddf939a</t>
  </si>
  <si>
    <t>f6e3e54e-9c6a-4875-a433-3e3141681145</t>
  </si>
  <si>
    <t>f6e571eb-e4a7-4bc2-9cad-4d7f7e8a084a</t>
  </si>
  <si>
    <t>f6e8ae49-bd40-46f0-85f4-90712d9cf3a5</t>
  </si>
  <si>
    <t>f6eb894f-11ee-4a2b-8660-dfd562e5402c</t>
  </si>
  <si>
    <t>f706b0b6-e901-473a-b283-49d50796bb09</t>
  </si>
  <si>
    <t>f707aabf-42d3-4eb3-ba7a-eb8225998698</t>
  </si>
  <si>
    <t>f70add4b-f76a-49eb-933c-5d46f43e8f3b</t>
  </si>
  <si>
    <t>f70c6a8e-51dc-48f5-8162-0089f66efc61</t>
  </si>
  <si>
    <t>Cylindrical connector, brass body  technology mix  production mix, at plant  brass body</t>
  </si>
  <si>
    <t>f710ceb3-5d96-4923-a155-c0018d167003</t>
  </si>
  <si>
    <t>f71560e0-85db-4f7a-bd82-61a849574b44</t>
  </si>
  <si>
    <t>f716a967-4d90-4207-88fe-3bb590e45f7c</t>
  </si>
  <si>
    <t>f7211caf-6f0a-4be8-a5f3-20ec648c34fd</t>
  </si>
  <si>
    <t>f724d996-a3eb-44ea-a31e-b19327205193</t>
  </si>
  <si>
    <t>f7334e71-808f-46e0-bd59-4cf1fc0d13eb</t>
  </si>
  <si>
    <t>f73a2ae5-43a0-42bf-a42a-a29859a07998</t>
  </si>
  <si>
    <t>f73d9759-edc5-4f17-9e42-52024bb107a3</t>
  </si>
  <si>
    <t>f747e19b-a09c-4f77-a3e2-77d2da00bfc6</t>
  </si>
  <si>
    <t>Electricity mix Fluorite Mining and Beneficiation</t>
  </si>
  <si>
    <t>f74c67a9-814a-4da9-aa15-34169b90452c</t>
  </si>
  <si>
    <t>Renamer: Thermal energy from Hard Coal (modelling support process)</t>
  </si>
  <si>
    <t>f74f1dff-5444-4460-abaa-23af956735d1</t>
  </si>
  <si>
    <t>f7577fa8-dae0-436d-8d29-e365cc0dbd73</t>
  </si>
  <si>
    <t>f7585071-bda8-418d-b9c1-116c1e182ada</t>
  </si>
  <si>
    <t>f76af85f-8797-4e9d-ad06-1e9259ea2a29</t>
  </si>
  <si>
    <t>Articulated lorry transport, Euro 1, Total weight 20-26 t (without fuel)  diesel driven, Euro 1, cargo  consumption mix, to consumer  20 - 26t gross weight / 17,3t payload capacity</t>
  </si>
  <si>
    <t>f7783969-f9ad-45cd-8aea-9bfa743c053a</t>
  </si>
  <si>
    <t>f778ddd1-1e87-470a-a1dd-ea215ed1a7eb</t>
  </si>
  <si>
    <t>f77ad4b2-5ca9-4f4f-9d77-9937b515f825</t>
  </si>
  <si>
    <t>f7818e2d-fdac-4a1a-bb94-18a749755778</t>
  </si>
  <si>
    <t>f7855ff4-1a3c-4081-b8c0-a3b34aec728d</t>
  </si>
  <si>
    <t>f791f436-5526-46e9-95fd-fa499ebbc469</t>
  </si>
  <si>
    <t>f79382ec-4d81-412c-a2da-13682d53c2be</t>
  </si>
  <si>
    <t>f79e0c0d-306e-41f1-84c1-8c89c6e31a40</t>
  </si>
  <si>
    <t>f79eb8b4-078e-423b-91ad-4af34b5a619b</t>
  </si>
  <si>
    <t>f79fb1d1-da80-488d-836d-ab73dbee320f</t>
  </si>
  <si>
    <t>f7a0afb4-756a-44ad-a9ac-484df61cc390</t>
  </si>
  <si>
    <t>f7a54529-733c-43e8-83eb-60b5d35ecc63</t>
  </si>
  <si>
    <t>Cheese   from cheese production, technology mix, production mix   at plant</t>
  </si>
  <si>
    <t>f7b5b93f-3829-4b87-8782-f12c24c28c29</t>
  </si>
  <si>
    <t>f7b7e0ff-b423-4e9d-b921-10c81872eacb</t>
  </si>
  <si>
    <t>f7cd3123-2888-451f-9166-dd762a471327</t>
  </si>
  <si>
    <t>f7ce1654-aad9-4ed0-8f35-e8082ac40323</t>
  </si>
  <si>
    <t>f7d1f567-070d-44e4-ad1a-deeac47172be</t>
  </si>
  <si>
    <t>f7d80b48-4a78-419d-9d9b-30d10a29dc8e</t>
  </si>
  <si>
    <t>Transport mixer + converter EU 28 Can making, beverage (modelling support process)</t>
  </si>
  <si>
    <t>f7d841ce-f5de-4836-bd50-f302f820cb47</t>
  </si>
  <si>
    <t>f7dc2f51-7f58-407a-b314-b16c877ed02a</t>
  </si>
  <si>
    <t>f7e5a58c-b42d-43c6-93e1-9f55c36d1a2a</t>
  </si>
  <si>
    <t>f7e8371e-c9e5-443d-a306-0d98ef2ee7b0</t>
  </si>
  <si>
    <t>f7eb901f-6d27-416e-9e83-138618c18e61</t>
  </si>
  <si>
    <t>Maize fibre/bran;    from wet milling process, production mix   at plant</t>
  </si>
  <si>
    <t>f7ec27b5-8be8-4b35-a731-fe04508da63c</t>
  </si>
  <si>
    <t>f7f901df-00b5-4b60-bf66-cf0336235dd0</t>
  </si>
  <si>
    <t>f7fa6a73-743b-4e47-9536-ee20e6c8c0a6</t>
  </si>
  <si>
    <t>f8068236-c001-4cfb-b09d-e1e26a0602f1</t>
  </si>
  <si>
    <t>f80caff5-c892-4528-9cdc-43ba20989ff9</t>
  </si>
  <si>
    <t>f81d327c-0016-46dd-bfa3-93c0cb4921b3</t>
  </si>
  <si>
    <t>f82875b5-5c23-40c8-a9fe-09186807acc8</t>
  </si>
  <si>
    <t>f831ddd0-3bf1-4ea5-b4ea-d97d6ab48b42</t>
  </si>
  <si>
    <t>f835437f-e1d2-475d-8299-22c95ec1069b</t>
  </si>
  <si>
    <t>f835dbd6-8271-462c-8e38-1ab2d9183f71</t>
  </si>
  <si>
    <t>f8449d6b-7573-4ce1-bf28-acb954bf01e8</t>
  </si>
  <si>
    <t>f8454c33-bca1-49ef-a5c5-e3f3fa3d0c0b</t>
  </si>
  <si>
    <t>Transport mixer + converter EU-28 Cap, tin plated steel (modelling support process)</t>
  </si>
  <si>
    <t>f84ba014-38d8-49a0-8cdb-3aef6cb7bc5e</t>
  </si>
  <si>
    <t>f851b072-25f1-4f8f-9259-7435487347c5</t>
  </si>
  <si>
    <t>Bauxite Mining open pit (foreground elementary flows)</t>
  </si>
  <si>
    <t>f8527a0b-fd2e-46bf-b027-a7f151424223</t>
  </si>
  <si>
    <t>f8589e0f-7848-42f2-aa91-6bc9cfb0d694</t>
  </si>
  <si>
    <t>Epoxy liquid, from Bisphenol A  Technology mix  Production mix, at plant</t>
  </si>
  <si>
    <t>f874af44-c6eb-4234-bde6-4f4737a9fe29</t>
  </si>
  <si>
    <t>f8810ad7-a03b-45ff-92bd-0530f87350a7</t>
  </si>
  <si>
    <t>f88c814f-0fcc-46b7-ba88-df4312b9fe85</t>
  </si>
  <si>
    <t>f88d18b5-e970-4ad9-b5bd-bd290cfc8e45</t>
  </si>
  <si>
    <t>f88e3b47-53da-44ba-bb08-0df2ec8bac0d</t>
  </si>
  <si>
    <t>f8af27b4-d55d-44e2-be25-b53c9b13878f</t>
  </si>
  <si>
    <t>f8b194af-04d1-471d-b5de-c9e9a0d8a5a5</t>
  </si>
  <si>
    <t>f8b3954d-a2fb-4870-a59c-4f5a9b3b318f</t>
  </si>
  <si>
    <t>f8bfa6b0-3a03-42ea-910e-41e39d83cd19</t>
  </si>
  <si>
    <t>f8c3255a-539d-4003-b3d8-176771e86587</t>
  </si>
  <si>
    <t>f8d2db96-ff39-4b61-8701-79a28e675bb2</t>
  </si>
  <si>
    <t>f8da274a-f0cc-4c0e-a940-59084b4e4611</t>
  </si>
  <si>
    <t>Transport mixer + converter EU-28 Packaging film - High barrier PE/EVOH (modelling support process)</t>
  </si>
  <si>
    <t>f8dbe48b-5b49-4de5-8f7c-869bd8da3cbb</t>
  </si>
  <si>
    <t>f8e26956-53f3-43c9-a13e-6e70007932b0</t>
  </si>
  <si>
    <t>f8e794d0-3a81-4b3e-8c2a-27436e90e44d</t>
  </si>
  <si>
    <t>f8ef7ea4-a437-4b47-bb3b-1b4baca1bd54</t>
  </si>
  <si>
    <t>f8f6bef3-1e4d-48b2-bedc-f48e503077b7</t>
  </si>
  <si>
    <t>Fat production from rendering (pigs)   technology mix, production mix   at plant</t>
  </si>
  <si>
    <t>f9018a06-04ba-4e19-9cd7-b6143a9c6bfe</t>
  </si>
  <si>
    <t>f9026646-809a-427a-9022-b0697a0c9a98</t>
  </si>
  <si>
    <t>f903794b-51f2-4d1d-8554-847f6b887b40</t>
  </si>
  <si>
    <t>f9089aaa-1024-4d44-aa67-899cdd188365</t>
  </si>
  <si>
    <t>Mounting, surface mount technology, Pb-free solder (foreground elementary flows)</t>
  </si>
  <si>
    <t>f9120e23-c464-48d6-aba4-0814d8fb612c</t>
  </si>
  <si>
    <t>f913811f-88b5-4200-bdf9-16863d242e83</t>
  </si>
  <si>
    <t>f919dbd7-8dae-40f7-bd77-040aff82e652</t>
  </si>
  <si>
    <t>f9211f9e-2369-4bc2-86e3-f80e2bc1f296</t>
  </si>
  <si>
    <t>f92de7ed-93f7-48f5-b4ed-018e03cf44f3</t>
  </si>
  <si>
    <t>f9371c73-0440-4756-90e9-fa8347d8fcb3</t>
  </si>
  <si>
    <t>Steel hot rolled coil (modelling support process)</t>
  </si>
  <si>
    <t>f93b3863-350f-4145-bcf9-39e41b95c558</t>
  </si>
  <si>
    <t>f9725944-b901-4de5-9cdb-aac204ac56f1</t>
  </si>
  <si>
    <t>f97602bc-1b63-4034-887c-e8002eeff3d9</t>
  </si>
  <si>
    <t>f97ad6c1-ca68-4827-91ec-4e065621101b</t>
  </si>
  <si>
    <t>f97b3014-226f-416f-8b9a-cdfc9a149ec0</t>
  </si>
  <si>
    <t>Electricity mix Hard coal mining (underground)</t>
  </si>
  <si>
    <t>f97b660d-e3c9-4e11-a36a-78bb24278ceb</t>
  </si>
  <si>
    <t>Cement clinker mix    raw material extraction and processing, clinkering  production mix, at plant</t>
  </si>
  <si>
    <t>f97e4123-4ee3-4a27-834d-b2f9cbdc6a77</t>
  </si>
  <si>
    <t>f98f8462-0ce0-4f49-be92-b2385d4c48b6</t>
  </si>
  <si>
    <t>Brass Fittings (foreground elementary flows)</t>
  </si>
  <si>
    <t>f99acd2c-1557-4bc1-888e-58d6df60c283</t>
  </si>
  <si>
    <t>f9a4354a-10e6-4b44-89e5-f815cf3bd0ff</t>
  </si>
  <si>
    <t>Wheat germ   from dry milling, production mix   at plant</t>
  </si>
  <si>
    <t>f9b989bf-4cc9-4522-83a1-ca60fb669db5</t>
  </si>
  <si>
    <t>f9b9b3f2-f297-4680-a5ee-1be9fd6db3d7</t>
  </si>
  <si>
    <t>Transport mixer + converter EU-28+3: Sec. Aluminium ingot (magnesium)  (modelling support process)</t>
  </si>
  <si>
    <t>f9c72151-a4e9-48e2-aaec-76ada9602618</t>
  </si>
  <si>
    <t>f9e61502-dc9d-4c5c-adfd-6141a71379d7</t>
  </si>
  <si>
    <t>f9f9ee19-56a3-4541-8d18-cee3dbd4be35</t>
  </si>
  <si>
    <t>f9fd5509-088f-4d7d-8070-715b42a8eda0</t>
  </si>
  <si>
    <t>fa03433e-3cc9-44f4-8083-5ee52c7c9e9b</t>
  </si>
  <si>
    <t>fa085f5b-a2b9-4598-9aee-a958e8b0b726</t>
  </si>
  <si>
    <t>fa09ea79-f369-44aa-90d6-b8725b8f501c</t>
  </si>
  <si>
    <t>fa0d1d01-338d-46cb-b2e1-907fe5393b34</t>
  </si>
  <si>
    <t>fa105c51-fe17-4e27-9ecc-f0d3276e4a11</t>
  </si>
  <si>
    <t>fa158634-c471-4b0e-afef-407d1073b086</t>
  </si>
  <si>
    <t>fa2ed531-5588-42b1-ba66-566fae6fbbb2</t>
  </si>
  <si>
    <t>fa35c36d-8c1e-4654-b0f4-a984d71ba4d1</t>
  </si>
  <si>
    <t>fa3ab338-5628-4ae0-9f83-dc764c9455dd</t>
  </si>
  <si>
    <t>fa433faf-53fe-4fd1-a6c7-40ded5eee307</t>
  </si>
  <si>
    <t>fa44b469-9fd7-49e5-8da5-6db1fec582d5</t>
  </si>
  <si>
    <t>fa4cedb4-672f-47c5-9ebb-bfedf7c45dac</t>
  </si>
  <si>
    <t>fa66ef29-4abb-4852-a36d-9eb44ee2954b</t>
  </si>
  <si>
    <t>fa6d6df2-83bb-4b3d-8211-69fa0de1454c</t>
  </si>
  <si>
    <t>Transport mixer + converter ROW: Welded pipe Steel (modelling support process)</t>
  </si>
  <si>
    <t>fa75c8de-49b9-4a5a-9e88-24010c27453d</t>
  </si>
  <si>
    <t>fa889c6b-ff29-4d60-a99a-d6a32342d857</t>
  </si>
  <si>
    <t>Magnesium sulfate at plant, aggregated inputs   per kg</t>
  </si>
  <si>
    <t>fa8b1e58-bf86-4982-b678-52e4fbdd2e3c</t>
  </si>
  <si>
    <t>fa8d285f-592b-4754-b418-ece5691e34f7</t>
  </si>
  <si>
    <t>fa949fef-be0a-4679-8569-930ef7ca75ae</t>
  </si>
  <si>
    <t>fa98b580-325f-47bd-b820-c38b0949438b</t>
  </si>
  <si>
    <t>faa95e1a-2710-49c8-9003-4c14003ea3e7</t>
  </si>
  <si>
    <t>fab11c37-bc06-409f-a6f3-8e03f951ba42</t>
  </si>
  <si>
    <t>fab6d70a-03ad-449e-8e2b-1f6d98464357</t>
  </si>
  <si>
    <t>Power credit (modelling support process)</t>
  </si>
  <si>
    <t>fab8f0fc-43da-4983-85a3-8d605d3d6bec</t>
  </si>
  <si>
    <t>fac4f3d6-0ecf-4ff4-a0a8-bcc54b5dbeb7</t>
  </si>
  <si>
    <t>fad06de7-dfdb-4056-b090-f61000ac4ee2</t>
  </si>
  <si>
    <t>fad141cf-2d45-4763-aa5e-12e646968a8d</t>
  </si>
  <si>
    <t>Thermal energy from natural gas for  Polybutylene Terephthalate (PBT) Granulate</t>
  </si>
  <si>
    <t>fada1ed1-ba50-41f3-aeab-62cba60309eb</t>
  </si>
  <si>
    <t>Transport Converter (3 means of transport) EU-28+EFTA: Lead sheet rollin (modelling support process)</t>
  </si>
  <si>
    <t>fae95674-0393-410a-b6b2-9c8b55704eb4</t>
  </si>
  <si>
    <t>faf0209f-03a0-454a-9df9-445008a5a0e6</t>
  </si>
  <si>
    <t>Maize germ, dried; aggregated inputs   from wet milling, production mix   at plant</t>
  </si>
  <si>
    <t>faf04d47-b81d-4af0-a28a-bf5bae4e96aa</t>
  </si>
  <si>
    <t>faf1fa64-0622-4886-a3ba-697ed6c719dd</t>
  </si>
  <si>
    <t>Transport mixer + converter ROW: Stainless steel quarto plate/ ore (modelling support process)</t>
  </si>
  <si>
    <t>fafa358b-1a15-484a-b232-5cd78f3a468a</t>
  </si>
  <si>
    <t>777bfdef-51de-4499-9f3e-3752ca31f0ff</t>
  </si>
  <si>
    <t>Fatty acid sulphonate derivate production   technology mix   production mix, at plant   100% active substance</t>
  </si>
  <si>
    <t>f0d6cd33-9022-4cd6-af15-9a88c1081685</t>
  </si>
  <si>
    <t>Fatty alcohols production   technology mix   production mix, at plant   100% active substance</t>
  </si>
  <si>
    <t>fb11f7e8-e1ea-4c61-b1df-b91d9907d353</t>
  </si>
  <si>
    <t>fb16949d-57b8-4a2f-88a4-4f8058d2a486</t>
  </si>
  <si>
    <t>fb1c3236-3db4-4019-aaad-a29c2d22f3ff</t>
  </si>
  <si>
    <t>Pea starch (from protein isolate)   technology mix, production mix   at plant</t>
  </si>
  <si>
    <t>fb22e9f1-4d48-4c24-8169-dba8df5f30ed</t>
  </si>
  <si>
    <t>Dipropylene glycol methyl ether  Technology mix  Production mix, at plant</t>
  </si>
  <si>
    <t>fb2f406b-7e8e-4e2b-93a8-5a87b3a0f550</t>
  </si>
  <si>
    <t>Groundnut meal   from crushing, production mix   at plant</t>
  </si>
  <si>
    <t>fb343ae9-b7e6-4321-b757-e2bfdd93fe03</t>
  </si>
  <si>
    <t>fb3b6852-d164-426b-b424-e19ec8316124</t>
  </si>
  <si>
    <t>fb42dda7-4bf2-4911-b0bb-3a153e6d33fe</t>
  </si>
  <si>
    <t>Natural cork stopper, wine (foreground elementary flows)</t>
  </si>
  <si>
    <t>fb43e92f-818f-4a0d-8772-a8896a9ea6bc</t>
  </si>
  <si>
    <t>fb4f8503-fb82-43ce-8e84-d8c8d6a97915</t>
  </si>
  <si>
    <t>Transport mixer + converter World: Thin or Low quad flat packages semico (modelling support process)</t>
  </si>
  <si>
    <t>fb5376e6-4649-4396-8165-b2d22e0bad2e</t>
  </si>
  <si>
    <t>Alkyd resin (thixotropic polyurethane)  Technology mix  Production mix, at plant  77% in low aromatic white spirit</t>
  </si>
  <si>
    <t>fb5814a3-b5b5-4267-9cf8-1cf2c17aec14</t>
  </si>
  <si>
    <t>Amine modified acrylates  Technology mix  Production mix, at plant</t>
  </si>
  <si>
    <t>fb5badc1-61cf-475f-9b48-60a8f2b8ab44</t>
  </si>
  <si>
    <t>Barley, roasted at plant, aggregated inputs   per kg</t>
  </si>
  <si>
    <t>fb5c6ce6-5b76-4166-a52b-b6befcb7b603</t>
  </si>
  <si>
    <t>fb5cd8ce-7f6d-4fcf-88eb-8b0bbb7914df</t>
  </si>
  <si>
    <t>Electricity mix for Polyester resin</t>
  </si>
  <si>
    <t>fb5dd0f2-6235-4641-be47-cdc852970e69</t>
  </si>
  <si>
    <t>fb71f0a2-ac80-4ef3-a8c0-36481109c98b</t>
  </si>
  <si>
    <t>fb726309-5fd9-42ae-84e0-5dd832d8f2fc</t>
  </si>
  <si>
    <t>Transport Converter EU-28 + EFTA: Secondary Copper cathode (modelling support process)</t>
  </si>
  <si>
    <t>fb729e4c-cb0c-4a82-94df-19fd5570bc9d</t>
  </si>
  <si>
    <t>fb80bf20-f600-4664-a535-b1d09864fdc3</t>
  </si>
  <si>
    <t>fb96a30b-09e9-4a0e-8ecd-96dcb36f30f5</t>
  </si>
  <si>
    <t>fba24020-5324-4db1-986b-bbfe2e8effe0</t>
  </si>
  <si>
    <t>fbb3f015-bfc8-48ac-be96-cf0be41c5f14</t>
  </si>
  <si>
    <t>fbc007dc-bb9f-4f45-aa56-f21798976de2</t>
  </si>
  <si>
    <t>fbc4d679-fe2f-4a72-9611-2c9f062d3483</t>
  </si>
  <si>
    <t>fbd90526-dbb2-41c3-ae62-2580a9e672b8</t>
  </si>
  <si>
    <t>fbda008c-b8c9-4c02-817e-5b9dc0c713ad</t>
  </si>
  <si>
    <t>Plastic Film, OPP (foreground elementary flows)</t>
  </si>
  <si>
    <t>fbdbc956-e5a0-4aa4-8dea-3818fcfca8f7</t>
  </si>
  <si>
    <t>Electricity mix for Polyvinyl fluoride</t>
  </si>
  <si>
    <t>fbdfa90b-50c1-4d2d-bfe0-aa3eda58a723</t>
  </si>
  <si>
    <t>fbe55db6-3eb5-4590-99e0-f9d25ad44e0c</t>
  </si>
  <si>
    <t>fbf94657-0728-44ca-9f04-410ac6427463</t>
  </si>
  <si>
    <t>fc056cc7-1826-4152-8938-8fa60c64dbe4</t>
  </si>
  <si>
    <t>Transport mixer + converter EU-28+EFTA: Cast iron  (modelling support process)</t>
  </si>
  <si>
    <t>fc08b935-804b-464e-b58d-13015120b312</t>
  </si>
  <si>
    <t>fc3568dd-4f09-4ec8-9c13-b21e02a3bc0b</t>
  </si>
  <si>
    <t>fc392b91-dc9c-4c26-8a3c-03439572e353</t>
  </si>
  <si>
    <t>fc407ac6-9259-4578-9a2f-68e608d698a3</t>
  </si>
  <si>
    <t>Transport mixer + converter EU-28+EFTA: Nitrile butadiene rubber (NBR 2  (modelling support process)</t>
  </si>
  <si>
    <t>fc414b84-5ae1-4e79-8a7c-42cbbbb82131</t>
  </si>
  <si>
    <t>fc416d65-3e1a-4053-b9b3-3f4684cfe691</t>
  </si>
  <si>
    <t>fc431489-57ac-443f-b776-7ee36a645b8d</t>
  </si>
  <si>
    <t>fc4e5ede-1f9f-4bb0-9ece-f3fc487ae2c5</t>
  </si>
  <si>
    <t>fc503796-57a7-412b-b44e-1143a5f3560b</t>
  </si>
  <si>
    <t>fc527bd7-219e-4ac4-9ffb-40683efe61eb</t>
  </si>
  <si>
    <t>fc5ceceb-93f5-465a-aa79-220375d17aed</t>
  </si>
  <si>
    <t>fc5f893a-fce5-4a14-8095-7d696268aae5</t>
  </si>
  <si>
    <t>fc77eeed-bde1-467f-b56b-23959652b915</t>
  </si>
  <si>
    <t>fc83eb78-4313-4a0b-b0e8-b903d53f50cd</t>
  </si>
  <si>
    <t>fca0627a-59c4-49c8-816b-3df9b13378db</t>
  </si>
  <si>
    <t>fca45061-a4d6-4665-b583-8ec95c407fb5</t>
  </si>
  <si>
    <t>fcab9fe1-45bd-4dc9-9b8b-2b74069f787b</t>
  </si>
  <si>
    <t>fcb83984-07e1-4606-bd18-122e0d47a88e</t>
  </si>
  <si>
    <t>fcbd0546-6051-4419-917c-bb6e0c4c2e3b</t>
  </si>
  <si>
    <t>fcc6c040-a2a0-4dcc-8587-2b07cb9d6f10</t>
  </si>
  <si>
    <t>fccef65f-2a64-418d-9526-f47e82687d4c</t>
  </si>
  <si>
    <t>fcd3b1ec-d05e-4529-8921-9e898695dffb</t>
  </si>
  <si>
    <t>fcfd0dd5-3f4d-45b1-9aaa-cb56f37407fd</t>
  </si>
  <si>
    <t>fd07cf58-bb02-49c7-9935-ae0100c379b3</t>
  </si>
  <si>
    <t>fd0842f0-40a4-49f6-9213-cd3edea13113</t>
  </si>
  <si>
    <t>Rye distillers grains, dried; aggregated inputs   from ethanol production, production mix   at plant</t>
  </si>
  <si>
    <t>fd0ec439-6394-4575-90c8-211914c28691</t>
  </si>
  <si>
    <t>fd1a0369-c953-4eff-b017-316c5d0e5210</t>
  </si>
  <si>
    <t>fd1c0d2e-dfce-4741-ab96-c728f6465a3e</t>
  </si>
  <si>
    <t>fd1f80b0-a6cc-4c67-8ae5-bf220c2caa97</t>
  </si>
  <si>
    <t>fd2d76c5-68c9-45db-8852-923aed98b39e</t>
  </si>
  <si>
    <t>fd3f6a1d-07c5-4586-b27f-90ea595ee6f3</t>
  </si>
  <si>
    <t>fd5791fe-1464-4cc6-a882-47e94d8b6fb3</t>
  </si>
  <si>
    <t>fd5fc994-4f46-4cbc-a5a9-f44676343616</t>
  </si>
  <si>
    <t>fd68a231-0ad1-4b37-9a7d-625b0c4168b6</t>
  </si>
  <si>
    <t>fd7e2e54-9e39-4308-a2fe-7fddc455965a</t>
  </si>
  <si>
    <t>fd860d88-faf3-446d-b583-1ed110e2fc64</t>
  </si>
  <si>
    <t>Metallization paste, back side, aluminium (foreground elementary flows)</t>
  </si>
  <si>
    <t>fd91195a-9e3e-4147-becb-79bc67a0e328</t>
  </si>
  <si>
    <t>Transport mixer + converter ROW: Steel cold rolled coil/ scrap (modelling support process)</t>
  </si>
  <si>
    <t>fd922422-4616-4bb9-9c84-a17c97b3f9cc</t>
  </si>
  <si>
    <t>fd928fcd-422f-4c55-ac65-8fc08fef3b66</t>
  </si>
  <si>
    <t>fd98bedb-7812-47f3-a6cf-6612eb3ed690</t>
  </si>
  <si>
    <t>Maize germ meal expeller   from wet milling (germ oil production, pressing and extraction with solvent), production mix   at plant</t>
  </si>
  <si>
    <t>fdab953d-948a-4812-836d-e482c0f77598</t>
  </si>
  <si>
    <t>fdb1e7ee-91ef-4064-af2c-0c08c90d7276</t>
  </si>
  <si>
    <t>Plastic bag, PP (foreground elementary flows)</t>
  </si>
  <si>
    <t>fdb52ac3-2d52-4a78-982a-a4c828b81e56</t>
  </si>
  <si>
    <t>fdbe7c11-e1c3-489c-bca6-bf5e704b04a0</t>
  </si>
  <si>
    <t>fdc6742b-3453-4230-957b-9c3844baf7b5</t>
  </si>
  <si>
    <t>fdc8f0a1-1644-4dac-8a18-befe6a0e62f7</t>
  </si>
  <si>
    <t>fdd7bfad-1bfc-4665-aae8-fcc684a58720</t>
  </si>
  <si>
    <t>Pliolite acrylic copolymer resin  Technology mix  Production mix, at plant</t>
  </si>
  <si>
    <t>fddc0c03-266e-472c-af4e-d554c109a286</t>
  </si>
  <si>
    <t>Potassium chloride (agrarian)  technology mix  production mix, at plant  potassium compound content: 60%</t>
  </si>
  <si>
    <t>fdf1eb55-dc28-4518-8c22-bb9f394916e0</t>
  </si>
  <si>
    <t>fdfa8b5f-1ac8-4acf-b686-b788b0e18ebc</t>
  </si>
  <si>
    <t>fdff76b7-6af7-44c5-9722-16c0168a3b68</t>
  </si>
  <si>
    <t>fe055e91-27ff-4303-a797-f89b5c26ac79</t>
  </si>
  <si>
    <t>fe0c2941-396d-4659-9c67-6a9679698663</t>
  </si>
  <si>
    <t>fe1882ae-bf6b-434a-90f2-416690f392c1</t>
  </si>
  <si>
    <t>fe26da3a-972b-43c3-820e-7ea1c1d7779a</t>
  </si>
  <si>
    <t>fe33184a-d2ac-498e-9f08-11d9117618f6</t>
  </si>
  <si>
    <t>fe348eff-d1d6-472e-a504-50e3505651a1</t>
  </si>
  <si>
    <t>Rice middlings;    production mix, technology mix   at plant</t>
  </si>
  <si>
    <t>fe3d1049-6eb9-4d51-8127-8073d28e3939</t>
  </si>
  <si>
    <t>fe4368d7-a0c1-4782-8ebe-33c7d68ec730</t>
  </si>
  <si>
    <t>Ethoxylated trimethylolpropane triacrylate  Technology mix  Production mix, at plant</t>
  </si>
  <si>
    <t>fe5634e6-258e-4461-8f6d-4c904651667e</t>
  </si>
  <si>
    <t>fe5659c5-a08c-4ea4-87d3-d1f1c2f18d00</t>
  </si>
  <si>
    <t>fe5c70c3-9559-4831-acda-9f1df78f7f99</t>
  </si>
  <si>
    <t>fe5d85eb-83e2-4536-ae12-0cdc98ce9a11</t>
  </si>
  <si>
    <t>fe678cea-256d-4265-ab35-3063ae6eb3a2</t>
  </si>
  <si>
    <t>fe6bcce2-810e-4ab0-906c-120d3b370a36</t>
  </si>
  <si>
    <t>Electricity mix Diabase Mining and Beneficiation</t>
  </si>
  <si>
    <t>fe71fc81-843e-4cce-985d-f7e09e8f9b3e</t>
  </si>
  <si>
    <t>fe725ddd-f2fc-44c0-b819-9c22488f5430</t>
  </si>
  <si>
    <t>fe73179e-ea88-421e-9c23-ee5fc9e10e46</t>
  </si>
  <si>
    <t>fe7317b1-2cf2-4788-a4cb-45a9038b8756</t>
  </si>
  <si>
    <t>Antimony mining  mining  production mix, at mine</t>
  </si>
  <si>
    <t>fe77ed8d-1cc6-4005-ac5f-bab136208d1b</t>
  </si>
  <si>
    <t>fe798b1d-626b-4d0e-8157-71cf44674f44</t>
  </si>
  <si>
    <t>fe82a252-773f-4ff4-b8a7-c6b47b34fcb4</t>
  </si>
  <si>
    <t>Silicone, high viscosity (foreground elementary flows)</t>
  </si>
  <si>
    <t>fe831918-3ffa-47ce-80cd-b12199d30718</t>
  </si>
  <si>
    <t>fe8a4db1-414e-4a31-a765-afcbb3cfbd40</t>
  </si>
  <si>
    <t>fe8d56e3-fc24-4adb-91ac-ebf23edace0d</t>
  </si>
  <si>
    <t>Gasoline (premium) at refinery  from crude oil  production mix, at refinery  150 ppm sulphur</t>
  </si>
  <si>
    <t>fea04f0e-a5b3-4f7b-b6f2-2d34a37b28d6</t>
  </si>
  <si>
    <t>Transport mixer + converter EU-28 Screw cap, HDPE (modelling support process)</t>
  </si>
  <si>
    <t>feaf4bd3-b919-492d-81d6-4eae86a0b3d9</t>
  </si>
  <si>
    <t>feb5685d-6b96-4011-b07f-2bae8f366ee9</t>
  </si>
  <si>
    <t>feb8515f-40d4-4bc2-b04d-018b73a9aca5</t>
  </si>
  <si>
    <t>feba0820-25e6-4ed5-96f6-2554dbd7fd25</t>
  </si>
  <si>
    <t>Transport mixer + converter EU 28 Can food, body tin free steel (modelling support process)</t>
  </si>
  <si>
    <t>fedca7cf-97df-4d02-a3d3-8e53bb5ee8b7</t>
  </si>
  <si>
    <t>fedced68-0648-47be-83a5-31fe28e04cc8</t>
  </si>
  <si>
    <t>fee3e1c4-557d-4e6b-a31c-a1d3bbfce112</t>
  </si>
  <si>
    <t>fee644b2-5713-43af-b417-09997ba2f3c3</t>
  </si>
  <si>
    <t>feea1d6e-cdb2-4cb4-adec-3b9770fc6270</t>
  </si>
  <si>
    <t>fef74470-86a4-4f5a-b61b-01459fbd56f8</t>
  </si>
  <si>
    <t>fef74f46-a569-49a1-848f-7024de846f6a</t>
  </si>
  <si>
    <t>ff02c2e6-93c1-4f48-9d45-922b0d4bbca5</t>
  </si>
  <si>
    <t>ff0c2724-7555-4df5-b98d-c0e5a86d22a5</t>
  </si>
  <si>
    <t>ff2b4bc0-d2b5-4c30-bb65-a7d37289f42c</t>
  </si>
  <si>
    <t>Grinding (foreground elementary flows)</t>
  </si>
  <si>
    <t>ff344115-5228-4e11-8776-ece7d986307f</t>
  </si>
  <si>
    <t>ff36053f-825c-449d-91dd-d66be3c9f523</t>
  </si>
  <si>
    <t>ff36dbad-a4cf-4328-8888-0be9f4c97fad</t>
  </si>
  <si>
    <t>ff3ae8d7-0dab-48aa-9074-9eed2ecc866e</t>
  </si>
  <si>
    <t>ff3f4a8d-7c89-45cb-bb53-fa07ebd3065b</t>
  </si>
  <si>
    <t>Crude rapeseed (canola) oil;    from crushing (pressing), production mix   at plant</t>
  </si>
  <si>
    <t>ff492200-caf6-430d-ada6-227c1ee6964c</t>
  </si>
  <si>
    <t>ff4c994a-491b-4402-8e9f-1a4288140aad</t>
  </si>
  <si>
    <t>ff4d447d-8f5d-417a-a215-da593cb99e65</t>
  </si>
  <si>
    <t>ff4e686f-5c0e-48b0-9f75-3427856faf26</t>
  </si>
  <si>
    <t>ff4f818b-3d4c-4209-aeef-8f6851d20000</t>
  </si>
  <si>
    <t>Transport mixer + converter EU-28 Shrink sleeve, OPS (modelling support process)</t>
  </si>
  <si>
    <t>ff6d0a3e-6e53-4b2c-b362-67611f8fd377</t>
  </si>
  <si>
    <t>Greaves meal; aggregated inputs   from melting, technology mix   at plant</t>
  </si>
  <si>
    <t>ff7397ac-285f-4d43-8038-266a0f69d724</t>
  </si>
  <si>
    <t>ff8120a2-d293-43c9-bc80-5253c2f9e23f</t>
  </si>
  <si>
    <t>Maize middlings; aggregated inputs   from dry milling, production mix   at plant</t>
  </si>
  <si>
    <t>ff8fa117-a219-46ea-8ea5-783ee463ff99</t>
  </si>
  <si>
    <t>Potato starch dried   from wet milling, production mix   at plant</t>
  </si>
  <si>
    <t>ff940afc-b0f8-4853-b307-7daa96df685e</t>
  </si>
  <si>
    <t>Transport Converter EU-28 + EFTA: Copper fitting (modelling support process)</t>
  </si>
  <si>
    <t>ff9a0a49-05ee-4670-9e91-5d345bfbe28b</t>
  </si>
  <si>
    <t>ff9b7129-3a5d-4ce9-8d5f-b7eb96bfaa22</t>
  </si>
  <si>
    <t>ffa223ea-579d-42b9-b875-a36a6e07c12b</t>
  </si>
  <si>
    <t>ffc7006c-8698-4330-ad03-86601e4af1f0</t>
  </si>
  <si>
    <t>ffd00b1b-1071-4d75-929a-2c3a4764f022</t>
  </si>
  <si>
    <t>Product (Polystyrene production, high impact) (modelling support process)</t>
  </si>
  <si>
    <t>ffd72bef-2500-455c-ae7b-0d40fc1d6439</t>
  </si>
  <si>
    <t>Electricity mix for Silicone, high viscosity</t>
  </si>
  <si>
    <t>ffd9ef07-a3a4-4ddc-b3d1-b631cd74095d</t>
  </si>
  <si>
    <t>ffe2398c-34b0-4f2b-801b-9d7f429ec2dc</t>
  </si>
  <si>
    <t>ffe39324-2ee4-4d66-9183-e6cda9071ada</t>
  </si>
  <si>
    <t>Cassava pomace (fibrous residue)   from processing with use of co-products   at plant</t>
  </si>
  <si>
    <t>ffe6ecbc-8730-4a58-b1d5-b164ddfe6d39</t>
  </si>
  <si>
    <t>ffec353f-2f36-4127-9467-7be25b9f6ca4</t>
  </si>
  <si>
    <t>fff9d104-6326-4392-9ed7-4175d96b3d49</t>
  </si>
  <si>
    <t>fffbfb00-7292-4770-acac-ebc93dc66815</t>
  </si>
  <si>
    <t>Product - Energy</t>
  </si>
  <si>
    <t>0c03c180-cad4-48df-baf1-89c56530f841</t>
  </si>
  <si>
    <t>Flux production   technology mix   production mix, at plant   100% active substance</t>
  </si>
  <si>
    <t>304423b9-4756-4206-9ff0-c7c85cee798f</t>
  </si>
  <si>
    <t>folpet production   technology mix   production mix, at plant   100% active substance</t>
  </si>
  <si>
    <t>49ace041-d5cb-45c1-b963-0e954f650bd6</t>
  </si>
  <si>
    <t>formaldehyde production   technology mix   production mix, at plant   100% active substance</t>
  </si>
  <si>
    <t>c2b6c7f9-2a6b-416b-8e0b-c4bc7a50f2b0</t>
  </si>
  <si>
    <t>formic acid production   technology mix   production mix, at plant   100% active substance</t>
  </si>
  <si>
    <t>076091d7-c752-4b73-9e80-45f4546f814e</t>
  </si>
  <si>
    <t>Glycerine, from palm oil production   technology mix   production mix, at plant   100% active substance</t>
  </si>
  <si>
    <t>7c90ba0d-5b40-436c-b68a-3562af3688eb</t>
  </si>
  <si>
    <t>Glycerine, from rape oil production   technology mix   production mix, at plant   100% active substance</t>
  </si>
  <si>
    <t>5f3f4ae1-5a9d-4be3-be70-0702687b8c59</t>
  </si>
  <si>
    <t>Glycerine, from soybean oil production   technology mix   production mix, at plant   100% active substance</t>
  </si>
  <si>
    <t>4c1fa863-6c92-427c-973e-3bfda4264e87</t>
  </si>
  <si>
    <t>Glycerine, from vegetable oil production   technology mix   production mix, at plant   100% active substance</t>
  </si>
  <si>
    <t>8a229880-bcf4-46ba-aa92-ad538a1ecd76</t>
  </si>
  <si>
    <t>Ground calcium carbonate production   technology mix   production mix, at plant   100% active substance</t>
  </si>
  <si>
    <t>c337c767-d295-4f76-bf2c-15217f806379</t>
  </si>
  <si>
    <t>Heat transfer fluid oil production   technology mix   production mix, at plant   100% active substance</t>
  </si>
  <si>
    <t>94fa2391-9feb-485a-bbf3-bb0340e9bd59</t>
  </si>
  <si>
    <t>Hexyl salicilate production   technology mix   production mix, at plant   100% active substance</t>
  </si>
  <si>
    <t>0f919310-c8a9-4705-a594-2f5a6a243283</t>
  </si>
  <si>
    <t>hexylcinnamic aldehyde production   technology mix   production mix, at plant   100% active substance</t>
  </si>
  <si>
    <t>5b7ee855-6b7d-4b4b-9382-3b1366586f4a</t>
  </si>
  <si>
    <t>High temperature lubrication grease production   technology mix   production mix, at plant   100% active substance</t>
  </si>
  <si>
    <t>7a6a2cbb-5774-4ad4-b821-b22bcf7cfce5</t>
  </si>
  <si>
    <t>Hydraulic oil production   technology mix   production mix, at plant   100% active substance</t>
  </si>
  <si>
    <t>d5953cab-21fd-44ea-ab3a-17a44ed3c260</t>
  </si>
  <si>
    <t>Hydrochloric acid production   technology mix   production mix, at plant   100% active substance</t>
  </si>
  <si>
    <t>45e4480f-fa29-4d52-bfbe-5b48a0fd028c</t>
  </si>
  <si>
    <t>hydrogen fluoride production   technology mix   production mix, at plant   100% active substance</t>
  </si>
  <si>
    <t>edaebb9c-73a9-4e3a-a682-4fbb75b7a1d9</t>
  </si>
  <si>
    <t>Hydrogen peroxide, 100% production   technology mix   production mix, at plant   100% active substance</t>
  </si>
  <si>
    <t>c222168e-3bf0-4adc-800b-172f3b36a662</t>
  </si>
  <si>
    <t>Hydrogen peroxide, 50% production   technology mix   production mix, at plant   100% active substance</t>
  </si>
  <si>
    <t>10cbb5b5-453b-4492-8ac6-5ba35a6d2759</t>
  </si>
  <si>
    <t>hydrogen production   technology mix   production mix, at plant   100% active substance</t>
  </si>
  <si>
    <t>748e4e7c-9aa9-4e20-a4b9-89ef602830ff</t>
  </si>
  <si>
    <t>Hydrogen sulphide production   technology mix   production mix, at plant   100% active substance</t>
  </si>
  <si>
    <t>48ef748f-3ede-4bf8-b69f-d089cb045be6</t>
  </si>
  <si>
    <t>hydroquinone production   technology mix   production mix, at plant   100% active substance</t>
  </si>
  <si>
    <t>b865bc57-e601-4e5a-9cc4-38f61da7afe1</t>
  </si>
  <si>
    <t>hydroxylamine production   technology mix   production mix, at plant   100% active substance</t>
  </si>
  <si>
    <t>d681c7bd-f76b-4afa-9176-426928942776</t>
  </si>
  <si>
    <t>Iron (II) sulphate production   technology mix   production mix, at plant   100% active substance</t>
  </si>
  <si>
    <t>caabff9b-4d10-417d-8c1a-59d38a06a14c</t>
  </si>
  <si>
    <t>Iron (III) chloride production   technology mix   production mix, at plant   100% active substance</t>
  </si>
  <si>
    <t>2e127b35-0c42-485e-9611-bddcdb0cab4a</t>
  </si>
  <si>
    <t>isopropanol production   technology mix   production mix, at plant   100% active substance</t>
  </si>
  <si>
    <t>f57ebfdb-d033-4e45-aa13-25bbd71bb3e3</t>
  </si>
  <si>
    <t>kaolin production   technology mix   production mix, at plant   100% active substance</t>
  </si>
  <si>
    <t>460f4294-2b1f-41d9-9596-d0168a51b10c</t>
  </si>
  <si>
    <t>lactic acid production   technology mix   production mix, at plant   100% active substance</t>
  </si>
  <si>
    <t>64c0542e-8d8c-4eb8-8b47-031a287010f4</t>
  </si>
  <si>
    <t>Latex production   technology mix   production mix, at plant   100% active substance</t>
  </si>
  <si>
    <t>3bf8d5fd-fd33-46c7-ba30-e3071a6ce7df</t>
  </si>
  <si>
    <t>Light stabilizer-944 production   technology mix   production mix, at plant   100% active substance</t>
  </si>
  <si>
    <t>64e2bd59-5f61-4eb3-bfd7-d19c3aec60b5</t>
  </si>
  <si>
    <t>Lime production   technology mix   production mix, at plant   100% active substance</t>
  </si>
  <si>
    <t>e57086c5-1bde-4f28-ac57-ac7d72db18bc</t>
  </si>
  <si>
    <t>lithium carbonate production   technology mix   production mix, at plant   100% active substance</t>
  </si>
  <si>
    <t>d08bdd01-a59f-4f80-87e8-5ad30c6934d3</t>
  </si>
  <si>
    <t>lithium hydroxide production   technology mix   production mix, at plant   100% active substance</t>
  </si>
  <si>
    <t>8431aca1-7a21-43a9-99bb-2c832377059a</t>
  </si>
  <si>
    <t>lubricating oil production   technology mix   production mix, at plant   100% active substance</t>
  </si>
  <si>
    <t>35d1585c-5c48-4be3-ac26-d7df33aa11ee</t>
  </si>
  <si>
    <t>magnesium carbonate production   technology mix   production mix, at plant   100% active substance</t>
  </si>
  <si>
    <t>2f8b7b49-5d3e-43f7-9f87-162bda93a414</t>
  </si>
  <si>
    <t>magnesium hydroxide production   technology mix   production mix, at plant   100% active substance</t>
  </si>
  <si>
    <t>134769e1-fa36-4fcd-902b-762dcd79f24d</t>
  </si>
  <si>
    <t>magnesium oxide production   technology mix   production mix, at plant   100% active substance</t>
  </si>
  <si>
    <t>60fef189-d64e-4cc6-a98c-303fef1c63d9</t>
  </si>
  <si>
    <t>magnetite production   technology mix   production mix, at plant   100% active substance</t>
  </si>
  <si>
    <t>01a293c7-f183-40ea-b7d6-6c1b4f039462</t>
  </si>
  <si>
    <t>maleic anhydride production   technology mix   production mix, at plant   100% active substance</t>
  </si>
  <si>
    <t>b848a196-e27e-4e8e-953e-7de7cbc54c57</t>
  </si>
  <si>
    <t>Manganese sulphate production   technology mix   production mix, at plant   100% active substance</t>
  </si>
  <si>
    <t>cd18a8cb-0992-44fb-b346-d420b8c3f0bf</t>
  </si>
  <si>
    <t>melamine formaldehyde resin production   technology mix   production mix, at plant   100% active substance</t>
  </si>
  <si>
    <t>8167907d-48c0-4edb-bf18-3982f00f1157</t>
  </si>
  <si>
    <t>melamine production   technology mix   production mix, at plant   100% active substance</t>
  </si>
  <si>
    <t>46a25711-f534-4dce-bd95-113f8981d2da</t>
  </si>
  <si>
    <t>methanol production   technology mix   production mix, at plant   100% active substance</t>
  </si>
  <si>
    <t>dbb3dcce-2cf1-414b-8196-a1a1f3372f14</t>
  </si>
  <si>
    <t>methyl ethyl ketone production   technology mix   production mix, at plant   100% active substance</t>
  </si>
  <si>
    <t>5c71affa-a573-42ac-af57-1d44bcf5e37b</t>
  </si>
  <si>
    <t>Methylene diphenyldiisocyanate production   technology mix   production mix, at plant   100% active substance</t>
  </si>
  <si>
    <t>d869bd05-01fa-4f49-8610-f3ffb48a6bd1</t>
  </si>
  <si>
    <t>methylpyrolidone production   technology mix   production mix, at plant   100% active substance</t>
  </si>
  <si>
    <t>4b1d29e6-cf29-40e0-83c5-4eec44125cba</t>
  </si>
  <si>
    <t>monoethanolamine production   technology mix   production mix, at plant   100% active substance</t>
  </si>
  <si>
    <t>85cf81b2-88ed-4f20-ae11-b4a45e356924</t>
  </si>
  <si>
    <t>naphthalene sulfonic acid production   technology mix   production mix, at plant   100% active substance</t>
  </si>
  <si>
    <t>f310824d-5abd-47c6-aab5-e105288a8904</t>
  </si>
  <si>
    <t>natural tannins extracted from chestnut production   technology mix   production mix, at plant   100% active substance</t>
  </si>
  <si>
    <t>3b369ae8-1f45-47ed-8dcf-af5f71593067</t>
  </si>
  <si>
    <t>Nickel sulphate production   technology mix   production mix, at plant   100% active substance</t>
  </si>
  <si>
    <t>153d694d-6e48-47c4-9797-ff4bb6678612</t>
  </si>
  <si>
    <t>Nitric acid production   technology mix   production mix, at plant   100% active substance</t>
  </si>
  <si>
    <t>cd60201e-c924-4dea-9f6d-015233132173</t>
  </si>
  <si>
    <t>Nitrile compounds production   technology mix   production mix, at plant   100% active substance</t>
  </si>
  <si>
    <t>66ff464f-6471-4f6e-9d34-e657924fae89</t>
  </si>
  <si>
    <t>Nitrogen gas production   technology mix   production mix, at plant   100% active substance</t>
  </si>
  <si>
    <t>085a93bb-b5b7-4137-a8de-637b4d85a93d</t>
  </si>
  <si>
    <t>Nitrogen liquid production   technology mix   production mix, at plant   100% active substance</t>
  </si>
  <si>
    <t>acd1a408-b281-4565-a70a-f0d6cea661a5</t>
  </si>
  <si>
    <t>Non-ionic surfactant, ethyleneoxidederivate production   technology mix   production mix, at plant   100% active substance</t>
  </si>
  <si>
    <t>2fc47770-3b78-4a9f-81a1-897919252a88</t>
  </si>
  <si>
    <t>Non-ionic surfactant, fatty acid derivate production   technology mix   production mix, at plant   100% active substance</t>
  </si>
  <si>
    <t>0e58815f-2ec2-422e-9c08-0a81ba869260</t>
  </si>
  <si>
    <t>Octabenzone production   technology mix   production mix, at plant   100% active substance</t>
  </si>
  <si>
    <t>75ee9988-f257-4b2e-b6c3-9cb8a0678ea6</t>
  </si>
  <si>
    <t>Octadecyl 3-(3,5-di-tert-butyl-4-hydroxyphenyl)propionate production   technology mix   production mix, at plant   100% active substance</t>
  </si>
  <si>
    <t>c42c8575-1f87-4bf4-951c-1c891272815a</t>
  </si>
  <si>
    <t>Optical brightener, distyrylbiphenyl production   technology mix   production mix, at plant   100% active substance</t>
  </si>
  <si>
    <t>235d5d5c-e2f3-47a2-abd8-2dff8dde752a</t>
  </si>
  <si>
    <t>Optical brightener, triazinylaminostilben production   technology mix   production mix, at plant   100% active substance</t>
  </si>
  <si>
    <t>2d7f5767-39bf-46aa-b6c5-cf3185dbeb74</t>
  </si>
  <si>
    <t>oxi-sulphited lard oil production   technology mix   production mix, at plant   100% active substance</t>
  </si>
  <si>
    <t>b12a9897-9ebb-41e9-8c3b-18db23ecd99e</t>
  </si>
  <si>
    <t>Oxygen production   technology mix   production mix, at plant   100% active substance</t>
  </si>
  <si>
    <t>776f5d60-b181-4096-ae01-b92a3b25b5be</t>
  </si>
  <si>
    <t>Ozone production   technology mix   production mix, at plant   100% active substance</t>
  </si>
  <si>
    <t>157a6eff-a847-48b1-8ffc-e3ef968f2368</t>
  </si>
  <si>
    <t>pentaerythritol production   technology mix   production mix, at plant   100% active substance</t>
  </si>
  <si>
    <t>74c0f087-1572-4b34-ad8b-df527ad45adf</t>
  </si>
  <si>
    <t>Pentaerythritol tetrakis(3,5-di-tert-butyl-4-hydroxyhydrocinnamate) production   technology mix   production mix, at plant   100% active substance</t>
  </si>
  <si>
    <t>18646e52-3f27-43de-81bb-68b82ba1538c</t>
  </si>
  <si>
    <t>Pentane production   technology mix   production mix, at plant   100% active substance</t>
  </si>
  <si>
    <t>c5da0591-1f39-4474-926b-9bf04dd346b9</t>
  </si>
  <si>
    <t>phenol production   technology mix   production mix, at plant   100% active substance</t>
  </si>
  <si>
    <t>88724fad-7d7d-4eda-b7c7-658ac9fa378c</t>
  </si>
  <si>
    <t>phenolic resin production   technology mix   production mix, at plant   100% active substance</t>
  </si>
  <si>
    <t>51e58c0e-dd7d-4df7-9296-e5050ef73ce4</t>
  </si>
  <si>
    <t>phosphane production   technology mix   production mix, at plant   100% active substance</t>
  </si>
  <si>
    <t>648a9abc-c1be-4c18-8c0e-e7b8d99b407a</t>
  </si>
  <si>
    <t>Phosphoric acid production   technology mix   production mix, at plant   100% active substance</t>
  </si>
  <si>
    <t>a8f77ac7-8d7a-49cf-913a-6a05845f338d</t>
  </si>
  <si>
    <t>phosphoryl chloride production   technology mix   production mix, at plant   100% active substance</t>
  </si>
  <si>
    <t>131c0c08-1cde-45fa-9dde-e0006d1554ce</t>
  </si>
  <si>
    <t>Poly(4-hydroxy-2,2,6,6-tetramethyl-1-piperidine ethanol-alt-1,4-butanedioic acid) production   technology mix   production mix, at plant   100% active substance</t>
  </si>
  <si>
    <t>d1101334-074f-4495-86dd-5bd919141f21</t>
  </si>
  <si>
    <t>polyacrylamide production   technology mix   production mix, at plant   100% active substance</t>
  </si>
  <si>
    <t>9d0933de-ac53-476b-beea-bb9c0afde276</t>
  </si>
  <si>
    <t>polyacrylates in water solution production   technology mix   production mix, at plant   100% active substance</t>
  </si>
  <si>
    <t>6934231e-6394-4565-a020-b9edcfa52a40</t>
  </si>
  <si>
    <t>polyaluminium chloride production   technology mix   production mix, at plant   100% active substance</t>
  </si>
  <si>
    <t>dbdbd19e-38e7-47e7-8894-f6c51ee1a90c</t>
  </si>
  <si>
    <t>Polycarboxylate production   technology mix   production mix, at plant   100% active substance</t>
  </si>
  <si>
    <t>687bb671-45df-4363-ab8e-c91fe8d68d6c</t>
  </si>
  <si>
    <t>Polyether polyols (long chain) production   technology mix   production mix, at plant   100% active substance</t>
  </si>
  <si>
    <t>a7ccd661-dcee-447f-b5fa-27adb2369a36</t>
  </si>
  <si>
    <t>Polyether polyols (short chain) production   technology mix   production mix, at plant   100% active substance</t>
  </si>
  <si>
    <t>f53b5c18-5c5f-4112-95b7-2cf8938c4bfa</t>
  </si>
  <si>
    <t>Polyurethane production   technology mix   production mix, at plant   100% active substance</t>
  </si>
  <si>
    <t>836289ec-c5ce-47ff-b0f9-f7c91878e59e</t>
  </si>
  <si>
    <t>Polyvinyl Alcohol Granulate (PVAL) mix production   technology mix   production mix, at plant   100% active substance</t>
  </si>
  <si>
    <t>f7365a85-5736-4f15-9e2c-739ed6a31cf5</t>
  </si>
  <si>
    <t>portafer production   technology mix   production mix, at plant   100% active substance</t>
  </si>
  <si>
    <t>5daac3d3-f29c-48dc-919b-e37a0ce6b447</t>
  </si>
  <si>
    <t>potassium carbonate production   technology mix   production mix, at plant   100% active substance</t>
  </si>
  <si>
    <t>b5f5bcfd-24d3-44f4-b583-d4fe503cee97</t>
  </si>
  <si>
    <t>potassium hydroxide production   technology mix   production mix, at plant   100% active substance</t>
  </si>
  <si>
    <t>253fbb51-6d74-44a1-9719-bff4a25bc560</t>
  </si>
  <si>
    <t>potassium permanganate production   technology mix   production mix, at plant   100% active substance</t>
  </si>
  <si>
    <t>6b7377bb-c5c2-4d0c-84e4-c9c3233c0641</t>
  </si>
  <si>
    <t>Potassium sulphate production   technology mix   production mix, at plant   100% active substance</t>
  </si>
  <si>
    <t>b269778a-c602-4b95-9bee-94e89eba27e7</t>
  </si>
  <si>
    <t>Precipitated calcium carbonate production   technology mix   production mix, at plant   100% active substance</t>
  </si>
  <si>
    <t>f08552b4-a251-42f5-921d-3b39b8f7ecd8</t>
  </si>
  <si>
    <t>Propylene glycol production   technology mix   production mix, at plant   100% active substance</t>
  </si>
  <si>
    <t>4ccaf545-bdc3-4d7c-9f4d-ffe284b3c8f5</t>
  </si>
  <si>
    <t>Propylene oxide production   technology mix   production mix, at plant   100% active substance</t>
  </si>
  <si>
    <t>57ccf909-62c3-456c-bd7a-0d5b91489fd9</t>
  </si>
  <si>
    <t>selenium production   technology mix   production mix, at plant   100% active substance</t>
  </si>
  <si>
    <t>573168e4-8f9e-46a3-a684-6187deeea33d</t>
  </si>
  <si>
    <t>silica sand production   technology mix   production mix, at plant   100% active substance</t>
  </si>
  <si>
    <t>c82eb9e0-6212-4063-be3d-bb73db6055a5</t>
  </si>
  <si>
    <t>silicon carbide production   technology mix   production mix, at plant   100% active substance</t>
  </si>
  <si>
    <t>9eb924c8-7614-4a83-9062-7a22e4a45770</t>
  </si>
  <si>
    <t>Silicon mix production   technology mix   production mix, at plant   100% active substance</t>
  </si>
  <si>
    <t>7055c35d-3f2e-42a2-895f-7608cf6e69ca</t>
  </si>
  <si>
    <t>silicon tetrahydride production   technology mix   production mix, at plant   100% active substance</t>
  </si>
  <si>
    <t>e75d1d76-7c0a-41b9-9b2b-8c2ac9aa0504</t>
  </si>
  <si>
    <t>Silicon, electronic grade production   technology mix   production mix, at plant   100% active substance</t>
  </si>
  <si>
    <t>89178004-5030-451b-9ecb-5eddd57efc1c</t>
  </si>
  <si>
    <t>4103c64a-072d-49c2-a27f-084802c03f50</t>
  </si>
  <si>
    <t>silicon, metallurgical grade production   technology mix   production mix, at plant   100% active substance</t>
  </si>
  <si>
    <t>e66b2da7-318b-43f7-9a69-f311d11d9ae9</t>
  </si>
  <si>
    <t>845d4b13-72ee-4c3a-b43c-234d9cc50da5</t>
  </si>
  <si>
    <t>silicon, multi-Si, casted production   technology mix   production mix, at plant   100% active substance</t>
  </si>
  <si>
    <t>b57584a7-1422-4f01-ab6e-5e3981cb27e6</t>
  </si>
  <si>
    <t>a601e9e9-974b-4295-89c4-807bff3e57a0</t>
  </si>
  <si>
    <t>Silicon, single crystal production   technology mix   production mix, at plant   100% active substance</t>
  </si>
  <si>
    <t>32d1acea-4a72-470e-862a-ff6cacae7e7f</t>
  </si>
  <si>
    <t>ec329b2a-e32e-44ff-ba81-0954af98b5f7</t>
  </si>
  <si>
    <t>silicon, solar grade production   technology mix   production mix, at plant   100% active substance</t>
  </si>
  <si>
    <t>1008dbe1-64a0-4494-81a6-5bf9031becf4</t>
  </si>
  <si>
    <t>ab044617-c138-48a3-8d5a-7c310550aeb5</t>
  </si>
  <si>
    <t>soap production   technology mix   production mix, at plant   100% active substance</t>
  </si>
  <si>
    <t>546d4097-a453-4706-ac17-389325a04b6f</t>
  </si>
  <si>
    <t>Soda production   technology mix   production mix, at plant   100% active substance</t>
  </si>
  <si>
    <t>a90aa459-4e30-4b8d-88d4-9380496b42ca</t>
  </si>
  <si>
    <t>sodium bicarbonate production   technology mix   production mix, at plant   100% active substance</t>
  </si>
  <si>
    <t>0535e645-967e-4240-9388-f5fec4ff9a3c</t>
  </si>
  <si>
    <t>Sodium chlorate production   technology mix   production mix, at plant   100% active substance</t>
  </si>
  <si>
    <t>bd92e590-afa8-430c-8089-6491c32163fb</t>
  </si>
  <si>
    <t>Sodium chloride powder production   technology mix   production mix, at plant   100% active substance</t>
  </si>
  <si>
    <t>9867f0c2-86fd-4b18-8bf0-e5cd77a510d8</t>
  </si>
  <si>
    <t>sodium cocoamphoacetate production   technology mix   production mix, at plant   100% active substance</t>
  </si>
  <si>
    <t>c4e9ca1c-f77c-4aef-a1e3-394f86dd44ae</t>
  </si>
  <si>
    <t>sodium cumenesulphonate production   technology mix   production mix, at plant   100% active substance</t>
  </si>
  <si>
    <t>f3037a19-0e7e-48d6-a7a3-0e15bda0eb16</t>
  </si>
  <si>
    <t>sodium dichromate production   technology mix   production mix, at plant   100% active substance</t>
  </si>
  <si>
    <t>425f3c9d-1501-44a3-8f51-31c6fd7e5f56</t>
  </si>
  <si>
    <t>Sodium dithionite production   technology mix   production mix, at plant   100% active substance</t>
  </si>
  <si>
    <t>a834d568-3acd-4bca-a501-3b984b89e8ac</t>
  </si>
  <si>
    <t>sodium formate production   technology mix   production mix, at plant   100% active substance</t>
  </si>
  <si>
    <t>8559b1de-51ab-430e-93b8-295759b853fe</t>
  </si>
  <si>
    <t>Sodium hydrogen sulphite production   technology mix   production mix, at plant   100% active substance</t>
  </si>
  <si>
    <t>63d82b7d-3547-4240-bc8e-f2ec2832cdee</t>
  </si>
  <si>
    <t>Sodium hydrosulphide production   technology mix   production mix, at plant   100% active substance</t>
  </si>
  <si>
    <t>2ba49ead-4683-4671-bded-d52b80215e9e</t>
  </si>
  <si>
    <t>Sodium hydroxide production   technology mix   production mix, at plant   100% active substance</t>
  </si>
  <si>
    <t>1bde1cf6-9dd8-4c78-a05a-07e491913641</t>
  </si>
  <si>
    <t>Sodium hypochlorite production   technology mix   production mix, at plant   100% active substance</t>
  </si>
  <si>
    <t>a190aad2-48af-428a-b1e1-f27d10ca3f99</t>
  </si>
  <si>
    <t>sodium nitrate production   technology mix   production mix, at plant   100% active substance</t>
  </si>
  <si>
    <t>55a8e0ee-2acd-4167-8d2e-95300f7dfeb7</t>
  </si>
  <si>
    <t>Sodium percarbonate, powder production   technology mix   production mix, at plant   100% active substance</t>
  </si>
  <si>
    <t>6e3b72b5-23c1-4faa-93e8-1b0f3a2f446c</t>
  </si>
  <si>
    <t>Sodium persulphate production   technology mix   production mix, at plant   100% active substance</t>
  </si>
  <si>
    <t>cafbb6ae-42e4-4020-bc57-06a7cca9583c</t>
  </si>
  <si>
    <t>sodium phosphate production   technology mix   production mix, at plant   100% active substance</t>
  </si>
  <si>
    <t>9d0e0f12-750b-45de-a885-669e07aa87bf</t>
  </si>
  <si>
    <t>sodium pyrophosphate production   technology mix   production mix, at plant   100% active substance</t>
  </si>
  <si>
    <t>140b222f-7fe3-4efb-8692-2b387054960a</t>
  </si>
  <si>
    <t>Sodium silicate powder production   technology mix   production mix, at plant   100% active substance</t>
  </si>
  <si>
    <t>a9580b7f-05dc-4015-84ad-af12afc90393</t>
  </si>
  <si>
    <t>Sodium sulphate production   technology mix   production mix, at plant   100% active substance</t>
  </si>
  <si>
    <t>c61e11d7-8040-4aa1-be9d-432ba7674b01</t>
  </si>
  <si>
    <t>Sodium sulphite production   technology mix   production mix, at plant   100% active substance</t>
  </si>
  <si>
    <t>92be727d-d244-415c-b207-acd19462c0c6</t>
  </si>
  <si>
    <t>sodium tripolyphosphate production   technology mix   production mix, at plant   100% active substance</t>
  </si>
  <si>
    <t>5f7619b2-662a-4068-a4b6-0da8bcf74fc8</t>
  </si>
  <si>
    <t>styrene production   technology mix   production mix, at plant   100% active substance</t>
  </si>
  <si>
    <t>af2f6b13-bd64-4dd0-9033-8f9e0cf2e3fa</t>
  </si>
  <si>
    <t>sulfamic acid production   technology mix   production mix, at plant   100% active substance</t>
  </si>
  <si>
    <t>914e32ca-076b-4df2-8128-e517bc3a8b38</t>
  </si>
  <si>
    <t>Sulphate pulp production   technology mix   production mix, at plant   100% active substance</t>
  </si>
  <si>
    <t>3f2f1197-2035-4373-98f2-b4660bfdfc73</t>
  </si>
  <si>
    <t>sulphated acid esters production   technology mix   production mix, at plant   100% active substance</t>
  </si>
  <si>
    <t>e3826ae2-30c2-4197-bb2e-523dbb1d1f5d</t>
  </si>
  <si>
    <t>sulphonated fish oil production   technology mix   production mix, at plant   100% active substance</t>
  </si>
  <si>
    <t>1cae64ae-5605-4448-9831-269e7f38a0a6</t>
  </si>
  <si>
    <t>sulphonated rapeseed oil production   technology mix   production mix, at plant   100% active substance</t>
  </si>
  <si>
    <t>63b06815-e4d7-4e8c-88bd-f2353e48e933</t>
  </si>
  <si>
    <t>Sulphur dioxide production   technology mix   production mix, at plant   100% active substance</t>
  </si>
  <si>
    <t>ca01dc64-0805-419b-afbb-01f36aa12943</t>
  </si>
  <si>
    <t>Sulphur production   technology mix   production mix, at plant   100% active substance</t>
  </si>
  <si>
    <t>eb6abe54-7e5d-4ee4-b3f1-08c1e220ef94</t>
  </si>
  <si>
    <t>Sulphuric acid production   technology mix   production mix, at plant   100% active substance</t>
  </si>
  <si>
    <t>5</t>
  </si>
  <si>
    <t>74f41ad4-acb0-42a5-b3e5-95f5448c6414</t>
  </si>
  <si>
    <t>syntetic tannins and retanning agents production   technology mix   production mix, at plant   100% active substance</t>
  </si>
  <si>
    <t>1a552557-81d1-4c1a-92f2-96520cdc3fb7</t>
  </si>
  <si>
    <t>synthetic fatliquors production   technology mix   production mix, at plant   100% active substance</t>
  </si>
  <si>
    <t>acfe37e4-37e8-4d95-8354-157f09f6e37c</t>
  </si>
  <si>
    <t>tetrafluoroethane production   technology mix   production mix, at plant   100% active substance</t>
  </si>
  <si>
    <t>b9840962-2b9a-4228-9dc8-4846a2196a6b</t>
  </si>
  <si>
    <t>tetrafluoroethylene production   technology mix   production mix, at plant   100% active substance</t>
  </si>
  <si>
    <t>06fa4d7a-939c-4c42-b177-6b5bb45aaf94</t>
  </si>
  <si>
    <t>titanium dioxide production   technology mix   production mix, at plant   100% active substance</t>
  </si>
  <si>
    <t>b3811f8d-30e9-45e6-a5c1-0af3a9deafc0</t>
  </si>
  <si>
    <t>toluene diisocyanate production   technology mix   production mix, at plant   100% active substance</t>
  </si>
  <si>
    <t>5a7445fb-8755-4ef2-947d-e41996e7c911</t>
  </si>
  <si>
    <t>Toluene production   technology mix   production mix, at plant   100% active substance</t>
  </si>
  <si>
    <t>fc29154d-c62f-420b-b548-d598b71fb896</t>
  </si>
  <si>
    <t>trichloroethylene production   technology mix   production mix, at plant   100% active substance</t>
  </si>
  <si>
    <t>3161598d-fa4c-438b-9f93-0907b1dee282</t>
  </si>
  <si>
    <t>triethanolamine production   technology mix   production mix, at plant   100% active substance</t>
  </si>
  <si>
    <t>87cc7437-8adc-4f69-b9af-7d69e8ddf1e3</t>
  </si>
  <si>
    <t>triethylene glycol production   technology mix   production mix, at plant   100% active substance</t>
  </si>
  <si>
    <t>ce02b91d-359e-45c8-a36b-bab07c699e66</t>
  </si>
  <si>
    <t>trimethyl borate production   technology mix   production mix, at plant   100% active substance</t>
  </si>
  <si>
    <t>bd817d25-f28a-4028-8c0d-183b93e196b1</t>
  </si>
  <si>
    <t>triphenyl phosphate production   technology mix   production mix, at plant   100% active substance</t>
  </si>
  <si>
    <t>b743f1b1-a358-4323-88ae-f63e3f722921</t>
  </si>
  <si>
    <t>Tris(2,4-di-tert-butylphenyl) phosphite production   technology mix   production mix, at plant   100% active substance</t>
  </si>
  <si>
    <t>0e576daa-4345-49c5-bfd3-36b618e9ae5b</t>
  </si>
  <si>
    <t>trisodium phosphate production   technology mix   production mix, at plant   100% active substance</t>
  </si>
  <si>
    <t>936d126e-a4a2-48b8-aa4c-316bab70ef4a</t>
  </si>
  <si>
    <t>Turpentine production   technology mix   production mix, at plant   100% active substance</t>
  </si>
  <si>
    <t>68f33810-f063-4f61-899a-ea2bf18b5a46</t>
  </si>
  <si>
    <t>Urea-formaldehyde resin production   technology mix   production mix, at plant   100% active substance</t>
  </si>
  <si>
    <t>697889d5-d952-45eb-9e46-c39046c35522</t>
  </si>
  <si>
    <t>Wax production   technology mix   production mix, at plant   100% active substance</t>
  </si>
  <si>
    <t>1b5e0c24-e2eb-465a-bbe6-96f82d1b8a8c</t>
  </si>
  <si>
    <t>white spirit production   technology mix   production mix, at plant   100% active substance</t>
  </si>
  <si>
    <t>33f98fa5-91e8-4270-aff6-bd35098515fe</t>
  </si>
  <si>
    <t>Xylene production   technology mix   production mix, at plant   100% active substance</t>
  </si>
  <si>
    <t>434256c5-a005-47c5-937a-eb344ee0c5be</t>
  </si>
  <si>
    <t>Zinc monosulphate production   technology mix   production mix, at plant   100% active substance</t>
  </si>
  <si>
    <t>3a02fc65-8a9b-476e-b1b6-49cbced95117</t>
  </si>
  <si>
    <t>zinc oxide production   technology mix   production mix, at plant   100% active substance</t>
  </si>
  <si>
    <t>da6deaa5-c28f-4414-ab39-d850c16195b7</t>
  </si>
  <si>
    <t>Zinc sulphide production   technology mix   production mix, at plant   100% active substance</t>
  </si>
  <si>
    <t>PACKAGE NAME</t>
  </si>
  <si>
    <t>PROVIDER</t>
  </si>
  <si>
    <t>CONTACT</t>
  </si>
  <si>
    <t>Login through personal list</t>
  </si>
  <si>
    <t>Energy and transport</t>
  </si>
  <si>
    <t>Thinkstep</t>
  </si>
  <si>
    <t xml:space="preserve">martin.baitz@thinkstep.com </t>
  </si>
  <si>
    <t>Register through user list</t>
  </si>
  <si>
    <t>Packaging</t>
  </si>
  <si>
    <t>Agrofood</t>
  </si>
  <si>
    <t>Pre Quantis</t>
  </si>
  <si>
    <t xml:space="preserve">xavier.bengoa@quantis-intl.com </t>
  </si>
  <si>
    <t>Metals</t>
  </si>
  <si>
    <t>Chemicals for Paint</t>
  </si>
  <si>
    <t>CEPE ecoinvent</t>
  </si>
  <si>
    <t xml:space="preserve">o.dolla@cepe.org </t>
  </si>
  <si>
    <t>Others</t>
  </si>
  <si>
    <t>Quantis</t>
  </si>
  <si>
    <t xml:space="preserve">andrea.delduce@quantis-intl.com </t>
  </si>
  <si>
    <t>Chemicals</t>
  </si>
  <si>
    <t>ecoinvent</t>
  </si>
  <si>
    <t>wernet@ecoinvent.org</t>
  </si>
  <si>
    <t>End of Life</t>
  </si>
  <si>
    <t>Feed</t>
  </si>
  <si>
    <t>Fefac</t>
  </si>
  <si>
    <t>nmartin@fefac.eu</t>
  </si>
  <si>
    <t>http://lcdn.blonkconsultants.nl/Node/</t>
  </si>
  <si>
    <t>Incineration</t>
  </si>
  <si>
    <t>Plastics</t>
  </si>
  <si>
    <t>Textiles</t>
  </si>
  <si>
    <t>Cycleco</t>
  </si>
  <si>
    <t>jerome.payet@cycleco.eu</t>
  </si>
  <si>
    <t>Electronics</t>
  </si>
  <si>
    <t>Roast malt| from malting| at plant| per kg {EU-28+3} [OPEN]</t>
  </si>
  <si>
    <t>Remarks</t>
  </si>
  <si>
    <t>Crystal malt| from malting| at plant| per kg {EU-28+3} [OPEN]</t>
  </si>
  <si>
    <t>OPEN dataset available</t>
  </si>
  <si>
    <t>OPEN dataset available - proxy/data gap</t>
  </si>
  <si>
    <t>1/3 of the yeast foods</t>
  </si>
  <si>
    <t>Please use the most appropriate regional EF-compliant dataset</t>
  </si>
  <si>
    <t>Please use the most appropriate elementary flow if applicable</t>
  </si>
  <si>
    <t>Please use the most appropriate elementary flow or dataset if applicable</t>
  </si>
  <si>
    <t>Please select what type of data for the electricity mix you wan to fill in. In case you want to supply data based on the adapted green certificate mix, please send along the evidences as requested in the section 'Electricity modelling' of the PEF guidance (version 6.3).</t>
  </si>
  <si>
    <t>ab4e945f-9955-4414-b3fb-d42507cc4e2d</t>
  </si>
  <si>
    <t>Container glass, ER, Recycled Content 100% (provided by FEVE) - Aggregated | Recycled container glass (all sizes) to be used for glass bottles and food jars | Production mix. Technology mix. EU-28 + EFTA | 1 kg of formed and finished container glass {EU-27} [LCI result]</t>
  </si>
  <si>
    <t>FEVE</t>
  </si>
  <si>
    <t>For returnable glass/ PET bottles/ steel keg/ PET keg. Please see the PEF guidance version 6.3 on how to calculate triprates. 
Also please add as a remark whether the returnable SKU is company owned or part of the National Pool.</t>
  </si>
  <si>
    <t>Primary PET granulates (kg)</t>
  </si>
  <si>
    <t>Secondary PET granulates (kg)</t>
  </si>
  <si>
    <t>Polyethylene terephthalate (PET) granulate secondary  no metal fraction | from post-consumer plastic waste, via grinding, metal separation, washing, pelletization | single route, at consumer | plastic waste without metal fraction {EU-28} [Partly terminated system]</t>
  </si>
  <si>
    <t>PET keg/bottle/preform output (kg)</t>
  </si>
  <si>
    <t>To be prefilled by the brewery. Please specify if the SKU is a keg, preform or a finished bottle</t>
  </si>
  <si>
    <t>Total thermal energy use for PET keg/bottle/preform production (MJ)</t>
  </si>
  <si>
    <t>Total electricity use for PET keg/bottle/preform production (kWh)</t>
  </si>
  <si>
    <t>Total water input for PET keg/bottle/preform production (m3)</t>
  </si>
  <si>
    <t>Barley</t>
  </si>
  <si>
    <t>Wheat</t>
  </si>
  <si>
    <t>Oats</t>
  </si>
  <si>
    <t>Sorghum</t>
  </si>
  <si>
    <t>Please see the remark</t>
  </si>
  <si>
    <t>glass cullet production</t>
  </si>
  <si>
    <t>Date: 20 September 2023</t>
  </si>
  <si>
    <t>UUID (EF 2.0)</t>
  </si>
  <si>
    <t>UUID (EF 3.1)</t>
  </si>
  <si>
    <t>Process UUID</t>
  </si>
  <si>
    <t>Process Name</t>
  </si>
  <si>
    <t>Dataset type</t>
  </si>
  <si>
    <t>Ref year</t>
  </si>
  <si>
    <t>Compliance</t>
  </si>
  <si>
    <t xml:space="preserve">Lot </t>
  </si>
  <si>
    <t>Comment</t>
  </si>
  <si>
    <t>1bb1d3f8-480b-4a7a-9862-bf6757775cdf</t>
  </si>
  <si>
    <t>Butyl Glycol Ethers via ethylene oxide with butyl alcohol Production mix, at plant approx net calorific value: 29,8 MJ/kg</t>
  </si>
  <si>
    <t>EU+EFTA+UK</t>
  </si>
  <si>
    <t>Full EF</t>
  </si>
  <si>
    <t>Solvents</t>
  </si>
  <si>
    <t>ESIG</t>
  </si>
  <si>
    <t>cbdb5d71-d9ba-4899-86ed-6e0f966df96d</t>
  </si>
  <si>
    <t>Cat. 6 Hydrocarbon Solvent Processing (Desulphurization, Benzene Saturation and further distillation) of light distillate from crude oil production mix, at plant Net calorific value: 44,6 MJ/kg</t>
  </si>
  <si>
    <t>ded5ae4f-70c0-47ae-bef1-5b36aa88cf93</t>
  </si>
  <si>
    <t>Cat. 8 Hydrocarbon Solvent Processing (Desulphurization, Dearomatization and further distillation) of middle distillate from crude oil production mix, at plant Net calorific value: 44 MJ/kg</t>
  </si>
  <si>
    <t>ee50754e-6383-4415-a069-5fa5e2353669</t>
  </si>
  <si>
    <t>Cat. 3 Hydrocarbon Solvent Processing (Desulphurization and further distillation) of middle distillate from crude oil production mix, at plant Net calorific value: 44 MJ/kg</t>
  </si>
  <si>
    <t>d0dc75f4-deb1-5200-9c1b-426157f095c9</t>
  </si>
  <si>
    <t>coconut fibre virgin production mix, at plant 1kg of fiber</t>
  </si>
  <si>
    <t>Renewables</t>
  </si>
  <si>
    <t>FEFAC/Blonk</t>
  </si>
  <si>
    <t>8ff8cdc7-b990-5418-8d70-0e0a3a0352ce</t>
  </si>
  <si>
    <t>grinding of cork technology mix production mix, at plant service</t>
  </si>
  <si>
    <t>2720bec9-cf48-53f7-a76a-c5188068165a</t>
  </si>
  <si>
    <t>bark, hardwood technology mix production mix, at plant dry mass</t>
  </si>
  <si>
    <t>b1b7e962-cbd6-5f8c-9f1b-e7e54473cf56</t>
  </si>
  <si>
    <t>softwood forestry technology mix production mix, at forest measured as solid wood under bark</t>
  </si>
  <si>
    <t>a2e6c77c-42c4-5b27-8254-d11e53d66a89</t>
  </si>
  <si>
    <t>silk drying, immersion, brushing, reeling production mix, at plant 1 kg</t>
  </si>
  <si>
    <t>c337af12-4c53-5e98-af8e-57c79b96ff24</t>
  </si>
  <si>
    <t>bleached sulphite pulp, softwood technology mix production mix, at plant dry mass 0.9 kg, carbon content, non fossil 0.494</t>
  </si>
  <si>
    <t>09fc0557-5097-55fd-9810-7e7a58eb098a</t>
  </si>
  <si>
    <t>sawn wood, hardwood technology mix production mix, at plant wet mass</t>
  </si>
  <si>
    <t>f41daa6a-e951-52e4-b1d6-00a279bbe438</t>
  </si>
  <si>
    <t>kenaf fibre technology mix production mix, at farm raw fiber</t>
  </si>
  <si>
    <t>b729a277-f1dc-54e1-9418-4c70c80b0143</t>
  </si>
  <si>
    <t>wood chips for growing media production mix, at plant 285 kg/m3</t>
  </si>
  <si>
    <t>2c6b8ab5-f364-5e38-aee9-4526e0a30a1a</t>
  </si>
  <si>
    <t>bark chips for growing media production mix, at plant 240 kg/m3</t>
  </si>
  <si>
    <t>574270f6-9578-5dc2-bdee-c1c133fc1854</t>
  </si>
  <si>
    <t>96b7a9af-c7bc-588a-967a-b0a628a01be2</t>
  </si>
  <si>
    <t>bleached kraft pulp, hardwood technology mix production mix, at plant dry mass 0.9, carbon content, non-fossil 0.494</t>
  </si>
  <si>
    <t>WORLD (WITHOUT EU+EFTA+UK, US AND CA)</t>
  </si>
  <si>
    <t>318937a2-fa48-5b2e-b241-0f7e5d27cbf3</t>
  </si>
  <si>
    <t>semi-chemical wood pulp technology mix production mix, at plant dry mass 0.9 kg; carbon content, non fossil 0.494</t>
  </si>
  <si>
    <t>WORLD (WITHOUT EU+EFTA+UK)</t>
  </si>
  <si>
    <t>469d2239-a187-5ebb-99f7-4fce6cfb180d</t>
  </si>
  <si>
    <t>cotton fibre technology mix production mix, at farm "as is" delinted product</t>
  </si>
  <si>
    <t>ML</t>
  </si>
  <si>
    <t>80f06582-74b4-5337-b4a5-5db2b7459ce4</t>
  </si>
  <si>
    <t>f8753b7c-b324-52b3-9d26-62497cec6b49</t>
  </si>
  <si>
    <t>bark chips composted in open air system , for growing media production mix, at plant 440 kg/m3</t>
  </si>
  <si>
    <t>da021a96-1b7e-5103-bc10-1c15d9b386a9</t>
  </si>
  <si>
    <t>wood fibre for growing media production mix, at plant 100 kg/m3</t>
  </si>
  <si>
    <t>8661eef3-9db5-5985-b9b9-c07bfc03f31f</t>
  </si>
  <si>
    <t>recovered fibre for packaging grades - corrugated grades and cartonboard grades technology mix production mix, at plant Erec/ErecEoL, dry mass</t>
  </si>
  <si>
    <t>a1daff53-8bab-5c87-b4f8-0486f61a4612</t>
  </si>
  <si>
    <t>bleached kraft pulp, softwood technology mix production mix, at plant dry mass 0.9, carbon content, non-fossil 0.494</t>
  </si>
  <si>
    <t>3e339f63-ae9e-5223-82b4-3c2acc029c64</t>
  </si>
  <si>
    <t>hardwood forestry technology mix production mix, at forest measured as solid wood under bark</t>
  </si>
  <si>
    <t>0240c3d8-fed5-545e-a01f-a03e7043998e</t>
  </si>
  <si>
    <t>medium-density fibreboard (mdf) technology mix production mix, at plant</t>
  </si>
  <si>
    <t>1fc3c749-9c88-5212-907f-622cf78761ea</t>
  </si>
  <si>
    <t>fine bark fraction for growing media production mix, at plant 294 kg/m3</t>
  </si>
  <si>
    <t>8aeadc79-007e-5799-98ff-9f3c6ae014a4</t>
  </si>
  <si>
    <t>hair technology mix production mix, at farm 1 kg of camel hair</t>
  </si>
  <si>
    <t>90955fc5-c59d-5bc1-afde-5a6b15f73cd3</t>
  </si>
  <si>
    <t>775406ae-9126-5e7b-93f6-57414c408e6c</t>
  </si>
  <si>
    <t>cotton fiber, conventional ginning process at plant dry mass = 0.9kg</t>
  </si>
  <si>
    <t>e9472d7a-eff0-5d60-92bc-6f16f5013be7</t>
  </si>
  <si>
    <t>3e7cd195-257e-51a4-8c62-b15b409dbca0</t>
  </si>
  <si>
    <t>olive stone granulate technology mix production mix, at plant</t>
  </si>
  <si>
    <t>eb3db3a8-376d-55da-8c1a-9d8a5e5da1ad</t>
  </si>
  <si>
    <t>cotton fibre, recycled, pre-consumer technology mix production mix, at plant kg</t>
  </si>
  <si>
    <t>0078fb6e-39d1-5c5c-b763-3b77b9cffb7a</t>
  </si>
  <si>
    <t>bleached sulphite pulp, hardwood technology mix production mix, at plant dry mass 0.9 kg; carbon content, non fossil 0.494</t>
  </si>
  <si>
    <t>dd35a0ac-0971-57dd-bf4a-d7e08a9c2013</t>
  </si>
  <si>
    <t>cotton fibre, organic ginning process at plant dry mass = 0.9kg</t>
  </si>
  <si>
    <t>TZ</t>
  </si>
  <si>
    <t>d9096727-3a9b-5ec2-ab18-6eb23a89e576</t>
  </si>
  <si>
    <t>bamboo fibre technology mix production mix, at farm</t>
  </si>
  <si>
    <t>94424cb5-613f-5660-9ae8-a550fcb1db97</t>
  </si>
  <si>
    <t>cfb4342a-cb9b-548d-81b9-7c4966222395</t>
  </si>
  <si>
    <t>1b0692bf-25e2-5891-8968-6d0665fbef37</t>
  </si>
  <si>
    <t>down goose production mix, at plant renewable</t>
  </si>
  <si>
    <t>bf5405e3-0d41-5618-ba96-255bf8d9b59c</t>
  </si>
  <si>
    <t>unbleached kraft pulp, softwood technology mix production mix, at plant dry mass 0.89, carbon content, non-fossil 0.494</t>
  </si>
  <si>
    <t>f3eb3a54-8579-5153-8e1a-083c751a7863</t>
  </si>
  <si>
    <t>wood residues, hardwood technology mix production mix, at forest measured as dry mass</t>
  </si>
  <si>
    <t>acf3b2ce-25e8-5252-9b6a-9753c76a60d8</t>
  </si>
  <si>
    <t>wood chips, hardwood technology mix production mix, at plant dry mass</t>
  </si>
  <si>
    <t>cd838732-d718-54bf-87cb-ccdd1aba785d</t>
  </si>
  <si>
    <t>medium density fibreboard technology mix production mix, at plant</t>
  </si>
  <si>
    <t>a1a36df4-462c-5a6f-a000-99c6fd263315</t>
  </si>
  <si>
    <t>wool sheep, super-fine production mix</t>
  </si>
  <si>
    <t>d05d8459-f5e3-51c8-8f1d-65cced383c5b</t>
  </si>
  <si>
    <t>wool recycled production mix, at plant Textil, recycled</t>
  </si>
  <si>
    <t>180619e8-2518-5f07-a48e-fc14aa89ebab</t>
  </si>
  <si>
    <t>dfafad89-0ce2-5459-a3fc-8d6d5017f487</t>
  </si>
  <si>
    <t>bc84c85a-f425-5051-bcd0-a96b34703eb2</t>
  </si>
  <si>
    <t>71cae2e1-a84f-5b1d-b386-ee1f86ec78db</t>
  </si>
  <si>
    <t>b25db0e9-979f-5991-af16-9b34633bf0ef</t>
  </si>
  <si>
    <t>8cd033b4-60ea-59a3-88ca-e0f3a35c4df5</t>
  </si>
  <si>
    <t>78bcc12a-554c-504e-a479-cdae5a1c8eec</t>
  </si>
  <si>
    <t>wood fibre for growing media production mix, at plant 78kg/m3</t>
  </si>
  <si>
    <t>c45a28b9-a0b9-5f23-99e1-66fd5c5ec883</t>
  </si>
  <si>
    <t>nut husk granulate Nut husk granulate, virgin production mix, at plant 1kg of nut husk granulate</t>
  </si>
  <si>
    <t>d5d98ac5-e716-5f1d-86f1-8307c694dea4</t>
  </si>
  <si>
    <t>linen dew retted</t>
  </si>
  <si>
    <t>f3bfd68f-5c70-53a6-a92f-0d82ea31e8aa</t>
  </si>
  <si>
    <t>sawn wood, softwood technology mix production mix, at plant wet mass</t>
  </si>
  <si>
    <t>70f09804-3aaf-56b2-9cd9-70684a2d6ee5</t>
  </si>
  <si>
    <t>ramie fibre technology mix production mix, at farm raw fiber</t>
  </si>
  <si>
    <t>186da40b-733a-5239-b64a-71334fd0e9da</t>
  </si>
  <si>
    <t>timber granulate, virgin transportation and sieving production mix, at plant virgin material, measured as dry mass</t>
  </si>
  <si>
    <t>ab64055e-4848-5899-a49c-176e9e562d9a</t>
  </si>
  <si>
    <t>mechanical wood pulp technology mix production mix, at plant dry mass 0.9 kg; carbon content, non fossil 0.494</t>
  </si>
  <si>
    <t>3c440024-d07c-575b-8be5-5c51b8158cec</t>
  </si>
  <si>
    <t>cashmere fiber raw at farm intensive farming</t>
  </si>
  <si>
    <t>0da344d3-0f9f-55e5-939a-ef9deda58ae7</t>
  </si>
  <si>
    <t>e433e649-5660-55e9-901c-37c4885b2bf5</t>
  </si>
  <si>
    <t>down duck, recycled production mix, at plant renewable</t>
  </si>
  <si>
    <t>3c342f76-8893-5ce2-ae9c-ce6339fd7bf1</t>
  </si>
  <si>
    <t>graphic paper technology mix production mix, at plant 1000 kg</t>
  </si>
  <si>
    <t>f4f912c7-dd52-5ce7-be2a-53c47b255bf6</t>
  </si>
  <si>
    <t>f783bc7f-987f-5882-aa1b-c5f8f7c1aead</t>
  </si>
  <si>
    <t>hemp fibre technology mix production mix, at farm raw fiber</t>
  </si>
  <si>
    <t>ASIA</t>
  </si>
  <si>
    <t>3afdc359-d048-5632-90e3-a86d5483a324</t>
  </si>
  <si>
    <t>jute fibre technology mix production mix, at farm raw fiber</t>
  </si>
  <si>
    <t>64131324-c987-55b0-ad49-403fa148d2ff</t>
  </si>
  <si>
    <t>hardboard production excluding raw materials production mix, at plant density = 0, does not include raw materials</t>
  </si>
  <si>
    <t>6bd99ebc-b836-56e6-8bd6-264fd2a2bb3d</t>
  </si>
  <si>
    <t>wool sheep, fine production mix 1 kg wool</t>
  </si>
  <si>
    <t>039e4e96-aa34-5269-8900-955bba01a22a</t>
  </si>
  <si>
    <t>52b3b470-88e2-5cc5-aca0-e93889a00e51</t>
  </si>
  <si>
    <t>sanitary and household papers (tissue paper) technology mix production mix, at plant kg</t>
  </si>
  <si>
    <t>1bfa765d-5285-5e95-a50e-310c1b487ad1</t>
  </si>
  <si>
    <t>bleached kraft pulp, eucalyptus technology mix production mix, at plant dry mass 0.9, carbon content, non-fossil 0.494</t>
  </si>
  <si>
    <t>bca7ba9a-3d61-5b5e-ac37-73df9f4cc2fb</t>
  </si>
  <si>
    <t>chips production service production mix, at plant service, for 1 kg of output</t>
  </si>
  <si>
    <t>f3aec95e-2543-51b9-bcd7-4240c78b063e</t>
  </si>
  <si>
    <t>wool sheep, super-fine production mix 1 kg wool</t>
  </si>
  <si>
    <t>ece5aaf9-6dae-587f-8971-ed6068ae5b00</t>
  </si>
  <si>
    <t>503db321-cc79-521c-9634-e7ee25d8b150</t>
  </si>
  <si>
    <t>recovered fibre for graphics grades technology mix production mix, at plant Erec/ErecEoL, dry mass</t>
  </si>
  <si>
    <t>0921ad02-5277-582d-8678-50a5c608a22f</t>
  </si>
  <si>
    <t>c23faf70-a280-5af4-8c86-d7e39f3e5547</t>
  </si>
  <si>
    <t>7202849a-ea12-53c9-858d-d37f3012251b</t>
  </si>
  <si>
    <t>RO (REGION OCEANIA)</t>
  </si>
  <si>
    <t>3ed35bb7-8769-5f53-a686-4407d517fde0</t>
  </si>
  <si>
    <t>6b520299-ab4c-56c5-aa44-5df33db112d4</t>
  </si>
  <si>
    <t>wool sheep production mix, at farm 1 kg wool</t>
  </si>
  <si>
    <t>206b3dde-8ba5-5299-bf49-aaa70f9d0f56</t>
  </si>
  <si>
    <t>wool alpaca production mix, at plant Textile</t>
  </si>
  <si>
    <t>0e4d958e-560b-5e0a-9d60-1e9e2632610d</t>
  </si>
  <si>
    <t>cotton fibre, conventional ginning process at plant dry mass = 0.9kg</t>
  </si>
  <si>
    <t>dda159ff-e75a-53bd-b313-ed863c483ebc</t>
  </si>
  <si>
    <t>5ce7b98f-a0a1-5fac-9ea5-198a7fadd51a</t>
  </si>
  <si>
    <t>wool sheep, fine production mix</t>
  </si>
  <si>
    <t>b36198e6-3d35-5299-8fe5-a939662104a3</t>
  </si>
  <si>
    <t>9d6627c7-bc72-5f87-a2ba-50111321cc70</t>
  </si>
  <si>
    <t>c2492c46-104d-5192-b119-5fc70abf64cd</t>
  </si>
  <si>
    <t>cashmere fiber raw production mix</t>
  </si>
  <si>
    <t>99ae5312-22ae-5639-bccc-7c994ac2bdb2</t>
  </si>
  <si>
    <t>bark chips composted in close system, for growing media production mix, at plant 440 kg/m3</t>
  </si>
  <si>
    <t>43866f11-8a9f-5685-997f-b989e559f781</t>
  </si>
  <si>
    <t>fur technology mix production mix, at farm</t>
  </si>
  <si>
    <t>38e10555-7bf6-5f97-a852-21b5b76fba60</t>
  </si>
  <si>
    <t>1f2c4f78-d508-5547-8129-5e1df7d9fb08</t>
  </si>
  <si>
    <t>wood chips, softwood technology mix production mix, at plant dry mass</t>
  </si>
  <si>
    <t>8946585e-9942-53c7-866c-7595126af8c8</t>
  </si>
  <si>
    <t>8347b606-9f4c-518a-ac04-a92754d93a47</t>
  </si>
  <si>
    <t>f7a18d40-17d9-56a6-8d57-d53adbc5faba</t>
  </si>
  <si>
    <t>wool sheep, medium production mix</t>
  </si>
  <si>
    <t>f4995725-b09f-5597-a8e8-34571c1c1507</t>
  </si>
  <si>
    <t>recovered fibre for tissue paper technology mix production mix, at plant Erec/ErecEoL, dry mass</t>
  </si>
  <si>
    <t>b8b2b134-68fe-5233-bb17-34aaa3c3306e</t>
  </si>
  <si>
    <t>f87d4dcf-1771-5a90-9e7f-2e24b761383c</t>
  </si>
  <si>
    <t>de0b243f-2239-5a11-b036-a3aad5ad117b</t>
  </si>
  <si>
    <t>1fc1b146-118e-5d33-9105-9e7daa5ab49b</t>
  </si>
  <si>
    <t>a62361e8-f9c6-57ca-9e2e-6ef86e354072</t>
  </si>
  <si>
    <t>cotton fibre, recycled, post-consumer technology mix production mix, at plant kg</t>
  </si>
  <si>
    <t>81908a90-8a8c-5e6c-abc1-d2a238a8adb4</t>
  </si>
  <si>
    <t>cfaf6f00-e24b-5cc5-b304-3b0d601d36fc</t>
  </si>
  <si>
    <t>unbleached kraft pulp, hardwood technology mix production mix, at plant dry mass 0.9, carbon content, non-fossil 0.494</t>
  </si>
  <si>
    <t>241d988a-490f-5747-88dd-e940cf98835c</t>
  </si>
  <si>
    <t>down duck production mix, at plant renewable</t>
  </si>
  <si>
    <t>8e7b5ebb-d8b1-5262-bdf1-14d0ae012941</t>
  </si>
  <si>
    <t>d21131a6-7d5a-50bd-bbe3-9f5a21204057</t>
  </si>
  <si>
    <t>particle board including raw materials production mix, at plant</t>
  </si>
  <si>
    <t>4784d49e-d4b3-5702-b16e-fc67a880d145</t>
  </si>
  <si>
    <t>baed2709-40d9-5456-9cc6-2d76633b3fc5</t>
  </si>
  <si>
    <t>containerboard production, fluting medium, semichemical technology mix production mix, at plant 1000 kg</t>
  </si>
  <si>
    <t>e7400910-6901-573c-a5c3-f7c621a77157</t>
  </si>
  <si>
    <t>thermomechanical pulp technology mix production mix, at plant dry mass 0.9 kg; carbon content, non fossil 0.494</t>
  </si>
  <si>
    <t>7c663a80-1f82-5481-83ef-3ec03867c562</t>
  </si>
  <si>
    <t>hardboard including raw materials production mix, at plant 956 kg/m3</t>
  </si>
  <si>
    <t>83bb9ae5-2a53-5fa1-bb34-32d4764f9aba</t>
  </si>
  <si>
    <t>viscose fibre recycling post-consumer recycling process (excl input material)</t>
  </si>
  <si>
    <t>2662f39a-3bfb-57e6-ab24-da6b2ae9ad46</t>
  </si>
  <si>
    <t>cork virgin at plant dry mass = 1</t>
  </si>
  <si>
    <t>e1740fca-546a-50e9-be02-02864cc37df4</t>
  </si>
  <si>
    <t>01a9ce47-162e-5a29-a04d-9112ae345654</t>
  </si>
  <si>
    <t>a75c2555-01ec-5ac2-afd4-ddafcf831c24</t>
  </si>
  <si>
    <t>099ad124-7cd4-5063-9b65-37eb5f9e599c</t>
  </si>
  <si>
    <t>containerboard production, linerboard, testliner technology mix production mix, at plant 1000 kg</t>
  </si>
  <si>
    <t>8d00dcb6-074e-57b2-b740-94be5c339b73</t>
  </si>
  <si>
    <t>912f5c64-6d33-55c5-8227-d30e9cea4c3c</t>
  </si>
  <si>
    <t>72b31a1f-ac8b-5b88-a191-61212b4e86ef</t>
  </si>
  <si>
    <t>14cad298-ba89-5851-87b8-0ccf02feb575</t>
  </si>
  <si>
    <t>8bcbca11-c25e-5f81-b184-687de6edb68f</t>
  </si>
  <si>
    <t>TJ</t>
  </si>
  <si>
    <t>802fe972-4452-5326-899e-246ea699971a</t>
  </si>
  <si>
    <t>7dd01ee4-c880-5b83-b1cc-fa9ab5d67be1</t>
  </si>
  <si>
    <t>1cda950e-d88a-597c-8ea3-98321f6a6d5b</t>
  </si>
  <si>
    <t>25d3d925-15cc-5fe8-b5d0-7c3b9398095e</t>
  </si>
  <si>
    <t>particle board production mix excluding raw materials production mix, at plant density = 0, does not include raw materials</t>
  </si>
  <si>
    <t>768dc973-7f2f-58fe-8898-6a9ce34756c5</t>
  </si>
  <si>
    <t>linen European Flax® scutched long fibre, dew retted</t>
  </si>
  <si>
    <t>76f9db0f-f96b-5897-9b42-16647f391434</t>
  </si>
  <si>
    <t>3c79d1e0-4d70-5b09-a422-e8c0e493799e</t>
  </si>
  <si>
    <t>wood residues, softwood technology mix production mix, at plant measured as dry mass</t>
  </si>
  <si>
    <t>97f1e70a-8f8a-57b7-8c06-7ddad3c50ec1</t>
  </si>
  <si>
    <t>c17ed5ff-a948-5793-adcf-200b590601a9</t>
  </si>
  <si>
    <t>231f3955-948b-57bc-9114-b9cccbb99ce8</t>
  </si>
  <si>
    <t>1124c76a-eb0e-5601-9cb3-44e04357935b</t>
  </si>
  <si>
    <t>bdb467d2-f07d-52e8-820b-a30e4b0aae93</t>
  </si>
  <si>
    <t>4f385d7c-2b2d-5c9f-a75c-7c68b4d0b8f2</t>
  </si>
  <si>
    <t>2a2da23b-a871-51ec-9cd4-89e6f677b380</t>
  </si>
  <si>
    <t>cotton fiber, organic ginning process at plant dry mass = 0.9kg</t>
  </si>
  <si>
    <t>98ed493b-43b3-5806-bb6c-fb15d830ac2c</t>
  </si>
  <si>
    <t>c7e38f35-6398-526c-b0cb-f7d196909da6</t>
  </si>
  <si>
    <t>fd6f0f32-055c-520d-8e5d-b2c55dbec6f4</t>
  </si>
  <si>
    <t>363cf837-48c2-546a-bf1d-149c30983143</t>
  </si>
  <si>
    <t>76052e0a-7cef-5b2f-911e-a0e547d600da</t>
  </si>
  <si>
    <t>dd34bfae-ba2b-554d-b902-fd1d4de84a4d</t>
  </si>
  <si>
    <t>15ecaba5-1f0e-5840-b7fd-b071e67e6157</t>
  </si>
  <si>
    <t>7e7d5e0d-7b7b-5bb4-81da-293b3c1aec3b</t>
  </si>
  <si>
    <t>25d14878-485e-543e-918f-5164200635bb</t>
  </si>
  <si>
    <t>wool recycled, post-consumer production mix, at plant Textil, recycled</t>
  </si>
  <si>
    <t>9d4d8326-3dc0-590e-96d2-9d37e74c65c0</t>
  </si>
  <si>
    <t>fb6c9c85-11c4-55c7-a6bc-11da6ee14f8c</t>
  </si>
  <si>
    <t>ac38706f-7e52-5d2e-82e0-f76aade56289</t>
  </si>
  <si>
    <t>chemi-thermomechanical pulp technology mix; production mix; at plant dry mass 0.9 kg; carbon content, non fossil 0.494</t>
  </si>
  <si>
    <t>b6505b8a-a915-5812-be4d-63eccb985806</t>
  </si>
  <si>
    <t>95a045ec-cd91-55c2-aef3-8ed2561bdb65</t>
  </si>
  <si>
    <t>7727f81d-47e4-5817-ac0d-a80356abdcbb</t>
  </si>
  <si>
    <t>186121c3-b642-5245-b5cd-0b3ccd077bc3</t>
  </si>
  <si>
    <t>44e925fe-791d-5786-976f-0041ccabec6b</t>
  </si>
  <si>
    <t>fibreboard technology mix production mix, at plant product mix</t>
  </si>
  <si>
    <t>72cd4306-bb10-55aa-aacf-171884bd0011</t>
  </si>
  <si>
    <t>0cb8caa3-25a9-5b5a-bbb5-f14d8e3e7f1b</t>
  </si>
  <si>
    <t>b150ff20-ba72-5711-89b6-17d0dad0c7a2</t>
  </si>
  <si>
    <t>kraft paper technology mix production mix, at plant kg</t>
  </si>
  <si>
    <t>f6fa04c5-69ad-5984-bce9-32199b6e64dc</t>
  </si>
  <si>
    <t>2375a625-837e-52b5-8c4a-ce2bd92219fc</t>
  </si>
  <si>
    <t>0196bd17-622e-51b1-a0b4-779f9401b5cd</t>
  </si>
  <si>
    <t>b2941584-9af3-5cf5-bc5e-ad255d1e898f</t>
  </si>
  <si>
    <t>73c74bc4-0bb1-5a01-ac71-2393f767bc15</t>
  </si>
  <si>
    <t>eucalyptus forestry technology mix production mix, at plantation 1 kg of DM (average basic wood density 500 kg/m³)</t>
  </si>
  <si>
    <t>2e092278-7778-5ad5-b671-328d112aacf7</t>
  </si>
  <si>
    <t>af237258-66f9-5fab-803d-855af43a8d37</t>
  </si>
  <si>
    <t>c2dc9c81-a351-578b-83ac-49211ea18a9f</t>
  </si>
  <si>
    <t>bark, softwood technology mix production mix, at plant dry mass</t>
  </si>
  <si>
    <t>df2438f7-1135-5a90-989f-fb2cd236d95a</t>
  </si>
  <si>
    <t>51ae74d5-4b17-5184-abc0-3f980f322cfd</t>
  </si>
  <si>
    <t>90b77c7c-bab6-5d00-a02d-be4da4682f35</t>
  </si>
  <si>
    <t>21f58b3d-2f78-5ba1-b8cb-ecf2ec7fef4e</t>
  </si>
  <si>
    <t>065900f0-33c9-5e97-a79f-e5eddc097c02</t>
  </si>
  <si>
    <t>c59095b5-643c-5821-9dd6-fc99390db80c</t>
  </si>
  <si>
    <t>containerboard production, fluting medium, recycled technology mix production mix, at plant 1000 kg</t>
  </si>
  <si>
    <t>1c7c0821-a241-5ab3-8f66-800c9eed5539</t>
  </si>
  <si>
    <t>dbb3e28b-d25a-5e41-bde0-6c9b8afa41a0</t>
  </si>
  <si>
    <t>cc11174e-1094-5264-9a3b-31a520df8cf1</t>
  </si>
  <si>
    <t>pineapple leaf fibres (palf) technology mix production mix, at farm raw fiber</t>
  </si>
  <si>
    <t>fc72a73c-5c31-5faf-be2a-2a9092aaa33c</t>
  </si>
  <si>
    <t>f15bde8a-98af-59d2-80af-5a8ac8a5050c</t>
  </si>
  <si>
    <t>kapok fibre technology mix production mix, at farm raw fiber</t>
  </si>
  <si>
    <t>73b9a8be-649b-5a6b-9f32-049ec367fa0b</t>
  </si>
  <si>
    <t>c15514fb-e592-52be-8929-0adec40b53d1</t>
  </si>
  <si>
    <t>02738d25-a326-50d2-bc6c-5d6f8adfe882</t>
  </si>
  <si>
    <t>6e7622fe-08ff-51ff-b1d1-ee05340e1703</t>
  </si>
  <si>
    <t>8013d6cc-e517-50d1-8fd8-167a577d4401</t>
  </si>
  <si>
    <t>a0ce3e1d-48a9-5d29-9802-c5d3881ffd22</t>
  </si>
  <si>
    <t>12e7a5c3-f95f-5fa4-b9c8-283bab4e867e</t>
  </si>
  <si>
    <t>cashmere fiber raw at rangelands extensive farming</t>
  </si>
  <si>
    <t>MN</t>
  </si>
  <si>
    <t>924aba18-3a82-5380-8ebe-c6886d01acab</t>
  </si>
  <si>
    <t>8343f1b1-5fa7-5526-a6c8-c652b41cf998</t>
  </si>
  <si>
    <t>29ee9d23-c2a5-5295-85fb-1f10ef6db250</t>
  </si>
  <si>
    <t>down duck, RDS production mix, at plant renewable</t>
  </si>
  <si>
    <t>ee006f9e-f5df-51c5-86d4-eda35a42ec17</t>
  </si>
  <si>
    <t>c98dc044-f387-5474-b86c-fd42151d9f19</t>
  </si>
  <si>
    <t>KG</t>
  </si>
  <si>
    <t>74bc8191-dda6-5904-b8e4-c690fee14124</t>
  </si>
  <si>
    <t>4492152a-26f6-567e-99ba-a37909a4cf84</t>
  </si>
  <si>
    <t>1c64c9aa-d8b4-5bb2-9365-adad4c790113</t>
  </si>
  <si>
    <t>086f933b-7728-5d0e-8fff-e204f291dcfd</t>
  </si>
  <si>
    <t>d7c35886-ae07-5187-aa7d-c2c43cd240af</t>
  </si>
  <si>
    <t>cced5ace-be98-5016-8a7d-a59ba23218d9</t>
  </si>
  <si>
    <t>eucalyptus forestry technology mix production mix, at plantation 1 kg of DM (basic wood density 580 kg/m³)</t>
  </si>
  <si>
    <t>8f8a7ec4-e097-5186-88ee-bc627bd730e5</t>
  </si>
  <si>
    <t>cuprammonium rayon fiber technology mix at plant ready for spinning</t>
  </si>
  <si>
    <t>1373046d-d4c0-52d7-b90e-64c7d8a13e24</t>
  </si>
  <si>
    <t>9f3a2b89-ea35-52c8-8ecd-caf6d7bbbd13</t>
  </si>
  <si>
    <t>b636daf2-04d4-5149-b519-8a7d5c91724e</t>
  </si>
  <si>
    <t>down goose, RDS production mix, at plant renewable</t>
  </si>
  <si>
    <t>5c1132f5-3c4a-55fa-a2d7-efd8b4c9593c</t>
  </si>
  <si>
    <t>928700e8-ff0e-524c-9ed9-040ac7fcfa60</t>
  </si>
  <si>
    <t>dd8db5fb-bc71-5ebd-8711-cab0fa16dbe0</t>
  </si>
  <si>
    <t>wool angora production mix, at plant Textile</t>
  </si>
  <si>
    <t>98f5a3ff-9107-5a5e-969d-c600a84f36d7</t>
  </si>
  <si>
    <t>0f54457f-1e29-5c93-8734-d0302073a531</t>
  </si>
  <si>
    <t>4744ab67-5d91-58cf-b0d2-4307d58c9702</t>
  </si>
  <si>
    <t>bc6295df-eda2-50a8-b3ab-31bece927585</t>
  </si>
  <si>
    <t>16c69e7a-6d53-50ae-aafb-1a8e59ea4718</t>
  </si>
  <si>
    <t>24a9efa8-7708-5716-a5ac-d4884784019b</t>
  </si>
  <si>
    <t>90eac302-9cc6-5989-a9c6-a3b4c0a75b03</t>
  </si>
  <si>
    <t>UZ</t>
  </si>
  <si>
    <t>b7537009-00dc-5428-813a-6a830fd19ef7</t>
  </si>
  <si>
    <t>01ec9880-3661-5888-8935-8c2a9cce2769</t>
  </si>
  <si>
    <t>78642a05-0583-52b1-af35-945137f1703f</t>
  </si>
  <si>
    <t>9f0ded7c-fc94-5a53-9c69-5f053bd5a08d</t>
  </si>
  <si>
    <t>a5874da5-cdad-5f6b-a845-8ce42cdbc4af</t>
  </si>
  <si>
    <t>48d9ffd1-33ae-5429-9070-72bc22fdbe07</t>
  </si>
  <si>
    <t>25562f2e-ece3-5a0e-9786-656abda8129d</t>
  </si>
  <si>
    <t>c834d37f-b209-54f2-ba5f-a8e1bf647b94</t>
  </si>
  <si>
    <t>down Down, goose production mix, at plant renewable</t>
  </si>
  <si>
    <t>dcd075ad-2ae3-58b5-82d4-3cc3a5b0a855</t>
  </si>
  <si>
    <t>d3f59a3c-968f-5c24-981d-cd746bd108cc</t>
  </si>
  <si>
    <t>6911e896-6296-52e1-be95-f053b70a3a5d</t>
  </si>
  <si>
    <t>wool sheep, medium production mix 1 kg wool</t>
  </si>
  <si>
    <t>ffc3d6d5-5fff-5ec0-8f29-f68e446cf904</t>
  </si>
  <si>
    <t>da62353a-bdeb-5bb1-bfce-cc34c05c1158</t>
  </si>
  <si>
    <t>9f55c7de-74d8-500c-a832-fdb2981ec345</t>
  </si>
  <si>
    <t>f1d21d42-110b-5230-883a-490573586e1d</t>
  </si>
  <si>
    <t>3a99f98b-fed4-556d-b5d9-6af326f4c48f</t>
  </si>
  <si>
    <t>2f33d298-3450-5269-a7e0-58c1cbb0ff20</t>
  </si>
  <si>
    <t>f14a3e06-798d-55b5-9d14-cb3fff98de71</t>
  </si>
  <si>
    <t>Acrylic fiber post-consumer mechanical recycling, collection, sorting, cutting production mix, at plant acrylic fibre waste, efficiency 77.4 %</t>
  </si>
  <si>
    <t>930aadee-8cda-5c8e-8cf8-f9df5564c653</t>
  </si>
  <si>
    <t>Ethylene-vinyl acetate (EVA) polymerisation of ethylene and vinyl acetate production mix, at plant petrochemical based</t>
  </si>
  <si>
    <t>816e9bd6-71bb-5bc7-a64f-879e4f2aaf61</t>
  </si>
  <si>
    <t>b8ee34b3-baa6-5b5a-9eb5-db5be51b6618</t>
  </si>
  <si>
    <t>electric boiler production 1 unit</t>
  </si>
  <si>
    <t>c7e7463f-92eb-58fe-8e60-2ed4ba4dc33c</t>
  </si>
  <si>
    <t>Polyamide (PA), bio-based, sugar beet polymerisation of biobased caprolactam production mix, at plant bio-based, sugar beet</t>
  </si>
  <si>
    <t>Entry Level</t>
  </si>
  <si>
    <t>abbe6a07-e6ca-57c0-a8c9-5730a9d65160</t>
  </si>
  <si>
    <t>Poly(methyl methacrylate) (PMMA) (acrylic) radical polymerisation of methyl methacrylate (MMA) production mix, at plant petrochemical based</t>
  </si>
  <si>
    <t>8d723e19-113e-56e1-b8da-9bdb09116531</t>
  </si>
  <si>
    <t>elastane fibre / spandex recycled, pre-consumer production mix, at plant Erec/ErecEoL, efficiency 96%</t>
  </si>
  <si>
    <t>d5e0198a-83a2-51b5-81b8-d0abc0a44a50</t>
  </si>
  <si>
    <t>Aramid fiber low-temperature solution polymerisation of m-phenylene diamine with isophthaloyl chloride production mix, at plant petrochemical based</t>
  </si>
  <si>
    <t>dd0a5eb5-e35c-5861-96f2-6626ce6a5b7c</t>
  </si>
  <si>
    <t>In-line extrusion of fibrillated yarn Processing dataset, parameterized twisted yarn</t>
  </si>
  <si>
    <t>f0edde61-463f-5c09-bb9f-4cdbea201a3a</t>
  </si>
  <si>
    <t>Polypropylene drainage cell injection moulding of fossil-based polypropylene production mix, at plant petrochemical based</t>
  </si>
  <si>
    <t>8c92b9e7-3b5c-5567-9851-2cfffb387edb</t>
  </si>
  <si>
    <t>polybutylene polymerising butene-1 production mix, at plant petrochemical based</t>
  </si>
  <si>
    <t>198e8c6d-0794-5608-8d75-8537f8946d68</t>
  </si>
  <si>
    <t>Nylon 6.6, fossil fuel-based polycondensation of adipic acid with hexamethylene diamine production mix, at plant petrochemical based</t>
  </si>
  <si>
    <t>f43ef6ea-9b24-5822-aec4-8a06ddeb040c</t>
  </si>
  <si>
    <t>In-line extrusion of fibrillated yarn Processing dataset, parameterized</t>
  </si>
  <si>
    <t>bccad7ad-99be-562e-b7cd-ed2f930cbbb5</t>
  </si>
  <si>
    <t>Thermoset polyurethane (PU) reaction of polyols with diisocyanates production mix, at plant petrochemical based</t>
  </si>
  <si>
    <t>32290fc3-c95c-5124-a41e-f2733f11ef75</t>
  </si>
  <si>
    <t>polybutylene succinate (PBS) condensation polymerization of bio-based succinic acid and fossil-based 1,4-butanediol (BDO) production mix, at plant partially bio-based mix from wheat, potato, sugar beet</t>
  </si>
  <si>
    <t>fd1e780f-647b-5240-b63e-3e69423f6210</t>
  </si>
  <si>
    <t>Polyamide filaments with a geocomposite fabric virgin Polyamide (nylon) filaments in their raw form manufactured from virgin polyamide.</t>
  </si>
  <si>
    <t>6414255f-08b7-53d2-8a87-8aa5efd3d57a</t>
  </si>
  <si>
    <t>polyethylene bucket injection moulding of HDPE production mix, at plant 100% fossil-based</t>
  </si>
  <si>
    <t>8636b807-4217-5ac5-b280-e2a6101b0926</t>
  </si>
  <si>
    <t>detergents washing machine production production mix 1 kg of detergents washing machine</t>
  </si>
  <si>
    <t>31ffe103-bbdc-526b-9b93-470242fa0213</t>
  </si>
  <si>
    <t>10 kw central heating (ch) boiler production, fuelled by wood pellets 10 kW Capacity lifespan 20 y production mix 1 MJ of thermal energy</t>
  </si>
  <si>
    <t>27832d7f-5c8a-5bf8-a6bf-4a53d9addb40</t>
  </si>
  <si>
    <t>Bromobutyl rubber (BIIR) polymerisation of isobutylene with isoprene production mix, at plant petrochemical based</t>
  </si>
  <si>
    <t>ad610d91-caae-5bf3-b210-f3a77c4c15b8</t>
  </si>
  <si>
    <t>Isobutylene isoprene rubber (IIR) polymerisation of isobutylene with isoprene production mix, at plant petrochemical based</t>
  </si>
  <si>
    <t>746303a1-5825-5dce-8e4f-360b4d749321</t>
  </si>
  <si>
    <t>Nylon fibre, recycled chemical recycling, depolymerisation, polymerisation production mix, at plant Erec/ErecEoL, 100% efficiency of depolymerization to caprolactam, 90 % efficiency conversion to polyme</t>
  </si>
  <si>
    <t>a2117632-1194-5933-986a-773ba0a74012</t>
  </si>
  <si>
    <t>Nylon, recycled, mechanical washing, drying, shredding, pelletizing production mix, at plant Erec/ErecEoL, efficiency 90%</t>
  </si>
  <si>
    <t>bf998e34-9149-55bc-90bb-8e315e0da6fd</t>
  </si>
  <si>
    <t>Ethylene propylene diene monomer (EPDM), petrochemical polymerisation of ethylene and propylene, with small amounts of ethylidene norbornene diene production mix, at plant petrochemical based</t>
  </si>
  <si>
    <t>84100bc3-bdb4-524d-8806-eb334850762f</t>
  </si>
  <si>
    <t>Isoprene rubber (IR) solution process reaction between formaldehyde and isobutylene production mix, at plant petrochemical based</t>
  </si>
  <si>
    <t>a05cde18-97bb-5086-a401-9cf42e7bbe1e</t>
  </si>
  <si>
    <t>polyethylene terephthalate (PET), recycled, semi-mechanical, post-consumer washing, drying, shredding, pelletizing production mix, at plant Erec/ErecEoL, efficiency 80%</t>
  </si>
  <si>
    <t>2e013aa1-129f-56d1-b31b-64af102cb26d</t>
  </si>
  <si>
    <t>Velcro spinning, weaving, dyeing, cutting and sewing of nylon fibres production mix, at plant petrochemical based</t>
  </si>
  <si>
    <t>e783ad3a-74d4-5f28-af3f-7a306a052531</t>
  </si>
  <si>
    <t>aluminium coated in polyamide virgin production production mix, at plant 1kg of product</t>
  </si>
  <si>
    <t>686e526f-cc4e-50a8-9922-490c1e98d746</t>
  </si>
  <si>
    <t>elastane fibre / spandex dry spinning, extrusion, texturising production mix, at plant 1kg of product</t>
  </si>
  <si>
    <t>c054c6b9-80da-52c9-8491-185bc2c77dbd</t>
  </si>
  <si>
    <t>Acrylonitrile butadiene styrene (ABS) polymerisation of 60% styrene, 20% acrylonitrile and 20% polybutadiene production mix, at plant petrochemical based</t>
  </si>
  <si>
    <t>67cf687d-c09a-5d57-9fd7-3b592a315a83</t>
  </si>
  <si>
    <t>Polybutylene terephtalate (PBT) polymerisation of terephthalic acid (TPA) and 1,4-butanediol (BDO) production mix, at plant petrochemical based</t>
  </si>
  <si>
    <t>50b6c7d4-f0fd-5b95-a739-76ba922d2811</t>
  </si>
  <si>
    <t>Polypropylene (PP), bio-based, castor oil polymerisation of bio-based propylene production mix, at plant 100% bio-based, castor oil</t>
  </si>
  <si>
    <t>6fb455c4-afb3-5f5e-bbd3-072472a72be7</t>
  </si>
  <si>
    <t>cellulose acetate fibre virgin production production mix, at plant 1kg of product</t>
  </si>
  <si>
    <t>d6d8491b-c624-554b-892c-26604ba46589</t>
  </si>
  <si>
    <t>Acrylic fiber pre-consumer mechanical recycling, collection, cutting production mix, at plant acrylic fibre waste, efficiency 96.4 %</t>
  </si>
  <si>
    <t>e7116653-a6eb-5086-a2e4-aef8bbdb9b83</t>
  </si>
  <si>
    <t>Cleaning of organic infills Cleaning of organic infills from artificial turfs at end-of-life. production mix, at plant cleaning 1 kg of product</t>
  </si>
  <si>
    <t>a784cd54-e249-5e13-93c6-0e47afee1fe9</t>
  </si>
  <si>
    <t>TPE separation separation, sorting production mix, at plant TPE waste</t>
  </si>
  <si>
    <t>6975300b-7500-558a-b19a-42fa9cc8f85d</t>
  </si>
  <si>
    <t>Polyethylene (PE), bio-based, tall oil mix of bio-based HDPE, LDPE and LLDPE production mix, at plant 100% bio-based from tall oil</t>
  </si>
  <si>
    <t>3ba5eaaf-99ea-5acc-80ec-4989dc473e8a</t>
  </si>
  <si>
    <t>PVOH hydrolysis of polyvinyl acetate production mix, at plant petrochemical based</t>
  </si>
  <si>
    <t>b4d20743-ce32-5602-b494-890f96f068f6</t>
  </si>
  <si>
    <t>propylene-ethylene copolymer gas phase polymerisation of propylene and ethylene production mix, at plant petrochemical based</t>
  </si>
  <si>
    <t>3192ec90-2dfe-5ce2-a4d6-11b86579dd1d</t>
  </si>
  <si>
    <t>Sanitising of the synthetic turf Sanitising of the synthetic turf during use phase. production mix, at plant sanitasing of 1m2 for 15 years lifetime of turf</t>
  </si>
  <si>
    <t>7333fc6d-e424-5262-84d7-5b0580da246f</t>
  </si>
  <si>
    <t>Off-line extrusion of mono-filament Processing dataset, parameterized Knit-de- Knit yarn</t>
  </si>
  <si>
    <t>6f086810-4796-5904-a2a3-2505f3d20328</t>
  </si>
  <si>
    <t>In-line extrusion of fibrillated yarn Processing dataset, parameterized straight yarn</t>
  </si>
  <si>
    <t>d5034ea9-8b22-5ec1-8ae0-3145b63653d5</t>
  </si>
  <si>
    <t>Polycarbonate (PC), blend of bio-based and fossil polymerisation of mix bio-based and fossil-based polycarbonate production mix, at plant blend of bio-based and fossil</t>
  </si>
  <si>
    <t>c9f2b486-c4d6-5cc0-a0f2-ba968fcacea2</t>
  </si>
  <si>
    <t>Polyethylene terephthalate (PET), recycled, semi-mechanical, pre-consumer shredding, pelletizing production mix, at plant Erec/ErecEoL, efficiency 90%</t>
  </si>
  <si>
    <t>74a894e7-ca0b-5402-b426-b8d9089001f6</t>
  </si>
  <si>
    <t>Off-line extrusion of fibrillated yarn Processing dataset, parameterized texturized yarn</t>
  </si>
  <si>
    <t>ab5a69e4-b79d-5edb-9e34-7b1237eb177b</t>
  </si>
  <si>
    <t>Polycarbonate (PC), recycled, pre-consumer shredding, pelletizing production mix, at plant Erec/ErecEoL, efficiency 98%</t>
  </si>
  <si>
    <t>d942602c-2bff-5e4c-9853-3858158343a8</t>
  </si>
  <si>
    <t>latex, natural, virgin tapping of the rubber tree production mix, at plant 100% bio-based</t>
  </si>
  <si>
    <t>5674ed88-6b27-53ec-ac18-5759b2cef006</t>
  </si>
  <si>
    <t>Thermoplastic polyurethane rubber (TPR) extrusion of a blend of thermoplastic polyurethane (TPU) pellets and rubber granulates production mix, at plant petrochemical based</t>
  </si>
  <si>
    <t>9b6467d7-0d71-559b-b70c-e08ba23437ee</t>
  </si>
  <si>
    <t>Polyethylene terephthalate (PET), recycled, chemical (BHET), post-consumer depolymerization, glycolysis production mix, at plant Erec/ErecEoL, efficiency 80%</t>
  </si>
  <si>
    <t>a0b2a239-fe97-540d-965f-3b1133e56fca</t>
  </si>
  <si>
    <t>Nylon 4.10, bio-based polymerisation of bio-based sebacic acic and fossil-based 1,4-butanediamine production mix, at plant 70% biobased from castor oil</t>
  </si>
  <si>
    <t>213c16a9-1607-591c-82f8-018cd12b0373</t>
  </si>
  <si>
    <t>Off-line extrusion of mono-filament Processing dataset, parameterized texturized yarn</t>
  </si>
  <si>
    <t>01d8a684-37be-5510-9300-8c2761c29fb5</t>
  </si>
  <si>
    <t>viscose fibre recycled, pre-consumer production mix, at plant Erec/ErecEoL, efficiency 96%</t>
  </si>
  <si>
    <t>8ddd75a1-a151-5b56-9cb9-951477266998</t>
  </si>
  <si>
    <t>Nylon fibre, recycled, mechanical, post-consumer washing, drying, shredding, drum rotating spinning production mix, at plant Erec/ErecEoL, efficiency 90%</t>
  </si>
  <si>
    <t>d113373a-a678-5f7b-999c-d7aafaeb1d18</t>
  </si>
  <si>
    <t>Low density polyethylene (LDPE), recycled washing, drying, shredding, pelletizing production mix, at plant Erec/ErecEoL, efficiency 90.3%</t>
  </si>
  <si>
    <t>d8dcf0a2-c3bb-55cf-8093-93cd714951a1</t>
  </si>
  <si>
    <t>In-line extrusion of mono-filament yarn Processing dataset, parameterized straight yarn</t>
  </si>
  <si>
    <t>64944a1c-ff4b-5a8f-96eb-73efb4bb3896</t>
  </si>
  <si>
    <t>Silicone hydrolysis of organodichlorosilanes production mix, at plant petrochemical based</t>
  </si>
  <si>
    <t>bcaea49f-b21c-5343-ba1e-c8c37c5cf99a</t>
  </si>
  <si>
    <t>Polypropylene (PP), bio-based, wheat polymerisation of bio-based propylene production mix, at plant 100% bio-based, wheat</t>
  </si>
  <si>
    <t>5ff14eee-e75f-501d-ad51-21e42bc91299</t>
  </si>
  <si>
    <t>Off-line extrusion of fibrillated yarn Processing dataset, parameterized twisted yarn</t>
  </si>
  <si>
    <t>cf866b79-bc7d-58fc-a373-9a28531c91a9</t>
  </si>
  <si>
    <t>viscose fibre virgin production from hardwood sulphite pulp production mix, at plant 1kg of product</t>
  </si>
  <si>
    <t>f0e6cd28-c15c-53f6-8010-2500d0deb1d7</t>
  </si>
  <si>
    <t>Polyethylene (PE), bio-based, sugar beet mix of bio-based HDPE, LDPE and LLDPE production mix, at plant 100% bio-based from sugar beet</t>
  </si>
  <si>
    <t>123dd059-035e-57ed-bb77-8d60f38ff148</t>
  </si>
  <si>
    <t>detergent dish production production mix 1 kg of detergent dish</t>
  </si>
  <si>
    <t>25a2b0aa-931e-59f9-94d6-7998d2a2f6dc</t>
  </si>
  <si>
    <t>Polyamide filaments melt spun process, extrusion, texturing production mix, at plant petrochemical based, recycled input</t>
  </si>
  <si>
    <t>c1714db7-a70a-56d0-bb0b-92e8ea0d1f9e</t>
  </si>
  <si>
    <t>polyester, mix, at plant mix of bio-based and fossil-based PET is turned into fibres production mix, at plant blend of bio-based and fossil</t>
  </si>
  <si>
    <t>3cbd15df-7751-5d6a-a4d9-af7bc0d95ec3</t>
  </si>
  <si>
    <t>Aclar (PCTFE) suspension polymerisation of tetrafluoroethylene production mix, at plant petrochemical based</t>
  </si>
  <si>
    <t>d0d62567-bc64-5dd5-a1ca-f55d4e2a3339</t>
  </si>
  <si>
    <t>Polytrimethylene terephthalate (PTT), bio-based, corn esterification of bio-based 1.3-propanediol (PDO) with fossil-based terephthalic acid production mix, at plant 37% bio-based, corn</t>
  </si>
  <si>
    <t>f393cb48-624a-580a-9928-3b7c9f506cec</t>
  </si>
  <si>
    <t>modal fibre virgin production production mix, at plant 1kg of product, virgin production</t>
  </si>
  <si>
    <t>fdea976c-7a41-594e-a922-09b8bce4c4bc</t>
  </si>
  <si>
    <t>In-line extrusion of mono-filament yarn Processing dataset, parameterized texturized yarn</t>
  </si>
  <si>
    <t>44386b58-e026-54cd-84f1-4adc1cd874ba</t>
  </si>
  <si>
    <t>rubber, recycled post-consumer mechanical recycling of styrene-butadiene rubber (SBR) through ambient grinding production mix, at plant Erec/ErecEoL, efficiency 98%</t>
  </si>
  <si>
    <t>ba80f86c-3377-515a-b88c-d24cdf7dd224</t>
  </si>
  <si>
    <t>Polypropylene (PP), bio-based, sugar beet polymerisation of bio-based propylene production mix, at plant 100% bio-based, sugar beet</t>
  </si>
  <si>
    <t>66f55719-87b1-5ca2-8b20-3cc3756ac45b</t>
  </si>
  <si>
    <t>Polyethylene terephthalate (PET), bio-based, wheat polymerisation of bio-based ethylene glycol and fossil-based terephthalic acid production mix, at plant 30% bio-based, wheat</t>
  </si>
  <si>
    <t>816e6c9c-9e69-5a87-9bef-2db6f515254b</t>
  </si>
  <si>
    <t>Polycarbonate (PC), fossil fuel-based polycondensation of bisphenol A with phosgene production mix, at plant petrochemical based</t>
  </si>
  <si>
    <t>2f7d8298-0758-59be-bb88-95ec924d524c</t>
  </si>
  <si>
    <t>Ethylene-vinyl acetate (EVA) post-consumer mechanical recycling production mix, at plant EVA waste, efficiency 90.3%</t>
  </si>
  <si>
    <t>e2d1233b-0e26-5d28-a8f9-9729c58010ac</t>
  </si>
  <si>
    <t>Ethylene propylene diene monomer (EPDM), blend of bio-based and fossil polymerisation of mix bio-based and fossil-based ethylene and propylene, with small amounts of ethylidene norbornene diene production mix, at plant blend of bio-based and fossil</t>
  </si>
  <si>
    <t>d987f8bf-223f-5d07-8370-e35fd8049372</t>
  </si>
  <si>
    <t>vacuum cleaner bag production 100% virgin kraft paper production mix 1 piece vacuum cleaner bag</t>
  </si>
  <si>
    <t>3c9e2d5e-28f9-5a73-806b-dafb535a147a</t>
  </si>
  <si>
    <t>polyester, petrochemical based fossil-based PET is turned into fibres production mix, at plant petrochemical based PET fibres</t>
  </si>
  <si>
    <t>19b91641-102d-5d79-ac6e-33f899013c10</t>
  </si>
  <si>
    <t>Acrylics microbial fermentation of vegetable oils glycerol production mix, at plant 100% bio-based</t>
  </si>
  <si>
    <t>c9a476c9-8d2c-5241-b9fb-2a31aaa58eda</t>
  </si>
  <si>
    <t>Thermoplastic copolyester elastomer (TPC-ET) reaction of hard segments based on polybutylene terephthalate (PBT) with a polyether soft segment production mix, at plant petrochemical based</t>
  </si>
  <si>
    <t>6d118c62-dfcd-5c3b-bf93-6dfd8e351c26</t>
  </si>
  <si>
    <t>Styrene-ethylene-butylene-styrene (SEBS) partial and selective hydrogenating of styrene-butadiene-styrene copolymer (SBS) production mix, at plant petrochemical based</t>
  </si>
  <si>
    <t>00a5d0c8-becf-520a-b3fe-eb0710efa170</t>
  </si>
  <si>
    <t>Polyethylene terephthalate (PET), petrochemical based polymerisation of ethylene glycol and terephthalic acid production mix, at plant petrochemical based</t>
  </si>
  <si>
    <t>1ba9defa-ff2c-5c3f-8711-b039bd2f0da8</t>
  </si>
  <si>
    <t>Thermoplastic polyurethane (TPU) reaction of fossil-based diisocyanates (hard segment) with bio-based diols (soft segment) production mix, at plant partially bio-based, rapeseed oil</t>
  </si>
  <si>
    <t>2dba464f-d9f7-5a31-bfeb-1db1c654fb75</t>
  </si>
  <si>
    <t>Polyethylene (PE), bio-based, corn mix of bio-based HDPE, LDPE and LLDPE production mix, at plant 100% bio-based from corn</t>
  </si>
  <si>
    <t>f2b111f0-3fdb-5228-8ccb-25473dd7ef8f</t>
  </si>
  <si>
    <t>Polyamide (PA), blend of bio-based and fossil polymerisation of mix bio-based and fossil-based caprolactam production mix, at plant blend of bio-based and fossil</t>
  </si>
  <si>
    <t>ad8d821d-feda-5d80-8f6f-912783d7f3f1</t>
  </si>
  <si>
    <t>wood boiler production, 10 kw 1 unit</t>
  </si>
  <si>
    <t>0f961681-a96e-591e-8730-39f5f8115f25</t>
  </si>
  <si>
    <t>rinsing agent dish production production mix 1 kg of rinsing agent dish</t>
  </si>
  <si>
    <t>20d9da4c-c117-52a9-9ea5-e1f05f59fc65</t>
  </si>
  <si>
    <t>Polyethylene (PE), petrochemical based mix of fossil-based HDPE, LDPE and LLDPE production mix, at plant 100% fossil-based</t>
  </si>
  <si>
    <t>0e1d5f33-7484-538c-aad6-f1d821a8b74e</t>
  </si>
  <si>
    <t>polyhydroxyalkanoates (PHA)</t>
  </si>
  <si>
    <t>c0ce916d-a62f-521b-9008-c9a4eaa8664d</t>
  </si>
  <si>
    <t>grading of plastic infills grading service production mix, at plant service for 1 kg of product</t>
  </si>
  <si>
    <t>a0f76659-69ea-5c22-a6b8-6b7c5848823f</t>
  </si>
  <si>
    <t>lyocell fibre virgin production production mix, at plant 1kg of product</t>
  </si>
  <si>
    <t>9ca85eff-c3cb-5ffc-b07a-03ca5a318e20</t>
  </si>
  <si>
    <t>High density polyethylene (HDPE), recycled washing, drying, shredding, pelletizing production mix, at plant Erec/ErecEoL, efficiency 98%</t>
  </si>
  <si>
    <t>daeb10b5-0d94-514e-bef2-687c35db4ea5</t>
  </si>
  <si>
    <t>pressure sensitive adhesive (PSA) polymerisation of styrene-butadiene-styrene (SBS), mixing with a tackifier resin production mix, at plant petrochemical based</t>
  </si>
  <si>
    <t>b8a6c5b8-0634-5d67-abca-45a870a7a280</t>
  </si>
  <si>
    <t>rubber granulation cryogenic grinding production mix, at plant used tyres, efficiency 70%</t>
  </si>
  <si>
    <t>0fc8e37e-33d4-54b3-89b5-7a91721ecd94</t>
  </si>
  <si>
    <t>Poly(butyl acrylate) (PBA), post-industrial recycled shredding, pelletizing production mix, at plant Erec/ErecEoL, efficiency 98%</t>
  </si>
  <si>
    <t>2f327fc3-b54f-5d69-bebc-30641fdc857a</t>
  </si>
  <si>
    <t>10 kw central heating (ch) boiler production, fuelled by natural gas 10 kW Capacity lifespan 20 y production mix 1 MJ of thermal energy</t>
  </si>
  <si>
    <t>4897d65b-5622-5577-b3e8-34027b842fc2</t>
  </si>
  <si>
    <t>Polyethylene terephthalate (PET), bio-based, corn polymerisation of bio-based ethylene glycol and fossil-based terephthalic acid production mix, at plant 30% bio-based, corn</t>
  </si>
  <si>
    <t>08ff3015-e8b2-5336-ab95-cefbc60d8391</t>
  </si>
  <si>
    <t>Polytrimethylene terephthalate (PTT), petrochemical esterification of 1.3-propanediol (PDO) with terephthalic acid production mix, at plant petrochemical based</t>
  </si>
  <si>
    <t>69e7b0be-05fe-57bc-be89-7245a4eb6f60</t>
  </si>
  <si>
    <t>Polyamide (PA), bio-based, wheat polymerisation of biobased caprolactam production mix, at plant bio-based, wheat</t>
  </si>
  <si>
    <t>03af7382-7420-5934-a943-8481e4d9ebbf</t>
  </si>
  <si>
    <t>Low density polyethylene (LDPE), fossil fuel-based polymerisation of fossil-based ethylene production mix, at plant petrochemical based</t>
  </si>
  <si>
    <t>c771d609-18ad-590d-8047-6364b1db889d</t>
  </si>
  <si>
    <t>viscose fibre virgin production production mix, at plant 1kg of product</t>
  </si>
  <si>
    <t>e01b4e7e-b4e6-5c18-bba9-ffcade2e41ae</t>
  </si>
  <si>
    <t>43fb512e-7ddd-53b7-a7e5-517713731422</t>
  </si>
  <si>
    <t>Polyurethane (PUR) binder reaction of polyols with diisocyanates production mix, at plant petrochemical based</t>
  </si>
  <si>
    <t>75773abd-8d51-5d95-8ddb-babc604f0678</t>
  </si>
  <si>
    <t>Styrene-butadiene-styrene (SBS) latex,petrochemical based emulsion polymerisation of styrene, and 1,3-butadiene production mix, at plant petrochemical based</t>
  </si>
  <si>
    <t>1665d3c7-a051-57e4-a497-43a90fa30d6b</t>
  </si>
  <si>
    <t>Olefin (elastolefin) melt-spin extrusion of 95% polyethylene and 5% polypropylene production mix, at plant petrochemical based</t>
  </si>
  <si>
    <t>55fd7fe5-628d-59ed-b234-e7b3c75d1ce1</t>
  </si>
  <si>
    <t>Epoxy plastic polymerisation of liquid epoxy resins with a latent hardener (amine) production mix, at plant petrochemical based</t>
  </si>
  <si>
    <t>637779a3-5c48-55b2-a42b-3e29f96325e1</t>
  </si>
  <si>
    <t>Polypropylene, recycled, post-consumer washing, drying, shredding, pelletizing production mix, at plant Erec/ErecEoL, efficiency 90%</t>
  </si>
  <si>
    <t>fa871900-839f-5693-a2e5-4326b5bfe8f2</t>
  </si>
  <si>
    <t>Off-line extrusion of fibrillated yarn Processing dataset, parameterized Knit-de- Knit yarn</t>
  </si>
  <si>
    <t>f54c1d0a-6188-5d86-80fe-a85626fa2d83</t>
  </si>
  <si>
    <t>Polyethylene terephthalate (PET), bio-based, sugar beet polymerisation of bio-based ethylene glycol and fossil-based terephthalic acid production mix, at plant 30% bio-based, sugar beet</t>
  </si>
  <si>
    <t>c288cd59-4999-562a-845a-9a4f6895f4ef</t>
  </si>
  <si>
    <t>Polyamide (PA), bio-based, corn polymerisation of biobased caprolactam production mix, at plant bio-based, corn</t>
  </si>
  <si>
    <t>6c8e6176-6440-5642-b8f6-034eff890357</t>
  </si>
  <si>
    <t>co-polyester fibre, bio-based spinning of petrochemical PET and cotton fibres production mix, at plant 50% bio-based from cotton</t>
  </si>
  <si>
    <t>4095482b-8b4d-500a-892d-380689732788</t>
  </si>
  <si>
    <t>Acrylics emulsion polymerisation from hard and soft monomers production mix, at plant petrochemical based</t>
  </si>
  <si>
    <t>aece9d89-9abb-590b-82f8-3388d4a3e3ff</t>
  </si>
  <si>
    <t>Polyethylene terephthalate (PET), blend of bio- based and fossil polymerisation of a mix bio-based and fossil-based ethylene glycol and fossil-based terephthalic acid production mix, at plant blend of bio-based and fossil</t>
  </si>
  <si>
    <t>0bc242a9-d871-5e30-91ab-4829151bf03c</t>
  </si>
  <si>
    <t>Poly(butyl acrylate) (PBA), petrochemical based esterification of n-butanol and acrylic acid production mix, at plant petrochemical based</t>
  </si>
  <si>
    <t>cff3e357-3f6f-54b1-89cb-c598c40708c3</t>
  </si>
  <si>
    <t>Polyethylene (PE), bio-based, 2nd generation mix of bio-based HDPE, LDPE and LLDPE production mix, at plant 100% bio-based from 2nd generation (grass)</t>
  </si>
  <si>
    <t>cf5a2f87-096b-5923-84ce-c1606ed7b6ed</t>
  </si>
  <si>
    <t>Thermoplastic elastomer (TPE) mix of SEBS, TPC-ET, TPU, TPV, TPE production mix, at plant petrochemical based</t>
  </si>
  <si>
    <t>208b6f54-c964-55f4-ba1f-5ffd6b7754e0</t>
  </si>
  <si>
    <t>10 kw central heating (ch) boiler production, fuelled by oil, condensing boiler 10 kW Capacity lifespan 20 y production mix 1 MJ of thermal energy</t>
  </si>
  <si>
    <t>c4ce8a0c-d1d9-5f66-8855-d2ca51260387</t>
  </si>
  <si>
    <t>elastane fibre / spandex recycled, post-consumer production mix, at plant Erec/ErecEoL</t>
  </si>
  <si>
    <t>6c25537d-ce5a-55d2-8091-7ca272e229d5</t>
  </si>
  <si>
    <t>polyurethane coated End-of-Life Tyres (ELT) granulate production polyurethane sprayed in the ELT granulates production mix, at plant 1 kg of coated product</t>
  </si>
  <si>
    <t>b7035e6e-bee2-53bf-8534-414696968b3a</t>
  </si>
  <si>
    <t>regeneration salt dish production production mix 1 kg of regeneration salt dish</t>
  </si>
  <si>
    <t>66bc184e-2e81-5402-90d3-aa9881589ca4</t>
  </si>
  <si>
    <t>styrene-butadiene-styrene (SBS) latex, bio-based emulsion polymerisation of fossil-based styrene and bio-based 1,3-butadiene production mix, at plant partially bio-based, mix of corn, wheat, sugar beet and second generation</t>
  </si>
  <si>
    <t>60673a9c-4135-5362-8f80-662e50225918</t>
  </si>
  <si>
    <t>oil boiler production, 10 kw 1 unit</t>
  </si>
  <si>
    <t>0ff5c6c3-27ea-578f-9dd9-00cc37ab1711</t>
  </si>
  <si>
    <t>In-line extrusion of mono-filament yarn Processing dataset, parameterized twisted yarn</t>
  </si>
  <si>
    <t>b77d84e9-7f80-549d-99c3-573e74f8542a</t>
  </si>
  <si>
    <t>Acrylonitrile Butadiene Rubber (NBR) emulsion polymerisation of acrylonitrile and butadiene monomers production mix, at plant petrochemical based</t>
  </si>
  <si>
    <t>55efa79c-b344-567a-b0fe-90fc71992eda</t>
  </si>
  <si>
    <t>polylactide acid (PLA), blend of bio-based and fossil polymerisation of a mix bio-based and fossil-based lactic acid production mix, at plant blend of bio-based and fossil</t>
  </si>
  <si>
    <t>35b7d02f-a36f-5863-8a20-08ead1be8a26</t>
  </si>
  <si>
    <t>Polypropylene, recycled, pre-consumer shredding, pelletizing production mix, at plant Erec/ErecEoL, efficiency 98%</t>
  </si>
  <si>
    <t>81110f1a-85f1-5aeb-bf69-32095415d64b</t>
  </si>
  <si>
    <t>Polyethylene terephthalate (PET), recycled, chemical (BHET), pre-consumer depolymerization, glycolysis production mix, at plant Erec/ErecEoL, efficiency 80%</t>
  </si>
  <si>
    <t>58b99455-39b7-59a6-9f61-af48ff62ec47</t>
  </si>
  <si>
    <t>polybutadiene, recycled post-consumer recycling, grinding of sorted polybutadiene rubber (BR) production mix, at plant Erec/ErecEoL, efficiency 98%</t>
  </si>
  <si>
    <t>09237055-d01a-5797-bf58-94dbdec636c0</t>
  </si>
  <si>
    <t>Polyethylene terephthalate (PET), bio-based, 2nd generation polymerisation of bio-based ethylene glycol and fossil-based terephthalic acid production mix, at plant 30% bio-based, 2nd generation (grass)</t>
  </si>
  <si>
    <t>fb5f4fd3-ca44-5082-acc5-ce42f2147ee1</t>
  </si>
  <si>
    <t>Off-line extrusion of mono-filament Processing dataset, parameterized twisted yarn</t>
  </si>
  <si>
    <t>14f0e136-75c3-596e-8f7b-913ed2b62149</t>
  </si>
  <si>
    <t>10 kw central heating (ch) boiler production, fuelled by natural gas, condensing boiler 10 kW Capacity lifespan 20 y production mix 1 MJ of thermal energy</t>
  </si>
  <si>
    <t>2315a9dd-3395-5a35-901d-1c050efaa3e8</t>
  </si>
  <si>
    <t>Resin, polyester mix of three kinds of unsaturated polyester resins (UPR): Dicyclopentadiene based UPR,  Isophthalic acid based UPR, Maleic UPR production mix, at plant petrochemical based</t>
  </si>
  <si>
    <t>fc86d42e-320c-5d3c-ab7c-c170860db01d</t>
  </si>
  <si>
    <t>granulating granulating service production mix, at plant service for 1 kg of product</t>
  </si>
  <si>
    <t>6274cd43-ac63-5a5c-a433-0cbe2da7650d</t>
  </si>
  <si>
    <t>Polyvinyl acetate (PVA), fossil fuel-based polymerizing vinyl acetate production mix, at plant petrochemical based</t>
  </si>
  <si>
    <t>df023dbc-7653-5342-b00c-310214800ec7</t>
  </si>
  <si>
    <t>Chloroprene rubber (Neoprene) based emulsion polymerisation of chloroprene production mix, at plant petrochemical based</t>
  </si>
  <si>
    <t>caa7f78b-5522-58cc-aa94-6edaf65faf92</t>
  </si>
  <si>
    <t>Poly(butyl acrylate) (PBA), post-consumer recycled washing, drying, shredding, pelletizing production mix, at plant Erec/ErecEoL, efficiency 90%</t>
  </si>
  <si>
    <t>f4ccd535-fed5-5483-a408-6ea4e032cfce</t>
  </si>
  <si>
    <t>10 kw central heating (ch) boiler production, fuelled by oil 10 kW Capacity lifespan 20 y production mix 1 MJ of thermal energy</t>
  </si>
  <si>
    <t>84866615-8762-5ded-b9ae-0722e30e2c28</t>
  </si>
  <si>
    <t>Polyoxymethylene (POM) polymerisation of formaldehyde and  polymerisation of trioxane with a small volume of co-polymer production mix, at plant petrochemical based</t>
  </si>
  <si>
    <t>e9977c03-339a-5069-aa93-30897ebcacaf</t>
  </si>
  <si>
    <t>Nylon 6, fossil fuel-based hydrolytic polymerisation of caprolactam production mix, at plant petrochemical based</t>
  </si>
  <si>
    <t>2b6d0923-7389-5380-aabe-5b3118639563</t>
  </si>
  <si>
    <t>Acrylic coated ELT granulate acrylic sprayed in the ELT granulates. production mix, at plant 1 kg of coated product</t>
  </si>
  <si>
    <t>5f9004a2-476b-574a-a021-11145a0d2856</t>
  </si>
  <si>
    <t>Acetate fiber Acetate (cellulose acetate) fibres in their raw form.</t>
  </si>
  <si>
    <t>b6f7ec74-ca05-5058-b4d2-b9ae828d4330</t>
  </si>
  <si>
    <t>Polycarbonate (PC), recycled, post-consumer chemical recycling, depolymerisation, hydrolysis production mix, at plant Erec/ErecEoL, efficiency 80%</t>
  </si>
  <si>
    <t>a9fc3376-8dbd-5046-ab11-0411b5062f43</t>
  </si>
  <si>
    <t>Polyurethane (PU), water-based reaction of polyols with diisocyanates, dispersion in water production mix, at plant water based</t>
  </si>
  <si>
    <t>db668c62-2a30-596c-ace7-dbe70b9d9004</t>
  </si>
  <si>
    <t>Polyethylene PE, mix, at plant mix of bio-based and fossil-based HDPE, LDPE and LLDPE production mix, at plant blend of bio-based and fossil</t>
  </si>
  <si>
    <t>f36a73b0-1f4f-58b7-be6e-4ea353ba415f</t>
  </si>
  <si>
    <t>polyester thread melt spinning of fossil-based PET production mix, at plant petrochemical based PET</t>
  </si>
  <si>
    <t>64cc2e5b-5dea-55fa-a714-f4f41dd1c8b6</t>
  </si>
  <si>
    <t>ethylene-methacrylic acid (EMAA) high-pressure polymerisation of ethylene and methacrylic acid production mix, at plant petrochemical based</t>
  </si>
  <si>
    <t>8d56a250-0a7c-578c-bd72-841661016456</t>
  </si>
  <si>
    <t>Extrusion extrusion, compression, cooling production mix, at plant 1.017 kg of polymer for 1 kg of extruded plastic product</t>
  </si>
  <si>
    <t>dbf911e4-d933-52ea-b800-b45bea033859</t>
  </si>
  <si>
    <t>Polyamide (PA), bio-based, castor oil polymerisation of biobased caprolactam production mix, at plant bio-based, castor oil</t>
  </si>
  <si>
    <t>424a3063-ea27-5edc-a3ff-729671a42422</t>
  </si>
  <si>
    <t>polyethylene terephthalate (PET), recycled, chemical (methanolysis), post-consumer depolymerization, vapour methanolysis production mix, at plant Erec/ErecEoL, efficiency 90%</t>
  </si>
  <si>
    <t>6ee23d23-e813-5736-877d-9cdc8988326c</t>
  </si>
  <si>
    <t>Thermoplastic polyurethane (TPU) reaction of diisocyanates (hard segment) with diols (soft segment) production mix, at plant petrochemical based</t>
  </si>
  <si>
    <t>8a24f2c8-20ed-5bb9-a8f4-2189ed9c5857</t>
  </si>
  <si>
    <t>Styrene-ethylene-butylene-styrene (SEBS) collection, including transport, sorting and recycling of post-consumer plastic. production mix, at plant SEBS waste</t>
  </si>
  <si>
    <t>f160cc5e-f41c-5595-baff-0d1fae284b4c</t>
  </si>
  <si>
    <t>gas boiler production, 10 kwh 1 unit</t>
  </si>
  <si>
    <t>346dd4a6-af6c-565e-888a-ee3858792693</t>
  </si>
  <si>
    <t>Cleaning of plastic infills Cleaning of plastic infills from artificial turfs at end-of-life. production mix, at plant cleaning 1 kg of product</t>
  </si>
  <si>
    <t>40db87b4-08b8-5e72-b9ea-df562c20426e</t>
  </si>
  <si>
    <t>End-of-Life Tyres (ELT), granulate cryogenic grinding production mix, at plant used tyres, efficiency 70%</t>
  </si>
  <si>
    <t>9c1a01c7-be33-518d-afbf-07fe6493c5e6</t>
  </si>
  <si>
    <t>polyamide 6.6 polycondensation of adipic acid with hexamethylene diamine production mix, at plant petrochemical based</t>
  </si>
  <si>
    <t>b5ed1170-8086-5e97-bf76-e3057075fea1</t>
  </si>
  <si>
    <t>In-line extrusion of fibrillated yarn Processing dataset, parameterized texturized yarn</t>
  </si>
  <si>
    <t>a1dbab0a-e4c2-5f61-b0b9-17a1f1a59644</t>
  </si>
  <si>
    <t>Polybutadiene rubber (BR), fossil fuel-based polymerisation of butadiene production mix, at plant petrochemical based</t>
  </si>
  <si>
    <t>135aeb9f-1363-5029-b6a7-4b148698d126</t>
  </si>
  <si>
    <t>Ethylene propylene diene monomer (EPDM), bio-based polymerisation of bio-based ethylene and fossil-based propylene, with small amounts of ethylidene norbornene diene production mix, at plant bio-based, sugar beet</t>
  </si>
  <si>
    <t>73311ff4-2465-5d5c-8248-896d39b455b2</t>
  </si>
  <si>
    <t>grading of organic infills grading service production mix, at plant service for 1 kg of product</t>
  </si>
  <si>
    <t>4aa3ad2c-fe2c-59f2-a6b2-365c68173e24</t>
  </si>
  <si>
    <t>Polytetrafluoroethylene (PTFE) suspension polymerisation of tetrafluoroethylene production mix, at plant petrochemical based</t>
  </si>
  <si>
    <t>b3de0456-e979-524e-8401-2e10bcce4bb0</t>
  </si>
  <si>
    <t>Latex coated End-of-Life Tyres (ELT) granulate latex sprayed in the ELT granulates. production mix, at plant 1 kg of coated product</t>
  </si>
  <si>
    <t>703bd7b0-59ae-5602-97bb-3a9a8ccf6a1e</t>
  </si>
  <si>
    <t>Polystyrene (PS), fossil fuel-based polymerisation of styrene production mix, at plant petrochemical based</t>
  </si>
  <si>
    <t>5587d352-9e70-593a-beac-0cccd996d280</t>
  </si>
  <si>
    <t>PET (polyethylentherephthalate) copolyester polymerisation of terephthalic acid (TPA) and ethylene glycol (EG), copolymerized with cyclohexane dimethanol (CHDM). production mix, at plant petrochemical based</t>
  </si>
  <si>
    <t>836ed0f6-773d-549e-bbc4-854c15abbed0</t>
  </si>
  <si>
    <t>Polychloroprene emulsion polymerisation of chloroprene production mix, at plant 1% bio-based, 99% fossil-based</t>
  </si>
  <si>
    <t>5bad5d8f-bbfe-5407-bd00-98776bbd9f12</t>
  </si>
  <si>
    <t>Polyvinyl chloride (PVC), bio-based polymerisation of bio-based vinyl chloride production mix, at plant bio-based, sugar beet</t>
  </si>
  <si>
    <t>58eeca0e-c283-5765-bd67-21250fb947f3</t>
  </si>
  <si>
    <t>Polyacrilonitrile (PAN) polymerisation of acrylonitrile, spinning, post-spinning treatment production mix, at plant petrochemical based</t>
  </si>
  <si>
    <t>45ef37af-42ad-5858-8d10-7bd866e9d1cb</t>
  </si>
  <si>
    <t>biopolyethylene (bio-PE) mix of bio-based HDPE, LDPE and LLDPE production mix, at plant 100% biobased, mix of from sugar beets, corn, wheat, tall oil and 2nd generation (grass)</t>
  </si>
  <si>
    <t>56ea34a9-de04-56f4-a3f9-8f36a86c4026</t>
  </si>
  <si>
    <t>Acrylic coated sand acrylic sprayed in the and particle production mix, at plant 1 kg of coated product</t>
  </si>
  <si>
    <t>6f142105-c316-58fd-bb30-4b0339e88be1</t>
  </si>
  <si>
    <t>Polyamide (PA), bio-based, 2nd generation polymerisation of biobased caprolactam production mix, at plant bio-based, 2nd generation</t>
  </si>
  <si>
    <t>2bbca993-ad94-5f1a-bdfc-3173303e2c29</t>
  </si>
  <si>
    <t>Nylon 12, fossil fuel-based polymerization of laurolactam production mix, at plant petrochemical based</t>
  </si>
  <si>
    <t>0d8f3e9e-cef3-5a7d-b175-d61c6bcab77a</t>
  </si>
  <si>
    <t>polyethylene foam chip (manufacturing scrap) pre-consumer recycling, shredding, compressing production mix, at plant PE foam waste, efficiency 100%</t>
  </si>
  <si>
    <t>766bcd4f-b368-5cfc-b41f-67adc2287d1f</t>
  </si>
  <si>
    <t>thermoplastic starch (TPS) extrusion by blending starch with plasticizers production mix, at plant 100% biobased, mix of potato, rice, pea, maize</t>
  </si>
  <si>
    <t>583dcddc-901e-5fc2-b368-67dd3e1a5a97</t>
  </si>
  <si>
    <t>electric ground source heat pump (gshp) operation combined vertical and horizontal exchange loop production mix 1 MJ of thermal energy, 4% losses</t>
  </si>
  <si>
    <t>5337ba6f-6b5c-5676-958b-94e1c26b34e8</t>
  </si>
  <si>
    <t>Poly(butyl acrylate) (PBA), bio-based esterification of bio-based butanol and fossil-based acrylic acid production mix, at plant partially bio-based</t>
  </si>
  <si>
    <t>28c3b403-6df1-5a1b-bc98-c56365f1e175</t>
  </si>
  <si>
    <t>Polypropylene (PP), bio-based, corn polymerisation of bio-based propylene production mix, at plant 100% bio-based, corn</t>
  </si>
  <si>
    <t>5e7a16e0-d32f-5d71-9dc6-836d29770a1b</t>
  </si>
  <si>
    <t>Off-line extrusion of fibrillated yarn Processing dataset, parameterized straight yarn</t>
  </si>
  <si>
    <t>c7f4ab24-5b20-5aa2-8314-bed61d52ab30</t>
  </si>
  <si>
    <t>polyurethane foam, for growing media reaction between diisocyanates and polyols production mix, at plant petrochemical based</t>
  </si>
  <si>
    <t>30eec2db-9118-5417-8c59-8f8a69d34750</t>
  </si>
  <si>
    <t>Acrylic fiber polymerisation of acrylonitrile with the ethyl acetate, spinning, post-spinning treatment production mix, at plant petrochemical based</t>
  </si>
  <si>
    <t>5d94feea-5dd0-562b-9562-56cc1a645af8</t>
  </si>
  <si>
    <t>Thermoplastic vulcanizates (TPV) granulate screw extrusion process rubber (65%) and thermoplastic (35%) being dynamically vulcanized production mix, at plant petrochemical based</t>
  </si>
  <si>
    <t>fc98cce7-7daa-5bb6-8d3f-eda3763ef220</t>
  </si>
  <si>
    <t>Polycarbonate (PC), bio-based polymerization of isosorbide (ISB) production mix, at plant 100% bio-based from corn</t>
  </si>
  <si>
    <t>4b478dd4-4df2-5e7f-b2d5-a240539df445</t>
  </si>
  <si>
    <t>Polypropylene (PP), bio-based, 2nd generation polymerisation of bio-based propylene production mix, at plant 100% bio-based, 2nd generation (used cooking oil)</t>
  </si>
  <si>
    <t>3a98e254-7d0b-5a85-92bc-03cd916705ec</t>
  </si>
  <si>
    <t>High density polyethylene (HDPE), fossil fuel-based polymerisation of fossil-based ethylene production mix, at plant petrochemical based</t>
  </si>
  <si>
    <t>62df1e76-bce2-5231-aa02-b954ef60ba55</t>
  </si>
  <si>
    <t>polyester, bio-based bio-based PET is turned into fibres production mix, at plant 30% bio-based PET fibres, mix of corn, wheat, sugar beet and second generation</t>
  </si>
  <si>
    <t>51e162e7-0f44-5e32-9e13-c7087abcd2d9</t>
  </si>
  <si>
    <t>electric boiler operation 73 kw capacity 96% efficiency production mix 1 MJ of thermal energy</t>
  </si>
  <si>
    <t>abe2233a-7f9d-54f5-aa4d-7aa702c5f871</t>
  </si>
  <si>
    <t>In-line extrusion of mono-filament yarn Processing dataset, parameterized</t>
  </si>
  <si>
    <t>eda0bd00-c41b-56c3-b3b4-a54ee8f426f5</t>
  </si>
  <si>
    <t>Polypropylene (PP), petrochemical based polymerisation of bio-fossil propylene production mix, at plant petrochemical based</t>
  </si>
  <si>
    <t>5c43e201-b09f-52c1-9551-8a9d853a7ccd</t>
  </si>
  <si>
    <t>Polyethylene (PE), bio-based, wheat mix of bio-based HDPE, LDPE and LLDPE production mix, at plant 100% bio-based from wheat</t>
  </si>
  <si>
    <t>7bd863e3-b106-5b29-9451-7df1619f0234</t>
  </si>
  <si>
    <t>Polyethylene terephthalate (PET), recycled, chemical (methanolysis), pre-consumer depolymerization, vapour methanolysis production mix, at plant Erec/ErecEoL, efficiency 90%</t>
  </si>
  <si>
    <t>05ba45f7-f42e-505d-8862-1dad6742540e</t>
  </si>
  <si>
    <t>polyurethane (PUR) coating reaction between toluene diisocyanate and a mixture of trimethylol propane and 1,3-butylene glycol production mix, at plant petrochemical based</t>
  </si>
  <si>
    <t>dc0906bc-8e69-5b15-b919-84c7996d8610</t>
  </si>
  <si>
    <t>10 kw central heating (ch) boiler production, fuelled by wood logs 10 kW Capacity lifespan 20 y production mix 1 MJ of thermal energy</t>
  </si>
  <si>
    <t>d9c6a5e1-6f38-5816-a4c5-0ea0e8baec23</t>
  </si>
  <si>
    <t>polyurethane coated sand, virgin polyurethane sprayed in the sand particle production mix, at plant 1 kg of coated product</t>
  </si>
  <si>
    <t>f78f09a8-1e3b-5191-890d-90b95a8ce0d2</t>
  </si>
  <si>
    <t>Polypropylene (PP), blend of bio-based and fossil polymerisation of mix bio-based and fossil-based propylene production mix, at plant blend of bio-based and fossil</t>
  </si>
  <si>
    <t>b0df4864-2092-5a6e-872a-def385cfb527</t>
  </si>
  <si>
    <t>Styrene-butadiene rubber (SBR), fossil fuel- based copolymerisation of butadiene with styrene production mix, at plant petrochemical based</t>
  </si>
  <si>
    <t>d4b03abb-f94e-571e-b5e2-27a001353637</t>
  </si>
  <si>
    <t>Cellophane Cellophane film production.</t>
  </si>
  <si>
    <t>02c46053-091d-51da-82d2-38cc2ba38cd8</t>
  </si>
  <si>
    <t>polyurethane foam (manufacturing scrap) pre-consumer recycling, shredding, compressing production mix, at plant PU foam waste, efficiency 100%</t>
  </si>
  <si>
    <t>2cce0b39-3d4c-57b6-bb10-5e2c72340fa4</t>
  </si>
  <si>
    <t>polylactide acid (PLA), petrochemical based polymerisation of bio-based lactic acid production mix, at plant 100% petrochemical based</t>
  </si>
  <si>
    <t>74a40ac3-2068-558b-bf43-b1040b2c52ee</t>
  </si>
  <si>
    <t>polylactide acid (PLA), bio-based polymerisation of bio-based lactic acid production mix, at plant 100% bio-based from corn</t>
  </si>
  <si>
    <t>05443cbf-416e-5980-b8fe-c158089517d9</t>
  </si>
  <si>
    <t>Thermoplastic elastomer (TPE) mix of SEBS, TPC-ET, bio-based TPU, fossil-based TPU production mix, at plant blend of bio-based and fossil</t>
  </si>
  <si>
    <t>2b34f285-53e1-59b3-9a8a-1b2c1323a432</t>
  </si>
  <si>
    <t>mother of pearl production, at plant 1kg of product</t>
  </si>
  <si>
    <t>9adfdfae-168e-597d-b350-c2c5216f7e94</t>
  </si>
  <si>
    <t>specialist mechanical maintenance technology mix production mix, at plant 1 m2</t>
  </si>
  <si>
    <t>a157f84a-942b-5283-b08d-069459e2b9f5</t>
  </si>
  <si>
    <t>construction seine nets (including beach seines and boat, scottish/danish seines) surrounding net at beach, Scottish and anchor net production mix, at plant Construction of a 1000 m long and 150 m deep seine net, with total mass of 23.6 tonnes.</t>
  </si>
  <si>
    <t>d0d4eba8-709d-5848-80aa-539b96425768</t>
  </si>
  <si>
    <t>construction of gillnets and entangling nets for fish capture often near the sea floor production mix, at plant Construction of a 75 m long gillnet (entrapment net), with total mass of 5.5 kg.</t>
  </si>
  <si>
    <t>95200bb4-08e0-5004-a12f-44358690da74</t>
  </si>
  <si>
    <t>recycling recycling of textile production mix, at plant recycling of 1kg of textile</t>
  </si>
  <si>
    <t>2baf17e3-2fff-5b3f-bceb-dd9718cf96e4</t>
  </si>
  <si>
    <t>washing, 60°, average washing, hot water production mix, at plant service</t>
  </si>
  <si>
    <t>2c9d78f5-ac17-51c2-b1ad-e3d78fa3de22</t>
  </si>
  <si>
    <t>construction of pelagic trawl for fish capture in the mid water column production mix, at plant Construction of a 135 m long pelagic trawl net, with total mass of 3.9 tonnes.</t>
  </si>
  <si>
    <t>27f9009b-8fd1-5cae-ad4f-115dd1f44d71</t>
  </si>
  <si>
    <t>washing, 30°, average washing, cold to warm water production mix, at plant service</t>
  </si>
  <si>
    <t>353eeba2-7515-5a50-8940-c23b69b98ddb</t>
  </si>
  <si>
    <t>routine mechanical maintenance technology mix production mix, at plant 1 m2</t>
  </si>
  <si>
    <t>64a29c62-7bed-5c8b-9aa3-761864dc435a</t>
  </si>
  <si>
    <t>washing, dry cleaning washing process production mix, at plant service</t>
  </si>
  <si>
    <t>30404be3-773b-5e0e-8a5b-780b6f9ba2d2</t>
  </si>
  <si>
    <t>zipper tape and puller, metal production, at plant 1kg of product, brass zipper</t>
  </si>
  <si>
    <t>cdf5aab4-a70a-5d27-ba96-7f4a3536af37</t>
  </si>
  <si>
    <t>repair for resale technology mix production mix, at plant for 1 kg apparel</t>
  </si>
  <si>
    <t>9d80b313-dc25-53e5-9b13-0874eafd2dc0</t>
  </si>
  <si>
    <t>ironing, setting: 1 point, 1 minute ironing, 110 celcius degrees production mix, at plant service</t>
  </si>
  <si>
    <t>00d09aaa-f6b8-5e16-bbc5-4f74d571366f</t>
  </si>
  <si>
    <t>zipper tape and puller, plastic production, at plant 1kg of product, nylon zipper</t>
  </si>
  <si>
    <t>39d25dec-ddca-5c51-95db-f0d080aea39b</t>
  </si>
  <si>
    <t>repair for resale technology mix production mix, at plant for 1 pair footwear</t>
  </si>
  <si>
    <t>4f187545-4eba-5bd5-8ff7-2e5211eb79b7</t>
  </si>
  <si>
    <t>tape (reflex, seam, rips) production, at plant 1kg of product</t>
  </si>
  <si>
    <t>c4811f3c-09b1-593f-9b15-229628a1e810</t>
  </si>
  <si>
    <t>construction of hooks and lines longline and hook assembly production mix, at plant Construction of one hook and 54 m long line that forms part of a 120 hook assembly of 6,500 m.</t>
  </si>
  <si>
    <t>feea6088-638f-50eb-83b1-3b0782fc91a4</t>
  </si>
  <si>
    <t>construction of purse seine (surrounding nets) for fish capture with weighted net production mix, at plant Construction of a 1000 m long and 150 m deep seine net, with total mass of 23.6 tonnes.</t>
  </si>
  <si>
    <t>ebcf2dfe-49f9-5561-8016-72591d4ef675</t>
  </si>
  <si>
    <t>waterproofing waterproofing, silicone spray production mix, at plant service</t>
  </si>
  <si>
    <t>7f0f71fa-eef6-5f61-b14d-20504f5805c6</t>
  </si>
  <si>
    <t>ironing, setting: 3 points, 1 minute ironing, 205 celcius degrees production mix, at plant service</t>
  </si>
  <si>
    <t>6ad4fcd5-8cd0-58cf-aedf-17ad8714d642</t>
  </si>
  <si>
    <t>care label spinning, weaving, printing Production mix, at plant PET/PE label</t>
  </si>
  <si>
    <t>66333fc1-1cc9-5e94-8274-f5ecd4b337d9</t>
  </si>
  <si>
    <t>shoe eyelet, metal production, at plant 1kg of product, brass based</t>
  </si>
  <si>
    <t>a348d557-4d8b-5d9a-9553-3f088084972a</t>
  </si>
  <si>
    <t>construction of demersal trawl for fish capture on or near the sea floor production mix, at plant Construction of a 70 m long demersal trawl net, with total mass of 19.6 tonnes.</t>
  </si>
  <si>
    <t>d4b83b98-61ec-5364-80d0-e2e293881df1</t>
  </si>
  <si>
    <t>ironing, setting: 2 points, 1 minute ironing, 150 celcius degrees production mix, at plant service</t>
  </si>
  <si>
    <t>b50b8aac-6d27-592b-b01c-e2b41273f447</t>
  </si>
  <si>
    <t>steaming, setting: low steaming production mix, at plant service</t>
  </si>
  <si>
    <t>8ffdabe0-984e-58c0-a793-b6791bf923d0</t>
  </si>
  <si>
    <t>thread technology mix production mix, at plant Thread for apparel production (Nylon, PET, Cotton)</t>
  </si>
  <si>
    <t>16ba2638-a474-5d97-b6de-08f1e0bf3a8e</t>
  </si>
  <si>
    <t>sundries (strass, pearls) production, at plant item(s) = 1 cm2</t>
  </si>
  <si>
    <t>c5459a8f-21e8-53fc-987c-eed7f5debf43</t>
  </si>
  <si>
    <t>ironing, average, 1 minute technology mix production mix, at plant service</t>
  </si>
  <si>
    <t>9f237ca2-2b8e-51cd-9d03-44c4ef4c2041</t>
  </si>
  <si>
    <t>buttons, metal production, at plant 1kg of product, brass based</t>
  </si>
  <si>
    <t>ae46be13-3830-5af9-9e21-875793e94c88</t>
  </si>
  <si>
    <t>washing, 40°, average washing, warm water production mix, at plant service</t>
  </si>
  <si>
    <t>c96ffaf3-44d9-5076-8d07-0abfa66cf44a</t>
  </si>
  <si>
    <t>tumble drying, low temperature drying, condenser tumble dryer production mix, at plant service</t>
  </si>
  <si>
    <t>474dc68e-8ce0-5b95-9076-366f2fe9504e</t>
  </si>
  <si>
    <t>steaming, setting: high steaming production mix, at plant service</t>
  </si>
  <si>
    <t>558b311a-5590-5066-9f08-5b7334ac254a</t>
  </si>
  <si>
    <t>shoe eyelet, plastic production, at plant 1kg of product, PA-Nylon plastic shoe eyelet</t>
  </si>
  <si>
    <t>28243ba2-8f9c-534a-b27a-17d8db131a45</t>
  </si>
  <si>
    <t>hook and loop fastener production, at plant 1kg of product, PET and nylon based</t>
  </si>
  <si>
    <t>da1f76bf-d6b4-5a3c-a4fa-150b9b715efe</t>
  </si>
  <si>
    <t>glitter production, at plant 1kg of product, PET glitter</t>
  </si>
  <si>
    <t>53e88810-24ca-5975-b0b9-94f10c897698</t>
  </si>
  <si>
    <t>construction of traps for fish or shellfish production mix, at plant Construction of a 2m long (2 m x 0.5 m x 0.5 m) trap for fish or shellfish (prawn, shrimps), with a mass of 49 kg.</t>
  </si>
  <si>
    <t>79e9a8da-be46-5859-a552-5b41083bb17e</t>
  </si>
  <si>
    <t>tumble drying, high temperature drying, condenser tumble dryer production mix, at plant service</t>
  </si>
  <si>
    <t>7a1a95e1-3b0e-5bf7-9955-9109b5cb76fc</t>
  </si>
  <si>
    <t>brand tag rotogravure and flexo printing Production, at plant paper tag</t>
  </si>
  <si>
    <t>90d4e7cb-842b-5ff3-8788-7f999c27889f</t>
  </si>
  <si>
    <t>tumble drying drying, condenser tumble dryer production mix, at plant service</t>
  </si>
  <si>
    <t>7752bb2f-97b3-5211-b421-b282c35792bc</t>
  </si>
  <si>
    <t>buttons, plastic production, at plant 1kg of product, polyester based</t>
  </si>
  <si>
    <t>2868b580-b7db-52e1-b589-16de94743607</t>
  </si>
  <si>
    <t>steaming, setting: medium steaming production mix, at plant service</t>
  </si>
  <si>
    <t>494ef99a-165e-5418-b622-989846850748</t>
  </si>
  <si>
    <t>shoe lace braiding Production mix, at plant Shoe lace (PES, Cotton, Nylon)</t>
  </si>
  <si>
    <t>25b97e74-0fc8-5092-ac30-8452c6d1ecbe</t>
  </si>
  <si>
    <t>handwashing handwashing process production mix, at plant service</t>
  </si>
  <si>
    <t>2d63a874-e874-5677-828d-7bd924dcf13c</t>
  </si>
  <si>
    <t>repair for reuse technology mix production mix, at plant for 1 pair footwear</t>
  </si>
  <si>
    <t>b092aef4-1d2c-5b0f-8351-6d8972aa96b9</t>
  </si>
  <si>
    <t>repair for reuse technology mix production mix, at plant for 1 kg apparel</t>
  </si>
  <si>
    <t>727791d0-2bd6-5193-9645-d2442009a4d6</t>
  </si>
  <si>
    <t>waterproofing waterproofing, silicone spray production mix, at plant service, item(s) = pair</t>
  </si>
  <si>
    <t>f3643df5-b070-4a12-acf0-70dd899dbd25</t>
  </si>
  <si>
    <t>Rice husk mealfrom dry millingproduction mix</t>
  </si>
  <si>
    <t>73f5d3a4-3973-4328-9b7d-82b9f4a6e508</t>
  </si>
  <si>
    <t>Wheat germfrom dry millingproduction mix</t>
  </si>
  <si>
    <t>82b52402-3188-4a21-973d-e4374cd91826</t>
  </si>
  <si>
    <t>Peaat farm, crop cultivationproduction mix</t>
  </si>
  <si>
    <t>ab1e6a11-af0d-4e61-abc6-930035bdd023</t>
  </si>
  <si>
    <t>Sugar beet pulp, wetfrom sugar productionproduction mix</t>
  </si>
  <si>
    <t>0eb8219d-abd1-4730-abaa-9c1decc85e72</t>
  </si>
  <si>
    <t>Maize middlingsfrom dry millingproduction mix</t>
  </si>
  <si>
    <t>afbe29a3-bcc6-42a1-a1fa-caf1c0a7b321</t>
  </si>
  <si>
    <t>Rice husk meal (parboiled)from dry millingproduction mix</t>
  </si>
  <si>
    <t>08123626-7e42-4845-abd4-4621b790f565</t>
  </si>
  <si>
    <t>Oil palm fruit bunchcrop cultivationproduction mix</t>
  </si>
  <si>
    <t>fcaaf653-fe01-4eb1-80f2-0da3be1d4237</t>
  </si>
  <si>
    <t>Crude rapeseed oil (solvent)from crushing (solvent)production mix</t>
  </si>
  <si>
    <t>41b4a3c9-a726-44a3-a24a-7e99e114f2d2</t>
  </si>
  <si>
    <t>Barley grain, driedat farm, crop cultivationproduction mix</t>
  </si>
  <si>
    <t>e8c0a703-2efd-4cce-a2ef-e1413dd75231</t>
  </si>
  <si>
    <t>Wheat gluten feedfrom wet millingproduction mix</t>
  </si>
  <si>
    <t>fafdbd8f-1636-4d71-b235-3dac7bc94e1f</t>
  </si>
  <si>
    <t>Coconutat farm, crop cultivationproduction mix</t>
  </si>
  <si>
    <t>35965221-02c4-4ac0-bf31-82cff7ef1828</t>
  </si>
  <si>
    <t>Liquid wheyfrom cheese productionproduction mix</t>
  </si>
  <si>
    <t>871aff1b-086a-49a7-99e0-08e4d2b738b8</t>
  </si>
  <si>
    <t>Soybean protein concentratefrom crushing (solvent, for protein concentrate)production mix</t>
  </si>
  <si>
    <t>64c1864d-2ca6-4c71-8ada-2d8359c06634</t>
  </si>
  <si>
    <t>Oat grain, driedat farm, crop cultivationproduction mix</t>
  </si>
  <si>
    <t>98e796da-6014-4d58-8c2c-4572d3d394dd</t>
  </si>
  <si>
    <t>Sugar caneat farm, crop cultivationproduction mix</t>
  </si>
  <si>
    <t>2aab909b-4ab3-4236-b83c-230c61bf97c3</t>
  </si>
  <si>
    <t>Soybeanat farm, crop cultivationproduction mix</t>
  </si>
  <si>
    <t>097a6d73-9d95-4635-8203-96e78be1fc3b</t>
  </si>
  <si>
    <t>Sunflower seed partly dehulledfrom dehulling (partial)production mix</t>
  </si>
  <si>
    <t>6eee61f9-1014-49d0-a80b-bab7dd0fde74</t>
  </si>
  <si>
    <t>Triticale grain, driedat farm, crop cultivationproduction mix</t>
  </si>
  <si>
    <t>1d52c93e-9630-45a8-82c0-eaf4fcf38278</t>
  </si>
  <si>
    <t>Rapeseedat farm, crop cultivationproduction mix</t>
  </si>
  <si>
    <t>dec228f0-cb04-4ddc-8054-55c7269342bc</t>
  </si>
  <si>
    <t>Soybean hulls (solvent)from crushing (solvent)production mix</t>
  </si>
  <si>
    <t>34b12e02-f82a-4e37-bcbe-1dbeb1a6c375</t>
  </si>
  <si>
    <t>Rye grain, driedat farm, crop cultivationproduction mix</t>
  </si>
  <si>
    <t>bb553cb9-45f7-4ee9-82e8-c8ca565b8ebd</t>
  </si>
  <si>
    <t>9ff3225a-9def-4e7b-824e-d740565e8f3e</t>
  </si>
  <si>
    <t>2271dd9d-f933-4605-801c-423ce5410527</t>
  </si>
  <si>
    <t>Fish mealfrom fish meal and oil productionproduction mix</t>
  </si>
  <si>
    <t>ccc9c390-ac18-4bea-95ad-0cdf557db94d</t>
  </si>
  <si>
    <t>Sugar cane molassesfrom sugar productionproduction mix</t>
  </si>
  <si>
    <t>53f5b101-37fe-4c45-b420-7fa04f8650ad</t>
  </si>
  <si>
    <t>Wheat grain, driedat farm, crop cultivationproduction mix</t>
  </si>
  <si>
    <t>be13fd99-43ed-44ca-9d57-4962f091d3d4</t>
  </si>
  <si>
    <t>Sunflower seed dehulledfrom dehulling (full)production mix</t>
  </si>
  <si>
    <t>9bf59d96-4ba1-4ef3-885e-f1b9c3271b7b</t>
  </si>
  <si>
    <t>d03c9d61-6a81-46cc-9921-54eddc9dadc9</t>
  </si>
  <si>
    <t>Groundnut mealfrom crushingproduction mix</t>
  </si>
  <si>
    <t>95d8714a-4f84-47ce-9ed2-942c205d9e90</t>
  </si>
  <si>
    <t>Soybean molassesfrom crushing (solvent, for protein concentrate)production mix</t>
  </si>
  <si>
    <t>5c50be27-ea4e-4445-957c-b8ede9fc0875</t>
  </si>
  <si>
    <t>Maizeat farm, crop cultivationproduction mix</t>
  </si>
  <si>
    <t>70963260-8591-48cb-a723-538b78ddcc6b</t>
  </si>
  <si>
    <t>5adceef9-9c8d-4fe5-9977-9c5f708d5dc9</t>
  </si>
  <si>
    <t>aa291d96-ae1d-4e21-bacd-c14a0b76aa66</t>
  </si>
  <si>
    <t>Rapeseed meal (solvent)from crushing (solvent)production mix</t>
  </si>
  <si>
    <t>b96681e8-3224-491c-b476-5dd0042d7a3a</t>
  </si>
  <si>
    <t>1225d46a-a943-4182-b047-057e0d67033a</t>
  </si>
  <si>
    <t>86c1e9e4-fd85-4826-a023-9ffbde153106</t>
  </si>
  <si>
    <t>d5bdc6d9-33a0-4ea8-af30-c0c057d699e1</t>
  </si>
  <si>
    <t>426eac2a-4fcb-4afb-8c0d-e72b14e7e467</t>
  </si>
  <si>
    <t>Wheat gluten mealfrom wet millingproduction mix</t>
  </si>
  <si>
    <t>4ca84446-c18b-42b0-a204-423aaf094c6e</t>
  </si>
  <si>
    <t>31b21425-8c50-4459-8a17-a53164654cc8</t>
  </si>
  <si>
    <t>f7f7b91b-415e-42a7-87ed-abb1fffb6077</t>
  </si>
  <si>
    <t>99fb3767-ef5d-41d0-82b7-4dd8ec6fd78c</t>
  </si>
  <si>
    <t>Sugar beetat farm, crop cultivationproduction mix</t>
  </si>
  <si>
    <t>c8346eac-4885-4d95-bf2b-19916a2b2d46</t>
  </si>
  <si>
    <t>Maize distillers grains, driedfrom ethanol productionproduction mix</t>
  </si>
  <si>
    <t>439b59e7-0550-47b9-82dc-2b54fa1bf3b1</t>
  </si>
  <si>
    <t>Maize germ, driedfrom wet milling (germ drying)production mix</t>
  </si>
  <si>
    <t>3a111b7c-0904-4dff-826f-c2dd400660ef</t>
  </si>
  <si>
    <t>Potato pulp pressed fresh+silagefrom wet millingproduction mix</t>
  </si>
  <si>
    <t>912f1c89-2e50-44ce-a1d8-ae7ea7245d30</t>
  </si>
  <si>
    <t>Wheat flourfrom dry millingproduction mix</t>
  </si>
  <si>
    <t>a73397a3-9f55-4ffa-b16a-9d476ab1f925</t>
  </si>
  <si>
    <t>c2ffae8e-d5f6-47ea-9ac8-5a89ab46f90e</t>
  </si>
  <si>
    <t>addf5a32-6c20-4d5d-afb7-7c94eb2de177</t>
  </si>
  <si>
    <t>Soap stock (soybean, solvent)from oil refining (crude soybean oil, solvent)production mix</t>
  </si>
  <si>
    <t>9b151366-9232-47da-aa04-e3e00bc5718f</t>
  </si>
  <si>
    <t>d13b88db-9fb8-4323-9852-1182f96d7bca</t>
  </si>
  <si>
    <t>Greaves mealfrom fat meltingproduction mix</t>
  </si>
  <si>
    <t>d2090bfe-6970-42c0-af0d-59e971df53cf</t>
  </si>
  <si>
    <t>b97919ee-8967-430d-a85e-73c029d28037</t>
  </si>
  <si>
    <t>Oat husk mealfrom dry millingproduction mix</t>
  </si>
  <si>
    <t>b51ae1d0-2268-4f54-890e-226c426e5674</t>
  </si>
  <si>
    <t>abbe44d7-5326-4bdc-b09b-4dc130d9f838</t>
  </si>
  <si>
    <t>37f7445e-943d-4a2c-9c5d-0f6e7debe4e7</t>
  </si>
  <si>
    <t>Rice brokens (parboiled)from dry milling, production mix</t>
  </si>
  <si>
    <t>d394d0f2-f66a-4dc7-994c-1c993973609c</t>
  </si>
  <si>
    <t>Starch potatoat farm, crop cultivationproduction mix</t>
  </si>
  <si>
    <t>d80f026b-0244-4682-8ee3-b668897b8eca</t>
  </si>
  <si>
    <t>Crude sunflower oil (solvent)from crushing (solvent)production mix</t>
  </si>
  <si>
    <t>f4728ec8-2495-45a1-ba33-db5a88d19f5f</t>
  </si>
  <si>
    <t>80991e63-1d25-462f-8eca-4346b5814e7f</t>
  </si>
  <si>
    <t>d4293f77-08ef-4a88-9d02-e5a196e680a1</t>
  </si>
  <si>
    <t>Sunflower seedat farm, crop cultivationproduction mix</t>
  </si>
  <si>
    <t>8d43076e-9aa9-455f-9c3f-6ec4347ed642</t>
  </si>
  <si>
    <t>ec4124eb-94f5-4da2-877e-d6c70340b988</t>
  </si>
  <si>
    <t>Coconut copra mealfrom crushingproduction mix</t>
  </si>
  <si>
    <t>ce3cb982-6954-4f4c-aa9d-8499c5248f2c</t>
  </si>
  <si>
    <t>Fish oilfrom fish meal and oil productionproduction mix</t>
  </si>
  <si>
    <t>2145fd75-a5e8-4c88-ab7a-cb8cb22c3373</t>
  </si>
  <si>
    <t>Linseedat farm, crop cultivationproduction mix</t>
  </si>
  <si>
    <t>d0671e96-42dc-477a-ad23-fd11d301ca15</t>
  </si>
  <si>
    <t>4ab42db0-ecf8-4a61-a83c-0561252e671e</t>
  </si>
  <si>
    <t>2ecb6cf8-42d4-4649-917b-4f9071c1c01d</t>
  </si>
  <si>
    <t>1767903d-9430-4d80-9f3d-0318dd7b075e</t>
  </si>
  <si>
    <t>6f198823-14a0-4004-a97e-c39a32907eea</t>
  </si>
  <si>
    <t>Fat from animals, poultryfrom dry renderingproduction mix</t>
  </si>
  <si>
    <t>e843af82-fa1e-400a-aa00-46f6e3d32807</t>
  </si>
  <si>
    <t>Maize gluten meal, driedfrom wet milling (gluten drying)production mix</t>
  </si>
  <si>
    <t>1867e042-be59-4217-872a-5b419ffe76a4</t>
  </si>
  <si>
    <t>Wheat starchfrom wet millingproduction mix</t>
  </si>
  <si>
    <t>cf05d02f-0012-4199-9d4b-127d93db676d</t>
  </si>
  <si>
    <t>d9e6b95c-2d43-4a73-a7d5-b2b3d9e15eb9</t>
  </si>
  <si>
    <t>8080d06e-32b1-4972-99ae-0c7cd0633038</t>
  </si>
  <si>
    <t>79af62de-5029-4af2-8ee7-4fa4dd265d60</t>
  </si>
  <si>
    <t>Soybean expeller (pressing)from crushing (pressing)production mix</t>
  </si>
  <si>
    <t>4eda228b-0266-4de5-bd3a-cb68d6aa4eaa</t>
  </si>
  <si>
    <t>238fd99e-3943-4a38-896b-c538486a7d34</t>
  </si>
  <si>
    <t>Sugar, from sugar beetfrom sugar productionproduction mix</t>
  </si>
  <si>
    <t>a9ced02c-b89e-41aa-a4f4-bc134c722c10</t>
  </si>
  <si>
    <t>202b713f-2c57-48bd-935b-7f271e50b9dd</t>
  </si>
  <si>
    <t>37caa8f6-1662-405a-be5c-6a3ab7c73aba</t>
  </si>
  <si>
    <t>Rice fibrefrom rice protein extractionproduction mix</t>
  </si>
  <si>
    <t>d0997b56-b506-4c46-8c6d-5563b5b63c06</t>
  </si>
  <si>
    <t>3867761b-acd8-40e4-9054-0273179ebf31</t>
  </si>
  <si>
    <t>Rice branfrom dry millingproduction mix</t>
  </si>
  <si>
    <t>efa555d5-338b-415d-9dbb-2fe5f1144935</t>
  </si>
  <si>
    <t>Sugar beet molassesfrom sugar productionproduction mix</t>
  </si>
  <si>
    <t>fbdfd06c-9e3f-44e7-b349-0f825beecf28</t>
  </si>
  <si>
    <t>b359977d-39d1-4abe-ad62-c1d5be92e187</t>
  </si>
  <si>
    <t>Pea, fibresfrom milling of pea hullsproduction mix</t>
  </si>
  <si>
    <t>4eb73671-60d7-4cf9-b40c-f1888bff7ac8</t>
  </si>
  <si>
    <t>e415682a-a806-4896-bc67-360a7f95433a</t>
  </si>
  <si>
    <t>3ae4e8cc-9a29-4099-9b43-fcd77064de95</t>
  </si>
  <si>
    <t>Wheat middlings &amp; feedfrom dry millingproduction mix</t>
  </si>
  <si>
    <t>6b3a9249-35be-4a37-a287-2aa0e6810a64</t>
  </si>
  <si>
    <t>bc9c1970-9d2f-4cbf-b178-4f174f1a2dc0</t>
  </si>
  <si>
    <t>3c8378a7-1bdb-4c21-a7c7-b7313985693b</t>
  </si>
  <si>
    <t>efd98d05-a649-43c1-95d5-0b6d30968bed</t>
  </si>
  <si>
    <t>088f8412-2285-423a-b087-783ea3e8ee61</t>
  </si>
  <si>
    <t>c84baef6-24fc-4cda-847a-1e73306a109e</t>
  </si>
  <si>
    <t>Fat from animals, pigfrom dry renderingproduction mix</t>
  </si>
  <si>
    <t>c1a383c8-6275-40fe-a015-0f7ac4c0ecc0</t>
  </si>
  <si>
    <t>White ricefrom dry millingproduction mix</t>
  </si>
  <si>
    <t>4898fb77-7be6-43ee-8c12-2efc0c2126ce</t>
  </si>
  <si>
    <t>04a923b6-7bf5-4772-adb9-2fcfad411944</t>
  </si>
  <si>
    <t>22b3d01e-c56d-4df7-920d-0485847bd002</t>
  </si>
  <si>
    <t>a1cb80c6-4c77-46d8-b921-2db729d7485c</t>
  </si>
  <si>
    <t>8c3ddb2e-c236-4659-8161-b16363954ea2</t>
  </si>
  <si>
    <t>9320fccc-9d5f-4528-9a62-bec4d8a180d7</t>
  </si>
  <si>
    <t>96a1767e-4c78-4405-9e3a-56d7d3d9277f</t>
  </si>
  <si>
    <t>3c0c2dd7-cc40-431e-be6d-4a5142fdfb3b</t>
  </si>
  <si>
    <t>6f371668-a0bb-450c-92d1-7d6cd95cbb2c</t>
  </si>
  <si>
    <t>05d8f690-1f8b-4680-bdcb-57da5afe7d38</t>
  </si>
  <si>
    <t>d745b972-a8e3-49ac-bc41-59aa8a3e7db4</t>
  </si>
  <si>
    <t>870b1eee-491c-487f-a3a7-89b442ba37cc</t>
  </si>
  <si>
    <t>df84fa71-e8b6-45a8-a3b6-2e2073eb36de</t>
  </si>
  <si>
    <t>9e0ef11b-b05d-485e-8493-6af5f85d7972</t>
  </si>
  <si>
    <t>b737d818-62b3-4087-99e1-d9f0a0dd0bf2</t>
  </si>
  <si>
    <t>Animal meal, pigfrom dry renderingproduction mix</t>
  </si>
  <si>
    <t>dc14a72d-7489-4c6f-ba90-eecdb83a6db4</t>
  </si>
  <si>
    <t>5a88a687-24f9-45c0-91e2-40822cd22273</t>
  </si>
  <si>
    <t>06ce74fa-dfeb-4edc-b932-8114909ec54d</t>
  </si>
  <si>
    <t>Riceat farm, crop cultivationproduction mix</t>
  </si>
  <si>
    <t>abdccc93-912a-4791-9ddd-8755bcc0f6b8</t>
  </si>
  <si>
    <t>e5f39745-e3ee-45cc-944b-9c8b300465a1</t>
  </si>
  <si>
    <t>Oat grain peeledfrom dry millingproduction mix</t>
  </si>
  <si>
    <t>dec99139-0480-4904-8e69-7e3990d78820</t>
  </si>
  <si>
    <t>Crude soybean oil (solvent)from crushing (solvent)production mix</t>
  </si>
  <si>
    <t>172f51fe-7e41-4a27-9bfc-71e44148b92d</t>
  </si>
  <si>
    <t>Rice bran (parboiled)from dry milling, parboiledproduction mix</t>
  </si>
  <si>
    <t>38f19c57-407f-4242-a9fb-9fdae9821c08</t>
  </si>
  <si>
    <t>a611e6f7-1830-44ad-bc99-a924c04339ec</t>
  </si>
  <si>
    <t>600b63f6-3a2b-4f78-be54-ddae7634fee0</t>
  </si>
  <si>
    <t>a2f30b1b-8140-47da-aa6c-16d3373088a5</t>
  </si>
  <si>
    <t>Crude palm kernel oilfrom crushingproduction mix</t>
  </si>
  <si>
    <t>828868b1-2fb4-4b41-8c5c-7be86a81f261</t>
  </si>
  <si>
    <t>27c0a6e3-4c9f-4c9d-970d-d71db04dd40a</t>
  </si>
  <si>
    <t>Potato pulp, driedfrom dryingproduction mix</t>
  </si>
  <si>
    <t>c1cc9a8c-cf63-44e2-a6d0-d68baced865b</t>
  </si>
  <si>
    <t>Pea, slurry (from protein-isolate)from protein-isolate productionproduction mix</t>
  </si>
  <si>
    <t>a079bcba-6b48-4988-9175-4276962e23e6</t>
  </si>
  <si>
    <t>15c1b012-c347-4197-9ff3-54694b131896</t>
  </si>
  <si>
    <t>009a0c01-5908-4659-bc8e-dfbacce165c3</t>
  </si>
  <si>
    <t>a7b064c2-7c44-45ac-8543-296e7d33b7b5</t>
  </si>
  <si>
    <t>db04a321-fbfd-49c6-b7c8-31f24632f702</t>
  </si>
  <si>
    <t>Lupineat farm, crop cultivationproduction mix</t>
  </si>
  <si>
    <t>80b000b3-573d-4255-8460-f7f4b535aa3c</t>
  </si>
  <si>
    <t>fc89c430-89de-4189-bf14-d3525c0dd63f</t>
  </si>
  <si>
    <t>Maize germ meal extracted (solvent)from wet milling (germ oil production, solvent)production mix</t>
  </si>
  <si>
    <t>f77a3621-cdff-4daa-a9fc-73cf0cb76a01</t>
  </si>
  <si>
    <t>c594abec-b704-4e23-aa60-d89258eb0c61</t>
  </si>
  <si>
    <t>a8f59fbf-26f1-4037-a37f-cd74d7c2d218</t>
  </si>
  <si>
    <t>9f3fcec7-3386-4e59-a129-b76fd70bd888</t>
  </si>
  <si>
    <t>Palm kernelsfrom crude palm oil productionproduction mix</t>
  </si>
  <si>
    <t>1217c62e-3f0a-4e7d-be9a-08fa493de6a1</t>
  </si>
  <si>
    <t>141de09d-3a96-45aa-a725-dca107b17ef7</t>
  </si>
  <si>
    <t>Sugar beet pulp, driedfrom pulp dryingproduction mix</t>
  </si>
  <si>
    <t>aad8f225-2b46-4eb5-a4a1-b1206af65fa3</t>
  </si>
  <si>
    <t>a1487a4e-3f94-4f59-900c-84b35fa016c5</t>
  </si>
  <si>
    <t>94c19a10-b7f1-4547-9352-8dde285b9866</t>
  </si>
  <si>
    <t>Crude vegetable oil blendfrom crushingproduction mix</t>
  </si>
  <si>
    <t>00c5043f-84cf-4833-bdb4-048d5d10b951</t>
  </si>
  <si>
    <t>f1964ec5-1997-4e12-aed5-108ef41e9e43</t>
  </si>
  <si>
    <t>6fc9c1ee-585f-42ad-a169-cdd9082c5ddd</t>
  </si>
  <si>
    <t>Wheat bran (dry milling)from dry millingproduction mix</t>
  </si>
  <si>
    <t>9de6e72c-28b3-4e37-99ec-17ee530bd96d</t>
  </si>
  <si>
    <t>1712395d-8ac7-4562-a06c-72517e31f0d4</t>
  </si>
  <si>
    <t>c35f84a9-3712-45d8-99d2-b9a70b92fcb8</t>
  </si>
  <si>
    <t>70e4e07d-c3bd-4800-9a9f-e839ca464723</t>
  </si>
  <si>
    <t>457bdabf-274c-4d07-a30b-2dcbf56a7c40</t>
  </si>
  <si>
    <t>020f9e86-d864-4a15-927e-8249fa5db8ea</t>
  </si>
  <si>
    <t>1979b152-8fd0-483f-a392-bb019a55d657</t>
  </si>
  <si>
    <t>e21a8dc4-ed7d-4888-b9b6-13cd7679417b</t>
  </si>
  <si>
    <t>ef94eb09-824f-4993-8cb9-226c2a34f719</t>
  </si>
  <si>
    <t>dadab3a0-9059-4495-8c63-4069cc9d99ac</t>
  </si>
  <si>
    <t>e0367976-b0fb-4013-a2d9-24c67315e6e8</t>
  </si>
  <si>
    <t>21dd888b-a48c-4c0a-8aca-bb49eb0d5d9d</t>
  </si>
  <si>
    <t>b2c41573-e071-4c8f-96b0-58e5474200a6</t>
  </si>
  <si>
    <t>Maize flourfrom dry millingproduction mix</t>
  </si>
  <si>
    <t>4203414b-af07-44d9-8981-f05567f7839d</t>
  </si>
  <si>
    <t>3c6e51d9-e32c-4e91-b352-49b16c66e75f</t>
  </si>
  <si>
    <t>Glucose (via starch hydrolysis)via starch hydrolysisproduction mix</t>
  </si>
  <si>
    <t>8402b0c3-a306-401e-a498-bc9ffdc4d96c</t>
  </si>
  <si>
    <t>74445502-6eab-4b3b-962b-861acdc5aaec</t>
  </si>
  <si>
    <t>f6ce970e-5d79-4ec6-b5d7-11d9cbed8fa3</t>
  </si>
  <si>
    <t>b8efcae3-d812-44e3-b51d-fb6788a4d588</t>
  </si>
  <si>
    <t>187381a5-084d-4dda-9028-452f11cd14b6</t>
  </si>
  <si>
    <t>6d4c661b-a458-4892-a52a-ea0b60f7d8f4</t>
  </si>
  <si>
    <t>2c6ada3b-7950-439c-971b-e82a293fdb37</t>
  </si>
  <si>
    <t>4e14000a-1cb9-4f58-a0b8-02c87e661396</t>
  </si>
  <si>
    <t>Crude sunflower oil (pressing)from crushing (pressing)production mix</t>
  </si>
  <si>
    <t>bf61410b-94d2-43a0-92f5-855c677554b4</t>
  </si>
  <si>
    <t>c63c95bd-67b9-481d-a426-aedb8489fb53</t>
  </si>
  <si>
    <t>Vinassefrom ethanol productionproduction mix</t>
  </si>
  <si>
    <t>f02cba7b-eb0b-4a33-bc62-7838cea3dfc5</t>
  </si>
  <si>
    <t>1e7e483d-d1ec-4e71-80e4-f117f0ce65e5</t>
  </si>
  <si>
    <t>Pea, hulls (from protein-concentrate)from protein-concentrate productionproduction mix</t>
  </si>
  <si>
    <t>ef639282-b769-42ab-9119-0be83ff1a61e</t>
  </si>
  <si>
    <t>eeee9813-c545-48ce-a9bb-383b4a042569</t>
  </si>
  <si>
    <t>76256025-3330-43f1-a818-83ab7b8f2b2b</t>
  </si>
  <si>
    <t>523b7406-f039-4315-b5c6-40ffead9252c</t>
  </si>
  <si>
    <t>Rye flourfrom dry millingproduction mix</t>
  </si>
  <si>
    <t>35bbae26-36f1-4ed1-b270-6f59d2d344ac</t>
  </si>
  <si>
    <t>Wheat distillers grains, driedfrom ethanol productionproduction mix</t>
  </si>
  <si>
    <t>a20a5bd0-0288-408a-89e1-90fcf31c03a4</t>
  </si>
  <si>
    <t>6e7aa297-1137-4cc6-a444-4c3f71741936</t>
  </si>
  <si>
    <t>bf654f6a-22f6-4b96-a966-e0ecc094b496</t>
  </si>
  <si>
    <t>Soybean meal (solvent)from crushing (solvent)production mix</t>
  </si>
  <si>
    <t>836fa3da-3c70-4ec6-ae72-179d815be54a</t>
  </si>
  <si>
    <t>5d450b7b-bffb-4c48-8f2c-19374b9931e2</t>
  </si>
  <si>
    <t>Rice brokensfrom dry millingproduction mix</t>
  </si>
  <si>
    <t>8946be98-2935-498b-940f-dceeef48f02b</t>
  </si>
  <si>
    <t>Triticale distillers grains, driedfrom ethanol productionproduction mix</t>
  </si>
  <si>
    <t>0ecd10ad-11f2-4038-b9d1-f5638fb5a2b3</t>
  </si>
  <si>
    <t>a6de5bbd-060e-4c11-ba09-ef9309c8aad7</t>
  </si>
  <si>
    <t>317e8269-f1b3-4800-ae1d-2d7036343276</t>
  </si>
  <si>
    <t>e4b11d5a-c055-4c54-ab6f-018ec11e3d0d</t>
  </si>
  <si>
    <t>b2997faa-fb42-4fc8-966e-38d091ddb93d</t>
  </si>
  <si>
    <t>dba59903-2712-4678-a43a-6b66c650a97a</t>
  </si>
  <si>
    <t>1ddfecb5-29c4-48f1-a247-b2725d2eb76d</t>
  </si>
  <si>
    <t>Maize branfrom wet milling (drying)production mix</t>
  </si>
  <si>
    <t>ff941ea5-2876-428a-b745-2371e94028bd</t>
  </si>
  <si>
    <t>b26c7bf3-f974-4f14-9f83-6194aa6e9413</t>
  </si>
  <si>
    <t>dd64108b-2281-4dd6-a97f-ac0bbabbcd8f</t>
  </si>
  <si>
    <t>0c42b26c-6fee-4e74-9a5c-e361239b120b</t>
  </si>
  <si>
    <t>dfabaa40-583d-4a33-86ec-f447db5ba5c8</t>
  </si>
  <si>
    <t>b582ab12-cdfe-4b9a-ac4b-033d34089548</t>
  </si>
  <si>
    <t>00223ffa-c62d-4759-9786-4ba782bd329d</t>
  </si>
  <si>
    <t>06ba6ff8-0f04-4f74-80a4-8d718f513ce5</t>
  </si>
  <si>
    <t>Sunflower seed expelled dehulled (pressing)from crushing (pressing)production mix</t>
  </si>
  <si>
    <t>0ad74f0d-afba-4aa6-86e8-2dfdc90cff2d</t>
  </si>
  <si>
    <t>801c03b5-784a-48f0-b9b6-e1b352648d78</t>
  </si>
  <si>
    <t>0b1c1493-7c4f-44c6-bcff-7f6e795441fe</t>
  </si>
  <si>
    <t>060b11a5-373b-4123-9cfa-9caf3dc94226</t>
  </si>
  <si>
    <t>841fe25a-c59c-4d00-83a8-60653e370c35</t>
  </si>
  <si>
    <t>e57907af-8fce-420e-808b-e9cf189a76ac</t>
  </si>
  <si>
    <t>0e9b8e07-f23a-49b5-880c-09e58b138d78</t>
  </si>
  <si>
    <t>37d84783-fef2-46eb-9ccb-211a29d3c02f</t>
  </si>
  <si>
    <t>6304ff67-a6f2-41ad-9913-1f4cfaaf8961</t>
  </si>
  <si>
    <t>32737756-e7cd-4968-a238-869feb20e0af</t>
  </si>
  <si>
    <t>1efcc65e-e03c-4c57-8f3b-9bd9bee3ec92</t>
  </si>
  <si>
    <t>435f3e39-2f82-4529-94b2-fdf657b4d867</t>
  </si>
  <si>
    <t>db1b5f41-4624-470f-82a9-e2bb9e5d3d9d</t>
  </si>
  <si>
    <t>4314130d-88bc-41b7-90fb-04afbeb88eee</t>
  </si>
  <si>
    <t>4ceb5a42-cfb1-4f2c-89e2-d6656e851636</t>
  </si>
  <si>
    <t>c3fab3dc-3672-45b4-b87c-fd5b0fa994ce</t>
  </si>
  <si>
    <t>19f995ee-c87b-489c-9c0f-93bbf9dfa9a7</t>
  </si>
  <si>
    <t>0a9b2697-31be-46da-aa59-9731f8bf2574</t>
  </si>
  <si>
    <t>31921ef3-2cc5-4d20-8e24-0b6e731abbe0</t>
  </si>
  <si>
    <t>Crude rapeseed oil (pressing)from crushing (pressing)production mix</t>
  </si>
  <si>
    <t>81bfa6a9-3eac-4bc2-bc5d-4df738de7fdd</t>
  </si>
  <si>
    <t>bce0dc25-0b78-4b6c-b2ae-44d12e1e3fe5</t>
  </si>
  <si>
    <t>3fc192e0-feaf-4a67-a7d0-2fa945498b6c</t>
  </si>
  <si>
    <t>c46a7cc1-fc95-4ff6-9f0b-2be25fcf647a</t>
  </si>
  <si>
    <t>Animal meal, poultryfrom dry renderingproduction mix</t>
  </si>
  <si>
    <t>c0312a5a-1496-48ac-8dec-c0eec9507ee9</t>
  </si>
  <si>
    <t>ad323224-c994-495d-a967-cbb3ad8f9008</t>
  </si>
  <si>
    <t>Sunflower seed meal (solvent)from crushing (solvent)production mix</t>
  </si>
  <si>
    <t>19b6b0fc-fcef-408f-9d8f-9b5f1a420f31</t>
  </si>
  <si>
    <t>Food grade fatfrom fat meltingproduction mix</t>
  </si>
  <si>
    <t>c5b2b68c-16f4-4eee-a2b1-9cb867f6b81f</t>
  </si>
  <si>
    <t>38aeea1b-f79b-457f-9faa-8e877c1e20c8</t>
  </si>
  <si>
    <t>36583531-01ef-436f-ba17-e30bd282c532</t>
  </si>
  <si>
    <t>8e257b02-01f4-4983-bdfe-ad6aa338ae9f</t>
  </si>
  <si>
    <t>40b07f97-facc-445e-a13d-f1fcf7ac24f3</t>
  </si>
  <si>
    <t>b8164090-9607-40b3-b2ec-dfb81fb8badd</t>
  </si>
  <si>
    <t>Crude maize germ oil (pressing)from wet milling (germ oil production, pressing)production mix</t>
  </si>
  <si>
    <t>9bc6bbae-0c29-4500-a88e-0ebfce662381</t>
  </si>
  <si>
    <t>Wheat bran (wet milling) from wet millingproduction mix</t>
  </si>
  <si>
    <t>3e4eb48a-6034-4ecb-9f23-9e3ba6d207a7</t>
  </si>
  <si>
    <t>7887aa58-a847-4963-a75a-8d210af1d00e</t>
  </si>
  <si>
    <t>e8526d71-b4cb-4e5c-a814-9bbb151670b7</t>
  </si>
  <si>
    <t>f1d4b2ff-7aff-48b1-9642-9772e38eb358</t>
  </si>
  <si>
    <t>4b89d7c8-a098-42e9-8004-d620d476fc24</t>
  </si>
  <si>
    <t>6d458e97-3b52-4bed-ad50-90748c792377</t>
  </si>
  <si>
    <t>7dcfc620-e220-441d-b668-4f9ab31881ad</t>
  </si>
  <si>
    <t>17ad38f7-0203-4796-b352-400bcc01d026</t>
  </si>
  <si>
    <t>d1d4104c-ea38-48a3-ab7a-470424a22ccf</t>
  </si>
  <si>
    <t>404dcc3b-a8bd-4693-9bc7-1a106d17a9f8</t>
  </si>
  <si>
    <t>065b3013-b9b5-450b-8786-4a682e8e3e8b</t>
  </si>
  <si>
    <t>Barley distillers grains driedfrom ethanol productionproduction mix</t>
  </si>
  <si>
    <t>77c2f74e-6867-492a-9158-9535634b8111</t>
  </si>
  <si>
    <t>Rice starchfrom rice protein extractionproduction mix</t>
  </si>
  <si>
    <t>7beb8a7f-504b-4fdd-8762-599eb04a17c3</t>
  </si>
  <si>
    <t>4a20d890-0747-4162-a311-3cf46b5c4456</t>
  </si>
  <si>
    <t>Lupine, mealfrom crushingproduction mix</t>
  </si>
  <si>
    <t>e53a2521-df5b-4ae6-9000-27eade782e8f</t>
  </si>
  <si>
    <t>Crude rice bran oilfrom rice bran oil productionproduction mix</t>
  </si>
  <si>
    <t>213eff56-68d3-4393-9bce-94eb2d5687b9</t>
  </si>
  <si>
    <t>d42074e0-a41f-4da5-953b-1e99fc546b75</t>
  </si>
  <si>
    <t>b28a8411-d566-4bfc-8ad7-dda50495a7ef</t>
  </si>
  <si>
    <t>638d77b3-a84f-437a-80d3-cc863c2a1389</t>
  </si>
  <si>
    <t>c530bc61-59a1-4ebc-843c-a4dd276e85a2</t>
  </si>
  <si>
    <t>23b64622-823b-4050-8112-480001bd5c32</t>
  </si>
  <si>
    <t>256a364d-0c4f-41b5-ad29-9a6e96ba3e49</t>
  </si>
  <si>
    <t>aedcbbd5-9127-4ff9-b427-ce9dce7cdec9</t>
  </si>
  <si>
    <t>085266a9-7aaa-4d94-9f46-1e38e2cbef0d</t>
  </si>
  <si>
    <t>Lupine, hullsfrom crushingproduction mix</t>
  </si>
  <si>
    <t>460f5a53-df33-402e-9472-182e061d0011</t>
  </si>
  <si>
    <t>Rice huskfrom dry millingproduction mix</t>
  </si>
  <si>
    <t>d454f229-a730-4901-b5c1-1adbedc4ba38</t>
  </si>
  <si>
    <t>21c476fb-38f7-4b9f-a63b-cc209fc57dd7</t>
  </si>
  <si>
    <t>04d4e78a-4587-4fc3-819d-94d13971aa60</t>
  </si>
  <si>
    <t>Pea, hulls (from protein-isolate)from protein-isolate productionproduction mix</t>
  </si>
  <si>
    <t>ee529645-54a9-4910-abca-0cf4b2dd598b</t>
  </si>
  <si>
    <t>0cdf1662-7b4e-49de-9656-3ed2d1f914e2</t>
  </si>
  <si>
    <t>436732b7-ae72-494c-9871-65b21b29ca1e</t>
  </si>
  <si>
    <t>0ccee7de-481c-43d3-bbe5-0e6cc469e43c</t>
  </si>
  <si>
    <t>Pigeon peaat farm, crop cultivationproduction mix</t>
  </si>
  <si>
    <t>cdff7392-1ca1-408a-917f-6a7246298963</t>
  </si>
  <si>
    <t>90150c11-d8a1-4e9d-a52e-55b0fe5c0f54</t>
  </si>
  <si>
    <t>a2c32427-f444-406f-80e4-a975269323e7</t>
  </si>
  <si>
    <t>a488d837-ea11-4dae-bedc-8fa5746be12c</t>
  </si>
  <si>
    <t>Sugar, from sugar canefrom sugar productionproduction mix</t>
  </si>
  <si>
    <t>523e9e72-9b7a-4739-bb82-998ede8dda78</t>
  </si>
  <si>
    <t>f9838c90-12df-4541-8355-09c3e7f496ad</t>
  </si>
  <si>
    <t>a79f537d-c7f2-48b7-b5d3-52133df4f2d5</t>
  </si>
  <si>
    <t>e56cafd9-ec64-4e24-a556-8697bcf5253f</t>
  </si>
  <si>
    <t>80b36b6d-7111-4fab-9b32-542a3dffba0c</t>
  </si>
  <si>
    <t>a0a1ddb9-e317-4ee1-adaf-73e16853239a</t>
  </si>
  <si>
    <t>da90bfb9-efa1-4a5f-88b8-9791dc6f5eae</t>
  </si>
  <si>
    <t>8ba2f5c7-4ed1-4c72-8454-098c56c94ad3</t>
  </si>
  <si>
    <t>c0ced63e-4946-4dec-92cf-20043920add6</t>
  </si>
  <si>
    <t>Crude soybean oil (pressing)from crushing (pressing)production mix</t>
  </si>
  <si>
    <t>d6643b5f-5c5d-4063-8a0e-4ae7c1d21388</t>
  </si>
  <si>
    <t>da473fd3-1386-45f0-83c9-b07a790582c3</t>
  </si>
  <si>
    <t>f90ef128-baa8-4f99-8837-27baf0e83966</t>
  </si>
  <si>
    <t>5873d302-f563-4b93-8a82-23b85284d3d9</t>
  </si>
  <si>
    <t>Broad bean, mealfrom broad bean crushingproduction mix</t>
  </si>
  <si>
    <t>4740cd4f-6a71-41d1-a476-a6be748bdac5</t>
  </si>
  <si>
    <t>4767e2b8-47f1-4eb2-ade9-9cc94c8534e4</t>
  </si>
  <si>
    <t>cd562fbc-baf9-4d57-a85a-e060b30b3588</t>
  </si>
  <si>
    <t>39af76a5-3bad-4904-9b26-aedcf244f017</t>
  </si>
  <si>
    <t>4a1d0b71-c02a-4a4c-86da-2833df562a12</t>
  </si>
  <si>
    <t>349bc2d8-46be-471f-aba5-7706f0653c59</t>
  </si>
  <si>
    <t>Fatty acid blendfrom oil refiningproduction mix</t>
  </si>
  <si>
    <t>3eddc96a-346b-406a-992b-089182c308a9</t>
  </si>
  <si>
    <t>3181e74c-b0e4-4e5b-a812-a44dafaec01e</t>
  </si>
  <si>
    <t>72684db4-ee1c-4c04-b21f-eba91941e23e</t>
  </si>
  <si>
    <t>d9a1bb32-9062-46f1-ac8d-79df5f3052b7</t>
  </si>
  <si>
    <t>30021d88-e1b9-4f7b-96f3-3498bd8bd12b</t>
  </si>
  <si>
    <t>789e9d73-cf56-443f-9c3d-f691ad3abb6b</t>
  </si>
  <si>
    <t>36dc30d7-4de0-4b68-a147-dd653314aae0</t>
  </si>
  <si>
    <t>31eec3c2-ffef-4c66-846e-71d3d303ed28</t>
  </si>
  <si>
    <t>59ef5273-0f26-4682-bf16-8a1e55def836</t>
  </si>
  <si>
    <t>d6d42d95-f3eb-47dd-832c-1e7312c66bd5</t>
  </si>
  <si>
    <t>4da45757-4468-46d9-9f97-7423b5eb8bd2</t>
  </si>
  <si>
    <t>a71fdf0b-6cc5-4c45-a162-fa0e70643478</t>
  </si>
  <si>
    <t>d64759a4-64e7-4dad-a2b2-0383d8587f5f</t>
  </si>
  <si>
    <t>b1fbcc9f-14b8-49f7-817b-bba277c500c1</t>
  </si>
  <si>
    <t>75531380-20ef-4c09-9660-d2abdcb06e47</t>
  </si>
  <si>
    <t>de614858-59d8-41f7-893d-721a14a117fd</t>
  </si>
  <si>
    <t>91966273-efa3-426f-a8dd-5b06d215343b</t>
  </si>
  <si>
    <t>82a9acf5-92ca-4c51-947d-464ff938c9a9</t>
  </si>
  <si>
    <t>16deeee8-f2d4-42ac-9c2e-d8c794f7c7a5</t>
  </si>
  <si>
    <t>e71ef38c-2d9d-42c6-bffb-b17cdf5edaa4</t>
  </si>
  <si>
    <t>5f80138e-5705-41c2-992f-e677ff030574</t>
  </si>
  <si>
    <t>6d0ec431-178b-4d63-a4b8-09aa937816ea</t>
  </si>
  <si>
    <t>33c67081-3e66-4ca3-967f-94ec7bda871f</t>
  </si>
  <si>
    <t>ac6ee073-42a7-40f8-9738-3a90a6436e11</t>
  </si>
  <si>
    <t>fe194334-81e0-4cf2-8b34-cf1f1ea1e433</t>
  </si>
  <si>
    <t>0bbbeb80-1ebc-464b-bf3f-5001e61c647a</t>
  </si>
  <si>
    <t>241bc703-9110-4430-b7b3-199f977eaae9</t>
  </si>
  <si>
    <t>8c9d9d12-59b5-4886-94a0-f4e069790c93</t>
  </si>
  <si>
    <t>cefc9f9f-be8c-4945-a254-0119b40ebe9b</t>
  </si>
  <si>
    <t>c612e8de-2da3-418f-9166-b7d940e91d28</t>
  </si>
  <si>
    <t>0d75934d-0eab-418d-9e55-fd840d073be0</t>
  </si>
  <si>
    <t>35744802-8cd3-4f1c-8089-9d32a2894689</t>
  </si>
  <si>
    <t>523871dc-3f96-4756-8c3e-a10eab1b63d1</t>
  </si>
  <si>
    <t>d83bfa46-26b3-4e24-b202-6d5daa1f3e14</t>
  </si>
  <si>
    <t>183f162f-4d98-4f58-8070-02298e4a4db2</t>
  </si>
  <si>
    <t>Maize degermedfrom wet milling (degermination)production mix</t>
  </si>
  <si>
    <t>2fb6d109-a078-4187-89ee-230d2ee786c1</t>
  </si>
  <si>
    <t>Rice bran (raw)from dry milling, rawproduction mix</t>
  </si>
  <si>
    <t>8147ddf5-c718-449c-8408-ed1d60130e12</t>
  </si>
  <si>
    <t>2669a8a5-668e-4112-8792-f852cd4719ec</t>
  </si>
  <si>
    <t>fa6e162b-c3bd-43cb-8cda-0bdb4c0a7cc4</t>
  </si>
  <si>
    <t>Coconut, dehuskedfrom dehuskingproduction mix</t>
  </si>
  <si>
    <t>c93296a7-2600-4320-8af5-dcf1915278bc</t>
  </si>
  <si>
    <t>20f50c09-1919-457c-b917-709a639dc2f6</t>
  </si>
  <si>
    <t>Broad bean, hullsfrom broad bean crushingproduction mix</t>
  </si>
  <si>
    <t>6ec45785-6f53-40b7-8898-aa6d832b6f08</t>
  </si>
  <si>
    <t>Pea, starch (from protein-isolate)from protein-isolate productionproduction mix</t>
  </si>
  <si>
    <t>66e0496f-dd8f-4e84-bc18-641932436cdf</t>
  </si>
  <si>
    <t>032ffe6d-7657-4ff3-8d34-f292f0678240</t>
  </si>
  <si>
    <t>6e53c8a0-a6ce-4c58-b6fc-42acfb282a48</t>
  </si>
  <si>
    <t>468799b1-6efe-477a-9307-b56d5bc6c2d8</t>
  </si>
  <si>
    <t>4463f8fa-f569-4791-91f4-6de855cfbcac</t>
  </si>
  <si>
    <t>de2e0c73-fd31-4de2-84d1-3818e53443f2</t>
  </si>
  <si>
    <t>2913090a-2508-47c9-a843-866e01f88bc3</t>
  </si>
  <si>
    <t>24b93869-f36c-4339-b3fc-abc3a883f495</t>
  </si>
  <si>
    <t>1bbb86b2-be06-4821-9d84-6475751d8f83</t>
  </si>
  <si>
    <t>677c7668-e60f-4df9-a054-9262c25c80cf</t>
  </si>
  <si>
    <t>400cb998-b930-40fa-b0f6-87ccfce8bc23</t>
  </si>
  <si>
    <t>e4da5580-4fac-48a5-9160-0083bab79177</t>
  </si>
  <si>
    <t>be33d6ed-3d2e-41c8-91aa-74f4445db14b</t>
  </si>
  <si>
    <t>Animal meal, beeffrom dry renderingproduction mix</t>
  </si>
  <si>
    <t>049b8a9d-a597-4fec-a286-f03f7319351b</t>
  </si>
  <si>
    <t>a9ee70ff-2587-449b-b54a-ff8ca0e9a41e</t>
  </si>
  <si>
    <t>Rice flourfrom dry millingproduction mix</t>
  </si>
  <si>
    <t>3dd8f250-93ee-45d8-8b15-a202bc1eb3c4</t>
  </si>
  <si>
    <t>5bdaca17-d5e9-4b18-b4ee-b2af932f9e04</t>
  </si>
  <si>
    <t>4fee8902-6ec3-4ea9-aa61-8d5ccfa63306</t>
  </si>
  <si>
    <t>ed5670c7-37f6-4a96-9ee7-0ae121b8e0a6</t>
  </si>
  <si>
    <t>f4da79a9-5549-4cb1-8ed1-8b9bf8988ee0</t>
  </si>
  <si>
    <t>b7e69132-d4b1-4cbe-a5e1-2dba5b4bf0c5</t>
  </si>
  <si>
    <t>Citrus pulp driedfrom citrus pulp dryingproduction mix</t>
  </si>
  <si>
    <t>9fda87a6-7174-4e73-93d1-95b5f7596475</t>
  </si>
  <si>
    <t>Rice bran meal, solvent extractedfrom rice bran oil productionproduction mix</t>
  </si>
  <si>
    <t>2b13ced8-f844-4c41-9461-88d15fba2706</t>
  </si>
  <si>
    <t>36a2953d-9329-4e14-8e50-5db97d6aafd1</t>
  </si>
  <si>
    <t>116c7cfc-41d7-4608-918c-2fb4d868b687</t>
  </si>
  <si>
    <t>Rye middlingsfrom dry millingproduction mix</t>
  </si>
  <si>
    <t>932089f4-4561-4992-9caf-84c3be3540c6</t>
  </si>
  <si>
    <t>dbe39bc4-21ee-40ef-9e75-ef639e6430eb</t>
  </si>
  <si>
    <t>dd999c8b-163e-4e08-909d-9a2fc73e7f9f</t>
  </si>
  <si>
    <t>d8a84d88-e48c-4a44-9bb1-156950ac77e1</t>
  </si>
  <si>
    <t>c62fa0b6-4d8e-4200-af6c-87787d6ffa72</t>
  </si>
  <si>
    <t>0f8ec2a7-37d4-468c-8e9d-2c3151f2506a</t>
  </si>
  <si>
    <t>d198b575-d764-4276-8150-878eb24c3a65</t>
  </si>
  <si>
    <t>78152b28-9730-48fd-aa7e-cbda20a96bae</t>
  </si>
  <si>
    <t>45ab308c-f5aa-4de6-a615-ae94513cdb7d</t>
  </si>
  <si>
    <t>Potato juice concentratedfrom wet millingproduction mix</t>
  </si>
  <si>
    <t>3bd9bfaf-5467-4cc2-b5ba-243711a7ae32</t>
  </si>
  <si>
    <t>Maize germ meal expeller (pressing)from wet milling (germ oil production, pressing)production mix</t>
  </si>
  <si>
    <t>1fde96ee-1455-4091-af0e-e4ed13f41d98</t>
  </si>
  <si>
    <t>634cfcb7-ce30-47f3-be65-1125f826e2b2</t>
  </si>
  <si>
    <t>dced34c5-178b-4266-9d48-70352a34e051</t>
  </si>
  <si>
    <t>634126b0-0dc1-4f22-8d79-b9c3f2ab574e</t>
  </si>
  <si>
    <t>ac34dfa9-c3f4-4d5d-ad22-d4bfbf0822ad</t>
  </si>
  <si>
    <t>f81b4151-c0a4-48e1-b435-7e17d3c0990f</t>
  </si>
  <si>
    <t>12d418a0-7f3b-4279-9af8-609c68a49edd</t>
  </si>
  <si>
    <t>1f6692d2-09dc-4982-92ab-be738c73aeef</t>
  </si>
  <si>
    <t>0006ab78-6b3b-4e85-842c-1bc80d9a3bc2</t>
  </si>
  <si>
    <t>c09ed964-fcdf-4b2c-859d-e38c562c0cee</t>
  </si>
  <si>
    <t>f03bb7f5-39c1-40c3-8e73-12475367c3cd</t>
  </si>
  <si>
    <t>4c3caa5d-4838-4a68-8e32-005555c14bee</t>
  </si>
  <si>
    <t>234cf248-7506-48f1-9432-0ecf64144dd6</t>
  </si>
  <si>
    <t>c2415e16-d63d-493c-b2d2-18e460010b3a</t>
  </si>
  <si>
    <t>Whey protein concentratefrom liquid whey dryingproduction mix</t>
  </si>
  <si>
    <t>55883660-16d8-4641-b263-cf3e1fa92c60</t>
  </si>
  <si>
    <t>537af142-aaf1-476e-9911-2502a47097f9</t>
  </si>
  <si>
    <t>Crude palm oilfrom crude palm oil productionproduction mix</t>
  </si>
  <si>
    <t>fc61540e-4c7a-484e-9a87-66f3b3785c38</t>
  </si>
  <si>
    <t>492e2d44-a25a-46df-b91e-8a0584457f8d</t>
  </si>
  <si>
    <t>faa08ba8-b523-49f3-881f-470f3fdcc21e</t>
  </si>
  <si>
    <t>6a45460e-3dc2-4dbb-a85e-a8945caa1781</t>
  </si>
  <si>
    <t>ae00e6aa-5dd1-4500-b78c-02b34bbdb79e</t>
  </si>
  <si>
    <t>d3523af6-2d0e-47ea-a30e-dea89170b6f9</t>
  </si>
  <si>
    <t>fe2d79fe-db88-4cfb-b6d6-f5663003fa3f</t>
  </si>
  <si>
    <t>Rice middlingsfrom dry millingproduction mix</t>
  </si>
  <si>
    <t>398905be-3ee0-428a-b981-6f1ca449e087</t>
  </si>
  <si>
    <t>c90881d4-b2a5-4247-ad6b-1d736fed566c</t>
  </si>
  <si>
    <t>303961f8-0145-443e-8ef7-9b9f5471b20a</t>
  </si>
  <si>
    <t>79bcd34c-12c4-4610-a7c4-b2add5243a31</t>
  </si>
  <si>
    <t>edca31a6-3209-4610-97f8-fbfa60a4c34c</t>
  </si>
  <si>
    <t>ea412011-723c-45c9-a8dc-7dfaf99ba80e</t>
  </si>
  <si>
    <t>f3771ddc-96b2-402d-9520-8f54bb543af2</t>
  </si>
  <si>
    <t>4ff79d54-23d6-4e0d-bbdf-91f279a6083e</t>
  </si>
  <si>
    <t>ae5c449a-f525-4a15-9251-04a1ecd0ac1f</t>
  </si>
  <si>
    <t>9d71f221-12c8-49ff-a212-ef8661f47999</t>
  </si>
  <si>
    <t>facf82a7-f65b-47ca-b39c-d4b51a39f644</t>
  </si>
  <si>
    <t>50506f93-214c-4892-8b63-f2360b2cd530</t>
  </si>
  <si>
    <t>1f91702f-2e00-4833-b727-0a57b6a0e7f5</t>
  </si>
  <si>
    <t>d58fe7b2-ff86-4ec9-9f3e-185bef043087</t>
  </si>
  <si>
    <t>Maize gluten feed, driedfrom wet milling (glutenfeed production, with drying)production mix</t>
  </si>
  <si>
    <t>b3310b4a-9a28-4766-a97f-569317dda7aa</t>
  </si>
  <si>
    <t>Pea, protein-isolatefrom pea protean-isolate productionproduction mix</t>
  </si>
  <si>
    <t>052ad818-661d-444c-bdac-2f59f53f6c42</t>
  </si>
  <si>
    <t>86efb0c7-0402-4e7e-a1e5-1ed90837ab2b</t>
  </si>
  <si>
    <t>412d9404-5f05-4101-b2d8-4e6bb0abfb07</t>
  </si>
  <si>
    <t>0689898d-a9cc-413b-996a-18f1625c0c1f</t>
  </si>
  <si>
    <t>77dd9e7e-5606-423d-9537-7a67f13654b6</t>
  </si>
  <si>
    <t>cfcb26b8-3d2f-4f3e-9fb2-80c07d48a3da</t>
  </si>
  <si>
    <t>Maize fibre/bran, dewateredfrom wet milling (fibre dewatering)production mix</t>
  </si>
  <si>
    <t>1c3a79b3-65b7-469f-9656-e2725db25b26</t>
  </si>
  <si>
    <t>7beab8a1-83d6-44f0-9aaf-a882a60f290f</t>
  </si>
  <si>
    <t>7f0f3f43-85ad-47f7-b1bf-08b6a41e7ad3</t>
  </si>
  <si>
    <t>41ede40e-15e9-43a3-9796-9a5302a0a137</t>
  </si>
  <si>
    <t>9d211099-0989-4aac-95e8-4a9a1d2d2e98</t>
  </si>
  <si>
    <t>Coconut huskfrom dehuskingproduction mix</t>
  </si>
  <si>
    <t>efcc2bef-c830-443a-ba09-efecd3cc8ba4</t>
  </si>
  <si>
    <t>e849a399-0f03-4c79-9d79-7070aef2dad0</t>
  </si>
  <si>
    <t>4ed6eae2-6d5d-4960-8693-b5d67bd3bd72</t>
  </si>
  <si>
    <t>e53977bc-c2ab-4e13-8721-d5301acb38c6</t>
  </si>
  <si>
    <t>3ebca8eb-9410-487d-9c01-1fc8738a8e85</t>
  </si>
  <si>
    <t>ee9e5a72-b6e6-4fa4-a784-505bca56977b</t>
  </si>
  <si>
    <t>d2d2bd03-6b9f-408d-a899-0a7d4a881978</t>
  </si>
  <si>
    <t>9233d5bf-b409-403a-99d4-ba29bffcdae4</t>
  </si>
  <si>
    <t>8b925e86-f4b5-42c7-a2bf-7e69ebdcb2aa</t>
  </si>
  <si>
    <t>c74883ab-3dba-4c3c-ada3-2633ea0e5034</t>
  </si>
  <si>
    <t>acfcde1b-16c2-48fb-aaa4-17f4720ee215</t>
  </si>
  <si>
    <t>f368245a-83b4-4585-be3e-b31a841ca5ee</t>
  </si>
  <si>
    <t>ba6de8ee-1e25-4b0e-abdf-6a69a10c5d13</t>
  </si>
  <si>
    <t>5b938550-25c9-44a1-b752-e20676a8209c</t>
  </si>
  <si>
    <t>88a1fc90-48b6-450e-8069-d6f5e6442ba5</t>
  </si>
  <si>
    <t>54ef2d48-69e5-4afd-b83d-f32ea80ea444</t>
  </si>
  <si>
    <t>4b237fd3-7861-478d-86f4-00226abf96db</t>
  </si>
  <si>
    <t>dbfcd939-3bc1-45eb-adf3-ac0908e06372</t>
  </si>
  <si>
    <t>af1edd26-69a4-4414-a58f-a3e1d4b2fbfd</t>
  </si>
  <si>
    <t>b5df137b-970e-4f2e-a68b-19b39e01a0cb</t>
  </si>
  <si>
    <t>b048ac9e-1de6-4fb3-b0e7-93859224779d</t>
  </si>
  <si>
    <t>Blood meal, spray driedfrom blood processingproduction mix</t>
  </si>
  <si>
    <t>bc924c85-12fb-4ba0-9b7b-29dd53de70d5</t>
  </si>
  <si>
    <t>f4b3e5fb-ccbd-4fad-8276-131a721aeab7</t>
  </si>
  <si>
    <t>0362a1d7-ba80-4fd5-9c12-339e20d0ddb0</t>
  </si>
  <si>
    <t>b6876c0d-3298-4abc-853f-680ae3cfe52a</t>
  </si>
  <si>
    <t>Rice without husks (raw)from dry millingproduction mix</t>
  </si>
  <si>
    <t>56e41268-693b-4c89-b89f-9858484668fd</t>
  </si>
  <si>
    <t>bad3127d-716d-40e9-8985-bf6ac2281905</t>
  </si>
  <si>
    <t>b5efe390-24ef-436f-a3ca-70b0255b9e0a</t>
  </si>
  <si>
    <t>fc6c5a3c-f865-4da7-9bb6-24021f9cd7d7</t>
  </si>
  <si>
    <t>2a6418a3-52f7-44ec-ad70-4f08d7cc6960</t>
  </si>
  <si>
    <t>63f36b30-a70a-42d1-a22e-0b2bc314e22b</t>
  </si>
  <si>
    <t>9b644c04-37da-4ad2-9159-84601998479d</t>
  </si>
  <si>
    <t>7485aaf6-5716-4ff9-8723-69d818ed08bf</t>
  </si>
  <si>
    <t>2f222502-bad9-455f-aec4-fb7b40493c93</t>
  </si>
  <si>
    <t>Fat from animals, beeffrom dry renderingproduction mix</t>
  </si>
  <si>
    <t>80c8fd6d-cc96-4ccc-897d-9a84241e9a2b</t>
  </si>
  <si>
    <t>Rye distillers grains, driedfrom ethanol productionproduction mix</t>
  </si>
  <si>
    <t>ff8d7d72-86e6-4889-8872-856f7dd8277c</t>
  </si>
  <si>
    <t>1c5e1c54-8fb4-4f56-9e17-2045fe776355</t>
  </si>
  <si>
    <t>fa115167-32c4-4b86-b755-4277ab304962</t>
  </si>
  <si>
    <t>fc85c913-9c6c-4118-8d98-c3dc124453f1</t>
  </si>
  <si>
    <t>f504532d-1dc1-4116-9554-a5a3bcce9d11</t>
  </si>
  <si>
    <t>d9faf52c-efaa-47ea-ad71-2bf9b0c707c3</t>
  </si>
  <si>
    <t>94ea0ac6-9040-480c-a654-0df67a4d3862</t>
  </si>
  <si>
    <t>40a7abe9-0bca-431b-bf44-f04789d8b7be</t>
  </si>
  <si>
    <t>8413edd4-62b6-4062-9bba-ccd2e9fbb136</t>
  </si>
  <si>
    <t>32d0ab1e-7364-4460-b05a-640413e0a811</t>
  </si>
  <si>
    <t>Fatty acid distillatesfrom oil refiningproduction mix</t>
  </si>
  <si>
    <t>dbfb5e22-5093-4b50-b982-8de9299c696e</t>
  </si>
  <si>
    <t>984c2b7a-1906-4a2e-9dd5-bf49f6c6c4d7</t>
  </si>
  <si>
    <t>95fe79ee-afe0-4f2f-88a9-3537dc39cbf6</t>
  </si>
  <si>
    <t>50a0d341-2318-4f05-9871-19cc0d7add5a</t>
  </si>
  <si>
    <t>b91257ad-9127-40ee-8986-5e24bb00f381</t>
  </si>
  <si>
    <t>Potato starch driedfrom wet millingproduction mix</t>
  </si>
  <si>
    <t>fa48a3c9-cf48-48b6-9668-a1d4aedb6dfc</t>
  </si>
  <si>
    <t>787b90b2-f7b6-4d8c-871e-f6637b008c42</t>
  </si>
  <si>
    <t>fbfb8804-743b-4c38-94ad-e794ec4b9b1a</t>
  </si>
  <si>
    <t>9f28e306-f485-4a77-836a-f2b85cbd96a4</t>
  </si>
  <si>
    <t>b735a062-ec2c-4738-81fd-38559595fd12</t>
  </si>
  <si>
    <t>d14a7ebd-a62f-41a2-8758-d26c48e462a9</t>
  </si>
  <si>
    <t>42495898-b05d-4f6c-afb9-d1004c48ec93</t>
  </si>
  <si>
    <t>67e1fed2-d694-45e5-865d-27334dd794a1</t>
  </si>
  <si>
    <t>b18473dd-4f26-46b9-baf4-8b356998835b</t>
  </si>
  <si>
    <t>092cebf3-ec48-4af4-a9b2-96f3fdb96b3d</t>
  </si>
  <si>
    <t>632d2e69-806b-4782-86b1-54573a36af4a</t>
  </si>
  <si>
    <t>756a6089-9ed7-4537-bd49-1a8a372ffabf</t>
  </si>
  <si>
    <t>12c61a83-0f49-4515-8ecf-abc377cfa5a3</t>
  </si>
  <si>
    <t>40b87cc7-1e1b-4729-af37-ef823df9b7f9</t>
  </si>
  <si>
    <t>2e7c2dc3-5c2e-4383-b8b3-33c539d13e71</t>
  </si>
  <si>
    <t>e49fa57b-31a0-4e13-88b2-de0e9955ea93</t>
  </si>
  <si>
    <t>a5faf8e4-68f6-47a1-8a9b-7dd5f1e68d66</t>
  </si>
  <si>
    <t>68614fe9-f4bc-418d-b896-408310edf9af</t>
  </si>
  <si>
    <t>805b32eb-beae-447b-9c78-314133a8ce88</t>
  </si>
  <si>
    <t>5d01d586-3595-4456-a2ed-2a7b29e93498</t>
  </si>
  <si>
    <t>3c4d2124-a066-405a-b0a1-421f295152d7</t>
  </si>
  <si>
    <t>5d15ce52-a4c4-428b-9487-710b441e3365</t>
  </si>
  <si>
    <t>b04b74fc-055b-4dbe-8b7e-59b4979a4386</t>
  </si>
  <si>
    <t>2309672b-7f89-44a2-bb45-59d86ce9ef00</t>
  </si>
  <si>
    <t>Calcium soap,  rumen protected fatproduced from refined palm oilproduction mix</t>
  </si>
  <si>
    <t>3e7ed498-95ad-444e-b260-c87071a8c51a</t>
  </si>
  <si>
    <t>42e0b501-aced-4074-baf0-a846c4aad670</t>
  </si>
  <si>
    <t>a89e6852-2ab2-4b2e-8274-4c9c5ef0d928</t>
  </si>
  <si>
    <t>c1234ed1-f57f-41e5-9ffe-1dbfc9354b10</t>
  </si>
  <si>
    <t>Rice husk meal (raw)from dry millingproduction mix</t>
  </si>
  <si>
    <t>a518176a-4d85-4fbf-a6f4-bda86a15f146</t>
  </si>
  <si>
    <t>a0be67cc-b969-43b7-a883-6a3041f4c5fd</t>
  </si>
  <si>
    <t>Potato proteinfrom wet millingproduction mix</t>
  </si>
  <si>
    <t>29c76576-4963-453a-8f35-f98593de1844</t>
  </si>
  <si>
    <t>b9eeefed-c8d4-4dff-8942-0585d2568270</t>
  </si>
  <si>
    <t>183e54f8-053c-4a6d-be5a-dc4207e51bfe</t>
  </si>
  <si>
    <t>24919a93-1b8a-44e6-a50c-906a38c95351</t>
  </si>
  <si>
    <t>3a59909d-d0a3-49e6-ac07-df2a20add27c</t>
  </si>
  <si>
    <t>953401df-dae6-406f-9809-0bcbeab8a9a0</t>
  </si>
  <si>
    <t>0fc7a347-6cd3-436c-b7c1-7bdfa9686547</t>
  </si>
  <si>
    <t>05c5e9af-1fc3-494f-9a67-eb066a212700</t>
  </si>
  <si>
    <t>a8ac7da2-b3eb-49d2-be9d-c2190a09da09</t>
  </si>
  <si>
    <t>7252b8d9-4ee1-4acb-ab8b-8facddaa7f8f</t>
  </si>
  <si>
    <t>8301e420-7751-4661-8613-eea21906bc3e</t>
  </si>
  <si>
    <t>Pea, mealfrom meal productionproduction mix</t>
  </si>
  <si>
    <t>e3641742-d717-4a3b-b84e-aea18c29ba3b</t>
  </si>
  <si>
    <t>Cassava root, driedfrom tapioca processingproduction mix</t>
  </si>
  <si>
    <t>39d85917-4f57-4232-8034-f4a624d42227</t>
  </si>
  <si>
    <t>8648cb74-a396-44f2-94c9-40a7edb3508b</t>
  </si>
  <si>
    <t>d92762ba-57b4-4ff9-9af5-15ad4f36177a</t>
  </si>
  <si>
    <t>68106a9a-f1c8-4de7-a81c-603dd3bba6a6</t>
  </si>
  <si>
    <t>15e16471-9688-44ed-a60e-59d5da41d0cd</t>
  </si>
  <si>
    <t>Rice proteinfrom rice protein extractionproduction mix</t>
  </si>
  <si>
    <t>e212eaa9-8461-4406-a4d3-7c80d8990185</t>
  </si>
  <si>
    <t>91b54471-55b2-4115-9874-4985084b7cb9</t>
  </si>
  <si>
    <t>42ec6c3a-3315-4dd3-8a25-5d4dbe3eec49</t>
  </si>
  <si>
    <t>dd3504b3-2a69-485c-a3f2-048843f3a773</t>
  </si>
  <si>
    <t>4d0df263-ac77-44ee-b3d4-59aae2c89065</t>
  </si>
  <si>
    <t>Sorghumat farm, crop cultivationproduction mix</t>
  </si>
  <si>
    <t>a63d884c-c912-4f65-90a4-ac018971c4b2</t>
  </si>
  <si>
    <t>d52f85d6-a07a-45a8-88c5-623e0722724f</t>
  </si>
  <si>
    <t>131a89a0-b431-4fcb-a45f-bd99bd56981a</t>
  </si>
  <si>
    <t>5ecee9da-2151-4e13-b124-1448e5a302a0</t>
  </si>
  <si>
    <t>7b719a01-cdf8-4825-9a5a-fe7a31619ddd</t>
  </si>
  <si>
    <t>e3dc0f90-5bb4-4376-971f-307c83ed66f3</t>
  </si>
  <si>
    <t>Tapioca starch (processing with use of co-products)from processing with use of co-productsproduction mix</t>
  </si>
  <si>
    <t>9a1601a0-7bbe-47b5-a236-bc15a19471ec</t>
  </si>
  <si>
    <t>aa200f7d-2885-4166-a8bc-febdddf3115d</t>
  </si>
  <si>
    <t>8e5e9c25-f975-466a-a6c3-573c28d32af5</t>
  </si>
  <si>
    <t>fdfd65c2-9a58-4372-8c55-648582beea07</t>
  </si>
  <si>
    <t>d37987a8-976b-4e02-9f69-5b7bc0f7231f</t>
  </si>
  <si>
    <t>77c87d12-222c-459b-896d-cc3d201f404a</t>
  </si>
  <si>
    <t>050cf490-b280-42ef-a2f4-3854a402ff31</t>
  </si>
  <si>
    <t>a98fac91-05c8-48f3-ac6b-cf0d54f5f458</t>
  </si>
  <si>
    <t>2b3bbd1e-dc9b-409f-8b11-030c40d52272</t>
  </si>
  <si>
    <t>ff1cb9bb-038f-4e88-b03a-7267d6bcfec7</t>
  </si>
  <si>
    <t>e082a370-9419-4655-8a23-5ecf77ea49a8</t>
  </si>
  <si>
    <t>91542670-e659-4382-9f94-e7cee14f522e</t>
  </si>
  <si>
    <t>Crude maize germ oil (solvent)from wet milling (germ oil production, solvent)production mix</t>
  </si>
  <si>
    <t>84a8279a-cc0a-4ede-aaff-1f77d6541388</t>
  </si>
  <si>
    <t>2aae91c6-01ef-4f8b-b656-6fd903a2a039</t>
  </si>
  <si>
    <t>e4ae1036-836c-4ac0-baac-e601b1fd3195</t>
  </si>
  <si>
    <t>edbe97bb-1d45-413c-8c6a-bedde9fcdce0</t>
  </si>
  <si>
    <t>d8ba8809-211b-4272-a9d2-ae5516773bdf</t>
  </si>
  <si>
    <t>50726a56-f7ef-431a-84b2-3605a4d313d8</t>
  </si>
  <si>
    <t>06ab81f4-d97c-4d06-bdcc-bae297205491</t>
  </si>
  <si>
    <t>abcc0c3a-960c-40a4-930c-e7f8a3003cca</t>
  </si>
  <si>
    <t>34522d23-7731-408f-ad52-a5d9091b7ec8</t>
  </si>
  <si>
    <t>ea5e2f09-3149-490a-849a-0324b2e3d5b8</t>
  </si>
  <si>
    <t>a1a4edcd-643d-42c3-a0dd-57c200e3d361</t>
  </si>
  <si>
    <t>7c70c486-d0a1-4a3b-8483-548fc50a68b2</t>
  </si>
  <si>
    <t>52b621c6-3fc4-4d38-954f-f98ae26de60b</t>
  </si>
  <si>
    <t>7230d474-cdd2-430f-ab3c-d7d58a8e46be</t>
  </si>
  <si>
    <t>8a57df3c-d7ff-4f29-bd27-1d9d83df19ac</t>
  </si>
  <si>
    <t>fa97590c-a7ae-44b4-9d91-c73a3ef6bce9</t>
  </si>
  <si>
    <t>f7dcc735-483b-4d8e-a346-2d99d8740872</t>
  </si>
  <si>
    <t>8258ba7d-897b-43a9-8d65-f9bb6667a8a2</t>
  </si>
  <si>
    <t>5aef8944-c3f3-49d1-b5dc-e37a4ba06704</t>
  </si>
  <si>
    <t>a0bde833-b6da-49ba-8f7a-0ba55d437ed4</t>
  </si>
  <si>
    <t>e752601a-c020-42de-b546-6419090e1c2c</t>
  </si>
  <si>
    <t>8cca4e93-2c19-4433-964f-b7ccdc4d769e</t>
  </si>
  <si>
    <t>Maize starch, wetfrom wet milling (gluten recovery)production mix</t>
  </si>
  <si>
    <t>e52f8a7e-69b4-42fc-a04a-1b5771eba376</t>
  </si>
  <si>
    <t>6d7c4426-ee69-45d2-929b-597c3ea8a430</t>
  </si>
  <si>
    <t>32827718-da1e-47d1-9a41-ee0c673a506d</t>
  </si>
  <si>
    <t>12869297-d6e7-4eea-9025-05b0a07b5418</t>
  </si>
  <si>
    <t>aacc0d47-8342-4fb1-8c85-ac71c1b97895</t>
  </si>
  <si>
    <t>3a208f66-fe2f-4473-931e-5b8f2b307b83</t>
  </si>
  <si>
    <t>da8c3b22-c8a5-4dbc-9109-e9bbc7fb31e2</t>
  </si>
  <si>
    <t>d1860d00-a166-416f-bff3-aa051c9abe76</t>
  </si>
  <si>
    <t>Maize germ, wetfrom wet milling (degermination)production mix</t>
  </si>
  <si>
    <t>a197f52d-d23b-494e-8798-3ec5af79a543</t>
  </si>
  <si>
    <t>ae85c278-2e30-4155-926c-16822d20e4df</t>
  </si>
  <si>
    <t>4d7cf81d-85b5-4335-91ab-a5eafb787c1e</t>
  </si>
  <si>
    <t>26290878-a1d0-45df-b95d-1cab6b956ce1</t>
  </si>
  <si>
    <t>5a5d281c-667b-415d-9470-05e8d9801729</t>
  </si>
  <si>
    <t>b99b7ec9-f440-4599-a779-840807323453</t>
  </si>
  <si>
    <t>6e9518bb-da33-4de1-af94-1661b8c259ef</t>
  </si>
  <si>
    <t>Tapioca starch (processing without use of co-products)from processing without use of co-productsproduction mix</t>
  </si>
  <si>
    <t>54e27aba-3cf9-4ae2-b4e1-bebb7ab34eee</t>
  </si>
  <si>
    <t>f7133524-9e2a-4714-b25a-8a0f112abf54</t>
  </si>
  <si>
    <t>Pea, hulls (from meal)from meal productionproduction mix</t>
  </si>
  <si>
    <t>cce1fd37-cee2-4f09-8295-cc50aff4e53a</t>
  </si>
  <si>
    <t>fea94fed-7cce-4dee-bce0-9b0d255dcca6</t>
  </si>
  <si>
    <t>70498266-dd68-4244-a8b8-1791f059cc60</t>
  </si>
  <si>
    <t>ead8f91d-84be-47d7-a1e4-a6effade20b9</t>
  </si>
  <si>
    <t>62609321-5227-4c81-9a42-6a7003ccd236</t>
  </si>
  <si>
    <t>Lucerne, driedat farm, crop cultivationproduction mix</t>
  </si>
  <si>
    <t>a80af47f-8937-4d25-bfe0-fba369d16c7a</t>
  </si>
  <si>
    <t>94d65c1e-d81b-4517-9a71-10864973f96e</t>
  </si>
  <si>
    <t>5136b372-609f-424a-9592-818df3340cc1</t>
  </si>
  <si>
    <t>e91f8224-a80c-4396-94f0-10bb7a4f0a17</t>
  </si>
  <si>
    <t>74153706-cd79-46e9-ade5-39156e5572c0</t>
  </si>
  <si>
    <t>Mineral premixMix of pigs and broiler premixesproduction mix</t>
  </si>
  <si>
    <t>2d75abf9-3fac-458e-9b7a-140f703d3663</t>
  </si>
  <si>
    <t>8d59a99f-533b-4282-a52d-a1d4dfbc7dba</t>
  </si>
  <si>
    <t>d1d74ef1-848b-4f62-8c7a-7b7068ac9152</t>
  </si>
  <si>
    <t>6b94df40-f90e-4de3-a494-b3f5566eb903</t>
  </si>
  <si>
    <t>8b6b6fc5-fea6-489e-a037-6b56dc835f70</t>
  </si>
  <si>
    <t>dbb17884-960d-4a54-b070-c0f3e704adb7</t>
  </si>
  <si>
    <t>4d62f695-c86f-4633-8ae1-334ade18bbb4</t>
  </si>
  <si>
    <t>98ac7a32-b003-44ae-9fe5-1c9cdad10fb5</t>
  </si>
  <si>
    <t>4ab80245-3266-4ab9-bae4-5d7b81e4f6e8</t>
  </si>
  <si>
    <t>47bbba5a-0a23-471e-bcdd-669d3833d979</t>
  </si>
  <si>
    <t>8a4ff7ef-f146-483b-bf3e-250413a85292</t>
  </si>
  <si>
    <t>4c7228d6-ae5a-4950-9450-79ad177e0a59</t>
  </si>
  <si>
    <t>dd0fc58c-07d2-4c15-9c8f-d591a53b7752</t>
  </si>
  <si>
    <t>a0c1e8fb-15a3-4c1e-b100-ddc51fa899eb</t>
  </si>
  <si>
    <t>de6a56e7-6286-4e78-aa8b-89cf1fa004f9</t>
  </si>
  <si>
    <t>4ded1f50-c363-4065-9010-e6375b1a7504</t>
  </si>
  <si>
    <t>07585e7f-a596-4a8e-82ea-9db12432d061</t>
  </si>
  <si>
    <t>7453b225-eb58-47f3-8b6e-ebcc17b28e41</t>
  </si>
  <si>
    <t>8d0a3908-d4c2-499c-9cdc-ef92c285aef0</t>
  </si>
  <si>
    <t>83069394-92de-4eee-828f-02f54dbc69fc</t>
  </si>
  <si>
    <t>5e9d9198-4eb8-452a-b8d8-ed9ca6d6e2a6</t>
  </si>
  <si>
    <t>Refined coconut oil (incl. LUC)from coconut oil refiningproduction mix</t>
  </si>
  <si>
    <t>f8b97a30-8d06-4470-aebe-56835dce552d</t>
  </si>
  <si>
    <t>5716b189-98bb-47e7-bb82-c197cbf71f0c</t>
  </si>
  <si>
    <t>ce6c5d96-dcf8-4ec1-bf6a-dd1276467634</t>
  </si>
  <si>
    <t>2c6c430e-9ec7-4337-92ee-c7d978572de0</t>
  </si>
  <si>
    <t>bd80a015-4049-40b2-aa02-ffb54fe2fb1e</t>
  </si>
  <si>
    <t>Rice husk (parboiled)from dry millingproduction mix</t>
  </si>
  <si>
    <t>6217215a-e1f2-4e7b-a14d-c17e48ad9a50</t>
  </si>
  <si>
    <t>653f1cf9-e7c3-432e-8cfa-333248399725</t>
  </si>
  <si>
    <t>32157062-3f51-4813-8ee6-18b153480aae</t>
  </si>
  <si>
    <t>fda58c7b-7213-4985-96a4-9cb2c6f19528</t>
  </si>
  <si>
    <t>1cfd6c6a-a8f7-417d-b12a-99dd21f2a153</t>
  </si>
  <si>
    <t>Crude coconut oilfrom crushingproduction mix</t>
  </si>
  <si>
    <t>7c65880b-f704-4aa2-a544-75d047977848</t>
  </si>
  <si>
    <t>c580854c-d00d-4ac9-8f4a-6a01f639af27</t>
  </si>
  <si>
    <t>959ab0da-c5a5-46bb-ba97-558211552f2b</t>
  </si>
  <si>
    <t>7ac28567-517a-4ec5-a53b-d189f384492a</t>
  </si>
  <si>
    <t>4fbbb858-17b4-442c-beaa-c20159dd4f12</t>
  </si>
  <si>
    <t>171d2e2d-89a2-4b48-a74e-99143e1d1bf6</t>
  </si>
  <si>
    <t>409488c1-1d79-4a11-82ac-4775daada153</t>
  </si>
  <si>
    <t>0e448911-0d9e-4ba6-bfa3-485ad87fc341</t>
  </si>
  <si>
    <t>7f2205c2-864c-4efd-b9c6-5edd337f3a25</t>
  </si>
  <si>
    <t>ae3b4d2a-e2df-4dd0-87ca-4b2126f142c4</t>
  </si>
  <si>
    <t>6051e9b4-9830-4040-8e92-207e422f12e9</t>
  </si>
  <si>
    <t>c345144b-450b-4ff1-87f4-e8562a46b9ff</t>
  </si>
  <si>
    <t>Pea, starch (from protein-concentrate)from pea protean-concentrate productionproduction mix</t>
  </si>
  <si>
    <t>175ef0d0-70f5-493d-ac6d-59dbd778a6a9</t>
  </si>
  <si>
    <t>d5a6bde1-261c-4a2b-aa94-06bc5743ce09</t>
  </si>
  <si>
    <t>ad7e4a4c-4088-4803-b9fb-6f6370eb2f53</t>
  </si>
  <si>
    <t>5d652daf-cc1e-4948-9dfb-e92344489966</t>
  </si>
  <si>
    <t>4f2f1bcd-8027-4d2c-a303-b5466dbc0a73</t>
  </si>
  <si>
    <t>56d0b943-fda5-4259-8717-3d3bb460d4fb</t>
  </si>
  <si>
    <t>19574360-6491-45ee-9f29-616afe504756</t>
  </si>
  <si>
    <t>8135b0fa-be26-47a6-a094-a8b446992b5e</t>
  </si>
  <si>
    <t>60130646-40c7-4bd4-87c9-b4bcfde0a2ec</t>
  </si>
  <si>
    <t>37fc5ba7-d2ce-4034-b34f-8db35e2d4c45</t>
  </si>
  <si>
    <t>2da9e868-5667-4727-9580-a988540d6c17</t>
  </si>
  <si>
    <t>07b65f7c-e671-46d1-bea5-dcd8eadb5cfc</t>
  </si>
  <si>
    <t>Maize, flakedfrom flakingproduction mix</t>
  </si>
  <si>
    <t>dd868032-dcfb-46ca-b173-782008558383</t>
  </si>
  <si>
    <t>f78e9536-5752-462b-9f79-da4dc45a15c0</t>
  </si>
  <si>
    <t>75b38c06-79d1-41d5-ac0c-5b583b97cc7a</t>
  </si>
  <si>
    <t>617c2382-93e3-4c9d-b30a-279b69c93310</t>
  </si>
  <si>
    <t>e9a1b8d4-cbd8-49dd-be1c-74318a01bea0</t>
  </si>
  <si>
    <t>784cacaf-73bf-41d3-b510-cd51ed27fdfe</t>
  </si>
  <si>
    <t>f12e5f07-8f84-4093-94ad-f3d92c12992c</t>
  </si>
  <si>
    <t>423d6216-e629-4470-b3ad-c8368d828a95</t>
  </si>
  <si>
    <t>70ab59e3-3e7e-4ab6-a004-4dcc5ad57795</t>
  </si>
  <si>
    <t>05b6f5c4-1690-41b7-a7cb-4ae121da13c3</t>
  </si>
  <si>
    <t>5fd6cb22-ddc3-4693-b65b-150301c5438e</t>
  </si>
  <si>
    <t>Rice without husksfrom dry millingproduction mix</t>
  </si>
  <si>
    <t>14e7f756-2ef6-484c-9a92-c825c24d7a96</t>
  </si>
  <si>
    <t>0f9b8ab0-76d5-4b24-ad42-e32fdfe742b7</t>
  </si>
  <si>
    <t>4c4a2cc9-0698-4fcf-b10b-f089753a7cf5</t>
  </si>
  <si>
    <t>6b477846-5da1-48a6-b77c-3596c6ddf24e</t>
  </si>
  <si>
    <t>1cfb5b0d-9e60-45bb-8052-93100c79ac9a</t>
  </si>
  <si>
    <t>3756ca9f-4d86-451b-ae46-f3473f50a7f2</t>
  </si>
  <si>
    <t>Rice brokens (raw) from dry millingproduction mix</t>
  </si>
  <si>
    <t>d85ced8f-83cb-4cee-b0ad-c7f717a99b3c</t>
  </si>
  <si>
    <t>0f723c76-bb16-4143-8c5c-fd789cd9a0b7</t>
  </si>
  <si>
    <t>f97983d4-5570-4bb2-82a6-53ae547a9a47</t>
  </si>
  <si>
    <t>a5e04077-2fd2-4e32-8943-6c4d027b3309</t>
  </si>
  <si>
    <t>c3182d95-0fb9-434c-9403-79017f2a09ac</t>
  </si>
  <si>
    <t>2aa87dc0-e953-46ff-b8ff-5f342f9bad14</t>
  </si>
  <si>
    <t>d182e617-f93e-42d2-b9f7-1d6cb33d50dc</t>
  </si>
  <si>
    <t>843e97f4-8302-4e06-8449-03a0893c431c</t>
  </si>
  <si>
    <t>3d2f93fb-ea1b-492f-b7f5-c981105b844d</t>
  </si>
  <si>
    <t>Rapeseed expeller (pressing)from crushing (pressing)production mix</t>
  </si>
  <si>
    <t>bcd5c8b9-af1f-4a50-82a0-c649831db698</t>
  </si>
  <si>
    <t>79e4fae4-b1c3-4d85-9bb9-ef0994c67d21</t>
  </si>
  <si>
    <t>798be056-4ab1-4778-a40e-8def330a9b17</t>
  </si>
  <si>
    <t>ea39837c-7e45-4f52-aa90-c20724f2cee5</t>
  </si>
  <si>
    <t>862e3c58-4958-4417-87f0-17b603730492</t>
  </si>
  <si>
    <t>Rice, flakedfrom flakingproduction mix</t>
  </si>
  <si>
    <t>ea051229-e899-4841-8e00-7ff074bdcfc9</t>
  </si>
  <si>
    <t>Pea, protein-concentratefrom pea protean-concentrate productionproduction mix</t>
  </si>
  <si>
    <t>2c2373ea-5703-4a4f-ada0-09553d2aa123</t>
  </si>
  <si>
    <t>5f826d18-292d-4cd5-b735-58e13dc2e340</t>
  </si>
  <si>
    <t>c49bd299-910b-49e6-8c1a-8c708764838c</t>
  </si>
  <si>
    <t>1d2e23a7-fb54-48b4-9bcc-38c3e17a738e</t>
  </si>
  <si>
    <t>71b255ef-a131-41fa-a5a5-265d8617d339</t>
  </si>
  <si>
    <t>18184576-7154-4c9f-bc9e-b92c591be376</t>
  </si>
  <si>
    <t>6611d4d1-b753-419a-a7e8-31d0e1b18290</t>
  </si>
  <si>
    <t>ed36fee8-934b-429d-95a0-8a6bf80b9688</t>
  </si>
  <si>
    <t>2309e305-7cb2-4bad-9836-b21815e25b93</t>
  </si>
  <si>
    <t>8bb7e434-aba8-4e36-a018-b5a0f3001846</t>
  </si>
  <si>
    <t>1ad745d1-0798-457e-affc-9f150ccdead0</t>
  </si>
  <si>
    <t>abb64fa1-99f4-42ef-96d2-d2b8a6e0a044</t>
  </si>
  <si>
    <t>2671f3cd-ec7f-425f-9995-fe43c2fd55dd</t>
  </si>
  <si>
    <t>a4bb76f2-ce07-4e8e-b0c8-ab6fdc051ada</t>
  </si>
  <si>
    <t>Rice husk (raw)from dry milling, production mix</t>
  </si>
  <si>
    <t>0b151690-9d51-452d-80ec-496397d01d61</t>
  </si>
  <si>
    <t>5b3d95e8-1bec-4d3e-9ab8-b8e756aeba70</t>
  </si>
  <si>
    <t>d1f76be6-f8da-4c76-9193-bf43cd38586f</t>
  </si>
  <si>
    <t>d77d18ba-5a7d-4bc2-8b8a-969aba222826</t>
  </si>
  <si>
    <t>7fa5d8e5-9336-447f-9e6d-a0667fba4487</t>
  </si>
  <si>
    <t>a6977a0b-436b-421c-a17c-ec139df34fe3</t>
  </si>
  <si>
    <t>3c59a0b1-5dc0-4298-8429-254f04cea7b4</t>
  </si>
  <si>
    <t>98332c90-6a66-4b40-8115-999b6031ebd1</t>
  </si>
  <si>
    <t>f5013fab-5799-4309-a6dd-ec4fc5f1952b</t>
  </si>
  <si>
    <t>149897de-cfcd-4ae4-991f-64169ffb2082</t>
  </si>
  <si>
    <t>bc64d143-bb18-43f0-b944-b8b5705ba87d</t>
  </si>
  <si>
    <t>18dcecd5-6754-4f69-907a-692dbfeb95b4</t>
  </si>
  <si>
    <t>Soybean, heat treatedfrom heat treatingproduction mix</t>
  </si>
  <si>
    <t>4dbd000a-7adc-4f81-8c9c-07810c1fb527</t>
  </si>
  <si>
    <t>3cf96848-dd57-49ff-9753-625b85213759</t>
  </si>
  <si>
    <t>1224554e-0015-4d3b-85cf-895276a76ab5</t>
  </si>
  <si>
    <t>8eafcbd5-c7c1-4936-8639-06641fcd95c3</t>
  </si>
  <si>
    <t>5f451f23-0726-4a91-b17f-ef91d7d7ac4d</t>
  </si>
  <si>
    <t>2d35ec3a-ca53-4051-817f-b1374203a5b1</t>
  </si>
  <si>
    <t>827a2479-fa1f-45c5-b8b8-e61c868c2a13</t>
  </si>
  <si>
    <t>d5e66081-659a-41fa-a80a-f159df8ad4f6</t>
  </si>
  <si>
    <t>3bba2dd4-07ba-4c6b-9fe0-2f4b6a637815</t>
  </si>
  <si>
    <t>5a6650bd-6de9-4dae-98c2-b114424d6f11</t>
  </si>
  <si>
    <t>5dde949c-064d-4fc8-b056-5fdad5d6114e</t>
  </si>
  <si>
    <t>3de96380-5b3e-427b-86ea-f2e47b5dabd0</t>
  </si>
  <si>
    <t>7ba2741c-a2a1-4c14-804e-5ea1b165b6fc</t>
  </si>
  <si>
    <t>b2592e84-b997-4a6c-9343-a2362f78a643</t>
  </si>
  <si>
    <t>e5d618ca-2304-4dab-b972-e2340c813379</t>
  </si>
  <si>
    <t>c4cff35a-3e78-4225-81b1-230daa108d21</t>
  </si>
  <si>
    <t>d9f8e8f3-48b9-4f8e-a03f-baaa2520cedb</t>
  </si>
  <si>
    <t>Palm kernel expellerfrom crushingproduction mix</t>
  </si>
  <si>
    <t>50afdb42-3ebd-47e6-bd15-64d083ab55b5</t>
  </si>
  <si>
    <t>e00f7ab0-a553-4534-9c0a-6fd568ad41e6</t>
  </si>
  <si>
    <t>63518252-cf8b-4492-9a56-f33d4102570e</t>
  </si>
  <si>
    <t>10127211-d3e2-468e-b8e5-a2713c964c94</t>
  </si>
  <si>
    <t>3cdb6cca-2b68-4134-a19b-a60c42a4a624</t>
  </si>
  <si>
    <t>84d7f0fe-7186-4912-ae5a-ec738d33a342</t>
  </si>
  <si>
    <t>ffd781ea-89b8-457f-9d66-4fc976dae241</t>
  </si>
  <si>
    <t>baff81d0-37e9-4cc4-b136-e4c6376e93c5</t>
  </si>
  <si>
    <t>c4fb84bc-ffac-4c77-857b-a01c78baeb86</t>
  </si>
  <si>
    <t>4470e6b3-43ed-4280-983d-2b9d0f525c1d</t>
  </si>
  <si>
    <t>8f5b2eb7-59ad-4b96-9029-8263046beaf2</t>
  </si>
  <si>
    <t>0062efed-8178-4457-b197-260830f8e670</t>
  </si>
  <si>
    <t>783febfe-c628-4ba1-ba43-845253abd3a8</t>
  </si>
  <si>
    <t>0a6e4e17-8cc7-4626-bcc4-4728d90f86a3</t>
  </si>
  <si>
    <t>f9bfd156-9e14-4529-8174-4f4cf076cb02</t>
  </si>
  <si>
    <t>8a865f6a-023e-4070-95e0-cbdb3a028270</t>
  </si>
  <si>
    <t>Rice without husks (parboiled)from dry millingproduction mix</t>
  </si>
  <si>
    <t>5709a4a5-e540-420b-8f6b-9f6f653a4760</t>
  </si>
  <si>
    <t>fd90d180-1ada-4843-a3a2-0e5995ccac5c</t>
  </si>
  <si>
    <t>40be8cbd-f30a-49de-926e-bfe73d07db74</t>
  </si>
  <si>
    <t>ef6cc706-aeee-4067-a58b-f1508dbdb2d3</t>
  </si>
  <si>
    <t>251def2a-8d61-4574-ba72-23b17ab969eb</t>
  </si>
  <si>
    <t>681a3795-056e-47bf-a64e-541c938b6e19</t>
  </si>
  <si>
    <t>607f2182-e593-46cd-9414-0b329ec9ec2a</t>
  </si>
  <si>
    <t>359aff14-8aa8-40b3-8951-276c6a042e85</t>
  </si>
  <si>
    <t>4e628553-82e3-4edf-93af-876e9e10f700</t>
  </si>
  <si>
    <t>ebdc5e37-9b27-4160-b64a-6567adaf9d0b</t>
  </si>
  <si>
    <t>Crude peanut oilfrom crushingproduction mix</t>
  </si>
  <si>
    <t>a28f4b12-1f4b-4bc6-87bc-82f30471d2ab</t>
  </si>
  <si>
    <t>b15a0954-fc4a-4607-ad38-9d47891ce19d</t>
  </si>
  <si>
    <t>95a10213-8812-4a89-a93a-e8415b822d6a</t>
  </si>
  <si>
    <t>43e6bfe5-d3ef-4ed6-afd0-0143afedaf12</t>
  </si>
  <si>
    <t>869475bb-27a9-46a7-8290-f65e7ac70d7e</t>
  </si>
  <si>
    <t>5220e46e-1cdf-4b7a-a8d4-54744e032610</t>
  </si>
  <si>
    <t>36a5be9d-e29c-4cdc-8ee0-d74c7a26c2d1</t>
  </si>
  <si>
    <t>86a40604-213b-4042-8a8d-1408b2c3bc4f</t>
  </si>
  <si>
    <t>33c95955-801e-4de0-8864-6157b312093f</t>
  </si>
  <si>
    <t>8b3849ac-c940-4082-bae7-07403dd4a5c1</t>
  </si>
  <si>
    <t>81db79b5-b18d-44f2-9f91-3fec6ef12640</t>
  </si>
  <si>
    <t>bf8eee1e-d5ee-4d8b-a964-f2ccba2fd490</t>
  </si>
  <si>
    <t>1858f39c-9f9d-4f4e-9d91-09b07dd0cee0</t>
  </si>
  <si>
    <t>54482a11-aa18-4763-86f0-63837a4e7fd0</t>
  </si>
  <si>
    <t>Maize starch, driedfrom wet milling (starch drying)production mix</t>
  </si>
  <si>
    <t>b74482f6-3c7d-4e0e-a786-d0ac6f9e2ae8</t>
  </si>
  <si>
    <t>4c664d1f-f37e-487d-8815-dab7473d4586</t>
  </si>
  <si>
    <t>Groundnuts, with shellat farm, crop cultivationproduction mix</t>
  </si>
  <si>
    <t>2821cd4a-5e31-4df1-8d5d-75571c128330</t>
  </si>
  <si>
    <t>Building, steel frame construction steel frame construction single route, at plant material quantities adjustable,  1 m³ gross volume = 125 kg</t>
  </si>
  <si>
    <t>Core data part 2 ("OFFICIAL")</t>
  </si>
  <si>
    <t>Sphera</t>
  </si>
  <si>
    <t>19b017a2-575c-42d9-aa19-7b7da6cc0ce4</t>
  </si>
  <si>
    <t>Polyethylene foam, post-industrial recycled extrusion, blowing, flattening production mix, at plant 150 kg/m3</t>
  </si>
  <si>
    <t>63f53500-07e5-4f0b-98e2-50ae2ee77d3b</t>
  </si>
  <si>
    <t>Hard coal mining (mixed) technology mix single route, at plant 27 MJ/kg net calorific value</t>
  </si>
  <si>
    <t>875714f6-25f1-44c8-992a-c43798500c4e</t>
  </si>
  <si>
    <t>Brass fittings casting single route, at plant containing copper and zinc</t>
  </si>
  <si>
    <t>d8638cab-f500-4b6f-a997-adc37ffa13d4</t>
  </si>
  <si>
    <t>Biodiesel mix, at plant from fatty acid methyl esters, transesterification of vegetable oils production mix, at plant 100% bio components: 26.5% RME, 0.3% PME, 44% SME, 14.6% rapeseed oil refined</t>
  </si>
  <si>
    <t>602a3d96-4f85-4127-9262-a087ce244532</t>
  </si>
  <si>
    <t>Treatment of decommissioned wood fishing vessel, 15 m, 12 t solid fishing vessel dismantling and disposal production mix, at end- of- life plant ocean going, 15 m, 12 t</t>
  </si>
  <si>
    <t>977c7470-a9a0-43e1-83e1-e13a1f33db35</t>
  </si>
  <si>
    <t>Recycling steel, waste management, technology mix, at plant collection, sorting, transport, recycling via EAF route production mix, at plant 95% recycling rate</t>
  </si>
  <si>
    <t>d7b25114-1487-4a08-8ab3-bdff59d5e701</t>
  </si>
  <si>
    <t>Aluminium ingot (silicon main solute) primary production, aluminium casting and alloying single route, at plant 2.7 g/cm3</t>
  </si>
  <si>
    <t>2aa39bad-2974-4bad-8bed-1d0517e0d546</t>
  </si>
  <si>
    <t>Solder Paste (SnAg3.5Cu0.7) technology mix production mix, at plant 1 kg of solder paste</t>
  </si>
  <si>
    <t>3b8852f8-83dc-447e-a7d6-dcb6a5e8a6b9</t>
  </si>
  <si>
    <t>Diode Metal electrode leadless face (mMELF) front-end and back-end processing of the wafer, including Czochralski method of silicon growing production mix, at plant 40 mg</t>
  </si>
  <si>
    <t>6e1f7ce8-6d70-49e7-9417-477151f4bba8</t>
  </si>
  <si>
    <t>Incineration of styrene-butadiene-styrene (SBS) latex biobased waste-to-energy plant with dry flue gas treatment, including transport and pre-treatment production mix, at consumer SBS latex biobased</t>
  </si>
  <si>
    <t>7bf9621f-2071-4e1d-8c10-eeb7bff08bfe</t>
  </si>
  <si>
    <t>Treatment of decommissioned service boat (aquaculture), 15 m, 57 t solid service boat dismantling and disposal production mix, at end- of- life plant ocean going, 15 m, 57 t</t>
  </si>
  <si>
    <t>871eedcd-acb2-4809-8240-046c4c346848</t>
  </si>
  <si>
    <t>End of life of Small outline transistor semiconductor, low power Recycling of copper and  precious metals (Ag, Au, Pd, Pt) from electronics production mix, at plant recycling processes: 95- 98% efficiency, scrap incineration: 11.0 MJ/kg NCV</t>
  </si>
  <si>
    <t>3878a06d-2190-4816-b4a6-d715c97e3e0d</t>
  </si>
  <si>
    <t>Gold, 18kt technology mix production mix, at plant 19.32 g/cm3</t>
  </si>
  <si>
    <t>84ab2216-c98c-488a-8a0e-1707386e45a8</t>
  </si>
  <si>
    <t>Cardboard Box Kraft Pulping Process, box production production mix, at plant 180- 300 kg/m3</t>
  </si>
  <si>
    <t>27dc3db5-56d2-44a1-b464-bd3b5fff5196</t>
  </si>
  <si>
    <t>Biodiesel mix, at plant from fatty acid methyl esters, transesterification of vegetable oils production mix, at plant 100% bio components: 50% rapeseed oil refined, 50% RME</t>
  </si>
  <si>
    <t>ROC</t>
  </si>
  <si>
    <t>7c6453be-1050-42ca-a5de-6101eed823bb</t>
  </si>
  <si>
    <t>Incineration PET biobased waste-to-energy plant with dry flue gas treatment, including transport and pre-treatment production mix, at consumer polyethylene terephthalate biobased</t>
  </si>
  <si>
    <t>27110a18-52ef-4baf-b5b8-476036f1e971</t>
  </si>
  <si>
    <t>Power generator (diesel), small size diesel driven production mix, at plant 18- 36 kW of power</t>
  </si>
  <si>
    <t>fc7f60cc-b3a5-45ea-888a-5d98211c2a8b</t>
  </si>
  <si>
    <t>Lorry, Total weight 20-26 t, cooled, electric / 17,3t payload capacity electric driven, cargo, cooled consumption mix, to consumer 20-26t gross weight / 17,3t payload capacity</t>
  </si>
  <si>
    <t>374b0d46-6fb4-472c-903b-38e3755251fa</t>
  </si>
  <si>
    <t>Bulk ship, regional, transport of frozen food products technology mix, diesel driven, cargo consumption mix, to consumer 1,500t payload capacity</t>
  </si>
  <si>
    <t>4c30be4d-46d9-4785-b48f-71defee4e73d</t>
  </si>
  <si>
    <t>Photovoltaic slanted-roof installation, CIS panel or laminate photovoltaic installation production mix, at plant 3 kilowatt peak</t>
  </si>
  <si>
    <t>98015231-8b10-4b4c-93c7-a29a6376ef66</t>
  </si>
  <si>
    <t>Drawing of steel pipe slab casting, rolling, pickling, thermal treatment single route, at plant 1m length</t>
  </si>
  <si>
    <t>3ae3551a-4e2d-4c8f-8710-598cff1f6264</t>
  </si>
  <si>
    <t>End of life of Cylindrical connector, brass body Recycling of copper and  precious metals (Ag, Au, Pd, Pt) from electronics production mix, at plant recycling processes: 95- 98% efficiency, scrap incineration: 11.0 MJ/kg NCV</t>
  </si>
  <si>
    <t>94c2d153-5e96-4493-959e-02f2f923bd01</t>
  </si>
  <si>
    <t>Capacitor ceramic technology mix production mix, at plant capacitor, mlcc, 6 mg</t>
  </si>
  <si>
    <t>8a9752d1-2693-4d6b-b04a-6e4baa99461b</t>
  </si>
  <si>
    <t>Forging of steel parts forging single route, at plant 1 kg forged part</t>
  </si>
  <si>
    <t>c4f853f3-18f3-4b01-9c58-5ed54f4f21a2</t>
  </si>
  <si>
    <t>Landfilling ferro metals, waste management, technology mix, at plant landfill including leachate treatment and with transport without collection and pre-treatment production mix (region specific sites), at landfill site inert material</t>
  </si>
  <si>
    <t>95c13d4b-748e-49c4-9f6a-57e72ffa4e47</t>
  </si>
  <si>
    <t>Barge ocean, technology mix technology mix, diesel driven, cargo consumption mix, to consumer 3'000t payload capacity</t>
  </si>
  <si>
    <t>518963fc-c37e-4691-8645-021cff35d080</t>
  </si>
  <si>
    <t>Incineration PP biobased waste-to-energy plant with dry flue gas treatment, including transport and pre-treatment production mix, at consumer Polypropylene biobased</t>
  </si>
  <si>
    <t>9be560cc-6400-488c-bba0-ea46d162eb8b</t>
  </si>
  <si>
    <t>Polytetrafluoroethylene (PTFE) granulate polymerisation of tetrafluorethylene production mix, at plant 2.16 g/cm3</t>
  </si>
  <si>
    <t>84f49adb-da29-4769-85c9-f725ff90cb2c</t>
  </si>
  <si>
    <t>Landfilling of post-industrial waste acrylic coated ELT granulate landfill including leachate treatment and with transport without collection and pre-treatment production mix (region specific sites), at landfill site The carbon and water content are respectively of 62%C and and 0% Water (in weight %)</t>
  </si>
  <si>
    <t>9d78507d-b21c-4df7-b557-bdb73e24b319</t>
  </si>
  <si>
    <t>Recycling of post-industrial waste polyolefin (LSR) collection, sorting, transport, washing, granulation, pelletization production mix, at plant 91.2% recycling rate</t>
  </si>
  <si>
    <t>43ac30de-5fe3-4593-9970-16a9038ba610</t>
  </si>
  <si>
    <t>Unexpanded perlite Perlite mining, washing, drying production mix, at plant Granulation 0/1, 0.9- 1 g/cm3</t>
  </si>
  <si>
    <t>56fad5e9-814f-4041-845c-fdf51f320fd6</t>
  </si>
  <si>
    <t>Polymethyl methacrylate (PMMA) granulate bulk polymerisation, from methyl methacrylate production mix, at plant 1.18 g/cm3</t>
  </si>
  <si>
    <t>94e40142-0694-4466-b4d4-aa6a5cf07822</t>
  </si>
  <si>
    <t>Incineration PE waste-to-energy plant with dry flue gas treatment, including transport and pre-treatment production mix, at consumer polyethylene</t>
  </si>
  <si>
    <t>fc8ebe71-a852-4cc1-8fba-f640b8bbd02d</t>
  </si>
  <si>
    <t>Laser cutting of steel parts laser cutting production mix, at plant 1 meter cut</t>
  </si>
  <si>
    <t>be247288-b3d3-46bc-b43b-ab0a38e23274</t>
  </si>
  <si>
    <t>Cardboard Box with liner for bulk-transport of frozen fish Kraft Pulping Process, box production production mix, at plant 180- 300 kg/m3</t>
  </si>
  <si>
    <t>c28346eb-ecee-4b72-a689-1205e26eb3f9</t>
  </si>
  <si>
    <t>Car, LPG, Euro 6 LPG driven, Euro 6, passenger car consumption mix, to consumer engine size unspecified</t>
  </si>
  <si>
    <t>c649720c-0fdb-418c-b67c-b8a12687ddce</t>
  </si>
  <si>
    <t>Landfilling wood (processed), waste management, technology mix, at plant landfill including leachate treatment and with transport without collection and pre-treatment production mix (region specific sites), at landfill site The carbon and water content are respectively of 45%C and and 8% Water (in weight %)</t>
  </si>
  <si>
    <t>da397fb2-4f6f-4fec-9d46-a5f2f693e2c9</t>
  </si>
  <si>
    <t>Polytetrafluoroethylene granulate (PTFE) Mix polymerisation of tetrafluorethylene production mix, at plant 2.16 g/cm3</t>
  </si>
  <si>
    <t>c8e8466e-fd97-4627-8e71-cbfd3cad0b7e</t>
  </si>
  <si>
    <t>Stretch blow moulding stretch blow moulding production mix, at plant 3% loss, 5MJ electricity consumption</t>
  </si>
  <si>
    <t>3fcd5e59-e7a6-44af-a97e-d9532aa0938e</t>
  </si>
  <si>
    <t>Incineration plastics (unspecified) waste-to-energy plant with dry flue gas treatment, including transport and pre-treatment production mix, at consumer Plastics unspecified</t>
  </si>
  <si>
    <t>dfe10685-81de-4fde-b895-849523ac5994</t>
  </si>
  <si>
    <t>VGA plug technology mix production mix, at plant VGA steel plug, 0.0191 kg</t>
  </si>
  <si>
    <t>8e1e4225-c419-4503-8077-ff658fb3a716</t>
  </si>
  <si>
    <t>End of life of Thin small outline packages (TSOP) semiconductor, copper frame Recycling of copper and  precious metals (Ag, Au, Pd, Pt) from electronics production mix, at plant recycling processes: 95- 98% efficiency, scrap incineration: 11.0 MJ/kg NCV</t>
  </si>
  <si>
    <t>130205a5-881a-4725-a328-ba5e76475f7b</t>
  </si>
  <si>
    <t>Polyurethane rigid foam from methylene diisocyanate (MDI) and polyols production mix, at plant 18- 53 kg/m3</t>
  </si>
  <si>
    <t>6695fc08-d3c5-4f03-a7d5-363d63d01b6f</t>
  </si>
  <si>
    <t>Incineration non-ferro metals waste-to-energy plant with dry flue gas treatment, including transport and pre-treatment production mix, at consumer non- ferro metal waste</t>
  </si>
  <si>
    <t>d21d4651-8192-4347-88c5-03145cc5706f</t>
  </si>
  <si>
    <t>2d26f82f-2cb8-4892-b20a-70f500cce173</t>
  </si>
  <si>
    <t>d1e56170-046d-4d17-a349-f5fbb9258eb8</t>
  </si>
  <si>
    <t>Expanded vermiculite mining, processing, expansion single route, at plant 2.2- 2.6 g/cm3</t>
  </si>
  <si>
    <t>fdf1c81e-e418-4240-91e7-512dcf63d4a9</t>
  </si>
  <si>
    <t>Expanded clay mining, mechanical processing, burning, grinding production mix, at plant 300- 800 kg/m3</t>
  </si>
  <si>
    <t>bf8d232f-c8e3-44e4-b03e-d94a3eceec79</t>
  </si>
  <si>
    <t>Recycling aluminium, waste management, technology mix, at plant collection, sorting, transport, recycling production mix, at plant aluminium waste, efficiency 90%</t>
  </si>
  <si>
    <t>82ef2fd5-41ee-45cf-b707-783592e2dcad</t>
  </si>
  <si>
    <t>c97bf506-f917-4652-8cce-bc4328e55c96</t>
  </si>
  <si>
    <t>End of life of Standard transformer for Printed Wiring Board (PWB) Recycling of copper and  precious metals (Ag, Au, Pd, Pt) from electronics production mix, at plant recycling processes: 95- 98% efficiency, scrap incineration: 11.0 MJ/kg NCV</t>
  </si>
  <si>
    <t>ba6482ac-a68b-4b97-bfeb-c5c7898a3366</t>
  </si>
  <si>
    <t>Treatment of decommissioned steel fishing vessel, 56 m, 486 t  solid fishing vessel dismantling and disposal production mix, at end- of- life plant ocean going, 56 m, 486 t</t>
  </si>
  <si>
    <t>a0afa3ef-4694-46b1-bf1c-b67951f0ef07</t>
  </si>
  <si>
    <t>Quartz/Silica sand mining, cleaning, grinding, screening single route, at plant sand 0/2</t>
  </si>
  <si>
    <t>06b17124-629e-4d96-9fb1-94d751632c3c</t>
  </si>
  <si>
    <t>Recycling plastic (unspecified), waste management, technology mix, at plant collection, sorting, transport, washing, granulation, pelletization production mix, at plant 90% recycling rate</t>
  </si>
  <si>
    <t>ca209f85-d685-4ec8-a95d-7c12faa36834</t>
  </si>
  <si>
    <t>Steel production mix, at plant technology mix production mix, at plant 72% primary, 28% secondary</t>
  </si>
  <si>
    <t>4cdd0eb7-ec88-4462-96f1-c7d91cf00f1e</t>
  </si>
  <si>
    <t>2f9cf510-f8a8-49e1-a7dc-80d8a9964b9b</t>
  </si>
  <si>
    <t>Incineration PE fully biobased waste-to-energy plant with dry flue gas treatment, including transport and pre-treatment production mix, at consumer polyethylene biobased</t>
  </si>
  <si>
    <t>308685e7-15fe-417e-a016-1f6060a0ff10</t>
  </si>
  <si>
    <t>Recycling paper and cardboard, waste management, technology mix, at plant collection, sorting, transport, recycling production mix, at plant paper waste, efficiency 90,9%</t>
  </si>
  <si>
    <t>b2136300-7fb5-46b8-848f-fc62ffbc4cff</t>
  </si>
  <si>
    <t>End of life of Switch &gt; 1 Ampere Recycling of copper and  precious metals (Ag, Au, Pd, Pt) from electronics production mix, at plant recycling processes: 95- 98% efficiency, scrap incineration: 11.0 MJ/kg NCV</t>
  </si>
  <si>
    <t>25d927a6-022d-4797-aee5-c5918da38e91</t>
  </si>
  <si>
    <t>Recycling glass, waste management, technology mix, at plant collection, sorting, transport, recycling production mix, at plant glass waste, efficiency 95%</t>
  </si>
  <si>
    <t>6923f9f4-172a-4fdb-87b1-e750851870fd</t>
  </si>
  <si>
    <t>Incineration PVC waste-to-energy plant with dry flue gas treatment, including transport and pre-treatment production mix, at consumer Polyvinyl chloride</t>
  </si>
  <si>
    <t>6ba5af44-b0cc-4d61-b8d2-8bd17bd0a6ef</t>
  </si>
  <si>
    <t>Electricity region mix based on GDP technology mix consumption mix, to consumer 1kV - 60kV; 23% RAS without CN, 18% CN, 29% RNA, 24% EU, 4% RSA, 3% RAF</t>
  </si>
  <si>
    <t>a7592c31-fe68-4cb6-b001-a69f835880d3</t>
  </si>
  <si>
    <t>Manganese mining, separation, calcination, electrolysis production mix, at plant 7.21 g/cm3</t>
  </si>
  <si>
    <t>710df215-51c2-49ed-9054-3231838d13ab</t>
  </si>
  <si>
    <t>End of life of SMD coil Recycling of copper and  precious metals (Ag, Au, Pd, Pt) from electronics production mix, at plant recycling processes: 95- 98% efficiency, scrap incineration: 11.0 MJ/kg NCV</t>
  </si>
  <si>
    <t>971815e9-0469-4a57-9249-7a723931d19c</t>
  </si>
  <si>
    <t>Lorry, Total weight 7,5 -12 t, cooled, electric / 5t payload capacity electric driven, cargo, cooled consumption mix, to consumer 7.5 - 12t gross weight / 5t payload capacity</t>
  </si>
  <si>
    <t>3e1c1433-a79f-47e7-bcd0-be45781f7ed7</t>
  </si>
  <si>
    <t>Incineration PP waste-to-energy plant with dry flue gas treatment, including transport and pre-treatment production mix, at consumer polypropylene</t>
  </si>
  <si>
    <t>c63d448b-0987-4785-ab31-e0c286338ad6</t>
  </si>
  <si>
    <t>Silver, recycled, pre-consumer secondary production, silver casting production mix, at plant 10.49 g/cm3</t>
  </si>
  <si>
    <t>6c7b6d02-9361-4729-804a-74703a58e56d</t>
  </si>
  <si>
    <t>Lorry, Total weight 12-14 t, refrigerated, electric / 9.3t payload capacity electric driven, cargo, refrigerated consumption mix, to consumer 12-14t gross weight / 9.3t payload capacity</t>
  </si>
  <si>
    <t>b9f5eb07-d186-4403-a31c-44a5def409fa</t>
  </si>
  <si>
    <t>Photovoltaic slanted-roof installation, mono-Si panel or laminate photovoltaic installation production mix, at plant 3 kilowatt peak</t>
  </si>
  <si>
    <t>a2b4ff64-04a3-4a2a-a3d0-cce1126d449b</t>
  </si>
  <si>
    <t>Zamak zinc production, alloying single route, at plant 4% aluminium</t>
  </si>
  <si>
    <t>30f4d132-77be-4557-8376-d717849e9910</t>
  </si>
  <si>
    <t>Agricultural Tractor 37-74 kW, emmision class 1-5, 1 hour operation diesel driven, emmission class 1-5, agricultural tractor consumption mix, to consumer 37-74 kW</t>
  </si>
  <si>
    <t>a11cde02-db7b-4a85-939e-0a6fa05a180a</t>
  </si>
  <si>
    <t>482f42fa-4c8e-48a5-bade-c2440fc6d6c4</t>
  </si>
  <si>
    <t>Secondary lead  (including scrap LCI input) secondary production, melting of lead scrap single route, at plant 11.3 g/cm3, dataset excludes scrap input LCI</t>
  </si>
  <si>
    <t>ff8119aa-3908-43ba-a90c-6154fafff294</t>
  </si>
  <si>
    <t>Recycling of post-industrial waste styrene-butadiene-styrene (SBS) latex collection, sorting, transport, washing, granulation, pelletization production mix, at plant 91.2% recycling rate</t>
  </si>
  <si>
    <t>d102a2e6-7d03-4ad2-a4c6-24cf0ebeb4b8</t>
  </si>
  <si>
    <t>Composting biowaste open enclosed composting plant including transport of waste and the production of good quality compost production mix, at plant 0,273 kg of biowaste composted</t>
  </si>
  <si>
    <t>5ad00e36-649c-471e-9b7c-a855b20e6f5f</t>
  </si>
  <si>
    <t>Aluminium ingot (manganese main solute) primary production, aluminium casting and alloying single route, at plant 2.7 g/cm3</t>
  </si>
  <si>
    <t>91ea8dd0-d9fa-40ff-8786-ce362af93902</t>
  </si>
  <si>
    <t>Composting biowaste enclosed enclosed composting plant including transport of waste and the production of good quality compost production mix, at plant 0,249 kg of biowaste composted</t>
  </si>
  <si>
    <t>7b5e7611-f34c-4fb8-b6a0-543237018e0e</t>
  </si>
  <si>
    <t>Service boat (aquaculture), 15m, 57 t  solid service boat assembly production mix, at plant ocean going, 15 m, 57 t, wood body</t>
  </si>
  <si>
    <t>2c9d0bf5-f44e-4c46-8417-65569960bb86</t>
  </si>
  <si>
    <t>Steel tinplated blast furnace route single route, at plant 1kg, typical thickness between 0.13 - 0.49 mm. typical width between 600 - 1100 mm.</t>
  </si>
  <si>
    <t>8b9889ef-547e-4beb-a05e-b4e2745480c5</t>
  </si>
  <si>
    <t>920ca75f-da5f-4c89-98cd-c191a6855be1</t>
  </si>
  <si>
    <t>Polystyrene production, high impact polymerisation of styrene production mix, at plant 1.05 g/cm3</t>
  </si>
  <si>
    <t>GLO w/o EU+EFTA+UK</t>
  </si>
  <si>
    <t>5710e053-996b-4e9b-bdec-eb9adb4d6a82</t>
  </si>
  <si>
    <t>Incineration of polyurethane coated ELT granulate biobased waste-to-energy plant with dry flue gas treatment, including transport and pre-treatment production mix, at consumer PU coated ELT biobased</t>
  </si>
  <si>
    <t>75a52097-c1bf-4392-b47a-f1888994c569</t>
  </si>
  <si>
    <t>Landfilling wood (untreated), waste management, technology mix, at plant landfill including leachate treatment and with transport without collection and pre-treatment production mix (region specific sites), at landfill site The carbon and water content are respectively of 44%C and and 11% Water (in weight %)</t>
  </si>
  <si>
    <t>c212a537-4040-4928-a5f1-1e37ba670ae4</t>
  </si>
  <si>
    <t>Lorry, Total weight 28-32 t, CNG Euro 0- 6 mix / 22t payload capacity CNG driven, Euro 4 - 6 mix, cargo consumption mix, to consumer 28 - 32 t gross weight / 22t payload capacity</t>
  </si>
  <si>
    <t>26461f62-f01f-4c49-8512-b51f689bae3c</t>
  </si>
  <si>
    <t>Polypropylene (PP) fibers polypropylene production, spinning production mix, at plant 5% loss, 3.5 MJ electricity</t>
  </si>
  <si>
    <t>8b9c5f77-9a81-4638-8af2-4e5a9fc0c1d2</t>
  </si>
  <si>
    <t>Polyethylene Core injection moulding production mix, at plant 0.5 kg</t>
  </si>
  <si>
    <t>4cfe384c-7316-4307-963c-972394e5316e</t>
  </si>
  <si>
    <t>Zamak, recycled, pre-consumer casting single route, at plant Zn Al alloy</t>
  </si>
  <si>
    <t>b4db0193-7498-46d5-b4ed-aab85fdb779d</t>
  </si>
  <si>
    <t>Nylon 6 granulate reaction of caprolactam with water production mix, at plant 1.08 g/cm3</t>
  </si>
  <si>
    <t>3a1e1693-34dd-4439-8246-c731f90fd1d0</t>
  </si>
  <si>
    <t>Incineration of thermoplastic vulcanizates (TPV) granulate biobased waste-to-energy plant with dry flue gas treatment, including transport and pre-treatment production mix, at consumer TPV granulate</t>
  </si>
  <si>
    <t>c69ed043-74c5-45eb-b683-e167fb2562df</t>
  </si>
  <si>
    <t>Lorry, Total weight 28-32 t, cooled, CNG Euro 0- 6 mix / 22t payload capacity CNG driven, Euro 4 - 6 mix, cargo, cooled consumption mix, to consumer 28 - 32 t gross weight / 22t payload capacity</t>
  </si>
  <si>
    <t>88000d42-fc84-4d9f-ba76-c693ba437e6b</t>
  </si>
  <si>
    <t>End of life of TO-220 packages semiconductor Recycling of copper and  precious metals (Ag, Au, Pd, Pt) from electronics production mix, at plant recycling processes: 95- 98% efficiency, scrap incineration: 11.0 MJ/kg NCV</t>
  </si>
  <si>
    <t>b357097c-b099-4bf9-b327-ca9badfed426</t>
  </si>
  <si>
    <t>Thermal energy from wood, cogeneration wood CHP plant production mix, at power plant 1 MJ</t>
  </si>
  <si>
    <t>42affac5-a207-4ec5-bd7d-2dffd85ff50e</t>
  </si>
  <si>
    <t>c8cda687-4f7a-400a-8ede-421f34810161</t>
  </si>
  <si>
    <t>Bulk ship, transoceanic, transport of frozen food products  heavy fuel oil driven, cargo consumption mix, to consumer average, ocean going</t>
  </si>
  <si>
    <t>a5a214db-7522-4f31-903e-b7366549f61f</t>
  </si>
  <si>
    <t>End of life of cable, three-conductor cable Recycling of copper and  precious metals (Ag, Au, Pd, Pt) from electronics production mix, at plant recycling processes: 95- 98% efficiency, scrap incineration: 11.0 MJ/kg NCV</t>
  </si>
  <si>
    <t>904f54c8-1288-4df2-a17c-4856f543e886</t>
  </si>
  <si>
    <t>Medium power transistor semiconductor front-end and back-end processing of the wafer, including Czochralski method of silicon growing production mix, at plant 4.8 g</t>
  </si>
  <si>
    <t>72dc83d5-72c3-4781-a9c3-7fd680438234</t>
  </si>
  <si>
    <t>Landfilling biodegradable waste, waste management, technology mix, at plant landfill including leachate treatment and with transport without collection and pre-treatment production mix (region specific sites), at landfill site The carbon and water content are respectively of 17,5%C and and 65% Water (in weight %).</t>
  </si>
  <si>
    <t>5c22fd77-12e5-4d76-966d-0f390d5d3df0</t>
  </si>
  <si>
    <t>61568d5a-79fb-429c-a531-7b1e48a0326a</t>
  </si>
  <si>
    <t>Incineration plastics (unspecified) waste-to-energy plant with dry flue gas treatment, including transport and pre-treatment production mix, at consumer plastics unspecified</t>
  </si>
  <si>
    <t>077aaf2e-6d51-4dd8-84af-cf1c0c2d0c62</t>
  </si>
  <si>
    <t>Power generator (diesel), big size diesel driven production mix, at plant &gt;500 kW of power</t>
  </si>
  <si>
    <t>bdf06adc-c8c0-4f42-b835-70f350a34d2a</t>
  </si>
  <si>
    <t>End of life of Light Emitting Diode (LED), low power Recycling of copper and  precious metals (Ag, Au, Pd, Pt) from electronics production mix, at plant recycling processes: 95- 98% efficiency, scrap incineration: 11.0 MJ/kg NCV</t>
  </si>
  <si>
    <t>35aef22e-6865-45a4-b2b7-a446edcd876a</t>
  </si>
  <si>
    <t>Landfilling glass, waste management, technology mix, at plant landfill including leachate treatment and with transport without collection and pre-treatment production mix (region specific sites), at landfill site inert material</t>
  </si>
  <si>
    <t>04c5a093-92dd-41c3-ac5e-531a4f134b88</t>
  </si>
  <si>
    <t>Ferrite (iron ore) iron ore mining and processing production mix, at plant 5.00 g/cm3</t>
  </si>
  <si>
    <t>77d9f821-e4b4-466c-b616-0a7faee6fab1</t>
  </si>
  <si>
    <t>Recycling of post-industrial waste polypropylene (PP) collection, sorting, transport, washing, granulation, pelletization production mix, at plant 91.2% recycling rate</t>
  </si>
  <si>
    <t>abaa36ca-c901-429c-9f97-ef5896587d62</t>
  </si>
  <si>
    <t>Acrylonitrile Butadiene Styrene (ABS) emulsion polymerisation, bulk polymerisation or combined processes production mix, at plant</t>
  </si>
  <si>
    <t>10313241-6d55-421c-a743-adbef60dc97d</t>
  </si>
  <si>
    <t>Incineration PET waste-to-energy plant with dry flue gas treatment, including transport and pre-treatment production mix, at consumer Polyethylene terephthalate</t>
  </si>
  <si>
    <t>8ff24cf9-bcf4-4faa-8e68-b90d59347395</t>
  </si>
  <si>
    <t>Gypsum mining production mix, at plant 2.96 g/cm3</t>
  </si>
  <si>
    <t>747c8286-aae0-42b9-8280-2d06bfcd8821</t>
  </si>
  <si>
    <t>Lorry, Total weight 20-26 t, cooled, CNG Euro 0- 6 mix / 17.3t payload capacity CNG driven, Euro 4 - 6 mix, cargo, cooled consumption mix, to consumer 20 - 26 t gross weight / 17,3t payload capacity</t>
  </si>
  <si>
    <t>af421a59-e641-4bc7-bb6e-7b8f6705e4d9</t>
  </si>
  <si>
    <t>Deep drawing of steel parts deep drawing single route, at plant multi- level process</t>
  </si>
  <si>
    <t>be844122-c9d9-4691-b5ef-52316d1d563d</t>
  </si>
  <si>
    <t>Cardboard, production mix, at plant Kraft Pulping Process production mix, at plant 180- 300 kg/m3</t>
  </si>
  <si>
    <t>f1de74ac-ea24-4493-a981-5e771dcf1476</t>
  </si>
  <si>
    <t>End of life of flat chip resistor Recycling of copper and  precious metals (Ag, Au, Pd, Pt) from electronics production mix, at plant recycling processes: 95- 98% efficiency, scrap incineration: 11.0 MJ/kg NCV</t>
  </si>
  <si>
    <t>ac24889a-ffe9-440c-b6e3-f96921911113</t>
  </si>
  <si>
    <t>Toner module, laser printer, colour production of  toner module, laser printer, colour production mix, at plant 1 piece, 2.36 kg</t>
  </si>
  <si>
    <t>57e6f7ad-c9e5-4137-a009-b9ddf8b03c72</t>
  </si>
  <si>
    <t>c8047249-3562-4dcf-83f8-959199c8d3ee</t>
  </si>
  <si>
    <t>Landfilling of post-industrial waste acrylics landfill including leachate treatment and with transport without collection and pre-treatment production mix (region specific sites), at landfill site The carbon and water content are respectively of 62%C and and 0% Water (in weight %)</t>
  </si>
  <si>
    <t>63df4f93-7d1c-41a7-95a9-b8a3ba6f50b8</t>
  </si>
  <si>
    <t>End of life of Switch Mode  Transformer (SMT), low voltage Recycling of copper and  precious metals (Ag, Au, Pd, Pt) from electronics production mix, at plant recycling processes: 95- 98% efficiency, scrap incineration: 11.0 MJ/kg NCV</t>
  </si>
  <si>
    <t>59c9596a-d3e4-451a-89b6-d60111bcbfaf</t>
  </si>
  <si>
    <t>Composting biowaste enclosed enclosed composting plant including transport of waste and the production of good quality compost production mix, at plant 0,156 kg of biowaste composted</t>
  </si>
  <si>
    <t>deff8001-b664-4883-9bc2-a25557b183f3</t>
  </si>
  <si>
    <t>Recycling of post-industrial waste thermoplastic elastomer (TPE) granulate collection, sorting, transport, washing, granulation, pelletization production mix, at plant 91.2% recycling rate</t>
  </si>
  <si>
    <t>3671b7a3-8a40-475e-9906-d897730636ed</t>
  </si>
  <si>
    <t>3730fe40-2621-4bd2-818d-aec555323d95</t>
  </si>
  <si>
    <t>ff8a12ef-d399-40e4-ba3d-2a74d0890c49</t>
  </si>
  <si>
    <t>Styrene-butadiene rubber (SBR) fiber Emulsion polymerization of styrene and butadiene production mix, at plant 23.5 % styrene</t>
  </si>
  <si>
    <t>2826f5df-cedc-4193-bff8-26df582d22ed</t>
  </si>
  <si>
    <t>Redistilled Zinc mining, roasting, leaching, electrolysis consumption mix, to consumer 7.14 g/cm3</t>
  </si>
  <si>
    <t>62b54c1f-223d-4be8-a164-ff8671dcd695</t>
  </si>
  <si>
    <t>Polyamide (PA 6) Film raw material production, plastic extrusion production mix, at plant 1.08 g/cm3</t>
  </si>
  <si>
    <t>43b90722-8311-4c8d-8858-53169fc139bb</t>
  </si>
  <si>
    <t>ccda70cb-b441-439f-8142-28fb75c0037e</t>
  </si>
  <si>
    <t>Landfilling concrete, waste management, technology mix, at plant landfill including leachate treatment and with transport without collection and pre-treatment production mix (region specific sites), at landfill site inert material</t>
  </si>
  <si>
    <t>62453fcd-b0f7-47fc-80fb-08ca0d92fc62</t>
  </si>
  <si>
    <t>7ae1af73-7275-488e-8f7a-a5159cc1edbd</t>
  </si>
  <si>
    <t>b5bae392-e96c-4e66-9259-9ab045fe7a86</t>
  </si>
  <si>
    <t>Zinc technology mix, primary production consumption mix, to consumer 7.14 g/cm3</t>
  </si>
  <si>
    <t>30638e01-df55-44b0-977b-29b291c441fb</t>
  </si>
  <si>
    <t>Incineration PVC waste-to-energy plant with dry flue gas treatment, including transport and pre-treatment production mix, at consumer polyvinyl chloride</t>
  </si>
  <si>
    <t>e4b85976-ab3c-41a0-a8a9-b833e883604c</t>
  </si>
  <si>
    <t>bf4f564f-1f60-4ab6-9c2f-dbd19c2b6f20</t>
  </si>
  <si>
    <t>Incineration of ethylene propylene diene monomer (EPDM) granulate waste-to-energy plant with dry flue gas treatment, including transport and pre-treatment production mix, at consumer EPDM</t>
  </si>
  <si>
    <t>03acd011-7a07-460d-8371-e56d30dac737</t>
  </si>
  <si>
    <t>Platinum primary production production mix, at plant 21.45 g/cm3 , 195.08 g/mol</t>
  </si>
  <si>
    <t>f8f4ff8d-2601-4471-86e4-d3d5704d8ad0</t>
  </si>
  <si>
    <t>End of life of Small signal transistor semiconductor, metal can packages Recycling of copper and  precious metals (Ag, Au, Pd, Pt) from electronics production mix, at plant recycling processes: 95- 98% efficiency, scrap incineration: 11.0 MJ/kg NCV</t>
  </si>
  <si>
    <t>576c7786-c4bb-4cdc-af89-425624cbe736</t>
  </si>
  <si>
    <t>Welded pipe Steel rolling, galvanizing, welding single route, at plant 1 meter of welded pipe</t>
  </si>
  <si>
    <t>6e085928-663b-4a49-853c-12a32d393887</t>
  </si>
  <si>
    <t>Incineration wood waste-to-energy plant with dry flue gas treatment, including transport and pre-treatment production mix, at consumer wood</t>
  </si>
  <si>
    <t>6a617055-a965-4d91-ac8a-952ccbf09b7b</t>
  </si>
  <si>
    <t>9e9560c0-b27c-4e9c-ad22-cc18a19e611b</t>
  </si>
  <si>
    <t>34e7fdad-4f28-48b1-a539-a97c9e2270c7</t>
  </si>
  <si>
    <t>Steel external plug technology mix production mix, at plant 0.0293 kg steel plug</t>
  </si>
  <si>
    <t>951ee62b-0e9b-49b5-a0ed-86af2e3ac78b</t>
  </si>
  <si>
    <t>Incineration of ethylene propylene diene monomer (EPDM) granulate biobased waste-to-energy plant with dry flue gas treatment, including transport and pre-treatment production mix, at consumer EPDM</t>
  </si>
  <si>
    <t>eff12975-a986-4eaa-9039-8ca5442cefd0</t>
  </si>
  <si>
    <t>End of life of Thin or Low quad flat packages semiconductor Recycling of copper and  precious metals (Ag, Au, Pd, Pt) from electronics production mix, at plant recycling processes: 95- 98% efficiency, scrap incineration: 11.0 MJ/kg NCV</t>
  </si>
  <si>
    <t>3099c82c-db25-4819-9cc7-d05a948d4929</t>
  </si>
  <si>
    <t>Incineration PP biobased waste-to-energy plant with dry flue gas treatment, including transport and pre-treatment production mix, at consumer polypropylene biobased</t>
  </si>
  <si>
    <t>32a92520-3814-4311-b18b-28ca2790eb3f</t>
  </si>
  <si>
    <t>Aluminium foil  primary production single route, at plant 2.7 g/cm3</t>
  </si>
  <si>
    <t>2ebb8ea3-df11-4994-ab8b-23bb6b9e1e11</t>
  </si>
  <si>
    <t>Landfilling of post-industrial waste latex coated ELT granulate landfill including leachate treatment and with transport without collection and pre-treatment production mix (region specific sites), at landfill site The carbon and water content are respectively of 62%C and and 0% Water (in weight %)</t>
  </si>
  <si>
    <t>2d30d0d8-2472-4cfd-89d7-3677b574353a</t>
  </si>
  <si>
    <t>Small signal transistor semiconductor, metal can packages front-end and back-end processing of the wafer, including Czochralski method of silicon growing production mix, at plant 1 g</t>
  </si>
  <si>
    <t>f338371e-3cab-48d0-b742-43e6c7e88d11</t>
  </si>
  <si>
    <t>Flat glas, tempering tempering of glass production mix, at plant 2500 kg/m3</t>
  </si>
  <si>
    <t>be133d91-3593-416d-b7cc-ad58ff08fb1f</t>
  </si>
  <si>
    <t>Light Emitting Diode (LED), high power front-end and back-end processing of the wafer, including Czochralski method of silicon growing production mix, at plant 5 mm, 350 mg</t>
  </si>
  <si>
    <t>2483d13b-837b-4394-80d2-55f0c6f14be2</t>
  </si>
  <si>
    <t>Aluminium ingot (silicon and magnesium main solutes) primary production, aluminium casting and alloying single route, at plant 2.7 g/cm3</t>
  </si>
  <si>
    <t>e2397117-536b-4a88-9e26-c4228fa7bd68</t>
  </si>
  <si>
    <t>Brass, unleaded anode furnace and casting, from copper and zinc, primary production single route, at plant 8.41- 8.86 g/cm3</t>
  </si>
  <si>
    <t>46c89734-d246-4f43-b4c2-1b60fa6dbce5</t>
  </si>
  <si>
    <t>Landfilling of post-industrial waste polyurethane coated ELT granulate landfill including leachate treatment and with transport without collection and pre-treatment production mix (region specific sites), at landfill site The carbon and water content are respectively of 62%C and and 0% Water (in weight %)</t>
  </si>
  <si>
    <t>611f35f6-6a9a-4e05-a7c7-a008e093c6e0</t>
  </si>
  <si>
    <t>98f34138-f266-426c-9388-19980cdbd418</t>
  </si>
  <si>
    <t>Incineration of acrylic coated sand biobased waste-to-energy plant with dry flue gas treatment, including transport and pre-treatment production mix, at consumer acrylic coated sand biobased</t>
  </si>
  <si>
    <t>5525a006-aff4-40dd-871a-c18f82e744c7</t>
  </si>
  <si>
    <t>Lorry, Total weight 12-14 t, cooled, electric / 9.3t payload capacity electric driven, cargo, cooled consumption mix, to consumer 12-14t gross weight / 9.3t payload capacity</t>
  </si>
  <si>
    <t>a7b945c4-d0e6-44b4-bd04-c90776019069</t>
  </si>
  <si>
    <t>e12d2c45-aef3-49dc-8a08-1824ca067b4d</t>
  </si>
  <si>
    <t>Incineration PET waste-to-energy plant with dry flue gas treatment, including transport and pre-treatment production mix, at consumer polyethylene terephthalate</t>
  </si>
  <si>
    <t>1792bf64-d44b-49f1-853d-178b82873bf7</t>
  </si>
  <si>
    <t>Landfilling plastic waste (non specific), waste management, technology mix, at plant landfill including leachate treatment and with transport without collection and pre-treatment production mix (region specific sites), at landfill site The carbon and water content are respectively of 62%C and and 0% Water (in weight %)</t>
  </si>
  <si>
    <t>35716593-222f-4c37-9f5b-e3a65123defd</t>
  </si>
  <si>
    <t>Zamak, recycled, post-consumer casting single route, at plant Zn Al alloy</t>
  </si>
  <si>
    <t>77641bcc-e885-4b99-8912-50f862ff0a41</t>
  </si>
  <si>
    <t>Landfilling non-ferro metals, waste management, technology mix, at plant landfill including leachate treatment and with transport without collection and pre-treatment production mix (region specific sites), at landfill site inert material</t>
  </si>
  <si>
    <t>ed2a5aa0-fab4-496d-9aab-c8404863ba30</t>
  </si>
  <si>
    <t>Toner module, laser printer, black and white production of  toner module, laser printer, black and white production mix, at plant 1 piece, 2.36 kg</t>
  </si>
  <si>
    <t>aed5f274-5888-4e80-b990-d8aec3467d06</t>
  </si>
  <si>
    <t>Biodiesel mix, at plant from fatty acid methyl esters, transesterification of vegetable oils production mix, at plant 100% bio components: 79.4% soy methyl ester, 8.9% PME, 5.9% refined palm oil</t>
  </si>
  <si>
    <t>afa98d98-fa32-4658-8707-ae730ab10f51</t>
  </si>
  <si>
    <t>Compressed air technology mix of different power consumptions production mix, at plant 7 bar</t>
  </si>
  <si>
    <t>8e43acc4-52fb-4e3e-9d5d-1a692c67ecf5</t>
  </si>
  <si>
    <t>Glass, production mix, at plant technology mix production mix, at plant 1 kg of formed and finished container glass</t>
  </si>
  <si>
    <t>731132b4-6114-46f2-b13a-09f1beef1c25</t>
  </si>
  <si>
    <t>Expanded Polystyrene (EPS) for bulk-transport of fresh fish on ice from styrene polymerization and foaming production mix, at plant 0.96- 1.04 g/cm3</t>
  </si>
  <si>
    <t>27545ed7-ae93-4860-bc4e-fc328535af05</t>
  </si>
  <si>
    <t>Brass Die-Casting die casting, from copper and zinc, primary production production mix, at plant 8.41- 8.86 g/cm3</t>
  </si>
  <si>
    <t>e2a929b3-abba-430f-b199-7a83944a936e</t>
  </si>
  <si>
    <t>Recycling of post-industrial waste binder container collection, sorting, transport, washing, granulation, pelletization production mix, at plant 83% recycling rate</t>
  </si>
  <si>
    <t>c5b16c17-d02d-4019-8787-3cddd72251fb</t>
  </si>
  <si>
    <t>Small outline diode semiconductor, low power front-end and back-end processing of the wafer, including Czochralski method of silicon growing production mix, at plant 9.26 mg</t>
  </si>
  <si>
    <t>0378db1c-665b-4f00-a7c0-550806c01948</t>
  </si>
  <si>
    <t>Connector Peripheral Component Interconnect (PCI) bus technology mix production mix, at plant 1 PCI bus connector, 0.00255 kg</t>
  </si>
  <si>
    <t>9655c774-e2bf-42a7-a5ce-dad696dd8a39</t>
  </si>
  <si>
    <t>Incineration paper and board waste-to-energy plant with dry flue gas treatment, including transport and pre-treatment production mix, at consumer Paper and board</t>
  </si>
  <si>
    <t>3f9d0f48-eb91-49c7-a6aa-1ff5a6309909</t>
  </si>
  <si>
    <t>Stainless steel quarto plate rolling production mix, at plant stainless steel</t>
  </si>
  <si>
    <t>f7cf5bab-d26e-49cc-bfce-1b5192782763</t>
  </si>
  <si>
    <t>Landfilling of post-consumer waste acrylics landfill including leachate treatment and with transport without collection and pre-treatment production mix (region specific sites), at landfill site The carbon and water content are respectively of 62%C and and 0% Water (in weight %)</t>
  </si>
  <si>
    <t>83d368b5-a60c-4c0c-8160-e072808f4deb</t>
  </si>
  <si>
    <t>66ee7060-9374-4223-89d1-6370e13183c3</t>
  </si>
  <si>
    <t>Silicone, low viscosity hydrolysis and methanolysis of dimethyldichloro silane production mix, at plant &lt;30 000 centi Poise</t>
  </si>
  <si>
    <t>54efe586-87f5-405a-b279-9ee4c88424d7</t>
  </si>
  <si>
    <t>Aluminium sheet rolling primary production, aluminium deep- drawing single route, at plant 2.7 g/cm3</t>
  </si>
  <si>
    <t>bf83169d-a9ce-4208-bb08-239eaf17f3d3</t>
  </si>
  <si>
    <t>Composting biowaste open enclosed composting plant including transport of waste and the production of good quality compost production mix, at plant 0,156 kg of biowaste composted</t>
  </si>
  <si>
    <t>69b39a11-9bef-4e02-a8a6-4e5887a3f39d</t>
  </si>
  <si>
    <t>f837ecf9-edd4-4b7b-ae6a-1d8eed637701</t>
  </si>
  <si>
    <t>End of life of Metal body quartz oscillator Recycling of copper and  precious metals (Ag, Au, Pd, Pt) from electronics production mix, at plant recycling processes: 95- 98% efficiency, scrap incineration: 11.0 MJ/kg NCV</t>
  </si>
  <si>
    <t>fbc827a9-87c9-4014-8ab8-053ffb166b62</t>
  </si>
  <si>
    <t>Rail transport of frozen food products - Electric, average, gross weight 1,000t / 726t payload electricity driven, frozen food, diesel cooling system consumption mix, to consumer gross tonne weight 1,000t / 726t payload capacity</t>
  </si>
  <si>
    <t>0fefabc5-ea71-40f9-983c-40154318245c</t>
  </si>
  <si>
    <t>Molybdenum flotation, roasting, reduction production mix, at plant 10.28 g/cm3</t>
  </si>
  <si>
    <t>78de999e-a301-4763-b205-b3bbe691fb69</t>
  </si>
  <si>
    <t>Building, reinforced concrete frame construction reinforced concrete frame production single route, at plant material quantities adjustable,  1 m³ gross volume = 242 kg</t>
  </si>
  <si>
    <t>7cc019f4-fe74-442a-b5dc-95930f0f3854</t>
  </si>
  <si>
    <t>02132596-1b1e-4288-a25b-141c88c365a2</t>
  </si>
  <si>
    <t>46f58824-854c-4435-a4f0-12f989965611</t>
  </si>
  <si>
    <t>Monocrystalline silicon for photovoltaics Czochralski technique production mix, at plant 1 kg monocrystalline silicon</t>
  </si>
  <si>
    <t>6740c326-3e06-44e9-9aee-bcb4802b141a</t>
  </si>
  <si>
    <t>End of life of Cylindrical fuse, medium size Recycling of copper and  precious metals (Ag, Au, Pd, Pt) from electronics production mix, at plant recycling processes: 95- 98% efficiency, scrap incineration: 11.0 MJ/kg NCV</t>
  </si>
  <si>
    <t>a8cb043b-1ecd-42bf-bba6-4016a3674e14</t>
  </si>
  <si>
    <t>Nitrile butadiene rubber (NBR) polymerisation of acrylonitrile and butadiene production mix, at plant 33% acrylonitrile</t>
  </si>
  <si>
    <t>af144276-b48c-42a7-9939-03cc5613fcf9</t>
  </si>
  <si>
    <t>Incineration of latex coated ELT granulate waste-to-energy plant with dry flue gas treatment, including transport and pre-treatment production mix, at consumer latex coated ELT</t>
  </si>
  <si>
    <t>a311e75b-4d68-4892-91af-69ac423718ac</t>
  </si>
  <si>
    <t>48593494-8642-49f5-9de8-69fca2a9abd7</t>
  </si>
  <si>
    <t>Secondary lead secondary production, melting of lead scrap single route, at plant 11.3 g/cm3</t>
  </si>
  <si>
    <t>45130394-39f9-4c7d-92a6-e8f028bd3b15</t>
  </si>
  <si>
    <t>24342861-7818-410f-ad68-616f686b2949</t>
  </si>
  <si>
    <t>End of life of Populated Printed wiring board (PWB) (8-layer) Recycling of copper and  precious metals (Ag, Au, Pd, Pt) from electronics production mix, at plant recycling processes: 95- 98% efficiency, scrap incineration: 11.0 MJ/kg NCV</t>
  </si>
  <si>
    <t>b2ac7626-0386-4dd8-a423-c811a7959ae5</t>
  </si>
  <si>
    <t>Incineration of inert material waste-to-energy plant with dry flue gas treatment, including transport and pre-treatment production mix, at consumer inert material</t>
  </si>
  <si>
    <t>b136ebe0-3f56-4cd8-a25d-c9cc17548b1a</t>
  </si>
  <si>
    <t>31d05174-8ad3-49cf-8088-d9061b566b43</t>
  </si>
  <si>
    <t>Well boat, 116m, 1178 t fish capacity  solid fishing vessel assembly production mix, at plant ocean going, 116 m, 1178 t carrying fish capacity</t>
  </si>
  <si>
    <t>4a5df62a-5991-4862-a249-4eb07d2e943c</t>
  </si>
  <si>
    <t>Recycling of post-consumer waste polyethylene terephthalate (PET) collection, sorting, transport, washing, granulation, pelletization production mix, at plant 48,9% recycling rate</t>
  </si>
  <si>
    <t>6a62b1d6-fd1c-4df0-91f9-cc93acb2db6d</t>
  </si>
  <si>
    <t>Van hybrid, Euro 6, 3.5t diesel/electric driven, Euro 6, LCV consumption mix, to consumer engine size 1.4-2l</t>
  </si>
  <si>
    <t>8f3cd1b1-7c02-4114-b4ab-dfde60f6da08</t>
  </si>
  <si>
    <t>Perlites Mining Perlite mining, washing, drying production mix, at plant Granulation 0/1, 0.9- 1 g/cm3</t>
  </si>
  <si>
    <t>78403360-c44a-40dd-88e7-2952693d1dc7</t>
  </si>
  <si>
    <t>End of life of Medium power transistor semiconductor Recycling of copper and  precious metals (Ag, Au, Pd, Pt) from electronics production mix, at plant recycling processes: 95- 98% efficiency, scrap incineration: 11.0 MJ/kg NCV</t>
  </si>
  <si>
    <t>c23298dd-dcd1-4093-ad39-a932acfc155b</t>
  </si>
  <si>
    <t>Incineration of acrylic coated ELT granulate biobased waste-to-energy plant with dry flue gas treatment, including transport and pre-treatment production mix, at consumer ELT granulate biobased acrylic coated</t>
  </si>
  <si>
    <t>3614191d-196d-49db-a0bc-60c5af128a88</t>
  </si>
  <si>
    <t>Hot rolled coil hot rolling production mix, at plant carbon steel</t>
  </si>
  <si>
    <t>26202e2e-e8cf-4449-90b5-cd31bdb7b7fa</t>
  </si>
  <si>
    <t>Hard coal mining (underground) underground mining single route, at plant 27 MJ/kg net calorific value</t>
  </si>
  <si>
    <t>45cf20e5-ae90-4d4f-a7a7-2d9102874bf7</t>
  </si>
  <si>
    <t>End of life of Populated Printed wiring board (PWB) (2-layer) Recycling of copper and  precious metals (Ag, Au, Pd, Pt) from electronics production mix, at plant recycling processes: 95- 98% efficiency, scrap incineration: 11.0 MJ/kg NCV</t>
  </si>
  <si>
    <t>187cbcde-439c-4a1c-90bf-7493f5bf4b08</t>
  </si>
  <si>
    <t>Lorry, Total weight 7.5-12 t, cooled, CNG Euro 0- 6 mix / 5t payload capacity CNG driven, Euro 4 - 6 mix, cargo, cooled consumption mix, to consumer 7.5 - 12 t gross weight / 5t payload capacity</t>
  </si>
  <si>
    <t>3cf61035-723e-4a02-8d59-2af89b0de9c2</t>
  </si>
  <si>
    <t>Polycarbonate (PC) granulate Technology mix, dipenyl carbonate route and phosgene route production mix, at plant 1.20–1.22 g/cm3</t>
  </si>
  <si>
    <t>b9dee95b-91e1-4062-a33b-d1e347b42cd7</t>
  </si>
  <si>
    <t>Copper sheet melting and mechanical treatment (fabrication) single route, at plant 8.92 g/cm3</t>
  </si>
  <si>
    <t>9007abff-9f0d-4644-86a7-72dd00a5ca2b</t>
  </si>
  <si>
    <t>Ethylene propylene dien elastomer (EPDM) copolymerization of ethylene and propylene production mix, at plant 69% ethylene, 38% propylene</t>
  </si>
  <si>
    <t>c43e6703-303c-43a1-8e54-03cd595ff62f</t>
  </si>
  <si>
    <t>Concrete, production mix, at plant aggregates mixing production mix, at plant C20/25</t>
  </si>
  <si>
    <t>8db23fd4-ea2d-4748-b7cc-0f3ebb867237</t>
  </si>
  <si>
    <t>ef68e9e4-56ee-4c05-b567-65e27d8bcc07</t>
  </si>
  <si>
    <t>Aluminium ingot (magnesium main solute) primary production, aluminium casting and alloying single route, at plant 2.7 g/cm3</t>
  </si>
  <si>
    <t>f0529d11-796d-4607-aec5-b9b816a37c0e</t>
  </si>
  <si>
    <t>Feldspar (mining, open pit) feldspar mining, washing, drying production mix, at plant ‎2.56 g/cm3</t>
  </si>
  <si>
    <t>bc372179-1ae6-410b-bb1f-19697e2da080</t>
  </si>
  <si>
    <t>Polybutylene Terephthalate (PBT) Granulate from dimethyl terephtalate and 1.4 butanediol production mix, at plant 1.28- 1.40 g/cm3</t>
  </si>
  <si>
    <t>78d96730-7ba9-41b8-ae06-36320d9c0b13</t>
  </si>
  <si>
    <t>Polyvinylidenchloride granulate from vinylidene dichloride production mix, at plant 1.63 g/cm3</t>
  </si>
  <si>
    <t>8deaf1ec-f7d2-4e58-95d9-278adeb27e0e</t>
  </si>
  <si>
    <t>End of life of capacitor ceramic Recycling of copper and  precious metals (Ag, Au, Pd, Pt) from electronics production mix, at plant recycling processes: 95- 98% efficiency, scrap incineration: 11.0 MJ/kg NCV</t>
  </si>
  <si>
    <t>bfbaaa23-4b02-4da1-96f2-45db93a494cc</t>
  </si>
  <si>
    <t>8f8c1f72-d2ac-4e98-b7ba-434641c726be</t>
  </si>
  <si>
    <t>End of life of cable, high current Recycling of copper and  precious metals (Ag, Au, Pd, Pt) from electronics production mix, at plant recycling processes: 95- 98% efficiency, scrap incineration: 11.0 MJ/kg NCV</t>
  </si>
  <si>
    <t>bad46284-969e-4cbd-9ba8-ef3312f4662b</t>
  </si>
  <si>
    <t>Power supply Unit (PSU) technology mix production mix, at plant 0.27 kg</t>
  </si>
  <si>
    <t>1f5bb110-7b85-42f7-857e-802ff0c95ff6</t>
  </si>
  <si>
    <t>b9635e6d-1d62-4461-897c-4213dba3ffbb</t>
  </si>
  <si>
    <t>8eda88c3-963d-441d-b175-b054cb4f5509</t>
  </si>
  <si>
    <t>End of life of Plastic axial diode, Semiconductor Recycling of copper and  precious metals (Ag, Au, Pd, Pt) from electronics production mix, at plant recycling processes: 95- 98% efficiency, scrap incineration: 11.0 MJ/kg NCV</t>
  </si>
  <si>
    <t>bab0fb17-39a6-4171-b16a-a318a482ee20</t>
  </si>
  <si>
    <t>0ef25147-4212-45ba-9a65-55663095ef5a</t>
  </si>
  <si>
    <t>Lead (primary) primary production, mining and processing production mix, at plant 11.3 g/cm3</t>
  </si>
  <si>
    <t>0ba85074-cc95-450c-996d-2f253cf5bf69</t>
  </si>
  <si>
    <t>6727b87c-e94b-49e3-8a98-17d0f7e7865f</t>
  </si>
  <si>
    <t>End of life of Solder paste Recycling of copper and  precious metals (Ag, Au, Pd, Pt) from electronics production mix, at plant recycling processes: 95- 98% efficiency, scrap incineration: 11.0 MJ/kg NCV</t>
  </si>
  <si>
    <t>86f082bd-2f32-4c13-af09-4623a90b948a</t>
  </si>
  <si>
    <t>Steel electrogalvanized coil steel sheet electrogalvanization single route, at plant 1.5 mm sheet thickness, 0.02 mm zinc thickness</t>
  </si>
  <si>
    <t>01dfd13b-5a1d-44c8-bbfe-d2ab9ee43024</t>
  </si>
  <si>
    <t>Power dual in line plastic packages semiconductor front-end and back-end processing of the wafer, including Czochralski method of silicon growing production mix, at plant 1.77 g</t>
  </si>
  <si>
    <t>c3afca70-a55c-434a-9b61-9fa89e436c43</t>
  </si>
  <si>
    <t>dcebdc16-7179-435d-856f-7553175d8795</t>
  </si>
  <si>
    <t>Aluminium ingot (zinc main solute) primary production, aluminium casting and alloying single route, at plant 2.7 g/cm3</t>
  </si>
  <si>
    <t>7e36b517-cb55-4741-a2e1-a48b926971f6</t>
  </si>
  <si>
    <t>Tellurium pretreatment, roasting, leaching, electrolysis, purification production mix, at plant 6.24 g/cm3</t>
  </si>
  <si>
    <t>b8db9314-f3c3-4762-88fb-2b4e34410ca6</t>
  </si>
  <si>
    <t>Light Emitting Diode (LED) front-end and back-end processing of the wafer, including Czochralski method of silicon growing production mix, at plant 5 mm, 350 mg</t>
  </si>
  <si>
    <t>4c724aff-1851-469d-8596-0768517ec1cb</t>
  </si>
  <si>
    <t>Secondary aluminium ingot (copper main solute) secondary production, aluminium casting and alloying single route, at plant 2.7 g/cm3</t>
  </si>
  <si>
    <t>785266cb-3c36-40ac-a6fe-aca43b9b745c</t>
  </si>
  <si>
    <t>Rail transport of fresh food products - Electric, average, gross weight 1,000t / 726t payload electricity driven, fresh food, diesel cooling system consumption mix, to consumer gross tonne weight 1,000t / 726t payload capacity</t>
  </si>
  <si>
    <t>c90562d4-8a13-4f67-8934-62cdd769a4eb</t>
  </si>
  <si>
    <t>808e9009-db29-453b-abbb-8c5f93182731</t>
  </si>
  <si>
    <t>5d338d53-86c4-47c2-9ca9-45fc9852b02a</t>
  </si>
  <si>
    <t>Ceramic tiles wet and dry quarry, drying production mix, at plant grain size 2/32</t>
  </si>
  <si>
    <t>dc9aaa81-bc07-48a6-9b01-1e087691c844</t>
  </si>
  <si>
    <t>Metallization paste, back side, aluminium components mixing production mix, at plant 80% aluminium, 17% isopropanol, 3% quartz sand</t>
  </si>
  <si>
    <t>72b8c59b-044b-448c-a495-bcd541db82c7</t>
  </si>
  <si>
    <t>Landfilling of post-consumer waste acrylonitrile butediene rubber (NBR) landfill including leachate treatment and with transport without collection and pre-treatment production mix (region specific sites), at landfill site The carbon and water content are respectively of 62%C and and 0% Water (in weight %)</t>
  </si>
  <si>
    <t>207d6e5d-1647-49bb-b3d3-1c9fc9595d48</t>
  </si>
  <si>
    <t>Composting biowaste open enclosed composting plant including transport of waste and the production of good quality compost production mix, at plant 0,211 kg of biowaste composted</t>
  </si>
  <si>
    <t>4e1e2ad6-3b47-4e9e-a5a9-5dad09cec5fd</t>
  </si>
  <si>
    <t>Gasoline at filling station region mix based on GDP from crude oil consumption mix, at filling station 23% RAS without CN, 18% CN, 29% RNA, 24% EU, 4% RSA, 3% RAF</t>
  </si>
  <si>
    <t>1e52884d-ecdc-48a8-b97d-ee2be0305426</t>
  </si>
  <si>
    <t>Small outline plastic packages semiconductor front-end and back-end processing of the wafer, including Czochralski method of silicon growing production mix, at plant 530 mg</t>
  </si>
  <si>
    <t>a42f9684-1ce3-445c-97b0-31fb7d61f2f6</t>
  </si>
  <si>
    <t>Electricity from geothermal AC, mix of direct and CHP, technology mix production mix, at power plant 1kV - 60kV</t>
  </si>
  <si>
    <t>98e0af06-0b2e-4a28-b6dd-9b629f7094fe</t>
  </si>
  <si>
    <t>000167fb-025b-45f7-a0fc-8aa74e64be99</t>
  </si>
  <si>
    <t>Polyphenylene Sulfide (PPS) polycondensation of dichlorobenzene with sodium sulfide production mix, at plant 1.35 g/cm3</t>
  </si>
  <si>
    <t>6d2be009-c0ba-402f-a1e1-a11d6f607e91</t>
  </si>
  <si>
    <t>Treatment of decommissioned steel fishing vessel, 40 m, 213 t solid fishing vessel dismantling and disposal production mix, at end- of- life plant ocean going, 40 m, 213 t</t>
  </si>
  <si>
    <t>72240772-589f-4c15-ba24-19a74018e149</t>
  </si>
  <si>
    <t>Small outline transistor semiconductor, low power front-end and back-end processing of the wafer, including Czochralski method of silicon growing production mix, at plant 4.7 g</t>
  </si>
  <si>
    <t>e936647f-db27-405f-be54-a65cc25e0343</t>
  </si>
  <si>
    <t>12c3936f-6d42-47dd-a6d0-52b6fc053b59</t>
  </si>
  <si>
    <t>Aluminium flakes aluminium machining single route, at plant 2.7 g/cm3</t>
  </si>
  <si>
    <t>b0769fb0-bd13-4b14-a400-47819103ad08</t>
  </si>
  <si>
    <t>Landfilling of post-consumer waste thermoplastic vulcanizates (TPV) granulate landfill including leachate treatment and with transport without collection and pre-treatment production mix (region specific sites), at landfill site The carbon and water content are respectively of 62%C and and 0% Water (in weight %)</t>
  </si>
  <si>
    <t>08b75381-e4be-4f4f-85b3-9251836f091a</t>
  </si>
  <si>
    <t>End of life of Plastic ball grid array packages semiconductor Recycling of copper and  precious metals (Ag, Au, Pd, Pt) from electronics production mix, at plant recycling processes: 95- 98% efficiency, scrap incineration: 11.0 MJ/kg NCV</t>
  </si>
  <si>
    <t>01b2400a-8de4-4efb-b895-83c29f9461f4</t>
  </si>
  <si>
    <t>Plastic Film, PP raw material production, plastic extrusion production mix, at plant grammage: 0.0458 kg/m2, thickness 50 µm</t>
  </si>
  <si>
    <t>07797e17-0a96-4f57-837a-6734d4de8c3e</t>
  </si>
  <si>
    <t>End of life of Metallization paste, back side, aluminium Recycling of copper and  precious metals (Ag, Au, Pd, Pt) from electronics production mix, at plant recycling processes: 95- 98% efficiency, scrap incineration: 11.0 MJ/kg NCV</t>
  </si>
  <si>
    <t>a35859da-26e7-4b8c-93cb-e5ce1ec45936</t>
  </si>
  <si>
    <t>Vermiculite (unexpanded) mining, processing, expansion single route, at plant 2.2- 2.6 g/cm3</t>
  </si>
  <si>
    <t>e3c43217-9dbd-4ea4-b5b0-2795d9725500</t>
  </si>
  <si>
    <t>Bauxite (mining) mining and processing production mix, at mine minerals gibbsite Al(OH)3, boehmite y-AlO(OH) and diaspore a-AlO(OH)</t>
  </si>
  <si>
    <t>9dc58350-3c53-4f41-b4c1-f8e0d9777ca7</t>
  </si>
  <si>
    <t>Antimony technology mix, primary production production mix, at plant 99.5% Antimony</t>
  </si>
  <si>
    <t>185cde3a-679d-4f91-bd38-2e8c1c3d6689</t>
  </si>
  <si>
    <t>Capacitor SMD technology mix production mix, at plant SMD capacitor, 12.5 g</t>
  </si>
  <si>
    <t>855edd2c-d685-419c-8414-aa1eb794627a</t>
  </si>
  <si>
    <t>Incineration PVC biobased waste-to-energy plant with dry flue gas treatment, including transport and pre-treatment production mix, at consumer polyvinyl chloride biobased</t>
  </si>
  <si>
    <t>4e5586f7-a6f1-4e02-bc03-414a121f409c</t>
  </si>
  <si>
    <t>Tin plated chromium steel sheet steel sheet tin plating single route, at plant chromium steel</t>
  </si>
  <si>
    <t>f46f41e5-b7b0-4b0e-a0b0-1bfed24062dd</t>
  </si>
  <si>
    <t>Polybutadiene (PB) granulate polymerization of butadiene production mix, at plant &gt;100.000 g/mol</t>
  </si>
  <si>
    <t>d6a9222e-f5be-497d-81ee-aed99b5f3255</t>
  </si>
  <si>
    <t>Landfilling of post-consumer waste ELT granulate landfill including leachate treatment and with transport without collection and pre-treatment production mix (region specific sites), at landfill site The carbon and water content are respectively of 62%C and and 0% Water (in weight %)</t>
  </si>
  <si>
    <t>68ca1cc9-53b1-41a7-8ba1-5ba805118a30</t>
  </si>
  <si>
    <t>Diabase (mining) diabase mining, washing, drying production mix, at plant 3 g/cm3</t>
  </si>
  <si>
    <t>f8be7eab-edc9-4ec6-b4ac-c1385b2a6d31</t>
  </si>
  <si>
    <t>Polyvinyl butyral granulate (PVB)   polymerisation of polyvinyl alcohol single route, at plant 142 g/mol per repeating unit, 28 MJ/kg net calorific value</t>
  </si>
  <si>
    <t>d93dd983-089c-42a3-8906-3feb9930b3b9</t>
  </si>
  <si>
    <t>Steel cold rolled coil blast furnace route single route, at plant carbon steel</t>
  </si>
  <si>
    <t>5bd673bb-4169-487a-a8ae-ea82e3b25d0a</t>
  </si>
  <si>
    <t>Lead sheet rolling (100% secondary lead) sheet rolling production mix, at plant 11.3 g/cm3</t>
  </si>
  <si>
    <t>d1f1dacd-672a-4782-be2d-232dfa29de56</t>
  </si>
  <si>
    <t>Foam chips (PS) polymerisation of styrene production mix, at plant 1.05 g/cm3</t>
  </si>
  <si>
    <t>dfb3d3f9-7f38-49d4-98d5-fa73d1d671b7</t>
  </si>
  <si>
    <t>Landfilling of post-consumer waste thermoplastic elastomer (TPE) granulate landfill including leachate treatment and with transport without collection and pre-treatment production mix (region specific sites), at landfill site The carbon and water content are respectively of 62%C and and 0% Water (in weight %)</t>
  </si>
  <si>
    <t>f018b6be-67ae-4b5c-ae9f-6b1d8aaf7a6b</t>
  </si>
  <si>
    <t>End of life of Connector for printed wiring board (PWB) Recycling of copper and  precious metals (Ag, Au, Pd, Pt) from electronics production mix, at plant recycling processes: 95- 98% efficiency, scrap incineration: 11.0 MJ/kg NCV</t>
  </si>
  <si>
    <t>66614ab9-721f-4819-8ed5-abfa4b33452d</t>
  </si>
  <si>
    <t>6e132aa0-e62b-4517-8ef3-d8cb9019f411</t>
  </si>
  <si>
    <t>Lorry, Total weight 20-26 t, CNG Euro 0- 6 mix / 17.3t payload capacity CNG driven, Euro 4 - 6 mix, cargo consumption mix, to consumer 20 - 26 t gross weight / 17,3t payload capacity</t>
  </si>
  <si>
    <t>20175293-c2aa-4524-8aba-bbec75d315f8</t>
  </si>
  <si>
    <t>Palladium, recycled, pre-consumer collection, transport, dismantling, shredding, separation, remelting production mix, at plant 19.32 g/cm3, recycling efficiency 98%</t>
  </si>
  <si>
    <t>ebf8f358-4331-4c35-9344-68ef4fc1e197</t>
  </si>
  <si>
    <t>Landfilling of post-consumer waste ethylene propylene diene monomer (EPDM) granulate landfill including leachate treatment and with transport without collection and pre-treatment production mix (region specific sites), at landfill site The carbon and water content are respectively of 62%C and and 0% Water (in weight %)</t>
  </si>
  <si>
    <t>7ceebd0a-ecd2-4289-9210-1334211d763f</t>
  </si>
  <si>
    <t>1abeece9-64e5-460e-b424-5dd756129a77</t>
  </si>
  <si>
    <t>73cd5c5c-acfb-49b7-a382-77be685dc2de</t>
  </si>
  <si>
    <t>End of life of Soft solder (Pb-free) Recycling of copper and  precious metals (Ag, Au, Pd, Pt) from electronics production mix, at plant recycling processes: 95- 98% efficiency, scrap incineration: 11.0 MJ/kg NCV</t>
  </si>
  <si>
    <t>bda553dc-8a48-482b-88c3-76bb4c352ada</t>
  </si>
  <si>
    <t>Incineration of ELT granulate waste-to-energy plant with dry flue gas treatment, including transport and pre-treatment production mix, at consumer ELT granulate</t>
  </si>
  <si>
    <t>657853a3-7df7-4691-9d42-212d980a3f34</t>
  </si>
  <si>
    <t>Fishing vessel, wood, 7.5 m, 1.5 t  solid fishing vessel assembly production mix, at plant ocean going, 7.5 m, 1.5 t</t>
  </si>
  <si>
    <t>0c8c105d-5d81-4bd2-ac8c-b4215a58de24</t>
  </si>
  <si>
    <t>Incineration of polyurethane (PUR) biobased waste-to-energy plant with dry flue gas treatment, including transport and pre-treatment production mix, at consumer polyolefin PUR biobased</t>
  </si>
  <si>
    <t>c56ca94e-2bf4-4990-8bed-2d361201b5ef</t>
  </si>
  <si>
    <t>Greenhouse, multi-tunnel, to consumer  greenhouse materials production and assembling production mix, at plant 1,94 ha of land used</t>
  </si>
  <si>
    <t>68c0ac18-2d46-4f41-b307-4eb2b12d9597</t>
  </si>
  <si>
    <t>Gluing of SMD for printed wiring board gluing of SMD components production mix, at plant gluing SMDs on 1m2 PWB</t>
  </si>
  <si>
    <t>4e29fbb4-c16e-48ac-bc91-0c17821a41f6</t>
  </si>
  <si>
    <t>Recycling of steel into steel billet collection, transport, pretreatment, remelting production mix, at plant steel waste, efficiency 95%</t>
  </si>
  <si>
    <t>7d3306ec-0603-4b52-a2be-dbfec7135837</t>
  </si>
  <si>
    <t>Aluminium sheet deep drawing (parametrised) primary production, aluminium deep- drawing single route, at plant 2.7 g/cm3</t>
  </si>
  <si>
    <t>11bd5d88-0968-44b3-b9f7-e7377bf01613</t>
  </si>
  <si>
    <t>Sand, quarried mining, cleaning, grinding, screening production mix, at plant sand 0/2</t>
  </si>
  <si>
    <t>a4bf1011-2d85-4666-b434-7e9f887da32a</t>
  </si>
  <si>
    <t>Perlite expanded  Perlite mining, washing, drying, foaming production mix, at plant Granulation 0/1, 0.9- 1 g/cm3</t>
  </si>
  <si>
    <t>bcb2c3c2-0ee2-41f8-b171-028dfefc2c0d</t>
  </si>
  <si>
    <t>Low profile fine pitch ball grid array packages semiconductor front-end and back-end processing of the wafer, including Czochralski method of silicon growing production mix, at plant 4 g</t>
  </si>
  <si>
    <t>8d86caf2-7a4b-4472-bf08-da456d525192</t>
  </si>
  <si>
    <t>351a289a-2c61-4958-bea4-92b58266b3fc</t>
  </si>
  <si>
    <t>Polyvinylidene fluoride (PVDF) polymerisation of vinyl fluoride production mix, at plant 1.76 g/cm3</t>
  </si>
  <si>
    <t>1448822f-a7f2-410c-b45d-9de639f455d9</t>
  </si>
  <si>
    <t>Mechanical recycling of polyethylene (PE) granulation, pelletization production mix, at plant 91,2% recycling rate</t>
  </si>
  <si>
    <t>7dad4daf-0939-4f67-89fa-10a297e5c437</t>
  </si>
  <si>
    <t>f2ac534e-418f-401d-a3c6-f35fa0e791dd</t>
  </si>
  <si>
    <t>Freight train, electricity traction electricity driven, cargo consumption mix, to consumer average train, gross tonne weight 1000t / 726t payload capacity</t>
  </si>
  <si>
    <t>ddcb158b-1c25-419e-8fbe-4bf66c00f306</t>
  </si>
  <si>
    <t>32dc578d-634a-495a-a52e-fbebda2d8971</t>
  </si>
  <si>
    <t>Recycling of post-consumer waste polyamide (PA) collection, sorting, transport, washing, granulation, pelletization production mix, at plant 48,9% recycling rate</t>
  </si>
  <si>
    <t>d4f21981-26d4-4fea-b96a-818bcdde4cb8</t>
  </si>
  <si>
    <t>End of life of Hard disk drive, for desktop computer Recycling of copper and  precious metals (Ag, Au, Pd, Pt) from electronics production mix, at plant recycling processes: 95- 98% efficiency, scrap incineration: 11.0 MJ/kg NCV</t>
  </si>
  <si>
    <t>0a166756-709a-4258-ba24-af04c99c426b</t>
  </si>
  <si>
    <t>c3b93d06-e920-41a7-9328-8dd82442074b</t>
  </si>
  <si>
    <t>Foaming mixing with blowing agent and heating production mix, at plant 1kg of plastic foam produced</t>
  </si>
  <si>
    <t>2933da01-134e-4dee-ba7a-e40a5cb62e0b</t>
  </si>
  <si>
    <t>Steel cast part alloyed electric arc furnace route, from steel scrap, secondary production single route, at plant carbon steel</t>
  </si>
  <si>
    <t>7d21a9c3-b53b-480b-a029-f853ea0791b1</t>
  </si>
  <si>
    <t>Incineration of Acrylonitrile Butadiene Rubber (NBR) waste-to-energy plant with dry flue gas treatment, including transport and pre-treatment production mix, at consumer NBR</t>
  </si>
  <si>
    <t>94876d30-88b3-49cd-a886-0c13bb8dac85</t>
  </si>
  <si>
    <t>Steel sheet stamping and bending stamping and bending single route, at plant 5% loss</t>
  </si>
  <si>
    <t>c9733152-6d76-4434-ab1a-31f7904f0016</t>
  </si>
  <si>
    <t>0f514514-cf27-4530-bfc6-084b3f8f0384</t>
  </si>
  <si>
    <t>Landfilling of post-industrial waste ELT granulate landfill including leachate treatment and with transport without collection and pre-treatment production mix (region specific sites), at landfill site The carbon and water content are respectively of 62%C and and 0% Water (in weight %)</t>
  </si>
  <si>
    <t>757a00b6-1844-4d0f-ad46-d1a0081e8bac</t>
  </si>
  <si>
    <t>End of life of Small signal transistors semiconductor Recycling of copper and  precious metals (Ag, Au, Pd, Pt) from electronics production mix, at plant recycling processes: 95- 98% efficiency, scrap incineration: 11.0 MJ/kg NCV</t>
  </si>
  <si>
    <t>c1d2bd6a-4c58-41fe-be2d-ee9db4a9cf8a</t>
  </si>
  <si>
    <t>Lorry, Total weigt &gt;32 t, CNG  Euro 0- 6 mix / 24.7t payload capacity CNG driven, Euro 4 - 6 mix, cargo consumption mix, to consumer &gt;32 t gross weight / 24.7t payload capacity</t>
  </si>
  <si>
    <t>1641fa58-b20e-4507-a0d6-f5de748945d6</t>
  </si>
  <si>
    <t>Soft Solder (Pb-free) technology mix production mix, at plant Sn97Cu3</t>
  </si>
  <si>
    <t>dc011f59-5587-4a55-a089-fb29da5b098f</t>
  </si>
  <si>
    <t>Bricks vertically perforated clay mining, processing and burning production mix, at plant vertically perforated</t>
  </si>
  <si>
    <t>b561dd3d-156f-4bca-afc7-cac598f56825</t>
  </si>
  <si>
    <t>Incineration PP waste-to-energy plant with dry flue gas treatment, including transport and pre-treatment production mix, at consumer Polypropylene</t>
  </si>
  <si>
    <t>2ec1afd9-7d95-4b64-8120-c362bb0c8bee</t>
  </si>
  <si>
    <t>Recycling of post-consumer waste polypropylene (PP) collection, sorting, transport, washing, granulation, pelletization production mix, at plant 48,9% recycling rate</t>
  </si>
  <si>
    <t>22d55d0f-5231-42ba-857c-36ce45a0c4e0</t>
  </si>
  <si>
    <t>27854b52-725c-4f08-beaa-52ef19244437</t>
  </si>
  <si>
    <t>0ce7601b-80b7-41ee-b8a5-3a4e0b6750d6</t>
  </si>
  <si>
    <t>Flat chip resistor technology mix production mix, at plant 1 piece of resistor flat chip 1206 (9.2mg)</t>
  </si>
  <si>
    <t>75822513-003d-402c-8509-b084edb491d8</t>
  </si>
  <si>
    <t>981e9ec7-4e2b-4a33-93e9-77b5bd7b1103</t>
  </si>
  <si>
    <t>Plastic ball grid array packages semiconductor front-end and back-end processing of the wafer, including Czochralski method of silicon growing production mix, at plant 360 mg</t>
  </si>
  <si>
    <t>50faed8d-a10b-4640-a950-506cca667aae</t>
  </si>
  <si>
    <t>Landfilling of post-consumer waste acrylic coated sand landfill including leachate treatment and with transport without collection and pre-treatment production mix (region specific sites), at landfill site acrylic coated sand</t>
  </si>
  <si>
    <t>77aa35c5-7007-4621-8115-cb8cfa77690d</t>
  </si>
  <si>
    <t>c7f28f2a-f262-49ad-ba96-0cab313b186f</t>
  </si>
  <si>
    <t>Recycling of aluminium into aluminium ingot - from post-consumer collection, transport, pretreatment, remelting production mix, at plant aluminium waste, efficiency 90%</t>
  </si>
  <si>
    <t>d7774f29-92ec-46b9-a624-514a6b52e559</t>
  </si>
  <si>
    <t>cedfc884-4690-4f56-a190-2181997500bf</t>
  </si>
  <si>
    <t>fef58712-248e-474f-94f4-5d9e21c21ac7</t>
  </si>
  <si>
    <t>Talcum powder grinded and purified, filler, production including underground mining and beneficiation production mix, at plant 1 to 15 microns grain size</t>
  </si>
  <si>
    <t>18f2b055-d1b9-4380-a271-e3bfaca2e1e9</t>
  </si>
  <si>
    <t>Lorry, Total weight 12-14 t, cooled, CNG Euro 0- 6 mix / 9.3t payload capacity CNG driven, Euro 4 - 6 mix, cargo, cooled consumption mix, to consumer 12 - 14 t gross weight / 9.3t payload capacity</t>
  </si>
  <si>
    <t>82a1feae-a8fb-46bc-a007-72121f040ed6</t>
  </si>
  <si>
    <t>737dad9b-61d4-461c-8ce5-923541690d6c</t>
  </si>
  <si>
    <t>SnPb reflow soldering of SMD components soldering production mix, at plant SMD soldering, excl. PWB</t>
  </si>
  <si>
    <t>5d1b255f-653b-4c40-b63a-6108063015ac</t>
  </si>
  <si>
    <t>Container ship, transoceanic, transport of frozen food products heavy fuel oil driven, cargo consumption mix, to consumer average, ocean going</t>
  </si>
  <si>
    <t>950cad33-bd31-42cc-95b2-5216c13365bb</t>
  </si>
  <si>
    <t>Diabase grinding diabase grinding production mix, at plant 3 g/cm3</t>
  </si>
  <si>
    <t>86034c65-32b3-4a85-9241-1930c5c2495a</t>
  </si>
  <si>
    <t>Recycling of post-industrial waste polyethylene (PE) collection, sorting, transport, washing, granulation, pelletization production mix, at plant 91.2% recycling rate</t>
  </si>
  <si>
    <t>7a788337-ffb1-4a70-9ee0-005a4c15796a</t>
  </si>
  <si>
    <t>Anorthosite Mining and Beneficiation anorthosite mining, washing, drying production mix, at plant 2.8- 3 g/cm3</t>
  </si>
  <si>
    <t>0dbdfd1d-39e5-42d8-803d-c2c7bb424bf1</t>
  </si>
  <si>
    <t>Printed wiring board (PWB) (2-layer) via the subtractive method (as opposed to additive method) production mix, at plant 2-layer, 1.32 kg</t>
  </si>
  <si>
    <t>d1ca8b8c-99a5-41ef-b7ed-b314aed266dc</t>
  </si>
  <si>
    <t>Dolomite grinding dolomite grinding production mix, at plant 2.90 g/cm3</t>
  </si>
  <si>
    <t>7dbeb39f-0435-4d27-884c-4858f37aceb8</t>
  </si>
  <si>
    <t>Incineration PET biobased waste-to-energy plant with dry flue gas treatment, including transport and pre-treatment production mix, at consumer polyethylene terephthalate</t>
  </si>
  <si>
    <t>95b88740-a3ba-448f-b059-c6ef4c429f31</t>
  </si>
  <si>
    <t>Treatment of decommissioned wellboat, 88 m, 540 t fish solid fishing vessel dismantling and disposal production mix, at end- of- life plant ocean going, 88 m, 540 t</t>
  </si>
  <si>
    <t>a491a68a-c836-4593-ac13-44b4ddc559e0</t>
  </si>
  <si>
    <t>Container ship, regional, transport of frozen food products  technology mix, diesel driven, cargo consumption mix, to consumer 3'000t payload capacity</t>
  </si>
  <si>
    <t>a577daae-007c-45a9-bb96-abcc16df0a47</t>
  </si>
  <si>
    <t>Sand grading grading production mix, at plant sand 0/2</t>
  </si>
  <si>
    <t>eb10e6e2-938f-4c93-bbcb-96bf3ba8910d</t>
  </si>
  <si>
    <t>Cardboard bobbin cone Kraft Pulping Process, cone production production mix, at plant 180- 300 kg/m3</t>
  </si>
  <si>
    <t>8ccf4fd6-c128-4e18-9e42-0d4e1a6455c5</t>
  </si>
  <si>
    <t>Irrigation system; micro irrigation, technology mix, to consumer irrigation system materials production and assembling production mix, at plant 1 m3 of water used</t>
  </si>
  <si>
    <t>1191080d-950e-41c1-84bc-ec39f7658560</t>
  </si>
  <si>
    <t>SMD coil technology mix production mix, at plant 1 piece of Coil miniature wound SDR1006 (1.16g) D9.8 x 5.8</t>
  </si>
  <si>
    <t>1548f3eb-bda8-46c5-ade1-637d8d2be87c</t>
  </si>
  <si>
    <t>Polypropylene Big Bag (1 ton capacity) polypropylene production, spinning, weaving for sack production production mix, at plant 1 ton capacity, 1.4 weight, grammage 180 g/m2</t>
  </si>
  <si>
    <t>cd945134-4e64-462d-86e1-f543f973993d</t>
  </si>
  <si>
    <t>Photovoltaic slanted-roof installation, micro-Si panel or laminate photovoltaic installation production mix, at plant 3 kilowatt peak</t>
  </si>
  <si>
    <t>3a88fe1e-ec96-4e30-89f4-27e763b42549</t>
  </si>
  <si>
    <t>Recycling of post-consumer waste polyester collection, sorting, transport, washing, granulation, pelletization production mix, at plant 48,9% recycling rate</t>
  </si>
  <si>
    <t>b20adcf2-a7df-4788-8ca2-056fb6f693f1</t>
  </si>
  <si>
    <t>Steel, recycled, pre-consumer (EAF) EAF route production mix, at plant 6% loss</t>
  </si>
  <si>
    <t>a0cfb69f-37c2-4d9c-813f-848c3dd592ee</t>
  </si>
  <si>
    <t>Steel sheet cold rolling - thickness 2.5mm steel cold rolling process single route, at plant thickness 2.5 mm</t>
  </si>
  <si>
    <t>f28bff05-7e79-46b8-8ac0-7c4d80f0d3fa</t>
  </si>
  <si>
    <t>Freight train, average, regional mix based on GDP mix of electricity driven and diesel driven, cargo consumption mix, to consumer average train, gross tonne weight 1000t / 726t payload capacity</t>
  </si>
  <si>
    <t>c0cdfe2d-83f4-4057-b904-76ce16b5a467</t>
  </si>
  <si>
    <t>End of life of Light Emitting Diode (LED), high power Recycling of copper and  precious metals (Ag, Au, Pd, Pt) from electronics production mix, at plant recycling processes: 95- 98% efficiency, scrap incineration: 11.0 MJ/kg NCV</t>
  </si>
  <si>
    <t>3802f1a3-f8bd-4393-81f2-952b076c56f4</t>
  </si>
  <si>
    <t>Photovoltaic slanted-roof installation, CdTe panel or laminate photovoltaic installation production mix, at plant 3 kilowatt peak</t>
  </si>
  <si>
    <t>28c979ed-7f01-48c7-b318-3dc715072e09</t>
  </si>
  <si>
    <t>f1f854d4-91df-4167-8bf1-e1853ca8be15</t>
  </si>
  <si>
    <t>Basalt grinding basalt grinding production mix, at plant 2.96 g/cm3</t>
  </si>
  <si>
    <t>bdd11077-7845-4bf9-9348-dccf9bf0593b</t>
  </si>
  <si>
    <t>Fishing vessel, steel, 40 m, 213 t solid fishing vessel assembly production mix, at plant ocean going, 40 m, 213 t</t>
  </si>
  <si>
    <t>d4d6e38d-703c-4a7c-bd08-9665eaa8c55c</t>
  </si>
  <si>
    <t>Zeolite from aluminium hydrate, sodium silicate and sodium hydroxide single route, at plant 2- 2.5 g/cm3</t>
  </si>
  <si>
    <t>d3704027-b9e1-4e28-bf1c-2fe9290b9461</t>
  </si>
  <si>
    <t>6b5ef6be-e581-4f2d-8627-c24a5e54e2b8</t>
  </si>
  <si>
    <t>Mechanical recycling of polyolefins (PO) granulation, pelletization production mix, at plant 91,2% recycling rate</t>
  </si>
  <si>
    <t>9935e771-79c8-457f-b743-a4ee5a126b4a</t>
  </si>
  <si>
    <t>Fused expanded polypropylene beads, post-industrial recycled mixing with blowing agent and heating production mix, at plant 0.96- 1.04 g/cm3</t>
  </si>
  <si>
    <t>6dec1953-f10f-4355-89ec-fa0ece9ebe68</t>
  </si>
  <si>
    <t>Incineration of polyolefin (LSR) waste-to-energy plant with dry flue gas treatment, including transport and pre-treatment production mix, at consumer polyolefin LSR</t>
  </si>
  <si>
    <t>f0b21f3f-9a80-42bc-95be-1576ef956fb7</t>
  </si>
  <si>
    <t>Steel wire drawing wire drawing single route, at plant carbon steel</t>
  </si>
  <si>
    <t>23509c82-22c7-4592-9570-1cd0e04d7c0f</t>
  </si>
  <si>
    <t>Hard coal mining (open pit) open- pit mining single route, at plant 27 MJ/kg net calorific value</t>
  </si>
  <si>
    <t>e8394bd6-2ca4-401e-a770-52a28a54e248</t>
  </si>
  <si>
    <t>Landfilling of post-industrial waste ethylene propylene diene monomer (EPDM) granulate landfill including leachate treatment and with transport without collection and pre-treatment production mix (region specific sites), at landfill site The carbon and water content are respectively of 62%C and and 0% Water (in weight %)</t>
  </si>
  <si>
    <t>5f3476c1-da1c-4fd2-bf0d-0f3449e020c7</t>
  </si>
  <si>
    <t>Incineration ferro metals waste-to-energy plant with dry flue gas treatment, including transport and pre-treatment production mix, at consumer ferro metals</t>
  </si>
  <si>
    <t>185e28c5-6b7b-4d2a-93c6-5c5189254818</t>
  </si>
  <si>
    <t>37d3d531-d426-4dc0-8c78-62c217bb5ff0</t>
  </si>
  <si>
    <t>Well boat, 40m, 78 t fish capacity  solid fishing vessel assembly production mix, at plant ocean going, 40 m, 78 t carrying fish capacity</t>
  </si>
  <si>
    <t>9ff10500-6582-4629-8b98-9d0c68b3a2c5</t>
  </si>
  <si>
    <t>83e7a618-1558-4fae-bf56-d7a3126efece</t>
  </si>
  <si>
    <t>Polypropylene Plastic Sack (25 kg capacity) polypropylene production, spinning, weaving for sack production production mix, at plant 25 kg capacity, 0.15 kg weight</t>
  </si>
  <si>
    <t>57da3ebb-6732-483d-a4cb-6cd2e3a90e37</t>
  </si>
  <si>
    <t>Incineration plastics biobased (unspecified) waste-to-energy plant with dry flue gas treatment, including transport and pre-treatment production mix, at consumer plastics unspecified biobased</t>
  </si>
  <si>
    <t>a4f3d5cb-fa99-4ea2-8430-d6e53d3cb2e9</t>
  </si>
  <si>
    <t>Landfilling of post-consumer waste polyurethane coated sand landfill including leachate treatment and with transport without collection and pre-treatment production mix (region specific sites), at landfill site PU coated sand</t>
  </si>
  <si>
    <t>4be36162-4a15-41ad-b974-af47a52e93e2</t>
  </si>
  <si>
    <t>76e18ff1-b9e8-4899-bb67-439709d9224b</t>
  </si>
  <si>
    <t>End of life of Steel external plug Recycling of copper and  precious metals (Ag, Au, Pd, Pt) from electronics production mix, at plant recycling processes: 95- 98% efficiency, scrap incineration: 11.0 MJ/kg NCV</t>
  </si>
  <si>
    <t>f1145ced-7227-470a-8de0-d13eed955140</t>
  </si>
  <si>
    <t>Magnesium Pidgeon Process, primary production production mix, at plant 1.74 g/cm</t>
  </si>
  <si>
    <t>136ca651-4eaa-4c19-a17b-7fc2b2e9cc6e</t>
  </si>
  <si>
    <t>2b1af012-9d33-4297-988b-b4c4bf31d01f</t>
  </si>
  <si>
    <t>Styrene-butadiene rubber (SBR) Emulsion polymerization of styrene and butadiene production mix, at plant 23.5 % styrene</t>
  </si>
  <si>
    <t>543e5b17-c1b8-4644-90a8-20ebde28a7c9</t>
  </si>
  <si>
    <t>Lorry, Total weight &gt;32 t, cooled, electric / 24.7t payload capacity electric driven, cargo, cooled consumption mix, to consumer more than 32t gross weight / 24.7t payload capacity</t>
  </si>
  <si>
    <t>2ecbd77e-30ec-4b66-aa9a-4a6757c9899f</t>
  </si>
  <si>
    <t>Rare earth concentrate mining, concentration, roasting, refining production mix, at plant concentrated</t>
  </si>
  <si>
    <t>fd6b420f-ece9-4f83-96ad-f4b93aa1c99e</t>
  </si>
  <si>
    <t>Switch &gt; 1 Ampere technology mix production mix, at plant &gt; 1 Ampere, 242 mg</t>
  </si>
  <si>
    <t>def003cb-d0b3-4172-b1f7-7b18789a272f</t>
  </si>
  <si>
    <t>746a9e0e-3447-49c6-b957-96517c6c358d</t>
  </si>
  <si>
    <t>b32705cd-e134-403b-9105-b67b936395a1</t>
  </si>
  <si>
    <t>Incineration of thermoplastic vulcanizates (TPV) granulate waste-to-energy plant with dry flue gas treatment, including transport and pre-treatment production mix, at consumer TPV granulate</t>
  </si>
  <si>
    <t>cca70324-2c82-4594-a8ea-c7623609d290</t>
  </si>
  <si>
    <t>Gallium technology mix production mix, at plant 5.9 g/cm3</t>
  </si>
  <si>
    <t>e93c862f-0b02-4fbe-b1ed-35ff9b3ef87b</t>
  </si>
  <si>
    <t>Cobalt hydro- and pyrometallurgical processes production mix, at plant &gt;99% Co</t>
  </si>
  <si>
    <t>1e96df1c-0a73-4d57-a3d8-7ab45ba9d8ef</t>
  </si>
  <si>
    <t>Copper Concentrate (Mining, mix technologies) copper ore mining and processing single route, at plant Copper - gold - silver - concentrate (28% Cu; 22.3 Au gpt; 37.3 Ag gpt)</t>
  </si>
  <si>
    <t>d6a4da9a-5268-4866-bcc6-9db30a30785a</t>
  </si>
  <si>
    <t>Molybdenum mining &amp; concentration flotation, roasting, reduction production mix, at plant 10.28 g/cm3</t>
  </si>
  <si>
    <t>b1070335-90b9-4d70-9e38-0e67a356a964</t>
  </si>
  <si>
    <t>Thin or Low quad flat packages semiconductor front-end and back-end processing of the wafer, including Czochralski method of silicon growing production mix, at plant 184 mg</t>
  </si>
  <si>
    <t>f9100108-df2d-47d0-8ba7-9d44af33422e</t>
  </si>
  <si>
    <t>a730a0c3-4ea7-4e0c-9519-5c12f5ebf95e</t>
  </si>
  <si>
    <t>Pipes extrusion pipe production by plastic extrusion production mix, at plant 4% loss (range 2- 8%), 2.2 MJ electricity (range 1.5- 8)</t>
  </si>
  <si>
    <t>4948efc7-36e6-4dc0-893b-5521cf05d5f9</t>
  </si>
  <si>
    <t>End of life of Power dual in line plastic packages semiconductor Recycling of copper and  precious metals (Ag, Au, Pd, Pt) from electronics production mix, at plant recycling processes: 95- 98% efficiency, scrap incineration: 11.0 MJ/kg NCV</t>
  </si>
  <si>
    <t>e57c0e72-bab3-49ab-a24a-db58478362bc</t>
  </si>
  <si>
    <t>Polyurethane flexible foam reaction of toluene diisocyanate (TDI) with long-chain polyether polyol and foaming production mix, at plant 18- 53 kg/m3</t>
  </si>
  <si>
    <t>b0ce123a-e1d8-471f-9522-1ee270fe714a</t>
  </si>
  <si>
    <t>Printed wiring board (PWB) (8-layer) via the subtractive method (as opposed to additive method) production mix, at plant 8-layer, 3.08 kg</t>
  </si>
  <si>
    <t>5da97634-5a86-4b67-b4f8-a584fe0b7a11</t>
  </si>
  <si>
    <t>End of life of VGA plug Recycling of copper and  precious metals (Ag, Au, Pd, Pt) from electronics production mix, at plant recycling processes: 95- 98% efficiency, scrap incineration: 11.0 MJ/kg NCV</t>
  </si>
  <si>
    <t>4a0b42ac-5a2e-45a5-88a9-51f78a8dd6a9</t>
  </si>
  <si>
    <t>Diesel combustion in agricultural machine diesel driven production mix, at plant 30kW to 180kW</t>
  </si>
  <si>
    <t>280c7a82-453a-4163-aa76-88a8de665b96</t>
  </si>
  <si>
    <t>Thin small outline packages (TSOP) semiconductor, copper frame front-end and back-end processing of the wafer, including Czochralski method of silicon growing production mix, at plant 373 mg</t>
  </si>
  <si>
    <t>48e8512f-401b-4759-a7d1-482d3c3d7b0a</t>
  </si>
  <si>
    <t>Incineration plastics biobased (unspecified) waste-to-energy plant with dry flue gas treatment, including transport and pre-treatment production mix, at consumer Plastics unspecified biobased</t>
  </si>
  <si>
    <t>bb359e8c-46a7-4ff6-ab15-601dfdfd1024</t>
  </si>
  <si>
    <t>Steel hot dip galvanised steel sheet hot dip galvanization single route, at plant 1.5 mm sheet thickness, 0.02 mm zinc thickness</t>
  </si>
  <si>
    <t>e876837f-7797-4a5e-9b94-cc563317f8a1</t>
  </si>
  <si>
    <t>End of life of Capacitor SMD Recycling of copper and  precious metals (Ag, Au, Pd, Pt) from electronics production mix, at plant recycling processes: 95- 98% efficiency, scrap incineration: 11.0 MJ/kg NCV</t>
  </si>
  <si>
    <t>4427834c-5bdf-4836-97e8-f833291b8e57</t>
  </si>
  <si>
    <t>Shrink small outline plastic packages semiconductor front-end and back-end processing of the wafer, including Czochralski method of silicon growing production mix, at plant 123 mg</t>
  </si>
  <si>
    <t>742e84c8-4b05-42d1-9499-a543c31fefbc</t>
  </si>
  <si>
    <t>d860a8a2-53ab-4d1e-857e-b6e4bf3c7df5</t>
  </si>
  <si>
    <t>Palladium primary production, mining and processing production mix, at plant 11.99 g/cm3</t>
  </si>
  <si>
    <t>b4828e6f-20a7-4489-9b42-ea2b7bf7cd2b</t>
  </si>
  <si>
    <t>Cupronickel copper ore mining and processing, alloying single route, at plant 8.9 g/cm3</t>
  </si>
  <si>
    <t>27fb48a3-43e7-4235-9975-3074b5ddd2d2</t>
  </si>
  <si>
    <t>Calcium, fertilizer mix technology mix production mix, at plant mix of calcium ammonium nitrate, gypsum and limestone</t>
  </si>
  <si>
    <t>2b909672-508c-4199-9e9b-79ce2fb44e17</t>
  </si>
  <si>
    <t>Gold, 24kt technology mix production mix, at plant 19.32 g/cm3</t>
  </si>
  <si>
    <t>1e33ab64-e2b0-4916-81fb-e774c5b91612</t>
  </si>
  <si>
    <t>End of life of Very thin fine pitch quad flat semiconductor Recycling of copper and  precious metals (Ag, Au, Pd, Pt) from electronics production mix, at plant recycling processes: 95- 98% efficiency, scrap incineration: 11.0 MJ/kg NCV</t>
  </si>
  <si>
    <t>7fd72403-e0ef-4ebe-b0cf-c6b03365a564</t>
  </si>
  <si>
    <t>Aluminium casting primary production, aluminium casting single route, at plant 2.7 g/cm3</t>
  </si>
  <si>
    <t>296f6083-9ac2-42a1-a9a0-78357d49be1e</t>
  </si>
  <si>
    <t>0dad19c9-165c-4927-b846-57f3d1adc1a8</t>
  </si>
  <si>
    <t>Composting biowaste enclosed enclosed composting plant including transport of waste and the production of good quality compost production mix, at plant 0,211 kg of biowaste composted</t>
  </si>
  <si>
    <t>a42fec17-6b63-4eb0-ab7e-9ac74a6a5277</t>
  </si>
  <si>
    <t>Silver mining, concentration, roasting, refining production mix, at plant 10.49 g/cm3</t>
  </si>
  <si>
    <t>353a9801-a5b9-45f4-988a-18d81efbfe4c</t>
  </si>
  <si>
    <t>Incineration of Acrylonitrile Butadiene Rubber (NBR) biobased waste-to-energy plant with dry flue gas treatment, including transport and pre-treatment production mix, at consumer NBR</t>
  </si>
  <si>
    <t>cda67fa4-6def-4041-859e-a4b765af3e80</t>
  </si>
  <si>
    <t>a44f2af0-f15b-4d46-89a6-5deb49e9f166</t>
  </si>
  <si>
    <t>Secondary aluminium ingot (manganese main solute) secondary production, aluminium casting and alloying single route, at plant 2.7 g/cm3</t>
  </si>
  <si>
    <t>da635e9b-493c-4843-8f64-8623aeb413a9</t>
  </si>
  <si>
    <t>f398e770-adec-4859-b0f6-f71133290525</t>
  </si>
  <si>
    <t>Brass anode furnace and casting, from copper and zinc, primary production single route, at plant 8.41- 8.86 g/cm3</t>
  </si>
  <si>
    <t>3f36f7bd-4bf4-46fc-aba8-4650e286ae6c</t>
  </si>
  <si>
    <t>c8e6abf8-9e53-44a2-9134-e7600e9e40e2</t>
  </si>
  <si>
    <t>Incineration paper and board waste-to-energy plant with dry flue gas treatment, including transport and pre-treatment production mix, at consumer paper and board</t>
  </si>
  <si>
    <t>2cc32f77-0a36-4a49-a0e8-03ab0ed38a27</t>
  </si>
  <si>
    <t>Lorry, Total weight &gt;32 t, electric / 24.7t payload capacity electric driven, cargo consumption mix, to consumer more than 32t gross weight / 24.7t payload capacity</t>
  </si>
  <si>
    <t>2d117ffa-5858-4764-9075-faa12d1b5b87</t>
  </si>
  <si>
    <t>Gold (primary route) primary route, underground mining and leaching production mix, at plant 19.32 g/cm3</t>
  </si>
  <si>
    <t>67e2af35-e651-4849-a9f8-0d6abfbac4eb</t>
  </si>
  <si>
    <t>Plastic axial diode, Semiconductor front-end and back-end processing of the wafer, including Czochralski method of silicon growing production mix, at plant 1.12 g</t>
  </si>
  <si>
    <t>afc647d8-b169-419b-8bdb-8475abb63958</t>
  </si>
  <si>
    <t>4a92e324-711c-407d-b03b-77a39e8b7956</t>
  </si>
  <si>
    <t>Landfilling of post-industrial waste acrylic coated sand landfill including leachate treatment and with transport without collection and pre-treatment production mix (region specific sites), at landfill site acrylic coated sand</t>
  </si>
  <si>
    <t>241958ff-c238-48e0-a451-a1adbd82889c</t>
  </si>
  <si>
    <t>Secondary aluminium ingot (zinc main solute) secondary production, aluminium casting and alloying single route, at plant 2.7 g/cm3</t>
  </si>
  <si>
    <t>4a159bda-7bf7-464c-891d-ae1162a9e413</t>
  </si>
  <si>
    <t>End of life of Switch &lt; 1 Ampere Recycling of copper and  precious metals (Ag, Au, Pd, Pt) from electronics production mix, at plant recycling processes: 95- 98% efficiency, scrap incineration: 11.0 MJ/kg NCV</t>
  </si>
  <si>
    <t>c5dacad9-f6b1-4473-ac89-fc2d87422d6a</t>
  </si>
  <si>
    <t>Landfilling of post-industrial waste polyurethane coated sand landfill including leachate treatment and with transport without collection and pre-treatment production mix (region specific sites), at landfill site PU coated sand</t>
  </si>
  <si>
    <t>99d3942b-b9f5-4f29-b6b9-c916b7d69cd6</t>
  </si>
  <si>
    <t>2d34bbbc-8af3-430b-b171-08c94afff427</t>
  </si>
  <si>
    <t>Gold, white, 9kt technology mix production mix, at plant 19.32 g/cm3</t>
  </si>
  <si>
    <t>3421c39c-86e4-487e-8d82-60056d6647cc</t>
  </si>
  <si>
    <t>Incineration of polyester biobased waste-to-energy plant with dry flue gas treatment, including transport and pre-treatment production mix, at consumer polyester biobased</t>
  </si>
  <si>
    <t>e4e014ff-f1c2-4038-8b94-23093eacdad7</t>
  </si>
  <si>
    <t>561afba3-dcb8-4c3d-93f3-8d8c1c43badc</t>
  </si>
  <si>
    <t>01934e73-7dcd-438b-9f8f-1e55087916a1</t>
  </si>
  <si>
    <t>Car, CNG, Euro 6 CNG driven, Euro 6, passenger car consumption mix, to consumer engine size unspecified</t>
  </si>
  <si>
    <t>39694291-c8b5-49d1-9fe8-e67e4aade7d7</t>
  </si>
  <si>
    <t>Secondary steel slab electric arc furnace route, from steel scrap, secondary production single route, at plant carbon steel</t>
  </si>
  <si>
    <t>258a2fbf-c197-4f2e-9844-ddd450d43cd3</t>
  </si>
  <si>
    <t>Pallet, wood (80x120) (22% moisture) Wood harvest, pallet processing production mix, at plant 22% moisture</t>
  </si>
  <si>
    <t>d2004e22-4284-4154-b6b7-39536ec5f550</t>
  </si>
  <si>
    <t>End of life of Small outline plastic packages semiconductor Recycling of copper and  precious metals (Ag, Au, Pd, Pt) from electronics production mix, at plant recycling processes: 95- 98% efficiency, scrap incineration: 11.0 MJ/kg NCV</t>
  </si>
  <si>
    <t>1c2ee1f4-6f62-4dd8-a9a9-be05f150027b</t>
  </si>
  <si>
    <t>End of life of Metallization paste, front side Recycling of copper and  precious metals (Ag, Au, Pd, Pt) from electronics production mix, at plant recycling processes: 95- 98% efficiency, scrap incineration: 11.0 MJ/kg NCV</t>
  </si>
  <si>
    <t>83e5a717-f8e3-46a9-a8c8-9f73a3853030</t>
  </si>
  <si>
    <t>Dolomite mining dolomite mining, washing, drying production mix, at plant 2.90 g/cm3</t>
  </si>
  <si>
    <t>9f3c73cc-5403-48ef-967c-b524a882bf19</t>
  </si>
  <si>
    <t>6c5f3094-7627-472a-ac52-c5b0115ba818</t>
  </si>
  <si>
    <t>Van electric, 3.5t electric driven, LCV consumption mix, to consumer 3,5 t</t>
  </si>
  <si>
    <t>ed910ad7-276a-45a4-9db7-3a5e4375239b</t>
  </si>
  <si>
    <t>49a460c3-e85e-4a3a-abb4-e098d6786510</t>
  </si>
  <si>
    <t>Landfilling of post-consumer waste polyurethane (PU) landfill including leachate treatment and with transport without collection and pre-treatment production mix (region specific sites), at landfill site The carbon and water content are respectively of 62%C and and 0% Water (in weight %)</t>
  </si>
  <si>
    <t>f9a7caf7-08b2-4111-bd11-ae9ccc6472b5</t>
  </si>
  <si>
    <t>Hard disk drive, for desktop computer technology mix production mix, at plant 1 piece of HDD</t>
  </si>
  <si>
    <t>fe2c5f9c-cf1a-41cb-a898-15b97ca08e3b</t>
  </si>
  <si>
    <t>Connector for printed wiring board (PWB) technology mix production mix, at plant 1 PWB connector, 0.005kg</t>
  </si>
  <si>
    <t>bbea04a9-8f0f-40fb-8522-da8e9aed1bc9</t>
  </si>
  <si>
    <t>End of life of Power supply Unit (PSU) Recycling of copper and  precious metals (Ag, Au, Pd, Pt) from electronics production mix, at plant recycling processes: 95- 98% efficiency, scrap incineration: 11.0 MJ/kg NCV</t>
  </si>
  <si>
    <t>9cf3a3d9-3cff-4ea0-ae7d-cf368341cd8a</t>
  </si>
  <si>
    <t>Power schottky and rectifier diode semiconductor front-end and back-end processing of the wafer, including Czochralski method of silicon growing production mix, at plant power schottky and rectifier diode semiconductor, 93 mg</t>
  </si>
  <si>
    <t>49a83870-8985-4bda-a4ff-32df2a456679</t>
  </si>
  <si>
    <t>Bauxite (mining open pit) mining and processing, from open pit mines production mix, at mine minerals gibbsite Al(OH)3, boehmite y-AlO(OH) and diaspore a-AlO(OH)</t>
  </si>
  <si>
    <t>8621856e-09dc-4770-9de3-23958b0fafbf</t>
  </si>
  <si>
    <t>Treatment of decommissioned wellboat, 40 m, 78 t fish solid fishing vessel dismantling and disposal production mix, at end- of- life plant ocean going, 40 m, 78 t fish</t>
  </si>
  <si>
    <t>9d57e00e-5599-4c0a-80a6-2eed727013e2</t>
  </si>
  <si>
    <t>Silver, recycled technology mix production mix, at plant 10.49 g/cm3</t>
  </si>
  <si>
    <t>700f49c2-a6d0-4577-85e6-3afa3ae4d162</t>
  </si>
  <si>
    <t>Cardboard core Kraft Pulping Process, core production production mix, at plant 180- 300 kg/m3</t>
  </si>
  <si>
    <t>58e6926c-87b3-4f19-b662-b6ce9668937e</t>
  </si>
  <si>
    <t>Fused expanded polypropylene beads, virgin mixing with blowing agent and heating production mix, at plant 0.96- 1.04 g/cm3</t>
  </si>
  <si>
    <t>b8fb71b3-f7a5-4d2c-971b-c199cb9b842d</t>
  </si>
  <si>
    <t>4ce14a5a-7548-4cd5-8319-c6829f527766</t>
  </si>
  <si>
    <t>Process steam from biomass (solid) 90% technology mix regarding firing and flue gas cleaning production mix, at plant MJ, 90% efficiency</t>
  </si>
  <si>
    <t>197b3c3e-31dd-40e9-8c40-97290f3a6da0</t>
  </si>
  <si>
    <t>Light Emitting Diode (LED), low power front-end and back-end processing of the wafer, including Czochralski method of silicon growing production mix, at plant 59 mg</t>
  </si>
  <si>
    <t>54232cf5-1e47-4d95-b41b-daf3e64876f5</t>
  </si>
  <si>
    <t>Van diesel, Euro 6, 3.5t diesel driven, Euro 6, LCV consumption mix, to consumer engine size 1.4-2l</t>
  </si>
  <si>
    <t>9ef4b4a1-70ae-446c-a8ce-228941646c98</t>
  </si>
  <si>
    <t>Secondary aluminium ingot (magnesium main solute) secondary production, aluminium casting and alloying single route, at plant 2.7 g/cm3</t>
  </si>
  <si>
    <t>9d4dfbb8-dcad-462e-974f-1e4a3104d29b</t>
  </si>
  <si>
    <t>a1485843-b8e8-4df7-93c4-1fae077bb2f0</t>
  </si>
  <si>
    <t>a4dfbe75-b64a-4f14-b0b4-c46de3bf37bc</t>
  </si>
  <si>
    <t>Recycling of post-industrial waste polyamide (PA) collection, sorting, transport, washing, granulation, pelletization production mix, at plant 91.2% recycling rate</t>
  </si>
  <si>
    <t>c4711a8c-dc08-4978-8275-68357d9c50ab</t>
  </si>
  <si>
    <t>Incineration of styrene-butadiene-styrene (SBS) latex waste-to-energy plant with dry flue gas treatment, including transport and pre-treatment production mix, at consumer SBS latex</t>
  </si>
  <si>
    <t>3b5af6ee-2fd6-4fae-b319-2373257a3c87</t>
  </si>
  <si>
    <t>Nickel plating electrolytic nickel plating production mix, at plant 1 m2 electroplated</t>
  </si>
  <si>
    <t>094bca19-f824-4db0-99ee-93107017ab37</t>
  </si>
  <si>
    <t>Metallization paste, back side components mixing production mix, at plant 67% silver, 25% isopropanol, 8% bismuth</t>
  </si>
  <si>
    <t>ced455eb-f516-4e7c-8860-c87af59a64c4</t>
  </si>
  <si>
    <t>4198c664-ceba-4ff7-ab0f-a7c9feee1bea</t>
  </si>
  <si>
    <t>Zeolite granulate, virgin from aluminium hydrate, sodium silicate and sodium hydroxide single route, at plant 2- 2.5 g/cm3</t>
  </si>
  <si>
    <t>76e11f07-2628-4691-9eda-65bcf3bfed0f</t>
  </si>
  <si>
    <t>Van CNG, Euro 6, 3.5t CNG driven, Euro 6, LCV consumption mix, to consumer engine size unspecified</t>
  </si>
  <si>
    <t>23f73291-8488-4390-9a29-dac38debb5a4</t>
  </si>
  <si>
    <t>Landfilling of post-industrial waste acrylonitrile butediene rubber (NBR) landfill including leachate treatment and with transport without collection and pre-treatment production mix (region specific sites), at landfill site The carbon and water content are respectively of 62%C and and 0% Water (in weight %)</t>
  </si>
  <si>
    <t>c51687d7-a7ef-4ca0-9144-26bba037a9f3</t>
  </si>
  <si>
    <t>aa9abf29-c5a0-452a-8258-0c0836472cf6</t>
  </si>
  <si>
    <t>9ac91328-de70-4a25-8559-832bc7c50d0f</t>
  </si>
  <si>
    <t>Injection moulding of rubber plastic injection moulding production mix, at plant 0.05 kg scrap</t>
  </si>
  <si>
    <t>a27f275b-f0db-4690-bf96-982eb97b15b1</t>
  </si>
  <si>
    <t>Polyester resin esterification and polymerization, from propylene glycol, phthalic anhydride and styrene production mix, at plant 1.22- 1.38 g/cm3</t>
  </si>
  <si>
    <t>4b019cfd-c2ab-4707-ad8d-0630c88c48e5</t>
  </si>
  <si>
    <t>Fishing vessel, steel, 56 m, 486 t  solid fishing vessel assembly production mix, at plant ocean going, 56 m, 486 t</t>
  </si>
  <si>
    <t>82666932-b7c3-4d13-a64b-4c26139c7f1c</t>
  </si>
  <si>
    <t>Ferromolybdenum separation, leaching, roasting production mix, at plant 70- 90% molybdenum content</t>
  </si>
  <si>
    <t>5bff72cd-fe32-4a72-b824-d292b22b8055</t>
  </si>
  <si>
    <t>Copper strip melting and mechanical treatment (fabrication) single route, at plant 8.92 g/cm3</t>
  </si>
  <si>
    <t>42afbf78-5509-446a-b65b-8f53c49bc5dc</t>
  </si>
  <si>
    <t>5672dff8-6ad2-40fd-a007-27970f84a219</t>
  </si>
  <si>
    <t>fc79eceb-8dc2-4614-85d3-9d7bd31431b7</t>
  </si>
  <si>
    <t>Cast iron electric arc furnace route, from steel scrap, secondary production single route, at plant &gt; 2,06 % carbon content</t>
  </si>
  <si>
    <t>5ca56772-3669-451b-bb38-b0a8a4ffc674</t>
  </si>
  <si>
    <t>Car electric electric driven, Passenger Car consumption mix, to consumer electricity consumption 23.5 kWh/100km</t>
  </si>
  <si>
    <t>e1a6d643-a88c-43bc-93cd-b98abe57b214</t>
  </si>
  <si>
    <t>Gold finishing for printed wiring board (PWB) chemical-electrolytic AuNi finishing production mix, at plant double-sided finishing</t>
  </si>
  <si>
    <t>34cf036a-7e2a-47f3-8c0b-298ff7a37dd3</t>
  </si>
  <si>
    <t>End of life of Low profile fine pitch ball grid array packages semiconductor Recycling of copper and  precious metals (Ag, Au, Pd, Pt) from electronics production mix, at plant recycling processes: 95- 98% efficiency, scrap incineration: 11.0 MJ/kg NCV</t>
  </si>
  <si>
    <t>d6d62f68-6db0-43db-91f7-213802151367</t>
  </si>
  <si>
    <t>End of life of Cylindrical fuse, small size Recycling of copper and  precious metals (Ag, Au, Pd, Pt) from electronics production mix, at plant recycling processes: 95- 98% efficiency, scrap incineration: 11.0 MJ/kg NCV</t>
  </si>
  <si>
    <t>c859a609-9c3d-4aa6-bb9a-bbe0a8848e96</t>
  </si>
  <si>
    <t>Composting biowaste enclosed enclosed composting plant including transport of waste and the production of good quality compost production mix, at plant 0,273 kg of biowaste composted</t>
  </si>
  <si>
    <t>d6c20271-11a3-481b-85e4-bf84542e7d83</t>
  </si>
  <si>
    <t>Sand, reused mining, cleaning, grinding, screening production mix, at plant sand 0/2</t>
  </si>
  <si>
    <t>0d12c664-5f41-4eb0-8006-d283535c33c6</t>
  </si>
  <si>
    <t>Brass, recycled, post-consumer die casting, from copper and zinc, primary production production mix, at plant 8.41- 8.86 g/cm3</t>
  </si>
  <si>
    <t>c6e94a33-e80d-4cb0-8da3-c0f2fafbd82d</t>
  </si>
  <si>
    <t>Biodiesel mix, at plant from fatty acid methyl esters, transesterification of vegetable oils production mix, at plant 100% bio components: 85% PME, 2.6% crude coconut oil, 6,13% refined palm oil</t>
  </si>
  <si>
    <t>3155a911-e14d-4cc7-a4bd-d25f0d9b4b48</t>
  </si>
  <si>
    <t>End of life of Metallization paste, back side Recycling of copper and  precious metals (Ag, Au, Pd, Pt) from electronics production mix, at plant recycling processes: 95- 98% efficiency, scrap incineration: 11.0 MJ/kg NCV</t>
  </si>
  <si>
    <t>1a111a30-e039-4dba-aa2c-bfa63b1e3d0c</t>
  </si>
  <si>
    <t>Flat glass, uncoated cut, Pilkington process, from sand and soda ash production mix, at plant 2500 kg/m3</t>
  </si>
  <si>
    <t>4f6c2191-7849-4b2d-ad24-f69440f6f625</t>
  </si>
  <si>
    <t>dfedd752-9729-4c97-bde6-d3e2f7032006</t>
  </si>
  <si>
    <t>Treatment of decommissioned wellboat, 116 m, 894 t fish solid fishing vessel dismantling and disposal production mix, at end- of- life plant ocean going, 116 m, 894 t fish</t>
  </si>
  <si>
    <t>c2b2914e-1986-456e-a3ea-0e79b529e7d6</t>
  </si>
  <si>
    <t>End of life of Capacitor, electrolyte Recycling of copper and  precious metals (Ag, Au, Pd, Pt) from electronics production mix, at plant recycling processes: 95- 98% efficiency, scrap incineration: 11.0 MJ/kg NCV</t>
  </si>
  <si>
    <t>322b18fe-298c-4351-bfeb-09e406be694a</t>
  </si>
  <si>
    <t>TO-220 packages semiconductor front-end and back-end processing of the wafer, including Czochralski method of silicon growing production mix, at plant 1.87 g</t>
  </si>
  <si>
    <t>91b6891e-5183-4578-9e3e-71001c5c424c</t>
  </si>
  <si>
    <t>0795f215-cb48-40b4-93c6-60959611df98</t>
  </si>
  <si>
    <t>Tin sand extraction and processing, reduction production mix, at plant 118.71 g/mol</t>
  </si>
  <si>
    <t>55844bf9-84ad-482d-b0ee-80a40c84e73a</t>
  </si>
  <si>
    <t>End of life of Connector Peripheral Component Interconnect (PCI) bus Recycling of copper and  precious metals (Ag, Au, Pd, Pt) from electronics production mix, at plant recycling processes: 95- 98% efficiency, scrap incineration: 11.0 MJ/kg NCV</t>
  </si>
  <si>
    <t>85ef22b7-b694-4f3e-bb1a-9f228f708552</t>
  </si>
  <si>
    <t>Landfilling of post-industrial waste polyurethane (PUR) landfill including leachate treatment and with transport without collection and pre-treatment production mix (region specific sites), at landfill site The carbon and water content are respectively of 62%C and and 0% Water (in weight %)</t>
  </si>
  <si>
    <t>4737fbfb-4e39-44d9-8aca-ddb9924d5c31</t>
  </si>
  <si>
    <t>Power generator (diesel), medium size diesel driven production mix, at plant 37- 74 kW of power</t>
  </si>
  <si>
    <t>3018c133-7b95-412d-b6b8-050c958b52ea</t>
  </si>
  <si>
    <t>Secondary aluminium ingot (silicon main solute) secondary production, aluminium casting and alloying single route, at plant 2.7 g/cm3</t>
  </si>
  <si>
    <t>0e77ded5-9ee5-4306-b5e4-f98c3298bb38</t>
  </si>
  <si>
    <t>Lorry, Total weight 7.5-12 t, CNG Euro 0- 6 mix / 5t payload capacity CNG driven, Euro 4 - 6 mix, cargo consumption mix, to consumer 7.5 - 12 t gross weight / 5t payload capacity</t>
  </si>
  <si>
    <t>26c8c453-8b15-4583-889c-fa4fb56a5771</t>
  </si>
  <si>
    <t>Copper billet/slab (smelting and refining to produce primary copper cathode) casting single route, at plant 8.92 g/cm3</t>
  </si>
  <si>
    <t>f425bd46-6ef8-46d9-96ce-f2e1223277c0</t>
  </si>
  <si>
    <t>Copper (II) oxide oxidation of copper metal single route, at plant 6.32 g/cm3, 79.5 g/mol</t>
  </si>
  <si>
    <t>9c12158e-e9da-416a-860f-8ed98c297272</t>
  </si>
  <si>
    <t>04b84177-0d90-44ff-a9a8-2ebc967f670e</t>
  </si>
  <si>
    <t>2730fbe8-74a7-45bc-96b5-a65ccf779c2e</t>
  </si>
  <si>
    <t>4cc456f0-3b1c-4230-bd80-879566188aaa</t>
  </si>
  <si>
    <t>Lorry, Total weight 7,5 -12 t, electric / 5t payload capacity electric driven, cargo consumption mix, to consumer 7.5 - 12t gross weight / 5t payload capacity</t>
  </si>
  <si>
    <t>3b4260e6-cbd5-4b4d-a2d2-1151436d8dc6</t>
  </si>
  <si>
    <t>14d894e8-d52b-4a79-8792-deb459903a8b</t>
  </si>
  <si>
    <t>Steel (BF) primary production single route, at plant carbon steel</t>
  </si>
  <si>
    <t>06a98f4a-919e-4bda-89c3-99e738a45a39</t>
  </si>
  <si>
    <t>Brass, recycled, pre-consumer die casting, from copper and zinc, primary production production mix, at plant 8.41- 8.86 g/cm3</t>
  </si>
  <si>
    <t>e32ae633-f94f-4493-83a5-b600a91a6669</t>
  </si>
  <si>
    <t>Incineration of ELT granulate biobased waste-to-energy plant with dry flue gas treatment, including transport and pre-treatment production mix, at consumer ELT granulate biobased</t>
  </si>
  <si>
    <t>d105798d-36e9-4646-b482-6dfe92155959</t>
  </si>
  <si>
    <t>373134fb-25bb-4fc7-91c0-e78c50558304</t>
  </si>
  <si>
    <t>End of life of Small outline diode semiconductor, low power Recycling of copper and  precious metals (Ag, Au, Pd, Pt) from electronics production mix, at plant recycling processes: 95- 98% efficiency, scrap incineration: 11.0 MJ/kg NCV</t>
  </si>
  <si>
    <t>32bccf4c-5988-4bcb-8643-06c63a942a82</t>
  </si>
  <si>
    <t>Ferronickel mining, ore beneficiation production mix, at plant 32 % nickel</t>
  </si>
  <si>
    <t>f8839ffa-372d-4ad3-8578-a6b632c18fce</t>
  </si>
  <si>
    <t>2b8ae70e-a71b-47ab-9e78-251d8d3667cb</t>
  </si>
  <si>
    <t>Polyester polyols polycondensation production mix, at plant Hydroxyl value: 150-360, aromatic content: 5-50%</t>
  </si>
  <si>
    <t>3e562d26-1bbd-4cf8-8ec4-49dea4aeb686</t>
  </si>
  <si>
    <t>e6b49806-23c0-487c-a8e1-97f22a493d34</t>
  </si>
  <si>
    <t>Polyethylene foam, virgin extrusion, blowing, flattening production mix, at plant 150 kg/m3</t>
  </si>
  <si>
    <t>cff45686-d2e5-4723-a8a3-0af990c4766c</t>
  </si>
  <si>
    <t>End of life of Square body fuse Recycling of copper and  precious metals (Ag, Au, Pd, Pt) from electronics production mix, at plant recycling processes: 95- 98% efficiency, scrap incineration: 11.0 MJ/kg NCV</t>
  </si>
  <si>
    <t>32ba7329-537c-4012-9319-f8bc53218856</t>
  </si>
  <si>
    <t>Cable, three-conductor cable technology mix production mix, at plant three-conductor cable, 1m, 60 g/m</t>
  </si>
  <si>
    <t>dd3d586f-f8c6-476f-bf0d-3c73abfd1238</t>
  </si>
  <si>
    <t>Nylon 6 fiber extrusion into fiber production mix, at plant 5% loss, 3,5 MJ electricity</t>
  </si>
  <si>
    <t>262804bb-73e2-42bb-8f47-f9f46ceab85b</t>
  </si>
  <si>
    <t>e7b92428-2be6-400b-bc52-fe4469ad078c</t>
  </si>
  <si>
    <t>End of life of Capacitor, Tantalum Recycling of copper and  precious metals (Ag, Au, Pd, Pt) from electronics production mix, at plant recycling processes: 95- 98% efficiency, scrap incineration: 11.0 MJ/kg NCV</t>
  </si>
  <si>
    <t>6b9f5d9b-17bb-48cc-920a-e26ce514161e</t>
  </si>
  <si>
    <t>Landfilling of post-industrial waste thermoplastic vulcanizates (TPV) granulate landfill including leachate treatment and with transport without collection and pre-treatment production mix (region specific sites), at landfill site The carbon and water content are respectively of 62%C and and 0% Water (in weight %)</t>
  </si>
  <si>
    <t>38bc41d3-a082-429e-a5f0-508702301d74</t>
  </si>
  <si>
    <t>Landfilling of post-consumer waste polyolefin (LSR) landfill including leachate treatment and with transport without collection and pre-treatment production mix (region specific sites), at landfill site The carbon and water content are respectively of 62%C and and 0% Water (in weight %)</t>
  </si>
  <si>
    <t>8d30606a-271d-41b3-b0a3-0a4139531065</t>
  </si>
  <si>
    <t>4e88a47c-198f-4081-9458-7cbab23ffafb</t>
  </si>
  <si>
    <t>Landfilling of post-consumer waste SBS latex landfill including leachate treatment and with transport without collection and pre-treatment production mix (region specific sites), at landfill site The carbon and water content are respectively of 62%C and and 0% Water (in weight %)</t>
  </si>
  <si>
    <t>f4abd488-3005-4a36-a6d1-d3cb086082d7</t>
  </si>
  <si>
    <t>Freight train, diesel traction diesel driven, cargo consumption mix, to consumer average train, gross tonne weight 1000t / 726t payload capacity</t>
  </si>
  <si>
    <t>02d4fa3a-8ed2-4bf3-8565-dc9a84a9af04</t>
  </si>
  <si>
    <t>Irrigation system; sprinkler  irrigation system materials production and assembling production mix, at plant 1 m3 of water used</t>
  </si>
  <si>
    <t>af91267f-51b4-42d0-a2ff-9c71bcb3d578</t>
  </si>
  <si>
    <t>Secondary Copper Cathode (including scrap LCI input) copper scrap smelting and refining single route, at plant 8.92 g/cm3</t>
  </si>
  <si>
    <t>9fd4059d-fcb8-4681-a6b7-6a8757109620</t>
  </si>
  <si>
    <t>End of life of Shrink small outline plastic packages semiconductor Recycling of copper and  precious metals (Ag, Au, Pd, Pt) from electronics production mix, at plant recycling processes: 95- 98% efficiency, scrap incineration: 11.0 MJ/kg NCV</t>
  </si>
  <si>
    <t>8af3a17f-f252-44cc-947d-67ec848afed0</t>
  </si>
  <si>
    <t>246c1ac4-9825-4323-968f-b76e8b548b53</t>
  </si>
  <si>
    <t>Incineration PE waste-to-energy plant with dry flue gas treatment, including transport and pre-treatment production mix, at consumer Polyethylene</t>
  </si>
  <si>
    <t>7d815e9c-d2e7-4da0-aeeb-349f983a1d80</t>
  </si>
  <si>
    <t>Polyethylene intermediate bulk container blow moulding for container production, plastic pallet and steel production for foundation production mix, at plant 60 kg</t>
  </si>
  <si>
    <t>cca3b3bd-d602-4bc6-874a-9150477bb597</t>
  </si>
  <si>
    <t>Gold, recycled, pre-consumer collection, transport, dismantling, shredding, separation, remelting production mix, at plant 19.32 g/cm3, recycling efficiency 98%</t>
  </si>
  <si>
    <t>fa0b020b-4a3e-473b-a92e-ba396987257c</t>
  </si>
  <si>
    <t>3f445970-7d74-4d19-8be7-f9fba0b454b4</t>
  </si>
  <si>
    <t>92d6f138-bfef-4a6f-bbea-b44e8da4e9d4</t>
  </si>
  <si>
    <t>17b43371-cf6b-4316-920e-af5450dfecf6</t>
  </si>
  <si>
    <t>e6281baf-e6bd-4df8-aa09-5c134e426524</t>
  </si>
  <si>
    <t>Silicon carbide technology mix production mix, at plant 3.21 g/cm3</t>
  </si>
  <si>
    <t>b2bf0971-283e-4f93-b6e9-b70d82eb3680</t>
  </si>
  <si>
    <t>Very thin fine pitch quad flat semiconductor front-end and back-end processing of the wafer, including Czochralski method of silicon growing production mix, at plant 272 mg</t>
  </si>
  <si>
    <t>07f127ca-d6d2-41db-bcf1-57cb5796a8b6</t>
  </si>
  <si>
    <t>Cylindrical connector, brass body technology mix production mix, at plant brass body, 0.015 kg</t>
  </si>
  <si>
    <t>647287d7-d039-423e-902f-7253d77bad6f</t>
  </si>
  <si>
    <t>9f921a7f-36a6-4d3b-914f-0e52082d43a1</t>
  </si>
  <si>
    <t>Titanium technology mix production mix, at plant 4.50 g/cm3, 47.87 g/mol</t>
  </si>
  <si>
    <t>8dc46b2b-979f-4528-818e-26c0bcd96ab7</t>
  </si>
  <si>
    <t>Building, administration type building construction single route, at plant material quantities adjustable,  1 m³ gross volume = 432 kg</t>
  </si>
  <si>
    <t>c0a166ce-21e2-44f6-a88d-f998c33cf5dc</t>
  </si>
  <si>
    <t>Lorry, Total weight 20-26 t, electric / 17,3t payload capacity electric driven, cargo consumption mix, to consumer 20-26t gross weight / 17,3t payload capacity</t>
  </si>
  <si>
    <t>5e535a9b-1b46-4ab8-ae24-d60485575060</t>
  </si>
  <si>
    <t>Diesel at filling station region mix based on GDP from crude oil and bio components consumption mix, at filling station 23% RAS without CN, 18% CN, 29% RNA, 14% EU, 4% RSA, 3% RAF</t>
  </si>
  <si>
    <t>7a88339d-7636-4164-b04f-5dbc573f49a0</t>
  </si>
  <si>
    <t>3bc01b9d-8c58-4d90-9aa3-eecf4c274a5d</t>
  </si>
  <si>
    <t>7c2ab69c-4975-4d12-9813-6114af7a8c98</t>
  </si>
  <si>
    <t>Lava stone mining and preparation production mix, at plant 1000 kg/m3</t>
  </si>
  <si>
    <t>6ca9a459-1f44-4451-8b0d-9c79da80c752</t>
  </si>
  <si>
    <t>Lorry, Total weight &gt;32 t, cooled, CNG Euro 0- 6 mix / 24.7t payload capacity CNG driven, Euro 4 - 6 mix, cargo, cooled consumption mix, to consumer &gt;32 t gross weight / 24.7t payload capacity</t>
  </si>
  <si>
    <t>cda6ef0f-3887-488e-b524-af50ca0c7bee</t>
  </si>
  <si>
    <t>01aa6440-d5eb-4124-a791-973a7dcb790b</t>
  </si>
  <si>
    <t>End of life of Silicon integrated circuit Recycling of copper and  precious metals (Ag, Au, Pd, Pt) from electronics production mix, at plant recycling processes: 95- 98% efficiency, scrap incineration: 11.0 MJ/kg NCV</t>
  </si>
  <si>
    <t>0f6e6295-a103-43e4-b5a1-e76ca9f41b3d</t>
  </si>
  <si>
    <t>894f55b7-f04e-493e-a71e-b9ace62668cb</t>
  </si>
  <si>
    <t>Switch &lt; 1 Ampere technology mix production mix, at plant &lt; 1 Ampere, 79 mg</t>
  </si>
  <si>
    <t>a7d1c7c0-f51d-4857-a16e-6f3f173566c4</t>
  </si>
  <si>
    <t>Steel, recycled, post-consumer (EAF) collection, sorting, EAF route production mix, at plant 6% loss</t>
  </si>
  <si>
    <t>c66414de-8cd6-4c3d-9a6e-c2ad6d81073b</t>
  </si>
  <si>
    <t>Recycling of aluminium into aluminium ingot - from pre-consumer collection, transport, pretreatment, remelting production mix, at plant aluminium waste, efficiency 99%</t>
  </si>
  <si>
    <t>606a41a9-4ea8-4d37-9c9a-002fdbf43e60</t>
  </si>
  <si>
    <t>Landfilling of post-consumer waste polyurethane coated ELT granulate landfill including leachate treatment and with transport without collection and pre-treatment production mix (region specific sites), at landfill site The carbon and water content are respectively of 62%C and and 0% Water (in weight %)</t>
  </si>
  <si>
    <t>88aba2df-3224-47e8-bceb-cf9cc3ab882c</t>
  </si>
  <si>
    <t>Incineration wood waste-to-energy plant with dry flue gas treatment, including transport and pre-treatment production mix, at consumer Wood</t>
  </si>
  <si>
    <t>5f40c4bb-2d63-42f9-9315-533763b2e168</t>
  </si>
  <si>
    <t>Small signal transistors semiconductor front-end and back-end processing of the wafer, including Czochralski method of silicon growing production mix, at plant 10 mg</t>
  </si>
  <si>
    <t>ffb9c76f-feba-477a-aef4-081c9ead7680</t>
  </si>
  <si>
    <t>Aggregate excavation/ mining and processing production mix, at plant aggregate consisting of quartz, gravel and limestone</t>
  </si>
  <si>
    <t>34473c55-cfdf-4f44-a218-bf4e5608b325</t>
  </si>
  <si>
    <t>End of life of Capacitor, film type Recycling of copper and  precious metals (Ag, Au, Pd, Pt) from electronics production mix, at plant recycling processes: 95- 98% efficiency, scrap incineration: 11.0 MJ/kg NCV</t>
  </si>
  <si>
    <t>5a98603a-4819-4322-a5ca-8b345265ccda</t>
  </si>
  <si>
    <t>Silicone, high viscosity hydrolysis and methanolysis of dimethyldichloro silane production mix, at plant &gt;30 000 centi Poise</t>
  </si>
  <si>
    <t>e2ef9eca-8a28-4964-847f-0591a58420fd</t>
  </si>
  <si>
    <t>Fishing vessel, steel, 29 m, 73 t solid fishing vessel assembly production mix, at plant ocean going, 29 m, 73 t</t>
  </si>
  <si>
    <t>6b52a816-6007-4a54-a38f-d0e5733daf7f</t>
  </si>
  <si>
    <t>Aluminium ingot (copper main solute) primary production, aluminium casting and alloying single route, at plant 2.7 g/cm3</t>
  </si>
  <si>
    <t>f29934cc-0136-4421-8d17-77eb03afb179</t>
  </si>
  <si>
    <t>Incineration PVC biobased waste-to-energy plant with dry flue gas treatment, including transport and pre-treatment production mix, at consumer Polyvinylchloride biobased</t>
  </si>
  <si>
    <t>b0883b8d-25e9-4239-a43e-c341f712e090</t>
  </si>
  <si>
    <t>8f9e8afc-029f-498e-81b9-084ebe302d40</t>
  </si>
  <si>
    <t>1739a600-8e46-4595-ba49-867b8d6f9a11</t>
  </si>
  <si>
    <t>Aluminium extrusion primary production, aluminium extrusion single route, at plant 2.7 g/cm3</t>
  </si>
  <si>
    <t>cf7dec25-f71c-409c-b5ea-bc3907a1adfc</t>
  </si>
  <si>
    <t>d46f4b2c-fb32-4f18-b1c0-23a23719fb81</t>
  </si>
  <si>
    <t>a4a2abe5-d791-472c-bd8f-b6b51d8b4598</t>
  </si>
  <si>
    <t>e47c5956-0f9b-48ba-9bf7-e85a90c10145</t>
  </si>
  <si>
    <t>Glass SMD diode front-end and back-end processing of the wafer, including Czochralski method of silicon growing production mix, at plant 130 mg</t>
  </si>
  <si>
    <t>01efe711-d340-4ff4-9f7e-3bb47ac3ee9a</t>
  </si>
  <si>
    <t>Bronze copper ore mining and processing, electrolysis, alloying single route, at plant CuSn10</t>
  </si>
  <si>
    <t>bc90b626-356a-4ba8-aea8-fec2e0513cc9</t>
  </si>
  <si>
    <t>Landfilling of post-consumer waste latex coated ELT granulate landfill including leachate treatment and with transport without collection and pre-treatment production mix (region specific sites), at landfill site The carbon and water content are respectively of 62%C and and 0% Water (in weight %)</t>
  </si>
  <si>
    <t>49bca533-7001-4aea-b404-35e7b7ac2a31</t>
  </si>
  <si>
    <t>Nickel mining and processing production mix, at plant 8.9 g/cm3, update available</t>
  </si>
  <si>
    <t>d8fbd847-a5b0-4d1f-acdf-64d471288282</t>
  </si>
  <si>
    <t>Ruthenium primary production, mining and processing production mix, at plant 12.37 g/cm3</t>
  </si>
  <si>
    <t>8705fcbb-a14b-485f-abc0-2c106c142d6d</t>
  </si>
  <si>
    <t>Ceramic, production mix, at plant wet and dry quarry, drying production mix, at plant grain size 2/32</t>
  </si>
  <si>
    <t>85da1651-65c4-4d75-b189-1833cc3130f8</t>
  </si>
  <si>
    <t>Rail transport of frozen food products - Diesel, average, gross weight 1,000t / 726t payload diesel driven, frozen food, diesel cooling system consumption mix, to consumer average train, gross tonne weight 1,000t / 726t payload capacity</t>
  </si>
  <si>
    <t>d348dff3-3a81-4312-adda-6826c62d1f6d</t>
  </si>
  <si>
    <t>4122ceab-12a5-4c69-9f3c-b1ef72dbec8a</t>
  </si>
  <si>
    <t>Standard transformer for Printed Wiring Board (PWB) technology mix production mix, at plant 1 piece of transformer for PWB, 0.08 kg</t>
  </si>
  <si>
    <t>4a3ac9c9-1626-4b68-89ee-a481448842c5</t>
  </si>
  <si>
    <t>Plastic bobbin cone (PP) injection moulding production mix, at plant 0.05 kg</t>
  </si>
  <si>
    <t>001f25c7-9902-4a03-9a97-3f0578ef168b</t>
  </si>
  <si>
    <t>Treatment of decommissioned steel fishing vessel, 29 m, 73 t solid fishing vessel dismantling and disposal production mix, at end- of- life plant ocean going, 29 m, 73 t</t>
  </si>
  <si>
    <t>e71191b0-8a50-4efa-86f7-7830c903e6da</t>
  </si>
  <si>
    <t>Greenhouse, Venlo type, to consumer  greenhouse materials production and assembling production mix, at plant 4 ha of land used</t>
  </si>
  <si>
    <t>077d8da4-0f01-404f-87c6-e1408f97eed6</t>
  </si>
  <si>
    <t>Copper Wire Drawing wire drawing single route, at plant 8.92 g/cm3</t>
  </si>
  <si>
    <t>8ecf97e8-7ca9-42d6-9c18-e981cc07a6f9</t>
  </si>
  <si>
    <t>Polyether imide (PEI) granulate polycondensation of aromatic diamines with aromatic tetracarbon acid dianhydrides production mix, at plant 1.27 g/cm3</t>
  </si>
  <si>
    <t>10b2f4d0-695f-472c-9d44-f10530f6ad9c</t>
  </si>
  <si>
    <t>Glass fibre scrim from mineral components, mixing with SBR production mix, at plant Borosillicate glass / E-glass</t>
  </si>
  <si>
    <t>ce53fdee-3b4f-4bc2-ad18-2a095fa18c0e</t>
  </si>
  <si>
    <t>f25fa9a9-6d7e-48b3-9aa3-f8660e358472</t>
  </si>
  <si>
    <t>Well boat, 88m, 540 t fish capacity  solid fishing vessel assembly production mix, at plant ocean going, 88 m, 540 t carrying fish capacity</t>
  </si>
  <si>
    <t>709d8a4e-eece-47f8-97bd-090c60606124</t>
  </si>
  <si>
    <t>Sand, dredged open water dredging with vessel production mix, at plant sand 0/2</t>
  </si>
  <si>
    <t>5c5643bc-6944-4b96-acbf-4fdd9504aa64</t>
  </si>
  <si>
    <t>Ferrochromium primary production, ore mining and beneficiation production mix, at plant 60 % chrome, high carbon ~ 6%</t>
  </si>
  <si>
    <t>79802d84-0103-4ac0-86ba-5169a2c30d8f</t>
  </si>
  <si>
    <t>0837bf62-a6ce-4a6e-89fd-bf57d198fa21</t>
  </si>
  <si>
    <t>Thin shrink small outline packages (TSSOP) semiconductor, copper frame front-end and back-end processing of the wafer, including Czochralski method of silicon growing production mix, at plant 187 mg</t>
  </si>
  <si>
    <t>0ae647ff-6ab0-4b4f-9533-e7b5d092b196</t>
  </si>
  <si>
    <t>32a5181c-86b3-46e4-a16e-19e18a3bc965</t>
  </si>
  <si>
    <t>Switch Mode Transformer (SMT), low voltage technology mix production mix, at plant 80g of low voltage transformer</t>
  </si>
  <si>
    <t>78b21be8-8d27-44b4-aeb7-912b5657c1ee</t>
  </si>
  <si>
    <t>9ad9e45f-ce35-4acb-aaba-9118559a5d0d</t>
  </si>
  <si>
    <t>468733f6-fc88-4da5-b9ff-e548059234c5</t>
  </si>
  <si>
    <t>Stainless steel cold rolled hot rolling production mix, at plant stainless steel</t>
  </si>
  <si>
    <t>3396b9df-bd8f-42b0-be12-3b9b1fc25300</t>
  </si>
  <si>
    <t>577dfe2a-a979-4553-9253-79ae6a512a95</t>
  </si>
  <si>
    <t>Portland cement raw material extraction, production of clinker, and cement grinding production mix, at plant CEM I 32.5</t>
  </si>
  <si>
    <t>4b5b4418-81dc-4fcd-a479-c119514afcea</t>
  </si>
  <si>
    <t>Silver, recycled, post-consumer collection, transport, dismantling, shredding, separation, remelting production mix, at plant 10.49 g/cm3, waste recycling efficiency 98%</t>
  </si>
  <si>
    <t>400eb20f-864e-495b-b1b3-f26b709a5088</t>
  </si>
  <si>
    <t>Recycling of post-consumer waste polyethylene (PE) collection, sorting, transport, washing, granulation, pelletization production mix, at plant 48,9% recycling rate</t>
  </si>
  <si>
    <t>30f03740-989d-447b-9568-386e15f89898</t>
  </si>
  <si>
    <t>f3b326b4-583b-41ae-8272-9db3b7a44602</t>
  </si>
  <si>
    <t>Fishing vessel, wood, 15 m, 12 t  solid fishing vessel assembly production mix, at plant ocean going, 15 m, 12 t</t>
  </si>
  <si>
    <t>80ce3178-fa37-488e-92ba-88bd3247a54c</t>
  </si>
  <si>
    <t>Incineration of polyester waste-to-energy plant with dry flue gas treatment, including transport and pre-treatment production mix, at consumer polyester</t>
  </si>
  <si>
    <t>cd994e90-e95d-4897-9f43-12edfb3c044b</t>
  </si>
  <si>
    <t>Incineration of acrylic coated sand waste-to-energy plant with dry flue gas treatment, including transport and pre-treatment production mix, at consumer acrylic coated sand</t>
  </si>
  <si>
    <t>c2b707af-8e61-463f-af31-5d503a9b9dd7</t>
  </si>
  <si>
    <t>Polyvinyl fluoride polymerisation of vinyl fluoride production mix, at plant 1.77 g/cm3</t>
  </si>
  <si>
    <t>f0da722b-ad7b-452f-b6b7-e6e5ba3290ef</t>
  </si>
  <si>
    <t>Capacitor, electrolyte technology mix production mix, at plant electrolyte, hight &lt;2 cm, 9.5 g</t>
  </si>
  <si>
    <t>76b97a5c-34af-4a42-9ca8-420c363bf719</t>
  </si>
  <si>
    <t>Welding of aluminium parts gas arc welding production mix, at plant 1 m welded</t>
  </si>
  <si>
    <t>ff22c97e-ac21-4ae0-a1c8-cf7d5d19c977</t>
  </si>
  <si>
    <t>Assembly line THT/SMD technology mix production mix, at plant THT/SMD (1TP,1SP,1CS,1WO,1Rf) throughput 600/h</t>
  </si>
  <si>
    <t>e8d3b97b-e5c4-48ce-9985-d057df9bec54</t>
  </si>
  <si>
    <t>c726123c-f6ab-4953-84f9-5128243c9b07</t>
  </si>
  <si>
    <t>9ac657ef-692a-427b-9fbf-0db794bf136e</t>
  </si>
  <si>
    <t>Incineration of acrylic coated ELT granulate waste-to-energy plant with dry flue gas treatment, including transport and pre-treatment production mix, at consumer ELT granulate acrylic coated</t>
  </si>
  <si>
    <t>cef665a3-99ec-4719-b860-1efcbe14f661</t>
  </si>
  <si>
    <t>Basalt (mining) basalt mining, washing, drying production mix, at plant 2.96 g/cm3</t>
  </si>
  <si>
    <t>ac781150-2f08-4a46-903c-37ba33ebb6a0</t>
  </si>
  <si>
    <t>e46933e4-2cc7-4e43-8fe3-2cf52a6e9976</t>
  </si>
  <si>
    <t>104038e4-98ae-4696-9568-36abcdbbed3a</t>
  </si>
  <si>
    <t>Aluminium die-casting secondary production, aluminium casting single route, at plant 2.7 g/cm3</t>
  </si>
  <si>
    <t>74eb28c6-3858-4372-b3eb-1a76b93c05b2</t>
  </si>
  <si>
    <t>Incineration of inert material waste-to-energy plant with dry flue gas treatment, including transport and pre-treatment production mix, at consumer Inert material</t>
  </si>
  <si>
    <t>161136d1-6d84-41ab-a968-6094f32465f8</t>
  </si>
  <si>
    <t>Incineration of polyurethane coated ELT granulate waste-to-energy plant with dry flue gas treatment, including transport and pre-treatment production mix, at consumer PU coated ELT</t>
  </si>
  <si>
    <t>de1ccf0e-437d-4dee-a938-358653fa7c50</t>
  </si>
  <si>
    <t>Gold, recycled, post-consumer collection, transport, dismantling, shredding, separation, remelting production mix, at plant 19.32 g/cm3, recycling efficiency 98%</t>
  </si>
  <si>
    <t>10b206b0-0265-4ed3-9202-33d37c13a087</t>
  </si>
  <si>
    <t>Mounting, surface mount technology, Pb-free solder Pb-free mounting of SMDs production mix, at plant mounting SMDs on 1m2 PWB</t>
  </si>
  <si>
    <t>f9958ae7-7b62-4145-bda7-28e2210cdd24</t>
  </si>
  <si>
    <t>Irrigation system; surface irrigation  irrigation system materials production and assembling production mix, at plant 1 m3 of water used</t>
  </si>
  <si>
    <t>77cd43d1-9084-4077-8f91-57bdafde4756</t>
  </si>
  <si>
    <t>End of life of Power schottky and rectifier diode semiconductor Recycling of copper and  precious metals (Ag, Au, Pd, Pt) from electronics production mix, at plant recycling processes: 95- 98% efficiency, scrap incineration: 11.0 MJ/kg NCV</t>
  </si>
  <si>
    <t>c75fb862-0f70-4c53-9a4a-14a38dfef7f0</t>
  </si>
  <si>
    <t>345813b8-b0d8-4966-a9ba-af6408900569</t>
  </si>
  <si>
    <t>Composting biowaste open enclosed composting plant including transport of waste and the production of good quality compost production mix, at plant 0,249 kg of biowaste composted</t>
  </si>
  <si>
    <t>283334e4-d1e2-4899-bb96-f40c437cdf53</t>
  </si>
  <si>
    <t>Anorthosite grinding anorthosite grinding production mix, at plant 2.8- 3 g/cm3</t>
  </si>
  <si>
    <t>72dac319-433f-4861-8bed-0feeac4be255</t>
  </si>
  <si>
    <t>End of life of TFT LCD display panel, color Recycling of copper and  precious metals (Ag, Au, Pd, Pt) from electronics production mix, at plant recycling processes: 95- 98% efficiency, scrap incineration: 11.0 MJ/kg NCV</t>
  </si>
  <si>
    <t>9329afe8-27ae-45b5-8b33-5aebde257393</t>
  </si>
  <si>
    <t>Hot Air Level (HAL) finishing for printed wiring board (PWB) Hot Air Level (HAL or HASL) finishing production mix, at plant double-sided finishing</t>
  </si>
  <si>
    <t>bf3e662e-255f-4df9-9b09-742a9f2adcdf</t>
  </si>
  <si>
    <t>Fluorite (mining) fluorite mining, washing, drying production mix, at plant 3.2 g/cm3</t>
  </si>
  <si>
    <t>08efd288-bd5c-4a76-8149-736c8109d588</t>
  </si>
  <si>
    <t>7d379db5-7b6b-4fc6-870d-b483107c4315</t>
  </si>
  <si>
    <t>Iron (pig iron) blast furnace route single route, at plant 7.9 g/cm3</t>
  </si>
  <si>
    <t>492e3355-20a7-4398-ad98-0eac76989b45</t>
  </si>
  <si>
    <t>Recycling of post-industrial waste polyethylene foam collection, sorting, transport, washing, granulation, pelletization production mix, at plant 91.2% recycling rate</t>
  </si>
  <si>
    <t>1f0db9c1-9d8b-4c98-af7e-2e28ecb0ee6f</t>
  </si>
  <si>
    <t>e053e84c-1c12-4b1a-91fa-ff58ee12728b</t>
  </si>
  <si>
    <t>7aeb5a00-122e-4bbf-9abd-ccf0e7510fc3</t>
  </si>
  <si>
    <t>Stone wool technology mix production mix, at plant</t>
  </si>
  <si>
    <t>179c3c2e-14bc-4881-8556-5854e17179e1</t>
  </si>
  <si>
    <t>End of life of Light Emitting Diode (LED) Recycling of copper and  precious metals (Ag, Au, Pd, Pt) from electronics production mix, at plant recycling processes: 95- 98% efficiency, scrap incineration: 11.0 MJ/kg NCV</t>
  </si>
  <si>
    <t>eb076dcd-07cf-4400-a8ce-a30ea144b903</t>
  </si>
  <si>
    <t>Treatment of decommissioned wood fishing vessel, 7.5 m, 1.5 t  solid fishing vessel dismantling and disposal production mix, at end- of- life plant ocean going, 7.5 m, 1.5 t</t>
  </si>
  <si>
    <t>ae18fcea-cfcc-4b1b-b758-5c5eb7cb08e5</t>
  </si>
  <si>
    <t>Coke coke oven process, from hard coal production mix, at plant 29 MJ/kg net calorific value</t>
  </si>
  <si>
    <t>508180c4-6a1d-48a3-83e4-b6750eb67d73</t>
  </si>
  <si>
    <t>Aluminium, production mix, at plant primary production single route, at plant 2.7 g/cm3</t>
  </si>
  <si>
    <t>274ad201-8f9d-4b5d-b89e-e4d5e0197ec5</t>
  </si>
  <si>
    <t>Neodymium primary production, ore mining and processing, electrolysis single route, at plant 7.00 g/cm3, 144.24 g/cm3</t>
  </si>
  <si>
    <t>d8c7da6a-f0b3-4fb3-a207-71b4f5ddb9bc</t>
  </si>
  <si>
    <t>Agglomerated plastic waste granulate collection, sorting, transport, washing, granulation, pelletization production mix, at plant 97 % recycling rate</t>
  </si>
  <si>
    <t>6b3a3adc-8df1-45f4-bc50-1a74a55477cf</t>
  </si>
  <si>
    <t>Lorry, Total weight 28-32 t, electric / 22t payload capacity electric driven, cargo consumption mix, to consumer 28-32t gross weight / 22t payload capacity</t>
  </si>
  <si>
    <t>310179d4-2ee0-446b-8f6f-d888c34e6e21</t>
  </si>
  <si>
    <t>86ee50b5-b487-4432-bede-d77192e94da2</t>
  </si>
  <si>
    <t>b3f6d506-5e50-4cb1-bbe2-ee83d9a27531</t>
  </si>
  <si>
    <t>8ee61fea-0096-4149-9d0b-905599893170</t>
  </si>
  <si>
    <t>83720c51-2405-4010-9da5-ce74ead0c420</t>
  </si>
  <si>
    <t>Rail transport of fresh food products - Diesel, average, gross weight 1,000t / 726t payload diesel driven, fresh food, diesel cooling system consumption mix, to consumer average train, gross tonne weight 1,000t / 726t payload capacity</t>
  </si>
  <si>
    <t>f02a1d9a-f685-45f9-a1d2-d372e6e72a9d</t>
  </si>
  <si>
    <t>eb5625c3-a59c-4b47-9e7f-53f814d23db1</t>
  </si>
  <si>
    <t>Sn-Ag-Cu (SAC) wave soldering of  throughole components soldering production mix, at plant Sn-Ag-Cu</t>
  </si>
  <si>
    <t>bd2602fa-abc7-4a57-b3f9-d6a012d29b1e</t>
  </si>
  <si>
    <t>Stainless steel hot rolled hot rolling production mix, at plant stainless steel</t>
  </si>
  <si>
    <t>56ac849c-ba6d-4758-aaf1-aad10cf44dda</t>
  </si>
  <si>
    <t>End of life of Diode Metal electrode leadless face (mMELF) Recycling of copper and  precious metals (Ag, Au, Pd, Pt) from electronics production mix, at plant recycling processes: 95- 98% efficiency, scrap incineration: 11.0 MJ/kg NCV</t>
  </si>
  <si>
    <t>bebd00f2-0ea8-4c91-86b8-873a70529c49</t>
  </si>
  <si>
    <t>Thermal energy from wood wood powerplant production mix, at power plant 1 MJ</t>
  </si>
  <si>
    <t>091bfd31-77f4-418a-bd14-d80ffb88c23e</t>
  </si>
  <si>
    <t>Sand, dredged river sand dredging with vessel production mix, at plant sand 0/2</t>
  </si>
  <si>
    <t>7dc035e5-2f28-4d38-b1b1-ffec2b7a4642</t>
  </si>
  <si>
    <t>Capacitor, Tantalum technology mix production mix, at plant tantalum capacitor, 0.5 g</t>
  </si>
  <si>
    <t>0e8a7b8e-66e4-4a38-9e50-6fc9a144e895</t>
  </si>
  <si>
    <t>End of life of Glass SMD diode Recycling of copper and  precious metals (Ag, Au, Pd, Pt) from electronics production mix, at plant recycling processes: 95- 98% efficiency, scrap incineration: 11.0 MJ/kg NCV</t>
  </si>
  <si>
    <t>893b38ee-a723-4030-a61a-a096fa2da80a</t>
  </si>
  <si>
    <t>Copper fittings stamping and bending of copper tubes single route, at plant 8.92 g/cm3</t>
  </si>
  <si>
    <t>8d9c3fa7-68a0-42cf-bef6-b630bea088c5</t>
  </si>
  <si>
    <t>Cable, high current technology mix production mix, at plant high current, 1m, 13 g/m</t>
  </si>
  <si>
    <t>6e4b8d8d-4849-4f3a-8edb-07d684159e2d</t>
  </si>
  <si>
    <t>Agglomerated polymeric waste granulate collection, sorting, transport, washing, granulation, pelletization production mix, at plant 97 % recycling rate</t>
  </si>
  <si>
    <t>2836b873-ee13-4e27-a5c7-ade03a57bc86</t>
  </si>
  <si>
    <t>Van gasoline, Euro 6, 3.5t gasoline driven, Euro 6, LCV consumption mix, to consumer engine size 1.4-2l</t>
  </si>
  <si>
    <t>b9a61061-3c61-48f2-a673-e8b13fbc58ef</t>
  </si>
  <si>
    <t>End of life of Thin small small outline packages (TSSOP) semiconductor, copper frame Recycling of copper and  precious metals (Ag, Au, Pd, Pt) from electronics production mix, at plant recycling processes: 95- 98% efficiency, scrap incineration: 11.0 MJ/kg NCV</t>
  </si>
  <si>
    <t>0be3e7c1-d0fa-4b42-943d-c0acc8f5b5d2</t>
  </si>
  <si>
    <t>f3f73240-1b92-462f-b9c3-25ae40eca19c</t>
  </si>
  <si>
    <t>Calendering Calendering of rigid plastic sheets production mix, at plant 1 kg plastic calendered</t>
  </si>
  <si>
    <t>70b8b231-3e7e-4af7-ad78-4a40d8e36f0c</t>
  </si>
  <si>
    <t>77f3b460-d6ca-47ef-a8d2-1e04d8175b41</t>
  </si>
  <si>
    <t>9ffd8001-7508-4d5c-8472-48940c0e5102</t>
  </si>
  <si>
    <t>Gravel wet and dry quarry, drying production mix, at plant grain size 2/32</t>
  </si>
  <si>
    <t>7cf0edfd-5219-4931-bc9c-9c18e027fbde</t>
  </si>
  <si>
    <t>3f4004cc-672e-4f4a-8f49-73722f1511a1</t>
  </si>
  <si>
    <t>974f7584-e2ea-440f-ad86-c1768b1c73b8</t>
  </si>
  <si>
    <t>Copper tube melting and mechanical treatment (fabrication) single route, at plant 8.92 g/cm3</t>
  </si>
  <si>
    <t>d4ac631b-a950-4b7a-a837-2d88479c6142</t>
  </si>
  <si>
    <t>Lorry, Total weight 12-14 t, refrigerated, CNG Euro 0- 6 mix / 9.3t payload capacity CNG driven, Euro 4 - 6 mix, cargo, refrigerated consumption mix, to consumer 12 - 14 t gross weight / 9.3t payload capacity</t>
  </si>
  <si>
    <t>cc122f1b-3039-4bca-8ad2-937b8e9d372f</t>
  </si>
  <si>
    <t>Sn-Ag-Cu (SAC) reflow soldering of SMD components soldering production mix, at plant Sn-Ag-Cu</t>
  </si>
  <si>
    <t>24acce03-5c08-4f12-8c81-3f365560fbde</t>
  </si>
  <si>
    <t>36c4a273-6e29-487d-9cd8-74c52578846b</t>
  </si>
  <si>
    <t>Recycling, downcycling collection, sorting, transport, washing, granulation, pelletization production mix, at plant 61.9% recycling rate (synthetic textiles), 38.2 % recycling rate (natural textiles)</t>
  </si>
  <si>
    <t>d399c7c2-7bc4-465f-82c7-6490130293d2</t>
  </si>
  <si>
    <t>Capacitor, film type technology mix production mix, at plant film type, 31.6 g</t>
  </si>
  <si>
    <t>8ea45eef-0ea8-4209-88fe-354b99f330b2</t>
  </si>
  <si>
    <t>Recycling of post-industrial waste polyester collection, sorting, transport, washing, granulation, pelletization production mix, at plant 91.2% recycling rate</t>
  </si>
  <si>
    <t>dbf7489d-bed0-40b0-9296-676f1171b922</t>
  </si>
  <si>
    <t>a8929de8-121e-46d6-84e1-c33d6436b0ec</t>
  </si>
  <si>
    <t>545a3c0e-10e0-4a42-ad99-3fc2f49e3c25</t>
  </si>
  <si>
    <t>edd2f643-26e0-4f05-9bd9-0e219cc46934</t>
  </si>
  <si>
    <t>Secondary aluminium ingot (silicon and magnesium main solutes) secondary production, aluminium casting and alloying single route, at plant 2.7 g/cm3</t>
  </si>
  <si>
    <t>ba1f9d4b-30ee-45ea-952f-98aa484303ee</t>
  </si>
  <si>
    <t>9bf97e39-3455-4d0e-b90b-05a2116283ce</t>
  </si>
  <si>
    <t>Metal body quartz oscillator technology mix production mix, at plant 1 piece of Oscillator crystal (750mg) 11.35x4.65x3.6</t>
  </si>
  <si>
    <t>f53605f6-81e9-4b73-b793-d0078aa68b24</t>
  </si>
  <si>
    <t>Incineration of polyolefin (LSR) biobased waste-to-energy plant with dry flue gas treatment, including transport and pre-treatment production mix, at consumer polyolefin LSR biobased</t>
  </si>
  <si>
    <t>97d796d5-525b-4021-9de9-a01d854ab4f8</t>
  </si>
  <si>
    <t>Photovoltaic slanted-roof installation, multi-Si panel or laminate photovoltaic installation production mix, at plant 3 kilowatt peak</t>
  </si>
  <si>
    <t>eb8d37f6-4aec-41b0-8e83-4023113d4052</t>
  </si>
  <si>
    <t>546dc9b6-3ba0-42be-b422-cd164024589b</t>
  </si>
  <si>
    <t>8c35bd16-4bdd-4a69-9191-ba51b74bb2ef</t>
  </si>
  <si>
    <t>546f1988-5631-41cd-8262-81e9f0d35991</t>
  </si>
  <si>
    <t>141c176e-c0fb-495b-9393-2c6e761ace61</t>
  </si>
  <si>
    <t>Recycling of post-industrial waste polyethylene terephthalate (PET) collection, sorting, transport, washing, granulation, pelletization production mix, at plant 91.2% recycling rate</t>
  </si>
  <si>
    <t>ad32acea-e85c-4f19-b611-f22c3ea77845</t>
  </si>
  <si>
    <t>Incineration of latex coated ELT granulate biobased waste-to-energy plant with dry flue gas treatment, including transport and pre-treatment production mix, at consumer latex coated ELT biobased</t>
  </si>
  <si>
    <t>54e4b286-c4d6-4964-9696-92b4c85db8c0</t>
  </si>
  <si>
    <t>eaf2a4a6-68a2-4393-861d-8189f1f801f4</t>
  </si>
  <si>
    <t>Lorry, Total weight 28-32 t, cooled, electric / 22t payload capacity electric driven, cargo, cooled consumption mix, to consumer 28-32t gross weight / 22t payload capacity</t>
  </si>
  <si>
    <t>c08b60ac-d056-4b99-94e5-996f5bbb6d9e</t>
  </si>
  <si>
    <t>06746218-1220-4a3f-9aa0-92db40315434</t>
  </si>
  <si>
    <t>Palladium, recycled, post-consumer collection, transport, dismantling, shredding, separation, remelting production mix, at plant 11.99 g/cm3</t>
  </si>
  <si>
    <t>afe3a421-0051-48a0-977f-42f4685aa6a8</t>
  </si>
  <si>
    <t>Metallization paste, front side components mixing production mix, at plant 83% silver, 12% isopropanol, 5% lead</t>
  </si>
  <si>
    <t>84edb17a-79de-4cd7-8340-02b289b30312</t>
  </si>
  <si>
    <t>Aluminium ingot mix (high purity) primary production, aluminium casting single route, at plant 2.7 g/cm3, &gt;99% Al</t>
  </si>
  <si>
    <t>abb90c26-e1de-4a8a-8a86-462529b5d669</t>
  </si>
  <si>
    <t>Secondary Copper Cathode (open scrap input) copper scrap smelting and refining single route, at plant 8.92 g/cm3</t>
  </si>
  <si>
    <t>64bb315e-1e81-4eef-9308-72acc6ef3632</t>
  </si>
  <si>
    <t>fab0f69b-cd29-4498-a557-2325b24b5b00</t>
  </si>
  <si>
    <t>06b13c34-26ce-48d9-b3fc-85954abb08e7</t>
  </si>
  <si>
    <t>Thermoforming plastic thermoforming production mix, at plant 25% loss, 2.5 MJ electricity, 0.5 MJ thermal energy</t>
  </si>
  <si>
    <t>eb3a361e-41d6-4ffb-8bb4-2efb52a45986</t>
  </si>
  <si>
    <t>Natural gas mix technology mix consumption mix, to consumer medium pressure level (&lt; 1 bar)</t>
  </si>
  <si>
    <t>Core data part 1 ("OFFICIAL")</t>
  </si>
  <si>
    <t>Liquefied Petroleum Gas (LPG) (70% propane, 30% butane) from crude oil production mix, at refinery mix of 70% propane and 30% butane</t>
  </si>
  <si>
    <t>Lubricants at refinery from crude oil production mix, at refinery 41.8 MJ/kg net calorific value</t>
  </si>
  <si>
    <t>Waste incineration of non-ferro metals, aluminium, less than 50µm waste-to-energy plant with dry flue gas treatment, including transport and pre-treatment production mix, at consumer aluminium waste</t>
  </si>
  <si>
    <t>Waste incineration of PP waste-to-energy plant with dry flue gas treatment, including transport and pre-treatment production mix, at consumer polypropylene waste</t>
  </si>
  <si>
    <t>Diesel mix at refinery from crude oil production mix, at refinery 500 ppm sulphur, 5.45 wt.% bio components</t>
  </si>
  <si>
    <t>Waste incineration of PS waste-to-energy plant with dry flue gas treatment, including transport and pre-treatment production mix, at consumer polystyrene waste</t>
  </si>
  <si>
    <t>Electricity from nuclear technology mix of BWR and PWR production mix, at power plant 1kV - 60kV</t>
  </si>
  <si>
    <t>Heavy fuel oil at refinery from crude oil production mix, at refinery 1 wt.% sulphur</t>
  </si>
  <si>
    <t>Waste incineration of untreated wood waste-to-energy plant with dry flue gas treatment, including transport and pre-treatment production mix, at consumer wood waste</t>
  </si>
  <si>
    <t>Electricity from hydro power technology mix of run-off-river, storage and pump storage production mix, at power plant 1kV - 60kV</t>
  </si>
  <si>
    <t>Electricity from hard coal mix of direct and CHP, technology mix regarding firing and flue gas cleaning production mix, at power plant 1kV - 60kV</t>
  </si>
  <si>
    <t>Waste incineration of paper and board waste-to-energy plant with dry flue gas treatment, including transport and pre-treatment production mix, at consumer paper waste</t>
  </si>
  <si>
    <t>Articulated lorry transport, Total weight 7.5-12 t, mix Euro 0-5 diesel driven, Euro 0 - 5 mix, cargo consumption mix, to consumer 7,5 - 12t gross weight / 5t payload capacity</t>
  </si>
  <si>
    <t>ROW w/o EU+EFTA</t>
  </si>
  <si>
    <t>Light fuel oil at refinery from crude oil production mix, at refinery 0.82 wt.% sulphur</t>
  </si>
  <si>
    <t>Gasoline mix (premium) at refinery from crude oil production mix, at refinery 10 ppm sulphur, 5.65 wt.% bio components</t>
  </si>
  <si>
    <t>Solid board box Kraft Pulping Process, pulp pressing and drying production mix, at plant 280 g/m2, R1=47%</t>
  </si>
  <si>
    <t>PP granulates polymerisation of propene production mix, at plant 0.91 g/cm3, 42.08 g/mol per repeating unit</t>
  </si>
  <si>
    <t>Natural cork Cork treatment, cork breaking single route, at plant 120–240 kg/m3</t>
  </si>
  <si>
    <t>Waste incineration of mineral wool waste-to-energy plant with dry flue gas treatment, including transport and pre-treatment production mix, at consumer mineral wool waste</t>
  </si>
  <si>
    <t>Gasoline mix (premium) at refinery from crude oil production mix, at refinery 10 ppm sulphur, 0.10 wt.% bio components</t>
  </si>
  <si>
    <t>Electricity from biomass (solid) mix of direct and CHP, technology mix regarding firing and flue gas cleaning production mix, at power plant 1kV - 60kV</t>
  </si>
  <si>
    <t>Bag in Box assembling assembling of plastic film, pouch and corrugated box production mix, at plant 3 litres</t>
  </si>
  <si>
    <t>Electricity from natural gas mix of direct and CHP, technology mix regarding firing and flue gas cleaning production mix, at power plant 1kV - 60kV</t>
  </si>
  <si>
    <t>Landfill of biodegradable waste landfill including leachate treatment and with transport without collection and pre-treatment production mix (region specific sites), at landfill site The carbon and water content are respectively of 17,5%C and and 65% Water (in weight %).</t>
  </si>
  <si>
    <t>Electricity from wind power technology mix of onshore and offshore production mix, at plant 1kV - 60kV</t>
  </si>
  <si>
    <t>Waste incineration of paint waste-to-energy plant with dry flue gas treatment, including transport and pre-treatment production mix, at consumer paint waste</t>
  </si>
  <si>
    <t>05d66d59-c55f-4533-ba1a-31d4e271a566</t>
  </si>
  <si>
    <t>Biogas for bioenergy technology mix/ anaerobic fermentation of different organic matter to biogas via wet fermentation production mix, at plant 44.3% vol. methane content, 15.1 MJ/m³</t>
  </si>
  <si>
    <t>Transoceanic ship, containers heavy fuel oil driven, cargo consumption mix, to consumer 27.500 dwt payload capacity, ocean going</t>
  </si>
  <si>
    <t>Plastic cork stopper raw material production, cast co- extrusion production mix, at plant 45mm X 24 mm and 4,8g</t>
  </si>
  <si>
    <t>Electricity from coal gases mix of direct and CHP, technology mix regarding firing and flue gas cleaning production mix, at power plant 1kV - 60kV</t>
  </si>
  <si>
    <t>Electricity from biogas mix of direct and CHP, technology mix regarding firing and flue gas cleaning production mix, at power plant 1kV - 60kV</t>
  </si>
  <si>
    <t>Waste incineration of textile, animal and plant based waste-to-energy plant with dry flue gas treatment, including transport and pre-treatment production mix, at consumer textile waste</t>
  </si>
  <si>
    <t>Treatment of effluents from glass production waste water treatment including sludge treatment production mix, at plant 1m3 of waste water treated</t>
  </si>
  <si>
    <t>ccc06242-aa8c-44c4-8325-507f9e70f0b2</t>
  </si>
  <si>
    <t>Train production (diesel locomotive) train production without EoL single route, at producer average train, gross tonne weight 1000t / 726t payload capacity</t>
  </si>
  <si>
    <t>Waste incineration of ferro metals waste-to-energy plant with dry flue gas treatment, including transport and pre-treatment production mix, at consumer ferro metal waste</t>
  </si>
  <si>
    <t>ec4d5852-d003-4359-90d0-da52c093b79e</t>
  </si>
  <si>
    <t>Hard coal mix technology mix consumption mix, to consumer</t>
  </si>
  <si>
    <t>Residual grid mix technology mix consumption mix, to consumer 1kV - 60kV</t>
  </si>
  <si>
    <t>Waste incineration of PVC waste-to-energy plant with dry flue gas treatment, including transport and pre-treatment production mix, at consumer polyvinylchloride waste</t>
  </si>
  <si>
    <t>Waste incineration of PU waste-to-energy plant with dry flue gas treatment, including transport and pre-treatment production mix, at consumer polyurethane waste</t>
  </si>
  <si>
    <t>Kerosene at refinery from crude oil production mix, at refinery 400 ppm sulphur</t>
  </si>
  <si>
    <t>Solid board, bleached Kraft Pulping Process, pulp pressing, bleaching and drying production mix, at plant &gt;220 g/m2</t>
  </si>
  <si>
    <t>Electricity grid mix 1kV-60kV technology mix consumption mix, to consumer 1kV - 60kV</t>
  </si>
  <si>
    <t>9d47ed53-704b-4978-963c-55b07e5d4bf6</t>
  </si>
  <si>
    <t>Articulated lorry transport, Euro 1, Total weight &lt;7.5 t diesel driven, Euro 1, cargo consumption mix, to consumer up to 7,5t gross weight / 3,3t payload capacity</t>
  </si>
  <si>
    <t>Waste incineration of inert material waste-to-energy plant with dry flue gas treatment, including transport and pre-treatment production mix, at consumer inert material waste</t>
  </si>
  <si>
    <t>03e9cd7e-7bcf-4084-bec1-3904579ab000</t>
  </si>
  <si>
    <t>Polyamide (PA) 6 in waste incineration plant waste-to-energy plant with dry flue gas treatment, including transport and pre-treatment production mix, at consumer polyamide 6 waste, 31.0 MJ/kg net calorific value, 4.5% water content</t>
  </si>
  <si>
    <t>Bag in Box plastic and paper production, box assembling production mix, at plant 3 litres, PE/EVOH/PE film R1=0%, HDPE granulate R1=0%, Corrugated board R1=88%</t>
  </si>
  <si>
    <t>Can beverage, body aluminium Aluminium production, can forming, cleaning, drying, printing and varnishing, baking production mix, at plant body aluminium, 2.7 g/cm3</t>
  </si>
  <si>
    <t>Waste incineration of non-ferro metals, aluminium, more than 50µm waste-to-energy plant with dry flue gas treatment, including transport and pre-treatment production mix, at consumer aluminium waste</t>
  </si>
  <si>
    <t>Gasoline mix (premium) at filling station (E10) from crude oil and bio components consumption mix, at filling station 10.7 wt.% bio components</t>
  </si>
  <si>
    <t>Light fuel oil at refinery from crude oil production mix, at refinery 0.1 wt.% sulphur</t>
  </si>
  <si>
    <t>52d3e29b-64f6-4ea7-98e6-0f73fa4491a0</t>
  </si>
  <si>
    <t>Cargo plane production material composition, without EoL single route, at producer airbus A 330-200 (cargo plane)</t>
  </si>
  <si>
    <t>Electricity from heavy fuel oil (HFO) mix of direct and CHP, technology mix regarding firing and flue gas cleaning production mix, at power plant 1kV - 60kV</t>
  </si>
  <si>
    <t>Landfill of municipal solid waste landfill including leachate treatment and with transport without collection and pre-treatment production mix (region specific sites), at landfill site The carbon and water content are respectively of 30%C and and 30% Water (in weight %)</t>
  </si>
  <si>
    <t>Can making + coating, non-beverage can forming, cleaning, drying, printing and varnishing, baking production mix, at plant non beverage can</t>
  </si>
  <si>
    <t>PET bottle, transparent raw material production, blow moulding production mix, at plant 192.17 g/mol per repeating unit</t>
  </si>
  <si>
    <t>Sulphur (elemental) at refinery from crude oil production mix, at refinery 2.07 g/cm3, 32 g/mol</t>
  </si>
  <si>
    <t>Waste incineration of plastics (unspecified) waste-to-energy plant with dry flue gas treatment, including transport and pre-treatment production mix, at consumer unspecified plastic waste</t>
  </si>
  <si>
    <t>Waste incineration of PVC waste-to-energy plant with dry flue gas treatment, including transport and pre-treatment production mix, at consumer polyvinyl chloride waste</t>
  </si>
  <si>
    <t>Waste incineration of PET waste-to-energy plant with dry flue gas treatment, including transport and pre-treatment production mix, at consumer polyethylene terephthalate waste</t>
  </si>
  <si>
    <t>Waste incineration of processed wood waste-to-energy plant with dry flue gas treatment, including transport and pre-treatment production mix, at consumer wood waste</t>
  </si>
  <si>
    <t>Waste incineration of hazardous waste waste-to-energy plant with dry flue gas treatment, including transport and pre-treatment production mix, at consumer hazardous waste</t>
  </si>
  <si>
    <t>Electricity from lignite  mix of direct and CHP, technology mix regarding firing and flue gas cleaning production mix, at power plant 1kV - 60kV</t>
  </si>
  <si>
    <t>Can food, body tin free steel Steel production, can forming, cleaning, drying, printing and varnishing, baking production mix, at plant body tin free steel</t>
  </si>
  <si>
    <t>Articulated lorry transport, Total weight &gt;32 t, mix Euro 0-5 diesel driven, Euro 0 - 5 mix, cargo consumption mix, to consumer more than 32t gross weight / 24,7t payload capacity</t>
  </si>
  <si>
    <t>bd77fcfd-0059-4dba-bb71-bd8150a8e809</t>
  </si>
  <si>
    <t>Thermal energy from hard coal technology mix regarding firing and flue gas cleaning production mix, at heat plant MJ, 100% efficiency</t>
  </si>
  <si>
    <t>Cast co-extrusion cast co- extrusion production mix, at plant high- barrier film</t>
  </si>
  <si>
    <t>Wooden pallet construction sawing, piling, nailing single route, at plant 22% moisture</t>
  </si>
  <si>
    <t>c3e7925d-4d50-419d-9499-0431546457b6</t>
  </si>
  <si>
    <t>Articulated lorry transport, Euro 3, Total weight 14-20 t diesel driven, Euro 3, cargo consumption mix, to consumer 14 - 20t gross weight / 11,4t payload capacity</t>
  </si>
  <si>
    <t>Light fuel oil at refinery from crude oil production mix, at refinery 0.3 wt.% sulphur</t>
  </si>
  <si>
    <t>Waste incineration of PP waste-to-energy plant with dry flue gas treatment, including transport and pre-treatment production mix, at consumer polypropylene</t>
  </si>
  <si>
    <t>Landfill of basic oxygen furnace wastes landfill including leachate treatment and with transport without collection and pre-treatment production mix (region specific sites), at landfill site</t>
  </si>
  <si>
    <t>Naphtha at refinery from crude oil production mix, at refinery 44 MJ/kg net calorific value</t>
  </si>
  <si>
    <t>Cargo plane technology mix, kerosene driven, cargo consumption mix, to consumer 65 t payload</t>
  </si>
  <si>
    <t>Barge technology mix, diesel driven, cargo consumption mix, to consumer 1500 t payload capacity</t>
  </si>
  <si>
    <t>Plastic film, PE wrap raw material production, plastic extrusion production mix, at plant thickness: 25 µm, grammage: 0,023575 kg/m2</t>
  </si>
  <si>
    <t>Waste incineration of PE waste-to-energy plant with dry flue gas treatment, including transport and pre-treatment production mix, at consumer polyethylene waste</t>
  </si>
  <si>
    <t>e1ded83e-a02f-42cd-92f9-81cce21a3a98</t>
  </si>
  <si>
    <t>Articulated lorry transport, Euro 4, Total weight &gt;32 t diesel driven, Euro 4, cargo consumption mix, to consumer more than 32t gross weight / 24,7t payload capacity</t>
  </si>
  <si>
    <t>da350766-4481-40d9-bb15-34d432f20891</t>
  </si>
  <si>
    <t>Articulated lorry transport, Euro 3, Total weight 28-32 t diesel driven, Euro 3, cargo consumption mix, to consumer 28 - 32t gross weight / 22t payload capacity</t>
  </si>
  <si>
    <t>Can food, body tin plated steel tin- plated steel production, can forming, cleaning, drying, printing and varnishing, baking production mix, at plant body tin plated steel</t>
  </si>
  <si>
    <t>Treatment of residential wastewater, small plant waste water treatment including sludge treatment production mix, at plant 1m3 of waste water treated</t>
  </si>
  <si>
    <t>Landfill of inert (construction materials) landfill including leachate treatment and with transport without collection and pre-treatment production mix (region specific sites), at landfill site</t>
  </si>
  <si>
    <t>Kraft paper, uncoated Kraft Pulping Process, pulp pressing and drying production mix, at plant &lt;120 g/m2</t>
  </si>
  <si>
    <t>cb96e354-4f9d-4db0-a2fe-00593667cef2</t>
  </si>
  <si>
    <t>Articulated lorry transport, Euro 5, Total weight 20-26 t diesel driven, Euro 5, cargo consumption mix, to consumer 20 - 26t gross weight / 17,3t payload capacity</t>
  </si>
  <si>
    <t>8509ca59-302c-4f30-b31a-1ec8a2ad38db</t>
  </si>
  <si>
    <t>Lignite mix technology mix consumption mix, to consumer 38% carbon content, 13.9 MJ/kg net calorific value</t>
  </si>
  <si>
    <t>5c56899b-3ef6-48f6-a9a6-168030ce3c0a</t>
  </si>
  <si>
    <t>Truck production (26t - 28t gross weight) truck production without EoL single route, at producer 26t - 28t gross weight</t>
  </si>
  <si>
    <t>9758f4e0-af5a-43ee-832c-3a24f0dff2b7</t>
  </si>
  <si>
    <t>Truck production (&lt;= 7.5t gross weight) truck production without EoL single route, at producer &lt;=7.5t gross weight</t>
  </si>
  <si>
    <t>Landfill of inert (aluminium) landfill including leachate treatment and with transport without collection and pre-treatment production mix (region specific sites), at landfill site</t>
  </si>
  <si>
    <t>Electrolytic Chromium Coated Steel steel sheet electrolytic chromium coating single route, at plant electrolytically coated</t>
  </si>
  <si>
    <t>Gasoline mix (premium) at refinery from crude oil and bio components production mix, at refinery 91 ppm sulphur, 0.14 wt.% bio components</t>
  </si>
  <si>
    <t>Plastic Film, PE raw material production, plastic extrusion production mix, at plant grammage: 0.0943 kg/m2</t>
  </si>
  <si>
    <t>Articulated lorry transport, Total weight 14-20 t, mix Euro 0-5 diesel driven, Euro 0 - 5 mix, cargo consumption mix, to consumer 14 - 20t gross weight / 11.4t payload capacity</t>
  </si>
  <si>
    <t>e9efe475-dd46-47b5-a960-fe39f3a34d3e</t>
  </si>
  <si>
    <t>Plastic granulate secondary (low metal contamination) from post-consumer waste, via washing, granulation, pelletization production mix, at plant 90% recycling rate</t>
  </si>
  <si>
    <t>Bitumen at refinery from crude oil production mix, at refinery 38.7 MJ/kg net calorific value</t>
  </si>
  <si>
    <t>61a238cf-99b0-4a28-9280-254ebf4ccd1d</t>
  </si>
  <si>
    <t>Lignite mix technology mix consumption mix, to consumer</t>
  </si>
  <si>
    <t>Recycling of copper from electronic and electric waste collection, transport, dismantling, shredding, separation, remelting production mix, at plant copper electronic waste, 95% efficiency</t>
  </si>
  <si>
    <t>Solid board Kraft Pulping Process, pulp pressing and drying production mix, at plant &gt;220 g/m2</t>
  </si>
  <si>
    <t>Articulated lorry transport, Euro 3, Total weight &lt;7.5 t, cooled diesel driven diesel driven, Euro 3, cooled cargo consumption mix, to consumer up to 7,5t gross weight / 3t payload capacity</t>
  </si>
  <si>
    <t>Gasoline mix (premium) at refinery from crude oil production mix, at refinery 30 ppm sulphur, 11.7 wt.% bio components</t>
  </si>
  <si>
    <t>Natural cork stopper, champagne cork preparation, stopper production production mix, at plant 48mm X 30 mm and 9g of weight, R1=0</t>
  </si>
  <si>
    <t>87e3b2fe-8c95-4b0d-b33c-974f376b555d</t>
  </si>
  <si>
    <t>Articulated lorry transport, Euro 5, Total weight &lt;7.5 t diesel driven, Euro 5, cargo consumption mix, to consumer up to 7,5t gross weight / 3,3t payload capacity</t>
  </si>
  <si>
    <t>Waste incineration of non-ferro metals, others waste-to-energy plant with dry flue gas treatment, including transport and pre-treatment production mix, at consumer non- ferro metal waste</t>
  </si>
  <si>
    <t>Plastic bag, PP raw material production, plastic extrusion production mix, at plant thickness: 0.03 mm, grammage: 0.0275 kg/m2</t>
  </si>
  <si>
    <t>Plastic Film, OPP raw material production, plastic extrusion production mix, at plant thickness: 50 µm, grammage: 0.0458 kg/m2</t>
  </si>
  <si>
    <t>Carton board Kraft Pulping Process, pulp pressing and drying, box manufacturing production mix, at plant 280 g/m2</t>
  </si>
  <si>
    <t>Can, sanitary end tin free steel, PET coated tin- plated steel production, can forming, cleaning, drying, printing and varnishing, baking production mix, at plant tin free steel, PET coated</t>
  </si>
  <si>
    <t>Landfill of inert material (other materials) landfill including leachate treatment and with transport without collection and pre-treatment production mix (region specific sites), at landfill site The carbon and water content are respectively of 0%C and and 0% Water (in weight %)</t>
  </si>
  <si>
    <t>efdce7f2-9fe4-476e-8bc4-09e89cf2cf64</t>
  </si>
  <si>
    <t>Articulated lorry transport, Euro 2, Total weight 20-26 t diesel driven, Euro 2, cargo consumption mix, to consumer 20 - 26t gross weight / 17,3t payload capacity</t>
  </si>
  <si>
    <t>Landfill of untreated wood landfill including leachate treatment and with transport without collection and pre-treatment production mix (region specific sites), at landfill site The carbon and water content are respectively of 44%C and and 11% Water (in weight %)</t>
  </si>
  <si>
    <t>241f118c-3c29-4f0b-807a-f043d75ee00a</t>
  </si>
  <si>
    <t>Kerosene at refinery from crude oil production mix, at refinery 0.25 wt.% sulphur</t>
  </si>
  <si>
    <t>Beverage carton precursor material processing, carton assembling and printing production mix, at plant grammage: 0.338 kg/m2</t>
  </si>
  <si>
    <t>3277ffdd-85ff-40c1-9535-221f9da34f0d</t>
  </si>
  <si>
    <t>Articulated lorry transport, Euro 4, Total weight 20-26 t diesel driven, Euro 4, cargo consumption mix, to consumer 20 - 26t gross weight / 17,3t payload capacity</t>
  </si>
  <si>
    <t>Pallet, wood (80x120) sawing, piling, nailing single route, at plant 25 kg/piece, nominal loading capacity of 1000kg</t>
  </si>
  <si>
    <t>Gasoline mix (regular) at filling station (E10) from crude oil and bio components consumption mix, at filling station 10.7 wt.% bio components</t>
  </si>
  <si>
    <t>400bb86c-4c04-4e31-a92b-a0828f6d7668</t>
  </si>
  <si>
    <t>Articulated lorry transport, Euro 0, Total weight 14-20 t diesel driven, 1980s, cargo consumption mix, to consumer 14 - 20t gross weight / 11,4t payload capacity</t>
  </si>
  <si>
    <t>Plastic bag, PE raw material production, plastic extrusion production mix, at plant thickness: 0.03mm, grammage: 0.0283 kg/m2</t>
  </si>
  <si>
    <t>Corner foam, PS polymerisation of styrene, foam production production mix, at plant 28 kg/m3, tensile strengh: 3 kg/cm2</t>
  </si>
  <si>
    <t>Thermal energy from heavy fuel oil (HFO) technology mix regarding firing and flue gas cleaning production mix, at heat plant MJ, 100% efficiency</t>
  </si>
  <si>
    <t>Pallet, plastic (80x120) raw material production, plastic injection moulding production mix, at plant weight per piece: 25 kg, nominal loading capacity of 1000kg</t>
  </si>
  <si>
    <t>Pallet, plastic (100x120) raw material production, plastic injection moulding production mix, at plant weight per piece: 30 kg, nominal loading capacity of 1000kg</t>
  </si>
  <si>
    <t>Beverage carton production polymer extrusion, lamination, cutting, folding and printing production mix, at plant 1m2 beverage carton</t>
  </si>
  <si>
    <t>0a7c8287-6e7f-466a-9e63-2cd9c7cc8524</t>
  </si>
  <si>
    <t>Truck production (7.5t - 12t gross weight) truck production without EoL single route, at producer 7.5t - 12t gross weight</t>
  </si>
  <si>
    <t>Diesel mix at refinery from crude oil production mix, at refinery 500 ppm sulphur, 0 wt.% bio components</t>
  </si>
  <si>
    <t>EPS Beads from styrene polymerization and foaming production mix, at plant 0.96- 1.04 g/cm3</t>
  </si>
  <si>
    <t>Electricity from lignite mix of direct and CHP, technology mix regarding firing and flue gas cleaning production mix, at power plant 1kV - 60kV</t>
  </si>
  <si>
    <t>Kerosene at refinery from crude oil production mix, at refinery 0.1 wt.% sulphur</t>
  </si>
  <si>
    <t>Landfill of textile landfill including leachate treatment and with transport without collection and pre-treatment production mix (region specific sites), at landfill site The carbon and water content are respectively of 40%C and and 12% Water (in weight %)</t>
  </si>
  <si>
    <t>Diesel mix at refinery from crude oil production mix, at refinery 10 ppm sulphur, 0.04 wt.% bio components</t>
  </si>
  <si>
    <t>Conversion from electricity medium voltage to electricity low voltage Transformation of medium voltage electricity to low voltage Consumption mix, to consumer grid losses, from 0,54% to 18,18% see general comments</t>
  </si>
  <si>
    <t>Treatment of effluents from potato starch production waste water treatment including sludge treatment production mix, at plant 1m3 of waste water treated</t>
  </si>
  <si>
    <t>Waste incineration of municipal solid waste waste-to-energy plant with dry flue gas treatment, including transport and pre-treatment production mix, at consumer municipal solid waste</t>
  </si>
  <si>
    <t>99d771ca-5c5f-4f2e-b825-0a08b257f2e2</t>
  </si>
  <si>
    <t>Truck production (14t - 20t gross weight) truck production without EoL single route, at producer 14t - 20t gross weight</t>
  </si>
  <si>
    <t>4cedf877-89c5-4b4d-8014-5b7d099a2095</t>
  </si>
  <si>
    <t>Freight train, average  mix of electricity driven and diesel driven, cargo consumption mix, to consumer average train, gross tonne weight 1000t / 726t payload capacity</t>
  </si>
  <si>
    <t>9bf6d691-e630-4bb0-b091-5c935f762f8a</t>
  </si>
  <si>
    <t>Articulated lorry transport, Total weight 28-32 t, mix Euro 0-5 diesel driven, Euro 0 - 5 mix, cargo consumption mix, to consumer 28 - 32t gross weight / 22t payload capacity</t>
  </si>
  <si>
    <t>608cb896-111d-4ce8-a6b3-860c49aec2d8</t>
  </si>
  <si>
    <t>Articulated lorry transport, Euro 2, Total weight 28-32 t diesel driven, Euro 2, cargo consumption mix, to consumer 28 - 32t gross weight / 22t payload capacity</t>
  </si>
  <si>
    <t>Recycling of gold from electronic and electric scrap collection, transport, dismantling, shredding, separation, remelting production mix, at plant gold electronic waste, efficiency 98%</t>
  </si>
  <si>
    <t>39f9c464-bfb0-48c8-bb8a-8bc07c287da5</t>
  </si>
  <si>
    <t>Can non-food, sanitary end tin plated steel tin- plated steel production, can forming, cleaning, drying, printing and varnishing, baking production mix, at plant tin plated steel</t>
  </si>
  <si>
    <t>db8e2fb2-41e0-47bb-889f-075bcf473d9b</t>
  </si>
  <si>
    <t>Articulated lorry transport, Euro 3, Total weight 20-26 t diesel driven, Euro 3, cargo consumption mix, to consumer 20 - 26t gross weight / 17,3t payload capacity</t>
  </si>
  <si>
    <t>Label, PP Polymerisation of propene, label production by extrusion production mix, at plant 0.91 g/cm3, 42.08 g/mol per repeating unit</t>
  </si>
  <si>
    <t>ae1431f4-376f-4706-a6c3-b88840ab9afe</t>
  </si>
  <si>
    <t>Articulated lorry transport, Euro 0, Total weight 7,5-12 t diesel driven, 1980s, cargo consumption mix, to consumer 7,5 t - 12t gross weight / 5t payload capacity</t>
  </si>
  <si>
    <t>Diesel mix at refinery from crude oil production mix, at refinery 15 ppm sulphur, 2.34 wt.% bio components</t>
  </si>
  <si>
    <t>8dd09d05-9de6-4d8f-bedd-1d751f49017a</t>
  </si>
  <si>
    <t>Articulated lorry transport, Euro 2, Total weight 12-14 t diesel driven, Euro 2, cargo consumption mix, to consumer 12-14t gross weight / 9,3t payload capacity</t>
  </si>
  <si>
    <t>Cap, ECCS steel metal production, cap manufacturing production mix, at plant ESSC steel</t>
  </si>
  <si>
    <t>Recycling of palladium, from electronic and electric scrap collection, transport, dismantling, shredding, separation, remelting production mix, at plant palladium electronic waste, efficiency 98%</t>
  </si>
  <si>
    <t>3c2036c4-ddba-4687-b225-af51420da44b</t>
  </si>
  <si>
    <t>Carton box Kraft Pulping Process, pulp pressing and drying, box manufacturing production mix, at plant 280 g/m2, R1=47%</t>
  </si>
  <si>
    <t>Gasoline mix (regular) at refinery from crude oil production mix, at refinery 500 ppm sulphur</t>
  </si>
  <si>
    <t>Plastic can, sanitary end HDPE raw material production, plastic extrusion production mix, at plant 0.91- 0.96 g/cm3, 28 g/mol per repeating unit</t>
  </si>
  <si>
    <t>f6879ae4-3783-4e96-99d0-c4685a6d992e</t>
  </si>
  <si>
    <t>Articulated lorry transport, Euro 0, Total weight &gt;32 t diesel driven, 1980s, cargo consumption mix, to consumer more than 32t gross weight / 24,7t payload capacity</t>
  </si>
  <si>
    <t>b9b127bc-29b1-4c8e-bbe9-00e829cd4ef6</t>
  </si>
  <si>
    <t>9b6594de-5438-41ea-8b76-41d1ee85d3ba</t>
  </si>
  <si>
    <t>Articulated lorry transport, Euro 5, Total weight 7,5-12 t diesel driven, Euro 5, cargo consumption mix, to consumer 7,5 t - 12t gross weight / 5t payload capacity</t>
  </si>
  <si>
    <t>Process steam from hard coal technology mix regarding firing and flue gas cleaning production mix, at heat plant MJ, 90% efficiency</t>
  </si>
  <si>
    <t>Recycling of lead into lead scrap collection, transport, pretreatment production mix, at plant lead waste, efficiency 89%</t>
  </si>
  <si>
    <t>a6f1fe6d-ba0c-4f7b-a540-1e16cb997f2c</t>
  </si>
  <si>
    <t>Articulated lorry transport, Euro 2, Total weight &lt;7.5 t diesel driven, Euro 2, cargo consumption mix, to consumer up to 7,5t gross weight / 3,3t payload capacity</t>
  </si>
  <si>
    <t>1c6167fd-164b-4e57-aa44-0963262b336d</t>
  </si>
  <si>
    <t>Waste incineration of PET waste-to-energy plant with dry flue gas treatment, including transport and pre-treatment production mix, at consumer polyethylene terephthalate</t>
  </si>
  <si>
    <t>Landfill of inert (glass) landfill including leachate treatment and transport (no pre-treatment) production mix (region specific sites), at landfill site</t>
  </si>
  <si>
    <t>69368f74-2ddc-486a-9dd5-591c60200638</t>
  </si>
  <si>
    <t>Articulated lorry transport, Euro 0, Total weight 12-14 t diesel driven, 1980s, cargo consumption mix, to consumer 12-14t gross weight / 9,3t payload capacity</t>
  </si>
  <si>
    <t>d231e082-c74c-4108-ae47-c7decd908094</t>
  </si>
  <si>
    <t>Articulated lorry transport, Euro 4, Total weight 12-14 t diesel driven, Euro 4, cargo consumption mix, to consumer 12-14t gross weight / 9,3t payload capacity</t>
  </si>
  <si>
    <t>Label, OPP PP extrusion and stretching, label production production mix, at plant thickness: 100 µm, grammage: 0,0915 kg/m2</t>
  </si>
  <si>
    <t>Articulated lorry transport, Euro 3, Total weight &lt;7.5 t, frozen diesel driven diesel driven, Euro 3, frozen cargo consumption mix, to consumer up to 7,5t gross weight / 3t payload capacity</t>
  </si>
  <si>
    <t>Ring pull cap, aluminium metal production, cap manufacturing production mix, at plant aluminium with plastic inner liner</t>
  </si>
  <si>
    <t>311cfcb0-9d96-4d74-b6b0-9d46982c279c</t>
  </si>
  <si>
    <t>Thermal energy from lignite technology mix regarding firing and flue gas cleaning production mix, at heat plant MJ, 100% efficiency</t>
  </si>
  <si>
    <t>f8e3d253-747e-4c39-a5ec-3d969d998aa6</t>
  </si>
  <si>
    <t>Plastic bag, LDPE raw material production, plastic extrusion production mix, at plant thickness: 0.03 mm, grammage: 0.0275 kg/m2</t>
  </si>
  <si>
    <t>PE granulates Polymerisation of ethylene production mix, at plant 0.91- 0.96 g/cm3, 28 g/mol per repeating unit</t>
  </si>
  <si>
    <t>Articulated lorry transport, Total weight 20-26 t, mix Euro 0-5 diesel driven, Euro 0 - 5 mix, cargo consumption mix, to consumer 20 - 26t gross weight / 17,3t payload capacity</t>
  </si>
  <si>
    <t>Label, paper Kraft pulping process, label production production mix, at plant thickness: 77 µm, grammage: 90 g/m2</t>
  </si>
  <si>
    <t>d1cc752c-bc10-49cf-b455-0e236965fd64</t>
  </si>
  <si>
    <t>Articulated lorry transport, Euro 5, Total weight 28-32 t diesel driven, Euro 5, cargo consumption mix, to consumer 28 - 32t gross weight / 22t payload capacity</t>
  </si>
  <si>
    <t>7fca00b9-990d-4aad-b833-db191387cb23</t>
  </si>
  <si>
    <t>Articulated lorry transport, Euro 0, Total weight 28-32 t diesel driven, 1980s, cargo consumption mix, to consumer 28 - 32t gross weight / 22t payload capacity</t>
  </si>
  <si>
    <t>Gasoline mix (premium) at filling station (E5) from crude oil and bio components consumption mix, at filling station 5.33 wt.% bio components</t>
  </si>
  <si>
    <t>Process steam from natural gas technology mix regarding firing and flue gas cleaning production mix, at heat plant MJ, 90% efficiency</t>
  </si>
  <si>
    <t>58804e90-e955-46e0-9e34-97f0161f1d36</t>
  </si>
  <si>
    <t>Articulated lorry transport, Euro 2, Total weight 14-20 t diesel driven, Euro 2, cargo consumption mix, to consumer 14 - 20t gross weight / 11,4t payload capacity</t>
  </si>
  <si>
    <t>Thermal energy from light fuel oil (LFO) technology mix regarding firing and flue gas cleaning production mix, at heat plant MJ, 100% efficiency</t>
  </si>
  <si>
    <t>Plastic tray raw material production, plastic extrusion production mix, at plant From PP, 0.91 g/cm3, 42.08 g/mol per repeating unit</t>
  </si>
  <si>
    <t>edcbca49-4c87-4cea-a245-b4d138df36d6</t>
  </si>
  <si>
    <t>Container glass, green colour Green colour container glass (all sizes) to be used for glass bottles and food jars Production mix. Technology mix. EU-28 + EFTA 1 kg of formed and finished container glass</t>
  </si>
  <si>
    <t>93331b73-aae4-42d4-b93f-365c89a75a33</t>
  </si>
  <si>
    <t>Articulated lorry transport, Euro 1, Total weight 20-26 t diesel driven, Euro 1, cargo consumption mix, to consumer 20 - 26t gross weight / 17,3t payload capacity</t>
  </si>
  <si>
    <t>41910909-0576-48eb-92e7-003a8a5afff5</t>
  </si>
  <si>
    <t>Articulated lorry transport, Euro 5, Total weight 14-20 t diesel driven, Euro 5, cargo consumption mix, to consumer 14 - 20t gross weight / 11,4t payload capacity</t>
  </si>
  <si>
    <t>49a42d24-84be-42d5-8fe4-48efad0f4487</t>
  </si>
  <si>
    <t>Polyethylene terephthalate (PET) granulate secondary ; no metal fraction from post-consumer waste, via washing, granulation, pelletization production mix, at plant 90% recycling rate</t>
  </si>
  <si>
    <t>Screw cap conversion stamping and bending single route, at plant used for the production of different steel and aluminium capsules</t>
  </si>
  <si>
    <t>53a4c439-225c-4ea2-b51d-c3cae2402adc</t>
  </si>
  <si>
    <t>Articulated lorry transport, Euro 1, Total weight 7,5-12 t diesel driven, Euro 1, cargo consumption mix, to consumer 7,5 t - 12t gross weight / 5t payload capacity</t>
  </si>
  <si>
    <t>Container glass, unspecified colour Unspecified colour container glass (all sizes) to be used for glass bottles and food jars Production mix. Technology mix. EU-28 + EFTA 1 kg of formed and finished container glass</t>
  </si>
  <si>
    <t>PET granulates, bottle grade via purified terephthalic acid (PTA) and ethylene glycol production mix, at plant 192.17 g/mol per repeating unit</t>
  </si>
  <si>
    <t>Process Steam from biogas technology mix regarding firing and flue gas cleaning production mix, at heat plant MJ, 90% efficiency</t>
  </si>
  <si>
    <t>Container glass, amber colour Amber colour container glass (all sizes) to be used for glass bottles and food jars Production mix. Technology mix. EU-28 + EFTA 1 kg of formed and finished container glass</t>
  </si>
  <si>
    <t>Container glass, virgin Virgin container glass (all sizes) to be used for glass bottles and food jars Production mix. Technology mix. EU-28 + EFTA 1 kg of formed and finished container glass</t>
  </si>
  <si>
    <t>Diesel mix at refinery from crude oil production mix, at refinery 800 ppm sulphur, 0.23 wt.% bio components</t>
  </si>
  <si>
    <t>37c003c4-bdc9-401f-8ac0-9d9f8635fc73</t>
  </si>
  <si>
    <t>Plywood, indoor use attaching veneer layers production mix, at plant 5% moisture</t>
  </si>
  <si>
    <t>Thermal energy from biogas technology mix regarding firing and flue gas cleaning production mix, at heat plant MJ, 100% efficiency</t>
  </si>
  <si>
    <t>Plywood, outdoor use attaching veneer layers production mix, at plant 5% moisture</t>
  </si>
  <si>
    <t>c5913555-dcb1-4ddc-95bd-5cc4a6f893d4</t>
  </si>
  <si>
    <t>b29703f2-c1af-4f2d-a787-efaf13be519c</t>
  </si>
  <si>
    <t>Articulated lorry transport, Euro 1, Total weight &gt;32 t diesel driven, Euro 1, cargo consumption mix, to consumer more than 32t gross weight / 24,7t payload capacity</t>
  </si>
  <si>
    <t>Light fuel oil at refinery from crude oil production mix, at refinery 1.8 wt.% sulphur</t>
  </si>
  <si>
    <t>566fc877-de6f-4c75-b676-3c068c8a6c73</t>
  </si>
  <si>
    <t>Truck production (12t - 14t gross weight) truck production without EoL single route, at producer 12t - 14t gross weight</t>
  </si>
  <si>
    <t>Articulated lorry transport, Total weight &lt;7.5 t, mix Euro 0-5 diesel driven, Euro 0 - 5 mix, cargo consumption mix, to consumer up to 7,5t gross weight / 3,3t payload capacity</t>
  </si>
  <si>
    <t>Crates, HDPE Polymerisation of ethylene, injection moulding production mix, at plant 0.91- 0.96 g/cm3, 28 g/mol per repeating unit</t>
  </si>
  <si>
    <t>End of life of beverage cartons collection, transport, cleaning production mix, at plant 1kg of cardboard waste disposed</t>
  </si>
  <si>
    <t>Gasoline mix (regular) at filling station (E5) from crude oil and bio components consumption mix, at filling station 5.33 wt.% bio components</t>
  </si>
  <si>
    <t>f8a8ff8c-3144-471f-9e01-69455f81bed5</t>
  </si>
  <si>
    <t>Truck production (&gt;32t gross weight) truck production without EoL single route, at producer &gt;32t gross weight</t>
  </si>
  <si>
    <t>Container glass, flint colour Flint colour container glass (all sizes) to be used for glass bottles and food jars Production mix. Technology mix. EU-28 + EFTA 1 kg of formed and finished container glass</t>
  </si>
  <si>
    <t>Articulated lorry transport, Euro 5, Total weight 28-32 t, cooled diesel driven diesel driven, Euro 5, cooled cargo consumption mix, to consumer 28 - 32t gross weight / 21,4t payload capacity</t>
  </si>
  <si>
    <t>Waste incineration of non-ferro metals, others waste-to-energy plant with dry flue gas treatment, including transport and pre-treatment production mix, at consumer ferro metal waste</t>
  </si>
  <si>
    <t>Plastic can, body HDPE raw material production, blow moulding production mix, at plant 0.91- 0.96 g/cm3, 28 g/mol per repeating unit</t>
  </si>
  <si>
    <t>Diesel mix at refinery from crude oil production mix, at refinery 10 ppm sulphur, 7.23 wt.% bio components</t>
  </si>
  <si>
    <t>Landfill of inert (lead) landfill including leachate treatment and with transport without collection and pre-treatment production mix (region specific sites), at landfill site</t>
  </si>
  <si>
    <t>Can non-food, body tin plated steel tin- plated steel production, can forming, cleaning, drying, printing and varnishing, baking production mix, at plant body tin plated steel</t>
  </si>
  <si>
    <t>299a40cf-678e-49f2-9e5c-b48fffa20492</t>
  </si>
  <si>
    <t>Crates, PP polymerisation of propene, injection moulding production mix, at plant 0.91 g/cm3, 42.08 g/mol per repeating unit</t>
  </si>
  <si>
    <t>Corner foam, PE Polymerisation of ethylene, foam production production mix, at plant 28 kg/m3, tensile strengh: 3 kg/cm2</t>
  </si>
  <si>
    <t>547089c2-3409-42a5-ae69-4ae0a1dbb0c8</t>
  </si>
  <si>
    <t>Articulated lorry transport, Euro 1, Total weight 14-20 t diesel driven, Euro 1, cargo consumption mix, to consumer 14 - 20t gross weight / 11,4t payload capacity</t>
  </si>
  <si>
    <t>23ae5a6e-7d01-4000-8fcb-550aff4457b7</t>
  </si>
  <si>
    <t>Articulated lorry transport, Euro 2, Total weight &gt;32 t diesel driven, Euro 2, cargo consumption mix, to consumer more than 32t gross weight / 24,7t payload capacity</t>
  </si>
  <si>
    <t>c2c35692-ffb2-4316-88e2-f5612cf3bc79</t>
  </si>
  <si>
    <t>829b27fb-8cd1-402c-97af-29bb8f5bcc3b</t>
  </si>
  <si>
    <t>Articulated lorry transport, Euro 1, Total weight 12-14 t diesel driven, Euro 1, cargo consumption mix, to consumer 12-14t gross weight / 9,3t payload capacity</t>
  </si>
  <si>
    <t>Extrusion with blowing agent extrusion, blowing, flattening single route, at plant for LDPE and EPS</t>
  </si>
  <si>
    <t>Plastic, stretch film raw material production, plastic extrusion production mix, at plant thickness: 30 µm, grammage: 0,02754 kg/m2</t>
  </si>
  <si>
    <t>Plastic Film, PET raw material production, plastic extrusion production mix, at plant grammage: 0.0685 kg/m2, thickness:50 µm</t>
  </si>
  <si>
    <t>Can beverage, sanitary end aluminium Aluminium production, can forming, cleaning, drying, printing and varnishing, baking production mix, at plant aluminium, 2.7 g/cm3</t>
  </si>
  <si>
    <t>Electricity from lignite AC, mix of direct and CHP, technology mix regarding firing and flue gas cleaning production mix, at power plant 1kV - 60kV</t>
  </si>
  <si>
    <t>Gasoline mix (premium) at refinery from crude oil production mix, at refinery 10 ppm sulphur, 1.72 wt. % bio components</t>
  </si>
  <si>
    <t>Sawn soft wood Sawmill from wood single route, at plant 14.7 MJ/kg net calorific value</t>
  </si>
  <si>
    <t>Treatment of residential wastewater, large plant waste water treatment including sludge treatment production mix, at plant 1m3 of waste water treated</t>
  </si>
  <si>
    <t>Plywood box attaching veneer layers production mix, at plant 5% moisture</t>
  </si>
  <si>
    <t>c36ae04d-cf0b-43d5-9a8e-151cafe315a8</t>
  </si>
  <si>
    <t>0fc276e8-f0a3-450e-9ac4-9f8fcdbce601</t>
  </si>
  <si>
    <t>9078be35-1005-4ccc-bbcd-e519e0dd8ed0</t>
  </si>
  <si>
    <t>Train production (electric locomotive) train production without EoL single route, at producer average train, gross tonne weight 1000t / 726t payload capacity</t>
  </si>
  <si>
    <t>0f0e12b1-94c5-421c-9037-a2ce8542d1ad</t>
  </si>
  <si>
    <t>Articulated lorry transport, Euro 3, Total weight 12-14 t diesel driven, Euro 3, cargo consumption mix, to consumer 12-14t gross weight / 9,3t payload capacity</t>
  </si>
  <si>
    <t>Landfill of paper and paperboard waste landfill including leachate treatment and with transport without collection and pre-treatment production mix (region specific sites), at landfill site The carbon and water content are respectively of 30%C and and 22% Water (in weight %)</t>
  </si>
  <si>
    <t>Recycling of nickel, from electronic and electric scrap collection, transport, dismantling, shredding, separation, remelting, refinery production mix, at plant nickel electronic waste, efficiency 96%</t>
  </si>
  <si>
    <t>Thermal energy from LPG technology mix regarding firing and flue gas cleaning production mix, at heat plant MJ, 100% efficiency</t>
  </si>
  <si>
    <t>Screw cap, PP raw material production, plastic injection moulding production mix, at plant 0.91 g/cm3, 42.08 g/mol per repeating unit</t>
  </si>
  <si>
    <t>LDPE granulates Polymerisation of ethylene production mix, at plant 0.91- 0.96 g/cm3, 28 g/mol per repeating unit</t>
  </si>
  <si>
    <t>Light fuel oil at refinery from crude oil production mix, at refinery 0.05 wt.% sulphur</t>
  </si>
  <si>
    <t>6af14cd2-fd8b-408c-a149-849b0d10c195</t>
  </si>
  <si>
    <t>Plastic can, body PP raw material production, blow moulding production mix, at plant 0.91 g/cm3, 42.08 g/mol per repeating unit</t>
  </si>
  <si>
    <t>Kerosene at refinery from crude oil production mix, at refinery 0.08 wt.% sulphur</t>
  </si>
  <si>
    <t>f188a1bd-f19b-421a-917c-6d1f5473b679</t>
  </si>
  <si>
    <t>Articulated lorry transport, Euro 0, Total weight &lt;7.5 t diesel driven, 1980s, cargo consumption mix, to consumer up to 7,5t gross weight / 3,3t payload capacity</t>
  </si>
  <si>
    <t>Gasoline mix (premium) at refinery from crude oil production mix, at refinery 150 ppm sulphur, 0 wt.% bio components</t>
  </si>
  <si>
    <t>Gasoline mix (premium) at refinery from crude oil production mix, at refinery 500 ppm sulphur, 27.3 wt. % bio components</t>
  </si>
  <si>
    <t>Can, body tin free steel, PET coated tin- plated steel production, can forming, cleaning, drying, printing and varnishing, baking production mix, at plant body tin free steel, PET coated</t>
  </si>
  <si>
    <t>3be3a504-eb71-436c-89bc-4af21fa931e3</t>
  </si>
  <si>
    <t>Lignite mix technology mix consumption mix, to consumer 31% carbon content, 11.6 MJ/kg net calorific value</t>
  </si>
  <si>
    <t>19172991-084d-4055-ab92-35ce77e252b8</t>
  </si>
  <si>
    <t>Articulated lorry transport, Euro 3, Total weight &gt;32 t diesel driven, Euro 3, cargo consumption mix, to consumer more than 32t gross weight / 24,7t payload capacity</t>
  </si>
  <si>
    <t>Gasoline mix at filling station (E10) from crude oil and bio components production mix, at filling station 91 ppm sulphur, 10.06 wt.% bio components</t>
  </si>
  <si>
    <t>Recycling of silver, from electronic and electric scrap collection, transport, dismantling, shredding, separation, remelting production mix, at plant silver electronic waste, efficiency 98%</t>
  </si>
  <si>
    <t>Packaging film, High barrier PE/EVOH/PE raw material production, extrusion, blowing, flattening single route, at plant grammage: 0.066 kg/m2 outer, 0.042 kg/m2 inner; thickness:  135 µm (outer film: 90 µm, inner film: 45 µm)</t>
  </si>
  <si>
    <t>Articulated lorry transport, Total weight 12-14 t, mix Euro 0-5 diesel driven, Euro 0 - 5 mix, cargo consumption mix, to consumer 12 - 14t gross weight / 9.3t payload capacity</t>
  </si>
  <si>
    <t>4702c509-8178-4d37-a222-8a34c005a5bd</t>
  </si>
  <si>
    <t>Articulated lorry transport, Euro 4, Total weight 7,5-12 t diesel driven, Euro 4, cargo consumption mix, to consumer 7,5 t - 12t gross weight / 5t payload capacity</t>
  </si>
  <si>
    <t>0ef6eb70-130d-4435-a6cc-7cd466356a55</t>
  </si>
  <si>
    <t>7ff54b82-6394-4259-82cb-a87dfe7818c7</t>
  </si>
  <si>
    <t>PS granulates polymerisation of styrene production mix, at plant 1.05 g/cm3, 104.15 g/mol per repeating unit</t>
  </si>
  <si>
    <t>Aluminium tray primary aluminium production, processing of foil/ tray production mix, at plant 2.7 g/cm3</t>
  </si>
  <si>
    <t>3ee9ddc3-0731-48b3-9ef9-2c4e82d373e0</t>
  </si>
  <si>
    <t>Train production (average) train production without EoL, mix of diesel and electric train production mix, at producer average train, gross tonne weight 1000t / 726t payload capacity</t>
  </si>
  <si>
    <t>Landfill of plastic waste landfill including leachate treatment and with transport without collection and pre-treatment production mix (region specific sites), at landfill site The carbon and water content are respectively of 62%C and and 0% Water (in weight %)</t>
  </si>
  <si>
    <t>PVC granulates, low density polymerisation of vinyl chloride production mix, at plant 62 g/mol per repeating unit</t>
  </si>
  <si>
    <t>1dbf1849-8a12-4dce-a5f3-97b6462bc3fd</t>
  </si>
  <si>
    <t>Truck production (20t - 26t gross weight) truck production without EoL single route, at producer 20t - 26t gross weight</t>
  </si>
  <si>
    <t>LLDPE granulates Polymerisation of ethylene production mix, at plant 0.87- 94 g/cm3, 28 g/mol per repeating unit</t>
  </si>
  <si>
    <t>Can non-food, body tin plated steel, PET coated tin- plated steel production, can forming, cleaning, drying, printing and varnishing, baking production mix, at plant body tin plated steel, PET coated</t>
  </si>
  <si>
    <t>615ec599-7554-4903-88a4-82da1662c0ee</t>
  </si>
  <si>
    <t>Plastic Film, PP strapping raw material production, plastic extrusion production mix, at plant grammage: 0.576 kg/m2, thickness: 630 µm</t>
  </si>
  <si>
    <t>Natural cork stopper production, wine cork preparation, stopper production production mix, at plant 7% moisture, for wine bottles</t>
  </si>
  <si>
    <t>5f0daa94-36de-4648-80ba-193ef5f46440</t>
  </si>
  <si>
    <t>Articulated lorry transport, Euro 4, Total weight 28-32 t diesel driven, Euro 4, cargo consumption mix, to consumer 28 - 32t gross weight / 22t payload capacity</t>
  </si>
  <si>
    <t>Blow moulding blow moulding production mix, at plant PET, HDPE and PP</t>
  </si>
  <si>
    <t>Can food, sanitary end tin plated steel tin- plated steel production, can forming, cleaning, drying, printing and varnishing, baking production mix, at plant tin plated steel</t>
  </si>
  <si>
    <t>Recycling of textiles into fibers collection, transport, sorting, fibration, spinning production mix, at plant textile waste, efficiency 85%. Fiber composition estimated as 60% synthetic fiber and 40% natural fiber.</t>
  </si>
  <si>
    <t>EVOH granulates hydrolysis of ethylene–vinyl acetate copolymer single route, at plant 72 g/mol per repeating unit</t>
  </si>
  <si>
    <t>fba94af5-1bf4-4425-b826-ec969e4cb8f1</t>
  </si>
  <si>
    <t>Can food, sanitary end aluminium Aluminium production, can forming, cleaning, drying, printing and varnishing, baking production mix, at plant aluminium, 2.7 g/cm3</t>
  </si>
  <si>
    <t>fe45da90-5831-46b7-a02a-4fc282d6624a</t>
  </si>
  <si>
    <t>Recycling of polypropylene plastic (PP) from post-consumer waste, via washing, granulation, pelletization production mix, at plant 90% recycling rate</t>
  </si>
  <si>
    <t>Packaging film, Medium barrier raw material production, lamination process single route, at plant thickness: 50 µm, grammage: 40 g/m2</t>
  </si>
  <si>
    <t>Pallet, wood (100x120) sawing, piling, nailing single route, at plant 30 kg/piece, nominal loading capacity of 1000kg</t>
  </si>
  <si>
    <t>Film Extrusion (blowing) plastic extrusion production mix, at plant for PP, PE, PVC, PET and PS</t>
  </si>
  <si>
    <t>e8d7033a-123f-42c0-82d0-a1ba4bd0df4f</t>
  </si>
  <si>
    <t>Ocean bulk ship production (100 - 200,000t DWT) material composition, without EoL single route, at producer 100,000t deadweight; 18,000t lightweight</t>
  </si>
  <si>
    <t>Process steam from biogas technology mix regarding firing and flue gas cleaning production mix, at heat plant MJ, 90% efficiency</t>
  </si>
  <si>
    <t>Can making, beverage can forming, cleaning, drying production mix, at plant beverage can</t>
  </si>
  <si>
    <t>Diesel mix at refinery from crude oil production mix, at refinery 350 ppm sulphur, 0.05 wt.% bio components</t>
  </si>
  <si>
    <t>Container glass, ER, Recycled Content 100% Recycled container glass (all sizes) to be used for glass bottles and food jars Production mix. Technology mix. EU-28 + EFTA 1 kg of formed and finished recycled container glass</t>
  </si>
  <si>
    <t>Liquid packaging board Kraft Pulping Process, pulp pressing and drying, plastic lamination production mix, at plant 300 g/m2</t>
  </si>
  <si>
    <t>Solid board box, bleached Kraft Pulping Process, pulp pressing, bleaching and drying production mix, at plant &gt;220 g/m2, R1=47%</t>
  </si>
  <si>
    <t>36a32001-8816-401b-98da-3db8082d9d50</t>
  </si>
  <si>
    <t>Hard coal mix technology mix consumption mix, to consumer 67% carbon content, 25 MJ/kg net calorific value</t>
  </si>
  <si>
    <t>ec28ed26-8c22-4a5b-8fa1-527b83162548</t>
  </si>
  <si>
    <t>Passenger car production (medium, gasoline) car production without EoL single route, at producer medium, gasoline</t>
  </si>
  <si>
    <t>Packaging film, High barrier raw material production, lamination process single route, at plant thickness: 12 µm PET, 12µm alu, 75µm PE; grammage 115 g/m2</t>
  </si>
  <si>
    <t>Packaging film, Low barrier raw material production, lamination process single route, at plant grammage: 0.05 kg/m2, thickness: 50µm</t>
  </si>
  <si>
    <t>c62a4166-221b-45f1-8aeb-c29c863ee8bd</t>
  </si>
  <si>
    <t>PET granulates, amorphous Polymerisation of ethylene production mix, at plant 0.91- 0.96 g/cm3, 28 g/mol per repeating unit</t>
  </si>
  <si>
    <t>Passenger car, average technology mix, gasoline and diesel driven, Euro 3-5, passenger car consumption mix, to consumer engine size from 1,4l up to &gt;2l</t>
  </si>
  <si>
    <t>Plastic can, sanitary end PP raw material production, plastic extrusion production mix, at plant 0.91 g/cm3, 42.08 g/mol per repeating unit</t>
  </si>
  <si>
    <t>Kerosene at refinery from crude oil production mix, at refinery 480 ppm sulphur</t>
  </si>
  <si>
    <t>9b5997d8-785c-48a1-8afe-bdec3bb066d9</t>
  </si>
  <si>
    <t>Articulated lorry transport, Euro 5, Total weight 12-14 t diesel driven, Euro 5, cargo consumption mix, to consumer 12-14t gross weight / 9,3t payload capacity</t>
  </si>
  <si>
    <t>Open windrow composting enclosed composting plant including transport of waste and the production of good quality compost production mix, at plant 1kg of biowaste composted</t>
  </si>
  <si>
    <t>Recycling of copper from clean scrap collection, transport, pretreatment production mix, at plant copper content in input scrap 90%, copper losses 1%</t>
  </si>
  <si>
    <t>Diesel mix at refinery from crude oil production mix, at refinery 10 ppm sulphur, 3.30 wt.% bio components</t>
  </si>
  <si>
    <t>PET preform transparent raw material production, preform production production mix, at plant 192.17 g/mol per repeating unit</t>
  </si>
  <si>
    <t>2bde0d2f-caa9-4d9a-b32a-b393a8756fb6</t>
  </si>
  <si>
    <t>Plastic, shrink wrap raw material production, plastic extrusion production mix, at plant thickness: 120 µm, grammage: 0,11016 kg/m2</t>
  </si>
  <si>
    <t>2d04b5af-2a4a-4b9c-9202-a02061c03dd1</t>
  </si>
  <si>
    <t>53b4062c-4fc9-4ecb-8100-a72dc377a3da</t>
  </si>
  <si>
    <t>Cast film extrusion plastic extrusion production mix, at plant thicker plastic sheet</t>
  </si>
  <si>
    <t>d951bdce-8c8c-4d82-beb2-963917a425c4</t>
  </si>
  <si>
    <t>Gasoline mix (premium) at refinery from crude oil production mix, at refinery 500 ppm sulphur, 12.0 wt.% bio components</t>
  </si>
  <si>
    <t>37aa2a9c-e7a8-4476-9b2f-b68f2d1c1bfb</t>
  </si>
  <si>
    <t>Natural cork stopper, wine cork preparation, stopper production production mix, at plant 45mm X 24 mm and 4g, R1=0</t>
  </si>
  <si>
    <t>Adhesive lamination lamination process single route, at plant multi- step process</t>
  </si>
  <si>
    <t>Screw cap, aluminium metal production, cap manufacturing production mix, at plant aluminium with plastic inner liner</t>
  </si>
  <si>
    <t>fc50a271-4e12-4708-a33d-fa7deb17e963</t>
  </si>
  <si>
    <t>Blown co-extrusion extrusion, blowing, flattening single route, at plant for high- barrier film</t>
  </si>
  <si>
    <t>Pallet, plastic (80x60) raw material production, plastic injection moulding production mix, at plant weight per piece: 3.5 kg, nominal loading capacity of 1000kg</t>
  </si>
  <si>
    <t>78c55b1f-7b15-4358-a674-1f791daa83f2</t>
  </si>
  <si>
    <t>Paper coating coating of paper production mix, at plant coated with kaolin, SBR and limestone</t>
  </si>
  <si>
    <t>Gasoline mix (regular) at refinery from crude oil production mix, at refinery 150 ppm sulphur, 0.43 wt.% bio components</t>
  </si>
  <si>
    <t>Can making + PET coating can forming, cleaning, drying, printing and varnishing, baking production mix, at plant PET coated can</t>
  </si>
  <si>
    <t>Injection moulding plastic injection moulding production mix, at plant for PP, HDPE and PE</t>
  </si>
  <si>
    <t>ae00ec76-58a5-4429-bbe4-eb4c987d03c8</t>
  </si>
  <si>
    <t>Articulated lorry transport, Euro 0, Total weight 20-26 t diesel driven, 1980s, cargo consumption mix, to consumer 20 - 26t gross weight / 17,3t payload capacity</t>
  </si>
  <si>
    <t>Plastic slip-sheet raw material production, plastic extrusion production mix, at plant grammage: 0.527 kg/m2, thickness: 0.57 mm</t>
  </si>
  <si>
    <t>Can beverage, body steel Steel production, can forming, cleaning, drying, printing and varnishing, baking production mix, at plant body steel</t>
  </si>
  <si>
    <t>ccf4bb63-6fdf-41d7-ba5a-e6f58d245932</t>
  </si>
  <si>
    <t>Diesel mix at refinery from crude oil production mix, at refinery 350 ppm sulphur, 0 wt.% bio components</t>
  </si>
  <si>
    <t>972e93a2-d95b-47cd-86c0-dedb5726ee88</t>
  </si>
  <si>
    <t>Articulated lorry transport, Euro 5, Total weight &gt;32 t diesel driven, Euro 5, cargo consumption mix, to consumer more than 32t gross weight / 24,7t payload capacity</t>
  </si>
  <si>
    <t>Thermal energy from natural gas technology mix regarding firing and flue gas cleaning production mix, at heat plant MJ, 100% efficiency</t>
  </si>
  <si>
    <t>5c41c633-a187-4583-a74a-22dafa5fb941</t>
  </si>
  <si>
    <t>Articulated lorry transport, Euro 3, Total weight 7,5-12 t diesel driven, Euro 3, cargo consumption mix, to consumer 7,5 t - 12t gross weight / 5t payload capacity</t>
  </si>
  <si>
    <t>Industrial waste, average, not hazardous, to residual landfill landfill including leachate treatment and with transport without collection and pre-treatment production mix (region specific sites), at landfill site The carbon and water content are respectively of 33%C and and 30% Water (in weight %)</t>
  </si>
  <si>
    <t>Gasoline mix (premium) at refinery from crude oil production mix, at refinery 800 ppm sulphur, 2.69 wt.% bio components</t>
  </si>
  <si>
    <t>Landfill of polluted inorganic waste landfill including leachate treatment and with transport without collection and pre-treatment production mix (region specific sites), at landfill site</t>
  </si>
  <si>
    <t>6f06614d-fd12-4072-89ff-909caf1d744f</t>
  </si>
  <si>
    <t>Diesel combustion in construction machine diesel driven production mix, at plant</t>
  </si>
  <si>
    <t>Transoceanic ship, bulk heavy fuel oil driven, cargo consumption mix, to consumer 100.000- 200.000 dwt payload capacity, ocean going</t>
  </si>
  <si>
    <t>Landfill of inert (ferro metals) landfill including leachate treatment and with transport without collection and pre-treatment production mix (region specific sites), at landfill site</t>
  </si>
  <si>
    <t>Shrink sleeve, PET raw material production, plastic extrusion production mix, at plant thickness: 50 µm, grammage: 0,0685 kg/m2</t>
  </si>
  <si>
    <t>HDPE granulates Polymerisation of ethylene production mix, at plant 0.91- 0.96 g/cm3, 28 g/mol per repeating unit</t>
  </si>
  <si>
    <t>Gasoline mix (premium) at filling station from crude oil and bio components consumption mix, at filling station 5.65 wt.% bio components</t>
  </si>
  <si>
    <t>1093be7a-9352-412f-8f33-155c86ee433d</t>
  </si>
  <si>
    <t>Articulated lorry transport, Euro 4, Total weight 14-20 t diesel driven, Euro 4, cargo consumption mix, to consumer 14 - 20t gross weight / 11,4t payload capacity</t>
  </si>
  <si>
    <t>Kerosene at refinery from crude oil production mix, at refinery 0.2 wt.% sulphur</t>
  </si>
  <si>
    <t>8c6dc5a6-02b7-4356-b924-988059f991c2</t>
  </si>
  <si>
    <t>Articulated lorry transport, Euro 3, Total weight &lt;7.5 t diesel driven, Euro 3, cargo consumption mix, to consumer up to 7,5t gross weight / 3,3t payload capacity</t>
  </si>
  <si>
    <t>Shrink sleeve, PVC raw material production, plastic extrusion production mix, at plant thickness: 50 µm, grammage: 0,07025 kg/m2</t>
  </si>
  <si>
    <t>Label, plastic Polymerisation of ethylene, label production by extrusion production mix, at plant thickness: 100 µm, grammage: 0.0943 kg/m2</t>
  </si>
  <si>
    <t>Cap, tin plated steel metal production, cap manufacturing production mix, at plant tin plated steel</t>
  </si>
  <si>
    <t>Treatment of effluents from maize starch production waste water treatment including sludge treatment production mix, at plant 1m3 of waste water treated</t>
  </si>
  <si>
    <t>b551d8e9-91ea-4ee4-a3bb-a3437a45ec83</t>
  </si>
  <si>
    <t>Articulated lorry transport, Euro 4, Total weight &lt;7.5 t diesel driven, Euro 4, cargo consumption mix, to consumer up to 7,5t gross weight / 3,3t payload capacity</t>
  </si>
  <si>
    <t>Natural cork stopper production, champagne cork preparation, stopper production production mix, at plant 7% moisture, for champagne bottles</t>
  </si>
  <si>
    <t>4e650d12-7371-4919-a302-0c60869d97b9</t>
  </si>
  <si>
    <t>Ocean container ship production (27,500t DWT) material composition, without EoL single route, at producer 27,500t DWT; 13,200t lightweight; about 2,000 TEU</t>
  </si>
  <si>
    <t>Gasoline mix at filling station (E5) from crude oil and bio components production mix, at filling station 91 ppm sulphur, 5.33 wt.% bio components</t>
  </si>
  <si>
    <t>Shrink sleeve, OPS raw material production, plastic extrusion production mix, at plant thickness: 50 µm, grammage: 0,0545 kg/m2</t>
  </si>
  <si>
    <t>Enclosed composting enclosed composting plant including transport of waste and the production of good quality compost production mix, at plant 1kg of biowaste composted</t>
  </si>
  <si>
    <t>Can making + coating, beverage can forming, cleaning, drying, printing and varnishing, baking production mix, at plant beverage can</t>
  </si>
  <si>
    <t>Recycling of lead into lead scrap, from lead acid batteries collection, transport, dismantling, acid removing, shredding, separation production mix, at plant lead waste</t>
  </si>
  <si>
    <t>Preform production blow moulding production mix, at plant plastic preform</t>
  </si>
  <si>
    <t>Paper bag Kraft Pulping Process, pulp pressing and drying production mix, at plant uncoated Kraft Paper</t>
  </si>
  <si>
    <t>Diesel mix at refinery from crude oil and bio components production mix, at refinery 205 ppm sulphur, 0.047 wt.% biocomponents</t>
  </si>
  <si>
    <t>d3f0a70a-63ba-4137-b161-fea4cc8832b1</t>
  </si>
  <si>
    <t>Truck production (28t - 32t gross weight) truck production without EoL single route, at producer 28t - 32t gross weight</t>
  </si>
  <si>
    <t>Corrugated board, uncoated "virgin" Kraft Pulping Process, pulp pressing and drying production mix, at plant flute thickness 0.8- 2.8 mm, R1=0%</t>
  </si>
  <si>
    <t>8a4b4584-32a1-4cdc-b531-16234a9fcc26</t>
  </si>
  <si>
    <t>Landfill of processed wood landfill including leachate treatment and with transport without collection and pre-treatment production mix (region specific sites), at landfill site The carbon and water content are respectively of 45%C and and 8% Water (in weight %)</t>
  </si>
  <si>
    <t>b28f87da-12e5-4f15-9bcd-dd701870cd0e</t>
  </si>
  <si>
    <t>Articulated lorry transport, Euro 1, Total weight 28-32 t diesel driven, Euro 1, cargo consumption mix, to consumer 28 - 32t gross weight / 22t payload capacity</t>
  </si>
  <si>
    <t>Can food, body aluminium Aluminium production, can forming, cleaning, drying, printing and varnishing, baking production mix, at plant body aluminium, 2.7 g/cm3</t>
  </si>
  <si>
    <t>Anaerobic fermentation anaerobic fermentation of biowaste production mix, at plant 1 kg of waste fermented</t>
  </si>
  <si>
    <t>Corrugated box, uncoated Kraft Pulping Process, pulp pressing and drying production mix, at plant 280 g/m2, R1=88%</t>
  </si>
  <si>
    <t>Paper sack Kraft Pulping Process, pulp pressing and drying production mix, at plant Kraft Sack Paper</t>
  </si>
  <si>
    <t>Can making, non-beverage can forming, cleaning, drying production mix, at plant non beverage can</t>
  </si>
  <si>
    <t>e0cdb4ce-554b-4766-82c0-88f14ea860bf</t>
  </si>
  <si>
    <t>Articulated lorry transport, Euro 2, Total weight 7,5-12 t diesel driven, Euro 2, cargo consumption mix, to consumer 7,5 t - 12t gross weight / 5t payload capacity</t>
  </si>
  <si>
    <t>Articulated lorry transport, Euro 5, Total weight 28-32 t, frozen diesel driven diesel driven, Euro 5, frozen cargo consumption mix, to consumer 28 - 32t gross weight / 21,4t payload capacity</t>
  </si>
  <si>
    <t>d90c2f39-fef9-44a4-a712-5dbb046da6da</t>
  </si>
  <si>
    <t>Landfill of inert (steel) landfill including leachate treatment and with transport without collection and pre-treatment production mix (region specific sites), at landfill site</t>
  </si>
  <si>
    <t>Screw cap, HDPE raw material production, plastic injection moulding production mix, at plant 0.91- 0.96 g/cm3, 28 g/mol per repeating unit</t>
  </si>
  <si>
    <t>454a4349-fde5-5feb-997b-ca87f107feaf</t>
  </si>
  <si>
    <t>daminozide global average technology mix production mix, at plant 100% active substance</t>
  </si>
  <si>
    <t>Chemicals P2</t>
  </si>
  <si>
    <t>5e176aad-6b69-5056-8804-bc53df7fa5fd</t>
  </si>
  <si>
    <t>Dimethenamide global average technology mix production mix, at plant 100% active substance</t>
  </si>
  <si>
    <t>cbe21b51-3a11-5db8-95f6-75489c14690c</t>
  </si>
  <si>
    <t>Ice production for storage production mix, at plant Ice production for storage of fish in retail/commercial operations.</t>
  </si>
  <si>
    <t>9616b6ee-00bb-5534-845a-0c3cf7b87601</t>
  </si>
  <si>
    <t>isophorondiisocyanate (IPDI) technology mix production mix, at plant 100% active substance</t>
  </si>
  <si>
    <t>c2b51a79-9240-5915-a769-ad3d29c87e40</t>
  </si>
  <si>
    <t>paclobutrazol global average technology mix production mix, at plant 100% active substance</t>
  </si>
  <si>
    <t>5764ac84-4580-58cb-b93e-5e498dca4d0d</t>
  </si>
  <si>
    <t>1-methylcyclopropene global average technology mix production mix, at plant 100% active substance</t>
  </si>
  <si>
    <t>e60837da-58ca-51b5-b21b-fe635f96b3b1</t>
  </si>
  <si>
    <t>Pentane technology mix production mix, at plant 100% active substance</t>
  </si>
  <si>
    <t>a3b8dbd2-f6e6-5a4a-9074-72af417c202e</t>
  </si>
  <si>
    <t>Chemicals for maintenance fishing vessel (antifouling) production mix, at plant Antifouling coating for use on ships to prevent unwanted organism growth.</t>
  </si>
  <si>
    <t>5b4c2b3c-8a79-533c-b118-b4a9f9520ef5</t>
  </si>
  <si>
    <t>Tap water average technology mix consumption mix, at consumer Technology mix for supply of drinking water to users</t>
  </si>
  <si>
    <t>3284dfa1-fa9e-57c0-b54c-8348291f1355</t>
  </si>
  <si>
    <t>Glycerol esters (glycerol monostearate, GMS) ethoxylated amines production mix, at plant Glycerol esters for use within polymers prior to yarn spinning.</t>
  </si>
  <si>
    <t>09346d41-f314-56c6-8317-b371eb237c18</t>
  </si>
  <si>
    <t>Dioctyl terephthalate (DOTP) technology mix production mix, at plant 100% active substance</t>
  </si>
  <si>
    <t>84b3853e-579f-5ebd-ab22-bced210454cb</t>
  </si>
  <si>
    <t>Cyclohexane technology mix production mix, at plant 100% active substance</t>
  </si>
  <si>
    <t>49a96f34-6a4a-5312-b9a6-9437be36ff01</t>
  </si>
  <si>
    <t>Chlorotoluron global average technology mix production mix, at plant 100% active substance</t>
  </si>
  <si>
    <t>0330d8f9-4356-560f-918b-c88bbecdc51b</t>
  </si>
  <si>
    <t>Disinfectants , used in horticultural production technology mix production mix, at plant 20 Vol% in water/ethanol</t>
  </si>
  <si>
    <t>36f890d3-9ecc-53eb-b99b-6d07827aeb6e</t>
  </si>
  <si>
    <t>Diazole-compound global average technology mix production mix, at plant 100% active substance</t>
  </si>
  <si>
    <t>1bf37462-270b-5db1-a1da-5cc2c0b5ac15</t>
  </si>
  <si>
    <t>Chlorothalonil global average technology mix production mix, at plant 100% active substance</t>
  </si>
  <si>
    <t>56982434-c1e4-5a63-9482-76331e6dc827</t>
  </si>
  <si>
    <t>Manganese dioxide technology mix production mix, at plant 100% active substance</t>
  </si>
  <si>
    <t>5f7d6e6a-c268-5c5c-b257-e497a2223556</t>
  </si>
  <si>
    <t>Water, decarbonised average technology mix production mix, at plant Technology mix for supply of decarbonised water at plant</t>
  </si>
  <si>
    <t>6a58db73-a9fe-5d88-8d91-80a5868beecf</t>
  </si>
  <si>
    <t>Chemicals for maintenance fishing gear (antifouling/impregnation) production mix, at plant Antifouling coating for use on fishing gear to prevent unwanted organism growth.</t>
  </si>
  <si>
    <t>ef76aca4-bc6a-587c-93ae-195befe05ca9</t>
  </si>
  <si>
    <t>chloromequat chloride global average technology mix production mix, at plant 100% active substance</t>
  </si>
  <si>
    <t>df88938a-5d1c-593a-968f-0cbdd6e58781</t>
  </si>
  <si>
    <t>Acetone global average technology mix production mix, at plant 100% active substance</t>
  </si>
  <si>
    <t>46b788ca-c861-5456-8b6e-ca2e817ff3e7</t>
  </si>
  <si>
    <t>maleic hydrazide global average technology mix production mix, at plant 100% active substance</t>
  </si>
  <si>
    <t>6af0cc96-e25f-5404-b12f-f0dcfe60bcc1</t>
  </si>
  <si>
    <t>Solvent-free printing ink flexo printing production mix, at plant Solvent-free (UV-cured) ink for use within flexo printing</t>
  </si>
  <si>
    <t>b3918c4e-7aae-56f7-be7b-566094cd45e9</t>
  </si>
  <si>
    <t>Silica Green production mix, at plant 100% active substance</t>
  </si>
  <si>
    <t>17f0fd3c-7999-5bf0-836b-3345c5e0a180</t>
  </si>
  <si>
    <t>triclopyr global average technology mix production mix, at plant 100% active substance</t>
  </si>
  <si>
    <t>8ad2d231-ec0e-57f3-b22e-d4c0341fb71f</t>
  </si>
  <si>
    <t>Solvent-based printing ink rotogravure printing production mix, at plant Solvent-based ink for use within rotogravure printing</t>
  </si>
  <si>
    <t>350bbc2d-faa6-5602-9514-3fa3ae5adc14</t>
  </si>
  <si>
    <t>Anti-statics production mix, at plant Average production mix for anti-static compounds in Europe</t>
  </si>
  <si>
    <t>922e71f2-c50e-5ef3-b88e-a2bed3b4aeae</t>
  </si>
  <si>
    <t>Captan global average technology mix production mix, at plant 100% active substance</t>
  </si>
  <si>
    <t>4003ca6c-e1b1-56e3-ab95-931ff4931ea8</t>
  </si>
  <si>
    <t>ethephon global average technology mix production mix, at plant 100% active substance</t>
  </si>
  <si>
    <t>0c2acaa8-a285-5267-9d65-8535f410c124</t>
  </si>
  <si>
    <t>Ammonium nitrate phosphate technology mix production mix, at plant 100% active substance</t>
  </si>
  <si>
    <t>4233c194-9511-5950-8f88-726c871f5ba4</t>
  </si>
  <si>
    <t>Solvent-free printing ink rotogravure printing production mix, at plant Solvent-free (UV-cured) ink for use within rotogravure printing</t>
  </si>
  <si>
    <t>74819890-74ef-5edb-849c-99323f84231d</t>
  </si>
  <si>
    <t>Surfactant production mix, at plant Surfactant for use within footwear manufacture</t>
  </si>
  <si>
    <t>a8e06998-bb7b-5b16-bf0d-680bd15c0400</t>
  </si>
  <si>
    <t>White pigment production mix, at plant Pigment for colouration of plastic granules prior to spinning for yarn production.</t>
  </si>
  <si>
    <t>e1f11c15-eec2-5340-8030-06f8cf34284f</t>
  </si>
  <si>
    <t>Zinc sulfate global average technology mix production mix, at plant 100% active substance</t>
  </si>
  <si>
    <t>7e169460-8b25-54fe-bb17-f0263703935c</t>
  </si>
  <si>
    <t>Diazine-compound global average technology mix production mix, at plant 100% active substance</t>
  </si>
  <si>
    <t>6be27ff8-90ea-5a5f-ab00-e4c07e6fe3a2</t>
  </si>
  <si>
    <t>Pendimethalin global average technology mix production mix, at plant 100% active substance</t>
  </si>
  <si>
    <t>dfeebf93-21f7-524c-acbc-2ee9346d57ee</t>
  </si>
  <si>
    <t>2,4-dichlorophenol global average technology mix production mix, at plant 100% active substance</t>
  </si>
  <si>
    <t>505c23b8-9506-5a9c-a85f-bfeef08ac663</t>
  </si>
  <si>
    <t>Phthalimide-compound global average technology mix production mix, at plant 100% active substance</t>
  </si>
  <si>
    <t>3c910c8f-6002-532e-8b4d-03f44228c561</t>
  </si>
  <si>
    <t>ethylene, petrochemical global average technology mix production mix, at plant 100% active substance</t>
  </si>
  <si>
    <t>e3718fc1-2cc4-55c0-b9ab-4ed0bda76888</t>
  </si>
  <si>
    <t>bd0c0717-c75d-55a0-90e5-4e7342046dcd</t>
  </si>
  <si>
    <t>tebuconazole global average technology mix production mix, at plant 100% active substance</t>
  </si>
  <si>
    <t>f87a3c88-efc0-51b5-91c4-6ae58b5218a4</t>
  </si>
  <si>
    <t>Silica Precipitated production mix, at plant 100% active substance, dry</t>
  </si>
  <si>
    <t>04343f23-8654-5d39-8605-445d2ff0daf8</t>
  </si>
  <si>
    <t>hexamethylen-1,6-diisocyanate (HDI) technology mix production mix, at plant 100% active substance</t>
  </si>
  <si>
    <t>01baad0f-194c-5054-8afc-1de48b6236af</t>
  </si>
  <si>
    <t>Dioctyl adipate (DOA) technology mix production mix, at plant 100% active substance</t>
  </si>
  <si>
    <t>b29b1cdb-8453-545c-9633-3b3132f6f133</t>
  </si>
  <si>
    <t>Oxalic acid from sugar cane production mix, at plant 100% active substance, bio-based</t>
  </si>
  <si>
    <t>a8765237-a42d-5bac-9ac4-99a6dfc2c511</t>
  </si>
  <si>
    <t>Metamitron global average technology mix production mix, at plant 100% active substance</t>
  </si>
  <si>
    <t>1174b031-2722-5fbf-8674-2dda4c299423</t>
  </si>
  <si>
    <t>Ethyl acetate technology mix production mix, at plant 100% active substance</t>
  </si>
  <si>
    <t>9a780f09-4981-526d-8293-b4cc355060d8</t>
  </si>
  <si>
    <t>Napropamide global average technology mix production mix, at plant 100% active substance</t>
  </si>
  <si>
    <t>f989e84d-0ea8-5b61-803b-1d987ff8067e</t>
  </si>
  <si>
    <t>Manganese sulfate technology mix production mix, at plant 100% active substance</t>
  </si>
  <si>
    <t>722a79dd-f716-5d17-9dda-1fa60762b3ac</t>
  </si>
  <si>
    <t>Bitumen sheets production mix, at plant Cradle-to-gate production of 1 kg of bitumen sheets, including (but not limited to) transport, raw materials, direct emissions, energy use, ancillary products and internal recycling activities or waste treatment.</t>
  </si>
  <si>
    <t>95348bcf-1f8b-58e9-98e5-3cc4412ec8a1</t>
  </si>
  <si>
    <t>Pyridazine-compound global average technology mix production mix, at plant 100% active substance</t>
  </si>
  <si>
    <t>ea598d76-e831-58cf-a1d7-a26af954ce23</t>
  </si>
  <si>
    <t>Hindered amine light stabilizers (HALS) production mix, at plant Hindered amine light stabilizers (HALS) for addition to polymers prior to yarn spinning.</t>
  </si>
  <si>
    <t>9b851853-0605-56db-bcda-89d5e75b90bc</t>
  </si>
  <si>
    <t>Halog-based flame retardant production mix, at plant Halog-based flame retardant for addition to polymers prior to yarn spinning.</t>
  </si>
  <si>
    <t>ba873cc8-64d8-5d2e-b88f-6e69193541cc</t>
  </si>
  <si>
    <t>00e145fd-f5cb-5571-94f3-054ddbba312b</t>
  </si>
  <si>
    <t>Water, completely softened average technology mix production mix, at plant Technology mix for supply of softened water to users</t>
  </si>
  <si>
    <t>e8290206-eb7d-5ce3-b867-3b2c07d8f001</t>
  </si>
  <si>
    <t>Resin, hydrogenated petroleum production mix, at plant</t>
  </si>
  <si>
    <t>76f969bd-f636-5cb9-ac37-87af627bbf65</t>
  </si>
  <si>
    <t>Lauric diethanolamide (LDA) production mix, at plant Lauric diethanolamide (LDA) for use in yarn production.</t>
  </si>
  <si>
    <t>8e9095e1-76e3-55d5-831a-62e198f247f1</t>
  </si>
  <si>
    <t>452eae05-f9da-58a4-bb3f-cc7cbc66bf9d</t>
  </si>
  <si>
    <t>Ethanol technology mix production mix, at plant 100% active substance</t>
  </si>
  <si>
    <t>7e2cd2a3-dc43-5c41-88a4-922ca3ed5a87</t>
  </si>
  <si>
    <t>Vinyl acetate production mix, at plant Vinyl acetate for use within footwear manufacture</t>
  </si>
  <si>
    <t>5d3fba79-0c3b-50c4-97e3-b5dee62c52b3</t>
  </si>
  <si>
    <t>Yellow pigment production mix, at plant Pigment for colouration of plastic granules prior to spinning for yarn production.</t>
  </si>
  <si>
    <t>3625d7f2-ad24-5813-a7d5-fd6f2916108f</t>
  </si>
  <si>
    <t>Water-based printing ink flexo printing production mix, at plant Water-based ink for use within flexo printing</t>
  </si>
  <si>
    <t>8ec296d0-081f-56e6-bd1b-8f754c007611</t>
  </si>
  <si>
    <t>methylene diphenyl diisocyanate (MDI) technology mix production mix, at plant 100% active substance</t>
  </si>
  <si>
    <t>9d564940-ba0a-5d15-b122-262641c4b3bb</t>
  </si>
  <si>
    <t>2,4-dichlorotoluene global average technology mix production mix, at plant 100% active substance</t>
  </si>
  <si>
    <t>e479643a-b4b5-5bed-8f52-5fb3b49913a8</t>
  </si>
  <si>
    <t>6-benzyladenine global average technology mix production mix, at plant 100% active substance</t>
  </si>
  <si>
    <t>2195cfe0-a5cc-5be2-9102-c0a0cb656bcb</t>
  </si>
  <si>
    <t>add76742-fb67-5a7c-ac48-9475fdc6450e</t>
  </si>
  <si>
    <t>Asphalt production mix, at plant road construction grade</t>
  </si>
  <si>
    <t>dd896273-9e63-5438-8666-80c49d84ff29</t>
  </si>
  <si>
    <t>Spin oil production mix, at plant Production aid in yarn manufacturing</t>
  </si>
  <si>
    <t>4e6baa2e-90d8-51cc-8d94-5e61ceba6cd4</t>
  </si>
  <si>
    <t>1,4-dimethylnaphthalene production mix, at plant per kg active ingredient</t>
  </si>
  <si>
    <t>c5779a24-cc50-552c-82be-9dcd2ce97ac4</t>
  </si>
  <si>
    <t>8c7801e3-d4d7-5130-9c5a-abdf185c4937</t>
  </si>
  <si>
    <t>Nitrile-compound global average technology mix production mix, at plant 100% active substance</t>
  </si>
  <si>
    <t>676d9906-34e2-52e9-8a4a-3060dd0f03e2</t>
  </si>
  <si>
    <t>Fish lice treatment preparations consumption mix, at consumer Chemicals for the treatment of fish lice in aquaculture operations.</t>
  </si>
  <si>
    <t>4c4a2a4d-7f0b-5502-81b4-063d1c040638</t>
  </si>
  <si>
    <t>Bitumen adhesive compound production mix, at plant Cradle-to-gate production of 1 kg of bitumen sheets, including (but not limited to) transport, raw materials, direct emissions, energy use, ancillary products and internal recycling activities or waste treatment.</t>
  </si>
  <si>
    <t>5e6875e6-0490-5015-afe2-ba620f674f62</t>
  </si>
  <si>
    <t>Paint, for shoes production mix, at plant Paint for use within footwear manufacture</t>
  </si>
  <si>
    <t>4ee815c9-d14b-5185-8349-94eb66146930</t>
  </si>
  <si>
    <t>Orbencarb global average technology mix production mix, at plant 100% active substance</t>
  </si>
  <si>
    <t>aa883e13-176a-508a-bad8-e2ef3fe1d852</t>
  </si>
  <si>
    <t>Metolachlor global average technology mix production mix, at plant 100% active substance</t>
  </si>
  <si>
    <t>3f3d61b7-3b26-5db8-ac15-3e751950cdfe</t>
  </si>
  <si>
    <t>Phosphate rock average technology mix production mix, at plant 100% active substance</t>
  </si>
  <si>
    <t>a3fbb62a-dc05-5e3c-b2db-4d52f5b0aa5e</t>
  </si>
  <si>
    <t>Resin, for shoes production mix, at plant Footwear, Chemicals</t>
  </si>
  <si>
    <t>09a01377-13a2-520e-88e1-9eb8088f1e4a</t>
  </si>
  <si>
    <t>Dithiocarbamate-compound global average technology mix production mix, at plant 100% active substance</t>
  </si>
  <si>
    <t>cad926cb-fb13-5c44-8631-cdfb1a3c5446</t>
  </si>
  <si>
    <t>Triazine-compound production mix, at plant per kg active ingredient</t>
  </si>
  <si>
    <t>9348e91d-97d4-5017-8fc5-3c63807e88e3</t>
  </si>
  <si>
    <t>indolylbutyric acid global average technology mix production mix, at plant 100% active substance</t>
  </si>
  <si>
    <t>7e71d9ad-724b-5ab6-8dce-e68db6eba2d1</t>
  </si>
  <si>
    <t>Mecoprop global average technology mix production mix, at plant 100% active substance</t>
  </si>
  <si>
    <t>638639b4-87c0-5421-9242-7be19a1e296c</t>
  </si>
  <si>
    <t>Nitric acid global average technology mix production mix, at plant 100% active substance</t>
  </si>
  <si>
    <t>775361b6-aaeb-569e-9c79-620e7ae86f48</t>
  </si>
  <si>
    <t>084a874f-e45e-5db4-844f-55ccf2b0bef2</t>
  </si>
  <si>
    <t>gibberellins technology mix production mix, at plant per 1000 kg active ingredient</t>
  </si>
  <si>
    <t>e2c55a5b-0bea-52f5-83af-0e26e20e4877</t>
  </si>
  <si>
    <t>Spray paint production mix, at plant Paint used for painting lines at installation</t>
  </si>
  <si>
    <t>9930fde3-67a7-5d1f-9c3c-0f41c0e67660</t>
  </si>
  <si>
    <t>1-Methoxy-2-propanol technology mix production mix, at plant 100% active substance</t>
  </si>
  <si>
    <t>70ab4d2c-e39f-5d56-a7c3-2fafe4c42d3d</t>
  </si>
  <si>
    <t>Spray glue production mix, at plant Glue used for installation of the turf system</t>
  </si>
  <si>
    <t>720e8365-52e7-5a79-a9d1-559c1dda7470</t>
  </si>
  <si>
    <t>Aclonifen global average technology mix production mix, at plant 100% active substance</t>
  </si>
  <si>
    <t>15204a5f-24a7-5a20-b198-461c6601eb7d</t>
  </si>
  <si>
    <t>Refrigerants technology mix consumption mix, at consumer Refrigerants used onboard fishing vessels for cooling and/or freezing of fish.</t>
  </si>
  <si>
    <t>e6d3d7fc-08a9-5353-902a-18120e061a77</t>
  </si>
  <si>
    <t>69ff806a-232c-5d1d-b146-99fd931aa45a</t>
  </si>
  <si>
    <t>Refrigerants technology mix consumption mix, at consumer Global market mix for refrigerants utilised in refrigeration and air conditioning systems.</t>
  </si>
  <si>
    <t>b9cde94c-986c-571a-ab20-0e35048dd687</t>
  </si>
  <si>
    <t>Carbon black technology mix production mix, at plant 100% active substance</t>
  </si>
  <si>
    <t>8e588059-9fea-5ae6-bcd9-d9ab14685e61</t>
  </si>
  <si>
    <t>1-naphthylacetic acid global average technology mix production mix, at plant 100% active substance</t>
  </si>
  <si>
    <t>955ae693-9525-57c5-b371-8b69fc0fe1fd</t>
  </si>
  <si>
    <t>RME</t>
  </si>
  <si>
    <t>f6c873f8-54d3-510f-a430-8fed96cfb0a6</t>
  </si>
  <si>
    <t>chlorpropham global average technology mix production mix, at plant 100% active substance</t>
  </si>
  <si>
    <t>c4a4d20f-f54d-55a7-8432-8576e50c2f0e</t>
  </si>
  <si>
    <t>Net impregnation chemicals technology mix production mix, at plant Antifouling chemicals used for the impregrantion of nets used in aquaculture.</t>
  </si>
  <si>
    <t>9bc69841-63a9-577a-8b66-7fd6eed73db4</t>
  </si>
  <si>
    <t>Terracotta pigment production mix, at plant Pigment for colouration of plastic granules prior to spinning for yarn production.</t>
  </si>
  <si>
    <t>fd37a17e-ade9-5d3b-8747-2bec8f8e5180</t>
  </si>
  <si>
    <t>Green pigment production mix, at plant Pigment for colouration of plastic granules prior to spinning for yarn production.</t>
  </si>
  <si>
    <t>fc84221c-4a78-5a06-ba5d-03ec63d2946e</t>
  </si>
  <si>
    <t>Diphenylether-compound global average technology mix production mix, at plant 100% active substance</t>
  </si>
  <si>
    <t>5c7e9caf-80d4-53ad-bdbb-e20f562dee05</t>
  </si>
  <si>
    <t>Thickener production mix, at plant Chemical compound used in footwear manufactur.</t>
  </si>
  <si>
    <t>f865f937-3aae-5c8c-beb0-84148d507a28</t>
  </si>
  <si>
    <t>Hydro-carbon oils</t>
  </si>
  <si>
    <t>b6ea647a-0f5e-5424-89ff-99cd8611ef12</t>
  </si>
  <si>
    <t>Azodicarb propellant technology mix production mix, at plant 100% active substance</t>
  </si>
  <si>
    <t>09f35d31-ddcb-5606-83cf-a68283d765ca</t>
  </si>
  <si>
    <t>Solvent-based printing ink flexo printing production mix, at plant Solvent-based ink for use within flexo printing</t>
  </si>
  <si>
    <t>8c8df41c-c204-594e-bb91-54b636e36f1a</t>
  </si>
  <si>
    <t>Benzo[thia]diazole-compound technology mix production mix, at plant 100% active substance</t>
  </si>
  <si>
    <t>843cb21a-9ad1-54f5-8a28-ba2f5ed05945</t>
  </si>
  <si>
    <t>Prosulfocarb global average technology mix production mix, at plant 100% active substance</t>
  </si>
  <si>
    <t>62053bbd-086d-52f2-b21d-547e7062c9fc</t>
  </si>
  <si>
    <t>prohexadione calcium global average technology mix production mix, at plant 100% active substance</t>
  </si>
  <si>
    <t>02c986c6-6768-5ad2-a40a-27fa6abd0c84</t>
  </si>
  <si>
    <t>Red pigment production mix, at plant Pigment for colouration of plastic granules prior to spinning for yarn production.</t>
  </si>
  <si>
    <t>6a9dbc0a-5245-551c-87ad-915153204a34</t>
  </si>
  <si>
    <t>Ammonium chloride technology mix production mix, at plant 100% active substance</t>
  </si>
  <si>
    <t>e4f23684-8348-5916-a7dc-88196eecd162</t>
  </si>
  <si>
    <t>methyl ethyl ketone (MEK) solvent technology mix production mix, at plant 100% active substance</t>
  </si>
  <si>
    <t>119f6f16-daa5-5507-ad87-bcc22c053ff5</t>
  </si>
  <si>
    <t>NIR-Reflective pigment production mix, at plant Near-infrared (NIR) reflective pigment for colouration of plastic granules prior to spinning for yarn production.</t>
  </si>
  <si>
    <t>c97bf31d-34c5-55d3-8abf-a5b3a260a71f</t>
  </si>
  <si>
    <t>c85565a8-b7ee-51b0-b01f-7b20b1851e6a</t>
  </si>
  <si>
    <t>Isoproturon global average technology mix production mix, at plant 100% active substance</t>
  </si>
  <si>
    <t>14bf0582-7160-58f7-894b-38712de8e6ea</t>
  </si>
  <si>
    <t>Metaldehyde global average technology mix production mix, at plant 100% active substance</t>
  </si>
  <si>
    <t>331ac7cf-807d-577a-911a-87aa41d4240c</t>
  </si>
  <si>
    <t>Water-based printing ink rotogravure printing production mix, at plant Water-based ink for use within rotogravure printing</t>
  </si>
  <si>
    <t>b0004b9d-c25c-5a9f-b82d-017abec32d3e</t>
  </si>
  <si>
    <t>2,3-dimethylbutane production mix, at plant per kg active ingredient</t>
  </si>
  <si>
    <t>320b4aff-1234-5d7c-aeae-eeb0288ad25b</t>
  </si>
  <si>
    <t>Water, ultrapure average technology mix production mix, at plant Technology mix for supply of ultrapure water to users</t>
  </si>
  <si>
    <t>5856f558-e772-51e6-a3ad-0f6883dff114</t>
  </si>
  <si>
    <t>gibberellic acid technology mix production mix, at plant per 1000 kg active ingredient</t>
  </si>
  <si>
    <t>9201e6a9-358e-52b5-b2f6-426cb5963ac4</t>
  </si>
  <si>
    <t>Cleaning agents, used in glass houses technology mix production mix, at plant 11 Vol% in water/ethanol</t>
  </si>
  <si>
    <t>3426a855-7bcb-51db-97f6-5e9c4f8d1e60</t>
  </si>
  <si>
    <t>Borax technology mix production mix, at plant 100% active substance</t>
  </si>
  <si>
    <t>fc68a89b-4542-5196-b6ca-9172e7bc6ed0</t>
  </si>
  <si>
    <t>sodium silver thiosulfate global average technology mix production mix, at plant 100% active substance</t>
  </si>
  <si>
    <t>2109b668-927e-590f-9a15-cfdd3f673da6</t>
  </si>
  <si>
    <t>Atrazine global average technology mix production mix, at plant 100% active substance</t>
  </si>
  <si>
    <t>e05f981a-2cdc-5dd2-9f0d-0b346bfd9545</t>
  </si>
  <si>
    <t>Hydro-carbon waxes</t>
  </si>
  <si>
    <t>dcf17474-2f45-599a-8a57-49566f062ce9</t>
  </si>
  <si>
    <t>mepiquatch chloride global average technology mix production mix, at plant 100% active substance</t>
  </si>
  <si>
    <t>b4a6bf4e-c89a-588b-8688-a6c30a596714</t>
  </si>
  <si>
    <t>Sulfur, as fertiliser global average technology mix production mix, at plant 100% active substance</t>
  </si>
  <si>
    <t>8c1c568a-c47b-5513-8a0c-5a56fa9b64a1</t>
  </si>
  <si>
    <t>Resin, acrylic production mix, at plant Footwear, Chemicals</t>
  </si>
  <si>
    <t>720655c7-cab2-5b3f-9581-63daaa91d879</t>
  </si>
  <si>
    <t>Ammonium sulfate, as N technology mix production mix, at plant 100% active substance, as N</t>
  </si>
  <si>
    <t>2b5de243-9a52-535e-9ef3-c1ef09816751</t>
  </si>
  <si>
    <t>trinexapac-ethyl production mix, at plant per kg active ingredient</t>
  </si>
  <si>
    <t>9022ad9a-0379-5c61-bf8d-41d8eecb2d7c</t>
  </si>
  <si>
    <t>Ammonia global average technology mix production mix, at plant 100% active substance</t>
  </si>
  <si>
    <t>928c2b9a-573a-5265-b55d-9c656b923413</t>
  </si>
  <si>
    <t>Orange pigment production mix, at plant Pigment for colouration of plastic granules prior to spinning for yarn production.</t>
  </si>
  <si>
    <t>418bec8c-1a94-5bfb-ad19-8e695b50d523</t>
  </si>
  <si>
    <t>Blue pigment production mix, at plant Pigment for colouration of plastic granules prior to spinning for yarn production.</t>
  </si>
  <si>
    <t>6eebc74d-2f7d-47db-84ec-ccb91a806b29</t>
  </si>
  <si>
    <t>Articulated lorry transport, mixer technology mix</t>
  </si>
  <si>
    <t>Chemicals P1</t>
  </si>
  <si>
    <t>Wax production technology mix production mix, at plant 100% active substance</t>
  </si>
  <si>
    <t>Ozone production technology mix production mix, at plant 100% active substance</t>
  </si>
  <si>
    <t>syntetic tannins and retanning agents production technology mix production mix, at plant 100% active substance</t>
  </si>
  <si>
    <t>sodium phosphate production technology mix production mix, at plant 100% active substance</t>
  </si>
  <si>
    <t>silicon tetrahydride production technology mix production mix, at plant 100% active substance</t>
  </si>
  <si>
    <t>Non-ionic surfactant, fatty acid derivate production technology mix production mix, at plant 100% active substance</t>
  </si>
  <si>
    <t>dimethylamine production technology mix production mix, at plant 100% active substance</t>
  </si>
  <si>
    <t>Benzene production technology mix production mix, at plant 100% active substance</t>
  </si>
  <si>
    <t>sulphonated fish oil production technology mix production mix, at plant 100% active substance</t>
  </si>
  <si>
    <t>Sodium hydrosulphide production technology mix production mix, at plant 100% active substance</t>
  </si>
  <si>
    <t>maleic anhydride production technology mix production mix, at plant 100% active substance</t>
  </si>
  <si>
    <t>activated silica production technology mix production mix, at plant 100% active substance</t>
  </si>
  <si>
    <t>sodium nitrate production technology mix production mix, at plant 100% active substance</t>
  </si>
  <si>
    <t>Cellulose (excluding blowing) production technology mix production mix, at plant 100% active substance</t>
  </si>
  <si>
    <t>silicon carbide production technology mix production mix, at plant 100% active substance</t>
  </si>
  <si>
    <t>triethylene glycol production technology mix production mix, at plant 100% active substance</t>
  </si>
  <si>
    <t>polyacrylamide production technology mix production mix, at plant 100% active substance</t>
  </si>
  <si>
    <t>diborane production technology mix production mix, at plant 100% active substance</t>
  </si>
  <si>
    <t>AlcoholEthoxylate (oleo), &gt;20 moles EO production technology mix production mix, at plant 100% active substance</t>
  </si>
  <si>
    <t>Acrylic dispersion production technology mix production mix, at plant 100% active substance</t>
  </si>
  <si>
    <t>carbon dioxide, liquid production technology mix production mix, at plant 100% active substance</t>
  </si>
  <si>
    <t>Styrene production technology mix production mix, at plant 100% active substance</t>
  </si>
  <si>
    <t>C16-18 TEA-Quat (oleo based) production technology mix production mix, at plant 100% active substance</t>
  </si>
  <si>
    <t>erucamide production technology mix production mix, at plant 100% active substance</t>
  </si>
  <si>
    <t>Blasting agent silica based production technology mix production mix, at plant 100% active substance</t>
  </si>
  <si>
    <t>Polyether polyols (long chain) production technology mix production mix, at plant 100% active substance</t>
  </si>
  <si>
    <t>anionic resin production technology mix production mix, at plant 100% active substance</t>
  </si>
  <si>
    <t>Sodium persulphate production technology mix production mix, at plant 100% active substance</t>
  </si>
  <si>
    <t>benzimidazole-compound production technology mix production mix, at plant 100% active substance</t>
  </si>
  <si>
    <t>2,5-Bis(tert-butylperoxy)-2,5-dimethylhexane production technology mix production mix, at plant 100% active substance</t>
  </si>
  <si>
    <t>Alkyd paint solvent based production technology mix production mix, at plant 100% active substance</t>
  </si>
  <si>
    <t>trimethyl borate production technology mix production mix, at plant 100% active substance</t>
  </si>
  <si>
    <t>ammonium bicarbonate production technology mix production mix, at plant 100% active substance</t>
  </si>
  <si>
    <t>tetrafluoroethylene production technology mix production mix, at plant 100% active substance</t>
  </si>
  <si>
    <t>Hydrogen peroxide, 50% production technology mix production mix, at plant 100% active substance</t>
  </si>
  <si>
    <t>sodium pyrophosphate production technology mix production mix, at plant 100% active substance</t>
  </si>
  <si>
    <t>ethylene carbonate production technology mix production mix, at plant 100% active substance</t>
  </si>
  <si>
    <t>Zinc sulphide production technology mix production mix, at plant 100% active substance</t>
  </si>
  <si>
    <t>Fatty alcohols production technology mix production mix, at plant 100% active substance</t>
  </si>
  <si>
    <t>Alcohol ether sulphate (oleo based) production technology mix production mix, at plant 100% active substance</t>
  </si>
  <si>
    <t>Ethylene production technology mix production mix, at plant 100% active substance</t>
  </si>
  <si>
    <t>High temperature lubrication grease production technology mix production mix, at plant 100% active substance</t>
  </si>
  <si>
    <t>cyclohexane production technology mix production mix, at plant 100% active substance</t>
  </si>
  <si>
    <t>ethylene oxide production technology mix production mix, at plant 100% active substance</t>
  </si>
  <si>
    <t>amine oxide production technology mix production mix, at plant 100% active substance</t>
  </si>
  <si>
    <t>Sodium chlorate production technology mix production mix, at plant 100% active substance</t>
  </si>
  <si>
    <t>phosphane production technology mix production mix, at plant 100% active substance</t>
  </si>
  <si>
    <t>sodium tripolyphosphate production technology mix production mix, at plant 100% active substance</t>
  </si>
  <si>
    <t>Sulphate pulp production technology mix production mix, at plant 100% active substance</t>
  </si>
  <si>
    <t>Pentaerythritol tetrakis(3,5-di-tert-butyl-4-hydroxyhydrocinnamate) production technology mix production mix, at plant 100% active substance</t>
  </si>
  <si>
    <t>sodium cumenesulphonate production technology mix production mix, at plant 100% active substance</t>
  </si>
  <si>
    <t>sulfamic acid production technology mix production mix, at plant 100% active substance</t>
  </si>
  <si>
    <t>aluminium oxide production technology mix production mix, at plant 100% active substance</t>
  </si>
  <si>
    <t>silica sand production technology mix production mix, at plant 100% active substance</t>
  </si>
  <si>
    <t>Sodium silicate powder production technology mix production mix, at plant 100% active substance</t>
  </si>
  <si>
    <t>Octadecyl 3-(3,5-di-tert-butyl-4-hydroxyphenyl)propionate production technology mix production mix, at plant 100% active substance</t>
  </si>
  <si>
    <t>Cocamide diethanolamine (oleo based) production technology mix production mix, at plant 100% active substance</t>
  </si>
  <si>
    <t>silicon, metallurgical grade production technology mix production mix, at plant 100% active substance</t>
  </si>
  <si>
    <t>magnetite production technology mix production mix, at plant 100% active substance</t>
  </si>
  <si>
    <t>ethyl acetate production technology mix production mix, at plant 100% active substance</t>
  </si>
  <si>
    <t>Nitrogen gas production technology mix production mix, at plant 100% active substance</t>
  </si>
  <si>
    <t>titanium dioxide production technology mix production mix, at plant 100% active substance</t>
  </si>
  <si>
    <t>Pentane production technology mix production mix, at plant 100% active substance</t>
  </si>
  <si>
    <t>phenolic resin production technology mix production mix, at plant 100% active substance</t>
  </si>
  <si>
    <t>dipropylene glycol monomethyl ether production technology mix production mix, at plant 100% active substance</t>
  </si>
  <si>
    <t>Coating powder, interior production technology mix production mix, at plant 100% active substance</t>
  </si>
  <si>
    <t>Calcium hydroxide production technology mix production mix, at plant 100% active substance</t>
  </si>
  <si>
    <t>Non-ionic surfactant, ethyleneoxidederivate production technology mix production mix, at plant 100% active substance</t>
  </si>
  <si>
    <t>AKD sizer production technology mix production mix, at plant 100% active substance</t>
  </si>
  <si>
    <t>monoethanolamine production technology mix production mix, at plant 100% active substance</t>
  </si>
  <si>
    <t>magnesium carbonate production technology mix production mix, at plant 100% active substance</t>
  </si>
  <si>
    <t>tetrafluoroethane production technology mix production mix, at plant 100% active substance</t>
  </si>
  <si>
    <t>Boric acid, powder production technology mix production mix, at plant 100% active substance</t>
  </si>
  <si>
    <t>Hydraulic oil production technology mix production mix, at plant 100% active substance</t>
  </si>
  <si>
    <t>enzymes production technology mix production mix, at plant 100% active substance</t>
  </si>
  <si>
    <t>Glycerine, from soybean oil production technology mix production mix, at plant 100% active substance</t>
  </si>
  <si>
    <t>diethanolamine production technology mix production mix, at plant 100% active substance</t>
  </si>
  <si>
    <t>Polyvinyl Alcohol Granulate (PVAL) mix production technology mix production mix, at plant 100% active substance</t>
  </si>
  <si>
    <t>acetylene production technology mix production mix, at plant 100% active substance</t>
  </si>
  <si>
    <t>Compressed air (7 bar, high efficiency) production technology mix production mix, at plant 100% active substance</t>
  </si>
  <si>
    <t>Carboxymethyl cellulose production technology mix production mix, at plant 100% active substance</t>
  </si>
  <si>
    <t>methyl ethyl ketone production technology mix production mix, at plant 100% active substance</t>
  </si>
  <si>
    <t>benzoic acid production technology mix production mix, at plant 100% active substance</t>
  </si>
  <si>
    <t>Calcium carbonate production technology mix production mix, at plant 100% active substance</t>
  </si>
  <si>
    <t>Compressed air (14 bar, high efficiency) production technology mix production mix, at plant 100% active substance</t>
  </si>
  <si>
    <t>lubricating oil production technology mix production mix, at plant 100% active substance</t>
  </si>
  <si>
    <t>Silicon mix production technology mix production mix, at plant 100% active substance</t>
  </si>
  <si>
    <t>phosphoryl chloride production technology mix production mix, at plant 100% active substance</t>
  </si>
  <si>
    <t>ethylene glycol production technology mix production mix, at plant 100% active substance</t>
  </si>
  <si>
    <t>Propylene oxide production technology mix production mix, at plant 100% active substance</t>
  </si>
  <si>
    <t>silicon, solar grade production technology mix production mix, at plant 100% active substance</t>
  </si>
  <si>
    <t>Polycarboxylate production technology mix production mix, at plant 100% active substance</t>
  </si>
  <si>
    <t>Nitrile compounds production technology mix production mix, at plant 100% active substance</t>
  </si>
  <si>
    <t>Sodium sulphite production technology mix production mix, at plant 100% active substance</t>
  </si>
  <si>
    <t>Nitric acid production technology mix production mix, at plant 100% active substance</t>
  </si>
  <si>
    <t>Sulphur dioxide production technology mix production mix, at plant 100% active substance</t>
  </si>
  <si>
    <t>Glycerine, from palm oil production technology mix production mix, at plant 100% active substance</t>
  </si>
  <si>
    <t>Nitrogen liquid production technology mix production mix, at plant 100% active substance</t>
  </si>
  <si>
    <t>Glycerine, from vegetable oil production technology mix production mix, at plant 100% active substance</t>
  </si>
  <si>
    <t>polyacrylates in water solution production technology mix production mix, at plant 100% active substance</t>
  </si>
  <si>
    <t>Nickel sulphate production technology mix production mix, at plant 100% active substance</t>
  </si>
  <si>
    <t>Sodium dithionite production technology mix production mix, at plant 100% active substance</t>
  </si>
  <si>
    <t>polyaluminium chloride production technology mix production mix, at plant 100% active substance</t>
  </si>
  <si>
    <t>Sodium percarbonate, powder production technology mix production mix, at plant 100% active substance</t>
  </si>
  <si>
    <t>hexylcinnamic aldehyde production technology mix production mix, at plant 100% active substance</t>
  </si>
  <si>
    <t>natural tannins extracted from chestnut production technology mix production mix, at plant 100% active substance</t>
  </si>
  <si>
    <t>Ethanol production technology mix production mix, at plant 100% active substance</t>
  </si>
  <si>
    <t>Cadmium telluride production technology mix production mix, at plant 100% active substance</t>
  </si>
  <si>
    <t>argon, liquid production technology mix production mix, at plant 100% active substance</t>
  </si>
  <si>
    <t>hydroxylamine production technology mix production mix, at plant 100% active substance</t>
  </si>
  <si>
    <t>potassium carbonate production technology mix production mix, at plant 100% active substance</t>
  </si>
  <si>
    <t>cationic resin production technology mix production mix, at plant 100% active substance</t>
  </si>
  <si>
    <t>Polyether polyols (short chain) production technology mix production mix, at plant 100% active substance</t>
  </si>
  <si>
    <t>Chromium oxide production technology mix production mix, at plant 100% active substance</t>
  </si>
  <si>
    <t>Turpentine production technology mix production mix, at plant 100% active substance</t>
  </si>
  <si>
    <t>benzo[thia]diazole-compound production technology mix production mix, at plant 100% active substance</t>
  </si>
  <si>
    <t>AlcoholEthoxylate (oleo) production, 3 moles EO technology mix production mix, at plant 100% active substance</t>
  </si>
  <si>
    <t>Manganese sulphate production technology mix production mix, at plant 100% active substance</t>
  </si>
  <si>
    <t>benzyl alcohol production technology mix production mix, at plant 100% active substance</t>
  </si>
  <si>
    <t>lactic acid production technology mix production mix, at plant 100% active substance</t>
  </si>
  <si>
    <t>Hexyl salicilate production technology mix production mix, at plant 100% active substance</t>
  </si>
  <si>
    <t>hydroquinone production technology mix production mix, at plant 100% active substance</t>
  </si>
  <si>
    <t>trichloroethylene production technology mix production mix, at plant 100% active substance</t>
  </si>
  <si>
    <t>Silicon, electronic grade production technology mix production mix, at plant 100% active substance</t>
  </si>
  <si>
    <t>antifoaming agent, ethoxylate fatty alcohols production technology mix production mix, at plant 100% active substance</t>
  </si>
  <si>
    <t>epoxy resin production technology mix production mix, at plant 100% active substance</t>
  </si>
  <si>
    <t>Alkyd paint water based production technology mix production mix, at plant 100% active substance</t>
  </si>
  <si>
    <t>Toluene production technology mix production mix, at plant 100% active substance</t>
  </si>
  <si>
    <t>Polyurethane production technology mix production mix, at plant 100% active substance</t>
  </si>
  <si>
    <t>lithium carbonate production technology mix production mix, at plant 100% active substance</t>
  </si>
  <si>
    <t>Compressed air (10 bar, high efficiency) production technology mix production mix, at plant 100% active substance</t>
  </si>
  <si>
    <t>acrylic filler production technology mix production mix, at plant 100% active substance</t>
  </si>
  <si>
    <t>calcium chloride production technology mix production mix, at plant 100% active substance</t>
  </si>
  <si>
    <t>chlorine dioxide production technology mix production mix, at plant 100% active substance</t>
  </si>
  <si>
    <t>Dispersing agent (unspecific) production technology mix production mix, at plant 100% active substance</t>
  </si>
  <si>
    <t>sulphonated rapeseed oil production technology mix production mix, at plant 100% active substance</t>
  </si>
  <si>
    <t>Tris(2,4-di-tert-butylphenyl) phosphite production technology mix production mix, at plant 100% active substance</t>
  </si>
  <si>
    <t>Alkylbenzene sulfonate production technology mix production mix, at plant 100% active substance</t>
  </si>
  <si>
    <t>alkyl amidopropylbetaine production technology mix production mix, at plant 100% active substance</t>
  </si>
  <si>
    <t>Butanol production technology mix production mix, at plant 100% active substance</t>
  </si>
  <si>
    <t>basic chrome sulfate production technology mix production mix, at plant 100% active substance</t>
  </si>
  <si>
    <t>soap production technology mix production mix, at plant 100% active substance</t>
  </si>
  <si>
    <t>magnesium oxide production technology mix production mix, at plant 100% active substance</t>
  </si>
  <si>
    <t>lithium hydroxide production technology mix production mix, at plant 100% active substance</t>
  </si>
  <si>
    <t>hydrogen fluoride production technology mix production mix, at plant 100% active substance</t>
  </si>
  <si>
    <t>pentaerythritol production technology mix production mix, at plant 100% active substance</t>
  </si>
  <si>
    <t>Silicon, single crystal production technology mix production mix, at plant 100% active substance</t>
  </si>
  <si>
    <t>AlcoholEthoxylate (petro) production, 7 moles EO technology mix production mix, at plant 100% active substance</t>
  </si>
  <si>
    <t>Alkylbenzene production technology mix production mix, at plant 100% active substance</t>
  </si>
  <si>
    <t>Zinc monosulphate production technology mix production mix, at plant 100% active substance</t>
  </si>
  <si>
    <t>Ascorbic acid production technology mix production mix, at plant 100% active substance</t>
  </si>
  <si>
    <t>butyl acrylate production technology mix production mix, at plant 100% active substance</t>
  </si>
  <si>
    <t>Lime production technology mix production mix, at plant 100% active substance</t>
  </si>
  <si>
    <t>Acrylic binder production technology mix production mix, at plant 100% active substance</t>
  </si>
  <si>
    <t>kaolin production technology mix production mix, at plant 100% active substance</t>
  </si>
  <si>
    <t>Iron (II) sulphate production technology mix production mix, at plant 100% active substance</t>
  </si>
  <si>
    <t>Flux production technology mix production mix, at plant 100% active substance</t>
  </si>
  <si>
    <t>Antifoaming agent, silicone emulsion production technology mix production mix, at plant 100% active substance</t>
  </si>
  <si>
    <t>Precipitated calcium carbonate production technology mix production mix, at plant 100% active substance</t>
  </si>
  <si>
    <t>sodium cocoamphoacetate production technology mix production mix, at plant 100% active substance</t>
  </si>
  <si>
    <t>melamine formaldehyde resin production technology mix production mix, at plant 100% active substance</t>
  </si>
  <si>
    <t>Iron (III) chloride production technology mix production mix, at plant 100% active substance</t>
  </si>
  <si>
    <t>Sodium hydrogen sulphite production technology mix production mix, at plant 100% active substance</t>
  </si>
  <si>
    <t>barium zinc stearate production technology mix production mix, at plant 100% active substance</t>
  </si>
  <si>
    <t>Light stabilizer-944 production technology mix production mix, at plant 100% active substance</t>
  </si>
  <si>
    <t>Alcohol ether sulphate (petro based) production technology mix production mix, at plant 100% active substance</t>
  </si>
  <si>
    <t>Heat transfer fluid oil production technology mix production mix, at plant 100% active substance</t>
  </si>
  <si>
    <t>Coating powder, exterior production technology mix production mix, at plant 100% active substance</t>
  </si>
  <si>
    <t>silicon, multi-Si, casted production technology mix production mix, at plant 100% active substance</t>
  </si>
  <si>
    <t>potassium hydroxide production technology mix production mix, at plant 100% active substance</t>
  </si>
  <si>
    <t>phenol production technology mix production mix, at plant 100% active substance</t>
  </si>
  <si>
    <t>formaldehyde production technology mix production mix, at plant 100% active substance</t>
  </si>
  <si>
    <t>methylpyrolidone production technology mix production mix, at plant 100% active substance</t>
  </si>
  <si>
    <t>azodicarbonamide production technology mix production mix, at plant 100% active substance</t>
  </si>
  <si>
    <t>toluene diisocyanate production technology mix production mix, at plant 100% active substance</t>
  </si>
  <si>
    <t>adipic acid production technology mix production mix, at plant 100% active substance</t>
  </si>
  <si>
    <t>Potassium sulphate production technology mix production mix, at plant 100% active substance</t>
  </si>
  <si>
    <t>Optical brightener, triazinylaminostilben production technology mix production mix, at plant 100% active substance</t>
  </si>
  <si>
    <t>barite production technology mix production mix, at plant 100% active substance</t>
  </si>
  <si>
    <t>Poly(4-hydroxy-2,2,6,6-tetramethyl-1-piperidine ethanol-alt-1,4-butanedioic acid) production technology mix production mix, at plant 100% active substance</t>
  </si>
  <si>
    <t>Citric acid production technology mix production mix, at plant 100% active substance</t>
  </si>
  <si>
    <t>dichloromethane production technology mix production mix, at plant 100% active substance</t>
  </si>
  <si>
    <t>Acetic acid production technology mix production mix, at plant 100% active substance</t>
  </si>
  <si>
    <t>beta-pinene production technology mix production mix, at plant 100% active substance</t>
  </si>
  <si>
    <t>Blasting agent glass based production technology mix production mix, at plant 100% active substance</t>
  </si>
  <si>
    <t>oxi-sulphited lard oil production technology mix production mix, at plant 100% active substance</t>
  </si>
  <si>
    <t>Phosphoric acid production technology mix production mix, at plant 100% active substance</t>
  </si>
  <si>
    <t>AlcoholEthoxylate (petro) production, 3 moles EO technology mix production mix, at plant 100% active substance</t>
  </si>
  <si>
    <t>Sodium chloride powder production technology mix production mix, at plant 100% active substance</t>
  </si>
  <si>
    <t>Urea-formaldehyde resin production technology mix production mix, at plant 100% active substance</t>
  </si>
  <si>
    <t>Glycerine, from rape oil production technology mix production mix, at plant 100% active substance</t>
  </si>
  <si>
    <t>sodium bicarbonate production technology mix production mix, at plant 100% active substance</t>
  </si>
  <si>
    <t>copper oxide production technology mix production mix, at plant 100% active substance</t>
  </si>
  <si>
    <t>acetaldehyde production technology mix production mix, at plant 100% active substance</t>
  </si>
  <si>
    <t>dihydromyrcenol production technology mix production mix, at plant 100% active substance</t>
  </si>
  <si>
    <t>methanol production technology mix production mix, at plant 100% active substance</t>
  </si>
  <si>
    <t>sulphated acid esters production technology mix production mix, at plant 100% active substance</t>
  </si>
  <si>
    <t>AlcoholEthoxylate (oleo) production, 7 moles EO technology mix production mix, at plant 100% active substance</t>
  </si>
  <si>
    <t>Cadmium sulphide production technology mix production mix, at plant 100% active substance</t>
  </si>
  <si>
    <t>magnesium hydroxide production technology mix production mix, at plant 100% active substance</t>
  </si>
  <si>
    <t>naphthalene sulfonic acid production technology mix production mix, at plant 100% active substance</t>
  </si>
  <si>
    <t>butyldiglycol acetate production technology mix production mix, at plant 100% active substance</t>
  </si>
  <si>
    <t>aluminium chloride production technology mix production mix, at plant 100% active substance</t>
  </si>
  <si>
    <t>dimethyl carbonate production technology mix production mix, at plant 100% active substance</t>
  </si>
  <si>
    <t>Ground calcium carbonate production technology mix production mix, at plant 100% active substance</t>
  </si>
  <si>
    <t>formic acid production technology mix production mix, at plant 100% active substance</t>
  </si>
  <si>
    <t>Optical brightener, distyrylbiphenyl production technology mix production mix, at plant 100% active substance</t>
  </si>
  <si>
    <t>white spirit production technology mix production mix, at plant 100% active substance</t>
  </si>
  <si>
    <t>Carbon fibre production technology mix production mix, at plant 100% active substance</t>
  </si>
  <si>
    <t>bisphenol A, powder production technology mix production mix, at plant 100% active substance</t>
  </si>
  <si>
    <t>Sodium sulphate production technology mix production mix, at plant 100% active substance</t>
  </si>
  <si>
    <t>Oxygen production technology mix production mix, at plant 100% active substance</t>
  </si>
  <si>
    <t>calcium stearate production technology mix production mix, at plant 100% active substance</t>
  </si>
  <si>
    <t>C12-14 Alkyl sulphate (oleo/petro based) production technology mix production mix, at plant 100% active substance</t>
  </si>
  <si>
    <t>cyclohexanone production technology mix production mix, at plant 100% active substance</t>
  </si>
  <si>
    <t>Propylene glycol production technology mix production mix, at plant 100% active substance</t>
  </si>
  <si>
    <t>Soda production technology mix production mix, at plant 100% active substance</t>
  </si>
  <si>
    <t>De-ionised water production technology mix production mix, at plant 100% active substance</t>
  </si>
  <si>
    <t>diethylene glycol production technology mix production mix, at plant 100% active substance</t>
  </si>
  <si>
    <t>Fatty acid sulphonate derivate production technology mix production mix, at plant 100% active substance</t>
  </si>
  <si>
    <t>portafer production technology mix production mix, at plant 100% active substance</t>
  </si>
  <si>
    <t>Ammonia, as 100% NH3 production technology mix production mix, at plant 100% active substance</t>
  </si>
  <si>
    <t>Sulphuric acid production technology mix production mix, at plant 100% active substance</t>
  </si>
  <si>
    <t>Hydrogen peroxide, 100% production technology mix production mix, at plant 100% active substance</t>
  </si>
  <si>
    <t>Aluminium sulphate powder production technology mix production mix, at plant 100% active substance</t>
  </si>
  <si>
    <t>1-propanol production technology mix production mix, at plant 100% active substance</t>
  </si>
  <si>
    <t>zinc oxide production technology mix production mix, at plant 100% active substance</t>
  </si>
  <si>
    <t>bentonite production technology mix production mix, at plant 100% active substance</t>
  </si>
  <si>
    <t>Octabenzone production technology mix production mix, at plant 100% active substance</t>
  </si>
  <si>
    <t>Carbon black, general purposes production technology mix production mix, at plant 100% active substance</t>
  </si>
  <si>
    <t>sodium dichromate production technology mix production mix, at plant 100% active substance</t>
  </si>
  <si>
    <t>Ehtylenediamine production technology mix production mix, at plant 100% active substance</t>
  </si>
  <si>
    <t>Acetone from cumene production technology mix production mix, at plant 100% active substance</t>
  </si>
  <si>
    <t>Methylene diphenyldiisocyanate production technology mix production mix, at plant 100% active substance</t>
  </si>
  <si>
    <t>EDTA production technology mix production mix, at plant 100% active substance</t>
  </si>
  <si>
    <t>synthetic fatliquors production technology mix production mix, at plant 100% active substance</t>
  </si>
  <si>
    <t>Bis(2,2,6,6-tetramethyl-4-piperidyl) sebacate production technology mix production mix, at plant 100% active substance</t>
  </si>
  <si>
    <t>activated bentonite production technology mix production mix, at plant 100% active substance</t>
  </si>
  <si>
    <t>Sodium hydroxide production technology mix production mix, at plant 100% active substance</t>
  </si>
  <si>
    <t>decabromodiphenyl ether production technology mix production mix, at plant 100% active substance</t>
  </si>
  <si>
    <t>hydrogen production technology mix production mix, at plant 100% active substance</t>
  </si>
  <si>
    <t>Ethoxylated alcohol (AE7) production, petrochemical technology mix production mix, at plant 100% active substance</t>
  </si>
  <si>
    <t>Xylene production technology mix production mix, at plant 100% active substance</t>
  </si>
  <si>
    <t>Sulphur production technology mix production mix, at plant 100% active substance</t>
  </si>
  <si>
    <t>isopropanol production technology mix production mix, at plant 100% active substance</t>
  </si>
  <si>
    <t>trisodium phosphate production technology mix production mix, at plant 100% active substance</t>
  </si>
  <si>
    <t>dimethylacetamide production technology mix production mix, at plant 100% active substance</t>
  </si>
  <si>
    <t>triethanolamine production technology mix production mix, at plant 100% active substance</t>
  </si>
  <si>
    <t>aniline production technology mix production mix, at plant 100% active substance</t>
  </si>
  <si>
    <t>Sodium hypochlorite production technology mix production mix, at plant 100% active substance</t>
  </si>
  <si>
    <t>selenium production technology mix production mix, at plant 100% active substance</t>
  </si>
  <si>
    <t>Hydrogen sulphide production technology mix production mix, at plant 100% active substance</t>
  </si>
  <si>
    <t>triphenyl phosphate production technology mix production mix, at plant 100% active substance</t>
  </si>
  <si>
    <t>acrylic acid production technology mix production mix, at plant 100% active substance</t>
  </si>
  <si>
    <t>potassium permanganate production technology mix production mix, at plant 100% active substance</t>
  </si>
  <si>
    <t>butyl acetate production technology mix production mix, at plant 100% active substance</t>
  </si>
  <si>
    <t>folpet production technology mix production mix, at plant 100% active substance</t>
  </si>
  <si>
    <t>melamine production technology mix production mix, at plant 100% active substance</t>
  </si>
  <si>
    <t>Latex production technology mix production mix, at plant 100% active substance</t>
  </si>
  <si>
    <t>sodium formate production technology mix production mix, at plant 100% active substance</t>
  </si>
  <si>
    <t>Hydrochloric acid production technology mix production mix, at plant 100% active substance</t>
  </si>
  <si>
    <t>Acetone from isopropanol production technology mix production mix, at plant 100% active substance</t>
  </si>
  <si>
    <t>cc3277e9-4e37-4aae-9d8b-095f5f2413a0</t>
  </si>
  <si>
    <t>Polyurethane dispersion Technology mix Production mix, at plant Without water</t>
  </si>
  <si>
    <t>Chemicals for paint</t>
  </si>
  <si>
    <t>CEPE</t>
  </si>
  <si>
    <t>Benzoguanamine formaldehyde butylated Technology mix Production mix, at plant</t>
  </si>
  <si>
    <t>Epoxy semi solid, from Bisphenol A Technology mix Production mix, at plant Without aromatics</t>
  </si>
  <si>
    <t>Alkyd resin (coconut oil) Technology mix Production mix, at plant without spirit</t>
  </si>
  <si>
    <t>Alkyd resin (short oil)  Technology mix Production mix, at plant 77% in white spirit</t>
  </si>
  <si>
    <t>80e3d536-9347-42b2-b0c5-605759cf2a43</t>
  </si>
  <si>
    <t>Alkyd dispersion Technology mix Production mix, at plant Without water</t>
  </si>
  <si>
    <t>Defoamer (BYK-012) Technology mix Production mix, at plant</t>
  </si>
  <si>
    <t>89fea964-195b-4dc7-9076-d7bda3dfb110</t>
  </si>
  <si>
    <t>Alkyd dispersion Technology mix Production mix, at plant 51% in water</t>
  </si>
  <si>
    <t>dc57e98d-4c6f-4b48-ad00-cfb172ea8600</t>
  </si>
  <si>
    <t>Polyurethane dispersion Technology mix Production mix, at plant 41% in water</t>
  </si>
  <si>
    <t>Cuprous oxide Technology mix Production mix, at plant</t>
  </si>
  <si>
    <t>Diatomite (diatomaceous silica), not dried Technology mix Production mix, at plant</t>
  </si>
  <si>
    <t>Methyl isobutyl ketone (4-methylpentan-2-one) Technology mix Production mix, at plant</t>
  </si>
  <si>
    <t>Alkyd resin (coconut oil) Technology mix Production mix, at plant 77% in low aromatic white spirit</t>
  </si>
  <si>
    <t>Fluoropolymer, unspecified Technology mix Production mix, at plant</t>
  </si>
  <si>
    <t>Anhydride hardener Technology mix Production mix, at plant</t>
  </si>
  <si>
    <t>Irgacure 369 Technology mix Production mix, at plant</t>
  </si>
  <si>
    <t>Alkyd resin (soya oil) Technology mix Production mix, at plant 100% liquid</t>
  </si>
  <si>
    <t>Alkyd resin (urethane modified) Technology mix Production mix, at plant 77% in low aromatic white spirit</t>
  </si>
  <si>
    <t>Epoxy waterborne, from Bisphenol A Technology mix Production mix, at plant Without water</t>
  </si>
  <si>
    <t>Trimethylolpropane triacrylate Technology mix Production mix, at plant</t>
  </si>
  <si>
    <t>Epoxy liquid, from Bisphenol A Technology mix Production mix, at plant 90% in aromatics</t>
  </si>
  <si>
    <t>Aromatic hydrocarbons, C8-C10 Technology mix Production mix, at plant BP 160-180°C</t>
  </si>
  <si>
    <t>Polypropylene glycol Technology mix Production mix, at plant</t>
  </si>
  <si>
    <t>32d9beb4-f4bc-4d10-a8b3-0115fc2653e0</t>
  </si>
  <si>
    <t>Styrene butadiene dispersion Technology mix Production mix, at plant Without water</t>
  </si>
  <si>
    <t>a210bf8b-a6e7-445e-9d60-7386c7371bd1</t>
  </si>
  <si>
    <t>Pure acrylate dispersion Technology mix Production mix, at plant Without water</t>
  </si>
  <si>
    <t>Epoxy solid, from Bisphenol A Technology mix Production mix, at plant</t>
  </si>
  <si>
    <t>1,6-hexanediol diacrylate Technology mix Production mix, at plant</t>
  </si>
  <si>
    <t>Ethylene vinyl acetate copolymer Technology mix Production mix, at plant</t>
  </si>
  <si>
    <t>Phthalocyanine blue Technology mix Production mix, at plant</t>
  </si>
  <si>
    <t>Polysiloxane Technology mix Production mix, at plant</t>
  </si>
  <si>
    <t>Dipropylene glycol diacrylate Technology mix Production mix, at plant 90% yield</t>
  </si>
  <si>
    <t>Alkyd resin (sunflower oil) Technology mix Production mix, at plant without spirit</t>
  </si>
  <si>
    <t>Diatomite (diatomaceous silica), dried Technology mix Production mix, at plant</t>
  </si>
  <si>
    <t>Pigment red 254 Technology mix Production mix, at plant</t>
  </si>
  <si>
    <t>Pliolite acrylic copolymer resin Technology mix Production mix, at plant</t>
  </si>
  <si>
    <t>Alkyd resin dispersion (ext emulsified) Technology mix Production mix, at plant without water</t>
  </si>
  <si>
    <t>Acrylate binder Technology mix Production mix, at plant without water</t>
  </si>
  <si>
    <t>81325107-8e84-42a4-92d9-8e777811f935</t>
  </si>
  <si>
    <t>Pure acrylate dispersion Technology mix Production mix, at plant 47% in water</t>
  </si>
  <si>
    <t>Bentonite thickeners Technology mix Production mix, at plant</t>
  </si>
  <si>
    <t>Alkyd resin (TOFA) Technology mix Production mix, at plant Without spirit</t>
  </si>
  <si>
    <t>Quinacridone pigment red 122 Technology mix Production mix, at plant</t>
  </si>
  <si>
    <t>Dipropylene glycol n-butyl ether Technology mix Production mix, at plant</t>
  </si>
  <si>
    <t>Polyisocyanate Technology mix Production mix, at plant 80% in solvents</t>
  </si>
  <si>
    <t>Benzisothiazolinone (1,2-benzisothiazolin-3-one) Technology mix Production mix, at plant</t>
  </si>
  <si>
    <t>Dipropylene glycol methyl ether Technology mix Production mix, at plant</t>
  </si>
  <si>
    <t>Ethoxylated trimethylolpropane triacrylate Technology mix Production mix, at plant</t>
  </si>
  <si>
    <t>Paints additive Technology mix Production mix, at plant</t>
  </si>
  <si>
    <t>Acrylic resin  Technology mix Production mix, at plant Without butylacetate</t>
  </si>
  <si>
    <t>Melamine methylated Technology mix Production mix, at plant</t>
  </si>
  <si>
    <t>Alkyd resin (thixotropic polyurethane) Technology mix Production mix, at plant 77% in low aromatic white spirit</t>
  </si>
  <si>
    <t>f763a9a5-ddbf-408c-83b0-9b97506b599e</t>
  </si>
  <si>
    <t>Vinyl acetate dispersion Technology mix Production mix, at plant Without water</t>
  </si>
  <si>
    <t>Benzophenone Technology mix Production mix, at plant</t>
  </si>
  <si>
    <t>Alkyd resin (urethane modified) Technology mix Production mix, at plant without spirit</t>
  </si>
  <si>
    <t>Gypsum plaster Technology mix Production mix, at plant</t>
  </si>
  <si>
    <t>Acrylic resin Technology mix Production mix, at plant 70% in butylacetate</t>
  </si>
  <si>
    <t>Iron oxide, yellow pigment Technology mix Production mix, at plant Fe III oxide</t>
  </si>
  <si>
    <t>1-methoxy-2-propylacetate Technology mix Production mix, at plant</t>
  </si>
  <si>
    <t>Vinyl ester Technology mix Production mix, at plant 65% in styrene</t>
  </si>
  <si>
    <t>Calcium aluminate cement Technology mix Production mix, at plant</t>
  </si>
  <si>
    <t>Hydroxypropyl methacrylate Technology mix Production mix, at plant</t>
  </si>
  <si>
    <t>Acrylate binder  Technology mix Production mix, at plant 47% in water</t>
  </si>
  <si>
    <t>1673e7c7-15f2-484b-9bb7-cbd08b685ee0</t>
  </si>
  <si>
    <t>Vinyl acetate ethylene dispersion Technology mix Production mix, at plant Without water</t>
  </si>
  <si>
    <t>957783ee-1bab-48d7-b75a-95590337524a</t>
  </si>
  <si>
    <t>Styrene acrylate dispersion Technology mix Production mix, at plant Without water</t>
  </si>
  <si>
    <t>Epoxyacrylate Technology mix Production mix, at plant</t>
  </si>
  <si>
    <t>Alkyd resin (thixotropic polyamide) Technology mix Production mix, at plant 77% in low aromatic white spirit</t>
  </si>
  <si>
    <t>Alkyd resin Technology mix Production mix, at plant 50% in water</t>
  </si>
  <si>
    <t>Glycerol, propoxylated, esters with acrylic acid Technology mix Production mix, at plant</t>
  </si>
  <si>
    <t>Vinyl ester Technology mix Production mix, at plant without styrene</t>
  </si>
  <si>
    <t>Epoxy semi solid, from Bisphenol A Technology mix Production mix, at plant 75% in aromatics</t>
  </si>
  <si>
    <t>Amine modified acrylates Technology mix Production mix, at plant</t>
  </si>
  <si>
    <t>Pentaerythritol triacrylate Technology mix Production mix, at plant</t>
  </si>
  <si>
    <t>Nitrocellulose Technology mix Production mix, at plant 70% in ethanol</t>
  </si>
  <si>
    <t>Pigment 13 Technology mix Production mix, at plant</t>
  </si>
  <si>
    <t>e5a3b8e7-a27a-466d-83e3-c4fb2b130444</t>
  </si>
  <si>
    <t>Styrene butadiene dispersion Technology mix Production mix, at plant 51% in water</t>
  </si>
  <si>
    <t>Printing ink, offset Production mix, at plant</t>
  </si>
  <si>
    <t>Epoxy solid, from Bisphenol F Technology mix Production mix, at plant</t>
  </si>
  <si>
    <t>Oxford grey pigment, pulverised form Technology mix Production mix, at plant</t>
  </si>
  <si>
    <t>Epoxy waterborne, from Bisphenol A Technology mix Production mix, at plant 70% in water</t>
  </si>
  <si>
    <t>Iron oxide, red pigment Technology mix Production mix, at plant</t>
  </si>
  <si>
    <t>Phthalocyanine green Technology mix Production mix, at plant</t>
  </si>
  <si>
    <t>Strontium chromate From sodium dichromate from acidification of sodium chromate , at plant</t>
  </si>
  <si>
    <t>Alkyd resin (sunflower oil) Technology mix Production mix, at plant 77% in white spirit</t>
  </si>
  <si>
    <t>Aromatic hydrocarbons, C9-C16 Technology mix Production mix, at plant BP 165-290°C</t>
  </si>
  <si>
    <t>Printing ink, rotogravure Production mix, at plant</t>
  </si>
  <si>
    <t>Alkyd resin Technology mix Production mix, at plant Without water</t>
  </si>
  <si>
    <t>Alkyd resin dispersion (self-emulsified) Technology mix Production mix, at plant 50% in water</t>
  </si>
  <si>
    <t>Copper acrylate Technology mix Production mix, at plant</t>
  </si>
  <si>
    <t>Alkyd resin (TOFA) Technology mix Production mix, at plant 77% in white spirit</t>
  </si>
  <si>
    <t>Nitrocellulose Technology mix Production mix, at plant without ethanol</t>
  </si>
  <si>
    <t>Zinc phosphate Technology mix Production mix, at plant</t>
  </si>
  <si>
    <t>Alkyd resin dispersion (self-emulsified) Technology mix Production mix, at plant Without water</t>
  </si>
  <si>
    <t>2-butoxyethanol Technology mix Production mix, at plant</t>
  </si>
  <si>
    <t>Polyisocyanate Technology mix Production mix, at plant Without solvents</t>
  </si>
  <si>
    <t>bbd2b9df-a4d4-4d0a-9308-0ab63a68b3df</t>
  </si>
  <si>
    <t>Titanium dioxide chloride and sulphate processes production mix, at plant &gt;80% TiO2</t>
  </si>
  <si>
    <t>98afd4ce-5d46-47f4-aba0-f60da1b5b731</t>
  </si>
  <si>
    <t>Vinyl acetate ethylene dispersion Technology mix Production mix, at plant 54% in water</t>
  </si>
  <si>
    <t>Silicone resins Technology mix Production mix, at plant</t>
  </si>
  <si>
    <t>Epoxy liquid, from Bisphenol F Technology mix Production mix, at plant</t>
  </si>
  <si>
    <t>Silica (silicone dioxide) Technology mix, calcinated and precipitated Production mix, at plant</t>
  </si>
  <si>
    <t>Cellulose aceto butyrate Technology mix Production mix, at plant</t>
  </si>
  <si>
    <t>Alkyd resin dispersion (ext emulsified) Technology mix Production mix, at plant 50% in water</t>
  </si>
  <si>
    <t>Chlorinated rubber (unspecified) Technology mix Production mix, at plant</t>
  </si>
  <si>
    <t>5a909d3e-586a-43b9-aa14-35801b7832b3</t>
  </si>
  <si>
    <t>Styrene acrylate dispersion Technology mix Production mix, at plant 48% in water</t>
  </si>
  <si>
    <t>Dibasic esters (unspecified) Technology mix Production mix, at plant</t>
  </si>
  <si>
    <t>Zinc acrylate Technology mix Production mix, at plant</t>
  </si>
  <si>
    <t>Acetyl tributyl citrate Technology mix Production mix, at plant</t>
  </si>
  <si>
    <t>e6de67fc-74e2-4f24-a7e9-49e59ed2baae</t>
  </si>
  <si>
    <t>Vinyl acetate dispersion Technology mix Production mix, at plant 53% in water</t>
  </si>
  <si>
    <t>Melamine formaldehyde butylated Technology mix Production mix, at plant</t>
  </si>
  <si>
    <t>Hexamethylene diisocyanate Technology mix Production mix, at plant</t>
  </si>
  <si>
    <t>Alkyd resin (short oil) Technology mix Production mix, at plant without spirit</t>
  </si>
  <si>
    <t>60a88b12-c52a-504e-a91f-5b335e79df9d</t>
  </si>
  <si>
    <t>leather, veal/calf, olive-leaf tanned (wet- green) technology mix production mix, at plant 1 m2 of leather, veal/calf</t>
  </si>
  <si>
    <t>Apparel 3</t>
  </si>
  <si>
    <t>f6d00262-1d5e-5b7e-a24a-c0ef33590536</t>
  </si>
  <si>
    <t>leather, cattle, olive-leaf tanned (wet-green) technology mix production mix, at plant 1 m2 of leather, cattle</t>
  </si>
  <si>
    <t>acf26ea6-714f-563b-a4ba-fe8cd26f4f09</t>
  </si>
  <si>
    <t>foxing service, footwear, assembly production mix, at plant 1 Item(s) = 1 pair</t>
  </si>
  <si>
    <t>76296be7-11b8-5390-9fbf-e7498d923e17</t>
  </si>
  <si>
    <t>painting/staining/coloring, outsole Painting, Painting/Spray Booth machine production mix, at plant service</t>
  </si>
  <si>
    <t>3d691617-c68d-57ae-9169-49fbb405a98d</t>
  </si>
  <si>
    <t>leather, caprine (sheep), olive-leaf tanned (wet- green) technology mix production mix, at plant 1 kg of leather, caprine</t>
  </si>
  <si>
    <t>7b0f7939-af4b-5901-a671-69dd9afcece6</t>
  </si>
  <si>
    <t>knitting, 120 dtex-108 denier-49/1 ne-83 nm knitting process production, at plant service of knitting fabric</t>
  </si>
  <si>
    <t>374a59f1-776b-558c-b57e-f2ef8811816f</t>
  </si>
  <si>
    <t>knitting, 300 dtex-270 denier-20/1 ne-33 nm knitting process production, at plant service of knitting fabric</t>
  </si>
  <si>
    <t>04212164-a02f-587b-81d1-5d22452f5ff4</t>
  </si>
  <si>
    <t>knitting, 330 dtex-297 denier-18/1 ne-30 nm knitting process production, at plant service of knitting fabric</t>
  </si>
  <si>
    <t>f387875e-c186-53bf-b9b7-77b589d43aea</t>
  </si>
  <si>
    <t>knitting, 250 dtex-225 denier-24/1 ne-40 nm knitting process production, at plant service of knitting fabric</t>
  </si>
  <si>
    <t>ca2c2a38-6b7c-5981-8828-0a4f727e7071</t>
  </si>
  <si>
    <t>dyeing, ultra low liquor ratio  (lr &lt; 3:5:1) Dyeing production mix, at plant textile service for 1 kg of fabric</t>
  </si>
  <si>
    <t>2158591d-2f2c-5534-9f85-f2d12834e788</t>
  </si>
  <si>
    <t>knitting, 170 dtex-153 denier-34/1 ne- 59 nm knitting process production, at plant service of knitting fabric</t>
  </si>
  <si>
    <t>010c994e-d6fa-5e0e-bf5b-8002c46bd920</t>
  </si>
  <si>
    <t>knitting, 70 dtex-63 denier-84/1 ne-143 nm knitting process production, at plant service of knitting fabric</t>
  </si>
  <si>
    <t>5194ec03-6338-5499-9a26-2628491eb87a</t>
  </si>
  <si>
    <t>weaving, water jet loom, 83 dtex- 75 den- 12 nm service, Fabric,Weaved water-jet loom, SpinDye® production, at plant service, Fabric,Weaved water-jet loom, SpinDye®</t>
  </si>
  <si>
    <t>4fa4c9af-5843-5c52-9ec3-2099fabdc02c</t>
  </si>
  <si>
    <t>dyeing, very low liquor ratio  (lr 3.5:1-5:1) Dyeing production mix, at plant textile service for 1 kg of fabric</t>
  </si>
  <si>
    <t>5889bdcc-c444-5cde-9f0c-70048d2cf7fb</t>
  </si>
  <si>
    <t>spinning, polyester filament textured yarn - 167 dtex- 150 denier- 35/1 ne- 6 nm) spinning process production mix service of spinning 1kg of yarn (raw material excluded)</t>
  </si>
  <si>
    <t>48c2395d-f3a6-5821-b3bc-97a8c5c56e10</t>
  </si>
  <si>
    <t>dyeing, aldehyde Dyeing technology mix textile service for 1 kg of fabric</t>
  </si>
  <si>
    <t>2f849e35-00c8-500e-bc55-1044a7e6d89f</t>
  </si>
  <si>
    <t>leather, organic technology mix production mix, at tannery m2</t>
  </si>
  <si>
    <t>82f509f6-50ee-5097-8904-1b5e627147fb</t>
  </si>
  <si>
    <t>leather, high environmental practice tannery technology mix production mix, at tannery m2</t>
  </si>
  <si>
    <t>2a45fc49-9fd3-57e3-8aaf-39308eff48ee</t>
  </si>
  <si>
    <t>spinning, continuous filament (dry) spinning process production mix service of spinning 1kg of yarn (raw material excluded)</t>
  </si>
  <si>
    <t>5c25a9f0-0cad-557f-937f-4869d38d7e3b</t>
  </si>
  <si>
    <t>knitting, 370 dtex-333 denier-16/1 ne-27 nm knitting process production, at plant service of knitting fabric</t>
  </si>
  <si>
    <t>a1e38678-59b6-5ca0-89ea-1bcb4b6ad5fe</t>
  </si>
  <si>
    <t>spinning, staple-length synthetic fibers to be spun into yarns on short-staple systems spinning process production mix service of spinning 1kg of yarn (raw material excluded)</t>
  </si>
  <si>
    <t>6c68bde9-af11-5b05-ad70-5e9f5d7c6da9</t>
  </si>
  <si>
    <t>dyeing, continuous, rope Dyeing production mix, at plant textile service for 1 kg of fabric</t>
  </si>
  <si>
    <t>624be6f5-6dfb-5034-9127-cf96b554201b</t>
  </si>
  <si>
    <t>dyeing, chromium Dyeing technology mix textile service for 1 kg of fabric</t>
  </si>
  <si>
    <t>69c854ae-b790-5d2d-a0c3-509f37a9aa20</t>
  </si>
  <si>
    <t>knitting, 200 dtex-180 denier-30/1 ne-50 nm knitting process production, at plant service of knitting fabric</t>
  </si>
  <si>
    <t>e6fc97b6-fd2f-5540-8fab-2f3ea32e4ee2</t>
  </si>
  <si>
    <t>dyeing, low liquor ratio (lr 6:1-8:1) Dyeing production mix, at plant textile service for 1 kg of fabric</t>
  </si>
  <si>
    <t>0b6fd8c3-6ae3-5066-8040-4d7288dfe6a5</t>
  </si>
  <si>
    <t>dyeing, foam Dyeing production mix, at plant textile service for 1 kg of fabric</t>
  </si>
  <si>
    <t>6a249004-0e04-5f56-ab07-7123f859eed6</t>
  </si>
  <si>
    <t>spinning, recycled pa 6.6 spinning process production mix service of spinning 1kg of yarn (raw material excluded)</t>
  </si>
  <si>
    <t>fcfdd4f8-6564-5548-a76e-bad8535f8db0</t>
  </si>
  <si>
    <t>cleaning, finishing brushing, trimming, waxing production mix, at plant service</t>
  </si>
  <si>
    <t>d1cbcdda-dea0-56b3-8446-4095f6c50c20</t>
  </si>
  <si>
    <t>knitting, 45 dtex-41 denier- 130/1 ne-222 nm knitting process production, at plant service of knitting fabric</t>
  </si>
  <si>
    <t>cb1780ea-74e9-5ee3-929c-db6dacf60f25</t>
  </si>
  <si>
    <t>dyeing, vegetable Dyeing technology mix textile service for 1 kg of fabric</t>
  </si>
  <si>
    <t>6f2384e5-5bd7-5a6f-b1ef-efab2f5f3307</t>
  </si>
  <si>
    <t>leather, ovine (sheep), olive-leaf tanned (wet- green) technology mix production mix, at plant 1 m2 of leather, ovine</t>
  </si>
  <si>
    <t>60d8fb7d-c8f6-57fc-a44a-b771c90e81d9</t>
  </si>
  <si>
    <t>weaving, (150 dtex-135 denier-40/1 ne- 67 nm), cotton (twill fabric) service, Fabric, Weaved production, at plant service, Fabric, Weaved</t>
  </si>
  <si>
    <t>7e332a59-e943-55a0-b71b-3e19a9a440f8</t>
  </si>
  <si>
    <t>knitting, 150 dtex-135 denier-40/1 ne-67 nm knitting process production, at plant service of knitting fabric</t>
  </si>
  <si>
    <t>c0d99c74-0b8a-53af-98d8-196136ed1680</t>
  </si>
  <si>
    <t>spinning, cotton, for knit, ring-spun (70 dtex- 63 denier-84/1 ne-143 nm) spinning process production mix service of spinning 1kg of yarn (raw material excluded)</t>
  </si>
  <si>
    <t>Apparel 2</t>
  </si>
  <si>
    <t>cd2e4118-ca94-5b8f-8c67-69dcc7dbe297</t>
  </si>
  <si>
    <t>spinning, cotton, for knit, open end (rotor) (45 dtex-41 denier-130/1 ne-222 nm) spinning process production mix service of spinning 1kg of yarn (raw material excluded)</t>
  </si>
  <si>
    <t>755bf577-ec47-5de8-8324-10d780b69403</t>
  </si>
  <si>
    <t>coating, dry Finishing technology mix textile service for 1 kg of fabric</t>
  </si>
  <si>
    <t>1a6d1eff-216e-5005-be6e-c490dd532274</t>
  </si>
  <si>
    <t>crimping crimping process production mix, at plant service</t>
  </si>
  <si>
    <t>6d92df59-475c-5a4c-81a4-701d08a0d874</t>
  </si>
  <si>
    <t>spinning, alpaca, for woven (150 dtex-67 nm) spinning process production mix service of spinning 1kg of yarn (raw material excluded)</t>
  </si>
  <si>
    <t>4cf45fac-61b7-59fb-9b82-4456e1679dc1</t>
  </si>
  <si>
    <t>finishing, antimicrobial pad dry method production mix, at plant service</t>
  </si>
  <si>
    <t>5fff58a3-4526-55ce-b8f9-86b1907ac84e</t>
  </si>
  <si>
    <t>spinning, for knit, open end (rotor) (150 dtex- 135 denier-40/1 ne-67 nm) spinning process production mix service of spinning 1kg of yarn (raw material excluded)</t>
  </si>
  <si>
    <t>80718c5c-8ddf-5662-a98b-1e5a6013b260</t>
  </si>
  <si>
    <t>spinning, cotton, for knit, ring-spun (370 dtex- 333 denier-16/1 ne-27 nm) spinning process production mix service of spinning 1kg of yarn (raw material excluded)</t>
  </si>
  <si>
    <t>bf32bc3f-265f-54e7-a66e-7733e2529ab1</t>
  </si>
  <si>
    <t>spinning, alpaca, for woven (45 dtex-222 nm) spinning process production mix service of spinning 1kg of yarn (raw material excluded)</t>
  </si>
  <si>
    <t>737984db-d325-57bf-a414-428d3dcd8993</t>
  </si>
  <si>
    <t>knitting, weft knitting process production, at plant service of weft knitting fabric</t>
  </si>
  <si>
    <t>dafb04e7-ebb1-5068-bf42-6a260191cc14</t>
  </si>
  <si>
    <t>knitting, hoisery knitting process production, at plant service of knitting fabric</t>
  </si>
  <si>
    <t>dbe254b1-0fc2-5c51-bec6-a9fb79e0b76d</t>
  </si>
  <si>
    <t>spinning, for knit, ring-spun (150 dtex-135 denier-40/1 ne-67 nm) spinning process production mix service of spinning 1kg of yarn (raw material excluded)</t>
  </si>
  <si>
    <t>5f0f7e7f-221d-5822-bde2-a974ff0422db</t>
  </si>
  <si>
    <t>curing, dry, foam or spray finishing chemical application production mix, at plant service</t>
  </si>
  <si>
    <t>9cedbde9-ec34-5b13-b404-e4747cbfb1a1</t>
  </si>
  <si>
    <t>carbonization, for fibers carbonization in low temperature furnace production mix, at plant service</t>
  </si>
  <si>
    <t>2bab9081-c7db-575e-a44c-554e5e99cc55</t>
  </si>
  <si>
    <t>spinning, for knit, open end (rotor) (170 dtex- 153 denier-34/1 ne-59 nm) spinning process production mix service of spinning 1kg of yarn (raw material excluded)</t>
  </si>
  <si>
    <t>dc05290b-7a2e-557b-9c1d-ca495caf3cb9</t>
  </si>
  <si>
    <t>crease marking anti-creasing, urea-formaldehyde production mix, at plant service</t>
  </si>
  <si>
    <t>906b0519-dc0f-5ec0-9aed-12b8d9c5c83f</t>
  </si>
  <si>
    <t>scouring, cotton technology mix production mix, at plant service (raw materials excluded)</t>
  </si>
  <si>
    <t>7821df83-a100-55cc-b430-12a365e36fe4</t>
  </si>
  <si>
    <t>spinning, wool, for knit (300 dtex-33 nm) spinning process production mix service of spinning 1kg of yarn (raw material excluded)</t>
  </si>
  <si>
    <t>9c55f9b8-b235-5d1d-b586-12bd771111ee</t>
  </si>
  <si>
    <t>spinning, wool, for woven (370 dtex-27 nm) spinning process production mix service of spinning 1kg of yarn (raw material excluded)</t>
  </si>
  <si>
    <t>64acf5b7-3f1d-559c-89b1-1eb704d77082</t>
  </si>
  <si>
    <t>spinning, cotton, for woven, open end (rotor) (170 dtex-153 denier-34/1 ne-59 nm) spinning process production mix service of spinning 1kg of yarn (raw material excluded)</t>
  </si>
  <si>
    <t>7ce25ad9-adc2-50c8-9a1c-da6f1b60ad7d</t>
  </si>
  <si>
    <t>spinning, alpaca, for knit (250 dtex-40 nm) spinning process production mix service of spinning 1kg of yarn (raw material excluded)</t>
  </si>
  <si>
    <t>fb2ed722-c43b-5497-b82b-1f111638deb0</t>
  </si>
  <si>
    <t>weaving, 170 dtex-153 denier-34/1 ne-59 nm service, Fabric, Weaved production, at plant service, Fabric, Weaved</t>
  </si>
  <si>
    <t>34c42c4b-3e6d-5ae9-b94b-a09a3ffed3bc</t>
  </si>
  <si>
    <t>spinning, for woven, ring-spun (70 dtex-63 denier-84/1 ne-143 nm) spinning process production mix service of spinning 1kg of yarn (raw material excluded)</t>
  </si>
  <si>
    <t>71cf59cd-5c2a-5d82-8d76-0947470f9fe9</t>
  </si>
  <si>
    <t>lamination, solvent glue, 1 time (for 2 layers) lamination process service, at plant 1 kg of 1 times solvent glue laminated fabric</t>
  </si>
  <si>
    <t>faa6b3f8-1c7e-54f3-9f67-e27fafa3b9a1</t>
  </si>
  <si>
    <t>dressed rabbit fur, farmed, global origin technology mix production mix, at plant 1kg</t>
  </si>
  <si>
    <t>52473139-5f2e-58c1-b505-c4fa4841852b</t>
  </si>
  <si>
    <t>spinning, wool, for woven (300 dtex-33 nm) spinning process production mix service of spinning 1kg of yarn (raw material excluded)</t>
  </si>
  <si>
    <t>f82e58c3-354e-5565-8373-3c49b074dda2</t>
  </si>
  <si>
    <t>spinning, for knit, open end (rotor) (370 dtex- 333 denier-16/1 ne-27 nm) spinning process production mix service of spinning 1kg of yarn (raw material excluded)</t>
  </si>
  <si>
    <t>d30f318e-dbb9-5253-95bd-7cda2eaeb9bf</t>
  </si>
  <si>
    <t>folding technology mix production mix, at plant service</t>
  </si>
  <si>
    <t>a09bf3d1-f79f-5a4f-8368-3f292ae5f14e</t>
  </si>
  <si>
    <t>lamination, hotmelt glue, 4 times (for 5 layers) lamination process service, at plant 1 kg of 4 times hotmelt glue laminated fabric</t>
  </si>
  <si>
    <t>3595b654-a83b-56f4-bfb6-3f946d59d8b1</t>
  </si>
  <si>
    <t>heat activation, upper heat activation process production mix, at plant service for 1 pair</t>
  </si>
  <si>
    <t>48d0e480-c17d-5fc2-84be-2212262aeb27</t>
  </si>
  <si>
    <t>forming, moccasin forming process production mix, at plant service</t>
  </si>
  <si>
    <t>5f96d4ca-ab68-5bd0-b322-18bb3a122564</t>
  </si>
  <si>
    <t>flocking flocking, flock printing machine production mix, at plant service</t>
  </si>
  <si>
    <t>8f196966-bd4c-5456-864f-7b9a15c540c6</t>
  </si>
  <si>
    <t>spinning, cotton, for knit, ring-spun (150 dtex- 135 denier-40/1 ne-67 nm) spinning process production mix service of spinning 1kg of yarn (raw material excluded)</t>
  </si>
  <si>
    <t>f612cbb3-b108-5c5b-a876-c48576032ee2</t>
  </si>
  <si>
    <t>spinning, for knit, ring-spun (120 dtex-108 denier-49/1 ne-83 nm) spinning process production mix service of spinning 1kg of yarn (raw material excluded)</t>
  </si>
  <si>
    <t>6853126e-0661-59ed-877f-504842ed7580</t>
  </si>
  <si>
    <t>weaving, 120 dtex-108 denier-49/1 ne-83 nm service, Fabric, Weaved production, at plant service, Fabric, Weaved</t>
  </si>
  <si>
    <t>b1f26e28-5fce-5659-afbf-9dff87aceb2d</t>
  </si>
  <si>
    <t>dressed finnraccoon fur, farmed, global origin except china technology mix production mix, at plant 1kg</t>
  </si>
  <si>
    <t>b9f6d229-f526-56fa-8fc5-a5dac751be81</t>
  </si>
  <si>
    <t>coating, hotmelt glue, 2 times (for 3 layers) Finishing technology mix textile service for 1 kg of fabric</t>
  </si>
  <si>
    <t>2411375d-a7e0-57b1-88c2-be82d318b7a2</t>
  </si>
  <si>
    <t>weaving, 250 dtex-225 denier-24/1 ne-40 nm service, Fabric, Weaved production, at plant service, Fabric, Weaved</t>
  </si>
  <si>
    <t>6d3618c1-6331-5187-af0a-cf8502b43f09</t>
  </si>
  <si>
    <t>spinning, cotton, for knit, open end (rotor) (330 dtex-297 denier-18/1 ne-30 nm) spinning process production mix service of spinning 1kg of yarn (raw material excluded)</t>
  </si>
  <si>
    <t>9d66ea49-1617-5558-a294-1b231fc8923f</t>
  </si>
  <si>
    <t>spreading stabilising infill with machine service process production mix, at plant service</t>
  </si>
  <si>
    <t>6c1fb0e1-f258-5d04-8e49-b11b00a1e7c9</t>
  </si>
  <si>
    <t>spinning, cotton, for knit, ring-spun (300 dtex- 270 denier-20/1 ne-33 nm) spinning process production mix service of spinning 1kg of yarn (raw material excluded)</t>
  </si>
  <si>
    <t>748119f8-ef1e-5d02-98c5-58385932354d</t>
  </si>
  <si>
    <t>spinning, alpaca, for knit (170 dtex-59 nm) spinning process production mix service of spinning 1kg of yarn (raw material excluded)</t>
  </si>
  <si>
    <t>8c61e747-0b06-571e-8701-0da8c08869f0</t>
  </si>
  <si>
    <t>leather, other reptile technology mix m2</t>
  </si>
  <si>
    <t>b9f9d736-dc79-5356-aee9-0da298a7b200</t>
  </si>
  <si>
    <t>embossing, for textiles embossing process production mix, at plant service</t>
  </si>
  <si>
    <t>58507ede-5b95-5f83-9461-626f6e725a62</t>
  </si>
  <si>
    <t>spinning, cotton, for woven, ring-spun (300 dtex-270 denier-20/1 ne-33 nm) spinning process production mix service of spinning 1kg of yarn (raw material excluded)</t>
  </si>
  <si>
    <t>0aaa79a2-a70e-52a8-ad8c-c9f964a0cb01</t>
  </si>
  <si>
    <t>spinning, cotton, for woven, open end (rotor) (45 dtex-41 denier-130/1 ne-222 nm) spinning process production mix service of spinning 1kg of yarn (raw material excluded)</t>
  </si>
  <si>
    <t>5e92a350-40b8-5599-9e5e-cae84b9bc48c</t>
  </si>
  <si>
    <t>spinning, cotton, for woven, open end (rotor) (300 dtex-270 denier-20/1 ne-33 nm) spinning process production mix service of spinning 1kg of yarn (raw material excluded)</t>
  </si>
  <si>
    <t>2c94f6ed-61b4-545e-afca-7c440ce99a91</t>
  </si>
  <si>
    <t>finishing, stain resistant/stain release pad dry-cure method production mix, at plant service</t>
  </si>
  <si>
    <t>be8182c9-d8ef-5d45-98e7-8ded6a3fd1c2</t>
  </si>
  <si>
    <t>coating, hotmelt glue, 3 times (for 4 layers) Finishing technology mix textile service for 1 kg of fabric</t>
  </si>
  <si>
    <t>556e116c-1122-5949-a115-4e3203e8d057</t>
  </si>
  <si>
    <t>spinning, wool, for knit (120 dtex-83 nm) spinning process production mix service of spinning 1kg of yarn (raw material excluded)</t>
  </si>
  <si>
    <t>d37a8d59-764b-516e-87bf-b52a1ef1c347</t>
  </si>
  <si>
    <t>raising raising process Production, at plant Raised Fabric</t>
  </si>
  <si>
    <t>2071f3f7-5a62-5a9e-8903-7a73c15335e7</t>
  </si>
  <si>
    <t>spinning, for woven, ring-spun (45 dtex-41 denier-130/1 ne-222 nm) spinning process production mix service of spinning 1kg of yarn (raw material excluded)</t>
  </si>
  <si>
    <t>1b41e5e9-2a12-574f-8124-702a5b9af678</t>
  </si>
  <si>
    <t>spinning, alpaca, for knit (200 dtex-50 nm) spinning process production mix service of spinning 1kg of yarn (raw material excluded)</t>
  </si>
  <si>
    <t>85bf335e-f871-51e9-9995-ac47fa36cb33</t>
  </si>
  <si>
    <t>spinning, for woven, open end (rotor) (70 dtex- 63 denier-84/1 ne-143 nm) spinning process production mix service of spinning 1kg of yarn (raw material excluded)</t>
  </si>
  <si>
    <t>b44eac92-88e2-5ed8-a054-21b4b0ddaabc</t>
  </si>
  <si>
    <t>spray application service production mix, at plant service, spraying 1 kg of product</t>
  </si>
  <si>
    <t>8da0cc02-bfb0-51ef-a0a9-dd544439e7a9</t>
  </si>
  <si>
    <t>spinning, for knit, ring-spun (200 dtex-180 denier-30/1 ne-50 nm) spinning process production mix service of spinning 1kg of yarn (raw material excluded)</t>
  </si>
  <si>
    <t>b0953f5b-64f9-5f77-a340-e93f25012d01</t>
  </si>
  <si>
    <t>spinning, cotton, for knit, open end (rotor) (120 dtex-108 denier-49/1 ne-83 nm) spinning process production mix service of spinning 1kg of yarn (raw material excluded)</t>
  </si>
  <si>
    <t>2fd05043-2b5d-5c83-90fd-f521d748947a</t>
  </si>
  <si>
    <t>coating, solvent emulsion, 1 time (for 2 layers) Finishing technology mix textile service for 1 kg of fabric</t>
  </si>
  <si>
    <t>8305939c-9062-5d21-9f5d-886725fb61df</t>
  </si>
  <si>
    <t>spinning, cotton, for knit, open end (rotor) (70 dtex-63 denier-84/1 ne-143 nm) spinning process production mix service of spinning 1kg of yarn (raw material excluded)</t>
  </si>
  <si>
    <t>e7b05d64-d99b-5a13-98bc-111b52676334</t>
  </si>
  <si>
    <t>coating, hotmelt glue, 1 time (for 2 layers) Finishing technology mix textile service for 1 kg of fabric</t>
  </si>
  <si>
    <t>538ae40b-8329-571c-a735-7cd10e9fc5a3</t>
  </si>
  <si>
    <t>spinning, for woven, open end (rotor) (120 dtex-108 denier-49/1 ne-83 nm) spinning process production mix service of spinning 1kg of yarn (raw material excluded)</t>
  </si>
  <si>
    <t>df26de31-08a9-50e5-8540-b13caec112e8</t>
  </si>
  <si>
    <t>assembly, double lasting strobel lasting machine, toe lasting machine production mix, at plant service for 1 pair</t>
  </si>
  <si>
    <t>9f669b43-800c-5e9e-908e-a8fd003a0380</t>
  </si>
  <si>
    <t>spinning, for knit, ring-spun (70 dtex-63 denier- 84/1 ne-143 nm) spinning process production mix service of spinning 1kg of yarn (raw material excluded)</t>
  </si>
  <si>
    <t>06d65811-4f63-53de-9aee-8e06c552c51c</t>
  </si>
  <si>
    <t>lamination, water based glue, 3 times (for 4 layers) lamination process service, at plant 1 kg of 3 times water based glue laminated fabric</t>
  </si>
  <si>
    <t>612df525-018b-5972-991e-ae8d59485097</t>
  </si>
  <si>
    <t>spinning, wool, for woven (120 dtex-83 nm) spinning process production mix service of spinning 1kg of yarn (raw material excluded)</t>
  </si>
  <si>
    <t>10573e07-f4b6-55cd-8416-2d6d48c35a9d</t>
  </si>
  <si>
    <t>carbonizing, natural fibers carbonising, sulphuric acid acidification production mix, at plant service (raw materials excluded)</t>
  </si>
  <si>
    <t>ad3f3dec-d2fd-59d4-8093-64b80d032262</t>
  </si>
  <si>
    <t>spinning, for woven, open end (rotor) (250 dtex-225 denier-24/1 ne-40 nm) spinning process production mix service of spinning 1kg of yarn (raw material excluded)</t>
  </si>
  <si>
    <t>06174a1a-a5ff-53ad-b008-5b6f8588c294</t>
  </si>
  <si>
    <t>spinning, wool, for knit (250 dtex-40 nm) spinning process production mix service of spinning 1kg of yarn (raw material excluded)</t>
  </si>
  <si>
    <t>700cb435-56c8-5d02-992b-911264718299</t>
  </si>
  <si>
    <t>spinning, for woven, open end (rotor) (200 dtex-180 denier-30/1 ne-50 nm) spinning process production mix service of spinning 1kg of yarn (raw material excluded)</t>
  </si>
  <si>
    <t>7697ac2c-c484-5e72-b377-c5ff0ba335b5</t>
  </si>
  <si>
    <t>spinning, alpaca, for woven (120 dtex-83 nm) spinning process production mix service of spinning 1kg of yarn (raw material excluded)</t>
  </si>
  <si>
    <t>6e8d06d6-9789-5a25-9557-2da128c2145c</t>
  </si>
  <si>
    <t>printing, digital, direct to product printing service production, at plant service of printing, Direct to Product, Ink Jet on 1m2 of fabric</t>
  </si>
  <si>
    <t>f55b0e44-9cdd-562d-8b25-f46de2ba87d2</t>
  </si>
  <si>
    <t>napping, mechnical napping process Production, at plant Napped Fabric</t>
  </si>
  <si>
    <t>8e355861-9c6b-5334-8e74-e89ced0313b2</t>
  </si>
  <si>
    <t>spinning, wool, for woven (70 dtex-143 nm) spinning process production mix service of spinning 1kg of yarn (raw material excluded)</t>
  </si>
  <si>
    <t>173f8877-24ec-5681-85b6-d63dd76a5feb</t>
  </si>
  <si>
    <t>washing, stone technology mix production mix, at plant service</t>
  </si>
  <si>
    <t>50aefb14-aad8-5c9d-9158-170d02635e71</t>
  </si>
  <si>
    <t>cutting, hot knife Cutting, hot knife process production mix, at plant service</t>
  </si>
  <si>
    <t>2c935c94-47d6-52d7-acf9-12657f7d50e0</t>
  </si>
  <si>
    <t>lamination, hotmelt glue, 1 time (for 2 layers) lamination process service, at plant 1 kg of 1 times hotmelt glue laminated fabric</t>
  </si>
  <si>
    <t>ee23dfd9-c88c-5c62-9a8d-a36b2cef1b4b</t>
  </si>
  <si>
    <t>cutting, oscillating knife oscillating knife production mix, at plant service for 1 pair</t>
  </si>
  <si>
    <t>6e43729f-fa21-50bc-98b3-ae737e2a78d8</t>
  </si>
  <si>
    <t>polyurethane foam, 50% bio-based mix of polyol and MDI production mix, at plant partially bio-based</t>
  </si>
  <si>
    <t>932de025-e139-5083-aeb4-a6f9023e1d2f</t>
  </si>
  <si>
    <t>lamination, hotmelt glue, 2 times (for 3 layers) lamination process service, at plant 1 kg of 2 times hotmelt glue laminated fabric</t>
  </si>
  <si>
    <t>bc529686-40fd-594a-850a-b794ebda7527</t>
  </si>
  <si>
    <t>lamination, solvent glue, 2 times (for 3 layers) lamination process service, at plant 1 kg of 2 times solvent glue laminated fabric</t>
  </si>
  <si>
    <t>518801db-0969-513b-992a-bb0677b905f4</t>
  </si>
  <si>
    <t>auto laser, final trim auto laser process production mix, at plant service</t>
  </si>
  <si>
    <t>ee5e5d13-ccd5-54bb-bdcc-4e16b9fe0259</t>
  </si>
  <si>
    <t>weaving, 150 dtex-135 denier-40/1 ne-67 nm service, Fabric, Weaved production, at plant service, Fabric, Weaved</t>
  </si>
  <si>
    <t>79194774-56de-51bb-8127-aa1e47b88937</t>
  </si>
  <si>
    <t>spinning, for knit, ring-spun (330 dtex-297 denier-18/1 ne-30 nm) spinning process production mix service of spinning 1kg of yarn (raw material excluded)</t>
  </si>
  <si>
    <t>8e848519-bf3c-58f3-befe-c7732e2f6dc9</t>
  </si>
  <si>
    <t>spinning, wool, for woven (200 dtex-50 nm) spinning process production mix service of spinning 1kg of yarn (raw material excluded)</t>
  </si>
  <si>
    <t>20b3cc80-c117-545c-90c1-7fc2c57d7996</t>
  </si>
  <si>
    <t>weaving, 45 dtex-41 denier- 130/1 ne-222 nm service, Fabric, Weaved production, at plant service, Fabric, Weaved</t>
  </si>
  <si>
    <t>7a10113e-0153-5fc4-a53e-519fb83af1d5</t>
  </si>
  <si>
    <t>spinning, cotton, for knit, open end (rotor) (150 dtex-135 denier-40/1 ne-67 nm) spinning process production mix service of spinning 1kg of yarn (raw material excluded)</t>
  </si>
  <si>
    <t>cd48bc47-0d29-5bd7-9d2a-90feff7082fc</t>
  </si>
  <si>
    <t>spinning, cotton, for woven, open end (rotor) (150 dtex-135 denier-40/1 ne-67 nm) spinning process production mix service of spinning 1kg of yarn (raw material excluded)</t>
  </si>
  <si>
    <t>c77a84b0-1c85-5c06-9396-19e434876604</t>
  </si>
  <si>
    <t>spinning, cotton, for woven, ring-spun (45 dtex-41 denier-130/1 ne-222 nm) spinning process production mix service of spinning 1kg of yarn (raw material excluded)</t>
  </si>
  <si>
    <t>8342bf5f-64a4-5637-a7ca-9195b78848ea</t>
  </si>
  <si>
    <t>assembly, insole insole assembly process production mix, at plant service</t>
  </si>
  <si>
    <t>77fc9346-877f-5f2f-bb97-9b2e455d5d8f</t>
  </si>
  <si>
    <t>coating, solvent emulsion, 2 times (for 3 layers) Finishing technology mix textile service for 1 kg of fabric</t>
  </si>
  <si>
    <t>b2cdf586-7ede-5846-b0fb-d6515f20fda4</t>
  </si>
  <si>
    <t>spinning, wool, for woven (170 dtex-59 nm) spinning process production mix service of spinning 1kg of yarn (raw material excluded)</t>
  </si>
  <si>
    <t>39e4658a-323e-5b9f-a6a4-5c78cfbc4c35</t>
  </si>
  <si>
    <t>spinning, alpaca, for woven (200 dtex-50 nm) spinning process production mix service of spinning 1kg of yarn (raw material excluded)</t>
  </si>
  <si>
    <t>9dcebf45-f24e-5b81-b744-c8eb12e6ad64</t>
  </si>
  <si>
    <t>tufting of carpet production, at plant Carpet, turfting</t>
  </si>
  <si>
    <t>a0f7b9e0-dab4-5b72-a630-49ecd7d1e5cc</t>
  </si>
  <si>
    <t>knitting, seamless knitting process production, at plant service of knitting fabric</t>
  </si>
  <si>
    <t>7d04102a-3d30-5e70-bc33-ae2e47ce3edf</t>
  </si>
  <si>
    <t>dressed karakul fur, farmed, global origin except china technology mix production mix, at plant 1kg</t>
  </si>
  <si>
    <t>89ff31db-29a2-5912-91b0-88db963fb0eb</t>
  </si>
  <si>
    <t>dressed sable fur, farmed, global origin except china technology mix production mix, at plant 1kg</t>
  </si>
  <si>
    <t>04463b68-b283-5cda-9d81-251c3f72baa2</t>
  </si>
  <si>
    <t>spinning, cotton, for woven, open end (rotor) (200 dtex-180 denier-30/1 ne-50 nm) spinning process production mix service of spinning 1kg of yarn (raw material excluded)</t>
  </si>
  <si>
    <t>f615f363-46c9-54b3-adff-b4c52c2b265b</t>
  </si>
  <si>
    <t>spinning, cotton, for woven, open end (rotor) (370 dtex-333 denier-16/1 ne-27 nm) spinning process production mix service of spinning 1kg of yarn (raw material excluded)</t>
  </si>
  <si>
    <t>2965732d-d1c1-5260-b3aa-fb6846ff93f0</t>
  </si>
  <si>
    <t>cutting, ultrasonic ultrasonic cutter production mix, at plant service for 1 kg</t>
  </si>
  <si>
    <t>cf28ec57-c3e0-58f7-9686-a9256b82b418</t>
  </si>
  <si>
    <t>spinning, for knit, open end (rotor) (70 dtex- 63 denier-84/1 ne-143 nm) spinning process production mix service of spinning 1kg of yarn (raw material excluded)</t>
  </si>
  <si>
    <t>831cbde9-ce9b-5284-adc8-1083e58bd528</t>
  </si>
  <si>
    <t>dressed chinchilla fur, farmed, global origin except china technology mix production mix, at plant 1kg</t>
  </si>
  <si>
    <t>d61176fc-19cb-5fd2-9ee9-eb76ece8b4c5</t>
  </si>
  <si>
    <t>spinning, wool, for knit (370 dtex-27 nm) spinning process production mix service of spinning 1kg of yarn (raw material excluded)</t>
  </si>
  <si>
    <t>841a49a8-f5c4-529f-8b93-5e63c9465c33</t>
  </si>
  <si>
    <t>coating, water based emulsion, 3 times (for 4 layers) Finishing technology mix textile service for 1 kg of fabric</t>
  </si>
  <si>
    <t>5120f505-52f8-5359-8e57-124522a57cc0</t>
  </si>
  <si>
    <t>lamination, solvent glue, 4 times (for 5 layers) lamination process service, at plant 1 kg of 4 times solvent glue laminated fabric</t>
  </si>
  <si>
    <t>de80a3ab-946b-525d-b78e-77f7e7510118</t>
  </si>
  <si>
    <t>wrapping with thread wrapping, rotor spinning machine technology mix service</t>
  </si>
  <si>
    <t>45537281-18d6-5f63-8e6d-8f28531a615a</t>
  </si>
  <si>
    <t>cupsole technology mix production mix, at plant</t>
  </si>
  <si>
    <t>c4ffe410-00af-5470-aa43-29de7f63b5ad</t>
  </si>
  <si>
    <t>rivet/snaps application (not snap strips) process, automatic punching and eyeletting machine production mix, at plant service</t>
  </si>
  <si>
    <t>8ac07a27-b2a7-577c-808c-b640fd827fe7</t>
  </si>
  <si>
    <t>spinning, cotton, for knit, open end (rotor) (300 dtex-270 denier-20/1 ne-33 nm) spinning process production mix service of spinning 1kg of yarn (raw material excluded)</t>
  </si>
  <si>
    <t>07c761f0-7cf0-5a25-871c-0109a6a02c12</t>
  </si>
  <si>
    <t>spinning, wool, for knit (170 dtex-59 nm) spinning process production mix service of spinning 1kg of yarn (raw material excluded)</t>
  </si>
  <si>
    <t>1d2e90ef-de0c-58b1-8318-cf39649edbf7</t>
  </si>
  <si>
    <t>boarding technology mix production mix, at plant service</t>
  </si>
  <si>
    <t>5eee6356-fbae-54be-aa58-5a6adc154d84</t>
  </si>
  <si>
    <t>spinning, cotton, for knit, ring-spun (250 dtex- 225 denier-24/1 ne-40 nm) spinning process production mix service of spinning 1kg of yarn (raw material excluded)</t>
  </si>
  <si>
    <t>529f4625-e031-516c-b718-bfa09039b8ff</t>
  </si>
  <si>
    <t>spinning, wool, for knit (70 dtex-143 nm) spinning process production mix service of spinning 1kg of yarn (raw material excluded)</t>
  </si>
  <si>
    <t>32294aa3-2207-5461-9d3b-b038ee1b4ed6</t>
  </si>
  <si>
    <t>spinning, for knit, open end (rotor) (250 dtex- 225 denier-24/1 ne-40 nm) spinning process production mix service of spinning 1kg of yarn (raw material excluded)</t>
  </si>
  <si>
    <t>29089c06-4dcf-5023-9ce9-279f8fe3db1c</t>
  </si>
  <si>
    <t>wrapping, twisting without thread twisting, two for one yarn twister technology mix service</t>
  </si>
  <si>
    <t>c5404578-3462-5a3a-8f34-a938d3ab83b2</t>
  </si>
  <si>
    <t>spinning, wool, for knit (330 dtex-30 nm) spinning process production mix service of spinning 1kg of yarn (raw material excluded)</t>
  </si>
  <si>
    <t>57f62041-422a-5d82-8e9c-069f2a61f449</t>
  </si>
  <si>
    <t>spinning, for woven, open end (rotor) (370 dtex-333 denier-16/1 ne-27 nm) spinning process production mix service of spinning 1kg of yarn (raw material excluded)</t>
  </si>
  <si>
    <t>53be8fea-2dbd-5592-be69-b9faf3f45aa9</t>
  </si>
  <si>
    <t>spinning, for knit, ring-spun (250 dtex-225 denier-24/1 ne-40 nm) spinning process production mix service of spinning 1kg of yarn (raw material excluded)</t>
  </si>
  <si>
    <t>1f837aa0-ffff-523a-b9cb-41a0f76e1cec</t>
  </si>
  <si>
    <t>spinning, cotton, for knit, ring-spun (200 dtex- 180 denier-30/1 ne-50 nm) spinning process production mix service of spinning 1kg of yarn (raw material excluded)</t>
  </si>
  <si>
    <t>9b39eb99-bc18-525e-a8a3-31b14805ad3c</t>
  </si>
  <si>
    <t>lamination, solvent glue, 3 times (for 4 layers) lamination process service, at plant 1 kg of 3 times solvent glue laminated fabric</t>
  </si>
  <si>
    <t>92486f6d-8781-57f8-879b-5e7105fb7437</t>
  </si>
  <si>
    <t>sockliner insert pressing production mix, at plant service</t>
  </si>
  <si>
    <t>63a6069f-5175-5543-8f64-955dfe66e57c</t>
  </si>
  <si>
    <t>fading, chemical enzyme washing, rinsing (twice), softening, hydroextracting, drying production mix, at plant service</t>
  </si>
  <si>
    <t>013f8f4e-b4e6-5ced-98ca-30d44ec38187</t>
  </si>
  <si>
    <t>spinning, cotton, for knit, ring-spun (45 dtex- 41 denier-130/1 ne-222 nm) spinning process production mix service of spinning 1kg of yarn (raw material excluded)</t>
  </si>
  <si>
    <t>ae4c8e22-ff25-5cca-b7a8-a400f7fcf8af</t>
  </si>
  <si>
    <t>lamination, hotmelt glue, 3 times (for 4 layers) lamination process service, at plant 1 kg of 3 times hotmelt glue laminated fabric</t>
  </si>
  <si>
    <t>09db99d1-6f48-5ee6-b2a3-a0a0b2447fd3</t>
  </si>
  <si>
    <t>spinning, cotton, for knit, ring-spun (120 dtex- 108 denier-49/1 ne-83 nm) spinning process production mix service of spinning 1kg of yarn (raw material excluded)</t>
  </si>
  <si>
    <t>09d7db4c-f56c-5f1b-a3d1-d46767293282</t>
  </si>
  <si>
    <t>lasting, strobel lasting process production mix, at plant service</t>
  </si>
  <si>
    <t>05f05730-70be-5cf4-b528-bcd3c0114987</t>
  </si>
  <si>
    <t>spinning, cotton, for woven, open end (rotor) (120 dtex-108 denier-49/1 ne-83 nm) spinning process production mix service of spinning 1kg of yarn (raw material excluded)</t>
  </si>
  <si>
    <t>bc5ec6ee-0309-5857-945f-89ff7f80da34</t>
  </si>
  <si>
    <t>lamination, water based glue, 1 time (for 2 layers) lamination process service, at plant 1 kg of 1 times water based glue laminated fabric</t>
  </si>
  <si>
    <t>7d01b421-d954-5a49-994f-c300933d85a7</t>
  </si>
  <si>
    <t>spinning, cotton, for knit, open end (rotor) (170 dtex-153 denier-34/1 ne-59 nm) spinning process production mix service of spinning 1kg of yarn (raw material excluded)</t>
  </si>
  <si>
    <t>3ee0f31b-1f56-5f16-bb47-d8b62d07936c</t>
  </si>
  <si>
    <t>knitting, 3d knitting process production, at plant service of knitting fabric</t>
  </si>
  <si>
    <t>2923249f-7421-5940-a3b8-916d045ffdc5</t>
  </si>
  <si>
    <t>spinning, wool, for woven (330 dtex-30 nm) spinning process production mix service of spinning 1kg of yarn (raw material excluded)</t>
  </si>
  <si>
    <t>7f0f2904-2da9-546d-8aef-b55c270a6352</t>
  </si>
  <si>
    <t>spinning, cotton, for knit, open end (rotor) (200 dtex-180 denier-30/1 ne-50 nm) spinning process production mix service of spinning 1kg of yarn (raw material excluded)</t>
  </si>
  <si>
    <t>d11f0c2d-c819-5e7b-a1cb-4a676c82ca73</t>
  </si>
  <si>
    <t>spinning, for woven, ring-spun (170 dtex-153 denier-34/1 ne-59 nm) spinning process production mix service of spinning 1kg of yarn (raw material excluded)</t>
  </si>
  <si>
    <t>60269082-bcde-5983-9904-8fd3cdb271e9</t>
  </si>
  <si>
    <t>weaving, 300 dtex-270 denier-20/1 ne-33 nm service, Fabric, Weaved production, at plant service, Fabric, Weaved</t>
  </si>
  <si>
    <t>c7d59cec-3c5e-59d0-9680-00de79d3c775</t>
  </si>
  <si>
    <t>spinning, cotton, for knit, open end (rotor) (370 dtex-333 denier-16/1 ne-27 nm) spinning process production mix service of spinning 1kg of yarn (raw material excluded)</t>
  </si>
  <si>
    <t>a1cc934c-48fa-5c10-8609-7729ab967d63</t>
  </si>
  <si>
    <t>needle-punching of primary backing technology mix production mix, at plant service</t>
  </si>
  <si>
    <t>9fe9b66c-a325-5004-a40e-e0d2333137cb</t>
  </si>
  <si>
    <t>emerizing sueding production mix, at plant service</t>
  </si>
  <si>
    <t>3728c61d-e642-52b6-9393-0559dcbe8cc2</t>
  </si>
  <si>
    <t>spinning, cotton, for woven, ring-spun (200 dtex-180 denier-30/1 ne-50 nm) spinning process production mix service of spinning 1kg of yarn (raw material excluded)</t>
  </si>
  <si>
    <t>dfa7853c-ca63-5460-b1b1-b60084c80afe</t>
  </si>
  <si>
    <t>lamination, flame, 2 times (for 3 layers) lamination process service, at plant 1 kg of 2 times flame laminated fabric</t>
  </si>
  <si>
    <t>80aff6bc-d121-5c60-9b11-011a7b6fb642</t>
  </si>
  <si>
    <t>drawing, synthetics drawing Production, at plant Drawed Yarn</t>
  </si>
  <si>
    <t>81087982-779c-5024-9aa5-c0d05dcff810</t>
  </si>
  <si>
    <t>spinning, cotton, for woven, ring-spun (250 dtex-225 denier-24/1 ne-40 nm) spinning process production mix service of spinning 1kg of yarn (raw material excluded)</t>
  </si>
  <si>
    <t>0ff09b98-4438-5786-b9da-34ff8993b717</t>
  </si>
  <si>
    <t>spinning, cotton, for woven, ring-spun (370 dtex-333 denier-16/1 ne-27 nm) spinning process production mix service of spinning 1kg of yarn (raw material excluded)</t>
  </si>
  <si>
    <t>d53bf0bf-41b4-57ff-b1eb-24ec18402a4a</t>
  </si>
  <si>
    <t>spinning, alpaca, for woven (300 dtex-33 nm) spinning process production mix service of spinning 1kg of yarn (raw material excluded)</t>
  </si>
  <si>
    <t>259811ad-64d9-56f0-a8c6-b5fa76beafdd</t>
  </si>
  <si>
    <t>spinning, alpaca, for woven (370 dtex-27 nm) spinning process production mix service of spinning 1kg of yarn (raw material excluded)</t>
  </si>
  <si>
    <t>2eb9eec4-4dc1-5747-a6f0-412d43a1dbab</t>
  </si>
  <si>
    <t>spinning, for knit, open end (rotor) (120 dtex- 108 denier-49/1 ne-83 nm) spinning process production mix service of spinning 1kg of yarn (raw material excluded)</t>
  </si>
  <si>
    <t>6fa99744-0314-5f1a-82ab-763d3875c77d</t>
  </si>
  <si>
    <t>spinning, wool, for knit (45 dtex-222 nm) spinning process production mix service of spinning 1kg of yarn (raw material excluded)</t>
  </si>
  <si>
    <t>52790dc7-ca61-5f89-b04f-b8df03285eea</t>
  </si>
  <si>
    <t>spinning, for knit, open end (rotor) (330 dtex- 297 denier-18/1 ne-30 nm) spinning process production mix service of spinning 1kg of yarn (raw material excluded)</t>
  </si>
  <si>
    <t>7f462164-00d3-5a02-a50f-0ea7493e4f65</t>
  </si>
  <si>
    <t>spinning, alpaca, for woven (250 dtex-40 nm) spinning process production mix service of spinning 1kg of yarn (raw material excluded)</t>
  </si>
  <si>
    <t>6b130522-01d1-5510-8c3f-66e144b53846</t>
  </si>
  <si>
    <t>spinning, cotton, for woven, open end (rotor) (70 dtex-63 denier-84/1 ne-143 nm) spinning process production mix service of spinning 1kg of yarn (raw material excluded)</t>
  </si>
  <si>
    <t>b76d3391-ec54-5f4b-b957-36dccaae8695</t>
  </si>
  <si>
    <t>leather, alligator technology mix production mix, at plant 1 m2</t>
  </si>
  <si>
    <t>7d4cef8e-1744-56f8-bae2-e168d4949845</t>
  </si>
  <si>
    <t>glass fiber technology mix production mix, at plant 1 kg</t>
  </si>
  <si>
    <t>98386eec-4101-5538-967f-d9ddea2ad81f</t>
  </si>
  <si>
    <t>spinning, for knit, ring-spun (370 dtex-333 denier-16/1 ne-27 nm) spinning process production mix service of spinning 1kg of yarn (raw material excluded)</t>
  </si>
  <si>
    <t>7db90fe9-a3b3-50b1-a14f-7df088db923e</t>
  </si>
  <si>
    <t>stitching, heavy duty, leather outsoles stiching process production mix, at plant service</t>
  </si>
  <si>
    <t>7b5cbb55-46d1-5ff1-ae6e-934272f7d1df</t>
  </si>
  <si>
    <t>spinning, alpaca, for woven (170 dtex-59 nm) spinning process production mix service of spinning 1kg of yarn (raw material excluded)</t>
  </si>
  <si>
    <t>e5d295d1-4009-5dd1-9725-f7c9f03b8064</t>
  </si>
  <si>
    <t>spinning, for woven, open end (rotor) (170 dtex-153 denier-34/1 ne-59 nm) spinning process production mix service of spinning 1kg of yarn (raw material excluded)</t>
  </si>
  <si>
    <t>d73d3aec-ab86-5ce4-94d1-49b9de2ee456</t>
  </si>
  <si>
    <t>spinning, for woven, ring-spun (330 dtex-297 denier-18/1 ne-30 nm) spinning process production mix service of spinning 1kg of yarn (raw material excluded)</t>
  </si>
  <si>
    <t>6f386071-35ce-529a-92ab-aa2a57be2e5f</t>
  </si>
  <si>
    <t>spinning, for woven, open end (rotor) (330 dtex-297 denier-18/1 ne-30 nm) spinning process production mix service of spinning 1kg of yarn (raw material excluded)</t>
  </si>
  <si>
    <t>f610aff8-f0d6-5878-807a-92117ddb5f03</t>
  </si>
  <si>
    <t>membrane extrusion Production, at plant Membrane</t>
  </si>
  <si>
    <t>c484d3e5-0522-5dc5-957a-a0b839a70bb0</t>
  </si>
  <si>
    <t>knitting, warp knitting process production, at plant service of warp knitting fabric</t>
  </si>
  <si>
    <t>3c25c9ba-4e0d-5e5a-9200-9719a342bc3c</t>
  </si>
  <si>
    <t>spinning, for knit, ring-spun (170 dtex-153 denier-34/1 ne-59 nm) spinning process production mix service of spinning 1kg of yarn (raw material excluded)</t>
  </si>
  <si>
    <t>21c8e278-1c3e-5a61-8f6a-ae1b8ed20f0b</t>
  </si>
  <si>
    <t>weaving, 330 dtex-297 denier-18/1 ne-30 nm service, Fabric, Weaved production, at plant service, Fabric, Weaved</t>
  </si>
  <si>
    <t>8cc4183d-62a3-5465-a1c0-4b6d51b65d89</t>
  </si>
  <si>
    <t>spinning, for knit, open end (rotor) (45 dtex- 41 denier-130/1 ne-222 nm) spinning process production mix service of spinning 1kg of yarn (raw material excluded)</t>
  </si>
  <si>
    <t>f1a1561a-7f11-5874-a63c-afab1cefebd2</t>
  </si>
  <si>
    <t>Polyethylene (PE) foam, fossil fuel-based foam extrusion production mix, at plant fossil fuel-based</t>
  </si>
  <si>
    <t>54bb0e1d-816a-54a9-a8f8-c3c04a92a122</t>
  </si>
  <si>
    <t>cutting, hot knife Cutting, hot knife process production mix, at plant service for 1 pair</t>
  </si>
  <si>
    <t>de973bc0-aa61-516e-9276-c18c8d19d102</t>
  </si>
  <si>
    <t>calendering calendering process Production, at plant service</t>
  </si>
  <si>
    <t>35df89ba-c78c-58c5-b4e2-9be77cc939d3</t>
  </si>
  <si>
    <t>weaving (different fabric counts) service, Fabric, Weaved, Mix of different counts production mix, at plant service, Fabric, Weaved, Mix of different counts</t>
  </si>
  <si>
    <t>ebcd2a45-12a7-59ce-9ece-4dd77d5a59a1</t>
  </si>
  <si>
    <t>spinning, for woven, open end (rotor) (300 dtex-270 denier-20/1 ne-33 nm) spinning process production mix service of spinning 1kg of yarn (raw material excluded)</t>
  </si>
  <si>
    <t>40b2b283-6200-506e-8bad-f6ae2d113729</t>
  </si>
  <si>
    <t>spinning, alpaca, for woven (330 dtex-30 nm) spinning process production mix service of spinning 1kg of yarn (raw material excluded)</t>
  </si>
  <si>
    <t>21c1cebf-c4ed-5778-805e-e82f8b11b648</t>
  </si>
  <si>
    <t>spray coating technology mix production mix, at plant 1 kg</t>
  </si>
  <si>
    <t>318efc91-3c0a-53e4-9bb7-17bf0d1571b4</t>
  </si>
  <si>
    <t>spinning, cotton, for woven, open end (rotor) (250 dtex-225 denier-24/1 ne-40 nm) spinning process production mix service of spinning 1kg of yarn (raw material excluded)</t>
  </si>
  <si>
    <t>9a7f1615-6abf-54f0-94c7-ad9cee2494c1</t>
  </si>
  <si>
    <t>spinning, for knit, open end (rotor) (200 dtex- 180 denier-30/1 ne-50 nm) spinning process production mix service of spinning 1kg of yarn (raw material excluded)</t>
  </si>
  <si>
    <t>5e7627d5-80a0-5468-99c9-3a7df5fa8cea</t>
  </si>
  <si>
    <t>cutting, laser CO2 laser process production mix, at plant service for 1 pair</t>
  </si>
  <si>
    <t>61a0b18a-c90f-5ab4-85be-ac37db08c352</t>
  </si>
  <si>
    <t>spinning, cotton, for knit, open end (rotor) (250 dtex-225 denier-24/1 ne-40 nm) spinning process production mix service of spinning 1kg of yarn (raw material excluded)</t>
  </si>
  <si>
    <t>b1e1ce75-880b-55d0-85b3-906175e6916e</t>
  </si>
  <si>
    <t>auto fusing auto fusing process production mix, at plant service</t>
  </si>
  <si>
    <t>dd7d1ba3-f134-5de6-95c5-ca6ef435245a</t>
  </si>
  <si>
    <t>spinning, for woven, ring-spun (150 dtex-135 denier-40/1 ne-67 nm) spinning process production mix service of spinning 1kg of yarn (raw material excluded)</t>
  </si>
  <si>
    <t>18d50157-4d8e-50fd-b109-ec57bcf11b11</t>
  </si>
  <si>
    <t>spinning, for woven, ring-spun (370 dtex-333 denier-16/1 ne-27 nm) spinning process production mix service of spinning 1kg of yarn (raw material excluded)</t>
  </si>
  <si>
    <t>525274b4-4f30-5a85-8c5d-a4dfe36c0b50</t>
  </si>
  <si>
    <t>spinning, cotton, for woven, ring-spun (330 dtex-297 denier-18/1 ne-30 nm) spinning process production mix service of spinning 1kg of yarn (raw material excluded)</t>
  </si>
  <si>
    <t>cb51c5a2-ca9e-58f1-9d74-656f181a9871</t>
  </si>
  <si>
    <t>weaving, 370 dtex-333 denier-16/1 ne-27 nm service, Fabric, Weaved production, at plant service, Fabric, Weaved</t>
  </si>
  <si>
    <t>ed73c7c7-6160-5f69-932f-2e9e78680783</t>
  </si>
  <si>
    <t>spinning, for woven, ring-spun (200 dtex-180 denier-30/1 ne-50 nm) spinning process production mix service of spinning 1kg of yarn (raw material excluded)</t>
  </si>
  <si>
    <t>4692dfd2-af6b-5214-b884-b1ec0a436606</t>
  </si>
  <si>
    <t>lasting, string lasting process production mix, at plant service</t>
  </si>
  <si>
    <t>871a2195-99d0-526e-b5bb-7167c681c5f6</t>
  </si>
  <si>
    <t>coating, water based emulsion, 2 times (for 3 layers) Finishing technology mix textile service for 1 kg of fabric</t>
  </si>
  <si>
    <t>83ebb053-c179-57fb-a1e0-d97654c9b00a</t>
  </si>
  <si>
    <t>spinning, wool, for woven (45 dtex-222 nm) spinning process production mix service of spinning 1kg of yarn (raw material excluded)</t>
  </si>
  <si>
    <t>a52e6329-8c27-59c1-bdb5-5596395ffd71</t>
  </si>
  <si>
    <t>schreinering Schreinering process Production, at plant Schreinered Fabric</t>
  </si>
  <si>
    <t>1ddb4b3c-3692-5d93-97b7-2ce5521fd475</t>
  </si>
  <si>
    <t>weaving, 70 dtex-63 denier-84/1 ne-143 nm service, Fabric, Weaved production, at plant service, Fabric, Weaved</t>
  </si>
  <si>
    <t>deec178b-841a-511b-a59c-b6cca43f9070</t>
  </si>
  <si>
    <t>spinning, cotton, for knit, ring-spun (170 dtex- 153 denier-34/1 ne-59 nm) spinning process production mix service of spinning 1kg of yarn (raw material excluded)</t>
  </si>
  <si>
    <t>3fa852b6-968b-5e0b-90dd-76bb8753a1c5</t>
  </si>
  <si>
    <t>spinning, alpaca, for knit (330 dtex-30 nm) spinning process production mix service of spinning 1kg of yarn (raw material excluded)</t>
  </si>
  <si>
    <t>e5ad70d6-8f3e-5201-9af1-325446c6d7df</t>
  </si>
  <si>
    <t>leather, crocodile technology mix production mix, at plant 1 m2</t>
  </si>
  <si>
    <t>9fad2fb0-b1cb-5c5c-9ff7-eb735139c2c7</t>
  </si>
  <si>
    <t>spinning, cotton, for woven, open end (rotor) (330 dtex-297 denier-18/1 ne-30 nm) spinning process production mix service of spinning 1kg of yarn (raw material excluded)</t>
  </si>
  <si>
    <t>3034562f-4c17-5146-a953-742a548b4029</t>
  </si>
  <si>
    <t>spinning, cotton, for woven, ring-spun (170 dtex-153 denier-34/1 ne-59 nm) spinning process production mix service of spinning 1kg of yarn (raw material excluded)</t>
  </si>
  <si>
    <t>4d472f91-9b44-5071-8aa9-425baa4bd744</t>
  </si>
  <si>
    <t>knitting, product knitting process production, at plant service of knitting fabric</t>
  </si>
  <si>
    <t>927db407-a800-5798-933b-1af74ad0c75b</t>
  </si>
  <si>
    <t>weighting/hand building Production mix, at plant Apparel, made of silk or cotton</t>
  </si>
  <si>
    <t>65a16117-de3b-5f29-bd0e-a60bd13be930</t>
  </si>
  <si>
    <t>spinning, alpaca, for knit (45 dtex-222 nm) spinning process production mix service of spinning 1kg of yarn (raw material excluded)</t>
  </si>
  <si>
    <t>7e9e0ae0-7549-56e4-929d-2df31a8e5df1</t>
  </si>
  <si>
    <t>coating, solvent emulsion, 3 times (for 4 layers) Finishing technology mix textile service for 1 kg of fabric</t>
  </si>
  <si>
    <t>55082c47-21a2-5fec-9b6c-c8894d53832e</t>
  </si>
  <si>
    <t>spinning, cotton, for woven, ring-spun (120 dtex-108 denier-49/1 ne-83 nm) spinning process production mix service of spinning 1kg of yarn (raw material excluded)</t>
  </si>
  <si>
    <t>2ee38a88-2a0c-5ae7-890c-2eeaa4c4d663</t>
  </si>
  <si>
    <t>coating, water based emulsion, 1 time (for 2 layers) Finishing technology mix textile service for 1 kg of fabric</t>
  </si>
  <si>
    <t>40ef70b0-700a-5261-aba0-86b218d35997</t>
  </si>
  <si>
    <t>stitching of carpet production, at plant Carpet</t>
  </si>
  <si>
    <t>1f8d7a29-748a-5b45-9662-43681b7bd120</t>
  </si>
  <si>
    <t>spinning, wool, for knit (200 dtex-50 nm) spinning process production mix service of spinning 1kg of yarn (raw material excluded)</t>
  </si>
  <si>
    <t>040b652e-a04c-52ff-93f9-bcc344506a80</t>
  </si>
  <si>
    <t>spinning, wool, for woven (150 dtex-67 nm) spinning process production mix service of spinning 1kg of yarn (raw material excluded)</t>
  </si>
  <si>
    <t>1b0dd639-c509-58a6-9259-1d156abcf3c1</t>
  </si>
  <si>
    <t>spinning, for woven, open end (rotor) (150 dtex-135 denier-40/1 ne-67 nm) spinning process production mix service of spinning 1kg of yarn (raw material excluded)</t>
  </si>
  <si>
    <t>1d7c07b3-ffac-58ef-84db-54b9d9e1ba7f</t>
  </si>
  <si>
    <t>spinning, alpaca, for woven (70 dtex-143 nm) spinning process production mix service of spinning 1kg of yarn (raw material excluded)</t>
  </si>
  <si>
    <t>a5d3d62a-eaf6-51b6-b8cc-e16a542ecdc6</t>
  </si>
  <si>
    <t>cooling cooling process, shoe cooling tunnel production mix, at plant service for 1 pair</t>
  </si>
  <si>
    <t>4d86d13d-9fcd-51fa-a8db-15c746c93a47</t>
  </si>
  <si>
    <t>spinning, wool, for woven (250 dtex-40 nm) spinning process production mix service of spinning 1kg of yarn (raw material excluded)</t>
  </si>
  <si>
    <t>556218b6-7687-5f93-af3b-8cda1383b910</t>
  </si>
  <si>
    <t>spinning, alpaca, for knit (300 dtex-33 nm) spinning process production mix service of spinning 1kg of yarn (raw material excluded)</t>
  </si>
  <si>
    <t>514f3536-de3c-5501-b30d-4702a4132327</t>
  </si>
  <si>
    <t>autoclaving autoclave vulcanizing production mix, at plant service for 1 pair</t>
  </si>
  <si>
    <t>5196869e-8939-5df7-bd3a-f1f920e3f673</t>
  </si>
  <si>
    <t>shearing Shearing process Production, at plant Sheared Fabric</t>
  </si>
  <si>
    <t>4e28584d-6d0c-5ed1-8c2b-5e94ab301b79</t>
  </si>
  <si>
    <t>spinning, wool, for knit (150 dtex-67 nm) spinning process production mix service of spinning 1kg of yarn (raw material excluded)</t>
  </si>
  <si>
    <t>67f3f815-8c32-5186-950b-1c6596bea91b</t>
  </si>
  <si>
    <t>lasting, side and seat lasting process production mix, at plant service</t>
  </si>
  <si>
    <t>90b39e4a-8446-52c1-8c55-ea96a7c1e61b</t>
  </si>
  <si>
    <t>lamination, flame, 1 time (for 2 layers) lamination process service, at plant 1 kg of 1 time flame laminated fabric</t>
  </si>
  <si>
    <t>47b98564-7623-5693-a936-d31d223f0384</t>
  </si>
  <si>
    <t>spinning, for woven, open end (rotor) (45 dtex- 41 denier-130/1 ne-222 nm) spinning process production mix service of spinning 1kg of yarn (raw material excluded)</t>
  </si>
  <si>
    <t>45e6d6c7-999f-5524-9474-9ee924ea4a3d</t>
  </si>
  <si>
    <t>Polyethylene (PE) foam, bio-based foam extrusion production mix, at plant bio-based</t>
  </si>
  <si>
    <t>bb8bcb40-7674-5749-a12c-01dabf1a4607</t>
  </si>
  <si>
    <t>weaving, 200 dtex-180 denier-30/1 ne-50 nm service, Fabric, Weaved production, at plant service, Fabric, Weaved</t>
  </si>
  <si>
    <t>9b71b0ad-f647-5181-b445-4f8d39555227</t>
  </si>
  <si>
    <t>printing, burnout printing service production, at plant service of printing, Burnout on 1m2 of fabric</t>
  </si>
  <si>
    <t>992670e0-5c66-5723-ae97-a12a917208cf</t>
  </si>
  <si>
    <t>spinning, cotton, for woven, ring-spun (150 dtex-135 denier-40/1 ne-67 nm) spinning process production mix service of spinning 1kg of yarn (raw material excluded)</t>
  </si>
  <si>
    <t>5b842522-0fe7-5eca-942e-3e8b8cc7e2c2</t>
  </si>
  <si>
    <t>weaving, shuttle service, Fabric, Weaved by shuttle loom production mix, at plant service, Fabric, Weaved by shuttle loom</t>
  </si>
  <si>
    <t>2431bc85-9676-5de5-9c01-3885036e51e6</t>
  </si>
  <si>
    <t>sowning of carpet production, at plant Carpet</t>
  </si>
  <si>
    <t>6c2d4ce9-1caa-5384-926d-bcb7adf1996f</t>
  </si>
  <si>
    <t>spinning, alpaca, for knit (370 dtex-27 nm) spinning process production mix service of spinning 1kg of yarn (raw material excluded)</t>
  </si>
  <si>
    <t>317f4025-ff7f-52d5-8e8a-1722a073c232</t>
  </si>
  <si>
    <t>spinning, for knit, ring-spun (45 dtex-41 denier- 130/1 ne-222 nm) spinning process production mix service of spinning 1kg of yarn (raw material excluded)</t>
  </si>
  <si>
    <t>982c45d8-e66d-5d3b-9a95-6327a0c9d721</t>
  </si>
  <si>
    <t>direct injection welts injection process production mix, at plant item(s) = pair</t>
  </si>
  <si>
    <t>3394c76e-34c6-53bc-9a04-d8c8d605c04e</t>
  </si>
  <si>
    <t>spinning, cotton, for knit, ring-spun (330 dtex- 297 denier-18/1 ne-30 nm) spinning process production mix service of spinning 1kg of yarn (raw material excluded)</t>
  </si>
  <si>
    <t>0d0abad6-c8c1-56f3-bebe-05eccf95000e</t>
  </si>
  <si>
    <t>spinning, for knit, open end (rotor) (300 dtex- 270 denier-20/1 ne-33 nm) spinning process production mix service of spinning 1kg of yarn (raw material excluded)</t>
  </si>
  <si>
    <t>5ed12b91-5c0a-5655-9f01-921ee62324ae</t>
  </si>
  <si>
    <t>dressed wild fur, global origin except china technology mix production mix, at plant 1kg</t>
  </si>
  <si>
    <t>523ce42d-66ff-5119-a142-fdf58b5a4afb</t>
  </si>
  <si>
    <t>lamination, flame, 4 times (for 5 layers) lamination process service, at plant 1 kg of 4 times flame laminated fabric</t>
  </si>
  <si>
    <t>d9b22130-a952-5dcc-9aae-a75192a96cbc</t>
  </si>
  <si>
    <t>spinning, for woven, ring-spun (300 dtex-270 denier-20/1 ne-33 nm) spinning process production mix service of spinning 1kg of yarn (raw material excluded)</t>
  </si>
  <si>
    <t>d0274292-7109-5078-a151-b01f2233848d</t>
  </si>
  <si>
    <t>fading, mechanical laser marking production mix, at plant service</t>
  </si>
  <si>
    <t>c1685296-5fd7-5b79-a979-5f7681cbe2ff</t>
  </si>
  <si>
    <t>spinning, for knit, ring-spun (300 dtex-270 denier-20/1 ne-33 nm) spinning process production mix service of spinning 1kg of yarn (raw material excluded)</t>
  </si>
  <si>
    <t>2607ac2e-4850-5dad-95ff-bf6beebeb55d</t>
  </si>
  <si>
    <t>lamination, water based glue, 4 times (for 5 layers) lamination process service, at plant 1 kg of 4 times water based glue laminated fabric</t>
  </si>
  <si>
    <t>e7a85326-afd8-588e-98e1-a287cc8c094a</t>
  </si>
  <si>
    <t>spinning, alpaca, for knit (120 dtex-83 nm) spinning process production mix service of spinning 1kg of yarn (raw material excluded)</t>
  </si>
  <si>
    <t>b0e986d9-8b80-5e09-afc1-e254f8e87c25</t>
  </si>
  <si>
    <t>spinning, alpaca, for knit (150 dtex-67 nm) spinning process production mix service of spinning 1kg of yarn (raw material excluded)</t>
  </si>
  <si>
    <t>b17e9f93-46e2-51a2-9149-615b007b1147</t>
  </si>
  <si>
    <t>spinning, cotton, for woven, ring-spun (70 dtex-63 denier-84/1 ne-143 nm) spinning process production mix service of spinning 1kg of yarn (raw material excluded)</t>
  </si>
  <si>
    <t>2f4c9306-55b0-5368-8cba-a250d3a48af4</t>
  </si>
  <si>
    <t>spinning, for woven, ring-spun (250 dtex-225 denier-24/1 ne-40 nm) spinning process production mix service of spinning 1kg of yarn (raw material excluded)</t>
  </si>
  <si>
    <t>0f906b9a-29a7-595a-a5a3-607c11997c2e</t>
  </si>
  <si>
    <t>coating, hotmelt glue, 4 times (for 5 layers) Finishing technology mix textile service for 1 kg of fabric</t>
  </si>
  <si>
    <t>61075261-1b12-5aa4-b41f-7202c5c53da4</t>
  </si>
  <si>
    <t>coating, water based emulsion, 4 times (for 5 layers) Finishing technology mix textile service for 1 kg of fabric</t>
  </si>
  <si>
    <t>354ca99f-5f64-524a-9c40-f83b991c28fd</t>
  </si>
  <si>
    <t>spinning, for woven, ring-spun (120 dtex-108 denier-49/1 ne-83 nm) spinning process production mix service of spinning 1kg of yarn (raw material excluded)</t>
  </si>
  <si>
    <t>406b6e5d-979e-5d89-9822-c6fb0cfc6137</t>
  </si>
  <si>
    <t>knitting (different fabric counts) knitting process production mix, at plant service of knitting fabric</t>
  </si>
  <si>
    <t>8ace79d1-a1a7-5cc3-bf07-a7f0b38d9b2d</t>
  </si>
  <si>
    <t>lamination, water based glue, 2 times (for 3 layers) lamination process service, at plant 1 kg of 2 times water based glue laminated fabric</t>
  </si>
  <si>
    <t>8978566e-d18e-5ff7-9657-001985058682</t>
  </si>
  <si>
    <t>lamination, flame, 3 times (for 4 layers) lamination process service, at plant 1 kg of 3 times flame laminated fabric</t>
  </si>
  <si>
    <t>3952c4cd-0cfa-5eed-817c-10094a349b7b</t>
  </si>
  <si>
    <t>washing, enzyme washing, acide enzyme production mix, at plant service</t>
  </si>
  <si>
    <t>Apparel 1</t>
  </si>
  <si>
    <t>4490fe40-22e9-5d44-b2d9-98d58e80e9f5</t>
  </si>
  <si>
    <t>hydrohpilisation hydrophilization process Production, at plant Hydrohpilised Fabric</t>
  </si>
  <si>
    <t>4c87e625-e77e-50cf-8c12-930a67339ed0</t>
  </si>
  <si>
    <t>priming priming process production mix, at plant service for 1 pair</t>
  </si>
  <si>
    <t>4fea73ce-b53d-50ab-a351-4e9bb9dc920d</t>
  </si>
  <si>
    <t>spinning, wool, for woven spinning process production mix service of spinning 1kg of yarn (raw material excluded)</t>
  </si>
  <si>
    <t>1071c895-383e-55c9-a257-69d4636dd0f2</t>
  </si>
  <si>
    <t>weaving, generic water-jet service, Fabric,Weaved water-jet loom production mix, at plant service, Fabric,Weaved water-jet loom</t>
  </si>
  <si>
    <t>625f08fb-5610-577a-9449-de68b99893ce</t>
  </si>
  <si>
    <t>knitting of primary backing knitting process production, at plant service of knitting fabric</t>
  </si>
  <si>
    <t>201836cd-20aa-5720-89fe-1307e2a03c0e</t>
  </si>
  <si>
    <t>extrusion and staple fiber spinning, synthetics, for woven, ring-spun technology mix production mix, at plant service, Synthetic texturized staple yarn</t>
  </si>
  <si>
    <t>a31940ad-67e4-50bf-a514-10b9ee1cbb0a</t>
  </si>
  <si>
    <t>finishing, pad-dry-cure finishing, chemical application production mix, at plant service</t>
  </si>
  <si>
    <t>2b103975-4c34-5331-9452-6baee5acd291</t>
  </si>
  <si>
    <t>compression molding, eva (cmeva sole) compression molding process production mix, at plant service</t>
  </si>
  <si>
    <t>510d83bf-0485-52ab-945f-bbde7710e78b</t>
  </si>
  <si>
    <t>coating, solvent emulsion Finishing technology mix textile service for 1 kg of fabric</t>
  </si>
  <si>
    <t>44e4fe40-cd9a-5089-b45f-2f4745bc9a97</t>
  </si>
  <si>
    <t>weaving, jacquard service, Fabric, Weaved by jacquard loom production mix, at plant service, Fabric, Weaved by jacquard loom</t>
  </si>
  <si>
    <t>825256e9-c83d-5f66-9446-a6e5878c3982</t>
  </si>
  <si>
    <t>washing, water only washing, hydroextracting and drying production mix, at plant service</t>
  </si>
  <si>
    <t>71cdbf68-35da-5db2-8b43-2fa261e799a6</t>
  </si>
  <si>
    <t>foaming, chemical, free, mechanical crosslinking technology mix production mix, at plant 100% active substance</t>
  </si>
  <si>
    <t>959f52c1-424d-5db8-ac15-aca66fceb43a</t>
  </si>
  <si>
    <t>seaming seaming, hot air seam-sealing machine production mix, at plant service</t>
  </si>
  <si>
    <t>d65307e5-98f9-5e4a-aa8b-b5e12428f8b9</t>
  </si>
  <si>
    <t>bonding, mechanical, stitch bonding, non- woven fabric technology mix production mix, at plant service (raw materials excluded)</t>
  </si>
  <si>
    <t>b076f8b9-5047-5ddc-986f-bb7b75e83ca7</t>
  </si>
  <si>
    <t>leather, veal/calf, wet-white metal free tanned technology mix production mix, at tannery m2</t>
  </si>
  <si>
    <t>8e908051-322f-5aa2-bb5f-e3a969756078</t>
  </si>
  <si>
    <t>weaving, air-jet service, Fabric, Weaved by air-jet loom production mix, at plant service, Fabric, Weaved by air-jet loom</t>
  </si>
  <si>
    <t>c9faf1ec-4195-5acb-b987-240c017a0f6c</t>
  </si>
  <si>
    <t>direct injection, upper, pu injection process production mix, at plant item(s) = pair</t>
  </si>
  <si>
    <t>a6ef96b3-2e17-5f3d-ab04-cf0c5ca8d194</t>
  </si>
  <si>
    <t>finishing, flame retardant pad dry-cure method production mix, at plant service</t>
  </si>
  <si>
    <t>ea8d5f23-3ac0-55ec-a044-a9be1187e617</t>
  </si>
  <si>
    <t>spinning, alpaca spinning process production mix service of spinning 1kg of yarn (raw material excluded)</t>
  </si>
  <si>
    <t>105d486f-1c09-56c3-ac9d-b517cd566fbb</t>
  </si>
  <si>
    <t>knitting, circular knitting process production, at plant service of knitting fabric</t>
  </si>
  <si>
    <t>46bdc889-3038-5f9b-8d6d-7509017c7b53</t>
  </si>
  <si>
    <t>welding, high frequency service, footwear, component manufacturing production mix, at plant 1 Item(s) = 1 pair</t>
  </si>
  <si>
    <t>d4e734a7-6e9a-55fb-ba39-0aee9f1cbeed</t>
  </si>
  <si>
    <t>desizing, natural fibers technology mix production mix, at plant service (raw materials excluded)</t>
  </si>
  <si>
    <t>0d455d01-290e-5b5c-a71f-de18e4f63abf</t>
  </si>
  <si>
    <t>spinning, bast fiber spinning process production mix service of spinning 1kg of yarn (raw material excluded)</t>
  </si>
  <si>
    <t>275e9b97-e51d-5e21-8332-5fb230fe1f05</t>
  </si>
  <si>
    <t>spinning, cotton, for knit, ring-spun spinning process production mix service of spinning 1kg of yarn (raw material excluded)</t>
  </si>
  <si>
    <t>bc670bb8-04ba-5ed9-a02d-4aa9a64b4f98</t>
  </si>
  <si>
    <t>hot melt injection process production mix, at plant</t>
  </si>
  <si>
    <t>2bab12a3-6d52-5538-a2f6-d5f7634b2f11</t>
  </si>
  <si>
    <t>treatment, anti uv anti UV treatment production mix, at plant service</t>
  </si>
  <si>
    <t>b94dc375-ba0d-50d6-823d-b9a6b6b48f85</t>
  </si>
  <si>
    <t>dyeing, continuous, disperse or cationic dyes Dyeing production mix, at plant textile service for 1 kg of fabric</t>
  </si>
  <si>
    <t>d1dde906-889d-5fe7-aa6a-d925e35c003a</t>
  </si>
  <si>
    <t>spinning, for knit, open end (rotor) spinning process production mix service of spinning 1kg of yarn (raw material excluded)</t>
  </si>
  <si>
    <t>9e5c2783-4e70-556a-a5c9-aca3c830a2a6</t>
  </si>
  <si>
    <t>combing technology mix production mix, at plant service (raw materials excluded)</t>
  </si>
  <si>
    <t>0839a035-f585-5caa-b282-842d143174db</t>
  </si>
  <si>
    <t>heat pressing heat processing process production mix, at plant service for 1 pair</t>
  </si>
  <si>
    <t>4b0bb5de-1060-5dac-a77f-6828c00c78af</t>
  </si>
  <si>
    <t>dyeing, waterless Dyeing production mix, at plant textile service for 1 kg of fabric</t>
  </si>
  <si>
    <t>1d946849-6d06-5ef9-9a92-da955f52e815</t>
  </si>
  <si>
    <t>weaving, others service, Fabric, Weaved production mix, at plant service, Fabric, Weaved</t>
  </si>
  <si>
    <t>6213aa17-6429-5553-ad86-5f52a3dba9f5</t>
  </si>
  <si>
    <t>finishing, spray-dry spray-dry method production mix, at plant service</t>
  </si>
  <si>
    <t>6ba9717f-07bb-57d3-bc96-da24aa29c3c0</t>
  </si>
  <si>
    <t>treatment, anti uv (tio2) anti UV treatment production mix, at plant service</t>
  </si>
  <si>
    <t>f8fe6870-733b-54f1-aa89-e61a14d54d27</t>
  </si>
  <si>
    <t>deep well pressing deep well pressing process production mix, at plant service for 1 pair</t>
  </si>
  <si>
    <t>36dacfe4-edba-58f4-85c0-333424b82f25</t>
  </si>
  <si>
    <t>texturizing Texturizing process Production, at plant Texturized Synthetic Yarn</t>
  </si>
  <si>
    <t>62c1365a-f009-5d8b-ad27-2cb483df3fc9</t>
  </si>
  <si>
    <t>non-woven primary backing production needle loom machine, heat setting stenter machine, and hot calendering machine production mix, at plant service</t>
  </si>
  <si>
    <t>31324913-a6be-595b-9996-ec57aa0d4067</t>
  </si>
  <si>
    <t>pouring, bulk, for foam technology mix production mix, at plant 1 pair</t>
  </si>
  <si>
    <t>d16e1790-7d19-58eb-a2c6-123cf1781ee5</t>
  </si>
  <si>
    <t>leather, veal/calf, chrome tanned (wet-blue) technology mix production mix, at tannery m2</t>
  </si>
  <si>
    <t>00fc088d-bc5f-5266-9e4a-086cfb653d2c</t>
  </si>
  <si>
    <t>dyeing, batch (incl. piece, jet, jig, kier [fiber], paddle, pad-batch, yarn), direct, sulfur, vat or reactive dyes Dyeing production mix, at plant textile service for 1 kg of fabric</t>
  </si>
  <si>
    <t>28a2d2e5-9b88-5043-91a6-3b4d9d3ce8c2</t>
  </si>
  <si>
    <t>desizing, synthetic fibers technology mix production mix, at plant service (raw materials excluded)</t>
  </si>
  <si>
    <t>a49d6dce-4f61-51a6-bcec-bc86e9312056</t>
  </si>
  <si>
    <t>leather, cattle, chrome tanned (wet-blue) technology mix production mix, at tannery m2</t>
  </si>
  <si>
    <t>82daa594-f848-512b-8e54-172d31d8ff4f</t>
  </si>
  <si>
    <t>leather, ovine (sheep), chrome tanned (wet- blue) technology mix production mix, at tannery m2</t>
  </si>
  <si>
    <t>2b3b7dbb-6dbe-5230-aaec-3a36e578721b</t>
  </si>
  <si>
    <t>embossing embossing process production mix, at plant service</t>
  </si>
  <si>
    <t>cfd88ae5-c94a-56e1-b2af-a58b96e38de6</t>
  </si>
  <si>
    <t>sewing sewing process production mix, at plant service for 1 pair</t>
  </si>
  <si>
    <t>850f1c0b-7c78-5542-826e-4be3db95b06d</t>
  </si>
  <si>
    <t>extrusion and staple fiber spinning, synthetics, for knit, open end (rotor) technology mix production mix, at plant service, Synthetic texturized staple yarn</t>
  </si>
  <si>
    <t>3685ff07-b7ba-5b3d-b036-33585c614d84</t>
  </si>
  <si>
    <t>lamination, dot lamination process average service, at plant 1 kg of laminated fabric, average lamination methodology</t>
  </si>
  <si>
    <t>5e285789-bae2-52f1-848b-0ccc76f4725a</t>
  </si>
  <si>
    <t>thermocompression, cold foam, hot mold service, apparel/footwear, pre- treatment production mix, at plant service, for 1 kg of output</t>
  </si>
  <si>
    <t>53c94d9a-9fdd-5b89-b0d2-02183abf0cd8</t>
  </si>
  <si>
    <t>dyeing, continuous, acid dyes Dyeing production mix, at plant textile service for 1 kg of fabric</t>
  </si>
  <si>
    <t>d05845fb-944f-530a-9df1-aa81cd6bdc1d</t>
  </si>
  <si>
    <t>knitting, flat knitting process production, at plant service of knitting fabric</t>
  </si>
  <si>
    <t>ab7bdb26-2eaf-5d2f-8565-a8ba44dd654f</t>
  </si>
  <si>
    <t>finishing, spray-dry-cure pad dry-cure method production mix, at plant service</t>
  </si>
  <si>
    <t>dc119ffd-a06f-5e11-a054-27410b565161</t>
  </si>
  <si>
    <t>leather, caprine (goat), chrome tanned (wet- blue) technology mix production mix, at tannery m2</t>
  </si>
  <si>
    <t>2fa1f180-71c1-5554-a448-d77415a6286d</t>
  </si>
  <si>
    <t>dressed mink fur, farmed, global origin except china technology mix production mix, at plant 1kg</t>
  </si>
  <si>
    <t>e1a68fa1-682e-5c2a-a79a-435531fc03aa</t>
  </si>
  <si>
    <t>treatment, plasma plasma treatment, low-temperature process production mix, at plant item(s) = 1 pair</t>
  </si>
  <si>
    <t>5882758d-473b-5677-974c-2a6053a3cf87</t>
  </si>
  <si>
    <t>heel attachment heel attachment process production mix, at plant service of heel attachment to 1 pair of shoes</t>
  </si>
  <si>
    <t>3df8e256-fc35-537b-a07b-75b6f93d242b</t>
  </si>
  <si>
    <t>leather, swine, wet-white metal tanned technology mix production mix, at tannery m2</t>
  </si>
  <si>
    <t>b1ebbc56-9487-5bf9-9d60-e7fcc9e9a75e</t>
  </si>
  <si>
    <t>foaming, chemical, free, chemical crosslinking technology mix production mix, at plant 100% active substance</t>
  </si>
  <si>
    <t>c0fed8f7-dc43-54fc-81be-d297c1714cba</t>
  </si>
  <si>
    <t>scouring, synthetic fibers technology mix production mix, at plant service (raw materials excluded)</t>
  </si>
  <si>
    <t>9a85cb61-5461-5fc7-a1d3-24f9bca4670c</t>
  </si>
  <si>
    <t>weaving of carpet production, at plant Carpet, Weaved</t>
  </si>
  <si>
    <t>4ba086ca-8d06-53d5-b746-f643616b8160</t>
  </si>
  <si>
    <t>leather, cattle, wet-white metal tanned technology mix production mix, at tannery m2</t>
  </si>
  <si>
    <t>1669d945-2367-5aa9-ab3b-fbcdf1f4ed82</t>
  </si>
  <si>
    <t>dyeing, solution (dope) Dyeing production mix, at plant textile service for 1 kg of fabric</t>
  </si>
  <si>
    <t>fe3ded25-6685-5cc3-a82f-a316f39a3f0a</t>
  </si>
  <si>
    <t>spinning, worsted, wool spinning process production mix service of spinning 1kg of yarn (raw material excluded)</t>
  </si>
  <si>
    <t>4ff45905-9726-5f6e-ac9d-62369878eb89</t>
  </si>
  <si>
    <t>treatment, anti uv (zno) anti UV treatment production mix, at plant service</t>
  </si>
  <si>
    <t>0678246b-0d7d-5dc5-a353-2c2d93cf1d46</t>
  </si>
  <si>
    <t>vulcanizing vulcanizing, press vulcanisation- injection molding production mix, at plant service for 1 pair</t>
  </si>
  <si>
    <t>695c72d8-2ded-5e89-b733-68068237c732</t>
  </si>
  <si>
    <t>washing, acid washing, pottasium permanganate and phosphoric acid production mix, at plant service</t>
  </si>
  <si>
    <t>ae29f020-906c-5ded-a946-d2e79f14ea5d</t>
  </si>
  <si>
    <t>delasting delasting process production mix, at plant service of delasting 1 pair of shoes</t>
  </si>
  <si>
    <t>8308d8b5-e5b0-5fcd-89ef-0da606d72e29</t>
  </si>
  <si>
    <t>treatment, plasma, water repellent plasma treatment, water repellent treatment (pad-dry-cure method) production mix, at plant item(s) = 1 pair</t>
  </si>
  <si>
    <t>6b363da1-442d-5b91-94a0-7b48ed58b959</t>
  </si>
  <si>
    <t>washing washing process production mix, at plant service</t>
  </si>
  <si>
    <t>34ef2d85-7260-5953-9a19-d6b1c33c39ae</t>
  </si>
  <si>
    <t>spinning, microfibers spinning process production mix service of spinning 1kg of microfibers (raw material excluded)</t>
  </si>
  <si>
    <t>f2867a84-e776-518e-8083-15e21c98e75f</t>
  </si>
  <si>
    <t>drying, foam or spray spray hank dyeing and drying production mix, at plant service</t>
  </si>
  <si>
    <t>2a701dee-ce1f-5c24-8da1-1e33bbdd663d</t>
  </si>
  <si>
    <t>leather, caprine (goat), wet-white metal free tanned technology mix production mix, at tannery m2</t>
  </si>
  <si>
    <t>17e08f4a-9c35-5619-b5e2-db12692f32e0</t>
  </si>
  <si>
    <t>printing, ink-jet printing service production mix, at plant service of printing, Ink-Jet on 1m2 of fabric</t>
  </si>
  <si>
    <t>b8ec5409-c1e6-5ad6-b560-9c14805665cd</t>
  </si>
  <si>
    <t>water pressing water pressing process production mix, at plant service</t>
  </si>
  <si>
    <t>51033c73-560c-5e76-9f5e-48e0703802ac</t>
  </si>
  <si>
    <t>leather, ovine (sheep), wet-white metal free tanned technology mix production mix, at tannery m2</t>
  </si>
  <si>
    <t>a51c8438-92fd-59c1-b121-7f8f0f6095f8</t>
  </si>
  <si>
    <t>polyurethane foam, fossil fuel-based mix of polyol and TDI production mix, at plant fossil fuel-based</t>
  </si>
  <si>
    <t>0b3c1423-f3d7-5a50-8c22-1bdcdbf5566e</t>
  </si>
  <si>
    <t>sizing, natural fibers single-end sizing production mix, at plant service (raw materials excluded)</t>
  </si>
  <si>
    <t>84984bea-1b98-5c09-adcb-552eeeb7e5d4</t>
  </si>
  <si>
    <t>leather, ovine (sheep), vegetable tanned technology mix production mix, at tannery m2</t>
  </si>
  <si>
    <t>2068683a-fde4-5032-b964-f1dd6cbdd981</t>
  </si>
  <si>
    <t>lamination, flame lamination process average service, at plant 1 kg of flame laminated fabric</t>
  </si>
  <si>
    <t>72c0d4af-e1f6-52c9-acc8-265abb9d2f5e</t>
  </si>
  <si>
    <t>no sewing upper stich-free production mix, at plant service</t>
  </si>
  <si>
    <t>c38145fd-735b-53e0-9186-3e66a1a3994c</t>
  </si>
  <si>
    <t>spinning, cotton, for woven, ring-spun spinning process production mix service of spinning 1kg of yarn (raw material excluded)</t>
  </si>
  <si>
    <t>1e2de7fe-8989-5fa4-ba6d-d65b4170db57</t>
  </si>
  <si>
    <t>extrusion and melt-spinning, continuous filament, no texturing (80 to 500 dtex- 72 to 450 den- 125 to 20 nm) technology mix production mix, at plant service, Synthetic flament yarn</t>
  </si>
  <si>
    <t>f34c1c90-60d0-599b-82be-bc5a47137cf7</t>
  </si>
  <si>
    <t>foaming, in mold technology mix production mix, at plant 100% active substance</t>
  </si>
  <si>
    <t>6caa36d4-2012-5027-9ff9-3be69e2b34d5</t>
  </si>
  <si>
    <t>foaming, free, by coating (1 side) technology mix production mix, at plant 100% active substance</t>
  </si>
  <si>
    <t>7718efaf-3a93-5ff0-9b38-69944cceeb1c</t>
  </si>
  <si>
    <t>hammering hammering process, topline hammering machine production mix, at plant service for 1 pair</t>
  </si>
  <si>
    <t>31f3e9e9-9b6a-5202-b596-2b4d0ff0d990</t>
  </si>
  <si>
    <t>extrusion and melt-spinning, continuous filament, with texturing (80 to 500 dtex- 72 to 450 den-125 to 20 nm) technology mix production mix, at plant service, Synthetic texturised flament yarn</t>
  </si>
  <si>
    <t>c779388a-654a-5998-ad5e-2249891afe4c</t>
  </si>
  <si>
    <t>heat setting Heat setting process production mix, at plant service</t>
  </si>
  <si>
    <t>90887881-8afa-50db-8a51-3b9c4b20ae19</t>
  </si>
  <si>
    <t>treatment, water repellent, pfc water repellent treatment production mix, at plant service</t>
  </si>
  <si>
    <t>94934241-ab71-5638-8cec-ab6590968cd0</t>
  </si>
  <si>
    <t>extrusion and staple fiber spinning, synthetics, for woven, open end (rotor) technology mix production mix, at plant service, Synthetic texturized staple yarn</t>
  </si>
  <si>
    <t>1278502b-bef8-5c2d-9d29-7f46d9e8562a</t>
  </si>
  <si>
    <t>leather, veal/calf, vegetable tanned technology mix production mix, at tannery m2</t>
  </si>
  <si>
    <t>2168494b-7f83-51f5-b4d5-75c3ab3a1042</t>
  </si>
  <si>
    <t>molding, compression service, footwear, pre-treatment production mix, at plant 1 Item(s) = 1 pair</t>
  </si>
  <si>
    <t>3ecebb7f-9fdc-562d-83fc-0d652a057cfc</t>
  </si>
  <si>
    <t>weaving, silk service, Fabric, Silk production mix, at plant service, Fabric, Silk</t>
  </si>
  <si>
    <t>095fd655-ce3c-5134-86a7-37c3236f6f08</t>
  </si>
  <si>
    <t>trimming service, footwear, component manufacturing production mix, at plant 1 Item(s) = 1 pair</t>
  </si>
  <si>
    <t>50677b33-38c6-5ab3-beb2-3f89cf5957ba</t>
  </si>
  <si>
    <t>brushing/buffing, for textiles brushing, buffing production mix, at plant service</t>
  </si>
  <si>
    <t>d60b0c47-7e87-5f3b-b1a1-33f2ddc29873</t>
  </si>
  <si>
    <t>bleaching, conventional Pre-treatment production mix, at plant textile service</t>
  </si>
  <si>
    <t>232f8b35-6431-5be0-9c68-a301b39e74a0</t>
  </si>
  <si>
    <t>lamination, hotmelt glue lamination process average service, at plant 1 kg of hotmelt glue laminated fabric</t>
  </si>
  <si>
    <t>ee914fe1-19ce-5568-b37c-03b5867a29bf</t>
  </si>
  <si>
    <t>bleaching, enzymatic Pre-treatment production mix, at plant textile service</t>
  </si>
  <si>
    <t>30330988-7800-5b4b-9cda-2ad01922fb78</t>
  </si>
  <si>
    <t>coating, water based emulsion Finishing technology mix textile service for 1 kg of fabric</t>
  </si>
  <si>
    <t>7bf3b729-d5f4-590a-bdca-a161981dd01e</t>
  </si>
  <si>
    <t>spinning, for woven, ring-spun spinning process production mix service of spinning 1kg of yarn (raw material excluded)</t>
  </si>
  <si>
    <t>9f0fea10-74dc-555f-a136-e82c4c23bac9</t>
  </si>
  <si>
    <t>weaving, rapier service, Fabric, Weaved by rapier loom production mix, at plant service, Fabric, Weaved by rapier loom</t>
  </si>
  <si>
    <t>a5fb4eb4-e968-5ba5-b5ed-3e177aaf38b6</t>
  </si>
  <si>
    <t>knitting of carpet production, at plant Carpet, knitted</t>
  </si>
  <si>
    <t>a9cd3f4c-52a6-5968-855f-e44e43047e5a</t>
  </si>
  <si>
    <t>foaming, vapour expansion technology mix production mix, at plant 100% active substance</t>
  </si>
  <si>
    <t>9409d12b-056e-579f-a593-edc6b6ff7655</t>
  </si>
  <si>
    <t>bonding, mechanical, needle punch, non- woven fabric technology mix production mix, at plant service (raw materials excluded)</t>
  </si>
  <si>
    <t>b81e813a-906b-5a42-8ff7-e21c7c4ac6a5</t>
  </si>
  <si>
    <t>coating, hotmelt glue Finishing technology mix textile service for 1 kg of fabric</t>
  </si>
  <si>
    <t>66ef8a3e-e666-5615-8a8b-dfe8464b11f7</t>
  </si>
  <si>
    <t>mercerizing mercerizing, caustic soda production mix, at plant service (raw materials excluded)</t>
  </si>
  <si>
    <t>c15d30a8-0546-5525-8c30-89fafb790798</t>
  </si>
  <si>
    <t>leather, cattle, wet-white metal free tanned technology mix production mix, at tannery m2</t>
  </si>
  <si>
    <t>143f0bad-fb5c-5dd3-9a42-366c3459a490</t>
  </si>
  <si>
    <t>cutting straight knive, round knive, band knive, hot knife, and ultrasonic cutting production mix, at plant service for 1 kg</t>
  </si>
  <si>
    <t>7ab21e34-1a64-50b6-b2c7-c61399e1d61a</t>
  </si>
  <si>
    <t>milling, textiles milling process production mix, at plant service</t>
  </si>
  <si>
    <t>45735ac6-78e1-52e5-bcf1-29b1f59de660</t>
  </si>
  <si>
    <t>perforation perforation process production mix, at plant service</t>
  </si>
  <si>
    <t>1e02e4e6-b775-5da8-92d1-34bb284d629a</t>
  </si>
  <si>
    <t>printing, screen printing service production, at plant service of printing, Screen on 1m2 of fabric</t>
  </si>
  <si>
    <t>199bb8cf-af80-58c2-bcde-00e827fa08b0</t>
  </si>
  <si>
    <t>pre-dye preparation (scouring, etc), woven textile, natural fibers Pre-treatment production mix, at plant textile service</t>
  </si>
  <si>
    <t>6c492fbb-9c36-585f-a4dd-3cc27b3065b5</t>
  </si>
  <si>
    <t>etching, laser laser etching production mix, at plant service</t>
  </si>
  <si>
    <t>bbdef578-257d-5920-b3e7-d954b8a9f714</t>
  </si>
  <si>
    <t>pre-dye preparation (scouring, etc), knit textile, natural fibers Pre-treatment production mix, at plant textile service</t>
  </si>
  <si>
    <t>1371c504-3e64-5813-8b70-bffd6b25237d</t>
  </si>
  <si>
    <t>painting painting, spray painting machine production mix, at plant service</t>
  </si>
  <si>
    <t>725d24bb-cb0c-503a-b0c2-6ccdfb3645e2</t>
  </si>
  <si>
    <t>bonding, thermal, oven, non-woven fabric technology mix production mix, at plant service (raw materials excluded)</t>
  </si>
  <si>
    <t>c9f5f7de-4789-57cd-84f8-a874f703e51b</t>
  </si>
  <si>
    <t>elastic (synthetic fibers) spinning, weaving Production mix, at plant elastic for apparel (Polyester, Elastane, Nylon, PP)</t>
  </si>
  <si>
    <t>1feb1dc2-7bf1-5114-bbbb-038942f5c2ff</t>
  </si>
  <si>
    <t>liquid roll Production, at plant Carpet tratment</t>
  </si>
  <si>
    <t>2dd12cf3-569f-563c-a195-237e267649c4</t>
  </si>
  <si>
    <t>dyeing, continuous, direct, sulfur, vat or reactive dyes Dyeing production mix, at plant textile service for 1 kg of fabric</t>
  </si>
  <si>
    <t>b69ac218-d9ad-5b2e-9a7f-38d2c1c84d96</t>
  </si>
  <si>
    <t>cutting, die Rotary die cutting production mix, at plant service for 1 pair</t>
  </si>
  <si>
    <t>2a848d07-9f19-5441-accc-a8f6f7b3f798</t>
  </si>
  <si>
    <t>scouring, natural fibers scouring production mix, at plant service</t>
  </si>
  <si>
    <t>25498bca-ff49-5fa8-9a40-7038cd264bcf</t>
  </si>
  <si>
    <t>heat setting, textiles technology mix production mix, at plant service</t>
  </si>
  <si>
    <t>8fec0f11-37dc-535f-b4af-f7ff1cce108d</t>
  </si>
  <si>
    <t>fading technology mix production mix, at plant service</t>
  </si>
  <si>
    <t>474a82e6-c634-59a0-9c5e-3af3518ea7b9</t>
  </si>
  <si>
    <t>pvc leather production technology mix at plant PVC leather of thickness 1.6 mm (PVC foam 1mm (0.41 g/cm3), Cotton backing of 0.5 mm (1 g/cm3), and PVC veneer of 0.1 mm (1.23g/cm3))</t>
  </si>
  <si>
    <t>bc459fb9-34cc-58df-98fc-b638d6dbc334</t>
  </si>
  <si>
    <t>rubber, foamed, fossil fuel-based technology mix production mix, at plant 1 kg</t>
  </si>
  <si>
    <t>ba493f57-af47-56ae-afea-5179cbf61c99</t>
  </si>
  <si>
    <t>sewing technology mix production mix, at plant service including thread</t>
  </si>
  <si>
    <t>adc23075-5387-5189-bc30-c9527c575233</t>
  </si>
  <si>
    <t>foaming, free, non-crosslinked technology mix production mix, at plant 100% active substance</t>
  </si>
  <si>
    <t>f6fd2327-3824-522b-86bf-6693baf06ebd</t>
  </si>
  <si>
    <t>cleaning, component manufacturing brushing, trimming, waxing production mix, at plant service</t>
  </si>
  <si>
    <t>7d0f9156-dbbc-5f7c-9265-b1105d6200c9</t>
  </si>
  <si>
    <t>treatment, surface, leather (including embossing, buffing, etc.) Buffing/dedusting and embossing/plating proces production mix, at plant service</t>
  </si>
  <si>
    <t>64ae4fd8-05da-5d4e-832c-28c6eb01bc8c</t>
  </si>
  <si>
    <t>carding technology mix production mix, at plant service (raw materials excluded)</t>
  </si>
  <si>
    <t>d77f4d29-a142-53cc-bf6e-e5410ba33e02</t>
  </si>
  <si>
    <t>lamination, solvent glue lamination process average service, at plant 1 kg of solvent glue laminated fabric</t>
  </si>
  <si>
    <t>3230fac3-80a0-5996-8c27-6b097b91eb95</t>
  </si>
  <si>
    <t>treatment, water repellent, pfc free water repellent treatment production mix, at plant service</t>
  </si>
  <si>
    <t>7748286a-9ad9-5fda-b60a-74f75058d705</t>
  </si>
  <si>
    <t>extrusion and staple fiber spinning, synthetics, for knit, ring-spun technology mix production mix, at plant service, Synthetic texturized staple yarn</t>
  </si>
  <si>
    <t>0996de32-7781-5395-8c4b-ee03c3d583b5</t>
  </si>
  <si>
    <t>leather, veal/calf, wet-white metal tanned technology mix production mix, at tannery m2</t>
  </si>
  <si>
    <t>6381fdc8-db21-5958-9bd5-1c698ca24a54</t>
  </si>
  <si>
    <t>bonding, thermal, calendering, non-woven fabric technology mix production mix, at plant service (raw materials excluded)</t>
  </si>
  <si>
    <t>d7064810-4cbf-5122-a3e8-0b5cda5c69df</t>
  </si>
  <si>
    <t>buffing buffing process production mix, at plant service</t>
  </si>
  <si>
    <t>85ba0bfc-f75f-5613-b1a7-4065d5d44d14</t>
  </si>
  <si>
    <t>embroidery technology mix production mix, at plant service of embroidery including thread (100 denier)</t>
  </si>
  <si>
    <t>9e9ea4fb-5ed7-5c48-93bf-0324d8211a76</t>
  </si>
  <si>
    <t>thermocompression, hot foam, cold mold service, apparel/footwear, pre- treatment production mix, at plant service, for 1 kg of output</t>
  </si>
  <si>
    <t>7f1baf26-941f-55f6-b5e9-9fcac04a4200</t>
  </si>
  <si>
    <t>leather, swine, chrome tanned (wet-blue) technology mix production mix, at tannery m2</t>
  </si>
  <si>
    <t>415b6078-e252-5716-a063-427f3b8e45b3</t>
  </si>
  <si>
    <t>injection molding, for foam injection process production mix, at plant item(s) = pair</t>
  </si>
  <si>
    <t>d5235519-4dd5-5abe-b14b-ad1f0301cc65</t>
  </si>
  <si>
    <t>bonding, mechanical, spun-bond (hydroentanglement), non-woven fabric technology mix production mix, at plant service (raw materials excluded)</t>
  </si>
  <si>
    <t>295479fa-594f-5ee8-aae0-a778f6bdda2b</t>
  </si>
  <si>
    <t>drying in in-line oven technology mix production mix, at plant service of drying 1 kg of apparel in in-line ofen</t>
  </si>
  <si>
    <t>73b2e63b-8b7f-5fb1-a5f0-caa4ef01843d</t>
  </si>
  <si>
    <t>leather, cattle, vegetable tanned technology mix production mix, at tannery m2</t>
  </si>
  <si>
    <t>c20989dc-dc37-5b35-be0f-c386a9f76c89</t>
  </si>
  <si>
    <t>treatment, cellulase enzyme bio-polishign treatment production mix, at plant service</t>
  </si>
  <si>
    <t>c07219cb-b3c3-5e09-b912-093a1364a6e4</t>
  </si>
  <si>
    <t>cementing/gluing cementing process production mix, at plant service of glueing 1 pair of shoes</t>
  </si>
  <si>
    <t>b9092d6b-7644-51ef-a329-5687e6bda700</t>
  </si>
  <si>
    <t>printing, transfer printing service production, at plant service of printing, Transfer on 1m2 of fabric</t>
  </si>
  <si>
    <t>c06039b4-a5b0-5b17-872c-99b92a9c06f2</t>
  </si>
  <si>
    <t>leather, caprine (goat), vegetable tanned technology mix production mix, at tannery m2</t>
  </si>
  <si>
    <t>d9bf0ffd-e6b4-516b-a130-1e81773ae082</t>
  </si>
  <si>
    <t>spinning, cotton, for woven, open end (rotor) spinning process production mix service of spinning 1kg of yarn (raw material excluded)</t>
  </si>
  <si>
    <t>9eac0d1e-e894-5868-a67a-61174061f0f6</t>
  </si>
  <si>
    <t>doubling/twisting doubling/twisting process Production, at plant Doubled/twisted Yarn</t>
  </si>
  <si>
    <t>e751fd33-5ee1-593e-892d-a8f4c986a27f</t>
  </si>
  <si>
    <t>foaming, discontinuous block technology mix production mix, at plant 100% active substance</t>
  </si>
  <si>
    <t>851230e6-e482-56be-96f3-09a8e4f5a968</t>
  </si>
  <si>
    <t>heat sealing, textiles heat sealing process production mix, at plant service</t>
  </si>
  <si>
    <t>68be63b0-ffda-5cfa-aafd-a915cd51f7e8</t>
  </si>
  <si>
    <t>welding welding process production mix, at plant service</t>
  </si>
  <si>
    <t>33756644-de5c-51fc-bdd6-246ccfcf29ef</t>
  </si>
  <si>
    <t>hole punching hole punching process, automatic hole-punching machine production mix, at plant service for 1 pair</t>
  </si>
  <si>
    <t>abf6c856-25c3-5dde-b3b0-27d11c67d655</t>
  </si>
  <si>
    <t>sizing, synthetic fibers single-end sizing production mix, at plant service (raw materials excluded)</t>
  </si>
  <si>
    <t>101b26a9-d2e7-5dc0-b776-3f7012718e22</t>
  </si>
  <si>
    <t>printing, 3d (overlays, etc.) production, at plant a pair of 3d printed shoe</t>
  </si>
  <si>
    <t>3dca578e-d5c9-565c-a8b9-0c85c27787fb</t>
  </si>
  <si>
    <t>washing technology mix production mix, at plant service</t>
  </si>
  <si>
    <t>7b8f76b2-82f9-5a53-b488-239a86910498</t>
  </si>
  <si>
    <t>stitching stiching process production mix, at plant service</t>
  </si>
  <si>
    <t>d7475f41-cf82-54ac-b7c9-232398baa0ce</t>
  </si>
  <si>
    <t>weaving of primary backing service, Backing fabric, weaved production mix, at plant service, Backing fabric, weaved</t>
  </si>
  <si>
    <t>d2493c08-7aac-54c3-8583-ce043e83fdbd</t>
  </si>
  <si>
    <t>leather, swine, wet-white metal free tanned technology mix production mix, at tannery m2</t>
  </si>
  <si>
    <t>a7eb7e45-1804-5935-b1d4-f09ecf84d5c2</t>
  </si>
  <si>
    <t>leather, caprine (goat), wet-white metal tanned technology mix production mix, at tannery m2</t>
  </si>
  <si>
    <t>46a1dbcc-5493-5cfe-99bc-80edcb1a27a3</t>
  </si>
  <si>
    <t>95bb57c1-2cb8-578b-bc08-f7865cf7d33c</t>
  </si>
  <si>
    <t>spinning, for woven, open end spinning process production mix service of spinning 1kg of yarn (raw material excluded)</t>
  </si>
  <si>
    <t>35400001-b386-54e5-bcfc-89da155718c8</t>
  </si>
  <si>
    <t>cutting hot knife, die cutting, laser and oscillating knive cutting production mix, at plant service for 1 pair</t>
  </si>
  <si>
    <t>757fbff1-ff8c-5878-9725-b120c04973bd</t>
  </si>
  <si>
    <t>waxing Waxing process Production, at plant Waxed Fabric</t>
  </si>
  <si>
    <t>3f9bb4b1-c8ba-5cb0-bed5-d33b20f5de90</t>
  </si>
  <si>
    <t>mixing, open mill, for foam technology mix production mix, at plant 1 pair</t>
  </si>
  <si>
    <t>3e7c6fbe-5b59-50ac-8f7d-c3e0f0d4239e</t>
  </si>
  <si>
    <t>spinning, wollen, wool spinning process production mix service of spinning 1kg of yarn (raw material excluded)</t>
  </si>
  <si>
    <t>1b5f1272-1b4b-5069-9f85-4dfecfcb9d74</t>
  </si>
  <si>
    <t>leather, swine, vegetable tanned technology mix production mix, at tannery m2</t>
  </si>
  <si>
    <t>12a0d285-bc06-5969-91b0-120bb31aeb0c</t>
  </si>
  <si>
    <t>drying in climate chamber drying technology mix service</t>
  </si>
  <si>
    <t>bd57ff30-eca9-5f19-8435-08edbd42dd2d</t>
  </si>
  <si>
    <t>stockfitting stock fitting process production mix, at plant service</t>
  </si>
  <si>
    <t>18b5f17a-7090-58c2-a52d-e793eb031e3c</t>
  </si>
  <si>
    <t>skiving skiving process production mix, at plant service for 1 pair</t>
  </si>
  <si>
    <t>df58bb22-268f-53e2-9ef6-bc36a8732a19</t>
  </si>
  <si>
    <t>finishing, anti-acarid finishing process production mix, at plant service</t>
  </si>
  <si>
    <t>fb19be53-1af4-590f-9ea2-7c8c0d00e4e1</t>
  </si>
  <si>
    <t>dressed fox fur, farmed, global origin except china technology mix production mix, at plant 1kg</t>
  </si>
  <si>
    <t>3ca6756d-e7fc-5340-afe2-3dc0d24b39d1</t>
  </si>
  <si>
    <t>dyeing, batch (incl. piece, jet, jig, kier, yarn), disperse or cationic dyes Dyeing production mix, at plant textile service for 1 kg of fabric</t>
  </si>
  <si>
    <t>879deda9-d566-579c-a535-596f2a267c08</t>
  </si>
  <si>
    <t>compacting, mechanical compacting process production mix, at plant service</t>
  </si>
  <si>
    <t>f1acf9cf-016b-59c1-b3b4-d615204800d4</t>
  </si>
  <si>
    <t>dyeing, batch, warp-beam Dyeing production mix, at plant textile service for 1 kg of fabric</t>
  </si>
  <si>
    <t>3f776fa9-1a2a-5e65-aed8-e5f13e0985a5</t>
  </si>
  <si>
    <t>leather, ovine (sheep), wet-white metal tanned technology mix production mix, at tannery m2</t>
  </si>
  <si>
    <t>490b2290-fdea-502a-ab8a-40472bb7a156</t>
  </si>
  <si>
    <t>sanforizing sanforizinf process Production, at plant Sanforized Fabric</t>
  </si>
  <si>
    <t>e84f8f7e-8d20-58cd-8e5c-0d9cd12ae806</t>
  </si>
  <si>
    <t>spinning, cotton, for knit, open end (rotor) spinning process production mix service of spinning 1kg of yarn (raw material excluded)</t>
  </si>
  <si>
    <t>b128df16-334f-54bb-b0bd-06034b665d58</t>
  </si>
  <si>
    <t>foaming, continuous block technology mix production mix, at plant 100% active substance</t>
  </si>
  <si>
    <t>c132da37-2fa6-5f23-8a2b-165f5d9436a5</t>
  </si>
  <si>
    <t>lamination, water based glue lamination process average service, at plant 1 kg of water based glue laminated fabric</t>
  </si>
  <si>
    <t>61228498-142a-5cf9-879a-eb21b0e35324</t>
  </si>
  <si>
    <t>finishing, pad-dry finishing, chemical application production mix, at plant service</t>
  </si>
  <si>
    <t>99f95a03-b37f-5b59-af4c-17ff4eec0020</t>
  </si>
  <si>
    <t>sueding/sanding Sueding/sanding process Production, at plant Sueded/sanded Fabric</t>
  </si>
  <si>
    <t>7eb713c8-0c1b-5abb-9826-441d189b05dd</t>
  </si>
  <si>
    <t>leather, pu synthetic, solvent-based solvent-based production mix, at plant 1kg</t>
  </si>
  <si>
    <t>1219528e-6747-517f-a120-33d50a6bdc66</t>
  </si>
  <si>
    <t>bonding, chemical, impregnation, stenter, hot calendering, non-woven fabric technology mix production mix, at plant service (raw materials excluded)</t>
  </si>
  <si>
    <t>9aa672ce-300d-5cba-8ccd-14813a1c2cba</t>
  </si>
  <si>
    <t>leather, pu synthetic, solvent free solvent free production mix, at plant 1kg</t>
  </si>
  <si>
    <t>8f0dd29d-e2f5-5692-9882-d62af76c6adf</t>
  </si>
  <si>
    <t>dyeing, batch (incl. piece, jet, jig, kier, yarn), acid dyes Dyeing production mix, at plant textile service for 1 kg of fabric</t>
  </si>
  <si>
    <t>b0fa7ec9-618b-5a92-8679-67685af42400</t>
  </si>
  <si>
    <t>spinning, for knit, ring-spun spinning process production mix service of spinning 1kg of yarn (raw material excluded)</t>
  </si>
  <si>
    <t>59431729-c50f-5ef3-942f-428bcd22bee7</t>
  </si>
  <si>
    <t>spinning, 3d knit, simple covered spinning process production mix service of spinning 1kg of yarn (raw material excluded)</t>
  </si>
  <si>
    <t>76ae147c-6c9a-5037-a0fb-3f0839d053ea</t>
  </si>
  <si>
    <t>manure bovine cattle production mix, at farm per kg fresh manure</t>
  </si>
  <si>
    <t>40dfd43b-3f4a-58c0-8811-282e206fa9ec</t>
  </si>
  <si>
    <t>manure pig production mix, at farm per kg fresh manure</t>
  </si>
  <si>
    <t>913b2ff1-5384-5c23-88e7-780c6ab99931</t>
  </si>
  <si>
    <t>black peat for growing media production mix, at plant 0.4 ton/m3</t>
  </si>
  <si>
    <t>5e8a43f7-c563-54a9-bcb2-7e54752848e4</t>
  </si>
  <si>
    <t>potassium nitrate 14.0% N, 44% K2O</t>
  </si>
  <si>
    <t>246db857-ad0f-5553-b5e4-72375c9dc180</t>
  </si>
  <si>
    <t>white peat for growing media production mix, at plant 0.25 ton/m3</t>
  </si>
  <si>
    <t>5706bece-03b7-56a6-a7b6-b1bf0b4442fb</t>
  </si>
  <si>
    <t>pyrethroid-compounds average technology mix production mix at plant 100% active substance</t>
  </si>
  <si>
    <t>19931a77-f31c-5e5d-ad77-ae2cf0978be8</t>
  </si>
  <si>
    <t>boron fertiliser, per kg b average technology mix production mix at plant 100% active substance</t>
  </si>
  <si>
    <t>77201da4-3008-5ba6-b332-5cf4450609de</t>
  </si>
  <si>
    <t>green compost composted in open system, for growing media production mix, at plant 330 kg/m3</t>
  </si>
  <si>
    <t>b89d987d-0285-51ed-85fe-5474111b90c4</t>
  </si>
  <si>
    <t>sheep technology mix production mix, at farm 1 kg of live-weight</t>
  </si>
  <si>
    <t>53dcb3dc-4aae-5555-884d-329f1f4e68cc</t>
  </si>
  <si>
    <t>acrylic varnish average technology mix production mix at plant in 24% water</t>
  </si>
  <si>
    <t>b3d58731-beaa-5ecc-8991-ba24175019e3</t>
  </si>
  <si>
    <t>green compost composted in closed system, for growing media production mix, at plant 330 kg/m3</t>
  </si>
  <si>
    <t>25fb8cc7-f3fd-5017-8233-f4666270be46</t>
  </si>
  <si>
    <t>dinitroaniline-compounds average technology mix production mix at plant 100% active substance</t>
  </si>
  <si>
    <t>c596ed4c-55a8-5736-84d3-218fe705e91d</t>
  </si>
  <si>
    <t>durum wheat grain technology mix production mix, at farm "as is" cultivated and dried product</t>
  </si>
  <si>
    <t>d75ac636-9a06-57b7-af49-4cc19af414a4</t>
  </si>
  <si>
    <t>sorghum, malted technology mix production mix, at plant as is</t>
  </si>
  <si>
    <t>2babfba3-01a1-5d15-8228-47291ccc4d92</t>
  </si>
  <si>
    <t>hop pellets technology mix production mix, at plant as is</t>
  </si>
  <si>
    <t>61a23664-dfe9-5e90-995b-308bf404a8f7</t>
  </si>
  <si>
    <t>02439b8f-e6c0-5930-a4ef-6e04a265bb3a</t>
  </si>
  <si>
    <t>high fructose corn syrup technology mix production mix, at plant as is, 42% fructose (71% DM)</t>
  </si>
  <si>
    <t>08c5470d-583d-57d5-9599-e803f033a267</t>
  </si>
  <si>
    <t>barley grain technology mix production mix, at farm "as is" cultivated and dried product</t>
  </si>
  <si>
    <t>0b3fb5e7-5707-58c9-a6af-5a41456d6209</t>
  </si>
  <si>
    <t>swine technology mix production mix, at farm 1 kg live weight</t>
  </si>
  <si>
    <t>cea2d3f7-4681-5269-9d37-07af46634261</t>
  </si>
  <si>
    <t>manure poultry production mix, at farm per kg fresh manure</t>
  </si>
  <si>
    <t>cb87b11f-00cc-59d9-a4db-62aac7bc8cee</t>
  </si>
  <si>
    <t>phenoxy-compounds average technology mix production mix at plant 100% active substance</t>
  </si>
  <si>
    <t>d62f0578-d198-59fb-90df-df88f34912a6</t>
  </si>
  <si>
    <t>beef, fresh hides technology mix production mix, at farm</t>
  </si>
  <si>
    <t>0adcd05d-9450-53d3-99ab-5b268e0ae121</t>
  </si>
  <si>
    <t>ammonium nitrate, per kg n production mix, at plant 100% N</t>
  </si>
  <si>
    <t>80362436-3964-5057-be68-3f6d5041be14</t>
  </si>
  <si>
    <t>copper sulfate, per kg cu average technology mix production mix at plant 100% active substance, R1=1</t>
  </si>
  <si>
    <t>f8fb6a8f-2094-5da0-9895-95eee1ea4621</t>
  </si>
  <si>
    <t>compost (green waste)as fertilizer technology mix production mix, at plant in open system, per kg compost produced</t>
  </si>
  <si>
    <t>e29ec04f-432f-53c6-8f2c-f30d4446d99d</t>
  </si>
  <si>
    <t>root stocks as plant starter material, production mix, at production farm</t>
  </si>
  <si>
    <t>2eb5ea5a-0fbb-540b-ad7e-6d4997095860</t>
  </si>
  <si>
    <t>urea ammonium nitrate (liquid), per kg substance production mix, at plant 30% N</t>
  </si>
  <si>
    <t>1ae1b52b-ceb6-55a1-b4ab-d24008e8c71c</t>
  </si>
  <si>
    <t>cow milk typical (average) production production mix, at farm FPCM (Fat Protein Corrected Milk)</t>
  </si>
  <si>
    <t>25c434ca-d786-5bac-bd4b-8117bc0b5d70</t>
  </si>
  <si>
    <t>magnesium oxide technology mix production mix, at plant 100% active substance</t>
  </si>
  <si>
    <t>94a2c1ff-a18b-5492-a193-b552dd983515</t>
  </si>
  <si>
    <t>d9268455-2d44-571e-b717-98589d9acb29</t>
  </si>
  <si>
    <t>6de66ccb-936c-532a-8315-9b48f05fa08e</t>
  </si>
  <si>
    <t>149bb7b7-7914-549f-ab8d-15d80c9c1968</t>
  </si>
  <si>
    <t>beef cattle technology mix production mix, at farm 1 kg of live-weight</t>
  </si>
  <si>
    <t>94297b35-0a24-565b-9368-4ddf1efb5ce1</t>
  </si>
  <si>
    <t>wheat, malted technology mix production mix, at plant as is</t>
  </si>
  <si>
    <t>e57367c7-eea5-5218-8d89-5ff82407fd0e</t>
  </si>
  <si>
    <t>0dd20410-f9ba-5853-937c-9d8a80531617</t>
  </si>
  <si>
    <t>straw technology mix production mix, at farm "as is" cultivated and dried product</t>
  </si>
  <si>
    <t>62a54165-6426-5920-8e39-081322418641</t>
  </si>
  <si>
    <t>68e2b788-d886-5d31-acd8-cd5c0b3620f5</t>
  </si>
  <si>
    <t>urea, per kg n production mix, at plant 100% N</t>
  </si>
  <si>
    <t>75001a28-7235-508f-aac2-ff8620a75542</t>
  </si>
  <si>
    <t>fructose technology mix production mix, at plant as is, 42% fructose (71% DM)</t>
  </si>
  <si>
    <t>dc9c28fa-5c0d-5bf4-b624-1c1ba698469c</t>
  </si>
  <si>
    <t>72548fec-d8f2-5cdb-978a-7ff9b4dffdc9</t>
  </si>
  <si>
    <t>barley, flaked technology mix production mix, at plant as is</t>
  </si>
  <si>
    <t>6ea84ef3-b3a3-5a1f-8701-e55f34e56efc</t>
  </si>
  <si>
    <t>8c8ed89d-4ac3-5b82-a39e-8dd71133e320</t>
  </si>
  <si>
    <t>broiler technology mix production mix, at farm 1 kg live-weight</t>
  </si>
  <si>
    <t>596bf0c7-376c-50be-8eed-8c5ac8539362</t>
  </si>
  <si>
    <t>845af079-26ca-571f-9d2f-4eaf7de8ae22</t>
  </si>
  <si>
    <t>6ed2131e-bb6b-53a3-a611-32404b810dab</t>
  </si>
  <si>
    <t>compost (green waste)as fertilizer technology mix production mix, at plant in closed system, per kg compost produced,</t>
  </si>
  <si>
    <t>2808a13c-edfb-5808-acb8-89723b4bb53c</t>
  </si>
  <si>
    <t>0106f528-0545-57f2-8c55-11a88905d074</t>
  </si>
  <si>
    <t>d6059014-a5b5-5144-81cf-93091b2a47ae</t>
  </si>
  <si>
    <t>di- ammonium phosphate , per kg substance production mix, at plant 22% N, 57% P2O5</t>
  </si>
  <si>
    <t>2432dc18-e647-5320-adcc-df76ad2210b3</t>
  </si>
  <si>
    <t>71e007db-6279-5372-8bba-559fc2667073</t>
  </si>
  <si>
    <t>acetamide-anillide-compounds average technology mix production mix at plant 100% active substance</t>
  </si>
  <si>
    <t>57942f98-5866-5a60-aeb0-20a45be26857</t>
  </si>
  <si>
    <t>4bd21aec-f05e-51b9-a24c-2c9879b3c7d3</t>
  </si>
  <si>
    <t>d8721a9a-d217-55e4-a3b1-458f2a78c137</t>
  </si>
  <si>
    <t>aecd809b-ce28-5dc5-a086-a963c4494fb0</t>
  </si>
  <si>
    <t>bipyridylium-compounds average technology mix production mix at plant 100% active substance</t>
  </si>
  <si>
    <t>da0160ae-8c8d-508c-beae-2e0880afa2da</t>
  </si>
  <si>
    <t>[thio]carbamate-compounds average technology mix production mix at plant 100% active substance</t>
  </si>
  <si>
    <t>ffc4872e-5ebe-5dcb-8d91-fdd2f94e307b</t>
  </si>
  <si>
    <t>29fd0c63-c0bd-5e7f-b1a3-8bfcecca1d6f</t>
  </si>
  <si>
    <t>calcium ammonium nitrate, per kg substance production mix, at plant 26.5% N</t>
  </si>
  <si>
    <t>5276e0c7-7c8a-52e1-88c3-8515b7db5b90</t>
  </si>
  <si>
    <t>3feaa26c-c53d-5b91-8c94-9cf29a1f3789</t>
  </si>
  <si>
    <t>3918a320-c024-5df2-9bdb-840e0da3431b</t>
  </si>
  <si>
    <t>potassium nitrate, per kg substance production mix, at plant 14.0% N, 44% K2O</t>
  </si>
  <si>
    <t>7a35b06a-d618-5d40-91d0-52c5ec3b731e</t>
  </si>
  <si>
    <t>buckwheat technology mix production mix, at plant as is</t>
  </si>
  <si>
    <t>7e903235-521a-5711-bbb7-e33051dfaf58</t>
  </si>
  <si>
    <t>oats, malted technology mix production mix, at plant as is</t>
  </si>
  <si>
    <t>03c27277-8deb-5710-a7e2-686acdae4b4b</t>
  </si>
  <si>
    <t>389cdcae-5a9a-584f-a5fd-18c4093f9e86</t>
  </si>
  <si>
    <t>8cc7e1d7-b39a-53bd-b84d-9050d14ac408</t>
  </si>
  <si>
    <t>barley, roasted technology mix production mix, at plant as is</t>
  </si>
  <si>
    <t>08c020e0-be0a-5142-bff3-d5a5dce55b75</t>
  </si>
  <si>
    <t>de36d405-b126-5a33-bce1-87f063302693</t>
  </si>
  <si>
    <t>rice hulls for growing media production mix, at plant 150 kg/m3</t>
  </si>
  <si>
    <t>91c3c20e-649d-5465-8a5b-2079b97eabdc</t>
  </si>
  <si>
    <t>dbe2e168-d58e-5522-88df-fa30c1cd84df</t>
  </si>
  <si>
    <t>b03e2a78-caa1-5849-a02f-99df7916373c</t>
  </si>
  <si>
    <t>barley, torrefied technology mix production mix, at plant as is</t>
  </si>
  <si>
    <t>b2c17385-60c2-552d-9e7f-ded5b0270cbb</t>
  </si>
  <si>
    <t>f884e7e5-f775-5aec-b30e-2e44d04d5065</t>
  </si>
  <si>
    <t>4128d842-947f-5e48-a631-18cd7790b1e1</t>
  </si>
  <si>
    <t>3467eceb-2182-5733-8198-308e9890d873</t>
  </si>
  <si>
    <t>zinc sulfate, per kg zn average technology mix production mix at plant 100% active substance</t>
  </si>
  <si>
    <t>629feb2d-8c25-5f29-acee-67cdd498e354</t>
  </si>
  <si>
    <t>4da7c144-cc24-52b2-b6d9-8a5ef6f08e8c</t>
  </si>
  <si>
    <t>396aad95-5bbe-5652-9deb-1088d1739fd9</t>
  </si>
  <si>
    <t>373302de-4916-5e13-b0b9-0f82d7b11d35</t>
  </si>
  <si>
    <t>e3261364-b01e-5bb4-972b-87a01728bc2a</t>
  </si>
  <si>
    <t>32cf6dd6-cb24-529d-9981-19082b9dbd24</t>
  </si>
  <si>
    <t>70a76bd6-c669-5820-860d-6b26a78d6709</t>
  </si>
  <si>
    <t>alfalfa technology mix production mix, at farm "as is" cultivated and dried product</t>
  </si>
  <si>
    <t>41b40ad6-0eb2-512f-bf6b-b8e0a998e74f</t>
  </si>
  <si>
    <t>58c14871-bf99-5fd5-a26f-b161d0dd3769</t>
  </si>
  <si>
    <t>16762b04-75de-5474-a713-0d435e257b34</t>
  </si>
  <si>
    <t>phosphoric acid, per kg substance production mix, at plant 54% P2O5</t>
  </si>
  <si>
    <t>d264ba45-c728-5210-9b90-efbc79951234</t>
  </si>
  <si>
    <t>coconut coir for growing media production mix, at plant 350 kg/m3</t>
  </si>
  <si>
    <t>5e3a1997-1989-59f3-9176-6175fd6de746</t>
  </si>
  <si>
    <t>497f9d41-5684-5cb6-b41b-4e74f9b61ec5</t>
  </si>
  <si>
    <t>ed38ddbb-6a45-5224-8afc-9f73649f1dc5</t>
  </si>
  <si>
    <t>eggs technology mix production mix, at farm 1 egg</t>
  </si>
  <si>
    <t>f13800aa-982e-542d-99ac-905df05c306f</t>
  </si>
  <si>
    <t>manganese sulfate, per kg mn average technology mix production mix at plant 100% active substance</t>
  </si>
  <si>
    <t>607d3486-0588-55f8-8ce9-134b3caf54b7</t>
  </si>
  <si>
    <t>pyridine-compounds average technology mix production mix at plant 100% active substance</t>
  </si>
  <si>
    <t>35e0fc67-e3b0-546f-b0a7-ff68e8b023fb</t>
  </si>
  <si>
    <t>fosetyl-al average technology mix production mix at plant 100% active substance</t>
  </si>
  <si>
    <t>9315173a-a106-574e-bd8d-5aab317c913f</t>
  </si>
  <si>
    <t>hop cones technology mix production mix, at plant as is</t>
  </si>
  <si>
    <t>8b0ad21c-1cf3-583a-a021-05d88e537554</t>
  </si>
  <si>
    <t>b7ab3d4e-5877-594b-8625-5405950ac534</t>
  </si>
  <si>
    <t>9fe18a72-0e2d-566f-9b05-66baa499f919</t>
  </si>
  <si>
    <t>ammonium sulfate, per kg n production mix, at plant 100% N</t>
  </si>
  <si>
    <t>796220e5-a367-5ebf-8865-371a6245e6d2</t>
  </si>
  <si>
    <t>milk powder production mix 96% Dry matter</t>
  </si>
  <si>
    <t>fbba7c1a-395e-5c19-8dd5-29a2ec06c451</t>
  </si>
  <si>
    <t>[sulfonyl]urea-compounds average technology mix production mix at plant 100% active substance</t>
  </si>
  <si>
    <t>37033680-d73e-59d1-828b-0f9b69a82948</t>
  </si>
  <si>
    <t>yeast technology mix production mix, at plant as is</t>
  </si>
  <si>
    <t>8987896a-40d8-58b7-b84f-107971720c96</t>
  </si>
  <si>
    <t>glyphosate average technology mix production mix at plant 100% active substance</t>
  </si>
  <si>
    <t>c4da905b-746f-5cb7-a4d0-e9470d9d2bf4</t>
  </si>
  <si>
    <t>ead1c40d-6b8c-5c96-82f9-1bbd0d30aef6</t>
  </si>
  <si>
    <t>co2 clean as fertilizer production mix, at plant per kg</t>
  </si>
  <si>
    <t>8dfe5e08-6bff-5d1c-a65d-fc291f409ce3</t>
  </si>
  <si>
    <t>ed8461c1-3dc6-5404-8675-8136b21c5807</t>
  </si>
  <si>
    <t>19c08bec-9d90-50d8-b646-64406012ac20</t>
  </si>
  <si>
    <t>48840e9d-9779-5754-8c6a-35f65ceba8ed</t>
  </si>
  <si>
    <t>single superphosphate, per kg substance production mix, at plant 21% P2O5</t>
  </si>
  <si>
    <t>5165f7fa-3a44-5dbd-ba05-a694f1eb33db</t>
  </si>
  <si>
    <t>soil improver technology mix production mix, at plant m3</t>
  </si>
  <si>
    <t>efdf49ab-d160-5487-afbb-af9e424b113d</t>
  </si>
  <si>
    <t>cow milk for whey powder production production mix, at farm FPCM (Fat Protein Corrected Milk)</t>
  </si>
  <si>
    <t>f7e54195-bc16-5f95-9f8d-1e0f9c517a9a</t>
  </si>
  <si>
    <t>BY</t>
  </si>
  <si>
    <t>266e3011-27c4-50b8-ace0-4aa2b9388674</t>
  </si>
  <si>
    <t>ammonium nitro sulphate, per kg substance production mix, at plant 26% N</t>
  </si>
  <si>
    <t>29a48b8b-5389-5d6b-9137-1671afff83cd</t>
  </si>
  <si>
    <t>7c53ff28-1034-5ccc-b05f-14f0443f2ece</t>
  </si>
  <si>
    <t>whey powder production mix 96% Dry matter</t>
  </si>
  <si>
    <t>898f0aeb-810b-5904-8d60-eacdf237b25c</t>
  </si>
  <si>
    <t>428f7bd6-cd5b-57c1-bfef-42542fb91fce</t>
  </si>
  <si>
    <t>eb1b843c-a02d-5327-8791-0ecf40f283bf</t>
  </si>
  <si>
    <t>79aad022-4099-5eb8-a3e6-13ceb9a475d9</t>
  </si>
  <si>
    <t>3cfcc908-ef1b-51e1-8da8-78567280bf36</t>
  </si>
  <si>
    <t>7c230317-07a9-5377-9556-6c566fadbf39</t>
  </si>
  <si>
    <t>wheat, torrefied technology mix production mix, at plant as is</t>
  </si>
  <si>
    <t>f1fd6dbd-60f5-5fa5-8857-591d067b260e</t>
  </si>
  <si>
    <t>8b73bf7c-04d5-5343-bd20-af12660c5b49</t>
  </si>
  <si>
    <t>53f661bc-9e5d-593c-ae34-ecec8aa914c5</t>
  </si>
  <si>
    <t>38d02082-e2c9-59a0-9145-9867a719a1b5</t>
  </si>
  <si>
    <t>e71e861a-ff62-59f6-bb11-3af630f1697c</t>
  </si>
  <si>
    <t>potassium nitrate as K2O</t>
  </si>
  <si>
    <t>610425f5-b230-591a-9708-d1ccf09fc881</t>
  </si>
  <si>
    <t>9332aac8-cb4e-537c-818c-5770ddd025ca</t>
  </si>
  <si>
    <t>0ebbbb32-7d6b-575f-b06f-8c996d38e3d8</t>
  </si>
  <si>
    <t>2f82dc2c-fae9-50f0-9f80-c33f706d8c6b</t>
  </si>
  <si>
    <t>8f8629b0-ea0d-5601-9ae9-7a7feb4e01e0</t>
  </si>
  <si>
    <t>40c39888-f607-5f5a-b896-11fc1942724c</t>
  </si>
  <si>
    <t>potasium chloride, per kg substance production mix, at plant 60% K2O</t>
  </si>
  <si>
    <t>e8640a49-2102-55d2-8951-d5e1dc84e700</t>
  </si>
  <si>
    <t>bc55b427-16e6-5893-bdfd-26e4f611b9ff</t>
  </si>
  <si>
    <t>afcdc981-5840-5495-b6d3-7cbea6da4657</t>
  </si>
  <si>
    <t>abbd75d1-b4da-5f30-98c9-50fce5c026a5</t>
  </si>
  <si>
    <t>d81b2393-daa6-5970-8c40-4e3a7c40bf2a</t>
  </si>
  <si>
    <t>calcium nitrate, per kg substance production mix, at plant 11.86% N</t>
  </si>
  <si>
    <t>f0b3fde3-7dea-5a6b-a2f4-961406806377</t>
  </si>
  <si>
    <t>potassium nitrate as N</t>
  </si>
  <si>
    <t>e7633495-3a1e-575a-8b48-0f99b82910e7</t>
  </si>
  <si>
    <t>a2431cad-4cc8-50a2-b515-cd495af284a9</t>
  </si>
  <si>
    <t>mancozeb average technology mix production mix at plant 100% active substance</t>
  </si>
  <si>
    <t>4493818b-68da-554b-a365-0701388b8fda</t>
  </si>
  <si>
    <t>27687310-87ef-5ce5-a1c9-66e2fba9d6c2</t>
  </si>
  <si>
    <t>phosphoric acid 54% P2O5</t>
  </si>
  <si>
    <t>4ac45ba4-c87d-545c-b802-f75cd7454e83</t>
  </si>
  <si>
    <t>7702a984-d510-5729-a005-3b2e4281bd34</t>
  </si>
  <si>
    <t>63ac00e7-e266-5649-9c20-d5bce9798c6e</t>
  </si>
  <si>
    <t>folpet average technology mix production mix at plant 100% active substance</t>
  </si>
  <si>
    <t>59b85a6f-a9b2-5cac-bc23-578ed27fe940</t>
  </si>
  <si>
    <t>522d1aa5-bf0d-5840-b10a-4e85defb71c2</t>
  </si>
  <si>
    <t>organophosphorus-compounds average technology mix production mix at plant 100% active substance</t>
  </si>
  <si>
    <t>ab022ec3-3f76-52f2-9856-b2ae1a292eef</t>
  </si>
  <si>
    <t>8b36438e-3492-5b4e-ae9a-5ede2b802e20</t>
  </si>
  <si>
    <t>403500c1-9acf-5cc4-9f03-bff87fb84624</t>
  </si>
  <si>
    <t>80f25d4d-774d-57ea-b650-556620eb1c9e</t>
  </si>
  <si>
    <t>1937b7e3-1255-55b8-bd01-cd29d854a3d0</t>
  </si>
  <si>
    <t>DO</t>
  </si>
  <si>
    <t>3f06477c-d36f-56f1-a224-a9fba65efdac</t>
  </si>
  <si>
    <t>hay technology mix production mix, at farm "as is" cultivated and dried product</t>
  </si>
  <si>
    <t>6ca6f798-b0cd-5bea-91ab-5cf0489be47d</t>
  </si>
  <si>
    <t>41575b67-bebb-577a-a5a3-798dd73a0de3</t>
  </si>
  <si>
    <t>84f512eb-47f0-5ebb-8929-38d487f3186f</t>
  </si>
  <si>
    <t>ammonium polyphosphate, per kg substance production mix, at plant 11% N, 37% P</t>
  </si>
  <si>
    <t>91001439-6191-5ba7-a936-66a932e90e33</t>
  </si>
  <si>
    <t>GH</t>
  </si>
  <si>
    <t>22753fee-cfca-5e7e-a6a6-f2a9f8c36e1c</t>
  </si>
  <si>
    <t>6a921436-ac4d-5f50-a078-7ab7caf5ed4a</t>
  </si>
  <si>
    <t>9ccc91b5-940c-591a-a5e7-152e49de1add</t>
  </si>
  <si>
    <t>cc8c193c-cb0e-58cf-b420-19a469aafa54</t>
  </si>
  <si>
    <t>beeswax, industry technology mix production mix, at plant bio-based</t>
  </si>
  <si>
    <t>47a54430-c16e-55b6-9182-21743326701f</t>
  </si>
  <si>
    <t>ac2989dd-3a0f-5604-be26-db8fa9f0b6bd</t>
  </si>
  <si>
    <t>crystal malt technology mix production mix, at plant as is</t>
  </si>
  <si>
    <t>326eaf9d-1e66-56c5-a5ea-16af3912a662</t>
  </si>
  <si>
    <t>eb1b2260-6dfa-5d94-a525-2bad0c25b9d1</t>
  </si>
  <si>
    <t>ba6c2d0a-49e3-5e60-8790-8368032140e4</t>
  </si>
  <si>
    <t>69d29046-832f-5c04-b624-f3daf88b13cf</t>
  </si>
  <si>
    <t>triple super phosphate, per kg substance production mix, at plant 48% P2O5</t>
  </si>
  <si>
    <t>c98e5626-1f0f-5122-a312-4de9056ad03b</t>
  </si>
  <si>
    <t>dd958cb6-7041-577b-96c2-ac7effde53a0</t>
  </si>
  <si>
    <t>caramel technology mix production mix, at plant as is</t>
  </si>
  <si>
    <t>78202aee-a62a-5db9-9fa7-9ca9168cb332</t>
  </si>
  <si>
    <t>ae175801-ae56-59d9-83fd-cb16f0acc6c7</t>
  </si>
  <si>
    <t>magnesium sulfate average technology mix production mix at plant 100% active substance</t>
  </si>
  <si>
    <t>4a75d648-3cde-54a1-9f5a-f5cfb92390f1</t>
  </si>
  <si>
    <t>6ba1d111-39a0-50a8-ae40-873ae68e29d7</t>
  </si>
  <si>
    <t>070a3834-5ec4-5219-b9ae-0508a6c3ac3e</t>
  </si>
  <si>
    <t>mono ammonium phosphate, per kg n production mix, at plant 100% N</t>
  </si>
  <si>
    <t>4bf062b7-a195-5b92-aa04-de9661e674ec</t>
  </si>
  <si>
    <t>db834bbf-9155-529a-98fb-d838975794f9</t>
  </si>
  <si>
    <t>5764e3b6-337c-5fff-b124-f3b625bedacb</t>
  </si>
  <si>
    <t>11d2c7dd-534c-518f-b231-1be54a070e9c</t>
  </si>
  <si>
    <t>badf2087-efa3-5364-9a8a-b119d5d0d829</t>
  </si>
  <si>
    <t>00b92423-fc13-545a-bbc2-327035bc5c3d</t>
  </si>
  <si>
    <t>1bd68137-7c46-5081-8247-b47f57371eab</t>
  </si>
  <si>
    <t>b211df76-46db-5840-896f-d27cb48e9c19</t>
  </si>
  <si>
    <t>copper sulfate average technology mix production mix at plant 100% active substance, R1=1</t>
  </si>
  <si>
    <t>9f4135b5-049e-54c6-9041-8a47b1406802</t>
  </si>
  <si>
    <t>8fe4d41c-54e1-5a61-983d-2edfeb558b05</t>
  </si>
  <si>
    <t>40e51db8-b2b3-5891-a330-c1261742c2ad</t>
  </si>
  <si>
    <t>e2d05586-4724-58ae-996f-42efd81edcbf</t>
  </si>
  <si>
    <t>6014935b-cd6d-595f-b53f-ef2ff1530774</t>
  </si>
  <si>
    <t>25ee01ea-6b47-54c3-b50b-0be526228673</t>
  </si>
  <si>
    <t>cow milk for milk powder production production mix, at farm FPCM (Fat Protein Corrected Milk)</t>
  </si>
  <si>
    <t>03da062d-c36d-5b4d-aab4-0dfb9eaa699a</t>
  </si>
  <si>
    <t>lime fertilizer 5% mgo, per kg substance production mix, at plant 5% MgO</t>
  </si>
  <si>
    <t>e3c8183a-5b96-570c-ac68-8488e79e5b2a</t>
  </si>
  <si>
    <t>83cc0486-274c-5fc8-b3d7-8b66727727d7</t>
  </si>
  <si>
    <t>9a350f45-fedb-55a8-848f-549e19cb93f6</t>
  </si>
  <si>
    <t>49a68202-f45f-570d-bf0f-2c48a01698eb</t>
  </si>
  <si>
    <t>cow milk (organic) production production mix, at farm FPCM (Fat Protein Corrected Milk)</t>
  </si>
  <si>
    <t>5d3e20ac-02dd-525e-a39d-d306b2aadd6e</t>
  </si>
  <si>
    <t>b2e140a9-4dc9-5fd7-9701-24427817f7ab</t>
  </si>
  <si>
    <t>7b713d77-bf89-5ecb-b6f7-6a83347f4e0e</t>
  </si>
  <si>
    <t>9725dad8-9c81-5b37-b9eb-7198f449c4ff</t>
  </si>
  <si>
    <t>33af6464-fea0-5c11-b017-1e9a3aa89583</t>
  </si>
  <si>
    <t>ae3ea6d2-e47d-5a08-a465-f4096e1dbf8d</t>
  </si>
  <si>
    <t>062773c9-156f-522b-9f50-a2f7672a5411</t>
  </si>
  <si>
    <t>40d92c2f-a148-5914-9e8c-96ddcfce562f</t>
  </si>
  <si>
    <t>barley straw technology mix production mix, at farm "as is" cultivated and dried product</t>
  </si>
  <si>
    <t>ea0cefdd-9729-5378-ae33-6013e5cd6f46</t>
  </si>
  <si>
    <t>52f64230-162d-5e48-a34b-faaffde75f3e</t>
  </si>
  <si>
    <t>magnesium sulfate, per kg mg average technology mix production mix at plant 100% active substance</t>
  </si>
  <si>
    <t>bf72ede5-91bb-5589-a3e0-982665e1478a</t>
  </si>
  <si>
    <t>14c1ec45-ebf8-5ac6-9925-437f6d9c4de8</t>
  </si>
  <si>
    <t>f3baada9-752a-5c23-a5c8-6c9f81adaf59</t>
  </si>
  <si>
    <t>e44c4942-4425-578e-9964-73d1ebfc2a1c</t>
  </si>
  <si>
    <t>b57ec14d-a931-590a-85d3-3d277c701765</t>
  </si>
  <si>
    <t>a16f4f70-e1d3-511d-9380-9ceebfdfacbc</t>
  </si>
  <si>
    <t>a9193b92-95a5-55c8-81ae-d8eccb32b626</t>
  </si>
  <si>
    <t>iron sulfate, per kg fe average technology mix production mix at plant 100% active substance</t>
  </si>
  <si>
    <t>b20e177a-ba58-5fcf-bdd2-42764318f737</t>
  </si>
  <si>
    <t>cyclic n-compounds average technology mix production mix at plant 100% active substance</t>
  </si>
  <si>
    <t>c81e19fb-f315-57a6-86cf-6a3d30bbe7b5</t>
  </si>
  <si>
    <t>muriate of potash average technology mix production mix at plant 100% active substance</t>
  </si>
  <si>
    <t>ab87e250-f1f1-5d4f-a058-33ec78c2ec30</t>
  </si>
  <si>
    <t>barley, malted technology mix production mix, at plant as is</t>
  </si>
  <si>
    <t>1397b43c-47e9-58e9-a727-f749761c1ded</t>
  </si>
  <si>
    <t>2fbf3087-9a35-5e0c-9a3e-7b5b73409a72</t>
  </si>
  <si>
    <t>e6ea0ce6-ec01-5964-8b21-11da24fef1fe</t>
  </si>
  <si>
    <t>485a2566-b67a-52f3-94f3-01bf9e4624c0</t>
  </si>
  <si>
    <t>d8f1c7de-e07d-543e-bd5a-a2951ea2a8ac</t>
  </si>
  <si>
    <t>d2a93b8d-9d80-594f-8d01-65728ddedbf9</t>
  </si>
  <si>
    <t>wheat, flaked technology mix production mix, at plant as is</t>
  </si>
  <si>
    <t>35beba76-e492-5680-9aab-f61b6abc4d50</t>
  </si>
  <si>
    <t>barley flour technology mix production mix, at plant as is</t>
  </si>
  <si>
    <t>57217f25-efd2-5438-a1d3-186702bad225</t>
  </si>
  <si>
    <t>ac4d009d-f377-50ad-9c1c-114cd372273f</t>
  </si>
  <si>
    <t>roast malt technology mix production mix, at plant as is</t>
  </si>
  <si>
    <t>aa264ce7-a07b-5ea0-b061-2be3962b2e07</t>
  </si>
  <si>
    <t>910adc05-c1b1-5cf7-b37e-59929b5bf8b9</t>
  </si>
  <si>
    <t>f3755682-8ebb-59b1-b917-573a7ffc0eb8</t>
  </si>
  <si>
    <t>6e3bdc2a-4e6e-52fc-bae3-4b56c7dd9b60</t>
  </si>
  <si>
    <t>15768060-2834-5300-9381-d0e5d1b8768e</t>
  </si>
  <si>
    <t>0c83ee71-fcf3-538d-aadf-8163fbf4cd20</t>
  </si>
  <si>
    <t>c04607af-9505-584f-a049-55d0799fad0d</t>
  </si>
  <si>
    <t>honey, industry technology mix production mix, at plant bio-based</t>
  </si>
  <si>
    <t>1c05e5a9-ce39-4f5b-aa7d-98a4d6f6cc5c</t>
  </si>
  <si>
    <t>Styrene acrylonitrile (SAN)</t>
  </si>
  <si>
    <t>Core_GapFilling (under revision)</t>
  </si>
  <si>
    <t>The EF3.0 version for the dataset UUID 2d0b5358-ae2b-4eb8-8a28-71c327be94a6 has been delivered to the EC. Currently (March 2023) is under revision. The EF3.1 version of this dataset will be released in the node/datastock indicated after the revision of the EF3.0 dataset. The same UUID will be used in the EF3.1 version.</t>
  </si>
  <si>
    <t>3c1d1160-9a78-48c1-a6be-bc9a6e9e9148</t>
  </si>
  <si>
    <t>Molybdenum, recycled (pre consumer, remelting in EAF)</t>
  </si>
  <si>
    <t>76fb4277-d67f-4769-b3c1-5b033dbba214</t>
  </si>
  <si>
    <t>Recycling plastic Styrene Acrylonitrile (SAN), waste management, technology mix</t>
  </si>
  <si>
    <t>38ed8079-ee3b-477a-ab6a-312629743693</t>
  </si>
  <si>
    <t>Recycling plastic Acrylonitrile-butadiene-styrene (ABS), waste management, technology mix</t>
  </si>
  <si>
    <t>22b77a3b-8433-4330-bd7a-cb29997888a5</t>
  </si>
  <si>
    <t>Refrigerant R410a; HFC blend</t>
  </si>
  <si>
    <t>37222eac-7457-4f21-b8e0-525ef0ef3c8d</t>
  </si>
  <si>
    <t>Antimony, recycled (post consumer, from lead acid batteries)</t>
  </si>
  <si>
    <t>32364481-e668-485b-bbcc-5d1d4dbf8047</t>
  </si>
  <si>
    <t>Liquid Crystal Display (LCD)</t>
  </si>
  <si>
    <t>f2af7266-4641-417a-abf6-ec3165085229</t>
  </si>
  <si>
    <t>Recycling of post-industrial waste EPDM rubber</t>
  </si>
  <si>
    <t>f8939b1f-543d-45d8-9109-ca543a3a96bc</t>
  </si>
  <si>
    <t>Zinc, recycled (pre consumer, remelting)</t>
  </si>
  <si>
    <t>1a327839-b24f-471f-bd26-f317b65ac546</t>
  </si>
  <si>
    <t>Magnesium, recycled (pre consumer, remelting)</t>
  </si>
  <si>
    <t>170d5a2f-91b7-4cb6-9d9b-6ebf4edf9d3d</t>
  </si>
  <si>
    <t>Copper Cathode, production mix</t>
  </si>
  <si>
    <t>4c7adc5d-5464-4b08-8ccd-a1ef70eb08a6</t>
  </si>
  <si>
    <t>Recycling of Toner module, laser printer, colour</t>
  </si>
  <si>
    <t>48f6b72e-4c15-4d30-bb5e-2e53d218f057</t>
  </si>
  <si>
    <t>Recycling of controller board</t>
  </si>
  <si>
    <t>1ac2ecfb-82df-42ce-b5b0-9db7046be379</t>
  </si>
  <si>
    <t>Manganese, recycled</t>
  </si>
  <si>
    <t>cab59b64-38d6-4785-9aef-2197a1a96c56</t>
  </si>
  <si>
    <t>Platinum Recycled (post-consumer mix of electronic scrap and automotive catalyst recycling)</t>
  </si>
  <si>
    <t>4f0e2261-e2db-49fc-a84c-2e7ff6a3101b</t>
  </si>
  <si>
    <t>Platinum, recycled, post-consumer from automotive catalyst scrap</t>
  </si>
  <si>
    <t>ebfb4abc-38df-42fc-b1eb-c05f79fcfbb2</t>
  </si>
  <si>
    <t>Refrigerant R600a; iso-butane</t>
  </si>
  <si>
    <t>9f8c0031-790e-4d4c-8163-97227bef03fb</t>
  </si>
  <si>
    <t>Refrigerant R407c; HFC blend</t>
  </si>
  <si>
    <t>e0507248-1c43-4667-b912-1725af6d053f</t>
  </si>
  <si>
    <t>Zinc, recycled (post consumer, refining of EAF dust)</t>
  </si>
  <si>
    <t>ad39fe01-4bcd-4a24-aebd-eb6d97d5ba5c</t>
  </si>
  <si>
    <t>Controller board</t>
  </si>
  <si>
    <t>4661f666-707d-4f21-80bf-74cbccd84749</t>
  </si>
  <si>
    <t>Copper sulfate</t>
  </si>
  <si>
    <t>4b5b10ef-1834-474d-87b4-ddc83efb24af</t>
  </si>
  <si>
    <t>Magnesium, recycled (post consumer, from dismantled cars)</t>
  </si>
  <si>
    <t>aafcdc51-7444-40b8-bb6d-1fe4ba60106e</t>
  </si>
  <si>
    <t>Platinum mix</t>
  </si>
  <si>
    <t>02d676a4-68dd-42dc-a264-82c6aaa5189b</t>
  </si>
  <si>
    <t>Electricity from photovoltaics</t>
  </si>
  <si>
    <t>f3ff1cb4-b51d-496a-a36f-9182fa277665</t>
  </si>
  <si>
    <t>Recycling of Toner module, laser printer, b/w</t>
  </si>
  <si>
    <t>6f8ace40-5893-4025-b193-ea27404cfad4</t>
  </si>
  <si>
    <t>Refrigerant R404a; HFC blend</t>
  </si>
  <si>
    <t>3cbe82b6-8448-4743-8473-32f727affa3a</t>
  </si>
  <si>
    <t>Nickel, recycled</t>
  </si>
  <si>
    <t>9b575763-7820-46ae-a1e4-cc3d23cab7d8</t>
  </si>
  <si>
    <t>Cobalt, recycled</t>
  </si>
  <si>
    <t>dad5f670-8764-49ae-b356-45d12288785d</t>
  </si>
  <si>
    <t>Refrigerant R290; propane</t>
  </si>
  <si>
    <t>89d89f43-56bf-4e47-84f5-0a4873ea295d</t>
  </si>
  <si>
    <t>Tin, recycled (re-refined, from electronic scrap)</t>
  </si>
  <si>
    <t>2d0b5358-ae2b-4eb8-8a28-71c327be94a6</t>
  </si>
  <si>
    <t>Recycling plastic (PVC), waste management, technology mix, at plant</t>
  </si>
  <si>
    <t>N.A</t>
  </si>
  <si>
    <t>Original EF2.0 process datasets (EF pilot phase)</t>
  </si>
  <si>
    <t>EF3.x process datasets replacement (EF transition phase)</t>
  </si>
  <si>
    <t>Note that EF3.0 and EF3.1 nomenclature are technically equivalent</t>
  </si>
  <si>
    <t>unit</t>
  </si>
  <si>
    <t>Nomenclature system</t>
  </si>
  <si>
    <t>Methodological compliance</t>
  </si>
  <si>
    <r>
      <t xml:space="preserve">UUID </t>
    </r>
    <r>
      <rPr>
        <b/>
        <i/>
        <sz val="12"/>
        <rFont val="Arial"/>
        <family val="2"/>
      </rPr>
      <t>lifecyclemodel</t>
    </r>
    <r>
      <rPr>
        <b/>
        <sz val="12"/>
        <rFont val="Arial"/>
        <family val="2"/>
      </rPr>
      <t xml:space="preserve"> eILCD</t>
    </r>
    <r>
      <rPr>
        <sz val="12"/>
        <rFont val="Arial"/>
        <family val="2"/>
      </rPr>
      <t xml:space="preserve"> (level-1 disaggregated)</t>
    </r>
  </si>
  <si>
    <t xml:space="preserve">1,6-hexanediol diacrylate; Technology mix; Production mix, at plant; </t>
  </si>
  <si>
    <t>kg</t>
  </si>
  <si>
    <t>EF 3.1</t>
  </si>
  <si>
    <t>EF</t>
  </si>
  <si>
    <t xml:space="preserve">1-methoxy-2-propylacetate; Technology mix; Production mix, at plant; </t>
  </si>
  <si>
    <t xml:space="preserve">2-butoxyethanol; Technology mix; Production mix, at plant; </t>
  </si>
  <si>
    <t xml:space="preserve">Acetyl tributyl citrate; Technology mix; Production mix, at plant; </t>
  </si>
  <si>
    <t>Acrylate binder; Technology mix; Production mix, at plant; 47% in water</t>
  </si>
  <si>
    <t>Acrylate binder; Technology mix; Production mix, at plant; without water</t>
  </si>
  <si>
    <t>Acrylic resin; Technology mix; Production mix, at plant; 70% in butylacetate</t>
  </si>
  <si>
    <t>Acrylic resin; Technology mix; Production mix, at plant; Without butylacetate</t>
  </si>
  <si>
    <t>Alkyd dispersion; Technology mix; Production mix, at plant; 50% in water</t>
  </si>
  <si>
    <t>Alkyd dispersion; Technology mix; Production mix, at plant; 51% in water</t>
  </si>
  <si>
    <t>Alkyd dispersion; Technology mix; Production mix, at plant; without water</t>
  </si>
  <si>
    <t>Alkyd dispersion; Technology mix; Production mix, at plant; Without water</t>
  </si>
  <si>
    <t>Alkyd resin (coconut oil); Technology mix; Production mix, at plant; 77% in low aromatic white spirit</t>
  </si>
  <si>
    <t>Alkyd resin (coconut oil); Technology mix; Production mix, at plant; without spirit</t>
  </si>
  <si>
    <t>Alkyd resin (short oil); Technology mix; Production mix, at plant; 77% in white spirit</t>
  </si>
  <si>
    <t>Alkyd resin (short oil); Technology mix; Production mix, at plant; without spirit</t>
  </si>
  <si>
    <t>Alkyd resin (soya oil); Technology mix; Production mix, at plant; 100% liquid</t>
  </si>
  <si>
    <t>Alkyd resin (sunflower oil); Technology mix; Production mix, at plant; 77% in white spirit</t>
  </si>
  <si>
    <t>Alkyd resin (sunflower oil); Technology mix; Production mix, at plant; without spirit</t>
  </si>
  <si>
    <t>Alkyd resin (thixotropic polyamide); Technology mix; Production mix, at plant; 77% in low aromatic white spirit</t>
  </si>
  <si>
    <t>Alkyd resin (thixotropic polyurethane); Technology mix; Production mix, at plant; 77% in low aromatic white spirit</t>
  </si>
  <si>
    <t>Alkyd resin (TOFA); Technology mix; Production mix, at plant; 77% in white spirit</t>
  </si>
  <si>
    <t>Alkyd resin (TOFA); Technology mix; Production mix, at plant; Without spirit</t>
  </si>
  <si>
    <t>Alkyd resin (urethane modified); Technology mix; Production mix, at plant; 77% in low aromatic white spirit</t>
  </si>
  <si>
    <t>Alkyd resin (urethane modified); Technology mix; Production mix, at plant; without spirit</t>
  </si>
  <si>
    <t>Alkyd resin dispersion (ext emulsified); Technology mix; Production mix, at plant; 50% in water</t>
  </si>
  <si>
    <t>Alkyd resin dispersion (ext emulsified); Technology mix; Production mix, at plant; without water</t>
  </si>
  <si>
    <t>Alkyd resin dispersion (self-emulsified); Technology mix; Production mix, at plant; 50% in water</t>
  </si>
  <si>
    <t>Alkyd resin dispersion (self-emulsified); Technology mix; Production mix, at plant; Without water</t>
  </si>
  <si>
    <t>Alkyd resin; Technology mix; Production mix, at plant; 50% in water</t>
  </si>
  <si>
    <t>Alkyd resin; Technology mix; Production mix, at plant; Without water</t>
  </si>
  <si>
    <t xml:space="preserve">Amine modified acrylates; Technology mix; Production mix, at plant; </t>
  </si>
  <si>
    <t xml:space="preserve">Anhydride hardener; Technology mix; Production mix, at plant; </t>
  </si>
  <si>
    <t>Aromatic hydrocarbons, C8-C10; Technology mix; Production mix, at plant; BP 160-180°C</t>
  </si>
  <si>
    <t>Aromatic hydrocarbons, C9-C16; Technology mix; Production mix, at plant; BP 165-290°C</t>
  </si>
  <si>
    <t xml:space="preserve">Bentonite thickeners; Technology mix; Production mix, at plant; </t>
  </si>
  <si>
    <t xml:space="preserve">Benzisothiazolinone (1,2-benzisothiazolin-3-one); Technology mix; Production mix, at plant; </t>
  </si>
  <si>
    <t xml:space="preserve">Benzoguanamine formaldehyde butylated; Technology mix; Production mix, at plant; </t>
  </si>
  <si>
    <t xml:space="preserve">Benzophenone; Technology mix; Production mix, at plant; </t>
  </si>
  <si>
    <t xml:space="preserve">Calcium aluminate cement; Technology mix; Production mix, at plant; </t>
  </si>
  <si>
    <t xml:space="preserve">Cellulose aceto butyrate; Technology mix; Production mix, at plant; </t>
  </si>
  <si>
    <t xml:space="preserve">Chlorinated rubber (unspecified); Technology mix; Production mix, at plant; </t>
  </si>
  <si>
    <t xml:space="preserve">Copper acrylate; Technology mix; Production mix, at plant; </t>
  </si>
  <si>
    <t xml:space="preserve">Cuprous oxide; Technology mix; Production mix, at plant; </t>
  </si>
  <si>
    <t xml:space="preserve">Defoamer (BYK-012); Technology mix; Production mix, at plant; </t>
  </si>
  <si>
    <t xml:space="preserve">Diatomite (diatomaceous silica), dried; Technology mix; Production mix, at plant; </t>
  </si>
  <si>
    <t xml:space="preserve">Diatomite (diatomaceous silica), not dried; Technology mix; Production mix, at plant; </t>
  </si>
  <si>
    <t xml:space="preserve">Dibasic esters (unspecified); Technology mix; Production mix, at plant; </t>
  </si>
  <si>
    <t xml:space="preserve">Diphenylmethane diisocyanate; Technology mix; Production mix, at plant; </t>
  </si>
  <si>
    <t>Methylene diphenyldiisocyanate production; technology mix; production mix, at plant; 100% active substance</t>
  </si>
  <si>
    <t>Duplicated in EF2.0 with different UUID in different nodes</t>
  </si>
  <si>
    <t>Dipropylene glycol diacrylate; Technology mix; Production mix, at plant; 90% yield</t>
  </si>
  <si>
    <t xml:space="preserve">Dipropylene glycol methyl ether; Technology mix; Production mix, at plant; </t>
  </si>
  <si>
    <t xml:space="preserve">Dipropylene glycol n-butyl ether; Technology mix; Production mix, at plant; </t>
  </si>
  <si>
    <t xml:space="preserve">Epoxy liquid, from Bisphenol A; Technology mix; Production mix, at plant; </t>
  </si>
  <si>
    <t>Epoxy liquid, from Bisphenol A; Technology mix; Production mix, at plant; 90% in aromatics</t>
  </si>
  <si>
    <t xml:space="preserve">Epoxy liquid, from Bisphenol F; Technology mix; Production mix, at plant; </t>
  </si>
  <si>
    <t>Epoxy semi solid, from Bisphenol A; Technology mix; Production mix, at plant; 75% in aromatics</t>
  </si>
  <si>
    <t>Epoxy semi solid, from Bisphenol A; Technology mix; Production mix, at plant; Without aromatics</t>
  </si>
  <si>
    <t xml:space="preserve">Epoxy solid, from Bisphenol A; Technology mix; Production mix, at plant; </t>
  </si>
  <si>
    <t xml:space="preserve">Epoxy solid, from Bisphenol F; Technology mix; Production mix, at plant; </t>
  </si>
  <si>
    <t>Epoxy waterborne, from Bisphenol A; Technology mix; Production mix, at plant; 70% in water</t>
  </si>
  <si>
    <t>Epoxy waterborne, from Bisphenol A; Technology mix; Production mix, at plant; Without water</t>
  </si>
  <si>
    <t xml:space="preserve">Epoxyacrylate; Technology mix; Production mix, at plant; </t>
  </si>
  <si>
    <t xml:space="preserve">Ethoxylated trimethylolpropane triacrylate; Technology mix; Production mix, at plant; </t>
  </si>
  <si>
    <t xml:space="preserve">Ethylene vinyl acetate copolymer; Technology mix; Production mix, at plant; </t>
  </si>
  <si>
    <t xml:space="preserve">Fluoropolymer, unspecified; Technology mix; Production mix, at plant; </t>
  </si>
  <si>
    <t xml:space="preserve">Glycerol, propoxylated, esters with acrylic acid; Technology mix; Production mix, at plant; </t>
  </si>
  <si>
    <t xml:space="preserve">Gypsum plaster; Technology mix; Production mix, at plant; </t>
  </si>
  <si>
    <t xml:space="preserve">Hexamethylene diisocyanate; Technology mix; Production mix, at plant; </t>
  </si>
  <si>
    <t xml:space="preserve">Hydroxypropyl methacrylate; Technology mix; Production mix, at plant; </t>
  </si>
  <si>
    <t xml:space="preserve">Irgacure 369; Technology mix; Production mix, at plant; </t>
  </si>
  <si>
    <t xml:space="preserve">Iron oxide, red pigment; Technology mix; Production mix, at plant; </t>
  </si>
  <si>
    <t>Iron oxide, yellow pigment; Technology mix; Production mix, at plant; Fe III oxide</t>
  </si>
  <si>
    <t xml:space="preserve">Melamine formaldehyde butylated; Technology mix; Production mix, at plant; </t>
  </si>
  <si>
    <t xml:space="preserve">Melamine methylated; Technology mix; Production mix, at plant; </t>
  </si>
  <si>
    <t xml:space="preserve">Methyl isobutyl ketone (4-methylpentan-2-one); Technology mix; Production mix, at plant; </t>
  </si>
  <si>
    <t>Nitrocellulose; Technology mix; Production mix, at plant; 70% in ethanol</t>
  </si>
  <si>
    <t>Nitrocellulose; Technology mix; Production mix, at plant; without ethanol</t>
  </si>
  <si>
    <t xml:space="preserve">Oxford grey pigment, pulverised form; Technology mix; Production mix, at plant; </t>
  </si>
  <si>
    <t xml:space="preserve">Paints additive; Technology mix; Production mix, at plant; </t>
  </si>
  <si>
    <t xml:space="preserve">Pentaerythritol triacrylate; Technology mix; Production mix, at plant; </t>
  </si>
  <si>
    <t xml:space="preserve">Phthalocyanine blue; Technology mix; Production mix, at plant; </t>
  </si>
  <si>
    <t xml:space="preserve">Phthalocyanine green; Technology mix; Production mix, at plant; </t>
  </si>
  <si>
    <t xml:space="preserve">Pigment 13; Technology mix; Production mix, at plant; </t>
  </si>
  <si>
    <t xml:space="preserve">Pigment red 254; Technology mix; Production mix, at plant; </t>
  </si>
  <si>
    <t xml:space="preserve">Pliolite acrylic copolymer resin; Technology mix; Production mix, at plant; </t>
  </si>
  <si>
    <t>Polyisocyanate; Technology mix; Production mix, at plant; 80% in solvents</t>
  </si>
  <si>
    <t>Polyisocyanate; Technology mix; Production mix, at plant; Without solvents</t>
  </si>
  <si>
    <t xml:space="preserve">Polypropylene glycol; Technology mix; Production mix, at plant; </t>
  </si>
  <si>
    <t xml:space="preserve">Polysiloxane; Technology mix; Production mix, at plant; </t>
  </si>
  <si>
    <t>Polyurethane dispersion; Technology mix; Production mix, at plant; 40% in water</t>
  </si>
  <si>
    <t>Polyurethane dispersion; Technology mix; Production mix, at plant; 41% in water</t>
  </si>
  <si>
    <t>Polyurethane dispersion; Technology mix; Production mix, at plant; without water</t>
  </si>
  <si>
    <t>Polyurethane dispersion; Technology mix; Production mix, at plant; Without water</t>
  </si>
  <si>
    <t>Polyvinyl acetate dispersion; Technology mix; Production mix, at plant; 51% in water</t>
  </si>
  <si>
    <t>Vinyl acetate dispersion; Technology mix; Production mix, at plant; 53% in water</t>
  </si>
  <si>
    <t>Polyvinyl acetate dispersion; Technology mix; Production mix, at plant; Without water</t>
  </si>
  <si>
    <t>Vinyl acetate dispersion; Technology mix; Production mix, at plant; Without water</t>
  </si>
  <si>
    <t xml:space="preserve">Printing ink, offset; Production mix, at plant; </t>
  </si>
  <si>
    <t xml:space="preserve">Printing ink, offset; ; Production mix, at plant; </t>
  </si>
  <si>
    <t xml:space="preserve">Printing ink, rotogravure; Production mix, at plant; </t>
  </si>
  <si>
    <t xml:space="preserve">Printing ink, rotogravure; ; Production mix, at plant; </t>
  </si>
  <si>
    <t>Pure acrylate dispersion; Technology mix; Production mix, at plant; 50% in water</t>
  </si>
  <si>
    <t>Pure acrylate dispersion; Technology mix; Production mix, at plant; 47% in water</t>
  </si>
  <si>
    <t>Pure acrylate dispersion; Technology mix; Production mix, at plant; without water</t>
  </si>
  <si>
    <t>Pure acrylate dispersion; Technology mix; Production mix, at plant; Without water</t>
  </si>
  <si>
    <t xml:space="preserve">Quinacridone pigment red 122; Technology mix; Production mix, at plant; </t>
  </si>
  <si>
    <t xml:space="preserve">Silica (silicone dioxide); Technology mix, calcinated and precipitated; Production mix, at plant; </t>
  </si>
  <si>
    <t xml:space="preserve">Silica (silicone dioxide); Technology mix, natural; Production mix, at plant; </t>
  </si>
  <si>
    <t>silica sand production; technology mix; production mix, at plant; 100% active substance</t>
  </si>
  <si>
    <t xml:space="preserve">Silicone resins; Technology mix; Production mix, at plant; </t>
  </si>
  <si>
    <t xml:space="preserve">Strontium chromate; From sodium dichromate from acidification of sodium chromate; , at plant; </t>
  </si>
  <si>
    <t>Styrene acrylate dispersion; Technology mix; Production mix, at plant; 50% in water</t>
  </si>
  <si>
    <t>Styrene acrylate dispersion; Technology mix; Production mix, at plant; 48% in water</t>
  </si>
  <si>
    <t>Styrene acrylate dispersion; Technology mix; Production mix, at plant; Without water</t>
  </si>
  <si>
    <t>Styrene butadiene dispersion; Technology mix; Production mix, at plant; 50% in water</t>
  </si>
  <si>
    <t>Styrene butadiene dispersion; Technology mix; Production mix, at plant; 51% in water</t>
  </si>
  <si>
    <t>Styrene butadiene dispersion; Technology mix; Production mix, at plant; without water</t>
  </si>
  <si>
    <t>Styrene butadiene dispersion; Technology mix; Production mix, at plant; Without water</t>
  </si>
  <si>
    <t xml:space="preserve">Trimethylolpropane triacrylate; Technology mix; Production mix, at plant; </t>
  </si>
  <si>
    <t>Vinyl acetate ethylene dispersion; Technology mix; Production mix, at plant; 50% in water</t>
  </si>
  <si>
    <t>Vinyl acetate ethylene dispersion; Technology mix; Production mix, at plant; 54% in water</t>
  </si>
  <si>
    <t>Vinyl acetate ethylene dispersion; Technology mix; Production mix, at plant; without water</t>
  </si>
  <si>
    <t>Vinyl acetate ethylene dispersion; Technology mix; Production mix, at plant; Without water</t>
  </si>
  <si>
    <t>Vinyl ester; Technology mix; Production mix, at plant; 65% in styrene</t>
  </si>
  <si>
    <t>Vinyl ester; Technology mix; Production mix, at plant; without styrene</t>
  </si>
  <si>
    <t xml:space="preserve">Zinc acrylate; Technology mix; Production mix, at plant; </t>
  </si>
  <si>
    <t xml:space="preserve">Zinc phosphate; Technology mix; Production mix, at plant; </t>
  </si>
  <si>
    <t>1-propanol production; technology mix; production mix, at plant; 100% active substance</t>
  </si>
  <si>
    <t>2,5-Bis(tert-butylperoxy)-2,5-dimethylhexane production; technology mix; production mix, at plant; 100% active substance</t>
  </si>
  <si>
    <t>acetaldehyde production; technology mix; production mix, at plant; 100% active substance</t>
  </si>
  <si>
    <t>Acetic acid production; technology mix; production mix, at plant; 100% active substance</t>
  </si>
  <si>
    <t>Acetone from cumene production; technology mix; production mix, at plant; 100% active substance</t>
  </si>
  <si>
    <t>Acetone from isopropanol production; technology mix; production mix, at plant; 100% active substance</t>
  </si>
  <si>
    <t>acetylene production; technology mix; production mix, at plant; 100% active substance</t>
  </si>
  <si>
    <t>acrylic acid production; technology mix; production mix, at plant; 100% active substance</t>
  </si>
  <si>
    <t>Acrylic binder production; technology mix; production mix, at plant; 100% active substance</t>
  </si>
  <si>
    <t>Acrylic dispersion production; technology mix; production mix, at plant; 100% active substance</t>
  </si>
  <si>
    <t>acrylic filler production; technology mix; production mix, at plant; 100% active substance</t>
  </si>
  <si>
    <t>activated bentonite production; technology mix; production mix, at plant; 100% active substance</t>
  </si>
  <si>
    <t>activated silica production; technology mix; production mix, at plant; 100% active substance</t>
  </si>
  <si>
    <t>adipic acid production; technology mix; production mix, at plant; 100% active substance</t>
  </si>
  <si>
    <t>AKD sizer production; technology mix; production mix, at plant; 100% active substance</t>
  </si>
  <si>
    <t>Alcohol ether sulphate (oleo based) production; technology mix; production mix, at plant; 100% active substance</t>
  </si>
  <si>
    <t>Alcohol ether sulphate (petro based) production; technology mix; production mix, at plant; 100% active substance</t>
  </si>
  <si>
    <t>AlcoholEthoxylate (oleo) production, 3 moles EO; technology mix; production mix, at plant; 100% active substance</t>
  </si>
  <si>
    <t>AlcoholEthoxylate (oleo) production, 7 moles EO; technology mix; production mix, at plant; 100% active substance</t>
  </si>
  <si>
    <t>AlcoholEthoxylate (oleo), &gt;20 moles EO production; technology mix; production mix, at plant; 100% active substance</t>
  </si>
  <si>
    <t>AlcoholEthoxylate (petro) production, 3 moles EO; technology mix; production mix, at plant; 100% active substance</t>
  </si>
  <si>
    <t>AlcoholEthoxylate (petro) production, 7 moles EO; technology mix; production mix, at plant; 100% active substance</t>
  </si>
  <si>
    <t>Alkyd paint solvent based production; technology mix; production mix, at plant; 100% active substance</t>
  </si>
  <si>
    <t>Alkyd paint water based production; technology mix; production mix, at plant; 100% active substance</t>
  </si>
  <si>
    <t>alkyl amidopropylbetaine production; technology mix; production mix, at plant; 100% active substance</t>
  </si>
  <si>
    <t>Alkylbenzene production; technology mix; production mix, at plant; 100% active substance</t>
  </si>
  <si>
    <t>Alkylbenzene sulfonate production; technology mix; production mix, at plant; 100% active substance</t>
  </si>
  <si>
    <t>aluminium chloride production; technology mix; production mix, at plant; 100% active substance</t>
  </si>
  <si>
    <t>aluminium oxide production; technology mix; production mix, at plant; 100% active substance</t>
  </si>
  <si>
    <t>Aluminium sulphate powder production; technology mix; production mix, at plant; 100% active substance</t>
  </si>
  <si>
    <t>amine oxide production; technology mix; production mix, at plant; 100% active substance</t>
  </si>
  <si>
    <t>Ammonia, as 100% NH3 production; technology mix; production mix, at plant; 100% active substance</t>
  </si>
  <si>
    <t>ammonium bicarbonate production; technology mix; production mix, at plant; 100% active substance</t>
  </si>
  <si>
    <t>aniline production; technology mix; production mix, at plant; 100% active substance</t>
  </si>
  <si>
    <t>anionic resin production; technology mix; production mix, at plant; 100% active substance</t>
  </si>
  <si>
    <t>antifoaming agent, ethoxylate fatty alcohols production; technology mix; production mix, at plant; 100% active substance</t>
  </si>
  <si>
    <t>Antifoaming agent, silicone emulsion production; technology mix; production mix, at plant; 100% active substance</t>
  </si>
  <si>
    <t>argon, liquid production; technology mix; production mix, at plant; 100% active substance</t>
  </si>
  <si>
    <t>Ascorbic acid production; technology mix; production mix, at plant; 100% active substance</t>
  </si>
  <si>
    <t>azodicarbonamide production; technology mix; production mix, at plant; 100% active substance</t>
  </si>
  <si>
    <t>barite production; technology mix; production mix, at plant; 100% active substance</t>
  </si>
  <si>
    <t>barium zinc stearate production; technology mix; production mix, at plant; 100% active substance</t>
  </si>
  <si>
    <t>basic chrome sulfate production; technology mix; production mix, at plant; 100% active substance</t>
  </si>
  <si>
    <t>bentonite production; technology mix; production mix, at plant; 100% active substance</t>
  </si>
  <si>
    <t>benzene production; technology mix; production mix, at plant; 100% active substance</t>
  </si>
  <si>
    <t>Benzene production; technology mix; production mix, at plant; 100% active substance</t>
  </si>
  <si>
    <t>benzimidazole-compound production; technology mix; production mix, at plant; 100% active substance</t>
  </si>
  <si>
    <t>benzo[thia]diazole-compound production; technology mix; production mix, at plant; 100% active substance</t>
  </si>
  <si>
    <t>benzoic acid production; technology mix; production mix, at plant; 100% active substance</t>
  </si>
  <si>
    <t>benzyl alcohol production; technology mix; production mix, at plant; 100% active substance</t>
  </si>
  <si>
    <t>beta-pinene production; technology mix; production mix, at plant; 100% active substance</t>
  </si>
  <si>
    <t>Bis(2,2,6,6-tetramethyl-4-piperidyl) sebacate production; technology mix; production mix, at plant; 100% active substance</t>
  </si>
  <si>
    <t>bisphenol A, powder production; technology mix; production mix, at plant; 100% active substance</t>
  </si>
  <si>
    <t>Blasting agent glass based production; technology mix; production mix, at plant; 100% active substance</t>
  </si>
  <si>
    <t>Blasting agent silica based production; technology mix; production mix, at plant; 100% active substance</t>
  </si>
  <si>
    <t>Boric acid, powder production; technology mix; production mix, at plant; 100% active substance</t>
  </si>
  <si>
    <t>Butanol production; technology mix; production mix, at plant; 100% active substance</t>
  </si>
  <si>
    <t>butyl acetate production; technology mix; production mix, at plant; 100% active substance</t>
  </si>
  <si>
    <t>butyl acrylate production; technology mix; production mix, at plant; 100% active substance</t>
  </si>
  <si>
    <t>butyldiglycol acetate production; technology mix; production mix, at plant; 100% active substance</t>
  </si>
  <si>
    <t>C12-14 Alkyl sulphate (oleo/petro based) production; technology mix; production mix, at plant; 100% active substance</t>
  </si>
  <si>
    <t>C16-18 TEA-Quat (oleo based) production; technology mix; production mix, at plant; 100% active substance</t>
  </si>
  <si>
    <t>Cadmium sulphide production; technology mix; production mix, at plant; 100% active substance</t>
  </si>
  <si>
    <t>Cadmium telluride production; technology mix; production mix, at plant; 100% active substance</t>
  </si>
  <si>
    <t>Calcium carbonate production; technology mix; production mix, at plant; 100% active substance</t>
  </si>
  <si>
    <t>calcium chloride production; technology mix; production mix, at plant; 100% active substance</t>
  </si>
  <si>
    <t>Calcium hydroxide production; technology mix; production mix, at plant; 100% active substance</t>
  </si>
  <si>
    <t>calcium stearate production; technology mix; production mix, at plant; 100% active substance</t>
  </si>
  <si>
    <t>Carbon black, general purposes production; technology mix; production mix, at plant; 100% active substance</t>
  </si>
  <si>
    <t>carbon dioxide, liquid production; technology mix; production mix, at plant; 100% active substance</t>
  </si>
  <si>
    <t>Carbon fibre production; technology mix; production mix, at plant; 100% active substance</t>
  </si>
  <si>
    <t>Carboxymethyl cellulose production; technology mix; production mix, at plant; 100% active substance</t>
  </si>
  <si>
    <t>cationic resin production; technology mix; production mix, at plant; 100% active substance</t>
  </si>
  <si>
    <t>Cellulose (excluding blowing) production; technology mix; production mix, at plant; 100% active substance</t>
  </si>
  <si>
    <t>chlorine dioxide production; technology mix; production mix, at plant; 100% active substance</t>
  </si>
  <si>
    <t>Chromium oxide production; technology mix; production mix, at plant; 100% active substance</t>
  </si>
  <si>
    <t>Citric acid production; technology mix; production mix, at plant; 100% active substance</t>
  </si>
  <si>
    <t>Coating powder, exterior production; technology mix; production mix, at plant; 100% active substance</t>
  </si>
  <si>
    <t>Coating powder, interior production; technology mix; production mix, at plant; 100% active substance</t>
  </si>
  <si>
    <t>Cocamide diethanolamine (oleo based) production; technology mix; production mix, at plant; 100% active substance</t>
  </si>
  <si>
    <t>Compressed air (10 bar, high efficiency) production; technology mix; production mix, at plant; 100% active substance</t>
  </si>
  <si>
    <t>m3</t>
  </si>
  <si>
    <t>Different unit; a conversion factors can be applied considering  conversion factor considering air density  = 12.820 kg/m3 (at 10 bars, 273.15 K)</t>
  </si>
  <si>
    <t>Compressed air (14 bar, high efficiency) production; technology mix; production mix, at plant; 100% active substance</t>
  </si>
  <si>
    <t>Different unit; a conversion factors can be applied considering  conversion factor considering air density  = 18 kg/m3 (at 14 bars, 273.15 K)</t>
  </si>
  <si>
    <t>Compressed air (7 bar, high efficiency) production; technology mix; production mix, at plant; 100% active substance</t>
  </si>
  <si>
    <t>Duplicated in EF2.0 with different UUID in different nodes; different unit; A conversion factors can be applied considering  conversion factor considering air density  = 8.963 kg/m3 (at 7 bars, 273.15 K)</t>
  </si>
  <si>
    <t>copper oxide production; technology mix; production mix, at plant; 100% active substance</t>
  </si>
  <si>
    <t>cyclohexane production; technology mix; production mix, at plant; 100% active substance</t>
  </si>
  <si>
    <t>cyclohexanone production; technology mix; production mix, at plant; 100% active substance</t>
  </si>
  <si>
    <t>decabromodiphenyl ether production; technology mix; production mix, at plant; 100% active substance</t>
  </si>
  <si>
    <t>De-ionised water production; technology mix; production mix, at plant; 100% active substance</t>
  </si>
  <si>
    <t>diborane production; technology mix; production mix, at plant; 100% active substance</t>
  </si>
  <si>
    <t>dichloromethane production; technology mix; production mix, at plant; 100% active substance</t>
  </si>
  <si>
    <t>diethanolamine production; technology mix; production mix, at plant; 100% active substance</t>
  </si>
  <si>
    <t>diethylene glycol production; technology mix; production mix, at plant; 100% active substance</t>
  </si>
  <si>
    <t>dihydromyrcenol production; technology mix; production mix, at plant; 100% active substance</t>
  </si>
  <si>
    <t>dimethyl carbonate production; technology mix; production mix, at plant; 100% active substance</t>
  </si>
  <si>
    <t>dimethylacetamide production; technology mix; production mix, at plant; 100% active substance</t>
  </si>
  <si>
    <t>dimethylamine production; technology mix; production mix, at plant; 100% active substance</t>
  </si>
  <si>
    <t>dipropylene glycol monomethyl ether production; technology mix; production mix, at plant; 100% active substance</t>
  </si>
  <si>
    <t>Dispersing agent (unspecific) production; technology mix; production mix, at plant; 100% active substance</t>
  </si>
  <si>
    <t>EDTA production; technology mix; production mix, at plant; 100% active substance</t>
  </si>
  <si>
    <t>Ehtylenediamine production; technology mix; production mix, at plant; 100% active substance</t>
  </si>
  <si>
    <t>enzymes production; technology mix; production mix, at plant; 100% active substance</t>
  </si>
  <si>
    <t>epoxy resin production; technology mix; production mix, at plant; 100% active substance</t>
  </si>
  <si>
    <t>erucamide production; technology mix; production mix, at plant; 100% active substance</t>
  </si>
  <si>
    <t>Ethanol production; technology mix; production mix, at plant; 100% active substance</t>
  </si>
  <si>
    <t>Ethoxylated alcohol (AE7) production, petrochemical; technology mix; production mix, at plant; 100% active substance</t>
  </si>
  <si>
    <t>ethyl acetate production; technology mix; production mix, at plant; 100% active substance</t>
  </si>
  <si>
    <t>ethylene carbonate production; technology mix; production mix, at plant; 100% active substance</t>
  </si>
  <si>
    <t>ethylene glycol production; technology mix; production mix, at plant; 100% active substance</t>
  </si>
  <si>
    <t>ethylene oxide production; technology mix; production mix, at plant; 100% active substance</t>
  </si>
  <si>
    <t>Ethylene production; technology mix; production mix, at plant; 100% active substance</t>
  </si>
  <si>
    <t>Fatty acid sulphonate derivate production; technology mix; production mix, at plant; 100% active substance</t>
  </si>
  <si>
    <t>Fatty alcohols production; technology mix; production mix, at plant; 100% active substance</t>
  </si>
  <si>
    <t>Flux production; technology mix; production mix, at plant; 100% active substance</t>
  </si>
  <si>
    <t>folpet production; technology mix; production mix, at plant; 100% active substance</t>
  </si>
  <si>
    <t>formaldehyde production; technology mix; production mix, at plant; 100% active substance</t>
  </si>
  <si>
    <t>formic acid production; technology mix; production mix, at plant; 100% active substance</t>
  </si>
  <si>
    <t>Glycerine, from palm oil production; technology mix; production mix, at plant; 100% active substance</t>
  </si>
  <si>
    <t>Glycerine, from rape oil production; technology mix; production mix, at plant; 100% active substance</t>
  </si>
  <si>
    <t>Glycerine, from soybean oil production; technology mix; production mix, at plant; 100% active substance</t>
  </si>
  <si>
    <t>Glycerine, from vegetable oil production; technology mix; production mix, at plant; 100% active substance</t>
  </si>
  <si>
    <t>Ground calcium carbonate production; technology mix; production mix, at plant; 100% active substance</t>
  </si>
  <si>
    <t>Heat transfer fluid oil production; technology mix; production mix, at plant; 100% active substance</t>
  </si>
  <si>
    <t>Hexyl salicilate production; technology mix; production mix, at plant; 100% active substance</t>
  </si>
  <si>
    <t>hexylcinnamic aldehyde production; technology mix; production mix, at plant; 100% active substance</t>
  </si>
  <si>
    <t>High temperature lubrication grease production; technology mix; production mix, at plant; 100% active substance</t>
  </si>
  <si>
    <t>Hydraulic oil production; technology mix; production mix, at plant; 100% active substance</t>
  </si>
  <si>
    <t>Hydrochloric acid production; technology mix; production mix, at plant; 100% active substance</t>
  </si>
  <si>
    <t>hydrogen fluoride production; technology mix; production mix, at plant; 100% active substance</t>
  </si>
  <si>
    <t>Hydrogen peroxide, 100% production; technology mix; production mix, at plant; 100% active substance</t>
  </si>
  <si>
    <t>Hydrogen peroxide, 50% production; technology mix; production mix, at plant; 100% active substance</t>
  </si>
  <si>
    <t>hydrogen production; technology mix; production mix, at plant; 100% active substance</t>
  </si>
  <si>
    <t>Hydrogen sulphide production; technology mix; production mix, at plant; 100% active substance</t>
  </si>
  <si>
    <t>hydroquinone production; technology mix; production mix, at plant; 100% active substance</t>
  </si>
  <si>
    <t>hydroxylamine production; technology mix; production mix, at plant; 100% active substance</t>
  </si>
  <si>
    <t>Iron (II) sulphate production; technology mix; production mix, at plant; 100% active substance</t>
  </si>
  <si>
    <t>Iron (III) chloride production; technology mix; production mix, at plant; 100% active substance</t>
  </si>
  <si>
    <t>isopropanol production; technology mix; production mix, at plant; 100% active substance</t>
  </si>
  <si>
    <t>kaolin production; technology mix; production mix, at plant; 100% active substance</t>
  </si>
  <si>
    <t>lactic acid production; technology mix; production mix, at plant; 100% active substance</t>
  </si>
  <si>
    <t>Latex production; technology mix; production mix, at plant; 100% active substance</t>
  </si>
  <si>
    <t>Light stabilizer-944 production; technology mix; production mix, at plant; 100% active substance</t>
  </si>
  <si>
    <t>Lime production; technology mix; production mix, at plant; 100% active substance</t>
  </si>
  <si>
    <t>lithium carbonate production; technology mix; production mix, at plant; 100% active substance</t>
  </si>
  <si>
    <t>lithium hydroxide production; technology mix; production mix, at plant; 100% active substance</t>
  </si>
  <si>
    <t>lubricating oil production; technology mix; production mix, at plant; 100% active substance</t>
  </si>
  <si>
    <t>magnesium carbonate production; technology mix; production mix, at plant; 100% active substance</t>
  </si>
  <si>
    <t>magnesium hydroxide production; technology mix; production mix, at plant; 100% active substance</t>
  </si>
  <si>
    <t>magnesium oxide production; technology mix; production mix, at plant; 100% active substance</t>
  </si>
  <si>
    <t>magnetite production; technology mix; production mix, at plant; 100% active substance</t>
  </si>
  <si>
    <t>maleic anhydride production; technology mix; production mix, at plant; 100% active substance</t>
  </si>
  <si>
    <t>Manganese sulphate production; technology mix; production mix, at plant; 100% active substance</t>
  </si>
  <si>
    <t>melamine formaldehyde resin production; technology mix; production mix, at plant; 100% active substance</t>
  </si>
  <si>
    <t>melamine production; technology mix; production mix, at plant; 100% active substance</t>
  </si>
  <si>
    <t>methanol production; technology mix; production mix, at plant; 100% active substance</t>
  </si>
  <si>
    <t>methyl ethyl ketone production; technology mix; production mix, at plant; 100% active substance</t>
  </si>
  <si>
    <t>methylpyrolidone production; technology mix; production mix, at plant; 100% active substance</t>
  </si>
  <si>
    <t>monoethanolamine production; technology mix; production mix, at plant; 100% active substance</t>
  </si>
  <si>
    <t>naphthalene sulfonic acid production; technology mix; production mix, at plant; 100% active substance</t>
  </si>
  <si>
    <t>natural tannins extracted from chestnut production; technology mix; production mix, at plant; 100% active substance</t>
  </si>
  <si>
    <t>Nickel sulphate production; technology mix; production mix, at plant; 100% active substance</t>
  </si>
  <si>
    <t>Nitric acid production; technology mix; production mix, at plant; 100% active substance</t>
  </si>
  <si>
    <t>Nitrile compounds production; technology mix; production mix, at plant; 100% active substance</t>
  </si>
  <si>
    <t>Nitrogen gas production; technology mix; production mix, at plant; 100% active substance</t>
  </si>
  <si>
    <t>Nitrogen liquid production; technology mix; production mix, at plant; 100% active substance</t>
  </si>
  <si>
    <t>Non-ionic surfactant, ethyleneoxidederivate production; technology mix; production mix, at plant; 100% active substance</t>
  </si>
  <si>
    <t>Non-ionic surfactant, fatty acid derivate production; technology mix; production mix, at plant; 100% active substance</t>
  </si>
  <si>
    <t>Octabenzone production; technology mix; production mix, at plant; 100% active substance</t>
  </si>
  <si>
    <t>Octadecyl 3-(3,5-di-tert-butyl-4-hydroxyphenyl)propionate production; technology mix; production mix, at plant; 100% active substance</t>
  </si>
  <si>
    <t>Optical brightener, distyrylbiphenyl production; technology mix; production mix, at plant; 100% active substance</t>
  </si>
  <si>
    <t>Optical brightener, triazinylaminostilben production; technology mix; production mix, at plant; 100% active substance</t>
  </si>
  <si>
    <t>oxi-sulphited lard oil production; technology mix; production mix, at plant; 100% active substance</t>
  </si>
  <si>
    <t>Oxygen production; technology mix; production mix, at plant; 100% active substance</t>
  </si>
  <si>
    <t>Ozone production; technology mix; production mix, at plant; 100% active substance</t>
  </si>
  <si>
    <t>pentaerythritol production; technology mix; production mix, at plant; 100% active substance</t>
  </si>
  <si>
    <t>Pentaerythritol tetrakis(3,5-di-tert-butyl-4-hydroxyhydrocinnamate) production; technology mix; production mix, at plant; 100% active substance</t>
  </si>
  <si>
    <t>Pentane production; technology mix; production mix, at plant; 100% active substance</t>
  </si>
  <si>
    <t>phenol production; technology mix; production mix, at plant; 100% active substance</t>
  </si>
  <si>
    <t>phenolic resin production; technology mix; production mix, at plant; 100% active substance</t>
  </si>
  <si>
    <t>phosphane production; technology mix; production mix, at plant; 100% active substance</t>
  </si>
  <si>
    <t>Phosphoric acid production; technology mix; production mix, at plant; 100% active substance</t>
  </si>
  <si>
    <t>phosphoryl chloride production; technology mix; production mix, at plant; 100% active substance</t>
  </si>
  <si>
    <t>Poly(4-hydroxy-2,2,6,6-tetramethyl-1-piperidine ethanol-alt-1,4-butanedioic acid) production; technology mix; production mix, at plant; 100% active substance</t>
  </si>
  <si>
    <t>polyacrylamide production; technology mix; production mix, at plant; 100% active substance</t>
  </si>
  <si>
    <t>polyacrylates in water solution production; technology mix; production mix, at plant; 100% active substance</t>
  </si>
  <si>
    <t>polyaluminium chloride production; technology mix; production mix, at plant; 100% active substance</t>
  </si>
  <si>
    <t>Polycarboxylate production; technology mix; production mix, at plant; 100% active substance</t>
  </si>
  <si>
    <t>Polyether polyols (long chain) production; technology mix; production mix, at plant; 100% active substance</t>
  </si>
  <si>
    <t>Polyether polyols (short chain) production; technology mix; production mix, at plant; 100% active substance</t>
  </si>
  <si>
    <t>Polyurethane production; technology mix; production mix, at plant; 100% active substance</t>
  </si>
  <si>
    <t>Polyvinyl Alcohol Granulate (PVAL) mix production; technology mix; production mix, at plant; 100% active substance</t>
  </si>
  <si>
    <t>portafer production; technology mix; production mix, at plant; 100% active substance</t>
  </si>
  <si>
    <t>potassium carbonate production; technology mix; production mix, at plant; 100% active substance</t>
  </si>
  <si>
    <t>potassium hydroxide production; technology mix; production mix, at plant; 100% active substance</t>
  </si>
  <si>
    <t>potassium permanganate production; technology mix; production mix, at plant; 100% active substance</t>
  </si>
  <si>
    <t>Potassium sulphate production; technology mix; production mix, at plant; 100% active substance</t>
  </si>
  <si>
    <t>Precipitated calcium carbonate production; technology mix; production mix, at plant; 100% active substance</t>
  </si>
  <si>
    <t>Propylene glycol production; technology mix; production mix, at plant; 100% active substance</t>
  </si>
  <si>
    <t>Propylene oxide production; technology mix; production mix, at plant; 100% active substance</t>
  </si>
  <si>
    <t>selenium production; technology mix; production mix, at plant; 100% active substance</t>
  </si>
  <si>
    <t>silicon carbide production; technology mix; production mix, at plant; 100% active substance</t>
  </si>
  <si>
    <t>Silicon mix production; technology mix; production mix, at plant; 100% active substance</t>
  </si>
  <si>
    <t>silicon tetrahydride production; technology mix; production mix, at plant; 100% active substance</t>
  </si>
  <si>
    <t>Silicon, electronic grade production; technology mix; production mix, at plant; 100% active substance</t>
  </si>
  <si>
    <t>silicon, metallurgical grade production; technology mix; production mix, at plant; 100% active substance</t>
  </si>
  <si>
    <t>silicon, multi-Si, casted production; technology mix; production mix, at plant; 100% active substance</t>
  </si>
  <si>
    <t>Silicon, single crystal production; technology mix; production mix, at plant; 100% active substance</t>
  </si>
  <si>
    <t>silicon, solar grade production; technology mix; production mix, at plant; 100% active substance</t>
  </si>
  <si>
    <t>soap production; technology mix; production mix, at plant; 100% active substance</t>
  </si>
  <si>
    <t>Soda production; technology mix; production mix, at plant; 100% active substance</t>
  </si>
  <si>
    <t>sodium bicarbonate production; technology mix; production mix, at plant; 100% active substance</t>
  </si>
  <si>
    <t>Sodium chlorate production; technology mix; production mix, at plant; 100% active substance</t>
  </si>
  <si>
    <t>Sodium chloride powder production; technology mix; production mix, at plant; 100% active substance</t>
  </si>
  <si>
    <t>sodium cocoamphoacetate production; technology mix; production mix, at plant; 100% active substance</t>
  </si>
  <si>
    <t>sodium cumenesulphonate production; technology mix; production mix, at plant; 100% active substance</t>
  </si>
  <si>
    <t>sodium dichromate production; technology mix; production mix, at plant; 100% active substance</t>
  </si>
  <si>
    <t>Sodium dithionite production; technology mix; production mix, at plant; 100% active substance</t>
  </si>
  <si>
    <t>sodium formate production; technology mix; production mix, at plant; 100% active substance</t>
  </si>
  <si>
    <t>Sodium hydrogen sulphite production; technology mix; production mix, at plant; 100% active substance</t>
  </si>
  <si>
    <t>Sodium hydrosulphide production; technology mix; production mix, at plant; 100% active substance</t>
  </si>
  <si>
    <t>Sodium hydroxide production; technology mix; production mix, at plant; 100% active substance</t>
  </si>
  <si>
    <t>Sodium hypochlorite production; technology mix; production mix, at plant; 100% active substance</t>
  </si>
  <si>
    <t>sodium nitrate production; technology mix; production mix, at plant; 100% active substance</t>
  </si>
  <si>
    <t>Sodium percarbonate, powder production; technology mix; production mix, at plant; 100% active substance</t>
  </si>
  <si>
    <t>Sodium persulphate production; technology mix; production mix, at plant; 100% active substance</t>
  </si>
  <si>
    <t>sodium phosphate production; technology mix; production mix, at plant; 100% active substance</t>
  </si>
  <si>
    <t>sodium pyrophosphate production; technology mix; production mix, at plant; 100% active substance</t>
  </si>
  <si>
    <t>Sodium silicate powder production; technology mix; production mix, at plant; 100% active substance</t>
  </si>
  <si>
    <t>Sodium sulphate production; technology mix; production mix, at plant; 100% active substance</t>
  </si>
  <si>
    <t>Sodium sulphite production; technology mix; production mix, at plant; 100% active substance</t>
  </si>
  <si>
    <t>sodium tripolyphosphate production; technology mix; production mix, at plant; 100% active substance</t>
  </si>
  <si>
    <t>styrene production; technology mix; production mix, at plant; 100% active substance</t>
  </si>
  <si>
    <t>Styrene production; technology mix; production mix, at plant; 100% active substance</t>
  </si>
  <si>
    <t>sulfamic acid production; technology mix; production mix, at plant; 100% active substance</t>
  </si>
  <si>
    <t>Sulphate pulp production; technology mix; production mix, at plant; 100% active substance</t>
  </si>
  <si>
    <t>sulphated acid esters production; technology mix; production mix, at plant; 100% active substance</t>
  </si>
  <si>
    <t>sulphonated fish oil production; technology mix; production mix, at plant; 100% active substance</t>
  </si>
  <si>
    <t>sulphonated rapeseed oil production; technology mix; production mix, at plant; 100% active substance</t>
  </si>
  <si>
    <t>Sulphur dioxide production; technology mix; production mix, at plant; 100% active substance</t>
  </si>
  <si>
    <t>Sulphur production; technology mix; production mix, at plant; 100% active substance</t>
  </si>
  <si>
    <t>Sulphuric acid production; technology mix; production mix, at plant; 100% active substance</t>
  </si>
  <si>
    <t>syntetic tannins and retanning agents production; technology mix; production mix, at plant; 100% active substance</t>
  </si>
  <si>
    <t>synthetic fatliquors production; technology mix; production mix, at plant; 100% active substance</t>
  </si>
  <si>
    <t>tetrafluoroethane production; technology mix; production mix, at plant; 100% active substance</t>
  </si>
  <si>
    <t>tetrafluoroethylene production; technology mix; production mix, at plant; 100% active substance</t>
  </si>
  <si>
    <t>titanium dioxide production; technology mix; production mix, at plant; 100% active substance</t>
  </si>
  <si>
    <t>toluene diisocyanate production; technology mix; production mix, at plant; 100% active substance</t>
  </si>
  <si>
    <t>Toluene production; technology mix; production mix, at plant; 100% active substance</t>
  </si>
  <si>
    <t>trichloroethylene production; technology mix; production mix, at plant; 100% active substance</t>
  </si>
  <si>
    <t>triethanolamine production; technology mix; production mix, at plant; 100% active substance</t>
  </si>
  <si>
    <t>triethylene glycol production; technology mix; production mix, at plant; 100% active substance</t>
  </si>
  <si>
    <t>trimethyl borate production; technology mix; production mix, at plant; 100% active substance</t>
  </si>
  <si>
    <t>triphenyl phosphate production; technology mix; production mix, at plant; 100% active substance</t>
  </si>
  <si>
    <t>Tris(2,4-di-tert-butylphenyl) phosphite production; technology mix; production mix, at plant; 100% active substance</t>
  </si>
  <si>
    <t>trisodium phosphate production; technology mix; production mix, at plant; 100% active substance</t>
  </si>
  <si>
    <t>Turpentine production; technology mix; production mix, at plant; 100% active substance</t>
  </si>
  <si>
    <t>Urea-formaldehyde resin production; technology mix; production mix, at plant; 100% active substance</t>
  </si>
  <si>
    <t>Wax production; technology mix; production mix, at plant; 100% active substance</t>
  </si>
  <si>
    <t>white spirit production; technology mix; production mix, at plant; 100% active substance</t>
  </si>
  <si>
    <t>Xylene production; technology mix; production mix, at plant; 100% active substance</t>
  </si>
  <si>
    <t>Zinc monosulphate production; technology mix; production mix, at plant; 100% active substance</t>
  </si>
  <si>
    <t>zinc oxide production; technology mix; production mix, at plant; 100% active substance</t>
  </si>
  <si>
    <t>Zinc sulphide production; technology mix; production mix, at plant; 100% active substance</t>
  </si>
  <si>
    <t>FEED</t>
  </si>
  <si>
    <t xml:space="preserve">Animal meal from rendering (beef); technology mix, production mix; at plant; </t>
  </si>
  <si>
    <t>Feed (under revision)</t>
  </si>
  <si>
    <t>Animal meal, beef; from dry rendering; production mix</t>
  </si>
  <si>
    <t xml:space="preserve">Animal meal from rendering (pig); technology mix, production mix; at plant; </t>
  </si>
  <si>
    <t>Animal meal, pig; from dry rendering; production mix</t>
  </si>
  <si>
    <t xml:space="preserve">Animal meal from rendering (poultry); technology mix, production mix; at plant; </t>
  </si>
  <si>
    <t>Animal meal, poultry; from dry rendering; production mix</t>
  </si>
  <si>
    <t xml:space="preserve">Barley distillers grains, dried; from ethanol production, production mix; at plant; </t>
  </si>
  <si>
    <t>Barley distillers grains dried; from ethanol production; production mix</t>
  </si>
  <si>
    <t xml:space="preserve">Barley grain; technology mix; at farm; </t>
  </si>
  <si>
    <t>Barley grain, dried; at farm, crop cultivation; production mix</t>
  </si>
  <si>
    <t>UK</t>
  </si>
  <si>
    <t xml:space="preserve">Blood meal ; from rendering, technology mix, production mix; at plant; </t>
  </si>
  <si>
    <t>Blood meal, spray dried; from blood processing; production mix</t>
  </si>
  <si>
    <t xml:space="preserve">Broad bean hulls; technology mix, production mix; at plant; </t>
  </si>
  <si>
    <t>Broad bean, hulls; from broad bean crushing; production mix</t>
  </si>
  <si>
    <t xml:space="preserve">Broad bean meal; technology mix, production mix; at plant; </t>
  </si>
  <si>
    <t>Broad bean, meal; from broad bean crushing; production mix</t>
  </si>
  <si>
    <t xml:space="preserve">Cassava root, dried; from tapioca processing; at plant; </t>
  </si>
  <si>
    <t>Cassava root, dried; from tapioca processing; production mix</t>
  </si>
  <si>
    <t xml:space="preserve">Citrus pulp dried; from drying, production mix; at plant; </t>
  </si>
  <si>
    <t>Citrus pulp dried; from citrus pulp drying; production mix</t>
  </si>
  <si>
    <t xml:space="preserve">Citrus pulp dried; from drying; at plant; </t>
  </si>
  <si>
    <t xml:space="preserve">Coconut copra meal; from crushing, technology mix; at plant; </t>
  </si>
  <si>
    <t>Coconut copra meal; from crushing; production mix</t>
  </si>
  <si>
    <t xml:space="preserve">Coconut husk; from dehusking, technology mix; at plant; </t>
  </si>
  <si>
    <t>Coconut husk; from dehusking; production mix</t>
  </si>
  <si>
    <t xml:space="preserve">Coconut production; technology mix; at farm; </t>
  </si>
  <si>
    <t>Coconut; at farm, crop cultivation; production mix</t>
  </si>
  <si>
    <t xml:space="preserve">Coconut, dehusked; from dehusking, technology mix; at plant; </t>
  </si>
  <si>
    <t>Coconut, dehusked; from dehusking; production mix</t>
  </si>
  <si>
    <t xml:space="preserve">Crude coconut oil; from crushing, technology mix; at plant; </t>
  </si>
  <si>
    <t>Crude coconut oil; from crushing; production mix</t>
  </si>
  <si>
    <t xml:space="preserve">Crude groundnut oil (also called peanut oil); from crushing, technology mix; at plant; </t>
  </si>
  <si>
    <t>Crude peanut oil; from crushing; production mix</t>
  </si>
  <si>
    <t xml:space="preserve">Crude maize germ oil (also named corn oil); from wet milling, extraction with solvent; at plant; </t>
  </si>
  <si>
    <t>Crude maize germ oil (solvent); from wet milling (germ oil production, solvent); production mix</t>
  </si>
  <si>
    <t xml:space="preserve">Crude maize germ oil (also named corn oil); from wet milling, pressing; at plant; </t>
  </si>
  <si>
    <t>Crude maize germ oil (pressing); from wet milling (germ oil production, pressing); production mix</t>
  </si>
  <si>
    <t xml:space="preserve">Crude palm kernel oil; from crushing; at plant; </t>
  </si>
  <si>
    <t>Crude palm kernel oil; from crushing; production mix</t>
  </si>
  <si>
    <t xml:space="preserve">Crude palm oil; technology mix; at plant; </t>
  </si>
  <si>
    <t>Crude palm oil; from crude palm oil production; production mix</t>
  </si>
  <si>
    <t xml:space="preserve">Crude rapeseed (canola) oil; from crushing (pressing), production mix; at plant; </t>
  </si>
  <si>
    <t>Crude rapeseed oil (pressing); from crushing (pressing); production mix</t>
  </si>
  <si>
    <t xml:space="preserve">Crude rapeseed (canola) oil; from crushing including further extraction of the oil using hexane as a solvent, production mix; at plant; </t>
  </si>
  <si>
    <t>Crude rapeseed oil (solvent); from crushing (solvent); production mix</t>
  </si>
  <si>
    <t xml:space="preserve">Crude rice bran oil; from rice bran oil production; at plant; </t>
  </si>
  <si>
    <t>Crude rice bran oil; from rice bran oil production; production mix</t>
  </si>
  <si>
    <t xml:space="preserve">Crude soybean oil; from crushing (pressing and solvent extraction), production mix; at plant; </t>
  </si>
  <si>
    <t>Crude soybean oil (solvent); from crushing (solvent); production mix</t>
  </si>
  <si>
    <t xml:space="preserve">Crude soybean oil; from crushing (pressing and solvent extraction); at plant; </t>
  </si>
  <si>
    <t xml:space="preserve">Crude soybean oil; from crushing (pressing), production mix; at plant; </t>
  </si>
  <si>
    <t>Crude soybean oil (pressing); from crushing (pressing); production mix</t>
  </si>
  <si>
    <t xml:space="preserve">Crude soybean oil; from crushing (pressing); at plant; </t>
  </si>
  <si>
    <t xml:space="preserve">Crude sunflower oil; from crushing (pressing and solvent extraction), production mix; at plant; </t>
  </si>
  <si>
    <t>Crude sunflower oil (solvent); from crushing (solvent); production mix</t>
  </si>
  <si>
    <t xml:space="preserve">Crude sunflower oil; from crushing (pressing and solvent extraction); at plant; </t>
  </si>
  <si>
    <t xml:space="preserve">Crude sunflower oil; from crushing (pressing, without solvent extraction), production mix; at plant; </t>
  </si>
  <si>
    <t>Crude sunflower oil (pressing); from crushing (pressing); production mix</t>
  </si>
  <si>
    <t xml:space="preserve">Crude sunflower oil; from crushing (pressing, without solvent extraction); at plant; </t>
  </si>
  <si>
    <t xml:space="preserve">Crude vegetable oil mix; technology mix, production mix; at plant; </t>
  </si>
  <si>
    <t>Crude vegetable oil blend; from crushing; production mix</t>
  </si>
  <si>
    <t xml:space="preserve">Degermed maize from a maize wet milling process; production mix; at plant; </t>
  </si>
  <si>
    <t>Maize degermed; from wet milling (degermination); production mix</t>
  </si>
  <si>
    <t xml:space="preserve">Fat production from rendering (beef); technology mix, production mix; at plant; </t>
  </si>
  <si>
    <t>Fat from animals, beef; from dry rendering; production mix</t>
  </si>
  <si>
    <t xml:space="preserve">Fat production from rendering (pigs); technology mix, production mix; at plant; </t>
  </si>
  <si>
    <t>Fat from animals, pig; from dry rendering; production mix</t>
  </si>
  <si>
    <t xml:space="preserve">Fat production from rendering (poultry); technology mix, production mix; at plant; </t>
  </si>
  <si>
    <t>Fat from animals, poultry; from dry rendering; production mix</t>
  </si>
  <si>
    <t xml:space="preserve">Fatty acid blend; production mix, technology mix; at plant; </t>
  </si>
  <si>
    <t>Fatty acid blend; from oil refining; production mix</t>
  </si>
  <si>
    <t xml:space="preserve">Fatty acids distillate; technology mix, production mix; at plant; </t>
  </si>
  <si>
    <t>Fatty acid distillates; from oil refining; production mix</t>
  </si>
  <si>
    <t xml:space="preserve">Fish meal; technology mix, production mix; at plant; </t>
  </si>
  <si>
    <t>Fish meal; from fish meal and oil production; production mix</t>
  </si>
  <si>
    <t xml:space="preserve">Fish meal; technology mix; at plant; </t>
  </si>
  <si>
    <t xml:space="preserve">Fish oil; technology mix; at plant; </t>
  </si>
  <si>
    <t>Fish oil; from fish meal and oil production; production mix</t>
  </si>
  <si>
    <t xml:space="preserve">Food grade fat; from melting, technology mix; at plant; </t>
  </si>
  <si>
    <t>Food grade fat; from fat melting; production mix</t>
  </si>
  <si>
    <t xml:space="preserve">Greaves meal; from melting, technology mix; at plant; </t>
  </si>
  <si>
    <t>Greaves meal; from fat melting; production mix</t>
  </si>
  <si>
    <t xml:space="preserve">Green pea; technology mix, production mix; at farm; </t>
  </si>
  <si>
    <t>Pea; at farm, crop cultivation; production mix</t>
  </si>
  <si>
    <t xml:space="preserve">Green pea; technology mix; at farm; </t>
  </si>
  <si>
    <t xml:space="preserve">Groundnut meal; from crushing, production mix; at plant; </t>
  </si>
  <si>
    <t>Groundnut meal; from crushing; production mix</t>
  </si>
  <si>
    <t xml:space="preserve">Groundnut meal; from crushing; at plant; </t>
  </si>
  <si>
    <t xml:space="preserve">Groundnut with shell; technology mix, production mix; at farm; </t>
  </si>
  <si>
    <t>Groundnuts, with shell; at farm, crop cultivation; production mix</t>
  </si>
  <si>
    <t xml:space="preserve">Linseed production; technology mix, production mix; at farm; </t>
  </si>
  <si>
    <t>Linseed; at farm, crop cultivation; production mix</t>
  </si>
  <si>
    <t xml:space="preserve">Linseed production; technology mix; at farm; </t>
  </si>
  <si>
    <t xml:space="preserve">Liquid whey; from cheese production, technology mix, production mix; at plant; </t>
  </si>
  <si>
    <t>Liquid whey; from cheese production; production mix</t>
  </si>
  <si>
    <t xml:space="preserve">Lucerne, dried; technology mix, production mix; at farm; </t>
  </si>
  <si>
    <t>Lucerne, dried; at farm, crop cultivation; production mix</t>
  </si>
  <si>
    <t xml:space="preserve">Lupine hulls; technology mix, production mix; at plant; </t>
  </si>
  <si>
    <t>Lupine, hulls; from crushing; production mix</t>
  </si>
  <si>
    <t xml:space="preserve">Lupine meal; technology mix, production mix; at plant; </t>
  </si>
  <si>
    <t>Lupine, meal; from crushing; production mix</t>
  </si>
  <si>
    <t xml:space="preserve">Lupine production; technology mix, production mix; at farm; </t>
  </si>
  <si>
    <t>Lupine; at farm, crop cultivation; production mix</t>
  </si>
  <si>
    <t xml:space="preserve">Lupine production; technology mix; at farm; </t>
  </si>
  <si>
    <t xml:space="preserve">Maize (corn grain) production; technology mix, production mix; at farm; </t>
  </si>
  <si>
    <t>Maize; at farm, crop cultivation; production mix</t>
  </si>
  <si>
    <t xml:space="preserve">Maize (corn grain) production; technology mix; at farm; </t>
  </si>
  <si>
    <t xml:space="preserve">Maize bran from a maize wet milling process; production mix; at plant; </t>
  </si>
  <si>
    <t>Maize bran; from wet milling (drying); production mix</t>
  </si>
  <si>
    <t xml:space="preserve">Maize distillers grains, dried; from ethanol production, production mix; at plant; </t>
  </si>
  <si>
    <t>Maize distillers grains, dried; from ethanol production; production mix</t>
  </si>
  <si>
    <t xml:space="preserve">Maize fibre/bran; from wet milling process, production mix; at plant; </t>
  </si>
  <si>
    <t>Maize fibre/bran, dewatered; from wet milling (fibre dewatering); production mix</t>
  </si>
  <si>
    <t xml:space="preserve">Maize flaked; technology mix, production mix; at plant; </t>
  </si>
  <si>
    <t>Maize, flaked; from flaking; production mix</t>
  </si>
  <si>
    <t xml:space="preserve">Maize flour; from dry milling, production mix; at plant; </t>
  </si>
  <si>
    <t>Maize flour; from dry milling; production mix</t>
  </si>
  <si>
    <t xml:space="preserve">Maize flour; from dry milling; at plant; </t>
  </si>
  <si>
    <t xml:space="preserve">Maize germ meal expeller; from wet milling (germ oil production, pressing and extraction with solvent), production mix; at plant; </t>
  </si>
  <si>
    <t>Maize germ meal extracted (solvent); from wet milling (germ oil production, solvent); production mix</t>
  </si>
  <si>
    <t xml:space="preserve">Maize germ meal expeller; from wet milling (germ oil production, pressing), production mix; at plant; </t>
  </si>
  <si>
    <t>Maize germ meal expeller (pressing); from wet milling (germ oil production, pressing); production mix</t>
  </si>
  <si>
    <t xml:space="preserve">Maize germ, dried; from wet milling, production mix; at plant; </t>
  </si>
  <si>
    <t>Maize germ, dried; from wet milling (germ drying); production mix</t>
  </si>
  <si>
    <t xml:space="preserve">Maize germ, wet; from wet milling, production mix; at plant; </t>
  </si>
  <si>
    <t>Maize germ, wet; from wet milling (degermination); production mix</t>
  </si>
  <si>
    <t xml:space="preserve">Maize gluten feed; from wet milling (gluten feed production, with drying), production mix; at plant; </t>
  </si>
  <si>
    <t>Maize gluten feed, dried; from wet milling (glutenfeed production, with drying); production mix</t>
  </si>
  <si>
    <t xml:space="preserve">Maize gluten meal; from wet milling (gluten drying), production mix; at plant; </t>
  </si>
  <si>
    <t>Maize gluten meal, dried; from wet milling (gluten drying); production mix</t>
  </si>
  <si>
    <t xml:space="preserve">Maize middlings; from dry milling, production mix; at plant; </t>
  </si>
  <si>
    <t>Maize middlings; from dry milling; production mix</t>
  </si>
  <si>
    <t xml:space="preserve">Maize middlings; from dry milling; at plant; </t>
  </si>
  <si>
    <t xml:space="preserve">Maize starch, dried; from wet milling, production mix; at plant; </t>
  </si>
  <si>
    <t>Maize starch, dried; from wet milling (starch drying); production mix</t>
  </si>
  <si>
    <t xml:space="preserve">Maize starch, wet; from wet milling (gluten recovery), production mix; at plant; </t>
  </si>
  <si>
    <t>Maize starch, wet; from wet milling (gluten recovery); production mix</t>
  </si>
  <si>
    <t xml:space="preserve">Mineral premix; production mix, technology mix; at plant; </t>
  </si>
  <si>
    <t>Mineral premix; Mix of pigs and broiler premixes; production mix</t>
  </si>
  <si>
    <t xml:space="preserve">Oat grain peeled; from dry milling, production mix; at plant; </t>
  </si>
  <si>
    <t>Oat grain peeled; from dry milling; production mix</t>
  </si>
  <si>
    <t xml:space="preserve">Oat grain peeled; from dry milling; at plant; </t>
  </si>
  <si>
    <t xml:space="preserve">Oat grain production; technology mix, production mix; at farm; </t>
  </si>
  <si>
    <t>Oat grain, dried; at farm, crop cultivation; production mix</t>
  </si>
  <si>
    <t xml:space="preserve">Oat grain production; technology mix; at farm; </t>
  </si>
  <si>
    <t xml:space="preserve">Oat husk meal; from dry milling, production mix; at plant; </t>
  </si>
  <si>
    <t>Oat husk meal; from dry milling; production mix</t>
  </si>
  <si>
    <t xml:space="preserve">Oat husk meal; from dry milling; at plant; </t>
  </si>
  <si>
    <t xml:space="preserve">Oil palm fruit bunch; technology mix; at farm; </t>
  </si>
  <si>
    <t>Oil palm fruit bunch; crop cultivation; production mix</t>
  </si>
  <si>
    <t xml:space="preserve">Palm kernel expeller; from crushing; at plant; </t>
  </si>
  <si>
    <t>Palm kernel expeller; from crushing; production mix</t>
  </si>
  <si>
    <t xml:space="preserve">Palm kernels; from crude palm oil production; at plant; </t>
  </si>
  <si>
    <t>Palm kernels; from crude palm oil production; production mix</t>
  </si>
  <si>
    <t xml:space="preserve">Pea fibres; technology mix, production mix; at plant; </t>
  </si>
  <si>
    <t>Pea, fibres; from milling of pea hulls; production mix</t>
  </si>
  <si>
    <t xml:space="preserve">Pea meal; technology mix, production mix; at plant; </t>
  </si>
  <si>
    <t>Pea, meal; from meal production; production mix</t>
  </si>
  <si>
    <t xml:space="preserve">Pea protein concentrate; technology mix, production mix; at plant; </t>
  </si>
  <si>
    <t>Pea, protein-concentrate; from pea protean-concentrate production; production mix</t>
  </si>
  <si>
    <t xml:space="preserve">Pea slurry (from protein isolate); technology mix, production mix; at plant; </t>
  </si>
  <si>
    <t>Pea, slurry (from protein-isolate); from protein-isolate production; production mix</t>
  </si>
  <si>
    <t xml:space="preserve">Pea starch (from protein concentrate); technology mix, production mix; at plant; </t>
  </si>
  <si>
    <t>Pea, starch (from protein-concentrate); from pea protean-concentrate production; production mix</t>
  </si>
  <si>
    <t xml:space="preserve">Pea starch (from protein isolate); technology mix, production mix; at plant; </t>
  </si>
  <si>
    <t>Pea, starch (from protein-isolate); from protein-isolate production; production mix</t>
  </si>
  <si>
    <t xml:space="preserve">Pea, hulls (from meal); technology mix, production mix; at plant; </t>
  </si>
  <si>
    <t>Pea, hulls (from meal); from meal production; production mix</t>
  </si>
  <si>
    <t xml:space="preserve">Pea, hulls (from protein concentrate); technology mix, production mix; at plant; </t>
  </si>
  <si>
    <t>Pea, hulls (from protein-concentrate); from protein-concentrate production; production mix</t>
  </si>
  <si>
    <t xml:space="preserve">Pea, hulls (from protein isolate); technology mix, production mix; at plant; </t>
  </si>
  <si>
    <t>Pea, hulls (from protein-isolate); from protein-isolate production; production mix</t>
  </si>
  <si>
    <t xml:space="preserve">Pea, protein isolate; technology mix, production mix; at plant; </t>
  </si>
  <si>
    <t>Pea, protein-isolate; from pea protean-isolate production; production mix</t>
  </si>
  <si>
    <t xml:space="preserve">Pigeon pea; technology mix; at farm; </t>
  </si>
  <si>
    <t>Pigeon pea; at farm, crop cultivation; production mix</t>
  </si>
  <si>
    <t xml:space="preserve">Potato juice concentrated; from wet milling, production mix; at plant; </t>
  </si>
  <si>
    <t>Potato juice concentrated; from wet milling; production mix</t>
  </si>
  <si>
    <t xml:space="preserve">Potato juice concentrated; from wet milling; at plant; </t>
  </si>
  <si>
    <t xml:space="preserve">Potato protein; from wet milling, production mix; at plant; </t>
  </si>
  <si>
    <t>Potato protein; from wet milling; production mix</t>
  </si>
  <si>
    <t xml:space="preserve">Potato protein; from wet milling; at plant; </t>
  </si>
  <si>
    <t xml:space="preserve">Potato pulp pressed fresh plus silage; from wet milling, production mix; at plant; </t>
  </si>
  <si>
    <t>Potato pulp pressed fresh+silage; from wet milling; production mix</t>
  </si>
  <si>
    <t xml:space="preserve">Potato pulp pressed fresh plus silage; from wet milling; at plant; </t>
  </si>
  <si>
    <t xml:space="preserve">Potato pulp; from drying, production mix; at plant; </t>
  </si>
  <si>
    <t>Potato pulp, dried; from drying; production mix</t>
  </si>
  <si>
    <t xml:space="preserve">Potato starch dried; from wet milling, production mix; at plant; </t>
  </si>
  <si>
    <t>Potato starch dried; from wet milling; production mix</t>
  </si>
  <si>
    <t xml:space="preserve">Rapeseed expeller; from crushing (extraction with solvent), production mix; at plant; </t>
  </si>
  <si>
    <t>Rapeseed meal (solvent); from crushing (solvent); production mix</t>
  </si>
  <si>
    <t xml:space="preserve">Rapeseed expeller; from crushing (pressing), production mix; at plant; </t>
  </si>
  <si>
    <t>Rapeseed expeller (pressing); from crushing (pressing); production mix</t>
  </si>
  <si>
    <t xml:space="preserve">Rapeseed; technology mix, production mix; at farm; </t>
  </si>
  <si>
    <t>Rapeseed; at farm, crop cultivation; production mix</t>
  </si>
  <si>
    <t xml:space="preserve">Rapeseed; technology mix; at farm; </t>
  </si>
  <si>
    <t xml:space="preserve">Rice bran meal; solvent extracted, from rice bran oil production; at plant; </t>
  </si>
  <si>
    <t>Rice bran meal, solvent extracted; from rice bran oil production; production mix</t>
  </si>
  <si>
    <t xml:space="preserve">Rice bran, parboiled; from dry milling; at plant; </t>
  </si>
  <si>
    <t>Rice bran (parboiled); from dry milling, parboiled; production mix</t>
  </si>
  <si>
    <t xml:space="preserve">Rice bran, raw; from dry milling; at plant; </t>
  </si>
  <si>
    <t>Rice bran (raw); from dry milling, raw; production mix</t>
  </si>
  <si>
    <t xml:space="preserve">Rice bran; from dry milling; at plant; </t>
  </si>
  <si>
    <t>Rice bran; from dry milling; production mix</t>
  </si>
  <si>
    <t xml:space="preserve">Rice brokens, parboiled; from dry milling; at plant; </t>
  </si>
  <si>
    <t>Rice brokens (parboiled); from dry milling,; production mix</t>
  </si>
  <si>
    <t xml:space="preserve">Rice brokens, raw; from dry milling; at plant; </t>
  </si>
  <si>
    <t>Rice brokens (raw); from dry milling; production mix</t>
  </si>
  <si>
    <t xml:space="preserve">Rice brokens; from dry milling; at plant; </t>
  </si>
  <si>
    <t>Rice brokens; from dry milling; production mix</t>
  </si>
  <si>
    <t xml:space="preserve">Rice fibre; protein extraction, technology mix, production mix; at plant; </t>
  </si>
  <si>
    <t>Rice fibre; from rice protein extraction; production mix</t>
  </si>
  <si>
    <t xml:space="preserve">Rice flaked; production mix, technology mix; at plant; </t>
  </si>
  <si>
    <t>Rice, flaked; from flaking; production mix</t>
  </si>
  <si>
    <t xml:space="preserve">Rice flour; from dry milling, production mix; at plant; </t>
  </si>
  <si>
    <t>Rice flour; from dry milling; production mix</t>
  </si>
  <si>
    <t xml:space="preserve">Rice husk meal, parboiled; from dry milling; at plant; </t>
  </si>
  <si>
    <t>Rice husk meal (parboiled); from dry milling; production mix</t>
  </si>
  <si>
    <t xml:space="preserve">Rice husk meal, raw; from dry milling; at plant; </t>
  </si>
  <si>
    <t>Rice husk meal (raw); from dry milling; production mix</t>
  </si>
  <si>
    <t xml:space="preserve">Rice husk meal; from dry milling; at plant; </t>
  </si>
  <si>
    <t>Rice husk meal; from dry milling; production mix</t>
  </si>
  <si>
    <t xml:space="preserve">Rice husks, parboiled; from dry milling; at plant; </t>
  </si>
  <si>
    <t>Rice husk (parboiled); from dry milling; production mix</t>
  </si>
  <si>
    <t xml:space="preserve">Rice husks, raw; from dry milling; at plant; </t>
  </si>
  <si>
    <t>Rice husk (raw); from dry milling,; production mix</t>
  </si>
  <si>
    <t xml:space="preserve">Rice husks; from dry milling; at plant; </t>
  </si>
  <si>
    <t>Rice husk; from dry milling; production mix</t>
  </si>
  <si>
    <t xml:space="preserve">Rice middlings; production mix, technology mix; at plant; </t>
  </si>
  <si>
    <t>Rice middlings; from dry milling; production mix</t>
  </si>
  <si>
    <t xml:space="preserve">Rice protein; protein extraction, technology mix, production mix; at plant; </t>
  </si>
  <si>
    <t>Rice protein; from rice protein extraction; production mix</t>
  </si>
  <si>
    <t xml:space="preserve">Rice starch; protein extraction, technology mix, production mix; at plant; </t>
  </si>
  <si>
    <t>Rice starch; from rice protein extraction; production mix</t>
  </si>
  <si>
    <t xml:space="preserve">Rice without husk, parboiled; from dry milling; at plant; </t>
  </si>
  <si>
    <t>Rice without husks (parboiled); from dry milling; production mix</t>
  </si>
  <si>
    <t xml:space="preserve">Rice without husk, raw; from dry milling; at plant; </t>
  </si>
  <si>
    <t>Rice without husks (raw); from dry milling; production mix</t>
  </si>
  <si>
    <t xml:space="preserve">Rice without husk; from dry milling, technology mix; at plant; </t>
  </si>
  <si>
    <t>Rice without husks; from dry milling; production mix</t>
  </si>
  <si>
    <t xml:space="preserve">Rice; technology mix, production mix; at farm; </t>
  </si>
  <si>
    <t>Rice; at farm, crop cultivation; production mix</t>
  </si>
  <si>
    <t xml:space="preserve">Rice; technology mix; at farm; </t>
  </si>
  <si>
    <t xml:space="preserve">Rumen protected fats; production mix, technology mix; at plant; </t>
  </si>
  <si>
    <t>Calcium soap,  rumen protected fat; produced from refined palm oil; production mix</t>
  </si>
  <si>
    <t xml:space="preserve">Rye distillers grains, dried; from ethanol production, production mix; at plant; </t>
  </si>
  <si>
    <t>Rye distillers grains, dried; from ethanol production; production mix</t>
  </si>
  <si>
    <t xml:space="preserve">Rye flour; from dry milling, production mix; at plant; </t>
  </si>
  <si>
    <t>Rye flour; from dry milling; production mix</t>
  </si>
  <si>
    <t xml:space="preserve">Rye flour; from dry milling; at plant; </t>
  </si>
  <si>
    <t xml:space="preserve">Rye grain production; technology mix, production mix; at farm; </t>
  </si>
  <si>
    <t>Rye grain, dried; at farm, crop cultivation; production mix</t>
  </si>
  <si>
    <t xml:space="preserve">Rye grain production; technology mix; at farm; </t>
  </si>
  <si>
    <t xml:space="preserve">Rye middlings; from dry milling, production mix; at plant; </t>
  </si>
  <si>
    <t>Rye middlings; from dry milling; production mix</t>
  </si>
  <si>
    <t xml:space="preserve">Rye middlings; from dry milling; at plant; </t>
  </si>
  <si>
    <t xml:space="preserve">Sorghum production; technology mix, production mix; at farm; </t>
  </si>
  <si>
    <t>Sorghum; at farm, crop cultivation; production mix</t>
  </si>
  <si>
    <t xml:space="preserve">Sorghum production; technology mix; at farm; </t>
  </si>
  <si>
    <t xml:space="preserve">Soybean expeller; from crushing (pressing), production mix; at plant; </t>
  </si>
  <si>
    <t>Soybean expeller (pressing); from crushing (pressing); production mix</t>
  </si>
  <si>
    <t xml:space="preserve">Soybean expeller; from crushing (pressing); at plant; </t>
  </si>
  <si>
    <t xml:space="preserve">Soybean hulls; from crushing (extraction with solvent), production mix; at plant; </t>
  </si>
  <si>
    <t>Soybean hulls (solvent); from crushing (solvent); production mix</t>
  </si>
  <si>
    <t xml:space="preserve">Soybean hulls; from crushing (extraction with solvent); at plant; </t>
  </si>
  <si>
    <t xml:space="preserve">Soybean meal; from crushing (pressing and extraction with solvent), production mix; at plant; </t>
  </si>
  <si>
    <t>Soybean meal (solvent); from crushing (solvent); production mix</t>
  </si>
  <si>
    <t xml:space="preserve">Soybean meal; from crushing (pressing and extraction with solvent); at plant; </t>
  </si>
  <si>
    <t xml:space="preserve">Soybean molasses; from crushing (extraction with solvent), production mix; at plant; </t>
  </si>
  <si>
    <t>Soybean molasses; from crushing (solvent, for protein concentrate); production mix</t>
  </si>
  <si>
    <t xml:space="preserve">Soybean molasses; from crushing (extraction with solvent); at plant; </t>
  </si>
  <si>
    <t xml:space="preserve">Soybean production; production mix, technology mix; at farm; </t>
  </si>
  <si>
    <t>Soybean; at farm, crop cultivation; production mix</t>
  </si>
  <si>
    <t xml:space="preserve">Soybean production; technology mix; at farm; </t>
  </si>
  <si>
    <t xml:space="preserve">Soybean protein concentrate; from crushing (extraction with solvent), production mix; at plant; </t>
  </si>
  <si>
    <t>Soybean protein concentrate; from crushing (solvent, for protein concentrate); production mix</t>
  </si>
  <si>
    <t xml:space="preserve">Soybean protein concentrate; from crushing (extraction with solvent); at plant; </t>
  </si>
  <si>
    <t xml:space="preserve">Soybean soap stock (protein concentrate); from crushing (pressing and extraction with solvent), production mix; at plant; </t>
  </si>
  <si>
    <t>Soap stock (soybean, solvent); from oil refining (crude soybean oil, solvent); production mix</t>
  </si>
  <si>
    <t xml:space="preserve">Soybean soap stock (protein concentrate); from crushing (pressing and extraction with solvent); at plant; </t>
  </si>
  <si>
    <t xml:space="preserve">Soybean, heat treated; from heat treating, production mix; at plant; </t>
  </si>
  <si>
    <t>Soybean, heat treated; from heat treating; production mix</t>
  </si>
  <si>
    <t xml:space="preserve">Starch potato; technology mix, production mix; at farm; </t>
  </si>
  <si>
    <t>Starch potato; at farm, crop cultivation; production mix</t>
  </si>
  <si>
    <t xml:space="preserve">Starch potato; technology mix; at farm; </t>
  </si>
  <si>
    <t xml:space="preserve">Sugar beet molasses; from sugar production, production mix; at plant; </t>
  </si>
  <si>
    <t>Sugar beet molasses; from sugar production; production mix</t>
  </si>
  <si>
    <t xml:space="preserve">Sugar beet molasses; from sugar production; at plant; </t>
  </si>
  <si>
    <t xml:space="preserve">Sugar beet pulp, dried; from pulp drying, production mix; at plant; </t>
  </si>
  <si>
    <t>Sugar beet pulp, dried; from pulp drying; production mix</t>
  </si>
  <si>
    <t xml:space="preserve">Sugar beet pulp, wet; from sugar production, production mix; at plant; </t>
  </si>
  <si>
    <t>Sugar beet pulp, wet; from sugar production; production mix</t>
  </si>
  <si>
    <t xml:space="preserve">Sugar beet pulp, wet; from sugar production; at plant; </t>
  </si>
  <si>
    <t xml:space="preserve">Sugar beet; technology mix, production mix; at farm; </t>
  </si>
  <si>
    <t>Sugar beet; at farm, crop cultivation; production mix</t>
  </si>
  <si>
    <t xml:space="preserve">Sugar beet; technology mix; at farm; </t>
  </si>
  <si>
    <t xml:space="preserve">Sugar cane molasses; from sugar production, production mix; at plant; </t>
  </si>
  <si>
    <t>Sugar cane molasses; from sugar production; production mix</t>
  </si>
  <si>
    <t xml:space="preserve">Sugar cane molasses; from sugar production; at plant; </t>
  </si>
  <si>
    <t xml:space="preserve">Sugar cane; technology mix, production mix; at farm; </t>
  </si>
  <si>
    <t>Sugar cane; at farm, crop cultivation; production mix</t>
  </si>
  <si>
    <t xml:space="preserve">Sugar cane; technology mix; at farm; </t>
  </si>
  <si>
    <t xml:space="preserve">Sugar, from sugar beet; from sugar production, production mix; at plant; </t>
  </si>
  <si>
    <t>Sugar, from sugar beet; from sugar production; production mix</t>
  </si>
  <si>
    <t xml:space="preserve">Sugar, from sugar beet; from sugar production; at plant; </t>
  </si>
  <si>
    <t xml:space="preserve">Sugar; from sugar cane production, production mix; at plant; </t>
  </si>
  <si>
    <t>Sugar, from sugar cane; from sugar production; production mix</t>
  </si>
  <si>
    <t xml:space="preserve">Sugar; from sugar cane production; at plant; </t>
  </si>
  <si>
    <t xml:space="preserve">Sunflower seed dehulled; technology mix, production mix; at plant; </t>
  </si>
  <si>
    <t>Sunflower seed dehulled; from dehulling (full); production mix</t>
  </si>
  <si>
    <t xml:space="preserve">Sunflower seed dehulled; technology mix; at plant; </t>
  </si>
  <si>
    <t xml:space="preserve">Sunflower seed expelled dehulled; from crushing (pressing), production mix; at plant; </t>
  </si>
  <si>
    <t>Sunflower seed expelled dehulled (pressing); from crushing (pressing); production mix</t>
  </si>
  <si>
    <t xml:space="preserve">Sunflower seed expelled dehulled; from crushing (pressing); at plant; </t>
  </si>
  <si>
    <t xml:space="preserve">Sunflower seed meal; from crushing (pressing and extraction with solvent), production mix; at plant; </t>
  </si>
  <si>
    <t>Sunflower seed meal (solvent); from crushing (solvent); production mix</t>
  </si>
  <si>
    <t xml:space="preserve">Sunflower seed meal; from crushing (pressing and extraction with solvent); at plant; </t>
  </si>
  <si>
    <t xml:space="preserve">Sunflower seed partly dehulled; technology mix, production mix; at plant; </t>
  </si>
  <si>
    <t>Sunflower seed partly dehulled; from dehulling (partial); production mix</t>
  </si>
  <si>
    <t xml:space="preserve">Sunflower seed partly dehulled; technology mix; at plant; </t>
  </si>
  <si>
    <t xml:space="preserve">Sunflower seeds; technology mix, production mix; at farm; </t>
  </si>
  <si>
    <t>Sunflower seed; at farm, crop cultivation; production mix</t>
  </si>
  <si>
    <t xml:space="preserve">Sunflower seeds; technology mix; at farm; </t>
  </si>
  <si>
    <t xml:space="preserve">Tapioca starch; from processing with use of co-products; at plant; </t>
  </si>
  <si>
    <t>Tapioca starch (processing with use of co-products); from processing with use of co-products; production mix</t>
  </si>
  <si>
    <t xml:space="preserve">Tapioca starch; from processing without use of co-products; at plant; </t>
  </si>
  <si>
    <t>Tapioca starch (processing without use of co-products); from processing without use of co-products; production mix</t>
  </si>
  <si>
    <t xml:space="preserve">Triticale distillers grains; from ethanol production, production mix; at plant; </t>
  </si>
  <si>
    <t>Triticale distillers grains, dried; from ethanol production; production mix</t>
  </si>
  <si>
    <t xml:space="preserve">Triticale; technology mix, production mix; at farm; </t>
  </si>
  <si>
    <t>Triticale grain, dried; at farm, crop cultivation; production mix</t>
  </si>
  <si>
    <t xml:space="preserve">Triticale; technology mix; at farm; </t>
  </si>
  <si>
    <t xml:space="preserve">Vegetable oil blend; production mix, technology mix; at plant; </t>
  </si>
  <si>
    <t xml:space="preserve">Vinasse; from ethanol production, production mix; at plant; </t>
  </si>
  <si>
    <t>Vinasse; from ethanol production; production mix</t>
  </si>
  <si>
    <t xml:space="preserve">Wheat bran; from dry milling, production mix; at plant; </t>
  </si>
  <si>
    <t>Wheat bran (dry milling); from dry milling; production mix</t>
  </si>
  <si>
    <t xml:space="preserve">Wheat bran; from dry milling; at plant; </t>
  </si>
  <si>
    <t xml:space="preserve">Wheat bran; from wet milling; at plant; </t>
  </si>
  <si>
    <t>Wheat bran (wet milling); from wet milling; production mix</t>
  </si>
  <si>
    <t xml:space="preserve">Wheat distillers grains; from ethanol production, production mix; at plant; </t>
  </si>
  <si>
    <t>Wheat distillers grains, dried; from ethanol production; production mix</t>
  </si>
  <si>
    <t xml:space="preserve">Wheat flour; from dry milling, production mix; at plant; </t>
  </si>
  <si>
    <t>Wheat flour; from dry milling; production mix</t>
  </si>
  <si>
    <t xml:space="preserve">Wheat flour; from dry milling; at plant; </t>
  </si>
  <si>
    <t xml:space="preserve">Wheat germ; from dry milling, production mix; at plant; </t>
  </si>
  <si>
    <t>Wheat germ; from dry milling; production mix</t>
  </si>
  <si>
    <t xml:space="preserve">Wheat germ; from dry milling; at plant; </t>
  </si>
  <si>
    <t xml:space="preserve">Wheat gluten feed; from wet milling, production mix; at plant; </t>
  </si>
  <si>
    <t>Wheat gluten feed; from wet milling; production mix</t>
  </si>
  <si>
    <t xml:space="preserve">Wheat gluten feed; from wet milling; at plant; </t>
  </si>
  <si>
    <t xml:space="preserve">Wheat gluten meal; from wet milling, production mix; at plant; </t>
  </si>
  <si>
    <t>Wheat gluten meal; from wet milling; production mix</t>
  </si>
  <si>
    <t xml:space="preserve">Wheat gluten meal; from wet milling; at plant; </t>
  </si>
  <si>
    <t xml:space="preserve">Wheat grain; technology mix, production mix; at farm; </t>
  </si>
  <si>
    <t>Wheat grain, dried; at farm, crop cultivation; production mix</t>
  </si>
  <si>
    <t xml:space="preserve">Wheat grain; technology mix; at farm; </t>
  </si>
  <si>
    <t xml:space="preserve">Wheat middlings &amp; feed; from dry milling, production mix; at plant; </t>
  </si>
  <si>
    <t>Wheat middlings &amp; feed; from dry milling; production mix</t>
  </si>
  <si>
    <t xml:space="preserve">Wheat middlings &amp; feed; from dry milling; at plant; </t>
  </si>
  <si>
    <t xml:space="preserve">Wheat starch; from wet milling, production mix; at plant; </t>
  </si>
  <si>
    <t>Wheat starch; from wet milling; production mix</t>
  </si>
  <si>
    <t xml:space="preserve">Wheat starch; from wet milling; at plant; </t>
  </si>
  <si>
    <t xml:space="preserve">Whey protein concentrate; production mix, technology mix; at plant; </t>
  </si>
  <si>
    <t>Whey protein concentrate; from liquid whey drying; production mix</t>
  </si>
  <si>
    <t xml:space="preserve">White rice, parboiled; from dry milling; at plant; </t>
  </si>
  <si>
    <t>White rice; from dry milling; production mix</t>
  </si>
  <si>
    <t xml:space="preserve">White rice, raw; from dry milling; at plant; </t>
  </si>
  <si>
    <t xml:space="preserve">White rice; from dry milling; at plant; </t>
  </si>
  <si>
    <t>Glass_recycling</t>
  </si>
  <si>
    <t>Container glass, ER, Recycled Content 100% (provided by FEVE) - Aggregated, Recycled container glass (all sizes) to be used for glass bottles and food jars, Production mix. Technology mix. EU-28 + EFTA, 1 kg of formed and finished container glass</t>
  </si>
  <si>
    <t>Other processes</t>
  </si>
  <si>
    <t>[sulfonyl]urea-compounds; at plant; per kg of active ingredient</t>
  </si>
  <si>
    <t>(not available)</t>
  </si>
  <si>
    <t>Ammonia, liquid; steam reforming process; at plant; per kg</t>
  </si>
  <si>
    <t>Potential EF3.x proxy: b347c43a-c0c4-4249-9e55-263cae14065a (ecoinvent node, "Chemicals part 1" data stock) "Ammonia, as 100% NH3 production technology mix production mix, at plant 100% active substance". Note: The Quantis dataset consider a single technology (steam reforming process ), the ecoinvent process represents a mix of two technologies used for the production of ammonia: the steam reforming process and the partial oxidation process.</t>
  </si>
  <si>
    <t>Ammonium chloride; Solvay process; at plant; per kg</t>
  </si>
  <si>
    <t>Potential EF3.x proxy: 6a9dbc0a-5245-551c-87ad-915153204a34 (ecoinvent node, "Chemicals part 2" data stock); "Ammonium chloride technology mix production mix, at plant 100% active substance"</t>
  </si>
  <si>
    <t>Ammonium nitrate phosphate; as N; at plant; per kg N</t>
  </si>
  <si>
    <t>Ammonium nitrate phosphate; as P2O5; at plant; per kg P2O5</t>
  </si>
  <si>
    <t>Ammonium sulfate, as N; as N; at plant; per kg N</t>
  </si>
  <si>
    <t>Note. The EF3.x process dataset 720655c7-cab2-5b3f-9581-63daaa91d879 from ecoinvent/Chemiclas P2 lot ("Ammonium sulfate, as N technology mix production mix, at plant 100% active substance, as N") includes raw materials for ammonia production, while the EF2.0 dataset from Quantis doesn't</t>
  </si>
  <si>
    <t>Bark chips, hardwood; production mix; at plant; per kg bark chips</t>
  </si>
  <si>
    <t>Bark chips, softwood; production mix; at plant; per kg bark chips</t>
  </si>
  <si>
    <t>Barley flour; organic, from dry milling; at plant; per kg</t>
  </si>
  <si>
    <t>Barley grain; organic, dried; at farm; per kg</t>
  </si>
  <si>
    <t>Barley straw; organic; at farm; per kg straw</t>
  </si>
  <si>
    <t>Barley, flaked; organic; at plant; per kg</t>
  </si>
  <si>
    <t>Barley, malted; organic; at plant; per kg</t>
  </si>
  <si>
    <t>Barley, roasted; organic; at plant; per kg</t>
  </si>
  <si>
    <t>Barley, torrefied; organic; at plant; per kg</t>
  </si>
  <si>
    <t>Borax; anhydrous, powder; at plant; per kg</t>
  </si>
  <si>
    <t>Potential EF3.x proxy: 3426a855-7bcb-51db-97f6-5e9c4f8d1e60 (ecoinvent node, "Chemicals part 2" data stock); "Borax technology mix production mix, at plant 100% active substance"</t>
  </si>
  <si>
    <t>Ceramic tiles; production mix; at plant; per kg active ingredient</t>
  </si>
  <si>
    <t>Potential EF3.x proxy: 5d338d53-86c4-47c2-9ca9-45fc9852b02a (Sphera node,"Core part 2" data stock) "Ceramic tiles wet and dry quarry, drying production mix, at plant grain size 2/32, EU+EFTA+UK"</t>
  </si>
  <si>
    <t>Cow milk; grazing system; at farm; per kg FPCM</t>
  </si>
  <si>
    <t>Cow milk; mixed system, silage maize 10 to 30%; at farm; per kg FPCM</t>
  </si>
  <si>
    <t>Cow milk; mixed system, silage maize 5 to 10%; at farm; per kg FPCM</t>
  </si>
  <si>
    <t>Cow milk; mixed system, silage maize more than 30%; at farm; per kg FPCM</t>
  </si>
  <si>
    <t>Cow milk; mixed system; at farm; per kg FPCM</t>
  </si>
  <si>
    <t>Cow milk; non-grazing system; at farm; per kg FPCM</t>
  </si>
  <si>
    <t>Cow milk; organic; at farm; per kg FPCM</t>
  </si>
  <si>
    <t>Crystal malt; organic, from malting; at plant; per kg</t>
  </si>
  <si>
    <t>Eucalyptus forestry; non-sustainable managed; at plantation; per kg wood</t>
  </si>
  <si>
    <t>Potential EF3.x proxy: 73c74bc4-0bb1-5a01-ac71-2393f767bc15 (Blonk/FEFAC node, RENEWABLES data stock) "eucalyptus forestry; technology mix; production mix, at plantation; 1 kg of DM (average basic wood density 500 kg/m³), EU+EFTA+UK"</t>
  </si>
  <si>
    <t>Eucalyptus forestry; sustainable managed; at plantation; per kg wood</t>
  </si>
  <si>
    <t>Potential EF3.x proxy: cced5ace-be98-5016-8a7d-a59ba23218d9 (Blonk/FEFAC node, RENEWABLES data stock) "eucalyptus forestry; technology mix; production mix, at plantation; 1 kg of DM (basic wood density 580 kg/m³), WORLD (WITHOUT EU+EFTA+UK)"</t>
  </si>
  <si>
    <t>Hardwood forestry; non-sustainable managed; at forest; per kg wood</t>
  </si>
  <si>
    <t>Potential EF3.x proxy: 3e339f63-ae9e-5223-82b4-3c2acc029c64 (Blonk/FEFAC node,Renewables data stock) "hardwood forestry; technology mix; production mix, at forest; measured as solid wood under bark, EU+EFTA+UK"</t>
  </si>
  <si>
    <t>Hardwood forestry; sustainable managed; at forest; per kg wood</t>
  </si>
  <si>
    <t>Hay; extensive production, sun-dried; at farm; per kg dry matter</t>
  </si>
  <si>
    <t>Hay; intensive production, cold air-dried; at farm; per kg dry matter</t>
  </si>
  <si>
    <t>Kraft paper, bleached; production mix; at plant; per kg paper</t>
  </si>
  <si>
    <t>Potential EF3.x proxy: b150ff20-ba72-5711-89b6-17d0dad0c7a2 (Blonk/FEFAC node, FEED data stock) "Mix of white (bleached) and brown (unbleached) kraft paper at an average mill, EU+EFTA+UK"</t>
  </si>
  <si>
    <t>Kraft paper, unbleached; production mix; at plant; per kg paper</t>
  </si>
  <si>
    <t>Manganese sulfate; production from manganese concentrate; at plant; per kg</t>
  </si>
  <si>
    <t>Potential EF3.x proxy: f989e84d-0ea8-5b61-803b-1d987ff8067e (ecoinvent node, "Chemicals part 2" data stock); "Manganese sulfate; technology mix; production mix, at plant; 100% active substance"</t>
  </si>
  <si>
    <t>Medium density fibreboard production; production mix; at plant; per m3 medium density fibreboard</t>
  </si>
  <si>
    <t>Newsprint; production mix; at plant; per kg Newsprint</t>
  </si>
  <si>
    <t>Potassium chloride; as K2O; at plant; per kg K2O</t>
  </si>
  <si>
    <t>Potassium sulfate; as K2O; at plant; per kg K2O</t>
  </si>
  <si>
    <t>Roast malt; organic, from malting; at plant; per kg</t>
  </si>
  <si>
    <t>Sawn wood, hardwood; raw, dried; at plant; per kg sawn wood</t>
  </si>
  <si>
    <t>Softwood forestry; non-sustainable managed; at forest; per kg wood</t>
  </si>
  <si>
    <t>Potential EF3.x proxy: 4784d49e-d4b3-5702-b16e-fc67a880d145 (Blonk/FEFAC node, FEED data stock) "softwood forestry; technology mix; production mix, at forest; measured as solid wood under bark, EU+EFTA+UK"</t>
  </si>
  <si>
    <t>Potential EF3.x proxy: 574270f6-9578-5dc2-bdee-c1c133fc1854 (Blonk/FEFAC node, FEED data stock) "softwood forestry; technology mix; production mix, at forest; measured as solid wood under bark, RNA"</t>
  </si>
  <si>
    <t>Potential EF3.x proxy: c7e38f35-6398-526c-b0cb-f7d196909da6 (Blonk/FEFAC node, FEED data stock) "softwood forestry; technology mix; production mix, at forest; measured as solid wood under bark, WORLD (WITHOUT EU+EFTA+UK, US AND CA)"</t>
  </si>
  <si>
    <t>Softwood forestry; sustainable managed; at forest; per kg wood</t>
  </si>
  <si>
    <t>Solar glas; production mix; at plant; per kg solar glass</t>
  </si>
  <si>
    <t>Unbleached sulphite pulp, hardwood; production mix; at plant; per kg pulp</t>
  </si>
  <si>
    <t>Unbleached sulphite pulp, softwood; production mix; at plant; per kg pulp</t>
  </si>
  <si>
    <t>Uncoated mechanical paper; production mix; at plant; per kg paper</t>
  </si>
  <si>
    <t>Uncoated wood free paper; production mix; at plant; per kg wood free paper</t>
  </si>
  <si>
    <t>[thio]carbamate-compounds; at plant; per kg of active ingredient</t>
  </si>
  <si>
    <t>[thio]carbamate-compounds; average technology mix; production mix at plant; 100% active substance</t>
  </si>
  <si>
    <t>Acetamide-anillide-compounds; at plant; per kg of active ingredient</t>
  </si>
  <si>
    <t>acetamide-anillide-compounds; average technology mix; production mix at plant; 100% active substance</t>
  </si>
  <si>
    <t>Acrylic varnish; production mix; at plant; per kg varnish</t>
  </si>
  <si>
    <t>acrylic varnish; average technology mix; production mix at plant; in 24% water</t>
  </si>
  <si>
    <t>Alfalfa; production mix; at farm; per kg dry matter</t>
  </si>
  <si>
    <t>alfalfa; technology mix; production mix, at farm; "as is" cultivated and dried product</t>
  </si>
  <si>
    <t>Ammonium nitrate phosphate; at plant; per kg</t>
  </si>
  <si>
    <t>Ammonium nitrate phosphate; technology mix; production mix, at plant; 100% active substance</t>
  </si>
  <si>
    <t>Given the different composition: the EF2.0 dataset (22% N; 22% P2O5) and EF3.x dataset (100% P2O5), apply properly the conversion factor of 0.22</t>
  </si>
  <si>
    <t>Ammonium nitrate, as N; as N, solid; at plant; per kg N</t>
  </si>
  <si>
    <t>ammonium nitrate, per kg n; ; production mix, at plant; 100% N</t>
  </si>
  <si>
    <t>Bark, hardwood; production mix; at plant; per kg bark</t>
  </si>
  <si>
    <t>bark, hardwood; technology mix; production mix, at plant; dry mass</t>
  </si>
  <si>
    <t>Bark, softwood; production mix; at plant; per kg bark</t>
  </si>
  <si>
    <t>bark, softwood; technology mix; production mix, at plant; dry mass</t>
  </si>
  <si>
    <t>Barley flour; from dry milling; at plant; per kg</t>
  </si>
  <si>
    <t>barley flour; technology mix; production mix, at plant; as is</t>
  </si>
  <si>
    <t>Barley straw; production mix; at farm; per kg straw</t>
  </si>
  <si>
    <t>barley straw; technology mix; production mix, at farm; "as is" cultivated and dried product</t>
  </si>
  <si>
    <t>Barley, flaked; at plant; per kg</t>
  </si>
  <si>
    <t>barley, flaked; technology mix; production mix, at plant; as is</t>
  </si>
  <si>
    <t>Barley, malted; from malting; at plant; per kg</t>
  </si>
  <si>
    <t>barley, malted; technology mix; production mix, at plant; as is</t>
  </si>
  <si>
    <t>Barley, roasted; at plant; per kg</t>
  </si>
  <si>
    <t>barley, roasted; technology mix; production mix, at plant; as is</t>
  </si>
  <si>
    <t>Barley, torrefied; at plant; per kg</t>
  </si>
  <si>
    <t>barley, torrefied; technology mix; production mix, at plant; as is</t>
  </si>
  <si>
    <t>Beef cattle; for slaughter; at farm; per kg live weight</t>
  </si>
  <si>
    <t>beef cattle; technology mix; production mix, at farm; 1 kg of live-weight</t>
  </si>
  <si>
    <t>Beef cattle; from dairy farm, for slaughter; at farm; per kg live weight</t>
  </si>
  <si>
    <t>Beef cattle; from fattening, for slaughter; at farm; per kg live weight</t>
  </si>
  <si>
    <t>Beef cattle; production mix, for slaughter; at farm; per kg live weight</t>
  </si>
  <si>
    <t>Beef, fresh hides; at slaughterhouse; per kg</t>
  </si>
  <si>
    <t xml:space="preserve">beef, fresh hides; technology mix; production mix, at farm; </t>
  </si>
  <si>
    <t>Beeswax; conventional farming; at farm; per kg</t>
  </si>
  <si>
    <t>beeswax, industry; technology mix; production mix, at plant; bio-based</t>
  </si>
  <si>
    <t>Benzo[thia]diazole-compounds; at plant; per kg of active ingredient</t>
  </si>
  <si>
    <t>Benzo[thia]diazole-compound; technology mix; production mix, at plant; 100% active substance</t>
  </si>
  <si>
    <t>Bipyridylium-compounds; at plant; per kg of active ingredient</t>
  </si>
  <si>
    <t>bipyridylium-compounds; average technology mix; production mix at plant; 100% active substance</t>
  </si>
  <si>
    <t>Bitumen adhesive compund; production mix; at plant; per kg</t>
  </si>
  <si>
    <t>Bitumen adhesive compound; ; production mix, at plant; Cradle-to-gate production of 1 kg of bitumen sheets, including (but not limited to) transport, raw materials, direct emissions, energy use, ancillary products and internal recycling activities or waste treatment.</t>
  </si>
  <si>
    <t>Bitumen sheets; production mix; at plant; per kg</t>
  </si>
  <si>
    <t>Bitumen sheets; ; production mix, at plant; Cradle-to-gate production of 1 kg of bitumen sheets, including (but not limited to) transport, raw materials, direct emissions, energy use, ancillary products and internal recycling activities or waste treatment.</t>
  </si>
  <si>
    <t>Bleached kraft pulp, eucalyptus; production mix; at plant; per kg pulp</t>
  </si>
  <si>
    <t>bleached kraft pulp, eucalyptus; technology mix; production mix, at plant; dry mass 0.9, carbon content, non-fossil 0.494</t>
  </si>
  <si>
    <t>Bleached kraft pulp, hardwood; production mix; at plant; per kg pulp</t>
  </si>
  <si>
    <t>bleached kraft pulp, hardwood; technology mix; production mix, at plant; dry mass 0.9, carbon content, non-fossil 0.494</t>
  </si>
  <si>
    <t>Bleached kraft pulp, softwood; production mix; at plant; per kg pulp</t>
  </si>
  <si>
    <t>bleached kraft pulp, softwood; technology mix; production mix, at plant; dry mass 0.9, carbon content, non-fossil 0.494</t>
  </si>
  <si>
    <t>SPLIT (Location "FI and SE" into two "FI" and "SE")</t>
  </si>
  <si>
    <t>Bleached sulphite pulp, hardwood; production mix; at plant; per kg pulp</t>
  </si>
  <si>
    <t>bleached sulphite pulp, hardwood; technology mix; production mix, at plant; dry mass 0.9 kg; carbon content, non fossil 0.494</t>
  </si>
  <si>
    <t>Bleached sulphite pulp, softwood; production mix; at plant; per kg pulp</t>
  </si>
  <si>
    <t>bleached sulphite pulp, softwood; technology mix; production mix, at plant; dry mass 0.9 kg, carbon content, non fossil 0.494</t>
  </si>
  <si>
    <t>Broiler; for slaughter; at farm; per kg live weight</t>
  </si>
  <si>
    <t>broiler; technology mix; production mix, at farm; 1 kg live-weight</t>
  </si>
  <si>
    <t>Buckwheat; at farm; per kg</t>
  </si>
  <si>
    <t>buckwheat; technology mix; production mix, at plant; as is</t>
  </si>
  <si>
    <t>Calcium ammonium nitrate; at plant; per kg N</t>
  </si>
  <si>
    <t>calcium ammonium nitrate, per kg substance; ; production mix, at plant; 26.5% N</t>
  </si>
  <si>
    <t>Caramel; from beet sugar; at plant; per kg</t>
  </si>
  <si>
    <t>caramel; technology mix; production mix, at plant; as is</t>
  </si>
  <si>
    <t>Chemi-thermomechanical pulp; production mix; at plant; per kg pulp</t>
  </si>
  <si>
    <t>chemi-thermomechanical pulp; technology mix;; production mix; at plant; dry mass 0.9 kg; carbon content, non fossil 0.494</t>
  </si>
  <si>
    <t>Chips production; production mix; at plant; per kg wood or bark chips</t>
  </si>
  <si>
    <t>chips production; service; production mix, at plant; service, for 1 kg of output</t>
  </si>
  <si>
    <t>Raw material input is excluded in both EF2.0 and EF3.x datasets</t>
  </si>
  <si>
    <t>Compressed air; production mix; at compressor; per m3 compressed air</t>
  </si>
  <si>
    <t>Duplicated in EF2.0 with different UUID in different nodes; Different units; a conversion factors can be applied considering  conversion factor considering air density  = 8.963 kg/m3 (at 7 bars, 273.15 K)</t>
  </si>
  <si>
    <t>Copper cathode; production mix; at plant; per kg</t>
  </si>
  <si>
    <t>Copper Cathode, production mix; technology mix, primary and secondary production; single route, at plant; 8.92 g/cm3</t>
  </si>
  <si>
    <t>The EF3.0 version for the dataset UUID 170d5a2f-91b7-4cb6-9d9b-6ebf4edf9d3d has been delivered to the EC. Currently (March 2023) is under revision. The EF3.1 version of this dataset will be released in the node/datastock indicated after the revision of the EF3.0 dataset. The same UUID will be used in the EF3.1 version.</t>
  </si>
  <si>
    <t>Copper sulfate; at plant; per kg</t>
  </si>
  <si>
    <t>Copper sulfate; mining, benefication, roasting, CuSO4 production; single route, at plant; 3.60 g/cm3, 159.61 g/mol</t>
  </si>
  <si>
    <t>The EF3.0 version for the dataset UUID 4661f666-707d-4f21-80bf-74cbccd84749 has been delivered to the EC. Currently (March 2023) is under revision. The EF3.1 version of thi dataset will be released in the node/datastock indicated after the revision of the EF3.0 dataset. The same UUID will be used in the EF3.1 version.</t>
  </si>
  <si>
    <t>Cow milk; for milk powder production, production mix; at farm; per kg FPCM</t>
  </si>
  <si>
    <t>cow milk; for milk powder production; production mix, at farm; FPCM (Fat Protein Corrected Milk)</t>
  </si>
  <si>
    <t>Cow milk; for whey powder production, production mix; at farm; per kg FPCM</t>
  </si>
  <si>
    <t>cow milk; for whey powder production; production mix, at farm; FPCM (Fat Protein Corrected Milk)</t>
  </si>
  <si>
    <t>cow milk; typical (average) production; production mix, at farm; FPCM (Fat Protein Corrected Milk)</t>
  </si>
  <si>
    <t>cow milk; (organic) production; production mix, at farm; FPCM (Fat Protein Corrected Milk)</t>
  </si>
  <si>
    <t>Cow milk; production mix; at farm; per kg FPCM</t>
  </si>
  <si>
    <t>Crystal malt; from malting; at plant; per kg</t>
  </si>
  <si>
    <t>crystal malt; technology mix; production mix, at plant; as is</t>
  </si>
  <si>
    <t>Cyclic N-compounds; at plant; per kg of active ingredient</t>
  </si>
  <si>
    <t>cyclic n-compounds; average technology mix; production mix at plant; 100% active substance</t>
  </si>
  <si>
    <t>Diammonium phosphate; at plant; per kg</t>
  </si>
  <si>
    <t>di- ammonium phosphate , per kg substance; ; production mix, at plant; 22% N, 57% P2O5</t>
  </si>
  <si>
    <t>Dinitroaniline-compounds; at plant; per kg of active ingredient</t>
  </si>
  <si>
    <t>dinitroaniline-compounds; average technology mix; production mix at plant; 100% active substance</t>
  </si>
  <si>
    <t>Durum wheat grain; dried; at farm; per kg</t>
  </si>
  <si>
    <t>durum wheat grain; technology mix; production mix, at farm; "as is" cultivated and dried product</t>
  </si>
  <si>
    <t>Eggs; from laying hens, indoor system, cage; at farm; per kg</t>
  </si>
  <si>
    <t>eggs; technology mix; production mix, at farm; 1 egg</t>
  </si>
  <si>
    <t>Item(s)</t>
  </si>
  <si>
    <t>Different unit. Apply conversion factor considering a weight of 62.9 g/egg</t>
  </si>
  <si>
    <t>Eggs; from laying hens, indoor system, non-cage; at farm; per kg</t>
  </si>
  <si>
    <t>Different unit. Apply conversion factor considering a weight of 61.1 g/egg</t>
  </si>
  <si>
    <t>Eggs; from laying hens, outdoor system; at farm; per kg</t>
  </si>
  <si>
    <t>Different unit. Apply conversion factor considering a weight of 60.7 g/egg</t>
  </si>
  <si>
    <t>Eggs; production mix; at farm; per kg</t>
  </si>
  <si>
    <t>Different unit. Apply conversion factor considering a weight of 62.0 g/egg</t>
  </si>
  <si>
    <t>Fibreboard; production mix; at plant; per m3 fibreboard</t>
  </si>
  <si>
    <t>fibreboard; technology mix; production mix, at plant; product mix</t>
  </si>
  <si>
    <t>Flat glas, tempering; production mix; at plant; per kg tempered glass</t>
  </si>
  <si>
    <t>Flat glas, tempering; tempering of glass; production mix, at plant; 2500 kg/m3</t>
  </si>
  <si>
    <t>Flat glass, uncoated; production mix; at plant; per kg flat glass</t>
  </si>
  <si>
    <t>Flat glass, uncoated; cut, Pilkington process, from sand and soda ash; production mix, at plant; 2500 kg/m3</t>
  </si>
  <si>
    <t>Folpet; at plant; per kg of active ingredient</t>
  </si>
  <si>
    <t>folpet; average technology mix; production mix at plant; 100% active substance</t>
  </si>
  <si>
    <t>Fosetyl-Al; at plant; per kg of active ingredient</t>
  </si>
  <si>
    <t>fosetyl-al; average technology mix; production mix at plant; 100% active substance</t>
  </si>
  <si>
    <t>Fructose; at farm; per kg</t>
  </si>
  <si>
    <t>fructose; technology mix; production mix, at plant; as is, 42% fructose (71% DM)</t>
  </si>
  <si>
    <t>Glass fibres; production mix; at plant; per kg glass fibres</t>
  </si>
  <si>
    <t>glass fiber; technology mix; production mix, at plant; 1 kg</t>
  </si>
  <si>
    <t>Glyphosate; at plant; per kg of active ingredient</t>
  </si>
  <si>
    <t>glyphosate; average technology mix; production mix at plant; 100% active substance</t>
  </si>
  <si>
    <t>Graphic paper; production mix; at plant; per kg graphic paper</t>
  </si>
  <si>
    <t>graphic paper; technology mix; production mix, at plant; 1000 kg</t>
  </si>
  <si>
    <t>Grinding of cork; production mix; at plant; per kg grinded cork</t>
  </si>
  <si>
    <t>grinding of cork; technology mix; production mix, at plant; service</t>
  </si>
  <si>
    <t>Hardboard production; production mix; at plant; per m3 hardboard</t>
  </si>
  <si>
    <t>hardboard production; excluding raw materials; production mix, at plant; density = 0, does not include raw materials</t>
  </si>
  <si>
    <t>Hardboard; production mix; at plant; per m3 hardboard</t>
  </si>
  <si>
    <t>hardboard; including raw materials; production mix, at plant; 956 kg/m3</t>
  </si>
  <si>
    <t>hardwood forestry; technology mix; production mix, at forest; measured as solid wood under bark</t>
  </si>
  <si>
    <t>Hay; production mix, dried; at farm; per kg dry matter</t>
  </si>
  <si>
    <t>hay; technology mix; production mix, at farm; "as is" cultivated and dried product</t>
  </si>
  <si>
    <t>High fructose corn syrup; at plant; per kg</t>
  </si>
  <si>
    <t>high fructose corn syrup; technology mix; production mix, at plant; as is, 42% fructose (71% DM)</t>
  </si>
  <si>
    <t>Honey; conventional farming; at farm; per kg</t>
  </si>
  <si>
    <t>honey, industry; technology mix; production mix, at plant; bio-based</t>
  </si>
  <si>
    <t>Hop cones; dried; at farm; per kg</t>
  </si>
  <si>
    <t>hop cones; technology mix; production mix, at plant; as is</t>
  </si>
  <si>
    <t>Hop pellets; at plant; per kg</t>
  </si>
  <si>
    <t>hop pellets; technology mix; production mix, at plant; as is</t>
  </si>
  <si>
    <t>Magnesium sulfate; at plant; per kg</t>
  </si>
  <si>
    <t>magnesium sulfate; average technology mix; production mix at plant; 100% active substance</t>
  </si>
  <si>
    <t>Mancozeb; at plant; per kg of active ingredient</t>
  </si>
  <si>
    <t>mancozeb; average technology mix; production mix at plant; 100% active substance</t>
  </si>
  <si>
    <t>Manganese dioxide; Semisynthetic route from high-grade oxidic manganese ore; at plant; per kg</t>
  </si>
  <si>
    <t>Manganese dioxide; technology mix; production mix, at plant; 100% active substance</t>
  </si>
  <si>
    <t>Mechanical wood pulp; production mix; at plant; per kg wood pulp</t>
  </si>
  <si>
    <t>mechanical wood pulp; technology mix; production mix, at plant; dry mass 0.9 kg; carbon content, non fossil 0.494</t>
  </si>
  <si>
    <t>Medium density fibreboard; production mix; at plant; per m3 medium density fibreboard</t>
  </si>
  <si>
    <t xml:space="preserve">medium density fibreboard; technology mix; production mix, at plant; </t>
  </si>
  <si>
    <t>Milk powder; skimmed; at dairy; per kg</t>
  </si>
  <si>
    <t>milk powder; ; production mix; 96% Dry matter</t>
  </si>
  <si>
    <t>Duplicated in EF2.0 with different UUID</t>
  </si>
  <si>
    <t>Monoammonium phosphate; at plant; per kg</t>
  </si>
  <si>
    <t>mono ammonium phosphate, per kg n; ; production mix, at plant; 100% N</t>
  </si>
  <si>
    <t>Natural rubber; production mix; at plant; per kg</t>
  </si>
  <si>
    <t>latex, natural, virgin; tapping of the rubber tree; production mix, at plant; 100% bio-based</t>
  </si>
  <si>
    <t>Oats, malted; from malting; at plant; per kg</t>
  </si>
  <si>
    <t>oats, malted; technology mix; production mix, at plant; as is</t>
  </si>
  <si>
    <t>Organophosphorus-compounds; at plant; per kg of active ingredient</t>
  </si>
  <si>
    <t>organophosphorus-compounds; average technology mix; production mix at plant; 100% active substance</t>
  </si>
  <si>
    <t>Particle board production mix; technology mix; at plant; per m3 particle board</t>
  </si>
  <si>
    <t>particle board production mix; excluding raw materials; production mix, at plant; density = 0, does not include raw materials</t>
  </si>
  <si>
    <t>Particle board; production mix; at plant; per m3 particle board</t>
  </si>
  <si>
    <t xml:space="preserve">particle board; including raw materials; production mix, at plant; </t>
  </si>
  <si>
    <t>Phenoxy-compounds; at plant; per kg of active ingredient</t>
  </si>
  <si>
    <t>phenoxy-compounds; average technology mix; production mix at plant; 100% active substance</t>
  </si>
  <si>
    <t>Phosphate rock; as P2O5; at mine; per kg P2O5</t>
  </si>
  <si>
    <t>Phosphate rock; average technology mix; production mix, at plant; 100% active substance</t>
  </si>
  <si>
    <t>Given the different composition: the EF2.0 dataset (100% P2O5) and EF3.x dataset (32% P2O5), apply properly the conversion factor of 3.125</t>
  </si>
  <si>
    <t>Phosphoric acid; fertiliser grade, dihydrate process; at plant; per kg</t>
  </si>
  <si>
    <t>phosphoric acid; ; ; 54% P2O5</t>
  </si>
  <si>
    <t>Portland cement; production mix; at plant; per kg portland cement</t>
  </si>
  <si>
    <t>Portland cement; raw material extraction, production of clinker, and cement grinding; production mix, at plant; CEM I 32.5</t>
  </si>
  <si>
    <t>Note. The Quantis dataset describes the production of cement (CEM I) in Europe</t>
  </si>
  <si>
    <t>Potassium nitrate; as K2O; at plant; per kg K2O</t>
  </si>
  <si>
    <t>potassium nitrate; ; ; as K2O</t>
  </si>
  <si>
    <t>Potassium nitrate; as N; at plant; per kg N</t>
  </si>
  <si>
    <t>potassium nitrate; ; ; as N</t>
  </si>
  <si>
    <t>Potassium nitrate; at plant; per kg</t>
  </si>
  <si>
    <t>potassium nitrate; ; ; 14.0% N, 44% K2O</t>
  </si>
  <si>
    <t>Pyrethroid-compounds; at plant; per kg of active ingredient</t>
  </si>
  <si>
    <t>pyrethroid-compounds; average technology mix; production mix at plant; 100% active substance</t>
  </si>
  <si>
    <t>Pyridine-compounds; at plant; per kg of active ingredient</t>
  </si>
  <si>
    <t>pyridine-compounds; average technology mix; production mix at plant; 100% active substance</t>
  </si>
  <si>
    <t>Roast malt; from malting; at plant; per kg</t>
  </si>
  <si>
    <t>roast malt; technology mix; production mix, at plant; as is</t>
  </si>
  <si>
    <t>Sanitary and household papers (tissue paper); production mix; at plant; per kg paper</t>
  </si>
  <si>
    <t>sanitary and household papers (tissue paper); technology mix; production mix, at plant; kg</t>
  </si>
  <si>
    <t>Sawn wood, hardwood; planed, dried; at plant; per kg sawn wood</t>
  </si>
  <si>
    <t>sawn wood, hardwood; technology mix; production mix, at plant; wet mass</t>
  </si>
  <si>
    <t>Sawn wood, softwood; planed, dried; at plant; per kg sawn wood</t>
  </si>
  <si>
    <t>sawn wood, softwood; technology mix; production mix, at plant; wet mass</t>
  </si>
  <si>
    <t>Sawn wood, softwood; raw, dried; at plant; per kg sawn wood</t>
  </si>
  <si>
    <t>SPLIT (Location "FI and SE" into two "FI" and "SE"); both EF2.0 and EF3.0 declare 15% water content</t>
  </si>
  <si>
    <t>Both EF2.0 and EF3.0 declare 15% water content</t>
  </si>
  <si>
    <t>Semi-chemical wood pulp; production mix; at plant; per kg wood pulp</t>
  </si>
  <si>
    <t>semi-chemical wood pulp; technology mix; production mix, at plant; dry mass 0.9 kg; carbon content, non fossil 0.494</t>
  </si>
  <si>
    <t>Sheep; for slaughter; at farm; per kg live weight</t>
  </si>
  <si>
    <t>sheep; technology mix; production mix, at farm; 1 kg of live-weight</t>
  </si>
  <si>
    <t>Single superphosphate; as P2O5; at plant; per kg P2O5</t>
  </si>
  <si>
    <t>single superphosphate, per kg substance; ; production mix, at plant; 21% P2O5</t>
  </si>
  <si>
    <t>softwood forestry; technology mix; production mix, at forest; measured as solid wood under bark</t>
  </si>
  <si>
    <t>Sorghum, malted; from malting; at plant; per kg</t>
  </si>
  <si>
    <t>sorghum, malted; technology mix; production mix, at plant; as is</t>
  </si>
  <si>
    <t>Swine; for slaughter; at farm; per kg live weight</t>
  </si>
  <si>
    <t>swine; technology mix; production mix, at farm; 1 kg live weight</t>
  </si>
  <si>
    <t>Tap water; technology mix; at user; per kg water</t>
  </si>
  <si>
    <t>Tap water; average technology mix; consumption mix, at consumer; Technology mix for supply of drinking water to users</t>
  </si>
  <si>
    <t>Different unit. Multiplication factor must be applied (1 m3 of tap water = 1000 kg )</t>
  </si>
  <si>
    <t>Thermomechanical pulp; production mix; at plant; per kg thermomechanical pulp</t>
  </si>
  <si>
    <t>thermomechanical pulp; technology mix; production mix, at plant; dry mass 0.9 kg; carbon content, non fossil 0.494</t>
  </si>
  <si>
    <t>Triple superphosphate; as P2O5; at plant; per kg P2O5</t>
  </si>
  <si>
    <t>triple super phosphate, per kg substance; ; production mix, at plant; 48% P2O5</t>
  </si>
  <si>
    <t>Unbleached kraft pulp, hardwood; production mix; at plant; per kg pulp</t>
  </si>
  <si>
    <t>unbleached kraft pulp, hardwood; technology mix; production mix, at plant; dry mass 0.9, carbon content, non-fossil 0.494</t>
  </si>
  <si>
    <t>Unbleached kraft pulp, softwood; production mix; at plant; per kg pulp</t>
  </si>
  <si>
    <t>unbleached kraft pulp, softwood; technology mix; production mix, at plant; dry mass 0.89, carbon content, non-fossil 0.494</t>
  </si>
  <si>
    <t>Urea ammonium nitrate; as N; at plant; per kg N</t>
  </si>
  <si>
    <t>urea ammonium nitrate (liquid), per kg substance; ; production mix, at plant; 30% N</t>
  </si>
  <si>
    <t>Urea; as N; at plant; per kg N</t>
  </si>
  <si>
    <t>urea, per kg n; ; production mix, at plant; 100% N</t>
  </si>
  <si>
    <t>Water, completely softened; technology mix; at user; per kg water</t>
  </si>
  <si>
    <t>Water, completely softened; average technology mix; production mix, at plant; Technology mix for supply of softened water to users</t>
  </si>
  <si>
    <t>Water, decarbonised; technology mix; at plant; per kg water</t>
  </si>
  <si>
    <t>Water, decarbonised; average technology mix; production mix, at plant; Technology mix for supply of decarbonised water at plant</t>
  </si>
  <si>
    <t>Water, ultrapure; technology mix; at user; per kg water</t>
  </si>
  <si>
    <t>Water, ultrapure; average technology mix; production mix, at plant; Technology mix for supply of ultrapure water to users</t>
  </si>
  <si>
    <t>Wheat, flaked; at plant; per kg</t>
  </si>
  <si>
    <t>wheat, flaked; technology mix; production mix, at plant; as is</t>
  </si>
  <si>
    <t>Wheat, malted; from malting; at plant; per kg</t>
  </si>
  <si>
    <t>wheat, malted; technology mix; production mix, at plant; as is</t>
  </si>
  <si>
    <t>Wheat, torrefied; at plant; per kg</t>
  </si>
  <si>
    <t>wheat, torrefied; technology mix; production mix, at plant; as is</t>
  </si>
  <si>
    <t>Whey powder; from cheese production; at dairy; per kg</t>
  </si>
  <si>
    <t>whey powder; ; production mix; 96% Dry matter</t>
  </si>
  <si>
    <t>Wood chips, hardwood; production mix; at plant; per kg wood</t>
  </si>
  <si>
    <t>wood chips, hardwood; technology mix; production mix, at plant; dry mass</t>
  </si>
  <si>
    <t>Wood chips, softwood; production mix; at plant; per kg wood</t>
  </si>
  <si>
    <t>wood chips, softwood; technology mix; production mix, at plant; dry mass</t>
  </si>
  <si>
    <t>Wood residues, hardwood; production mix; at plant; per kg wood</t>
  </si>
  <si>
    <t>wood residues, hardwood; technology mix; production mix, at forest; measured as dry mass</t>
  </si>
  <si>
    <t>Wood residues, softwood; production mix; at plant; per kg wood</t>
  </si>
  <si>
    <t>wood residues, softwood; technology mix; production mix, at plant; measured as dry mass</t>
  </si>
  <si>
    <t>Different unit: apply conversion factor considering kg dry matter/ dry volume= 434.9 kg/m³</t>
  </si>
  <si>
    <t>Yeast; from sugar beet molasses; at plant; per kg</t>
  </si>
  <si>
    <t>yeast; technology mix; production mix, at plant; as is</t>
  </si>
  <si>
    <t>ETPE_Official</t>
  </si>
  <si>
    <t>Articulated lorry transport, Total weight &lt;7.5 t, mix Euro 0-5; diesel driven, Euro 0 - 5 mix, cargo; consumption mix, to consumer; up to 7,5t gross weight / 3,3t payload capacity</t>
  </si>
  <si>
    <t>kgkm</t>
  </si>
  <si>
    <t xml:space="preserve">Regional Dataset discontinued in EF 3.x by the EC. </t>
  </si>
  <si>
    <t>Articulated lorry transport, Total weight &gt;32 t, mix Euro 0-5; diesel driven, Euro 0 - 5 mix, cargo; consumption mix, to consumer; more than 32t gross weight / 24,7t payload capacity</t>
  </si>
  <si>
    <t>Articulated lorry transport, Total weight 12-14 t, mix Euro 0-5; diesel driven, Euro 0 - 5 mix, cargo; consumption mix, to consumer; 12 - 14t gross weight / 9.3t payload capacity</t>
  </si>
  <si>
    <t>Articulated lorry transport, Total weight 14-20 t, mix Euro 0-5; diesel driven, Euro 0 - 5 mix, cargo; consumption mix, to consumer; 14 - 20t gross weight / 11.4t payload capacity</t>
  </si>
  <si>
    <t>Articulated lorry transport, Total weight 28-32 t, mix Euro 0-5; diesel driven, Euro 0 - 5 mix, cargo; consumption mix, to consumer; 28 - 32t gross weight / 22t payload capacity</t>
  </si>
  <si>
    <t>Articulated lorry transport, Total weight 7.5-12 t, mix Euro 0-5; diesel driven, Euro 0 - 5 mix, cargo; consumption mix, to consumer; 7,5 - 12t gross weight / 5t payload capacity</t>
  </si>
  <si>
    <t>3a8d9806-3e88-4dc1-8feb-682cc852a805</t>
  </si>
  <si>
    <t>Chloroprene (from butadiene via chlorination); from butadiene via chlorination; single route, at plant; 0.96 g/cm3, 88,54 g/mol</t>
  </si>
  <si>
    <t>EU-28</t>
  </si>
  <si>
    <t>The EF 2.0 dataset was not requested by the EC. It has been discontiued in EF3.x.</t>
  </si>
  <si>
    <t>8e18db9a-46ab-4c63-aadc-258764b723fd</t>
  </si>
  <si>
    <t>Crude coconut oil (incl. LUC); Cultivation, harvesting of coconut palm and processing of coconuts/ technology mix; production mix, at producer; Crude coconut oil</t>
  </si>
  <si>
    <t>Dataset has been discontinued in EF 3.x by the EC. Potential EF3.x proxy: a488d837-ea11-4dae-bedc-8fa5746be12c (Blonk/FEFAC node, FEED data stock)</t>
  </si>
  <si>
    <t>MJ</t>
  </si>
  <si>
    <t>Discontinued by the EC.</t>
  </si>
  <si>
    <t>EoL of paper from beverage cartons; paper recycling; consumption mix, at consumer</t>
  </si>
  <si>
    <t xml:space="preserve">Dataset has been discontinued in EF 3.x by the EC. </t>
  </si>
  <si>
    <t>898618b8-3306-11dd-bd11-0800200c9a66</t>
  </si>
  <si>
    <t>Glass wool; fleece; production mix, at plant; density between 10 to 100 kg/m3</t>
  </si>
  <si>
    <t>34cb1da1-597b-46be-8a73-be02304abeb0</t>
  </si>
  <si>
    <t>Glucose (via starch hydrolysis from corn); enzymatic hydrolysis of starch; production mix, at plant; from corn starch</t>
  </si>
  <si>
    <t>Indium; mining, leaching, electro- refining; production mix, at plant; 7.31 g/cm3</t>
  </si>
  <si>
    <t>Dataset has been discontinued in EF 3.x due to missing data.</t>
  </si>
  <si>
    <t>Oriented Polypropylene film (OPP); PP extrusion and stretching; technology mix, at plant; density of polypropylene: 0.90 .. 0.915 kg/l</t>
  </si>
  <si>
    <t>The EF 2.0 dataset was not requested by the EC. It has been discontiued in EF3.x. Potendial proxy: UUID:3401b86a-d57d-417d-94e3-2aed158cfd7a. "Oriented Polypropylene film (OPP); PP extrusion and stretching; single route, at plant; density of polypropylene: 0.90 .. 0.915 kg/l, DE". [Sphera node, Core_P1 ("ALL") stock]</t>
  </si>
  <si>
    <t>Process steam from biogas; technology mix regarding firing and flue gas cleaning; production mix, at heat plant; MJ, 90% efficiency</t>
  </si>
  <si>
    <t>Process steam from hard coal; technology mix regarding firing and flue gas cleaning; production mix, at heat plant; MJ, 90% efficiency</t>
  </si>
  <si>
    <t>Process steam from natural gas; technology mix regarding firing and flue gas cleaning; production mix, at heat plant; MJ, 90% efficiency</t>
  </si>
  <si>
    <t>47a967ec-a648-4ede-afb6-23a2289baef9</t>
  </si>
  <si>
    <t>Recycling of polypropylene (PP) plastic; from post-consumer waste, via washing, granulation, pelletization; production mix, at plant; 90% recycling rate</t>
  </si>
  <si>
    <t>Secondary copper billet/slab (clean copper scrap); copper scrap smelting and refining; single route, at plant; 8.92 g/cm3</t>
  </si>
  <si>
    <t>Dataset discuntinued by the EC.</t>
  </si>
  <si>
    <t>ee5edfa5-ae22-4086-8d20-f7e44f1d0f65</t>
  </si>
  <si>
    <t>Solid construction timber (softwood) (EN15804 A1-A3); technology mix; production mix, at plant; 529 kg/m3 at 15% moisture</t>
  </si>
  <si>
    <t>eed94287-a5c0-4198-933d-6625cb7e0e71</t>
  </si>
  <si>
    <t>Sugar (from sugar cane) (45% burning); Producing raw juice from sugar cane, sugar refinement; single producer, at plant; sugar from sugar cane, byproduct bagasse for energy generation, 45% burning</t>
  </si>
  <si>
    <t>b58138c2-b1ed-4240-b427-c09c2001123f</t>
  </si>
  <si>
    <t>Sugar (from sugar cane); Producing raw juice from sugar cane, sugar refinement; single producer, at plant; sugar from sugar cane, byproduct bagasse for energy generation</t>
  </si>
  <si>
    <t>Dataset has been discontinued in EF 3.x by the EC. Potential EF3.x proxy: 1cfd6c6a-a8f7-417d-b12a-99dd21f2a153 (Blonk/FEFAC node, FEED data stock)</t>
  </si>
  <si>
    <t>a0c91472-04d8-4293-acf5-0ec97a514bfd</t>
  </si>
  <si>
    <t>Testliner (2015); technology mix, thermal energy sold/used externally; production mix, at plant; 1.09 kg waste paper input per kg Testliner</t>
  </si>
  <si>
    <t>2dc3b199-de3b-4b52-b624-b820832abf0c</t>
  </si>
  <si>
    <t>Tetrafluoroethane (R134a); estimation; production mix, at plant; 102.03 g/mol ; Melting point −103.3 °C; Boiling point −26.3 °C;</t>
  </si>
  <si>
    <t>Thermal energy from biogas; technology mix regarding firing and flue gas cleaning; production mix, at heat plant; MJ, 100% efficiency</t>
  </si>
  <si>
    <t>Thermal energy from light fuel oil; technology mix regarding firing and flue gas cleaning; production mix, at heat plant; MJ, 100% efficiency</t>
  </si>
  <si>
    <t>Thermal energy from LPG; technology mix regarding firing and flue gas cleaning; production mix, at heat plant; MJ, 100% efficiency</t>
  </si>
  <si>
    <t>3b023f1c-6324-4597-90da-954a26e58e9b</t>
  </si>
  <si>
    <t>Treatment of detergent wastewater, large plant, 9.2% contribution total organic load; waste water treatment including sludge treatment; production mix, at plant; 1m3 of waste water treated, 9.2% contribution total organic load (adapted residential waste water for use as detergent waste water)</t>
  </si>
  <si>
    <t>EU28+EFTA</t>
  </si>
  <si>
    <t>24e12050-f4f0-44a7-bbd0-312caedaae02</t>
  </si>
  <si>
    <t>Wellenstoff / Fluting (2015); technology mix, thermal energy sold/used externally; production mix, at plant; 1.09 kg waste paper input per kg Fluting</t>
  </si>
  <si>
    <t>Acrylonitrile Butadiene Styrene (ABS); emulsion polymerisation, bulk polymerisation or combined processes; production mix, at plant</t>
  </si>
  <si>
    <t>Core data part 1 ("ALL")</t>
  </si>
  <si>
    <t>EF 3.0</t>
  </si>
  <si>
    <t>ILCD Entry Level</t>
  </si>
  <si>
    <t>Dataset not needed anymore in EF 3.x. Nevertheless, an EF3.0 version of this dataset will be accessible in the stock Core data part 1 ("ALL"), that will be visible to regular users after the publication of level-1 disaggregated datasets in eILCD format (lifecyclemodel).</t>
  </si>
  <si>
    <t>Adhesive lamination; lamination process; single route, at plant; multi- step process</t>
  </si>
  <si>
    <t>The EF3.0 dataset will be accessible in the stock Core data part 1 ("ALL"), that will be visible to regular users after the publication of level-1 disaggregated datasets in eILCD format (lifecyclemodel).</t>
  </si>
  <si>
    <t>Aluminium casting; primary production, aluminium casting; single route, at plant; 2.7 g/cm3</t>
  </si>
  <si>
    <t>Aluminium die-casting; secondary production, aluminium casting; single route, at plant; 2.7 g/cm3</t>
  </si>
  <si>
    <t>Nylon 6 fiber; extrusion into fiber; production mix, at plant; 5% loss, 3,5 MJ electricity</t>
  </si>
  <si>
    <t>Aluminium extrusion; primary production, aluminium extrusion; single route, at plant; 2.7 g/cm3</t>
  </si>
  <si>
    <t>Aluminium flakes; aluminium machining; single route, at plant; 2.7 g/cm3</t>
  </si>
  <si>
    <t>Core data part 2 ("ALL")</t>
  </si>
  <si>
    <t>Dataset not needed anymore in EF 3.x. Nevertheless, an EF3.0 version of this dataset will be accessible in the stock Core data part 2 ("ALL"), that will be visible to regular users after the publication of level-1 disaggregated datasets in eILCD format (lifecyclemodel).</t>
  </si>
  <si>
    <t>Aluminium foil; primary production; single route, at plant; 2.7 g/cm3</t>
  </si>
  <si>
    <t>Aluminium foil (upstream processes); primary production; single route, at plant; 2.7 g/cm3; relevant upstream materials: 235 mg Argon, 45 mg chlorine, 0.134 kg water, 75 mg nitrogen</t>
  </si>
  <si>
    <t>Aluminium ingot (copper main solute); primary production, aluminium casting and alloying; single route, at plant; 2.7 g/cm3</t>
  </si>
  <si>
    <t>Aluminium ingot (magnesium main solute); primary production, aluminium casting and alloying; single route, at plant; 2.7 g/cm3</t>
  </si>
  <si>
    <t>Aluminium ingot (manganese main solute); primary production, aluminium casting and alloying; single route, at plant; 2.7 g/cm3</t>
  </si>
  <si>
    <t>Aluminium ingot (silicon and magnesium main solutes); primary production, aluminium casting and alloying; single route, at plant; 2.7 g/cm3</t>
  </si>
  <si>
    <t>Aluminium ingot (silicon main solute); primary production, aluminium casting and alloying; single route, at plant; 2.7 g/cm3</t>
  </si>
  <si>
    <t>Aluminium ingot (zinc main solute); primary production, aluminium casting and alloying; single route, at plant; 2.7 g/cm3</t>
  </si>
  <si>
    <t>Aluminium ingot mix (high purity); primary production, aluminium casting; single route, at plant; 2.7 g/cm3, &gt;99% Al</t>
  </si>
  <si>
    <t>Aluminium ingot mix; primary production; production mix, to consumer; aluminium ingot product, primary production</t>
  </si>
  <si>
    <t>9d1f3550-ec3a-4c50-b51d-5f669c1ed2b4</t>
  </si>
  <si>
    <t>Aluminium ingot mix; primary production; consumption mix, to consumer; aluminium ingot product</t>
  </si>
  <si>
    <t>Aluminium sheet deep drawing (parametrised); primary production, aluminium deep- drawing; single route, at plant; 2.7 g/cm3</t>
  </si>
  <si>
    <t>Aluminium sheet rolling; primary production, aluminium deep- drawing; single route, at plant; 2.7 g/cm3</t>
  </si>
  <si>
    <t>88b4e4fb-e0cc-4c2b-b4c6-8204f9046319</t>
  </si>
  <si>
    <t>Aluminium sheet rolling; primary production, closed loop, aluminium deep- drawing; single route, at plant; 2.7 g/cm3</t>
  </si>
  <si>
    <t>Aluminium tray; primary aluminium production, processing of foil/ tray; production mix, at plant; 2.7 g/cm3</t>
  </si>
  <si>
    <t>Ammonium nitrate; from nitric acid; production mix, at plant; solid, density: 1,73 g·cm−3 (20 °C), molar mass: 80,04 g·mol−1</t>
  </si>
  <si>
    <t>Apply a conversion factor (1 kg NH4NO3 contains 0.35 kg N, by stoichiometry)</t>
  </si>
  <si>
    <t>Anaerobic fermentation; anaerobic fermentation of biowaste; production mix, at plant; 1 kg of waste fermented</t>
  </si>
  <si>
    <t>Anorthosite grinding; anorthosite grinding; production mix, at plant; 2.8- 3 g/cm3</t>
  </si>
  <si>
    <t>Anorthosite Mining and Beneficiation; anorthosite mining, washing, drying; production mix, at plant; 2.8- 3 g/cm3</t>
  </si>
  <si>
    <t>Antimony; technology mix, primary production; production mix, at plant; 99.5% Antimony</t>
  </si>
  <si>
    <t>Articulated lorry transport, Euro 0, Total weight &lt;7.5 t (without fuel); diesel driven, 1980s, cargo; consumption mix, to consumer; up to 7,5t gross weight / 3,3t payload capacity</t>
  </si>
  <si>
    <t>Articulated lorry transport, Euro 0, Total weight &gt;32 t (without fuel); diesel driven, 1980s, cargo; consumption mix, to consumer; more than 32t gross weight / 24,7t payload capacity</t>
  </si>
  <si>
    <t>Articulated lorry transport, Euro 0, Total weight 12-14 t (without fuel); diesel driven, 1980s, cargo; consumption mix, to consumer; 12-14t gross weight / 9,3t payload capacity</t>
  </si>
  <si>
    <t>Articulated lorry transport, Euro 0, Total weight 14-20 t (without fuel); diesel driven, 1980s, cargo; consumption mix, to consumer; 14 - 20t gross weight / 11,4t payload capacity</t>
  </si>
  <si>
    <t>Articulated lorry transport, Euro 0, Total weight 20-26 t (without fuel); diesel driven, 1980s, cargo; consumption mix, to consumer; 20 - 26t gross weight / 17,3t payload capacity</t>
  </si>
  <si>
    <t>Articulated lorry transport, Euro 0, Total weight 28-32 t (without fuel); diesel driven, 1980s, cargo; consumption mix, to consumer; 28 - 32t gross weight / 22t payload capacity</t>
  </si>
  <si>
    <t>Articulated lorry transport, Euro 0, Total weight 7,5-12 t (without fuel); diesel driven, 1980s, cargo; consumption mix, to consumer; 7,5 t - 12t gross weight / 5t payload capacity</t>
  </si>
  <si>
    <t>Articulated lorry transport, Euro 1, Total weight &lt;7.5 t (without fuel); diesel driven, Euro 1, cargo; consumption mix, to consumer; up to 7,5t gross weight / 3,3t payload capacity</t>
  </si>
  <si>
    <t>Articulated lorry transport, Euro 1, Total weight &gt;32 t (without fuel); diesel driven, Euro 1, cargo; consumption mix, to consumer; more than 32t gross weight / 24,7t payload capacity</t>
  </si>
  <si>
    <t>Articulated lorry transport, Euro 1, Total weight 12-14 t (without fuel); diesel driven, Euro 1, cargo; consumption mix, to consumer; 12-14t gross weight / 9,3t payload capacity</t>
  </si>
  <si>
    <t>Articulated lorry transport, Euro 1, Total weight 14-20 t (without fuel); diesel driven, Euro 1, cargo; consumption mix, to consumer; 14 - 20t gross weight / 11,4t payload capacity</t>
  </si>
  <si>
    <t>Articulated lorry transport, Euro 1, Total weight 20-26 t (without fuel); diesel driven, Euro 1, cargo; consumption mix, to consumer; 20 - 26t gross weight / 17,3t payload capacity</t>
  </si>
  <si>
    <t>Articulated lorry transport, Euro 1, Total weight 28-32 t (without fuel); diesel driven, Euro 1, cargo; consumption mix, to consumer; 28 - 32t gross weight / 22t payload capacity</t>
  </si>
  <si>
    <t>Articulated lorry transport, Euro 1, Total weight 7,5-12 t (without fuel); diesel driven, Euro 1, cargo; consumption mix, to consumer; 7,5 t - 12t gross weight / 5t payload capacity</t>
  </si>
  <si>
    <t>Articulated lorry transport, Euro 2, Total weight &lt;7.5 t (without fuel); diesel driven, Euro 2, cargo; consumption mix, to consumer; up to 7,5t gross weight / 3,3t payload capacity</t>
  </si>
  <si>
    <t>Articulated lorry transport, Euro 2, Total weight &gt;32 t (without fuel); diesel driven, Euro 2, cargo; consumption mix, to consumer; more than 32t gross weight / 24,7t payload capacity</t>
  </si>
  <si>
    <t>Articulated lorry transport, Euro 2, Total weight 12-14 t (without fuel); diesel driven, Euro 2, cargo; consumption mix, to consumer; 12-14t gross weight / 9,3t payload capacity</t>
  </si>
  <si>
    <t>Articulated lorry transport, Euro 2, Total weight 14-20 t (without fuel); diesel driven, Euro 2, cargo; consumption mix, to consumer; 14 - 20t gross weight / 11,4t payload capacity</t>
  </si>
  <si>
    <t>Articulated lorry transport, Euro 2, Total weight 20-26 t (without fuel); diesel driven, Euro 2, cargo; consumption mix, to consumer; 20 - 26t gross weight / 17,3t payload capacity</t>
  </si>
  <si>
    <t>Articulated lorry transport, Euro 2, Total weight 28-32 t (without fuel); diesel driven, Euro 2, cargo; consumption mix, to consumer; 28 - 32t gross weight / 22t payload capacity</t>
  </si>
  <si>
    <t>Articulated lorry transport, Euro 2, Total weight 7,5-12 t (without fuel); diesel driven, Euro 2, cargo; consumption mix, to consumer; 7,5 t - 12t gross weight / 5t payload capacity</t>
  </si>
  <si>
    <t>Articulated lorry transport, Euro 3, Total weight &lt;7.5 t (without fuel); diesel driven, Euro 3, cargo; consumption mix, to consumer; up to 7,5t gross weight / 3,3t payload capacity</t>
  </si>
  <si>
    <t>Articulated lorry transport, Euro 3, Total weight &lt;7.5 t, cooled, parametrised (without fuel); diesel driven, Euro 3, cooled cargo; consumption mix, to consumer; up to 7,5t gross weight / 3t payload capacity</t>
  </si>
  <si>
    <t>Articulated lorry transport, Euro 3, Total weight &lt;7.5 t, cooled; diesel driven, Euro 3, cooled cargo; consumption mix, to consumer; up to 7,5t gross weight / 3t payload capacity</t>
  </si>
  <si>
    <t>Articulated lorry transport, Euro 3, Total weight &lt;7.5 t, cooled diesel driven; diesel driven, Euro 3, cooled cargo; consumption mix, to consumer; up to 7,5t gross weight / 3t payload capacity</t>
  </si>
  <si>
    <t>Articulated lorry transport, Euro 3, Total weight &lt;7.5 t, frozen, parametrised (without fuel); diesel driven, Euro 3, frozen cargo; consumption mix, to consumer; up to 7,5t gross weight / 3t payload capacity</t>
  </si>
  <si>
    <t>Articulated lorry transport, Euro 3, Total weight &lt;7.5 t, frozen; diesel driven, Euro 3, frozen cargo; consumption mix, to consumer; up to 7,5t gross weight / 3t payload capacity</t>
  </si>
  <si>
    <t>Articulated lorry transport, Euro 3, Total weight &lt;7.5 t, frozen diesel driven; diesel driven, Euro 3, frozen cargo; consumption mix, to consumer; up to 7,5t gross weight / 3t payload capacity</t>
  </si>
  <si>
    <t>Articulated lorry transport, Euro 3, Total weight &gt;32 t (without fuel); diesel driven, Euro 3, cargo; consumption mix, to consumer; more than 32t gross weight / 24,7t payload capacity</t>
  </si>
  <si>
    <t>Articulated lorry transport, Euro 3, Total weight 12-14 t (without fuel); diesel driven, Euro 3, cargo; consumption mix, to consumer; 12-14t gross weight / 9,3t payload capacity</t>
  </si>
  <si>
    <t>Articulated lorry transport, Euro 3, Total weight 14-20 t (without fuel); diesel driven, Euro 3, cargo; consumption mix, to consumer; 14 - 20t gross weight / 11,4t payload capacity</t>
  </si>
  <si>
    <t>Articulated lorry transport, Euro 3, Total weight 20-26 t (without fuel); diesel driven, Euro 3, cargo; consumption mix, to consumer; 20 - 26t gross weight / 17,3t payload capacity</t>
  </si>
  <si>
    <t>Articulated lorry transport, Euro 3, Total weight 28-32 t (without fuel); diesel driven, Euro 3, cargo; consumption mix, to consumer; 28 - 32t gross weight / 22t payload capacity</t>
  </si>
  <si>
    <t>Articulated lorry transport, Euro 3, Total weight 7,5-12 t (without fuel); diesel driven, Euro 3, cargo; consumption mix, to consumer; 7,5 t - 12t gross weight / 5t payload capacity</t>
  </si>
  <si>
    <t>Articulated lorry transport, Euro 4, Total weight &lt;7.5 t (without fuel); diesel driven, Euro 4, cargo; consumption mix, to consumer; up to 7,5t gross weight / 3,3t payload capacity</t>
  </si>
  <si>
    <t>Articulated lorry transport, Euro 4, Total weight &gt;32 t (without fuel); XAXAXdiesel driven, Euro 4, cargo; consumption mix, to consumer; more than 32t gross weight / 24,7t payload capacity</t>
  </si>
  <si>
    <t>Articulated lorry transport, Euro 4, Total weight &gt;32 t (without fuel); diesel driven, Euro 4, cargo; consumption mix, to consumer; more than 32t gross weight / 24,7t payload capacity</t>
  </si>
  <si>
    <t>Articulated lorry transport, Euro 4, Total weight 12-14 t (without fuel); diesel driven, Euro 4, cargo; consumption mix, to consumer; 12-14t gross weight / 9,3t payload capacity</t>
  </si>
  <si>
    <t>Articulated lorry transport, Euro 4, Total weight 14-20 t (without fuel); diesel driven, Euro 4, cargo; consumption mix, to consumer; 14 - 20t gross weight / 11,4t payload capacity</t>
  </si>
  <si>
    <t>Articulated lorry transport, Euro 4, Total weight 20-26 t (without fuel); diesel driven, Euro 4, cargo; consumption mix, to consumer; 20 - 26t gross weight / 17,3t payload capacity</t>
  </si>
  <si>
    <t>Articulated lorry transport, Euro 4, Total weight 28-32 t (without fuel); XAXAXdiesel driven, Euro 4, cargo; consumption mix, to consumer; 28 - 32t gross weight / 22t payload capacity</t>
  </si>
  <si>
    <t>Articulated lorry transport, Euro 4, Total weight 28-32 t (without fuel); diesel driven, Euro 4, cargo; consumption mix, to consumer; 28 - 32t gross weight / 22t payload capacity</t>
  </si>
  <si>
    <t>Articulated lorry transport, Euro 4, Total weight 7,5-12 t (without fuel); diesel driven, Euro 4, cargo; consumption mix, to consumer; 7,5 t - 12t gross weight / 5t payload capacity</t>
  </si>
  <si>
    <t>Articulated lorry transport, Euro 5, Total weight &lt;7.5 t (without fuel); XAXAXdiesel driven, Euro 5, cargo; consumption mix, to consumer; up to 7,5t gross weight / 3,3t payload capacity</t>
  </si>
  <si>
    <t>Articulated lorry transport, Euro 5, Total weight &lt;7.5 t (without fuel); diesel driven, Euro 5, cargo; consumption mix, to consumer; up to 7,5t gross weight / 3,3t payload capacity</t>
  </si>
  <si>
    <t>Articulated lorry transport, Euro 5, Total weight &gt;32 t (without fuel); diesel driven, Euro 5, cargo; consumption mix, to consumer; more than 32t gross weight / 24,7t payload capacity</t>
  </si>
  <si>
    <t>Articulated lorry transport, Euro 5, Total weight 12-14 t (without fuel); diesel driven, Euro 5, cargo; consumption mix, to consumer; 12-14t gross weight / 9,3t payload capacity</t>
  </si>
  <si>
    <t>Articulated lorry transport, Euro 5, Total weight 14-20 t (without fuel); diesel driven, Euro 5, cargo; consumption mix, to consumer; 14 - 20t gross weight / 11,4t payload capacity</t>
  </si>
  <si>
    <t>Articulated lorry transport, Euro 5, Total weight 20-26 t (without fuel); diesel driven, Euro 5, cargo; consumption mix, to consumer; 20 - 26t gross weight / 17,3t payload capacity</t>
  </si>
  <si>
    <t>Articulated lorry transport, Euro 5, Total weight 28-32 t (without fuel); diesel driven, Euro 5, cargo; consumption mix, to consumer; 28 - 32t gross weight / 22t payload capacity</t>
  </si>
  <si>
    <t>Articulated lorry transport, Euro 5, Total weight 28-32 t, cooled, parametrised (without fuel); diesel driven, Euro 5, cooled cargo; consumption mix, to consumer; 28 - 32t gross weight / 21,4t payload capacity</t>
  </si>
  <si>
    <t>Articulated lorry transport, Euro 5, Total weight 28-32 t, cooled; diesel driven, Euro 5, cooled cargo; consumption mix, to consumer; 28 - 32t gross weight / 21,4t payload capacity</t>
  </si>
  <si>
    <t>Articulated lorry transport, Euro 5, Total weight 28-32 t, cooled diesel driven; diesel driven, Euro 5, cooled cargo; consumption mix, to consumer; 28 - 32t gross weight / 21,4t payload capacity</t>
  </si>
  <si>
    <t>Articulated lorry transport, Euro 5, Total weight 28-32 t, frozen, parametrised (without fuel); diesel driven, Euro 5, frozen cargo; consumption mix, to consumer; 28 - 32t gross weight / 21,4t payload capacity</t>
  </si>
  <si>
    <t>Articulated lorry transport, Euro 5, Total weight 28-32 t, frozen; diesel driven, Euro 5, frozen cargo; consumption mix, to consumer; 28 - 32t gross weight / 21,4t payload capacity</t>
  </si>
  <si>
    <t>Articulated lorry transport, Euro 5, Total weight 28-32 t, frozen diesel driven; diesel driven, Euro 5, frozen cargo; consumption mix, to consumer; 28 - 32t gross weight / 21,4t payload capacity</t>
  </si>
  <si>
    <t>Articulated lorry transport, Euro 5, Total weight 7,5-12 t (without fuel); diesel driven, Euro 5, cargo; consumption mix, to consumer; 7,5 t - 12t gross weight / 5t payload capacity</t>
  </si>
  <si>
    <t>Articulated lorry transport, Total weight 20-26 t, mix Euro 0-5; diesel driven, Euro 0 - 5 mix, cargo; consumption mix, to consumer; 20 - 26t gross weight / 17,3t payload capacity</t>
  </si>
  <si>
    <t>93594917-ce58-49de-b5c5-5f836ced1858</t>
  </si>
  <si>
    <t>Regional dataset discontinued in EF 3.x by the EC. However, an EF3.0 dataset version will be accessible in the stock Core data part 1 ("ALL"). It will be visible to regular users after the publication of level-1 disaggregated datasets in eILCD format (lifecyclemodel).</t>
  </si>
  <si>
    <t>eca3f165-757c-4de5-8407-9af450f5c080</t>
  </si>
  <si>
    <t>67f513ae-b9d9-4ef6-9b3d-0b9b4a63e578</t>
  </si>
  <si>
    <t>67a65976-3e01-40b5-a539-8b1a2c6b47aa</t>
  </si>
  <si>
    <t>Assembly line THT/SMD; technology mix; production mix, at plant; THT/SMD (1TP,1SP,1CS,1WO,1Rf) throughput 600/h</t>
  </si>
  <si>
    <t>m2</t>
  </si>
  <si>
    <t>Bag in Box assembling; assembling of plastic film, pouch and corrugated box; production mix, at plant; 3 litres</t>
  </si>
  <si>
    <t>Bag in Box; plastic and paper production, box assembling; production mix, at plant; 3 litres, PE/EVOH/PE film R1=0%, HDPE granulate R1=0%, Corrugated board R1=88%</t>
  </si>
  <si>
    <t>Barge; technology mix, diesel driven, cargo; consumption mix, to consumer; 1500 t payload capacity</t>
  </si>
  <si>
    <t>Barge; XAXAXtechnology mix, diesel driven, cargo; consumption mix, to consumer; 1500 t payload capacity</t>
  </si>
  <si>
    <t>Basalt (mining); basalt mining, washing, drying; production mix, at plant; 2.96 g/cm3</t>
  </si>
  <si>
    <t>Basalt grinding; basalt grinding; production mix, at plant; 2.96 g/cm3</t>
  </si>
  <si>
    <t>Bauxite (mining open pit); mining and processing, from open pit mines; production mix, at mine; minerals gibbsite Al(OH)3, boehmite y-AlO(OH) and diaspore a-AlO(OH)</t>
  </si>
  <si>
    <t>Bauxite (mining); mining and processing; production mix, at mine; minerals gibbsite Al(OH)3, boehmite y-AlO(OH) and diaspore a-AlO(OH)</t>
  </si>
  <si>
    <t>Beverage carton production; polymer extrusion, lamination, cutting, folding and printing; production mix, at plant; 1m2 beverage carton</t>
  </si>
  <si>
    <t>Beverage carton; Converting; converting mix, at plant; grammage: 0.338 kg/m2</t>
  </si>
  <si>
    <t>Beverage carton; precursor material processing, carton assembling and printing; production mix, at plant; grammage: 0.338 kg/m2</t>
  </si>
  <si>
    <t>Bitumen at refinery; from crude oil; production mix, at refinery; 38.7 MJ/kg net calorific value</t>
  </si>
  <si>
    <t>Blow moulding; blow moulding; production mix, at plant; PET, HDPE and PP</t>
  </si>
  <si>
    <t>Blown co-extrusion; extrusion, blowing, flattening; single route, at plant; for high- barrier film</t>
  </si>
  <si>
    <t>Brass die-casting; die casting, from copper and zinc, primary production; single route, at plant; 8.41- 8.86 g/cm3</t>
  </si>
  <si>
    <t>Brass Die-Casting; die casting, from copper and zinc, primary production; production mix, at plant; 8.41- 8.86 g/cm3</t>
  </si>
  <si>
    <t>Brass fittings; casting; single route, at plant; containing copper and zinc</t>
  </si>
  <si>
    <t>Brass; anode furnace and casting, from copper and zinc, primary production; single route, at plant; 8.41- 8.86 g/cm3</t>
  </si>
  <si>
    <t>35ac9f98-8a7a-4e7c-9c9f-7c7b1a468e3d</t>
  </si>
  <si>
    <t>Bricks vertically perforated (EN15804 A1-A3); technology mix; production mix, at plant; vertically perforated</t>
  </si>
  <si>
    <t>Bricks vertically perforated; clay mining, processing and burning; production mix, at plant; vertically perforated</t>
  </si>
  <si>
    <t>d7cfc448-6eca-418a-8c14-7b496e375e3f</t>
  </si>
  <si>
    <t>Building, administration type (1 m³ gross volume = 432 kg); building construction; single route, at plant; material quantities adjustable</t>
  </si>
  <si>
    <t>Building, administration type; building construction; single route, at plant; material quantities adjustable,  1 m³ gross volume = 432 kg</t>
  </si>
  <si>
    <t>36a74991-0d96-46b5-b75b-3a96dcfc5a03</t>
  </si>
  <si>
    <t>Building, reinforced concrete frame construction (1 m³ gross volume = 242 kg); reinforced concrete frame production; single route, at plant; material quantities adjustable</t>
  </si>
  <si>
    <t>Building, reinforced concrete frame construction; reinforced concrete frame production; single route, at plant; material quantities adjustable,  1 m³ gross volume = 242 kg</t>
  </si>
  <si>
    <t>55fed168-e828-45fb-aecb-a3d73672bb2a</t>
  </si>
  <si>
    <t>Building, steel frame construction (1 m³ gross volume = 125 kg); steel frame construction; single route, at plant; material quantities adjustable</t>
  </si>
  <si>
    <t>Building, steel frame construction; steel frame construction; single route, at plant; material quantities adjustable,  1 m³ gross volume = 125 kg</t>
  </si>
  <si>
    <t>Cable, high current; technology mix; production mix, at plant; high current, 1m, 13 g/m</t>
  </si>
  <si>
    <t>m</t>
  </si>
  <si>
    <t>Cable, three-conductor cable; technology mix; production mix, at plant; three-conductor cable, 1m, 60 g/m</t>
  </si>
  <si>
    <t>Calendering; Calendering of rigid plastic sheets; production mix, at plant; 1 kg plastic calendered</t>
  </si>
  <si>
    <t>Can beverage, body aluminium (foreground elementary flows)</t>
  </si>
  <si>
    <t>Can beverage, body aluminium; Aluminium production, can forming, cleaning, drying, printing and varnishing, baking; production mix, at plant; body aluminium, 2.7 g/cm3</t>
  </si>
  <si>
    <t>Can beverage, body steel; Steel production, can forming, cleaning, drying, printing and varnishing, baking; production mix, at plant; body steel</t>
  </si>
  <si>
    <t>Can beverage, sanitary end aluminium; Aluminium production, can forming, cleaning, drying, printing and varnishing, baking; production mix, at plant; aluminium, 2.7 g/cm3</t>
  </si>
  <si>
    <t>Can food, body aluminium; Aluminium production, can forming, cleaning, drying, printing and varnishing, baking; production mix, at plant; body aluminium, 2.7 g/cm3</t>
  </si>
  <si>
    <t>Can food, body tin free steel; Steel production, can forming, cleaning, drying, printing and varnishing, baking; production mix, at plant; body tin free steel</t>
  </si>
  <si>
    <t>Can food, body tin plated steel; tin- plated steel production, can forming, cleaning, drying, printing and varnishing, baking; production mix, at plant; body tin plated steel</t>
  </si>
  <si>
    <t>Can food, sanitary end aluminium; Aluminium production, can forming, cleaning, drying, printing and varnishing, baking; production mix, at plant; aluminium, 2.7 g/cm3</t>
  </si>
  <si>
    <t>Can food, sanitary end tin plated steel; tin- plated steel production, can forming, cleaning, drying, printing and varnishing, baking; production mix, at plant; tin plated steel</t>
  </si>
  <si>
    <t>Can making + coating, beverage; can forming, cleaning, drying, printing and varnishing, baking; production mix, at plant; beverage can</t>
  </si>
  <si>
    <t>Can making + coating, non-beverage; can forming, cleaning, drying; production mix, at plant; non beverage can</t>
  </si>
  <si>
    <t>Can making + coating, non-beverage; can forming, cleaning, drying, printing and varnishing, baking; production mix, at plant; non beverage can</t>
  </si>
  <si>
    <t>Can making + PET coating; can forming, cleaning, drying, printing and varnishing, baking; production mix, at plant; PET coated can</t>
  </si>
  <si>
    <t>Can making, beverage; can forming, cleaning, drying; production mix, at plant; beverage can</t>
  </si>
  <si>
    <t>Can making, non-beverage; can forming, cleaning, drying; production mix, at plant; non beverage can</t>
  </si>
  <si>
    <t>Can non-food, body tin plated steel, PET coated; tin- plated steel production, can forming, cleaning, drying, printing and varnishing, baking; production mix, at plant; body tin plated steel, PET coated</t>
  </si>
  <si>
    <t>Can non-food, body tin plated steel; tin- plated steel production, can forming, cleaning, drying, printing and varnishing, baking; production mix, at plant; body tin plated steel</t>
  </si>
  <si>
    <t>Can non-food, sanitary end tin plated steel; tin- plated steel production, can forming, cleaning, drying, printing and varnishing, baking; production mix, at plant; tin plated steel</t>
  </si>
  <si>
    <t>Can, body tin free steel, PET coated; tin- plated steel production, can forming, cleaning, drying, printing and varnishing, baking; production mix, at plant; body tin free steel, PET coated</t>
  </si>
  <si>
    <t>Can, sanitary end tin free steel, PET coated; tin- plated steel production, can forming, cleaning, drying, printing and varnishing, baking; production mix, at plant; tin free steel, PET coated</t>
  </si>
  <si>
    <t>Cap, ECCS steel; metal production, cap manufacturing; production mix, at plant; ESSC steel</t>
  </si>
  <si>
    <t>Cap, tin plated steel; metal production, cap manufacturing; production mix, at plant; tin plated steel</t>
  </si>
  <si>
    <t>Capacitor ceramic; technology mix; production mix, at plant; capacitor, mlcc, 6 mg</t>
  </si>
  <si>
    <t>Capacitor SMD; technology mix; production mix, at plant; SMD capacitor, 12.5 g</t>
  </si>
  <si>
    <t>Capacitor, electrolyte; technology mix; production mix, at plant; electrolyte, hight &lt;2 cm, 9.5 g</t>
  </si>
  <si>
    <t>Capacitor, film type; technology mix; production mix, at plant; film type, 31.6 g</t>
  </si>
  <si>
    <t>Capacitor, Tantalum; technology mix; production mix, at plant; tantalum capacitor, , 0.5 g</t>
  </si>
  <si>
    <t>Capacitor, Tantalum; technology mix; production mix, at plant; tantalum capacitor, 0.5 g</t>
  </si>
  <si>
    <t>Cargo plane; technology mix, kerosene driven, cargo; consumption mix, to consumer; 65 t payload</t>
  </si>
  <si>
    <t>Carton board; Kraft Pulping Process, pulp pressing and drying, box manufacturing; production mix, at plant; 280 g/m2</t>
  </si>
  <si>
    <t>Carton box; Kraft Pulping Process, pulp pressing and drying, box manufacturing; production mix, at plant; 280 g/m2, R1=47%</t>
  </si>
  <si>
    <t>Cast co-extrusion; cast co- extrusion; production mix, at plant; high- barrier film</t>
  </si>
  <si>
    <t>Cast film extrusion; plastic extrusion; production mix, at plant; thicker plastic sheet</t>
  </si>
  <si>
    <t>Cast iron; electric arc furnace route, from steel scrap, secondary production; single route, at plant; &gt; 2,06 % carbon content</t>
  </si>
  <si>
    <t>Cobalt; hydro- and pyrometallurgical processes; production mix, at plant; &gt;99% Co</t>
  </si>
  <si>
    <t>Coke; coke oven process, from hard coal; production mix, at plant; 29 MJ/kg net calorific value</t>
  </si>
  <si>
    <t>Concrete C20/25 (Ready-mix concrete); technology mix; production mix, at plant; C20/25</t>
  </si>
  <si>
    <t>Connector for printed wiring board (PWB); technology mix; production mix, at plant; 1 PWB connector, 0.005kg</t>
  </si>
  <si>
    <t>Connector Peripheral Component Interconnect (PCI) bus; technology mix; production mix, at plant; 1 PCI bus connector, 0.00255 kg</t>
  </si>
  <si>
    <t>Container glass, amber colour; Amber colour container glass (all sizes) to be used for glass bottles and food jars; Production mix. Technology mix. EU-28 + EFTA; 1 kg of formed and finished container glass, R1= 40%</t>
  </si>
  <si>
    <t>Container glass, amber colour; Amber colour container glass (all sizes) to be used for glass bottles and food jars; Production mix. Technology mix. EU-28 + EFTA; 1 kg of formed and finished container glass</t>
  </si>
  <si>
    <t>Container glass, flint colour; Flint colour container glass (all sizes) to be used for glass bottles and food jars; Production mix. Technology mix. EU-28 + EFTA; 1 kg of formed and finished container glass, R1= 50%</t>
  </si>
  <si>
    <t>Container glass, flint colour; Flint colour container glass (all sizes) to be used for glass bottles and food jars; Production mix. Technology mix. EU-28 + EFTA; 1 kg of formed and finished container glass</t>
  </si>
  <si>
    <t>Container glass, green colour; Green colour container glass (all sizes) to be used for glass bottles and food jars; Production mix. Technology mix. EU-28 + EFTA; 1 kg of formed and finished container glass, R1= 80%</t>
  </si>
  <si>
    <t>Container glass, green colour; Green colour container glass (all sizes) to be used for glass bottles and food jars; Production mix. Technology mix. EU-28 + EFTA; 1 kg of formed and finished container glass</t>
  </si>
  <si>
    <t>Container glass, unspecified colour; Unspecified colour container glass (all sizes) to be used for glass bottles and food jars; Production mix. Technology mix. EU-28 + EFTA; 1 kg of formed and finished container glass, R1= 52%</t>
  </si>
  <si>
    <t>Container glass, unspecified colour; Unspecified colour container glass (all sizes) to be used for glass bottles and food jars; Production mix. Technology mix. EU-28 + EFTA; 1 kg of formed and finished container glass</t>
  </si>
  <si>
    <t>Container glass, virgin; Virgin container glass (all sizes) to be used for glass bottles and food jars; Production mix. Technology mix. EU-28 + EFTA; 1 kg of formed and finished container glass</t>
  </si>
  <si>
    <t>Conversion from electricity medium voltage to electricity low voltage; Transformation of medium voltage electricity to low voltage; Consumption mix, to consumer; grid losses, from 0,54% to 18,18% see general comments</t>
  </si>
  <si>
    <t>Copper billet/slab (smelting and refining to produce primary copper cathode); casting; single route, at plant; 8.92 g/cm3</t>
  </si>
  <si>
    <t>Copper Concentrate (Mining, mix technologies); copper ore mining and processing; single route, at plant; Copper - gold - silver - concentrate (28% Cu; 22.3 Au gpt; 37.3 Ag gpt)</t>
  </si>
  <si>
    <t>Copper fittings; stamping and bending of copper tubes; single route, at plant; 8.92 g/cm3</t>
  </si>
  <si>
    <t>Copper sheet; melting and mechanical treatment (fabrication); single route, at plant; 8.92 g/cm3</t>
  </si>
  <si>
    <t>Copper strip; melting and mechanical treatment (fabrication); single route, at plant; 8.92 g/cm3</t>
  </si>
  <si>
    <t>Copper tube; melting and mechanical treatment (fabrication); single route, at plant; 8.92 g/cm3</t>
  </si>
  <si>
    <t>Copper Wire Drawing; wire drawing; single route, at plant; 8.92 g/cm3</t>
  </si>
  <si>
    <t>Corner foam, PE; Polymerisation of ethylene, foam production; production mix, at plant; 28 kg/m3, tensile strengh: 3 kg/cm2</t>
  </si>
  <si>
    <t>Corner foam, PS; polymerisation of styrene, foam production; production mix, at plant; 28 kg/m3, tensile strengh: 3 kg/cm2</t>
  </si>
  <si>
    <t>Corrugated board, uncoated; Kraft Pulping Process, pulp pressing and drying; production mix, at plant; flute thickness 0.8- 2.8 mm, R1=88%</t>
  </si>
  <si>
    <t>Corrugated board, uncoated; "virgin" Kraft Pulping Process, pulp pressing and drying; production mix, at plant; flute thickness 0.8- 2.8 mm, R1=0%</t>
  </si>
  <si>
    <t>Corrugated box, uncoated; Kraft Pulping Process, pulp pressing and drying; production mix, at plant; 280 g/m2, R1=88%</t>
  </si>
  <si>
    <t>Crates, HDPE; Polymerisation of ethylene, injection moulding; production mix, at plant; 0.91- 0.96 g/cm3, 28 g/mol per repeating unit</t>
  </si>
  <si>
    <t>Crates, PP; polymerisation of propene, injection moulding; production mix, at plant; 0.91 g/cm3, 42.08 g/mol per repeating unit</t>
  </si>
  <si>
    <t>(not to be replaced)</t>
  </si>
  <si>
    <t>Dataset not needed anymore in EF 3.x.</t>
  </si>
  <si>
    <t>Crude oil mix; technology mix of conventional (primary, secondary and tertiary production) and unconventional production (oil sands, in-situ); consumption mix, to consumer</t>
  </si>
  <si>
    <t>Cylindrical connector, brass body; technology mix; production mix, at plant; brass body, 0.015 kg</t>
  </si>
  <si>
    <t>Deep drawing of steel parts; deep drawing; single route, at plant; multi- level process</t>
  </si>
  <si>
    <t>Diabase (mining); diabase mining, washing, drying; production mix, at plant; 3 g/cm3</t>
  </si>
  <si>
    <t>Diabase grinding; diabase grinding; production mix, at plant; 3 g/cm3</t>
  </si>
  <si>
    <t>Diesel at refinery; from crude oil; production mix, at refinery; 10 ppm sulphur</t>
  </si>
  <si>
    <t>Diesel mix at refinery; from crude oil; production mix, at refinery; 10 ppm sulphur, 7.23 wt.% bio components</t>
  </si>
  <si>
    <t>dae81b4f-688f-44cd-906b-9435d3843e65</t>
  </si>
  <si>
    <t>Diesel combustion in construction machine; diesel driven</t>
  </si>
  <si>
    <t>Diesel combustion in construction machine; diesel driven; production mix, at plant</t>
  </si>
  <si>
    <t>Diesel mix at filling station; from crude oil and bio components; consumption mix, at filling station; 7.23 wt.% bio components</t>
  </si>
  <si>
    <t>Diesel mix at refinery; from crude oil and bio components; production mix, at refinery; 205 ppm sulphur, 0.047 wt.% biocomponents</t>
  </si>
  <si>
    <t>Diesel mix at refinery; from crude oil; production mix, at refinery; 10 ppm sulphur, 0.04 wt.% bio components</t>
  </si>
  <si>
    <t>Diesel mix at refinery; from crude oil; production mix, at refinery; 10 ppm sulphur, 3.30 wt.% bio components</t>
  </si>
  <si>
    <t>Diesel mix at refinery; from crude oil; production mix, at refinery; 15 ppm sulphur, 2.34 wt.% bio components</t>
  </si>
  <si>
    <t>Diesel mix at refinery; from crude oil; production mix, at refinery; 350 ppm sulphur, 0 wt.% bio components</t>
  </si>
  <si>
    <t>Diesel mix at refinery; from crude oil; production mix, at refinery; 350 ppm sulphur, 0.05 wt.% bio components</t>
  </si>
  <si>
    <t>Diesel mix at refinery; from crude oil; production mix, at refinery; 500 ppm sulphur, 0 wt.% bio components</t>
  </si>
  <si>
    <t>Diesel mix at refinery; from crude oil; production mix, at refinery; 500 ppm sulphur, 5.45 wt.% bio components</t>
  </si>
  <si>
    <t>Diesel mix at refinery; from crude oil; production mix, at refinery; 800 ppm sulphur, 0.23 wt.% bio components</t>
  </si>
  <si>
    <t>Diode Metal electrode leadless face (mMELF); front-end and back-end processing of the wafer, including Czochralski method of silicon growing; production mix, at plant; 40 mg</t>
  </si>
  <si>
    <t>Dolomite grinding; dolomite grinding; production mix, at plant; 2.90 g/cm3</t>
  </si>
  <si>
    <t>Dolomite mining; dolomite mining, washing, drying; production mix, at plant; 2.90 g/cm3</t>
  </si>
  <si>
    <t>Drawing of steel pipe; slab casting, rolling, pickling, thermal treatment; single route, at plant; 1m length</t>
  </si>
  <si>
    <t>Electricity from biogas; AC, mix of direct and CHP, technology mix regarding firing and flue gas cleaning; production mix, at power plant; 1kV - 60kV</t>
  </si>
  <si>
    <t>Electricity from biogas; mix of direct and CHP, technology mix regarding firing and flue gas cleaning; production mix, at power plant; 1kV - 60kV</t>
  </si>
  <si>
    <t>Electricity from biomass (solid); AC, mix of direct and CHP, technology mix regarding firing and flue gas cleaning; production mix, at power plant; 1kV - 60kV</t>
  </si>
  <si>
    <t>Electricity from biomass (solid); mix of direct and CHP, technology mix regarding firing and flue gas cleaning; production mix, at power plant; 1kV - 60kV</t>
  </si>
  <si>
    <t>Electricity from coal gases; AC, mix of direct and CHP, technology mix regarding firing and flue gas cleaning; production mix, at power plant; 1kV - 60kV</t>
  </si>
  <si>
    <t>Electricity from coal gases; mix of direct and CHP, technology mix regarding firing and flue gas cleaning; production mix, at power plant; 1kV - 60kV</t>
  </si>
  <si>
    <t>Electricity from fossil unspecified; AC, technology mix; production mix, at plant; 1kV - 60kV</t>
  </si>
  <si>
    <t>Electricity from geothermal; AC, CHP, technology mix; production mix, at power plant; 1kV - 60kV</t>
  </si>
  <si>
    <t>Electricity from geothermal; AC, CHP,  technology mix; production mix, at power plant; 1kV - 60kV</t>
  </si>
  <si>
    <t>Electricity from hard coal; AC, mix of direct and CHP, technology mix regarding firing and flue gas cleaning; production mix, at power plant; 1kV - 60kV</t>
  </si>
  <si>
    <t>Electricity from hard coal; mix of direct and CHP, technology mix regarding firing and flue gas cleaning; production mix, at power plant; 1kV - 60kV</t>
  </si>
  <si>
    <t>Electricity from heavy fuel oil (HFO); AC, mix of direct and CHP, technology mix regarding firing and flue gas cleaning; production mix, at power plant; 1kV - 60kV</t>
  </si>
  <si>
    <t>Electricity from heavy fuel oil (HFO); mix of direct and CHP, technology mix regarding firing and flue gas cleaning; production mix, at power plant; 1kV - 60kV</t>
  </si>
  <si>
    <t>Electricity from hydro power; AC, technology mix of run-off-river, storage and pump storage; production mix, at power plant; 1kV - 60kV</t>
  </si>
  <si>
    <t>Electricity from hydro power; technology mix of run-off-river, storage and pump storage; production mix, at power plant; 1kV - 60kV</t>
  </si>
  <si>
    <t>Electricity from lignite; AC, mix of direct and CHP, technology mix regarding firing and flue gas cleaning; production mix, at power plant; 1kV - 60kV</t>
  </si>
  <si>
    <t>Electricity from lignite; mix of direct and CHP, technology mix regarding firing and flue gas cleaning; production mix, at power plant; 1kV - 60kV</t>
  </si>
  <si>
    <t>Electricity from natural gas; AC, mix of direct and CHP, technology mix regarding firing and flue gas cleaning; production mix, at power plant; 1kV - 60kV</t>
  </si>
  <si>
    <t>Electricity from natural gas; mix of direct and CHP, technology mix regarding firing and flue gas cleaning; production mix, at power plant; 1kV - 60kV</t>
  </si>
  <si>
    <t>Electricity from nuclear; AC, technology mix of BWR and PWR; production mix, at power plant; 1kV - 60kV</t>
  </si>
  <si>
    <t>Electricity from nuclear; technology mix of BWR and PWR; production mix, at power plant; 1kV - 60kV</t>
  </si>
  <si>
    <t>Electricity from photovoltaic; AC, technology mix of CIS, CdTE, mono crystalline and multi crystalline; production mix, at plant; 1kV - 60kV</t>
  </si>
  <si>
    <t>Electricity from wind power; AC, technology mix of onshore and offshore; production mix, at plant; 1kV - 60kV</t>
  </si>
  <si>
    <t>Electricity from wind power; technology mix of onshore and offshore; production mix, at plant; 1kV - 60kV</t>
  </si>
  <si>
    <t>Electricity grid mix 1kV-60kV; AC, technology mix; consumption mix, at consumer; 1kV - 60kV</t>
  </si>
  <si>
    <t>Electricity grid mix 1kV-60kV; technology mix; consumption mix, to consumer; 1kV - 60kV</t>
  </si>
  <si>
    <t>Electricity grid mix 1kV-60kV; AC, technology mix; consumption mix, to consumer; 1kV - 60kV</t>
  </si>
  <si>
    <t>The EF 2.0 dataset was not requested by the EC. However, the EF3.0 dataset will be accessible in the stock Core data part 1 ("ALL"). It will be visible to regular users after the publication of level-1 disaggregated datasets in eILCD format (lifecyclemodel).</t>
  </si>
  <si>
    <t>Electrolytic Chromium Coated Steel; steel sheet electrolytic chromium coating; single route, at plant; electrolytically coated</t>
  </si>
  <si>
    <t>Enclosed composting; enclosed composting plant including transport of waste and the production of good quality compost; production mix, at plant; 1kg of biowaste composted</t>
  </si>
  <si>
    <t>End of life of beverage cartons; collection, transport, cleaning; production mix, at plant; 1kg of cardboard waste disposed</t>
  </si>
  <si>
    <t>End of life of cable, high current; Recycling of copper and precious metals (Ag, Au, Pd, Pt) from electronics; production mix, at plant; recycling processes: 95- 98% efficiency, scrap incineration: 11.0 MJ/kg NCV</t>
  </si>
  <si>
    <t>End of life of cable, high current; Recycling of copper and  precious metals (Ag, Au, Pd, Pt) from electronics; production mix, at plant; recycling processes: 95- 98% efficiency, scrap incineration: 11.0 MJ/kg NCV</t>
  </si>
  <si>
    <t>End of life of cable, three-conductor cable; Recycling of copper and precious metals (Ag, Au, Pd, Pt) from electronics; production mix, at plant; recycling processes: 95- 98% efficiency, scrap incineration: 11.0 MJ/kg NCV</t>
  </si>
  <si>
    <t>End of life of cable, three-conductor cable; Recycling of copper and  precious metals (Ag, Au, Pd, Pt) from electronics; production mix, at plant; recycling processes: 95- 98% efficiency, scrap incineration: 11.0 MJ/kg NCV</t>
  </si>
  <si>
    <t>End of life of capacitor ceramic; Recycling of copper and precious metals (Ag, Au, Pd, Pt) from electronics; production mix, at plant; recycling processes: 95- 98% efficiency, scrap incineration: 11.0 MJ/kg NCV</t>
  </si>
  <si>
    <t>End of life of capacitor ceramic; Recycling of copper and  precious metals (Ag, Au, Pd, Pt) from electronics; production mix, at plant; recycling processes: 95- 98% efficiency, scrap incineration: 11.0 MJ/kg NCV</t>
  </si>
  <si>
    <t>End of life of Capacitor SMD; Recycling of copper and precious metals (Ag, Au, Pd, Pt) from electronics; production mix, at plant; recycling processes: 95- 98% efficiency, scrap incineration: 11.0 MJ/kg NCV</t>
  </si>
  <si>
    <t>End of life of Capacitor SMD; Recycling of copper and  precious metals (Ag, Au, Pd, Pt) from electronics; production mix, at plant; recycling processes: 95- 98% efficiency, scrap incineration: 11.0 MJ/kg NCV</t>
  </si>
  <si>
    <t>End of life of Capacitor, electrolyte; Recycling of copper and precious metals (Ag, Au, Pd, Pt) from electronics; production mix, at plant; recycling processes: 95- 98% efficiency, scrap incineration: 11.0 MJ/kg NCV</t>
  </si>
  <si>
    <t>End of life of Capacitor, electrolyte; Recycling of copper and  precious metals (Ag, Au, Pd, Pt) from electronics; production mix, at plant; recycling processes: 95- 98% efficiency, scrap incineration: 11.0 MJ/kg NCV</t>
  </si>
  <si>
    <t>End of life of Capacitor, film type; Recycling of copper and precious metals (Ag, Au, Pd, Pt) from electronics; production mix, at plant; recycling processes: 95- 98% efficiency, scrap incineration: 11.0 MJ/kg NCV</t>
  </si>
  <si>
    <t>End of life of Capacitor, film type; Recycling of copper and  precious metals (Ag, Au, Pd, Pt) from electronics; production mix, at plant; recycling processes: 95- 98% efficiency, scrap incineration: 11.0 MJ/kg NCV</t>
  </si>
  <si>
    <t>End of life of Capacitor, Tantalum; Recycling of copper and precious metals (Ag, Au, Pd, Pt) from electronics; production mix, at plant; recycling processes: 95- 98% efficiency, scrap incineration: 11.0 MJ/kg NCV</t>
  </si>
  <si>
    <t>End of life of Capacitor, Tantalum; Recycling of copper and  precious metals (Ag, Au, Pd, Pt) from electronics; production mix, at plant; recycling processes: 95- 98% efficiency, scrap incineration: 11.0 MJ/kg NCV</t>
  </si>
  <si>
    <t>End of life of Connector for printed wiring board (PWB); Recycling of copper and precious metals (Ag, Au, Pd, Pt) from electronics; production mix, at plant; recycling processes: 95- 98% efficiency, scrap incineration: 11.0 MJ/kg NCV</t>
  </si>
  <si>
    <t>End of life of Connector for printed wiring board (PWB); Recycling of copper and  precious metals (Ag, Au, Pd, Pt) from electronics; production mix, at plant; recycling processes: 95- 98% efficiency, scrap incineration: 11.0 MJ/kg NCV</t>
  </si>
  <si>
    <t>End of life of Connector Peripheral Component Interconnect (PCI) bus; Recycling of copper and precious metals (Ag, Au, Pd, Pt) from electronics; production mix, at plant; recycling processes: 95- 98% efficiency, scrap incineration: 11.0 MJ/kg NCV</t>
  </si>
  <si>
    <t>End of life of Connector Peripheral Component Interconnect (PCI) bus; Recycling of copper and  precious metals (Ag, Au, Pd, Pt) from electronics; production mix, at plant; recycling processes: 95- 98% efficiency, scrap incineration: 11.0 MJ/kg NCV</t>
  </si>
  <si>
    <t>End of life of Cylindrical connector, brass body; Recycling of copper and precious metals (Ag, Au, Pd, Pt) from electronics; production mix, at plant; recycling processes: 95- 98% efficiency, scrap incineration: 11.0 MJ/kg NCV</t>
  </si>
  <si>
    <t>End of life of Cylindrical connector, brass body; Recycling of copper and  precious metals (Ag, Au, Pd, Pt) from electronics; production mix, at plant; recycling processes: 95- 98% efficiency, scrap incineration: 11.0 MJ/kg NCV</t>
  </si>
  <si>
    <t>End of life of Cylindrical fuse, medium size; Recycling of copper and precious metals (Ag, Au, Pd, Pt) from electronics; production mix, at plant; recycling processes: 95- 98% efficiency, scrap incineration: 11.0 MJ/kg NCV</t>
  </si>
  <si>
    <t>End of life of Cylindrical fuse, medium size; Recycling of copper and  precious metals (Ag, Au, Pd, Pt) from electronics; production mix, at plant; recycling processes: 95- 98% efficiency, scrap incineration: 11.0 MJ/kg NCV</t>
  </si>
  <si>
    <t>End of life of Cylindrical fuse, small size; Recycling of copper and precious metals (Ag, Au, Pd, Pt) from electronics; production mix, at plant; recycling processes: 95- 98% efficiency, scrap incineration: 11.0 MJ/kg NCV</t>
  </si>
  <si>
    <t>End of life of Cylindrical fuse, small size; Recycling of copper and  precious metals (Ag, Au, Pd, Pt) from electronics; production mix, at plant; recycling processes: 95- 98% efficiency, scrap incineration: 11.0 MJ/kg NCV</t>
  </si>
  <si>
    <t>End of life of Diode Metal electrode leadless face (mMELF); Recycling of copper and precious metals (Ag, Au, Pd, Pt) from electronics; production mix, at plant; recycling processes: 95- 98% efficiency, scrap incineration: 11.0 MJ/kg NCV</t>
  </si>
  <si>
    <t>End of life of Diode Metal electrode leadless face (mMELF); Recycling of copper and  precious metals (Ag, Au, Pd, Pt) from electronics; production mix, at plant; recycling processes: 95- 98% efficiency, scrap incineration: 11.0 MJ/kg NCV</t>
  </si>
  <si>
    <t>End of life of flat chip resistor; Recycling of copper and precious metals (Ag, Au, Pd, Pt) from electronics; production mix, at plant; recycling processes: 95- 98% efficiency, scrap incineration: 11.0 MJ/kg NCV</t>
  </si>
  <si>
    <t>End of life of flat chip resistor; Recycling of copper and  precious metals (Ag, Au, Pd, Pt) from electronics; production mix, at plant; recycling processes: 95- 98% efficiency, scrap incineration: 11.0 MJ/kg NCV</t>
  </si>
  <si>
    <t>End of life of Glass SMD diode; Recycling of copper and precious metals (Ag, Au, Pd, Pt) from electronics; production mix, at plant; recycling processes: 95- 98% efficiency, scrap incineration: 11.0 MJ/kg NCV</t>
  </si>
  <si>
    <t>End of life of Glass SMD diode; Recycling of copper and  precious metals (Ag, Au, Pd, Pt) from electronics; production mix, at plant; recycling processes: 95- 98% efficiency, scrap incineration: 11.0 MJ/kg NCV</t>
  </si>
  <si>
    <t>End of life of Hard disk drive, for desktop computer; Recycling of copper and precious metals (Ag, Au, Pd, Pt) from electronics; production mix, at plant; recycling processes: 95- 98% efficiency, scrap incineration: 11.0 MJ/kg NCV</t>
  </si>
  <si>
    <t>End of life of Hard disk drive, for desktop computer; Recycling of copper and  precious metals (Ag, Au, Pd, Pt) from electronics; production mix, at plant; recycling processes: 95- 98% efficiency, scrap incineration: 11.0 MJ/kg NCV</t>
  </si>
  <si>
    <t>End of life of Light Emitting Diode (LED), high power; Recycling of copper and precious metals (Ag, Au, Pd, Pt) from electronics; production mix, at plant; recycling processes: 95- 98% efficiency, scrap incineration: 11.0 MJ/kg NCV</t>
  </si>
  <si>
    <t>End of life of Light Emitting Diode (LED), high power; Recycling of copper and  precious metals (Ag, Au, Pd, Pt) from electronics; production mix, at plant; recycling processes: 95- 98% efficiency, scrap incineration: 11.0 MJ/kg NCV</t>
  </si>
  <si>
    <t>End of life of Light Emitting Diode (LED), low power; Recycling of copper and precious metals (Ag, Au, Pd, Pt) from electronics; production mix, at plant; recycling processes: 95- 98% efficiency, scrap incineration: 11.0 MJ/kg NCV</t>
  </si>
  <si>
    <t>End of life of Light Emitting Diode (LED), low power; Recycling of copper and  precious metals (Ag, Au, Pd, Pt) from electronics; production mix, at plant; recycling processes: 95- 98% efficiency, scrap incineration: 11.0 MJ/kg NCV</t>
  </si>
  <si>
    <t>End of life of Light Emitting Diode (LED); Recycling of copper and precious metals (Ag, Au, Pd, Pt) from electronics; production mix, at plant; recycling processes: 95- 98% efficiency, scrap incineration: 11.0 MJ/kg NCV</t>
  </si>
  <si>
    <t>End of life of Light Emitting Diode (LED); Recycling of copper and  precious metals (Ag, Au, Pd, Pt) from electronics; production mix, at plant; recycling processes: 95- 98% efficiency, scrap incineration: 11.0 MJ/kg NCV</t>
  </si>
  <si>
    <t>End of life of Low profile fine pitch ball grid array packages semiconductor; Recycling of copper and precious metals (Ag, Au, Pd, Pt) from electronics; production mix, at plant; recycling processes: 95- 98% efficiency, scrap incineration: 11.0 MJ/kg NCV</t>
  </si>
  <si>
    <t>End of life of Low profile fine pitch ball grid array packages semiconductor; Recycling of copper and  precious metals (Ag, Au, Pd, Pt) from electronics; production mix, at plant; recycling processes: 95- 98% efficiency, scrap incineration: 11.0 MJ/kg NCV</t>
  </si>
  <si>
    <t>End of life of Medium power transistor semiconductor; Recycling of copper and precious metals (Ag, Au, Pd, Pt) from electronics; production mix, at plant; recycling processes: 95- 98% efficiency, scrap incineration: 11.0 MJ/kg NCV</t>
  </si>
  <si>
    <t>End of life of Medium power transistor semiconductor; Recycling of copper and  precious metals (Ag, Au, Pd, Pt) from electronics; production mix, at plant; recycling processes: 95- 98% efficiency, scrap incineration: 11.0 MJ/kg NCV</t>
  </si>
  <si>
    <t>End of life of Metal body quartz oscillator; Recycling of copper and precious metals (Ag, Au, Pd, Pt) from electronics; production mix, at plant; recycling processes: 95- 98% efficiency, scrap incineration: 11.0 MJ/kg NCV</t>
  </si>
  <si>
    <t>End of life of Metal body quartz oscillator; Recycling of copper and  precious metals (Ag, Au, Pd, Pt) from electronics; production mix, at plant; recycling processes: 95- 98% efficiency, scrap incineration: 11.0 MJ/kg NCV</t>
  </si>
  <si>
    <t>End of life of Metallization paste, back side, aluminium; Recycling of copper and precious metals (Ag, Au, Pd, Pt) from electronics; production mix, at plant; recycling processes: 95- 98% efficiency, scrap incineration: 11.0 MJ/kg NCV</t>
  </si>
  <si>
    <t>End of life of Metallization paste, back side, aluminium; Recycling of copper and  precious metals (Ag, Au, Pd, Pt) from electronics; production mix, at plant; recycling processes: 95- 98% efficiency, scrap incineration: 11.0 MJ/kg NCV</t>
  </si>
  <si>
    <t>End of life of Metallization paste, back side; Recycling of copper and precious metals (Ag, Au, Pd, Pt) from electronics; production mix, at plant; recycling processes: 95- 98% efficiency, scrap incineration: 11.0 MJ/kg NCV</t>
  </si>
  <si>
    <t>End of life of Metallization paste, back side; Recycling of copper and  precious metals (Ag, Au, Pd, Pt) from electronics; production mix, at plant; recycling processes: 95- 98% efficiency, scrap incineration: 11.0 MJ/kg NCV</t>
  </si>
  <si>
    <t>End of life of Metallization paste, front side; Recycling of copper and precious metals (Ag, Au, Pd, Pt) from electronics; production mix, at plant; recycling processes: 95- 98% efficiency, scrap incineration: 11.0 MJ/kg NCV</t>
  </si>
  <si>
    <t>End of life of Metallization paste, front side; Recycling of copper and  precious metals (Ag, Au, Pd, Pt) from electronics; production mix, at plant; recycling processes: 95- 98% efficiency, scrap incineration: 11.0 MJ/kg NCV</t>
  </si>
  <si>
    <t>End of life of Plastic axial diode, Semiconductor; Recycling of copper and precious metals (Ag, Au, Pd, Pt) from electronics; production mix, at plant; recycling processes: 95- 98% efficiency, scrap incineration: 11.0 MJ/kg NCV</t>
  </si>
  <si>
    <t>End of life of Plastic axial diode, Semiconductor; Recycling of copper and  precious metals (Ag, Au, Pd, Pt) from electronics; production mix, at plant; recycling processes: 95- 98% efficiency, scrap incineration: 11.0 MJ/kg NCV</t>
  </si>
  <si>
    <t>End of life of Plastic ball grid array packages semiconductor; Recycling of copper and precious metals (Ag, Au, Pd, Pt) from electronics; production mix, at plant; recycling processes: 95- 98% efficiency, scrap incineration: 11.0 MJ/kg NCV</t>
  </si>
  <si>
    <t>End of life of Plastic ball grid array packages semiconductor; Recycling of copper and  precious metals (Ag, Au, Pd, Pt) from electronics; production mix, at plant; recycling processes: 95- 98% efficiency, scrap incineration: 11.0 MJ/kg NCV</t>
  </si>
  <si>
    <t>End of life of Populated Printed wiring board (PWB) (2-layer); Recycling of copper and precious metals (Ag, Au, Pd, Pt) from electronics; production mix, at plant; recycling processes: 95- 98% efficiency, scrap incineration: 11.0 MJ/kg NCV</t>
  </si>
  <si>
    <t>End of life of Populated Printed wiring board (PWB) (2-layer); Recycling of copper and  precious metals (Ag, Au, Pd, Pt) from electronics; production mix, at plant; recycling processes: 95- 98% efficiency, scrap incineration: 11.0 MJ/kg NCV</t>
  </si>
  <si>
    <t>End of life of Populated Printed wiring board (PWB) (8-layer); Recycling of copper and precious metals (Ag, Au, Pd, Pt) from electronics; production mix, at plant; recycling processes: 95- 98% efficiency, scrap incineration: 11.0 MJ/kg NCV</t>
  </si>
  <si>
    <t>End of life of Populated Printed wiring board (PWB) (8-layer); Recycling of copper and  precious metals (Ag, Au, Pd, Pt) from electronics; production mix, at plant; recycling processes: 95- 98% efficiency, scrap incineration: 11.0 MJ/kg NCV</t>
  </si>
  <si>
    <t>End of life of Power dual in line plastic packages semiconductor; Recycling of copper and precious metals (Ag, Au, Pd, Pt) from electronics; production mix, at plant; recycling processes: 95- 98% efficiency, scrap incineration: 11.0 MJ/kg NCV</t>
  </si>
  <si>
    <t>End of life of Power dual in line plastic packages semiconductor; Recycling of copper and  precious metals (Ag, Au, Pd, Pt) from electronics; production mix, at plant; recycling processes: 95- 98% efficiency, scrap incineration: 11.0 MJ/kg NCV</t>
  </si>
  <si>
    <t>End of life of Power schottky and rectifier diode semiconductor; Recycling of copper and precious metals (Ag, Au, Pd, Pt) from electronics; production mix, at plant; recycling processes: 95- 98% efficiency, scrap incineration: 11.0 MJ/kg NCV</t>
  </si>
  <si>
    <t>End of life of Power schottky and rectifier diode semiconductor; Recycling of copper and  precious metals (Ag, Au, Pd, Pt) from electronics; production mix, at plant; recycling processes: 95- 98% efficiency, scrap incineration: 11.0 MJ/kg NCV</t>
  </si>
  <si>
    <t>End of life of Power supply Unit (PSU); Recycling of copper and precious metals (Ag, Au, Pd, Pt) from electronics; production mix, at plant; recycling processes: 95- 98% efficiency, scrap incineration: 11.0 MJ/kg NCV</t>
  </si>
  <si>
    <t>End of life of Power supply Unit (PSU); Recycling of copper and  precious metals (Ag, Au, Pd, Pt) from electronics; production mix, at plant; recycling processes: 95- 98% efficiency, scrap incineration: 11.0 MJ/kg NCV</t>
  </si>
  <si>
    <t>End of life of Shrink small outline plastic packages semiconductor; Recycling of copper and precious metals (Ag, Au, Pd, Pt) from electronics; production mix, at plant; recycling processes: 95- 98% efficiency, scrap incineration: 11.0 MJ/kg NCV</t>
  </si>
  <si>
    <t>End of life of Shrink small outline plastic packages semiconductor; Recycling of copper and  precious metals (Ag, Au, Pd, Pt) from electronics; production mix, at plant; recycling processes: 95- 98% efficiency, scrap incineration: 11.0 MJ/kg NCV</t>
  </si>
  <si>
    <t>End of life of Silicon integrated circuit; Recycling of copper and precious metals (Ag, Au, Pd, Pt) from electronics; production mix, at plant; recycling processes: 95- 98% efficiency, scrap incineration: 11.0 MJ/kg NCV</t>
  </si>
  <si>
    <t>End of life of Silicon integrated circuit; Recycling of copper and  precious metals (Ag, Au, Pd, Pt) from electronics; production mix, at plant; recycling processes: 95- 98% efficiency, scrap incineration: 11.0 MJ/kg NCV</t>
  </si>
  <si>
    <t>End of life of Small outline diode semiconductor, low power; Recycling of copper and precious metals (Ag, Au, Pd, Pt) from electronics; production mix, at plant; recycling processes: 95- 98% efficiency, scrap incineration: 11.0 MJ/kg NCV</t>
  </si>
  <si>
    <t>End of life of Small outline diode semiconductor, low power; Recycling of copper and  precious metals (Ag, Au, Pd, Pt) from electronics; production mix, at plant; recycling processes: 95- 98% efficiency, scrap incineration: 11.0 MJ/kg NCV</t>
  </si>
  <si>
    <t>End of life of Small outline plastic packages semiconductor; Recycling of copper and precious metals (Ag, Au, Pd, Pt) from electronics; production mix, at plant; recycling processes: 95- 98% efficiency, scrap incineration: 11.0 MJ/kg NCV</t>
  </si>
  <si>
    <t>End of life of Small outline plastic packages semiconductor; Recycling of copper and  precious metals (Ag, Au, Pd, Pt) from electronics; production mix, at plant; recycling processes: 95- 98% efficiency, scrap incineration: 11.0 MJ/kg NCV</t>
  </si>
  <si>
    <t>End of life of Small outline transistor semiconductor, low power; Recycling of copper and precious metals (Ag, Au, Pd, Pt) from electronics; production mix, at plant; recycling processes: 95- 98% efficiency, scrap incineration: 11.0 MJ/kg NCV</t>
  </si>
  <si>
    <t>End of life of Small outline transistor semiconductor, low power; Recycling of copper and  precious metals (Ag, Au, Pd, Pt) from electronics; production mix, at plant; recycling processes: 95- 98% efficiency, scrap incineration: 11.0 MJ/kg NCV</t>
  </si>
  <si>
    <t>End of life of Small signal transistor semiconductor, metal can packages; Recycling of copper and precious metals (Ag, Au, Pd, Pt) from electronics; production mix, at plant; recycling processes: 95- 98% efficiency, scrap incineration: 11.0 MJ/kg NCV</t>
  </si>
  <si>
    <t>End of life of Small signal transistor semiconductor, metal can packages; Recycling of copper and  precious metals (Ag, Au, Pd, Pt) from electronics; production mix, at plant; recycling processes: 95- 98% efficiency, scrap incineration: 11.0 MJ/kg NCV</t>
  </si>
  <si>
    <t>End of life of Small signal transistors semiconductor; Recycling of copper and precious metals (Ag, Au, Pd, Pt) from electronics; production mix, at plant; recycling processes: 95- 98% efficiency, scrap incineration: 11.0 MJ/kg NCV</t>
  </si>
  <si>
    <t>End of life of Small signal transistors semiconductor; Recycling of copper and  precious metals (Ag, Au, Pd, Pt) from electronics; production mix, at plant; recycling processes: 95- 98% efficiency, scrap incineration: 11.0 MJ/kg NCV</t>
  </si>
  <si>
    <t>End of life of SMD coil; Recycling of copper and precious metals (Ag, Au, Pd, Pt) from electronics; production mix, at plant; recycling processes: 95- 98% efficiency, scrap incineration: 11.0 MJ/kg NCV</t>
  </si>
  <si>
    <t>End of life of SMD coil; Recycling of copper and  precious metals (Ag, Au, Pd, Pt) from electronics; production mix, at plant; recycling processes: 95- 98% efficiency, scrap incineration: 11.0 MJ/kg NCV</t>
  </si>
  <si>
    <t>End of life of Soft solder (Pb-free); Recycling of copper and precious metals (Ag, Au, Pd, Pt) from electronics; production mix, at plant; recycling processes: 95- 98% efficiency, scrap incineration: 11.0 MJ/kg NCV</t>
  </si>
  <si>
    <t>End of life of Soft solder (Pb-free); Recycling of copper and  precious metals (Ag, Au, Pd, Pt) from electronics; production mix, at plant; recycling processes: 95- 98% efficiency, scrap incineration: 11.0 MJ/kg NCV</t>
  </si>
  <si>
    <t>End of life of Solder paste; Recycling of copper and precious metals (Ag, Au, Pd, Pt) from electronics; production mix, at plant; recycling processes: 95- 98% efficiency, scrap incineration: 11.0 MJ/kg NCV</t>
  </si>
  <si>
    <t>End of life of Solder paste; Recycling of copper and  precious metals (Ag, Au, Pd, Pt) from electronics; production mix, at plant; recycling processes: 95- 98% efficiency, scrap incineration: 11.0 MJ/kg NCV</t>
  </si>
  <si>
    <t>End of life of Square body fuse; Recycling of copper and precious metals (Ag, Au, Pd, Pt) from electronics; production mix, at plant; recycling processes: 95- 98% efficiency, scrap incineration: 11.0 MJ/kg NCV</t>
  </si>
  <si>
    <t>End of life of Square body fuse; Recycling of copper and  precious metals (Ag, Au, Pd, Pt) from electronics; production mix, at plant; recycling processes: 95- 98% efficiency, scrap incineration: 11.0 MJ/kg NCV</t>
  </si>
  <si>
    <t>End of life of Standard transformer for Printed Wiring Board (PWB); Recycling of copper and precious metals (Ag, Au, Pd, Pt) from electronics; production mix, at plant; recycling processes: 95- 98% efficiency, scrap incineration: 11.0 MJ/kg NCV</t>
  </si>
  <si>
    <t>End of life of Standard transformer for Printed Wiring Board (PWB); Recycling of copper and  precious metals (Ag, Au, Pd, Pt) from electronics; production mix, at plant; recycling processes: 95- 98% efficiency, scrap incineration: 11.0 MJ/kg NCV</t>
  </si>
  <si>
    <t>End of life of Steel external plug; Recycling of copper and precious metals (Ag, Au, Pd, Pt) from electronics; production mix, at plant; recycling processes: 95- 98% efficiency, scrap incineration: 11.0 MJ/kg NCV</t>
  </si>
  <si>
    <t>End of life of Steel external plug; Recycling of copper and  precious metals (Ag, Au, Pd, Pt) from electronics; production mix, at plant; recycling processes: 95- 98% efficiency, scrap incineration: 11.0 MJ/kg NCV</t>
  </si>
  <si>
    <t>End of life of Switch &lt; 1 Ampere; Recycling of copper and precious metals (Ag, Au, Pd, Pt) from electronics; production mix, at plant; recycling processes: 95- 98% efficiency, scrap incineration: 11.0 MJ/kg NCV</t>
  </si>
  <si>
    <t>End of life of Switch &lt; 1 Ampere; Recycling of copper and  precious metals (Ag, Au, Pd, Pt) from electronics; production mix, at plant; recycling processes: 95- 98% efficiency, scrap incineration: 11.0 MJ/kg NCV</t>
  </si>
  <si>
    <t>End of life of Switch &gt; 1 Ampere; Recycling of copper and precious metals (Ag, Au, Pd, Pt) from electronics; production mix, at plant; recycling processes: 95- 98% efficiency, scrap incineration: 11.0 MJ/kg NCV</t>
  </si>
  <si>
    <t>End of life of Switch &gt; 1 Ampere; Recycling of copper and  precious metals (Ag, Au, Pd, Pt) from electronics; production mix, at plant; recycling processes: 95- 98% efficiency, scrap incineration: 11.0 MJ/kg NCV</t>
  </si>
  <si>
    <t>End of life of Switch Mode Transformer (SMT), low voltage; Recycling of copper and precious metals (Ag, Au, Pd, Pt) from electronics; production mix, at plant; recycling processes: 95- 98% efficiency, scrap incineration: 11.0 MJ/kg NCV</t>
  </si>
  <si>
    <t>End of life of Switch Mode  Transformer (SMT), low voltage; Recycling of copper and  precious metals (Ag, Au, Pd, Pt) from electronics; production mix, at plant; recycling processes: 95- 98% efficiency, scrap incineration: 11.0 MJ/kg NCV</t>
  </si>
  <si>
    <t>End of life of TFT LCD display panel, color; Recycling of copper and precious metals (Ag, Au, Pd, Pt) from electronics; production mix, at plant; recycling processes: 95- 98% efficiency, scrap incineration: 11.0 MJ/kg NCV</t>
  </si>
  <si>
    <t>End of life of TFT LCD display panel, color; Recycling of copper and  precious metals (Ag, Au, Pd, Pt) from electronics; production mix, at plant; recycling processes: 95- 98% efficiency, scrap incineration: 11.0 MJ/kg NCV</t>
  </si>
  <si>
    <t>End of life of Thin or Low quad flat packages semiconductor; Recycling of copper and precious metals (Ag, Au, Pd, Pt) from electronics; production mix, at plant; recycling processes: 95- 98% efficiency, scrap incineration: 11.0 MJ/kg NCV</t>
  </si>
  <si>
    <t>End of life of Thin or Low quad flat packages semiconductor; Recycling of copper and  precious metals (Ag, Au, Pd, Pt) from electronics; production mix, at plant; recycling processes: 95- 98% efficiency, scrap incineration: 11.0 MJ/kg NCV</t>
  </si>
  <si>
    <t>End of life of Thin small outline packages (TSOP) semiconductor, copper frame; Recycling of copper and precious metals (Ag, Au, Pd, Pt) from electronics; production mix, at plant; recycling processes: 95- 98% efficiency, scrap incineration: 11.0 MJ/kg NCV</t>
  </si>
  <si>
    <t>End of life of Thin small outline packages (TSOP) semiconductor, copper frame; Recycling of copper and  precious metals (Ag, Au, Pd, Pt) from electronics; production mix, at plant; recycling processes: 95- 98% efficiency, scrap incineration: 11.0 MJ/kg NCV</t>
  </si>
  <si>
    <t>End of life of Thin small small outline packages (TSSOP) semiconductor, copper frame; Recycling of copper and precious metals (Ag, Au, Pd, Pt) from electronics; production mix, at plant; recycling processes: 95- 98% efficiency, scrap incineration: 11.0 MJ/kg NCV</t>
  </si>
  <si>
    <t>End of life of Thin small small outline packages (TSSOP) semiconductor, copper frame; Recycling of copper and  precious metals (Ag, Au, Pd, Pt) from electronics; production mix, at plant; recycling processes: 95- 98% efficiency, scrap incineration: 11.0 MJ/kg NCV</t>
  </si>
  <si>
    <t>End of life of TO-220 packages semiconductor; Recycling of copper and precious metals (Ag, Au, Pd, Pt) from electronics; production mix, at plant; recycling processes: 95- 98% efficiency, scrap incineration: 11.0 MJ/kg NCV</t>
  </si>
  <si>
    <t>End of life of TO-220 packages semiconductor; Recycling of copper and  precious metals (Ag, Au, Pd, Pt) from electronics; production mix, at plant; recycling processes: 95- 98% efficiency, scrap incineration: 11.0 MJ/kg NCV</t>
  </si>
  <si>
    <t>End of life of Very thin fine pitch quad flat semiconductor; Recycling of copper and precious metals (Ag, Au, Pd, Pt) from electronics; production mix, at plant; recycling processes: 95- 98% efficiency, scrap incineration: 11.0 MJ/kg NCV</t>
  </si>
  <si>
    <t>End of life of Very thin fine pitch quad flat semiconductor; Recycling of copper and  precious metals (Ag, Au, Pd, Pt) from electronics; production mix, at plant; recycling processes: 95- 98% efficiency, scrap incineration: 11.0 MJ/kg NCV</t>
  </si>
  <si>
    <t>End of life of VGA plug; Recycling of copper and precious metals (Ag, Au, Pd, Pt) from electronics; production mix, at plant; recycling processes: 95- 98% efficiency, scrap incineration: 11.0 MJ/kg NCV</t>
  </si>
  <si>
    <t>End of life of VGA plug; Recycling of copper and  precious metals (Ag, Au, Pd, Pt) from electronics; production mix, at plant; recycling processes: 95- 98% efficiency, scrap incineration: 11.0 MJ/kg NCV</t>
  </si>
  <si>
    <t>Energy credit</t>
  </si>
  <si>
    <t>EPS Beads; from styrene polymerization and foaming; production mix, at plant; 0.96- 1.04 g/cm3</t>
  </si>
  <si>
    <t>Ethylene propylene dien elastomer (EPDM); copolymerization of ethylene and propylene; production mix, at plant; 69% ethylene, 38% propylene</t>
  </si>
  <si>
    <t>EVOH granulates; hydrolysis of ethylene–vinyl acetate copolymer; single route, at plant; 72 g/mol per repeating unit</t>
  </si>
  <si>
    <t>Extrusion with blowing agent; extrusion, blowing, flattening; single route, at plant; for LDPE and EPS</t>
  </si>
  <si>
    <t>Feldspar (mining, open pit); feldspar mining, washing, drying; production mix, at plant; ‎2.56 g/cm3</t>
  </si>
  <si>
    <t>Ferrite (iron ore); iron ore mining and processing; production mix, at plant; 5.00 g/cm3</t>
  </si>
  <si>
    <t>Ferrochromium; primary production, ore mining and beneficiation; production mix, at plant; 60 % chrome, high carbon ~ 6%</t>
  </si>
  <si>
    <t>Ferromolybdenum; separation, leaching, roasting; production mix, at plant; 70- 90% molybdenum content</t>
  </si>
  <si>
    <t>Ferronickel; mining, ore beneficiation; production mix, at plant; 32 % nickel</t>
  </si>
  <si>
    <t>Film extrusion (blowing); plastic extrusion; production mix, at plant; for PP, PE, PVC, PET and PS</t>
  </si>
  <si>
    <t>Film Extrusion (blowing); plastic extrusion; production mix, at plant; for PP, PE, PVC, PET and PS</t>
  </si>
  <si>
    <t>Flat chip resistor; technology mix; production mix, at plant; 1 piece of resistor flat chip 1206 (9.2mg)</t>
  </si>
  <si>
    <t>Fluorite (mining); fluorite mining, washing, drying; production mix, at plant; 3.2 g/cm3</t>
  </si>
  <si>
    <t>Foaming; mixing with blowing agent and heating; production mix, at plant; 1kg of plastic foam produced</t>
  </si>
  <si>
    <t>Forging of steel parts; forging; single route, at plant; 1 kg forged part</t>
  </si>
  <si>
    <t>Freight train, average (without fuel); technology mix, electricity and diesel driven, cargo; consumption mix, to consumer; average train, gross tonne weight 1000t / 726t payload capacity</t>
  </si>
  <si>
    <t>Freight train, average; mix of electricity driven and diesel driven, cargo; consumption mix, to consumer; average train, gross tonne weight 1000t / 726t payload capacity</t>
  </si>
  <si>
    <t>Freight train, diesel traction; diesel driven, cargo; consumption mix, to consumer; average train, gross tonne weight 1000t / 726t payload capacity</t>
  </si>
  <si>
    <t>Freight train, electricity traction; electricity driven, cargo; consumption mix, to consumer; average train, gross tonne weight 1000t / 726t payload capacity</t>
  </si>
  <si>
    <t>Gallium; technology mix; production mix, at plant; 5.9 g/cm3</t>
  </si>
  <si>
    <t>Gasoline mix (premium) at filling station (E10); from crude oil and bio components; consumption mix, at filling station; 10.7 wt.% bio components</t>
  </si>
  <si>
    <t>Gasoline mix (premium) at filling station (E5); from crude oil and bio components; consumption mix, at filling station; 5.33 wt.% bio components</t>
  </si>
  <si>
    <t>Gasoline mix (premium) at filling station; from crude oil and bio components; consumption mix, at filling station; 5.65 wt.% bio components</t>
  </si>
  <si>
    <t>Gasoline mix (premium) at refinery; from crude oil and bio components; production mix, at refinery; 91 ppm sulphur, 0.14 wt.% bio components</t>
  </si>
  <si>
    <t>Gasoline mix (premium) at refinery; from crude oil; production mix, at refinery; 10 ppm sulphur, 0.10 wt.% bio components</t>
  </si>
  <si>
    <t>Gasoline mix (premium) at refinery; from crude oil; production mix, at refinery; 10 ppm sulphur, 1.72 wt. % bio components</t>
  </si>
  <si>
    <t>Gasoline mix (premium) at refinery; from crude oil; production mix, at refinery; 10 ppm sulphur, 5.65 wt.% bio components</t>
  </si>
  <si>
    <t>Gasoline mix (premium) at refinery; from crude oil; production mix, at refinery; 150 ppm sulphur, 0 wt.% bio components</t>
  </si>
  <si>
    <t>Gasoline mix (premium) at refinery; from crude oil; production mix, at refinery; 30 ppm sulphur, 11.7 wt.% bio components</t>
  </si>
  <si>
    <t>Gasoline mix (premium) at refinery; from crude oil; production mix, at refinery; 500 ppm sulphur, 12.0 wt.% bio components</t>
  </si>
  <si>
    <t>Gasoline mix (premium) at refinery; from crude oil; production mix, at refinery; 500 ppm sulphur, 27.3 wt. % bio components</t>
  </si>
  <si>
    <t>Gasoline mix (premium) at refinery; from crude oil; production mix, at refinery; 800 ppm sulphur, 2.69 wt.% bio components</t>
  </si>
  <si>
    <t>Gasoline mix (regular) at filling station (E10); from crude oil and bio components; consumption mix, at filling station; 10.7 wt.% bio components</t>
  </si>
  <si>
    <t>Gasoline mix (regular) at filling station (E5); from crude oil and bio components; consumption mix, at filling station; 5.33 wt.% bio components</t>
  </si>
  <si>
    <t>Gasoline mix (regular) at refinery; from crude oil; production mix, at refinery; 150 ppm sulphur, 0.43 wt.% bio components</t>
  </si>
  <si>
    <t>Gasoline mix (regular) at refinery; from crude oil; production mix, at refinery; 500 ppm sulphur</t>
  </si>
  <si>
    <t>Gasoline mix at filling station (E10); from crude oil and bio components; production mix, at refinery; 91 ppm sulphur, 10.06 wt.% bio components</t>
  </si>
  <si>
    <t>Gasoline mix at filling station (E10); from crude oil and bio components; production mix, at filling station; 91 ppm sulphur, 10.06 wt.% bio components</t>
  </si>
  <si>
    <t>Gasoline mix at filling station (E5); from crude oil and bio components; production mix, at refinery; 91 ppm sulphur, 5.06 wt.% bio components</t>
  </si>
  <si>
    <t>Gasoline mix at filling station (E5); from crude oil and bio components; production mix, at filling station; 91 ppm sulphur, 5.33 wt.% bio components</t>
  </si>
  <si>
    <t>Glass SMD diode; front-end and back-end processing of the wafer, including Czochralski method of silicon growing; production mix, at plant; 130 mg</t>
  </si>
  <si>
    <t>18a16218-d4b9-46d1-849e-b9d1c0fe3c70</t>
  </si>
  <si>
    <t>Glucose (via starch hydrolysis); enzymatic hydrolysis of starch; single route, at plant; 1.54 g/cm3, 180.16 g/mol</t>
  </si>
  <si>
    <t>Glucose (via starch hydrolysis); via starch hydrolysis; production mix</t>
  </si>
  <si>
    <t>Gluing of SMD for printed wiring board; gluing of SMD components; production mix, at plant; gluing SMDs on 1m2 PWB</t>
  </si>
  <si>
    <t>Gold (primary route); primary route, underground mining and leaching; production mix, at plant; 19.32 g/cm3</t>
  </si>
  <si>
    <t>Gold finishing for printed wiring board (PWB); chemical-electrolytic AuNi finishing; production mix, at plant; double-sided finishing</t>
  </si>
  <si>
    <t>Gravel; wet and dry quarry, drying; production mix, at plant; grain size 2/32</t>
  </si>
  <si>
    <t>Gypsum; mining; production mix, at plant; 2.96 g/cm3</t>
  </si>
  <si>
    <t>Hard coal mining (mixed); technology mix; production mix, at plant; 27 MJ/kg net calorific value</t>
  </si>
  <si>
    <t>Hard coal mining (mixed); technology mix; single route, at plant; 27 MJ/kg net calorific value</t>
  </si>
  <si>
    <t>Hard coal mining (open pit); open- pit mining; single route, at plant; 27 MJ/kg net calorific value</t>
  </si>
  <si>
    <t>Hard coal mining (underground); underground mining; single route, at plant; 27 MJ/kg net calorific value</t>
  </si>
  <si>
    <t>Hard coal mix; technology mix; consumption mix, to consumer</t>
  </si>
  <si>
    <t>Hard disk drive, for desktop computer; technology mix; production mix, at plant; 1 piece of HDD</t>
  </si>
  <si>
    <t>HDPE granulates; Polymerisation of ethylene; production mix, at plant; 0.91- 0.96 g/cm3, 28 g/mol per repeating unit</t>
  </si>
  <si>
    <t>Heavy fuel oil at refinery; from crude oil; production mix, at refinery; 1 wt.% sulphur</t>
  </si>
  <si>
    <t>Hot Air Level (HAL) finishing for printed wiring board (PWB); Hot Air Level (HAL or HASL) finishing; production mix, at plant; double-sided finishing</t>
  </si>
  <si>
    <t>Hot rolled coil; hot rolling; production mix, at plant; carbon steel</t>
  </si>
  <si>
    <t>Industrial waste, average, not hazardous, to residual landfill; landfill including leachate treatment and with transport without collection and pre-treatment; production mix (region specific sites), at landfill site; The carbon and water content are respectively of 33%C and and 30% Water (in weight %)</t>
  </si>
  <si>
    <t>Injection moulding of rubber; plastic injection moulding; production mix, at plant; 0.05 kg scrap</t>
  </si>
  <si>
    <t>Injection moulding; plastic injection moulding; production mix, at plant; for PP, HDPE and PE</t>
  </si>
  <si>
    <t>Kerosene at refinery; from crude oil; production mix, at refinery; 0.08 wt.% sulphur</t>
  </si>
  <si>
    <t>Kerosene at refinery; from crude oil; production mix, at refinery; 0.1 wt.% sulphur</t>
  </si>
  <si>
    <t>Kerosene at refinery; from crude oil; production mix, at refinery; 0.2 wt.% sulphur</t>
  </si>
  <si>
    <t>Kerosene at refinery; from crude oil; production mix, at refinery; 0.25 wt.% sulphur</t>
  </si>
  <si>
    <t>Kerosene at refinery; from crude oil; production mix, at refinery; 400 ppm sulphur</t>
  </si>
  <si>
    <t>Kerosene at refinery; from crude oil; production mix, at refinery; 480 ppm sulphur</t>
  </si>
  <si>
    <t>Kraft paper, uncoated; Kraft Pulping Process, pulp pressing and drying; production mix, at plant; &lt;120 g/m2</t>
  </si>
  <si>
    <t>Label, OPP; PP extrusion and stretching, label production; production mix, at plant; thickness: 100 µm, grammage: 0,0915 kg/m2</t>
  </si>
  <si>
    <t>Label, paper; Kraft pulping process, label production; production mix, at plant; thickness: 77 µm, grammage: 90 g/m2</t>
  </si>
  <si>
    <t>Label, plastic; Polymerisation of ethylene, label production by extrusion; production mix, at plant; thickness: 100 µm, grammage: 0.0943 kg/m2</t>
  </si>
  <si>
    <t>Label, PP; Polymerisation of propene, label production by extrusion; production mix, at plant; 0.91 g/cm3, 42.08 g/mol per repeating unit</t>
  </si>
  <si>
    <t>Landfill of basic oxygen furnace wastes; landfill including leachate treatment and with transport without collection and pre-treatment; production mix (region specific sites), at landfill site</t>
  </si>
  <si>
    <t>Landfill of biodegradable waste; landfill including leachate treatment and with transport without collection and pre-treatment; production mix (region specific sites), at landfill site; The carbon and water content are respectively of 17,5%C and and 65% Water (in weight %).</t>
  </si>
  <si>
    <t>Landfill of inert (aluminium); landfill including leachate treatment and with transport without collection and pre-treatment; production mix (region specific sites), at landfill site</t>
  </si>
  <si>
    <t>Landfill of inert (construction materials); landfill including leachate treatment and with transport without collection and pre-treatment; production mix (region specific sites), at landfill site</t>
  </si>
  <si>
    <t>Landfill of inert (ferro metals); landfill including leachate treatment and with transport without collection and pre-treatment; production mix (region specific sites), at landfill site</t>
  </si>
  <si>
    <t>Landfill of inert (glass); landfill including leachate treatment and transport (no pre-treatment); production mix (region specific sites), at landfill site</t>
  </si>
  <si>
    <t>Landfill of inert (lead); landfill including leachate treatment and with transport without collection and pre-treatment; production mix (region specific sites), at landfill site</t>
  </si>
  <si>
    <t>Landfill of inert (steel); landfill including leachate treatment and with transport without collection and pre-treatment; production mix (region specific sites), at landfill site</t>
  </si>
  <si>
    <t>Landfill of inert material (other materials); landfill including leachate treatment and with transport without collection and pre-treatment; production mix (region specific sites), at landfill site; The carbon and water content are respectively of 0%C and and 0% Water (in weight %)</t>
  </si>
  <si>
    <t>Landfill of municipal solid waste; landfill including leachate treatment and with transport without collection and pre-treatment; production mix (region specific sites), at landfill site; The carbon and water content are respectively of 30%C and and 30% Water (in weight %)</t>
  </si>
  <si>
    <t>Landfill of paper and paperboard waste; landfill including leachate treatment and with transport without collection and pre-treatment; production mix (region specific sites), at landfill site; The carbon and water content are respectively of 30%C and and 22% Water (in weight %)</t>
  </si>
  <si>
    <t>Landfill of plastic waste; landfill including leachate treatment and with transport without collection and pre-treatment; production mix (region specific sites), at landfill site; The carbon and water content are respectively of 62%C and and 0% Water (in weight %)</t>
  </si>
  <si>
    <t>Landfill of polluted inorganic waste; landfill including leachate treatment and with transport without collection and pre-treatment; production mix (region specific sites), at landfill site</t>
  </si>
  <si>
    <t>landfill of processed wood; landfill including leachate treatment and with transport without collection and pre-treatment; production mix (region specific sites), at landfill site; The carbon and water content are respectively of 45%C and and 8% Water (in weight %)</t>
  </si>
  <si>
    <t>Landfill of processed wood; landfill including leachate treatment and with transport without collection and pre-treatment; production mix (region specific sites), at landfill site; The carbon and water content are respectively of 45%C and and 8% Water (in weight %)</t>
  </si>
  <si>
    <t>Landfill of textile; landfill including leachate treatment and with transport without collection and pre-treatment; production mix (region specific sites), at landfill site; The carbon and water content are respectively of 40%C and and 12% Water (in weight %)</t>
  </si>
  <si>
    <t>Landfill of untreated wood; landfill including leachate treatment and with transport without collection and pre-treatment; production mix (region specific sites), at landfill site; The carbon and water content are respectively of 44%C and and 11% Water (in weight %)</t>
  </si>
  <si>
    <t>Laser cutting of steel parts; laser cutting; production mix, at plant; 1 meter cut</t>
  </si>
  <si>
    <t>LDPE granulates; Polymerisation of ethylene; production mix, at plant; 0.91- 0.96 g/cm3, 28 g/mol per repeating unit</t>
  </si>
  <si>
    <t>Lead (primary); primary production, mining and processing; production mix, at plant; 11.3 g/cm3</t>
  </si>
  <si>
    <t>Lead sheet rolling (100% secondary lead); sheet rolling; production mix, at plant; 11.3 g/cm3</t>
  </si>
  <si>
    <t>Light Emitting Diode (LED), high power; front-end and back-end processing of the wafer, including Czochralski method of silicon growing; production mix, at plant; 5 mm, 350 mg</t>
  </si>
  <si>
    <t>Light Emitting Diode (LED), low power; front-end and back-end processing of the wafer, including Czochralski method of silicon growing; production mix, at plant; 59 mg</t>
  </si>
  <si>
    <t>Light Emitting Diode (LED); front-end and back-end processing of the wafer, including Czochralski method of silicon growing; production mix, at plant; 5 mm, 350 mg</t>
  </si>
  <si>
    <t>Light fuel oil at refinery; from crude oil; production mix, at refinery; 0.05 wt.% sulphur</t>
  </si>
  <si>
    <t>Light fuel oil at refinery; from crude oil; production mix, at refinery; 0.1 wt.% sulphur</t>
  </si>
  <si>
    <t>Light fuel oil at refinery; from crude oil; production mix, at refinery; 0.3 wt.% sulphur</t>
  </si>
  <si>
    <t>Light fuel oil at refinery; from crude oil; production mix, at refinery; 0.82 wt.% sulphur</t>
  </si>
  <si>
    <t>Light fuel oil at refinery; from crude oil; production mix, at refinery; 1.8 wt.% sulphur</t>
  </si>
  <si>
    <t>Lignite mix; technology mix; consumption mix, to consumer</t>
  </si>
  <si>
    <t>Lime (CaO; finelime); technology mix; production mix, at plant; CaO finelime, density of CaO: 3,37 g·cm−3 (20 °C), molar mass of CaO: 56,08 g·mol−1</t>
  </si>
  <si>
    <t>d0f499b0-61fd-45db-88c7-455a78551a9d</t>
  </si>
  <si>
    <t>Lime (CaO; finelime) (EN15804 A1-A3); technology mix; production mix, at plant; CaO finelime, density of CaO: 3,37 g·cm−3 (20 °C), molar mass of CaO: 56,08 g·mol−1</t>
  </si>
  <si>
    <t>Liquefied Petroleum Gas (LPG) (70% propane, 30% butane); from crude oil; production mix, at refinery; mix of 70% propane and 30% butane</t>
  </si>
  <si>
    <t>Liquefied Petroleum Gas (LPG) (70% propane; 30% butane); from crude oil; production mix, at refinery; mix of 70% propane and 30% butane</t>
  </si>
  <si>
    <t>Liquid packaging board; Kraft Pulping Process, pulp pressing and drying, plastic lamination; production mix, at plant; 300 g/m2</t>
  </si>
  <si>
    <t>LLDPE granulates; Polymerisation of ethylene; production mix, at plant; 0.87- 94 g/cm3, 28 g/mol per repeating unit</t>
  </si>
  <si>
    <t>Low profile fine pitch ball grid array packages semiconductor; front-end and back-end processing of the wafer, including Czochralski method of silicon growing; production mix, at plant; 4 g</t>
  </si>
  <si>
    <t>Lubricants at refinery; from crude oil; production mix, at refinery; 41.8 MJ/kg net calorific value</t>
  </si>
  <si>
    <t>Magnesium; Pidgeon Process, primary production; production mix, at plant; 1.74 g/cm</t>
  </si>
  <si>
    <t>Manganese; mining, separation, calcination, electrolysis; production mix, at plant; 7.21 g/cm3</t>
  </si>
  <si>
    <t>Medium power transistor semiconductor; front-end and back-end processing of the wafer, including Czochralski method of silicon growing; production mix, at plant; 4.8 g</t>
  </si>
  <si>
    <t>Metal body quartz oscillator; technology mix; production mix, at plant; 1 piece of Oscillator crystal (750mg) 11.35x4.65x3.6</t>
  </si>
  <si>
    <t>Metallization paste, back side, aluminium; components mixing; production mix, at plant; 80% aluminium, 17% isopropanol, 3% quartz sand</t>
  </si>
  <si>
    <t>Metallization paste, back side; components mixing; production mix, at plant; 67% silver, 25% isopropanol, 8% bismuth</t>
  </si>
  <si>
    <t>Metallization paste, front side; components mixing; production mix, at plant; 83% silver, 12% isopropanol, 5% lead</t>
  </si>
  <si>
    <t>Molybdenum Mining &amp; Concentration; Mining &amp; Concentration; production mix, at plant</t>
  </si>
  <si>
    <t>Molybdenum mining &amp; concentration; flotation, roasting, reduction; production mix, at plant; 10.28 g/cm3</t>
  </si>
  <si>
    <t>Molybdenum; flotation, roasting, reduction; production mix, at plant; 10.28 g/cm3</t>
  </si>
  <si>
    <t>Monocrystalline silicon for photovoltaics; Czochralski technique; production mix, at plant; 1 kg monocrystalline silicon</t>
  </si>
  <si>
    <t>Mounting, surface mount technology, Pb-free solder; Pb-free mounting of SMDs; production mix, at plant; mounting SMDs on 1m2 PWB</t>
  </si>
  <si>
    <t>Naphtha at refinery; from crude oil; production mix, at refinery; 44 MJ/kg net calorific value</t>
  </si>
  <si>
    <t>Natural cork stopper production, champagne; cork preparation, stopper production; production mix, at plant; 7% moisture, for champagne bottles</t>
  </si>
  <si>
    <t>Natural cork stopper production, wine; cork preparation, stopper production; production mix, at plant; 7% moisture, for wine bottles</t>
  </si>
  <si>
    <t>Natural cork stopper, champagne (outdated); cork preparation, stopper production; production mix, at plant; 48mm X 30 mm and 9g of weight</t>
  </si>
  <si>
    <t>Natural cork stopper, champagne; cork preparation, stopper production; production mix, at plant; 48mm X 30 mm and 9g of weight, R1=0</t>
  </si>
  <si>
    <t>Natural cork stopper, champagne; cork preparation, stopper production; production mix, at plant; 48mm X 30 mm and 9g of weight</t>
  </si>
  <si>
    <t>dc76b530-ece7-4816-8785-9e4686c1a673</t>
  </si>
  <si>
    <t xml:space="preserve"> EU28+EFTA</t>
  </si>
  <si>
    <t>Natural cork stopper, wine (outdated); cork preparation, stopper production; production mix, at plant; 45mm X 24 mm and 4g</t>
  </si>
  <si>
    <t>Natural cork stopper, wine; cork preparation, stopper production; production mix, at plant; 45mm X 24 mm and 4g, R1=0</t>
  </si>
  <si>
    <t>Natural cork stopper, wine; cork preparation, stopper production; production mix, at plant; 45mm X 24 mm and 4g</t>
  </si>
  <si>
    <t>a84acc3e-ec4b-4bd2-85fc-ac03c4adf15a</t>
  </si>
  <si>
    <t>Natural cork; Cork treatment, cork breaking; single route, at plant; 120–240 kg/m3</t>
  </si>
  <si>
    <t>Natural gas mix; technology mix; consumption mix, to consumer; medium pressure level (&lt; 1 bar)</t>
  </si>
  <si>
    <t>7f5194b3-6d79-4cf2-9627-580025851cd5</t>
  </si>
  <si>
    <t>Nickel (new GUID); mining and processing; production mix, at plant; 8.9 g/cm3</t>
  </si>
  <si>
    <t>Nickel; mining and processing; production mix, at plant; 8.9 g/cm3, update available</t>
  </si>
  <si>
    <t>Nickel plating; electrolytic nickel plating; production mix, at plant; 1 m2 electroplated</t>
  </si>
  <si>
    <t>Nitrile butadiene rubber (NBR); polymerisation of acrylonitrile and butadiene; production mix, at plant; 33% acrylonitrile</t>
  </si>
  <si>
    <t>Nylon 6 granulate; reaction of caprolactam with water; production mix, at plant; 1.08 g/cm3</t>
  </si>
  <si>
    <t>Open windrow composting; enclosed composting plant including transport of waste and the production of good quality compost; production mix, at plant; 1kg of biowaste composted</t>
  </si>
  <si>
    <t>Packaging film, High barrier PE/EVOH/PE; raw material production, extrusion, blowing, flattening; single route, at plant; grammage: 0.066 kg/m2 outer, 0.042 kg/m2 inner; thickness: 135 µm (outer film: 90 µm, inner film: 45 µm)</t>
  </si>
  <si>
    <t>Packaging film, High barrier PE/EVOH/PE; raw material production, extrusion, blowing, flattening; single route, at plant; grammage: 0.066 kg/m2 outer, 0.042 kg/m2 inner; thickness:  135 µm (outer film: 90 µm, inner film: 45 µm)</t>
  </si>
  <si>
    <t>Packaging film, High barrier; raw material production, lamination process; single route, at plant; thickness: 12 µm PET, 12µm alu, 75µm PET; grammage 115 g/m2</t>
  </si>
  <si>
    <t>Packaging film, High barrier; raw material production, lamination process; single route, at plant; thickness: 12 µm PET, 12µm alu, 75µm PE; grammage 115 g/m2</t>
  </si>
  <si>
    <t>Packaging film, Low barrier; raw material production, lamination process; single route, at plant; grammage: 0.05 kg/m2, thickness: 50µm</t>
  </si>
  <si>
    <t>Packaging film, Medium barrier; raw material production, lamination process; single route, at plant; thickness: 50 µm, grammage: 40 g/m2</t>
  </si>
  <si>
    <t>Palladium; primary production, mining and processing; production mix, at plant; 11.99 g/cm3</t>
  </si>
  <si>
    <t>Pallet, plastic (100x120); raw material production, plastic injection moulding; production mix, at plant; weight per piece: 30 kg, nominal loading capacity of 1000kg</t>
  </si>
  <si>
    <t>Pallet, plastic (80x120); raw material production, plastic injection moulding; production mix, at plant; weight per piece: 25 kg, nominal loading capacity of 1000kg</t>
  </si>
  <si>
    <t>Pallet, plastic (80x60); raw material production, plastic injection moulding; production mix, at plant; weight per piece: 3.5 kg, nominal loading capacity of 1000kg</t>
  </si>
  <si>
    <t>Pallet, wood (100x120) (outdated); sawing, piling, nailing; single route, at plant; 30 kg/piece, nominal loading capacity of 1000kg</t>
  </si>
  <si>
    <t>Pallet, wood (100x120); sawing, piling, nailing; single route, at plant; 30 kg/piece, nominal loading capacity of 1000kg</t>
  </si>
  <si>
    <t>f73afc17-d5af-4be1-a10d-928ea2d1aeff</t>
  </si>
  <si>
    <t>Pallet, wood (80x120) (outdated); sawing, piling, nailing; single route, at plant; 25 kg/piece, nominal loading capacity of 1000kg</t>
  </si>
  <si>
    <t>Pallet, wood (80x120); sawing, piling, nailing; single route, at plant; 25 kg/piece, nominal loading capacity of 1000kg</t>
  </si>
  <si>
    <t>7a7b3d85-9116-4d26-9df6-871f97be35f6</t>
  </si>
  <si>
    <t>Palm oil, refined; technology mix; production mix, at plant; refined</t>
  </si>
  <si>
    <t>Paper bag; Kraft Pulping Process, pulp pressing and drying; production mix, at plant; uncoated Kraft Paper</t>
  </si>
  <si>
    <t>Paper coating; coating of paper; production mix, at plant; coated with kaolin, SBR and limestone</t>
  </si>
  <si>
    <t>Paper sack; Kraft Pulping Process, pulp pressing and drying; production mix, at plant; Kraft Sack Paper</t>
  </si>
  <si>
    <t>Passenger car, average; technology mix, gasoline and diesel driven, Euro 3-5, passenger car; consumption mix, to consumer; engine size from 1,4l up to &gt;2l</t>
  </si>
  <si>
    <t>PE granulates; Polymerisation of ethylene; production mix, at plant; 0.91- 0.96 g/cm3, 28 g/mol per repeating unit</t>
  </si>
  <si>
    <t>Perlites Mining; Perlite mining, washing, drying; production mix, at plant; Granulation 0/1, 0.9- 1 g/cm3</t>
  </si>
  <si>
    <t>PET bottle, transparent; raw material production, blow moulding; production mix, at plant; 192.17 g/mol per repeating unit</t>
  </si>
  <si>
    <t>PET granulates, amorphous; Polymerisation of ethylene; production mix, at plant; 0.91- 0.96 g/cm3, 28 g/mol per repeating unit</t>
  </si>
  <si>
    <t>PET granulates, bottle grade; via purified terephthalic acid (PTA) and ethylene glycol; production mix, at plant; 192.17 g/mol per repeating unit</t>
  </si>
  <si>
    <t>PET preform transparent; raw material production, preform production; production mix, at plant; 192.17 g/mol per repeating unit</t>
  </si>
  <si>
    <t>Photovoltaic slanted-roof installation, CdTe panel or laminate; photovoltaic installation; production mix, at plant; 3 kilowatt peak</t>
  </si>
  <si>
    <t>Photovoltaic slanted-roof installation, CIS panel or laminate; photovoltaic installation; production mix, at plant; 3 kilowatt peak</t>
  </si>
  <si>
    <t>Photovoltaic slanted-roof installation, micro-Si panel or laminate; photovoltaic installation; production mix, at plant; 3 kilowatt peak</t>
  </si>
  <si>
    <t>Photovoltaic slanted-roof installation, mono-Si panel or laminate; photovoltaic installation; production mix, at plant; 3 kilowatt peak</t>
  </si>
  <si>
    <t>Photovoltaic slanted-roof installation, multi-Si panel or laminate; photovoltaic installation; production mix, at plant; 3 kilowatt peak</t>
  </si>
  <si>
    <t>Pipes extrusion; pipe production by plastic extrusion; production mix, at plant; 3% loss (range 2- 8%), 2.2 MJ electricity (range 1.5- 8)</t>
  </si>
  <si>
    <t>Pipes extrusion; pipe production by plastic extrusion; production mix, at plant; 4% loss (range 2- 8%), 2.2 MJ electricity (range 1.5- 8)</t>
  </si>
  <si>
    <t>Plastic axial diode, Semiconductor; front-end and back-end processing of the wafer, including Czochralski method of silicon growing; production mix, at plant; 1.12 g</t>
  </si>
  <si>
    <t>Plastic bag, LDPE; raw material production, plastic extrusion; production mix, at plant; thickness: 0.03 mm, grammage: 0.0275 kg/m2</t>
  </si>
  <si>
    <t>Plastic bag, PE; raw material production, plastic extrusion; production mix, at plant; thickness: 0.03mm, grammage: 0.0283 kg/m2</t>
  </si>
  <si>
    <t>Plastic bag, PP; raw material production, plastic extrusion; production mix, at plant; thickness: 0.03 mm, grammage: 0.0275 kg/m2</t>
  </si>
  <si>
    <t>Plastic ball grid array packages semiconductor; front-end and back-end processing of the wafer, including Czochralski method of silicon growing; production mix, at plant; 360 mg</t>
  </si>
  <si>
    <t>Plastic can, body HDPE; raw material production, blow moulding; production mix, at plant; 0.91- 0.96 g/cm3, 28 g/mol per repeating unit</t>
  </si>
  <si>
    <t>Plastic can, body PP; raw material production, blow moulding; production mix, at plant; 0.91 g/cm3, 42.08 g/mol per repeating unit</t>
  </si>
  <si>
    <t>Plastic can, sanitary end HDPE; raw material production, plastic extrusion; production mix, at plant; 0.91- 0.96 g/cm3, 28 g/mol per repeating unit</t>
  </si>
  <si>
    <t>Plastic can, sanitary end PP; raw material production, plastic extrusion; production mix, at plant; 0.91 g/cm3, 42.08 g/mol per repeating unit</t>
  </si>
  <si>
    <t>Plastic cork stopper; raw material production, cast co- extrusion; production mix, at plant; 45mm X 24 mm and 4,8g</t>
  </si>
  <si>
    <t>Plastic film , PE wrap; raw material production, plastic extrusion; production mix, at plant; thickness: 25 µm, grammage: 0,023575 kg/m2</t>
  </si>
  <si>
    <t>Plastic film, PE wrap; raw material production, plastic extrusion; production mix, at plant; thickness: 25 µm, grammage: 0,023575 kg/m2</t>
  </si>
  <si>
    <t>Plastic Film, OPP; raw material production, plastic extrusion; production mix, at plant; thickness: 50 µm, grammage: 0.0458 kg/m2</t>
  </si>
  <si>
    <t>Plastic Film, PE; raw material production, plastic extrusion; production mix, at plant; grammage: 0.0943 kg/m2</t>
  </si>
  <si>
    <t>Plastic Film, PET; raw material production, plastic extrusion; production mix, at plant; grammage: 0.0685 kg/m2, thickness:50 µm</t>
  </si>
  <si>
    <t>Plastic Film, PP strapping; raw material production, plastic extrusion; production mix, at plant; grammage: 0.576 kg/m2, thickness: 630 µm</t>
  </si>
  <si>
    <t>Plastic Film, PP; raw material production, plastic extrusion; production mix, at plant; grammage: 0.0458 kg/m2, thickness 50 µm</t>
  </si>
  <si>
    <t>3b801715-5e3f-426f-8b24-a84dbd4f3165</t>
  </si>
  <si>
    <t>Plastic granulate secondary (low metal contamination); from post-consumer plastic waste, via grinding, metal separation, washing, pelletization; production mix, at plant; plastic waste with low metal fraction</t>
  </si>
  <si>
    <t>Plastic granulate secondary (low metal contamination); from post-consumer waste, via washing, granulation, pelletization; production mix, at plant; 90% recycling rate</t>
  </si>
  <si>
    <t>Plastic shrink, wrap; raw material production, plastic extrusion; production mix, at plant; thickness: 120 µm, grammage: 0,11016 kg/m2</t>
  </si>
  <si>
    <t>Plastic, shrink wrap; raw material production, plastic extrusion; production mix, at plant; thickness: 120 µm, grammage: 0,11016 kg/m2</t>
  </si>
  <si>
    <t>Plastic slip-sheet; raw material production, plastic extrusion; production mix, at plant; grammage: 0.527 kg/m2, thickness: 0.57 mm</t>
  </si>
  <si>
    <t>Plastic tray; raw material production, plastic extrusion; production mix, at plant; From PP, 0.91 g/cm3, 42.08 g/mol per repeating unit</t>
  </si>
  <si>
    <t>Plastic, stretch film; raw material production, plastic extrusion; production mix, at plant; thickness: 30 µm, grammage: 0,02754 kg/m2</t>
  </si>
  <si>
    <t>Plywood box; attaching veneer layers; production mix, at plant; 5% moisture</t>
  </si>
  <si>
    <t>Plywood, indoor use; attaching veneer layers; production mix, at plant; 5% moisture</t>
  </si>
  <si>
    <t>Plywood, outdoor use; attaching veneer layers; production mix, at plant; 5% moisture</t>
  </si>
  <si>
    <t>f681589a-c4c6-4748-8b8e-62f58ba40516</t>
  </si>
  <si>
    <t>Polyamide (PA) 6 in waste incineration plant; waste-to-energy plant with dry flue gas treatment, without collection, transport and pre-treatment; production mix (region specific plants), at plant; 32.0 MJ/kg net calorific value</t>
  </si>
  <si>
    <t>Polyamide (PA) 6 in waste incineration plant; waste-to-energy plant with dry flue gas treatment, including transport and pre-treatment; production mix, at consumer; polyamide 6 waste, 31.0 MJ/kg net calorific value, 4.5% water content</t>
  </si>
  <si>
    <t>Polybutadiene (PB) granulate; polymerization of butadiene; production mix, at plant; &gt;100.000 g/mol</t>
  </si>
  <si>
    <t>Polybutylene Terephthalate (PBT) Granulate; from dimethyl terephtalate and 1.4 butanediol; production mix, at plant; 1.28- 1.40 g/cm3</t>
  </si>
  <si>
    <t>Polycarbonate (PC) granulate; Technology mix, dipenyl carbonate route and phosgene route; production mix, at plant; 1.20–1.22 g/cm3</t>
  </si>
  <si>
    <t>Polyester polyols; polycondensation; production mix, at plant; Hydroxyl value: 150-360, aromatic content: 5-50%</t>
  </si>
  <si>
    <t>Polyester resin; esterification and polymerization, from propylene glycol, phthalic anhydride and styrene; production mix, at plant; 1.22- 1.38 g/cm3</t>
  </si>
  <si>
    <t>Polyether imide (PEI) granulate; polycondensation of aromatic diamines with aromatic tetracarbon acid dianhydrides; production mix, at plant; 1.27 g/cm3</t>
  </si>
  <si>
    <t>Polyethylene (PE) in waste incineration plant; waste-to-energy plant with dry flue gas treatment, without collection, transport and pre-treatment; production mix (region specific plants), at plant; 43.5 MJ/kg net calorific value</t>
  </si>
  <si>
    <t>ea9b99fe-c04b-4e91-be04-ffacc168e265</t>
  </si>
  <si>
    <t>60dd82e4-46d0-4735-a8ad-94e708a2b92a</t>
  </si>
  <si>
    <t>Polyethylene terephthalate (PET) granulate secondary ; no metal fraction; from post-consumer plastic waste, via grinding, metal separation, washing, pelletization; single route, at consumer; plastic waste without metal fraction</t>
  </si>
  <si>
    <t>Polyethylene terephthalate (PET) granulate secondary ; no metal fraction; from post-consumer waste, via washing, granulation, pelletization; production mix, at plant; 90% recycling rate</t>
  </si>
  <si>
    <t>Polymethyl methacrylate (PMMA) granulate; bulk polymerisation, from methyl methacrylate; production mix, at plant; 1.18 g/cm3</t>
  </si>
  <si>
    <t>Polyphenylene Sulfide (PPS); polycondensation of dichlorobenzene with sodium sulfide; production mix, at plant; 1.35 g/cm3</t>
  </si>
  <si>
    <t>Polypropylene (PP) fibers; polypropylene production, spinning; production mix, at plant; 5% loss, 3.5 MJ electricity</t>
  </si>
  <si>
    <t>Polystyrene production, high impact; polymerisation of styrene; production mix, at plant; 1.05 g/cm3</t>
  </si>
  <si>
    <t>Polytetrafluoroethylene (PTFE) granulate; polymerisation of tetrafluorethylene; production mix, at plant; 2.16 g/cm3</t>
  </si>
  <si>
    <t>1d892f94-5e26-4248-a15e-4938a3fc05ca</t>
  </si>
  <si>
    <t>Polytetrafluoroethylene granulate (PTFE) Mix; technology mix; consumption mix, to consumer; 100.02 g/mol per repeating unit</t>
  </si>
  <si>
    <t>Polytetrafluoroethylene granulate (PTFE) Mix; polymerisation of tetrafluorethylene; production mix, at plant; 2.16 g/cm3</t>
  </si>
  <si>
    <t>bf583d7c-5e9a-4a44-9892-023d0ab1b7d5</t>
  </si>
  <si>
    <t>Polytetrafluoroethylene granulate (PTFE); radical polymerisation of tetrafluorethylene; production mix, at plant; 100.02 g/mol per repeating unit</t>
  </si>
  <si>
    <t>7d079263-90a1-4cb4-ad7f-618d92f000ba</t>
  </si>
  <si>
    <t>Polyurethane flexible foam; reaction of toluene diisocyanate (TDI) with long-chain polyether polyol and foaming; production mix, at plant; 18- 53 kg/m3</t>
  </si>
  <si>
    <t>Polyurethane rigid foam; from methylene diisocyanate (MDI) and polyols; production mix, at plant; 18- 53 kg/m3</t>
  </si>
  <si>
    <t>546ef072-df70-42d5-800b-874dad4f2311</t>
  </si>
  <si>
    <t>Polyvinyl Butyral Granulate (PVB); polymerisation of polyvinyl alcohol; single route, at plant; 142 g/mol per repeating unit</t>
  </si>
  <si>
    <t>Polyvinyl butyral granulate (PVB); polymerisation of polyvinyl alcohol; single route, at plant; 142 g/mol per repeating unit, 28 MJ/kg net calorific value</t>
  </si>
  <si>
    <t>Polyvinyl fluoride; polymerisation of vinyl fluoride; production mix, at plant; 1.77 g/cm3</t>
  </si>
  <si>
    <t>Polyvinylidenchloride granulate; from vinylidene dichloride; production mix, at plant; 1.63 g/cm3</t>
  </si>
  <si>
    <t>Polyvinylidene fluoride (PVDF); polymerisation of vinyl fluoride; production mix, at plant; 1.76 g/cm3</t>
  </si>
  <si>
    <t>Populated Printed wiring board (PWB) (2-layer); via the subtractive method (as opposed to additive method); production mix, at plant; 2-layer</t>
  </si>
  <si>
    <t>Printed wiring board (PWB) (2-layer); via the subtractive method (as opposed to additive method); production mix, at plant; 2-layer, 1.32 kg</t>
  </si>
  <si>
    <t>Populated Printed wiring board (PWB) (8-layer); via the subtractive method (as opposed to additive method); production mix, at plant; 8-layer, 3.08 kg</t>
  </si>
  <si>
    <t>Printed wiring board (PWB) (8-layer); via the subtractive method (as opposed to additive method); production mix, at plant; 8-layer, 3.08 kg</t>
  </si>
  <si>
    <t>Potassium chloride (agrarian); technology mix; production mix, at plant; potassium compound content: 60%</t>
  </si>
  <si>
    <t>73a05a81-56dc-46e6-b921-f996f358d6ad</t>
  </si>
  <si>
    <t>Potassium chloride (agrarian); potassium chloride mining and processing; production mix, at plant; potassium compound content: 60%</t>
  </si>
  <si>
    <t>Power dual in line plastic packages semiconductor; front-end and back-end processing of the wafer, including Czochralski method of silicon growing; production mix, at plant; 1.77 g</t>
  </si>
  <si>
    <t>Power schottky and rectifier diode semiconductor; front-end and back-end processing of the wafer, including Czochralski method of silicon growing; production mix, at plant; power schottky and rectifier diode semiconductor, 93 mg</t>
  </si>
  <si>
    <t>Power supply Unit (PSU); technology mix; production mix, at plant; 0.27 kg</t>
  </si>
  <si>
    <t>PP granulates; polymerisation of propene; production mix, at plant; 0.91 g/cm3, 42.08 g/mol per repeating unit</t>
  </si>
  <si>
    <t>Preform production; blow moulding; production mix, at plant; plastic preform</t>
  </si>
  <si>
    <t>Process Steam from biogas; technology mix regarding firing and flue gas cleaning; production mix, at heat plant; MJ, 90% efficiency</t>
  </si>
  <si>
    <t>Process steam from biomass (solid) 90%; technology mix regarding firing and flue gas cleaning; production mix, at heat plant; MJ, 90% efficiency</t>
  </si>
  <si>
    <t>e154224d-2a3b-4def-81e4-72596564e98a</t>
  </si>
  <si>
    <t>Propane at refinery; from crude oil; production mix, at refinery</t>
  </si>
  <si>
    <t>PS granulates; polymerisation of styrene; production mix, at plant; 1.05 g/cm3, 104.15 g/mol per repeating unit</t>
  </si>
  <si>
    <t>PVC granulates, low density; polymerisation of vinyl chloride; production mix, at plant; 62 g/mol per repeating unit</t>
  </si>
  <si>
    <t>Quartz/Silica sand; mining, cleaning, grinding, screening; single route, at plant; sand 0/2</t>
  </si>
  <si>
    <t>Rare earth concentrate; mining, concentration, roasting, refining; production mix, at plant; concentrated</t>
  </si>
  <si>
    <t>Recycling of aluminium into aluminium ingot - from post-consumer; collection, transport, pretreatment, remelting; production mix, at plant; aluminium waste, efficiency 90%</t>
  </si>
  <si>
    <t>Recycling of aluminium into aluminium ingot - from pre-consumer; collection, transport, pretreatment, remelting; production mix, at plant; aluminium waste, efficiency 99%</t>
  </si>
  <si>
    <t>Recycling of copper from clean scrap; collection, transport, pretreatment; production mix, at plant; copper content in input scrap 90%, copper losses 1%</t>
  </si>
  <si>
    <t>Recycling of copper from electronic and electric waste; collection, transport, dismantling, shredding, separation, remelting; production mix, at plant; copper electronic waste, 95% efficiency</t>
  </si>
  <si>
    <t>Recycling of gold from electronic and electric scrap; collection, transport, dismantling, shredding, separation, remelting; production mix, at plant; gold electronic waste, efficiency 98%</t>
  </si>
  <si>
    <t>Recycling of lead into lead scrap, from lead acid batteries; collection, transport, dismantling, acid removing, shredding, separation; production mix, at plant; lead waste</t>
  </si>
  <si>
    <t>Recycling of lead into lead scrap; collection, transport, pretreatment; production mix, at plant; lead waste, efficiency 89%</t>
  </si>
  <si>
    <t>Recycling of nickel, from electronic and electric scrap; collection, transport, dismantling, shredding, separation, remelting, refinery; production mix, at plant; nickel electronic waste, efficiency 96%</t>
  </si>
  <si>
    <t>Recycling of palladium, from electronic and electric scrap; collection, transport, dismantling, shredding, separation, remelting; production mix, at plant; palladium electronic waste, efficiency 98%</t>
  </si>
  <si>
    <t>Recycling of silver, from electronic and electric scrap; collection, transport, dismantling, shredding, separation, remelting; production mix, at plant; silver electronic waste, efficiency 98%</t>
  </si>
  <si>
    <t>Recycling of steel into steel billet (foreground elementary flows)</t>
  </si>
  <si>
    <t>Recycling of steel into steel billet; collection, transport, pretreatment, remelting; production mix, at plant; steel waste, efficiency 95%</t>
  </si>
  <si>
    <t>Recycling of textiles into fibers; collection, transport, sorting, fibration, spinning; production mix, at plant. Fiber composition estimated as 60% synthetic fiber and 40% natural fiber; textile waste, efficiency 85%</t>
  </si>
  <si>
    <t>Recycling of textiles into fibers; collection, transport, sorting, fibration, spinning; production mix, at plant; textile waste, efficiency 85%. Fiber composition estimated as 60% synthetic fiber and 40% natural fiber.</t>
  </si>
  <si>
    <t>Redistilled Zinc; mining, roasting, leaching, electrolysis; consumption mix, to consumer; 7.14 g/cm3</t>
  </si>
  <si>
    <t>b7d46737-cc60-4ff2-b962-edd92f293f01</t>
  </si>
  <si>
    <t>Refined coconut oil (incl. LUC); Cultivation, harvesting of coconut palm and processing of coconuts/ technology mix; production mix, at producer; Refined coconut oil</t>
  </si>
  <si>
    <t>Refined coconut oil (incl. LUC); from coconut oil refining; production mix</t>
  </si>
  <si>
    <t>Reinforced steel (wire); EAF route; production mix, at plant; wire</t>
  </si>
  <si>
    <t>Residual grid mix; AC, technology mix; consumption mix, to consumer; 1kV - 60kV</t>
  </si>
  <si>
    <t>Residual grid mix; technology mix; consumption mix, to consumer; 1kV - 60kV</t>
  </si>
  <si>
    <t>Ring pull cap, aluminium; metal production, cap manufacturing; production mix, at plant; aluminium with plastic inner liner</t>
  </si>
  <si>
    <t>c7334ad8-a56a-4b49-b18e-10235d38f521</t>
  </si>
  <si>
    <t>Road (german average); average road construction; production mix, at customer, installed; 1 km road constructed, material composition see table attached</t>
  </si>
  <si>
    <t>bcf49c06-039d-4dd8-b840-10b06f9a7914</t>
  </si>
  <si>
    <t>EF3.0 version is provided as an LCI result since the partly terminated process has been discontinued. The EF3.0 dataset will be accessible in the stock Core data part 1 ("ALL"), that will be visible to regular users after the publication of level-1 disaggregated datasets in eILCD format (lifecyclemodel).</t>
  </si>
  <si>
    <t>Rock phosphate mix (32,4 % P2O5); technology mix; production mix, at plant; 32,4% P2O5</t>
  </si>
  <si>
    <t>34ef1290-2082-4770-b639-eb81242da341</t>
  </si>
  <si>
    <t>Sawn Soft Wood; Sawmill from wood; single route, at plant; 14.7 MJ/kg net calorific value</t>
  </si>
  <si>
    <t>Sawn soft wood; Sawmill from wood; single route, at plant; 14.7 MJ/kg net calorific value</t>
  </si>
  <si>
    <t>Screw cap conversion; stamping and bending; single route, at plant; used for the production of different steel and aluminium capsules</t>
  </si>
  <si>
    <t>Screw cap, aluminium; metal production, cap manufacturing; production mix, at plant; aluminium with plastic inner liner</t>
  </si>
  <si>
    <t>Screw cap, HDPE; raw material production, plastic injection moulding; production mix, at plant; 0.91- 0.96 g/cm3, 28 g/mol per repeating unit</t>
  </si>
  <si>
    <t>Screw cap, PP; raw material production, plastic injection moulding; production mix, at plant; 0.91 g/cm3, 42.08 g/mol per repeating unit</t>
  </si>
  <si>
    <t>Secondary aluminium ingot (copper main solute); secondary production, aluminium casting and alloying; single route, at plant; 2.7 g/cm3</t>
  </si>
  <si>
    <t>Secondary aluminium ingot (magnesium main solute); secondary production, aluminium casting and alloying; single route, at plant; 2.7 g/cm3</t>
  </si>
  <si>
    <t>Secondary aluminium ingot (manganese main solute); secondary production, aluminium casting and alloying; single route, at plant; 2.7 g/cm3</t>
  </si>
  <si>
    <t>Secondary aluminium ingot (silicon and magnesium main solutes); secondary production, aluminium casting and alloying; single route, at plant; 2.7 g/cm3</t>
  </si>
  <si>
    <t>Secondary aluminium ingot (silicon main solute); secondary production, aluminium casting and alloying; single route, at plant; 2.7 g/cm3</t>
  </si>
  <si>
    <t>Secondary aluminium ingot (zinc main solute); secondary production, aluminium casting and alloying; single route, at plant; 2.7 g/cm3</t>
  </si>
  <si>
    <t>Secondary Copper Cathode; copper scrap smelting and refining; single route, at plant; 8.92 g/cm3</t>
  </si>
  <si>
    <t>Secondary Copper Cathode (including scrap LCI input); copper scrap smelting and refining; single route, at plant; 8.92 g/cm3</t>
  </si>
  <si>
    <t>7169b9e0-13b2-4dd4-a126-b3983ed8b7a1</t>
  </si>
  <si>
    <t>Secondary Copper Cathode; copper scrap smelting and refining; single route, at plant; 8.92 g/cm3, dataset excludes scrap input LCI</t>
  </si>
  <si>
    <t>Secondary Copper Cathode (open scrap input); copper scrap smelting and refining; single route, at plant; 8.92 g/cm3</t>
  </si>
  <si>
    <t>Secondary lead; secondary production, melting of lead scrap; single route, at plant; 11.3 g/cm3</t>
  </si>
  <si>
    <t>Secondary lead  (including scrap LCI input); secondary production, melting of lead scrap; single route, at plant; 11.3 g/cm3, dataset excludes scrap input LCI</t>
  </si>
  <si>
    <t>cea35694-472d-400d-9667-d2025a700626</t>
  </si>
  <si>
    <t>Secondary lead; secondary production, melting of lead scrap; single route, at plant; 11.3 g/cm3, dataset excludes scrap input LCI</t>
  </si>
  <si>
    <t>Secondary steel slab; electric arc furnace route, from steel scrap, secondary production; single route, at plant; carbon steel</t>
  </si>
  <si>
    <t>Shrink sleeve, OPS; raw material production, plastic extrusion; production mix, at plant; thickness: 50 µm, grammage: 0,0545 kg/m2</t>
  </si>
  <si>
    <t>Shrink sleeve, PET; raw material production, plastic extrusion; production mix, at plant; thickness: 50 µm, grammage: 0,0685 kg/m2</t>
  </si>
  <si>
    <t>Shrink sleeve, PVC; raw material production, plastic extrusion; production mix, at plant; thickness: 50 µm, grammage: 0,07025 kg/m2</t>
  </si>
  <si>
    <t>Shrink small outline plastic packages semiconductor; front-end and back-end processing of the wafer, including Czochralski method of silicon growing; production mix, at plant; 123 mg</t>
  </si>
  <si>
    <t>Silicon carbide; technology mix; production mix, at plant; 3.21 g/cm3</t>
  </si>
  <si>
    <t>Silicone, high viscosity; hydrolysis and methanolysis of dimethyldichloro silane; production mix, at plant; &gt;30 000 centi Poise</t>
  </si>
  <si>
    <t>Silicone, low viscosity; hydrolysis and methanolysis of dimethyldichloro silane; production mix, at plant; &lt;30 000 centi Poise</t>
  </si>
  <si>
    <t>Silver; mining, concentration, roasting, refining; production mix, at plant; 10.49 g/cm3</t>
  </si>
  <si>
    <t>Small outline diode semiconductor, low power; front-end and back-end processing of the wafer, including Czochralski method of silicon growing; production mix, at plant; 9.26 mg</t>
  </si>
  <si>
    <t>Small outline plastic packages semiconductor; front-end and back-end processing of the wafer, including Czochralski method of silicon growing; production mix, at plant; 530 mg</t>
  </si>
  <si>
    <t>Small outline transistor semiconductor, low power; front-end and back-end processing of the wafer, including Czochralski method of silicon growing; production mix, at plant; 4.7 g</t>
  </si>
  <si>
    <t>Small signal transistor semiconductor, metal can packages; front-end and back-end processing of the wafer, including Czochralski method of silicon growing; production mix, at plant; 1 g</t>
  </si>
  <si>
    <t>Small signal transistors semiconductor; front-end and back-end processing of the wafer, including Czochralski method of silicon growing; production mix, at plant; 10 mg</t>
  </si>
  <si>
    <t>SMD coil; technology mix; production mix, at plant; 1 piece of Coil miniature wound SDR1006 (1.16g) D9.8 x 5.8</t>
  </si>
  <si>
    <t>Sn-Ag-Cu (SAC) reflow soldering of SMD components; soldering; production mix, at plant; Sn-Ag-Cu</t>
  </si>
  <si>
    <t>Sn-Ag-Cu (SAC) wave soldering of throughole components; soldering; production mix, at plant; Sn-Ag-Cu</t>
  </si>
  <si>
    <t>Sn-Ag-Cu (SAC) wave soldering of  throughole components; soldering; production mix, at plant; Sn-Ag-Cu</t>
  </si>
  <si>
    <t>SnPb reflow soldering of SMD components; soldering; production mix, at plant; SMD soldering, excl. PWB</t>
  </si>
  <si>
    <t>Soft Solder (Pb-free); technology mix; production mix, at plant; Sn97Cu3</t>
  </si>
  <si>
    <t>Solder Paste (SnAg3.5Cu0.7); technology mix; production mix, at plant; 1 kg of solder paste</t>
  </si>
  <si>
    <t>Solid board box, bleached; Kraft Pulping Process, pulp pressing, bleaching and drying; production mix, at plant; &gt;220 g/m2, R1=47%</t>
  </si>
  <si>
    <t>Solid board box; Kraft Pulping Process, pulp pressing and drying; production mix, at plant; 280 g/m2, R1=47%</t>
  </si>
  <si>
    <t>Solid board, bleached; Kraft Pulping Process, pulp pressing, bleaching and drying; production mix, at plant; &gt;220 g/m2</t>
  </si>
  <si>
    <t>Solid board; Kraft Pulping Process, pulp pressing and drying; production mix, at plant; &gt;220 g/m2</t>
  </si>
  <si>
    <t>Stainless steel cold rolled; hot rolling; production mix, at plant; stainless steel</t>
  </si>
  <si>
    <t>Stainless steel hot rolled; hot rolling; production mix, at plant; stainless steel</t>
  </si>
  <si>
    <t>Stainless steel quarto plate; rolling; production mix, at plant; stainless steel</t>
  </si>
  <si>
    <t>Standard transformer for Printed Wiring Board (PWB); technology mix; production mix, at plant; 1 piece of transformer for PWB, 0.08 kg</t>
  </si>
  <si>
    <t>Steel cast part alloyed; electric arc furnace route, from steel scrap, secondary production; single route, at plant; carbon steel</t>
  </si>
  <si>
    <t>Steel cold rolled coil; blast furnace route; single route, at plant; carbon steel</t>
  </si>
  <si>
    <t>Steel electrogalvanized coil; steel sheet electrogalvanization; single route, at plant; 1.5 mm sheet thickness, 0.02 mm zinc thickness</t>
  </si>
  <si>
    <t>Steel external plug; technology mix; production mix, at plant; 0.0293 kg steel plug</t>
  </si>
  <si>
    <t>cfdced76-939c-48a9-ad12-f890ce49ed6b</t>
  </si>
  <si>
    <t>Steel hot dip galvanised; steel sheet hot dip galvanization, 20:80 CFF; single route, at plant; 1.5 mm sheet thickness, 0.02 mm zinc thickness</t>
  </si>
  <si>
    <t>Steel hot dip galvanised; steel sheet hot dip galvanization; single route, at plant; 1.5 mm sheet thickness, 0.02 mm zinc thickness</t>
  </si>
  <si>
    <t>266aeaaf-5445-48ee-8565-a312203f3cfe</t>
  </si>
  <si>
    <t>0e71da19-9976-41b2-af6a-112099c61bc5</t>
  </si>
  <si>
    <t>Steel sheet cold rolling - thickness 2.5mm; steel cold rolling process; single route, at plant; thickness 2.5 mm</t>
  </si>
  <si>
    <t>Steel sheet stamping and bending; stamping and bending; single route, at plant; 5% loss</t>
  </si>
  <si>
    <t>Steel tinplated; blast furnace route; single route, at plant; 1kg, typical thickness between 0.13 - 0.49 mm. typical width between 600 - 1100 mm.</t>
  </si>
  <si>
    <t>Steel wire drawing; wire drawing; single route, at plant; carbon steel</t>
  </si>
  <si>
    <t>Stretch blow moulding (outdated); stretch blow moulding; production mix, at plant; 3% loss, 5MJ electricity consumption</t>
  </si>
  <si>
    <t>Stretch blow moulding; stretch blow moulding; production mix, at plant; 3% loss, 5MJ electricity consumption</t>
  </si>
  <si>
    <t>Stretch blow moulding (upstream processes); stretch blow moulding; production mix, at plant; 3% loss, 5MJ electricity consumption</t>
  </si>
  <si>
    <t>c967ba4a-4b60-49e0-8a71-77d4f9b28ad8</t>
  </si>
  <si>
    <t>Styrene-butadiene rubber (SBR) fiber; Emulsion polymerization of styrene and butadiene; production mix, at plant; 23.5 % styrene</t>
  </si>
  <si>
    <t>Styrene-butadiene rubber (SBR); Emulsion polymerization of styrene and butadiene; production mix, at plant; 23.5 % styrene</t>
  </si>
  <si>
    <t>Substitution potential for compost; compost for fertilizer application; production mix, at plant; 100kg of compost for fertilizer use</t>
  </si>
  <si>
    <t>Sulphur (elemental) at refinery; from crude oil; production mix, at refinery; 2.07 g/cm3, 32 g/mol</t>
  </si>
  <si>
    <t>Switch &lt; 1 Ampere; technology mix; production mix, at plant; &lt; 1 Ampere, 79 mg</t>
  </si>
  <si>
    <t>Switch &gt; 1 Ampere; technology mix; production mix, at plant; &gt; 1 Ampere, 242 mg</t>
  </si>
  <si>
    <t>Switch Mode Transformer (SMT), low voltage; technology mix; production mix, at plant; 80g of low voltage transformer</t>
  </si>
  <si>
    <t>Talcum powder; grinded and purified, filler, production including underground mining and beneficiation; production mix, at plant; 1 to 15 microns grain size</t>
  </si>
  <si>
    <t>Tellurium; pretreatment, roasting, leaching, electrolysis, purification; production mix, at plant; 6.24 g/cm3</t>
  </si>
  <si>
    <t>Thermal energy from hard coal; technology mix regarding firing and flue gas cleaning; production mix, at heat plant; MJ, 100% efficiency</t>
  </si>
  <si>
    <t>39cc5d09-7d7f-4322-9cff-12271f309562</t>
  </si>
  <si>
    <t>13d2c95b-ba54-4743-bd27-2e9f1a7ebbd6</t>
  </si>
  <si>
    <t>ac31e31a-1914-4123-b336-49ad539a03b1</t>
  </si>
  <si>
    <t>Thermal energy from heavy fuel oil (HFO); technology mix regarding firing and flue gas cleaning; production mix, at heat plant; MJ, 100% efficiency</t>
  </si>
  <si>
    <t>Thermal energy from heavy fuel oil; technology mix regarding firing and flue gas cleaning; production mix, at heat plant; MJ, 100% efficiency</t>
  </si>
  <si>
    <t>570bfdcd-c3ae-446c-9885-ebe68e4a46d5</t>
  </si>
  <si>
    <t>74743124-0a1d-42aa-94ba-facee7a1a7b9</t>
  </si>
  <si>
    <t>Thermal energy from heavy fuel oil; technology mix regarding firing and flue gas cleaning; production mix, at heat plant</t>
  </si>
  <si>
    <t>18ae10c3-5050-43fd-a025-d377a26818fc</t>
  </si>
  <si>
    <t>Thermal energy from light fuel oil (LFO); technology mix regarding firing and flue gas cleaning; production mix, at heat plant; MJ, 100% efficiency</t>
  </si>
  <si>
    <t>Thermal energy from lignite; technology mix regarding firing and flue gas cleaning; production mix, at heat plant; MJ, 100% efficiency</t>
  </si>
  <si>
    <t>e2584923-ac36-43a2-9a1c-2d1cf88aa0d5</t>
  </si>
  <si>
    <t>05543d77-0c08-4a9c-951c-c01f1efa13c5</t>
  </si>
  <si>
    <t>1dd6f39c-9476-423f-a5de-f7bdbbe9d838</t>
  </si>
  <si>
    <t>Thermal energy from natural gas; technology mix regarding firing and flue gas cleaning; production mix, at heat plant</t>
  </si>
  <si>
    <t>Thermal energy from natural gas; technology mix regarding firing and flue gas cleaning; production mix, at heat plant; MJ, 100% efficiency</t>
  </si>
  <si>
    <t>Thermoforming; plastic thermoforming; production mix, at plant; 25% loss, 2.5 MJ electricity, 0.5 MJ thermal energy</t>
  </si>
  <si>
    <t>Thin or Low quad flat packages semiconductor; front-end and back-end processing of the wafer, including Czochralski method of silicon growing; production mix, at plant; 184 mg</t>
  </si>
  <si>
    <t>Thin shrink small outline packages (TSSOP) semiconductor, copper frame; front-end and back-end processing of the wafer, including Czochralski method of silicon growing; production mix, at plant; 187 mg</t>
  </si>
  <si>
    <t>Thin small outline packages (TSOP) semiconductor, copper frame; front-end and back-end processing of the wafer, including Czochralski method of silicon growing; production mix, at plant; 373 mg</t>
  </si>
  <si>
    <t>Timber spruce (65% moisture); technology mix; production mix, at plant; 65% moisture, 40% water content</t>
  </si>
  <si>
    <t>2896d3ac-b5b1-4bcb-9ee8-435e4483c7de</t>
  </si>
  <si>
    <t>Timber spruce (65% moisture); technology mix; production mix, at plant; 65% moisture content</t>
  </si>
  <si>
    <t>Tin plated chromium steel sheet; steel sheet tin plating; single route, at plant; chromium steel</t>
  </si>
  <si>
    <t>Tin; sand extraction and processing, reduction; production mix, at plant; 118.71 g/mol</t>
  </si>
  <si>
    <t>TO-220 packages semiconductor; front-end and back-end processing of the wafer, including Czochralski method of silicon growing; production mix, at plant; 1.87 g</t>
  </si>
  <si>
    <t>Toner module, laser printer, black and white; production of toner module, laser printer, black and white; production mix, at plant; 1 piece, 2.36 kg</t>
  </si>
  <si>
    <t>Toner module, laser printer, black and white; production of  toner module, laser printer, black and white; production mix, at plant; 1 piece, 2.36 kg</t>
  </si>
  <si>
    <t>Toner module, laser printer, colour; production of toner module, laser printer, colour; production mix, at plant; 1 piece, 2.36 kg</t>
  </si>
  <si>
    <t>Toner module, laser printer, colour; production of  toner module, laser printer, colour; production mix, at plant; 1 piece, 2.36 kg</t>
  </si>
  <si>
    <t>Transoceanic ship, bulk; heavy fuel oil driven, cargo; consumption mix, to consumer; 100.000- 200.000 dwt payload capacity, ocean going</t>
  </si>
  <si>
    <t>Transoceanic ship, containers; heavy fuel oil driven, cargo; consumption mix, to consumer; 27.500 dwt payload capacity, ocean going</t>
  </si>
  <si>
    <t>dd206d20-2946-441c-8c33-05ae81115ab2</t>
  </si>
  <si>
    <t>Transport Converter (3 means of transport) EU-28+EFTA Beverage carton (modelling support process)</t>
  </si>
  <si>
    <t>ec7a7ef5-093c-4e06-a7f1-c205e573fa90</t>
  </si>
  <si>
    <t>Transport Converter aluminium for beverage carton (modelling support process)</t>
  </si>
  <si>
    <t>87da4784-205c-4f85-b4d6-092459856607</t>
  </si>
  <si>
    <t>Transport Converter cardboard for beverage carton (modelling support process)</t>
  </si>
  <si>
    <t>47302a37-fefc-47a3-9c91-c714b5cbe7e5</t>
  </si>
  <si>
    <t>Transport Converter EU-28+EFTA Bag in Box 1 (modelling support process)</t>
  </si>
  <si>
    <t>1db028db-8453-4d6d-8ae5-7589986afaf9</t>
  </si>
  <si>
    <t>Transport Converter EU-28+EFTA Bag in Box 2 (modelling support process)</t>
  </si>
  <si>
    <t>d93b9ccf-bb83-4818-a1f0-07379695ae76</t>
  </si>
  <si>
    <t>Transport Converter EU-28+EFTA Bag in Box 3 (modelling support process)</t>
  </si>
  <si>
    <t>765fef5a-b521-4a8c-81b7-f3f6282b0d16</t>
  </si>
  <si>
    <t>Transport Converter LDPE for beverage carton (modelling support process)</t>
  </si>
  <si>
    <t>8cac6538-cdba-425f-90f8-2348b4c3264f</t>
  </si>
  <si>
    <t>Transport Converter rolls or blanks for beverage carton (modelling support process)</t>
  </si>
  <si>
    <t>Transport, 3 Means of transport (parameter settings for default goods)</t>
  </si>
  <si>
    <t>Treatment of effluents from glass production; waste water treatment including sludge treatment; production mix, at plant; 1m3 of waste water treated</t>
  </si>
  <si>
    <t>Treatment of effluents from maize starch production; waste water treatment including sludge treatment; production mix, at plant; 1m3 of waste water treated</t>
  </si>
  <si>
    <t>Treatment of effluents from potato starch production; waste water treatment including sludge treatment; production mix, at plant; 1m3 of waste water treated</t>
  </si>
  <si>
    <t>Treatment of residential wastewater, large plant; waste water treatment including sludge treatment; production mix, at plant; 1m3 of waste water treated</t>
  </si>
  <si>
    <t>Treatment of residential wastewater, large plants (foreground elementary flows)</t>
  </si>
  <si>
    <t>Treatment of residential wastewater, small plant; waste water treatment including sludge treatment; production mix, at plant; 1m3 of waste water treated</t>
  </si>
  <si>
    <t>Truck production (&lt;=7.5t gross weight); truck production without EoL; single route, at producer; &lt;=7.5t gross weight</t>
  </si>
  <si>
    <t>Truck production (&lt;= 7.5t gross weight); truck production without EoL; single route, at producer; &lt;=7.5t gross weight</t>
  </si>
  <si>
    <t>Truck production (&gt;32t gross weight); truck production without EoL; single route, at producer; &gt;32t gross weight</t>
  </si>
  <si>
    <t>Truck production (12t - 14t gross weight); truck production without EoL; single route, at producer; 12t - 14t gross weight</t>
  </si>
  <si>
    <t>Truck production (14t - 20t gross weight); truck production without EoL; single route, at producer; 14t - 20t gross weight</t>
  </si>
  <si>
    <t>Truck production (20t - 26t gross weight); truck production without EoL; single route, at producer; 20t - 26t gross weight</t>
  </si>
  <si>
    <t>Truck production (26t - 28t gross weight); truck production without EoL; single route, at producer; 26t - 28t gross weight</t>
  </si>
  <si>
    <t>Truck production (28t - 32t gross weight); truck production without EoL; single route, at producer; 28t - 32t gross weight</t>
  </si>
  <si>
    <t>Truck production (7.5t - 12t gross weight); truck production without EoL; single route, at producer; 7.5t - 12t gross weight</t>
  </si>
  <si>
    <t>Use of steel scrap 50:50 PEF annex V; transports and sorting not included; production mix</t>
  </si>
  <si>
    <t>Use of steel scrap CFF Annex C; transports and sorting not included; production mix</t>
  </si>
  <si>
    <t>Very thin fine pitch quad flat semiconductor; front-end and back-end processing of the wafer, including Czochralski method of silicon growing; production mix, at plant; 272 mg</t>
  </si>
  <si>
    <t>VGA plug; technology mix; production mix, at plant; VGA steel plug, 0.0191 kg</t>
  </si>
  <si>
    <t>Waste incineration of ferro metals; waste-to-energy plant with dry flue gas treatment, including transport and pre-treatment; production mix, at consumer; ferro metal waste</t>
  </si>
  <si>
    <t>Waste incineration of hazardous waste; waste-to-energy plant with dry flue gas treatment, including transport and pre-treatment; production mix, at consumer; hazardous waste</t>
  </si>
  <si>
    <t>Waste incineration of inert material; waste-to-energy plant with dry flue gas treatment, including transport and pre-treatment; production mix, at consumer; inert material waste</t>
  </si>
  <si>
    <t>Waste incineration of mineral wool; waste-to-energy plant with dry flue gas treatment, including transport and pre-treatment; production mix, at consumer; mineral wool waste</t>
  </si>
  <si>
    <t>Waste incineration of municipal solid waste; waste-to-energy plant with dry flue gas treatment, including transport and pre-treatment; production mix, at consumer; municipal solid waste</t>
  </si>
  <si>
    <t>Waste incineration of non-ferro metals, aluminium, less than 50µm; waste-to-energy plant with dry flue gas treatment, including transport and pre-treatment; production mix, at consumer; aluminium waste</t>
  </si>
  <si>
    <t>Waste incineration of non-ferro metals, aluminium, more than 50µm; waste-to-energy plant with dry flue gas treatment, including transport and pre-treatment; production mix, at consumer; aluminium waste</t>
  </si>
  <si>
    <t>Waste incineration of non-ferro metals, others; waste-to-energy plant with dry flue gas treatment, including transport and pre-treatment; production mix, at consumer; ferro metal waste</t>
  </si>
  <si>
    <t>Waste incineration of non-ferro metals, others; waste-to-energy plant with dry flue gas treatment, including transport and pre-treatment; production mix, at consumer; non- ferro metal waste</t>
  </si>
  <si>
    <t>Waste incineration of paint; waste-to-energy plant with dry flue gas treatment, including transport and pre-treatment; production mix, at consumer; paint waste</t>
  </si>
  <si>
    <t>Waste incineration of paper and board; waste-to-energy plant with dry flue gas treatment, including transport and pre-treatment; production mix, at consumer; paper waste</t>
  </si>
  <si>
    <t>Waste incineration of PE; waste-to-energy plant with dry flue gas treatment, including transport and pre-treatment; production mix, at consumer; polyethylene waste</t>
  </si>
  <si>
    <t>Waste incineration of PET; waste-to-energy plant with dry flue gas treatment, including transport and pre-treatment; production mix, at consumer; polyethylene terephthalate</t>
  </si>
  <si>
    <t>Waste incineration of PET; waste-to-energy plant with dry flue gas treatment, including transport and pre-treatment; production mix, at consumer; polyethylene terephthalate waste</t>
  </si>
  <si>
    <t>Waste incineration of plastics (unspecified); waste-to-energy plant with dry flue gas treatment, including transport and pre-treatment; production mix, at consumer; unspecified plastic waste</t>
  </si>
  <si>
    <t>Waste incineration of PP; waste-to-energy plant with dry flue gas treatment, including transport and pre-treatment; production mix, at consumer; polypropylene</t>
  </si>
  <si>
    <t>Waste incineration of PP; waste-to-energy plant with dry flue gas treatment, including transport and pre-treatment; production mix, at consumer; polypropylene waste</t>
  </si>
  <si>
    <t>Waste incineration of processed wood; waste-to-energy plant with dry flue gas treatment, including transport and pre-treatment; production mix, at consumer; wood waste</t>
  </si>
  <si>
    <t>Waste incineration of PS; waste-to-energy plant with dry flue gas treatment, including transport and pre-treatment; production mix, at consumer; polystyrene waste</t>
  </si>
  <si>
    <t>Waste incineration of PU; waste-to-energy plant with dry flue gas treatment, including transport and pre-treatment; production mix, at consumer; polyurethane waste</t>
  </si>
  <si>
    <t>Waste incineration of PVC; waste-to-energy plant with dry flue gas treatment, including transport and pre-treatment; production mix, at consumer; polyvinyl chloride waste</t>
  </si>
  <si>
    <t>Waste incineration of PVC; waste-to-energy plant with dry flue gas treatment, including transport and pre-treatment; production mix, at consumer; polyvinylchloride waste</t>
  </si>
  <si>
    <t>Waste incineration of textile, animal and plant based; waste-to-energy plant with dry flue gas treatment, including transport and pre-treatment; production mix, at consumer; textile waste</t>
  </si>
  <si>
    <t>Waste incineration of untreated wood; waste-to-energy plant with dry flue gas treatment, including transport and pre-treatment; production mix, at consumer; wood waste</t>
  </si>
  <si>
    <t>Wastewater input (modelling support process)</t>
  </si>
  <si>
    <t>(Supporting sub-process) The EF3.0 dataset will be accessible in the stock Core data part 1 ("ALL"), that will be visible to regular users after the publication of level-1 disaggregated datasets in eILCD format (lifecyclemodel).</t>
  </si>
  <si>
    <t>Welded pipe Steel; rolling, galvanizing, welding; single route, at plant; 1 meter of welded pipe</t>
  </si>
  <si>
    <t>Welding of aluminium parts; gas arc welding; production mix, at plant; 1 m welded</t>
  </si>
  <si>
    <t>Wooden pallet construction; sawing, piling, nailing; single route, at plant; 22% moisture</t>
  </si>
  <si>
    <t>Zamak; zinc production, alloying; single route, at plant; 4% aluminium</t>
  </si>
  <si>
    <t>Zeolite; from aluminium hydrate, sodium silicate and sodium hydroxide; single route, at plant; 2- 2.5 g/cm3</t>
  </si>
  <si>
    <t>Zinc; technology mix, primary production; consumption mix, to consumer; 7.14 g/cm3</t>
  </si>
  <si>
    <t xml:space="preserve">Please select what type of data for the electricity mix you wan to fill in. In case you want to supply data based on the adapted green certificate mix, please send along the evidences as requested in the section 'Electricity modelling' of the Commission Recommendation (EU) 2021/2279 of 15 December 2021 on the use of the Environmental Footprint methods to measure and communicate the life cycle environmental performance of products and organisations (European Commission, 2021) </t>
  </si>
  <si>
    <t>Default dataset to be used (EF 2.0)</t>
  </si>
  <si>
    <t>Default dataset to be used (EF 3.1)</t>
  </si>
  <si>
    <t>unit6</t>
  </si>
  <si>
    <t>Process UUID (EF2)</t>
  </si>
  <si>
    <t>NameEF2</t>
  </si>
  <si>
    <t>Datastock EF2</t>
  </si>
  <si>
    <t>Location EF2</t>
  </si>
  <si>
    <t>Dataset type EF2</t>
  </si>
  <si>
    <t>Node EF3</t>
  </si>
  <si>
    <t>Node EF2</t>
  </si>
  <si>
    <t>Datastock EF3</t>
  </si>
  <si>
    <t>Process UUID EF3</t>
  </si>
  <si>
    <t>Name EF3</t>
  </si>
  <si>
    <t>Location EF3</t>
  </si>
  <si>
    <t>Dataset type EF3</t>
  </si>
  <si>
    <t>Dataset source (i.e. node) EF2.0</t>
  </si>
  <si>
    <t>Dataset source (i.e. node) EF3.1</t>
  </si>
  <si>
    <t>Default dataset to be used EF 2.0</t>
  </si>
  <si>
    <t>Default dataset to be used EF 3.1</t>
  </si>
  <si>
    <t>EF3.1</t>
  </si>
  <si>
    <t>EF2.0</t>
  </si>
  <si>
    <t>Dataset source (i.e. node) EF 2.0</t>
  </si>
  <si>
    <t>Dataset source (i.e. node) EF 3.1</t>
  </si>
  <si>
    <t>UUID (EF2.0)</t>
  </si>
  <si>
    <t>UUID (EF3.1)</t>
  </si>
  <si>
    <t>EF 2.0</t>
  </si>
  <si>
    <t>ILCD entry level</t>
  </si>
  <si>
    <t>See link:</t>
  </si>
  <si>
    <t>https://eplca.jrc.ec.europa.eu/LCDN/contactListEF.xhtml</t>
  </si>
  <si>
    <t>Dataset currently not yet available everywhere</t>
  </si>
  <si>
    <t>This is a data gap, therefore this proxy is used</t>
  </si>
  <si>
    <t>An average of the other filter aids is applied - This is a data gap, therefore this proxy is used</t>
  </si>
  <si>
    <t>An average of the other Brewing salts and pH regulators is applied - This is a data gap, therefore this proxy is used</t>
  </si>
  <si>
    <t>Cut-off - This is a data gap,and no proxy was found</t>
  </si>
  <si>
    <t>Average of benzoic acid, citric acid, sulphites and lactic acid - This is a data gap, therefore this proxy is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</si>
</sst>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_-* #,##0_-;\-* #,##0_-;_-* &quot;-&quot;??_-;_-@_-"/>
    <numFmt numFmtId="166" formatCode="_-* #,##0.0_-;\-* #,##0.0_-;_-* &quot;-&quot;??_-;_-@_-"/>
    <numFmt numFmtId="167" formatCode="0.0"/>
    <numFmt numFmtId="168" formatCode="0.000"/>
    <numFmt numFmtId="169" formatCode="0.0000"/>
    <numFmt numFmtId="170" formatCode="_-* #,##0.000_-;\-* #,##0.000_-;_-* &quot;-&quot;??_-;_-@_-"/>
  </numFmts>
  <fonts count="61" x14ac:knownFonts="1">
    <font>
      <sz val="11"/>
      <color theme="1"/>
      <name val="Calibri"/>
      <family val="2"/>
      <scheme val="minor"/>
    </font>
    <font>
      <sz val="11"/>
      <color theme="1"/>
      <name val="Calibri"/>
      <family val="2"/>
      <scheme val="minor"/>
    </font>
    <font>
      <b/>
      <sz val="9"/>
      <color indexed="8"/>
      <name val="Calibri"/>
      <family val="2"/>
    </font>
    <font>
      <i/>
      <sz val="9"/>
      <color indexed="8"/>
      <name val="Calibri"/>
      <family val="2"/>
    </font>
    <font>
      <b/>
      <sz val="9"/>
      <color indexed="9"/>
      <name val="Calibri"/>
      <family val="2"/>
    </font>
    <font>
      <sz val="9"/>
      <color indexed="8"/>
      <name val="Calibri"/>
      <family val="2"/>
    </font>
    <font>
      <sz val="9"/>
      <color theme="0"/>
      <name val="Calibri"/>
      <family val="2"/>
    </font>
    <font>
      <b/>
      <sz val="9"/>
      <color rgb="FFFF0000"/>
      <name val="Calibri"/>
      <family val="2"/>
    </font>
    <font>
      <b/>
      <sz val="9"/>
      <color theme="0"/>
      <name val="Calibri"/>
      <family val="2"/>
      <scheme val="minor"/>
    </font>
    <font>
      <sz val="9"/>
      <color theme="0"/>
      <name val="Calibri"/>
      <family val="2"/>
      <scheme val="minor"/>
    </font>
    <font>
      <b/>
      <u/>
      <sz val="9"/>
      <color theme="0"/>
      <name val="Calibri"/>
      <family val="2"/>
      <scheme val="minor"/>
    </font>
    <font>
      <i/>
      <sz val="9"/>
      <color theme="1"/>
      <name val="Calibri"/>
      <family val="2"/>
      <scheme val="minor"/>
    </font>
    <font>
      <sz val="9"/>
      <name val="Calibri"/>
      <family val="2"/>
    </font>
    <font>
      <i/>
      <sz val="9"/>
      <color theme="0"/>
      <name val="Calibri"/>
      <family val="2"/>
    </font>
    <font>
      <i/>
      <sz val="9"/>
      <name val="Calibri"/>
      <family val="2"/>
    </font>
    <font>
      <b/>
      <u/>
      <sz val="9"/>
      <color indexed="9"/>
      <name val="Calibri"/>
      <family val="2"/>
    </font>
    <font>
      <i/>
      <sz val="9"/>
      <color theme="0"/>
      <name val="Calibri"/>
      <family val="2"/>
      <scheme val="minor"/>
    </font>
    <font>
      <sz val="9"/>
      <color theme="1"/>
      <name val="Calibri"/>
      <family val="2"/>
      <scheme val="minor"/>
    </font>
    <font>
      <sz val="9"/>
      <color rgb="FFFF0000"/>
      <name val="Calibri"/>
      <family val="2"/>
      <scheme val="minor"/>
    </font>
    <font>
      <b/>
      <sz val="13"/>
      <color theme="3"/>
      <name val="Calibri"/>
      <family val="2"/>
      <scheme val="minor"/>
    </font>
    <font>
      <b/>
      <sz val="11"/>
      <color theme="3"/>
      <name val="Calibri"/>
      <family val="2"/>
      <scheme val="minor"/>
    </font>
    <font>
      <b/>
      <sz val="18"/>
      <color theme="1"/>
      <name val="Calibri"/>
      <family val="2"/>
      <scheme val="minor"/>
    </font>
    <font>
      <b/>
      <sz val="10"/>
      <color indexed="56"/>
      <name val="Calibri"/>
      <family val="2"/>
    </font>
    <font>
      <u/>
      <sz val="9"/>
      <color indexed="12"/>
      <name val="Calibri"/>
      <family val="2"/>
    </font>
    <font>
      <sz val="11"/>
      <color rgb="FFFF0000"/>
      <name val="Calibri"/>
      <family val="2"/>
      <scheme val="minor"/>
    </font>
    <font>
      <b/>
      <u/>
      <sz val="11"/>
      <color rgb="FFFF0000"/>
      <name val="Calibri"/>
      <family val="2"/>
      <scheme val="minor"/>
    </font>
    <font>
      <b/>
      <sz val="9"/>
      <color theme="0"/>
      <name val="Calibri"/>
      <family val="2"/>
    </font>
    <font>
      <b/>
      <sz val="11"/>
      <color theme="1"/>
      <name val="Calibri"/>
      <family val="2"/>
      <scheme val="minor"/>
    </font>
    <font>
      <i/>
      <sz val="9"/>
      <color rgb="FF000000"/>
      <name val="Calibri"/>
      <family val="2"/>
      <scheme val="minor"/>
    </font>
    <font>
      <b/>
      <sz val="14"/>
      <color theme="1"/>
      <name val="Calibri"/>
      <family val="2"/>
      <scheme val="minor"/>
    </font>
    <font>
      <b/>
      <i/>
      <sz val="9"/>
      <color indexed="9"/>
      <name val="Calibri"/>
      <family val="2"/>
    </font>
    <font>
      <i/>
      <sz val="9"/>
      <color indexed="9"/>
      <name val="Calibri"/>
      <family val="2"/>
    </font>
    <font>
      <b/>
      <i/>
      <sz val="9"/>
      <color indexed="8"/>
      <name val="Calibri"/>
      <family val="2"/>
    </font>
    <font>
      <b/>
      <sz val="11"/>
      <color theme="0"/>
      <name val="Calibri"/>
      <family val="2"/>
      <scheme val="minor"/>
    </font>
    <font>
      <sz val="11"/>
      <color indexed="8"/>
      <name val="Calibri"/>
      <family val="2"/>
      <scheme val="minor"/>
    </font>
    <font>
      <b/>
      <sz val="11"/>
      <color indexed="8"/>
      <name val="Calibri"/>
      <family val="2"/>
      <scheme val="minor"/>
    </font>
    <font>
      <b/>
      <sz val="11"/>
      <color indexed="8"/>
      <name val="Arial"/>
      <family val="2"/>
    </font>
    <font>
      <sz val="10"/>
      <color theme="1"/>
      <name val="Trebuchet MS"/>
      <family val="2"/>
    </font>
    <font>
      <sz val="12"/>
      <name val="Calibri"/>
      <family val="2"/>
      <scheme val="minor"/>
    </font>
    <font>
      <u/>
      <sz val="11"/>
      <color theme="10"/>
      <name val="Calibri"/>
      <family val="2"/>
      <scheme val="minor"/>
    </font>
    <font>
      <sz val="10"/>
      <color theme="1"/>
      <name val="Tahoma"/>
      <family val="2"/>
    </font>
    <font>
      <b/>
      <sz val="9"/>
      <color rgb="FF00B050"/>
      <name val="Calibri"/>
      <family val="2"/>
      <scheme val="minor"/>
    </font>
    <font>
      <sz val="11"/>
      <name val="Calibri"/>
      <family val="2"/>
      <scheme val="minor"/>
    </font>
    <font>
      <sz val="11"/>
      <color rgb="FF9C0006"/>
      <name val="Calibri"/>
      <family val="2"/>
      <scheme val="minor"/>
    </font>
    <font>
      <sz val="11"/>
      <color rgb="FF9C5700"/>
      <name val="Calibri"/>
      <family val="2"/>
      <scheme val="minor"/>
    </font>
    <font>
      <b/>
      <sz val="12"/>
      <name val="Arial"/>
      <family val="2"/>
    </font>
    <font>
      <sz val="12"/>
      <color theme="1"/>
      <name val="Arial"/>
      <family val="2"/>
    </font>
    <font>
      <sz val="10"/>
      <color theme="1"/>
      <name val="Arial"/>
      <family val="2"/>
    </font>
    <font>
      <sz val="10"/>
      <color rgb="FF9C0006"/>
      <name val="Arial"/>
      <family val="2"/>
    </font>
    <font>
      <sz val="10"/>
      <color indexed="8"/>
      <name val="Arial"/>
      <family val="2"/>
    </font>
    <font>
      <b/>
      <sz val="14"/>
      <name val="Arial"/>
      <family val="2"/>
    </font>
    <font>
      <sz val="9"/>
      <color rgb="FFFF0000"/>
      <name val="Arial"/>
      <family val="2"/>
    </font>
    <font>
      <b/>
      <sz val="12"/>
      <color rgb="FFFF0000"/>
      <name val="Arial"/>
      <family val="2"/>
    </font>
    <font>
      <b/>
      <i/>
      <sz val="12"/>
      <name val="Arial"/>
      <family val="2"/>
    </font>
    <font>
      <sz val="12"/>
      <name val="Arial"/>
      <family val="2"/>
    </font>
    <font>
      <sz val="10"/>
      <name val="Arial"/>
      <family val="2"/>
    </font>
    <font>
      <b/>
      <strike/>
      <sz val="9"/>
      <color theme="0"/>
      <name val="Calibri"/>
      <family val="2"/>
      <scheme val="minor"/>
    </font>
    <font>
      <strike/>
      <sz val="11"/>
      <color theme="1"/>
      <name val="Calibri"/>
      <family val="2"/>
      <scheme val="minor"/>
    </font>
    <font>
      <i/>
      <strike/>
      <sz val="9"/>
      <color theme="1"/>
      <name val="Calibri"/>
      <family val="2"/>
      <scheme val="minor"/>
    </font>
    <font>
      <strike/>
      <sz val="9"/>
      <color theme="1"/>
      <name val="Calibri"/>
      <family val="2"/>
      <scheme val="minor"/>
    </font>
    <font>
      <strike/>
      <sz val="11"/>
      <color indexed="8"/>
      <name val="Calibri"/>
      <family val="2"/>
      <scheme val="minor"/>
    </font>
  </fonts>
  <fills count="21">
    <fill>
      <patternFill patternType="none"/>
    </fill>
    <fill>
      <patternFill patternType="gray125"/>
    </fill>
    <fill>
      <patternFill patternType="solid">
        <fgColor indexed="57"/>
        <bgColor indexed="64"/>
      </patternFill>
    </fill>
    <fill>
      <patternFill patternType="solid">
        <fgColor indexed="57"/>
        <bgColor indexed="57"/>
      </patternFill>
    </fill>
    <fill>
      <patternFill patternType="solid">
        <fgColor rgb="FF339966"/>
        <bgColor indexed="64"/>
      </patternFill>
    </fill>
    <fill>
      <patternFill patternType="solid">
        <fgColor theme="0"/>
        <bgColor indexed="64"/>
      </patternFill>
    </fill>
    <fill>
      <patternFill patternType="solid">
        <fgColor indexed="9"/>
        <bgColor indexed="64"/>
      </patternFill>
    </fill>
    <fill>
      <patternFill patternType="solid">
        <fgColor theme="0"/>
        <bgColor indexed="57"/>
      </patternFill>
    </fill>
    <fill>
      <patternFill patternType="solid">
        <fgColor rgb="FFFFFF00"/>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rgb="FFFFC7CE"/>
      </patternFill>
    </fill>
    <fill>
      <patternFill patternType="solid">
        <fgColor rgb="FFFFEB9C"/>
      </patternFill>
    </fill>
    <fill>
      <patternFill patternType="solid">
        <fgColor rgb="FFA5A5A5"/>
      </patternFill>
    </fill>
    <fill>
      <patternFill patternType="lightGray">
        <bgColor indexed="44"/>
      </patternFill>
    </fill>
    <fill>
      <patternFill patternType="solid">
        <fgColor theme="7" tint="0.39997558519241921"/>
        <bgColor indexed="64"/>
      </patternFill>
    </fill>
    <fill>
      <patternFill patternType="solid">
        <fgColor rgb="FFCADC9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thick">
        <color theme="4" tint="0.499984740745262"/>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theme="4" tint="0.39997558519241921"/>
      </top>
      <bottom style="thin">
        <color theme="4" tint="0.39997558519241921"/>
      </bottom>
      <diagonal/>
    </border>
    <border>
      <left/>
      <right/>
      <top style="thin">
        <color theme="8"/>
      </top>
      <bottom/>
      <diagonal/>
    </border>
    <border>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theme="4" tint="0.39997558519241921"/>
      </left>
      <right/>
      <top style="thin">
        <color theme="4" tint="0.39997558519241921"/>
      </top>
      <bottom style="thin">
        <color theme="4" tint="0.39997558519241921"/>
      </bottom>
      <diagonal/>
    </border>
    <border>
      <left/>
      <right style="thin">
        <color indexed="64"/>
      </right>
      <top/>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s>
  <cellStyleXfs count="11">
    <xf numFmtId="0" fontId="0" fillId="0" borderId="0"/>
    <xf numFmtId="164" fontId="1" fillId="0" borderId="0" applyFont="0" applyFill="0" applyBorder="0" applyAlignment="0" applyProtection="0"/>
    <xf numFmtId="0" fontId="19" fillId="0" borderId="3" applyNumberFormat="0" applyFill="0" applyAlignment="0" applyProtection="0"/>
    <xf numFmtId="0" fontId="20" fillId="0" borderId="0" applyNumberFormat="0" applyFill="0" applyBorder="0" applyAlignment="0" applyProtection="0"/>
    <xf numFmtId="0" fontId="23" fillId="0" borderId="0" applyNumberFormat="0" applyFill="0" applyBorder="0" applyAlignment="0" applyProtection="0"/>
    <xf numFmtId="0" fontId="34" fillId="0" borderId="0"/>
    <xf numFmtId="43" fontId="34" fillId="0" borderId="0" applyFont="0" applyFill="0" applyBorder="0" applyAlignment="0" applyProtection="0"/>
    <xf numFmtId="0" fontId="43" fillId="12" borderId="0" applyNumberFormat="0" applyBorder="0" applyAlignment="0" applyProtection="0"/>
    <xf numFmtId="0" fontId="44" fillId="13" borderId="0" applyNumberFormat="0" applyBorder="0" applyAlignment="0" applyProtection="0"/>
    <xf numFmtId="0" fontId="33" fillId="14" borderId="9" applyNumberFormat="0" applyAlignment="0" applyProtection="0"/>
    <xf numFmtId="0" fontId="34" fillId="0" borderId="0"/>
  </cellStyleXfs>
  <cellXfs count="234">
    <xf numFmtId="0" fontId="0" fillId="0" borderId="0" xfId="0"/>
    <xf numFmtId="0" fontId="2" fillId="0" borderId="0" xfId="0" applyFont="1"/>
    <xf numFmtId="0" fontId="4" fillId="2" borderId="2" xfId="0" applyFont="1" applyFill="1" applyBorder="1" applyAlignment="1">
      <alignment horizontal="center"/>
    </xf>
    <xf numFmtId="0" fontId="4" fillId="2" borderId="2" xfId="0" applyFont="1" applyFill="1" applyBorder="1"/>
    <xf numFmtId="0" fontId="4" fillId="3" borderId="2" xfId="0" applyFont="1" applyFill="1" applyBorder="1" applyAlignment="1">
      <alignment vertical="center" wrapText="1"/>
    </xf>
    <xf numFmtId="0" fontId="5" fillId="0" borderId="0" xfId="0" applyFont="1"/>
    <xf numFmtId="0" fontId="3" fillId="0" borderId="2" xfId="0" applyFont="1" applyBorder="1"/>
    <xf numFmtId="3" fontId="4" fillId="3" borderId="2" xfId="0" applyNumberFormat="1" applyFont="1" applyFill="1" applyBorder="1" applyAlignment="1">
      <alignment vertical="center" wrapText="1"/>
    </xf>
    <xf numFmtId="165" fontId="5" fillId="0" borderId="2" xfId="1" applyNumberFormat="1" applyFont="1" applyFill="1" applyBorder="1"/>
    <xf numFmtId="0" fontId="5" fillId="0" borderId="2" xfId="0" applyFont="1" applyBorder="1"/>
    <xf numFmtId="3" fontId="4" fillId="3" borderId="2" xfId="0" applyNumberFormat="1" applyFont="1" applyFill="1" applyBorder="1" applyAlignment="1">
      <alignment horizontal="left" vertical="center" wrapText="1"/>
    </xf>
    <xf numFmtId="0" fontId="6" fillId="2" borderId="2" xfId="0" applyFont="1" applyFill="1" applyBorder="1"/>
    <xf numFmtId="0" fontId="7" fillId="0" borderId="2" xfId="0" applyFont="1" applyBorder="1"/>
    <xf numFmtId="0" fontId="6" fillId="2" borderId="2" xfId="1" applyNumberFormat="1" applyFont="1" applyFill="1" applyBorder="1" applyAlignment="1">
      <alignment vertical="center"/>
    </xf>
    <xf numFmtId="0" fontId="0" fillId="0" borderId="2" xfId="0" applyBorder="1"/>
    <xf numFmtId="3" fontId="4" fillId="3" borderId="2" xfId="0" applyNumberFormat="1" applyFont="1" applyFill="1" applyBorder="1" applyAlignment="1">
      <alignment horizontal="right" vertical="center" wrapText="1"/>
    </xf>
    <xf numFmtId="0" fontId="8" fillId="4" borderId="2" xfId="0" applyFont="1" applyFill="1" applyBorder="1"/>
    <xf numFmtId="0" fontId="8" fillId="4" borderId="2" xfId="0" applyFont="1" applyFill="1" applyBorder="1" applyAlignment="1">
      <alignment horizontal="center"/>
    </xf>
    <xf numFmtId="0" fontId="8" fillId="4" borderId="2" xfId="0" applyFont="1" applyFill="1" applyBorder="1" applyAlignment="1">
      <alignment horizontal="right"/>
    </xf>
    <xf numFmtId="0" fontId="10" fillId="4" borderId="2" xfId="0" applyFont="1" applyFill="1" applyBorder="1"/>
    <xf numFmtId="0" fontId="8" fillId="4" borderId="2" xfId="0" applyFont="1" applyFill="1" applyBorder="1" applyAlignment="1">
      <alignment horizontal="left"/>
    </xf>
    <xf numFmtId="0" fontId="11" fillId="0" borderId="2" xfId="0" applyFont="1" applyBorder="1"/>
    <xf numFmtId="0" fontId="0" fillId="4" borderId="2" xfId="0" applyFill="1" applyBorder="1"/>
    <xf numFmtId="0" fontId="11" fillId="4" borderId="2" xfId="0" applyFont="1" applyFill="1" applyBorder="1"/>
    <xf numFmtId="0" fontId="9" fillId="4" borderId="2" xfId="0" applyFont="1" applyFill="1" applyBorder="1"/>
    <xf numFmtId="0" fontId="5" fillId="4" borderId="2" xfId="0" applyFont="1" applyFill="1" applyBorder="1"/>
    <xf numFmtId="0" fontId="6" fillId="4" borderId="2" xfId="0" applyFont="1" applyFill="1" applyBorder="1"/>
    <xf numFmtId="0" fontId="6" fillId="0" borderId="2" xfId="0" applyFont="1" applyBorder="1"/>
    <xf numFmtId="0" fontId="4" fillId="3" borderId="2" xfId="0" applyFont="1" applyFill="1" applyBorder="1" applyAlignment="1">
      <alignment horizontal="right" vertical="center" wrapText="1"/>
    </xf>
    <xf numFmtId="0" fontId="3" fillId="4" borderId="2" xfId="0" applyFont="1" applyFill="1" applyBorder="1"/>
    <xf numFmtId="0" fontId="13" fillId="4" borderId="2" xfId="0" applyFont="1" applyFill="1" applyBorder="1"/>
    <xf numFmtId="0" fontId="12" fillId="0" borderId="2" xfId="0" applyFont="1" applyBorder="1"/>
    <xf numFmtId="0" fontId="2" fillId="0" borderId="0" xfId="0" applyFont="1" applyAlignment="1">
      <alignment wrapText="1"/>
    </xf>
    <xf numFmtId="0" fontId="16" fillId="4" borderId="2" xfId="0" applyFont="1" applyFill="1" applyBorder="1"/>
    <xf numFmtId="0" fontId="0" fillId="0" borderId="2" xfId="0" applyBorder="1" applyAlignment="1">
      <alignment horizontal="center"/>
    </xf>
    <xf numFmtId="0" fontId="0" fillId="4" borderId="2" xfId="0" applyFill="1" applyBorder="1" applyAlignment="1">
      <alignment horizontal="center"/>
    </xf>
    <xf numFmtId="0" fontId="9" fillId="4" borderId="2" xfId="0" applyFont="1" applyFill="1" applyBorder="1" applyAlignment="1">
      <alignment horizontal="center"/>
    </xf>
    <xf numFmtId="0" fontId="16" fillId="4" borderId="2" xfId="0" applyFont="1" applyFill="1" applyBorder="1" applyAlignment="1">
      <alignment wrapText="1"/>
    </xf>
    <xf numFmtId="0" fontId="17" fillId="0" borderId="0" xfId="0" applyFont="1"/>
    <xf numFmtId="0" fontId="18" fillId="0" borderId="0" xfId="0" applyFont="1"/>
    <xf numFmtId="0" fontId="17" fillId="0" borderId="2" xfId="0" applyFont="1" applyBorder="1" applyAlignment="1">
      <alignment horizontal="center"/>
    </xf>
    <xf numFmtId="0" fontId="21" fillId="5" borderId="0" xfId="0" applyFont="1" applyFill="1"/>
    <xf numFmtId="0" fontId="19" fillId="5" borderId="3" xfId="2" applyFill="1"/>
    <xf numFmtId="0" fontId="22" fillId="6" borderId="0" xfId="3" applyFont="1" applyFill="1" applyBorder="1"/>
    <xf numFmtId="0" fontId="0" fillId="5" borderId="0" xfId="0" applyFill="1"/>
    <xf numFmtId="0" fontId="24" fillId="0" borderId="0" xfId="0" applyFont="1"/>
    <xf numFmtId="0" fontId="13" fillId="0" borderId="2" xfId="0" applyFont="1" applyBorder="1"/>
    <xf numFmtId="0" fontId="26" fillId="3" borderId="2" xfId="0" applyFont="1" applyFill="1" applyBorder="1" applyAlignment="1">
      <alignment vertical="center" wrapText="1"/>
    </xf>
    <xf numFmtId="0" fontId="28" fillId="0" borderId="0" xfId="0" applyFont="1"/>
    <xf numFmtId="0" fontId="29" fillId="0" borderId="0" xfId="0" applyFont="1"/>
    <xf numFmtId="0" fontId="27" fillId="0" borderId="0" xfId="0" applyFont="1"/>
    <xf numFmtId="3" fontId="30" fillId="3" borderId="2" xfId="0" applyNumberFormat="1" applyFont="1" applyFill="1" applyBorder="1" applyAlignment="1">
      <alignment horizontal="right" vertical="center" wrapText="1"/>
    </xf>
    <xf numFmtId="0" fontId="31" fillId="3" borderId="2" xfId="0" applyFont="1" applyFill="1" applyBorder="1" applyAlignment="1">
      <alignment horizontal="right" vertical="center" wrapText="1"/>
    </xf>
    <xf numFmtId="0" fontId="3" fillId="0" borderId="2" xfId="0" applyFont="1" applyBorder="1" applyAlignment="1">
      <alignment wrapText="1"/>
    </xf>
    <xf numFmtId="0" fontId="15" fillId="3" borderId="2" xfId="0" applyFont="1" applyFill="1" applyBorder="1" applyAlignment="1">
      <alignment vertical="center" wrapText="1"/>
    </xf>
    <xf numFmtId="0" fontId="4" fillId="3" borderId="4" xfId="0" applyFont="1" applyFill="1" applyBorder="1" applyAlignment="1">
      <alignment vertical="center" wrapText="1"/>
    </xf>
    <xf numFmtId="0" fontId="3" fillId="0" borderId="4" xfId="0" applyFont="1" applyBorder="1"/>
    <xf numFmtId="0" fontId="18" fillId="5" borderId="0" xfId="0" applyFont="1" applyFill="1"/>
    <xf numFmtId="0" fontId="4" fillId="7" borderId="5" xfId="0" applyFont="1" applyFill="1" applyBorder="1" applyAlignment="1">
      <alignment vertical="center" wrapText="1"/>
    </xf>
    <xf numFmtId="0" fontId="5" fillId="5" borderId="5" xfId="0" applyFont="1" applyFill="1" applyBorder="1"/>
    <xf numFmtId="0" fontId="3" fillId="5" borderId="5" xfId="0" applyFont="1" applyFill="1" applyBorder="1"/>
    <xf numFmtId="0" fontId="15" fillId="3" borderId="2" xfId="0" applyFont="1" applyFill="1" applyBorder="1" applyAlignment="1">
      <alignment horizontal="left" vertical="center" wrapText="1"/>
    </xf>
    <xf numFmtId="0" fontId="10" fillId="4" borderId="2" xfId="0" applyFont="1" applyFill="1" applyBorder="1" applyAlignment="1">
      <alignment horizontal="left"/>
    </xf>
    <xf numFmtId="0" fontId="32" fillId="0" borderId="2" xfId="0" applyFont="1" applyBorder="1"/>
    <xf numFmtId="0" fontId="5" fillId="5" borderId="4" xfId="0" applyFont="1" applyFill="1" applyBorder="1"/>
    <xf numFmtId="0" fontId="2" fillId="0" borderId="0" xfId="0" applyFont="1" applyAlignment="1">
      <alignment vertical="center" wrapText="1"/>
    </xf>
    <xf numFmtId="165" fontId="6" fillId="2" borderId="2" xfId="0" applyNumberFormat="1" applyFont="1" applyFill="1" applyBorder="1"/>
    <xf numFmtId="3" fontId="4" fillId="7" borderId="0" xfId="0" applyNumberFormat="1" applyFont="1" applyFill="1" applyAlignment="1">
      <alignment horizontal="left" vertical="center" wrapText="1"/>
    </xf>
    <xf numFmtId="0" fontId="5" fillId="5" borderId="0" xfId="0" applyFont="1" applyFill="1"/>
    <xf numFmtId="0" fontId="3" fillId="5" borderId="0" xfId="0" applyFont="1" applyFill="1"/>
    <xf numFmtId="0" fontId="17" fillId="5" borderId="0" xfId="0" applyFont="1" applyFill="1"/>
    <xf numFmtId="0" fontId="6" fillId="0" borderId="2" xfId="1" applyNumberFormat="1" applyFont="1" applyFill="1" applyBorder="1" applyAlignment="1">
      <alignment vertical="center"/>
    </xf>
    <xf numFmtId="0" fontId="4" fillId="3" borderId="2" xfId="0" applyFont="1" applyFill="1" applyBorder="1" applyAlignment="1">
      <alignment horizontal="left" vertical="center" wrapText="1"/>
    </xf>
    <xf numFmtId="0" fontId="14" fillId="0" borderId="2" xfId="0" applyFont="1" applyBorder="1" applyAlignment="1">
      <alignment wrapText="1"/>
    </xf>
    <xf numFmtId="3" fontId="4" fillId="5" borderId="0" xfId="0" applyNumberFormat="1" applyFont="1" applyFill="1" applyAlignment="1">
      <alignment vertical="center" wrapText="1"/>
    </xf>
    <xf numFmtId="165" fontId="5" fillId="5" borderId="0" xfId="1" applyNumberFormat="1" applyFont="1" applyFill="1" applyBorder="1"/>
    <xf numFmtId="165" fontId="5" fillId="4" borderId="2" xfId="1" applyNumberFormat="1" applyFont="1" applyFill="1" applyBorder="1"/>
    <xf numFmtId="3" fontId="15" fillId="3" borderId="2" xfId="0" applyNumberFormat="1" applyFont="1" applyFill="1" applyBorder="1" applyAlignment="1">
      <alignment vertical="center" wrapText="1"/>
    </xf>
    <xf numFmtId="165" fontId="6" fillId="2" borderId="2" xfId="1" applyNumberFormat="1" applyFont="1" applyFill="1" applyBorder="1" applyAlignment="1">
      <alignment vertical="center"/>
    </xf>
    <xf numFmtId="0" fontId="4" fillId="7" borderId="0" xfId="0" applyFont="1" applyFill="1" applyAlignment="1">
      <alignment horizontal="right" vertical="center" wrapText="1"/>
    </xf>
    <xf numFmtId="0" fontId="6" fillId="5" borderId="0" xfId="0" applyFont="1" applyFill="1"/>
    <xf numFmtId="0" fontId="4" fillId="7" borderId="0" xfId="0" applyFont="1" applyFill="1" applyAlignment="1">
      <alignment vertical="center" wrapText="1"/>
    </xf>
    <xf numFmtId="0" fontId="10" fillId="4" borderId="2" xfId="0" applyFont="1" applyFill="1" applyBorder="1" applyAlignment="1">
      <alignment vertical="center"/>
    </xf>
    <xf numFmtId="3" fontId="4" fillId="7" borderId="0" xfId="0" applyNumberFormat="1" applyFont="1" applyFill="1" applyAlignment="1">
      <alignment vertical="center" wrapText="1"/>
    </xf>
    <xf numFmtId="0" fontId="26" fillId="7" borderId="0" xfId="0" applyFont="1" applyFill="1" applyAlignment="1">
      <alignment vertical="center" wrapText="1"/>
    </xf>
    <xf numFmtId="0" fontId="13" fillId="5" borderId="0" xfId="0" applyFont="1" applyFill="1"/>
    <xf numFmtId="0" fontId="14" fillId="5" borderId="0" xfId="0" applyFont="1" applyFill="1"/>
    <xf numFmtId="165" fontId="6" fillId="4" borderId="2" xfId="1" applyNumberFormat="1" applyFont="1" applyFill="1" applyBorder="1"/>
    <xf numFmtId="0" fontId="3" fillId="0" borderId="0" xfId="0" applyFont="1" applyAlignment="1">
      <alignment horizontal="left" vertical="center" wrapText="1"/>
    </xf>
    <xf numFmtId="0" fontId="3" fillId="0" borderId="0" xfId="0" applyFont="1"/>
    <xf numFmtId="0" fontId="0" fillId="4" borderId="0" xfId="0" applyFill="1"/>
    <xf numFmtId="0" fontId="5" fillId="4" borderId="0" xfId="0" applyFont="1" applyFill="1"/>
    <xf numFmtId="0" fontId="14" fillId="0" borderId="0" xfId="0" applyFont="1" applyAlignment="1">
      <alignment wrapText="1"/>
    </xf>
    <xf numFmtId="0" fontId="4" fillId="0" borderId="0" xfId="0" applyFont="1"/>
    <xf numFmtId="0" fontId="4" fillId="2" borderId="2" xfId="0" applyFont="1" applyFill="1" applyBorder="1" applyAlignment="1">
      <alignment horizontal="center" vertical="center"/>
    </xf>
    <xf numFmtId="0" fontId="13" fillId="0" borderId="0" xfId="0" applyFont="1"/>
    <xf numFmtId="0" fontId="35" fillId="0" borderId="0" xfId="5" applyFont="1" applyAlignment="1">
      <alignment horizontal="left"/>
    </xf>
    <xf numFmtId="0" fontId="34" fillId="0" borderId="0" xfId="5"/>
    <xf numFmtId="0" fontId="35" fillId="0" borderId="0" xfId="5" applyFont="1" applyAlignment="1">
      <alignment horizontal="center"/>
    </xf>
    <xf numFmtId="166" fontId="35" fillId="0" borderId="0" xfId="6" applyNumberFormat="1" applyFont="1" applyAlignment="1">
      <alignment horizontal="left"/>
    </xf>
    <xf numFmtId="0" fontId="34" fillId="0" borderId="0" xfId="5" applyAlignment="1">
      <alignment horizontal="left"/>
    </xf>
    <xf numFmtId="0" fontId="34" fillId="0" borderId="0" xfId="5" applyAlignment="1">
      <alignment horizontal="center"/>
    </xf>
    <xf numFmtId="166" fontId="0" fillId="0" borderId="0" xfId="6" applyNumberFormat="1" applyFont="1" applyAlignment="1">
      <alignment horizontal="left"/>
    </xf>
    <xf numFmtId="0" fontId="36" fillId="0" borderId="0" xfId="5" applyFont="1" applyAlignment="1">
      <alignment wrapText="1"/>
    </xf>
    <xf numFmtId="0" fontId="37" fillId="0" borderId="0" xfId="5" applyFont="1" applyAlignment="1">
      <alignment wrapText="1"/>
    </xf>
    <xf numFmtId="0" fontId="38" fillId="9" borderId="6" xfId="5" applyFont="1" applyFill="1" applyBorder="1"/>
    <xf numFmtId="11" fontId="34" fillId="0" borderId="0" xfId="5" applyNumberFormat="1"/>
    <xf numFmtId="0" fontId="33" fillId="10" borderId="0" xfId="0" applyFont="1" applyFill="1" applyAlignment="1">
      <alignment vertical="center"/>
    </xf>
    <xf numFmtId="0" fontId="33" fillId="10" borderId="0" xfId="0" applyFont="1" applyFill="1" applyAlignment="1">
      <alignment horizontal="center" vertical="center"/>
    </xf>
    <xf numFmtId="0" fontId="33" fillId="10" borderId="0" xfId="0" applyFont="1" applyFill="1" applyAlignment="1">
      <alignment horizontal="center" vertical="center" wrapText="1"/>
    </xf>
    <xf numFmtId="0" fontId="0" fillId="11" borderId="7" xfId="0" applyFill="1" applyBorder="1" applyAlignment="1">
      <alignment vertical="center"/>
    </xf>
    <xf numFmtId="0" fontId="23" fillId="11" borderId="7" xfId="4" applyFill="1" applyBorder="1" applyAlignment="1">
      <alignment vertical="center"/>
    </xf>
    <xf numFmtId="0" fontId="0" fillId="11" borderId="7" xfId="0" applyFill="1" applyBorder="1" applyAlignment="1">
      <alignment horizontal="center" vertical="center"/>
    </xf>
    <xf numFmtId="0" fontId="0" fillId="0" borderId="7" xfId="0" applyBorder="1" applyAlignment="1">
      <alignment vertical="center"/>
    </xf>
    <xf numFmtId="0" fontId="23" fillId="0" borderId="7" xfId="4" applyBorder="1" applyAlignment="1">
      <alignment vertical="center"/>
    </xf>
    <xf numFmtId="0" fontId="0" fillId="5" borderId="7" xfId="0" applyFill="1" applyBorder="1" applyAlignment="1">
      <alignment vertical="center"/>
    </xf>
    <xf numFmtId="0" fontId="23" fillId="5" borderId="7" xfId="4" applyFill="1" applyBorder="1" applyAlignment="1">
      <alignment vertical="center"/>
    </xf>
    <xf numFmtId="14" fontId="23" fillId="5" borderId="7" xfId="4" applyNumberFormat="1" applyFill="1" applyBorder="1" applyAlignment="1">
      <alignment vertical="center"/>
    </xf>
    <xf numFmtId="0" fontId="0" fillId="5" borderId="7" xfId="0" applyFill="1" applyBorder="1" applyAlignment="1">
      <alignment horizontal="center" vertical="center"/>
    </xf>
    <xf numFmtId="0" fontId="0" fillId="9" borderId="7" xfId="0" applyFill="1" applyBorder="1" applyAlignment="1">
      <alignment vertical="center"/>
    </xf>
    <xf numFmtId="0" fontId="23" fillId="9" borderId="7" xfId="4" applyFill="1" applyBorder="1" applyAlignment="1">
      <alignment vertical="center"/>
    </xf>
    <xf numFmtId="0" fontId="23" fillId="0" borderId="0" xfId="4"/>
    <xf numFmtId="14" fontId="0" fillId="5" borderId="7" xfId="0" applyNumberFormat="1" applyFill="1" applyBorder="1" applyAlignment="1">
      <alignment horizontal="center" vertical="center"/>
    </xf>
    <xf numFmtId="0" fontId="40" fillId="0" borderId="7" xfId="0" applyFont="1" applyBorder="1" applyAlignment="1">
      <alignment horizontal="center" vertical="center"/>
    </xf>
    <xf numFmtId="2" fontId="0" fillId="0" borderId="7" xfId="0" applyNumberFormat="1" applyBorder="1" applyAlignment="1">
      <alignment vertical="center"/>
    </xf>
    <xf numFmtId="2" fontId="39" fillId="0" borderId="7" xfId="4" applyNumberFormat="1" applyFont="1" applyBorder="1" applyAlignment="1">
      <alignment vertical="center"/>
    </xf>
    <xf numFmtId="2" fontId="23" fillId="0" borderId="7" xfId="4" applyNumberFormat="1" applyFill="1" applyBorder="1" applyAlignment="1">
      <alignment vertical="center"/>
    </xf>
    <xf numFmtId="2" fontId="0" fillId="11" borderId="7" xfId="0" applyNumberFormat="1" applyFill="1" applyBorder="1" applyAlignment="1">
      <alignment vertical="center"/>
    </xf>
    <xf numFmtId="2" fontId="23" fillId="11" borderId="7" xfId="4" applyNumberFormat="1" applyFill="1" applyBorder="1" applyAlignment="1">
      <alignment vertical="center"/>
    </xf>
    <xf numFmtId="2" fontId="23" fillId="0" borderId="7" xfId="4" applyNumberFormat="1" applyBorder="1" applyAlignment="1">
      <alignment vertical="center"/>
    </xf>
    <xf numFmtId="14" fontId="0" fillId="5" borderId="7" xfId="0" applyNumberFormat="1" applyFill="1" applyBorder="1" applyAlignment="1">
      <alignment vertical="center"/>
    </xf>
    <xf numFmtId="2" fontId="0" fillId="8" borderId="7" xfId="0" applyNumberFormat="1" applyFill="1" applyBorder="1" applyAlignment="1">
      <alignment vertical="center"/>
    </xf>
    <xf numFmtId="2" fontId="0" fillId="8" borderId="7" xfId="0" applyNumberFormat="1" applyFill="1" applyBorder="1" applyAlignment="1">
      <alignment horizontal="center" vertical="center"/>
    </xf>
    <xf numFmtId="0" fontId="17" fillId="0" borderId="2" xfId="0" applyFont="1" applyBorder="1"/>
    <xf numFmtId="0" fontId="23" fillId="0" borderId="0" xfId="4" applyAlignment="1">
      <alignment horizontal="left"/>
    </xf>
    <xf numFmtId="0" fontId="0" fillId="8" borderId="2" xfId="0" applyFill="1" applyBorder="1"/>
    <xf numFmtId="0" fontId="34" fillId="0" borderId="2" xfId="5" applyBorder="1" applyAlignment="1">
      <alignment horizontal="left"/>
    </xf>
    <xf numFmtId="0" fontId="0" fillId="0" borderId="8" xfId="0" applyBorder="1"/>
    <xf numFmtId="11" fontId="34" fillId="0" borderId="2" xfId="5" applyNumberFormat="1" applyBorder="1" applyAlignment="1">
      <alignment horizontal="left" wrapText="1"/>
    </xf>
    <xf numFmtId="0" fontId="34" fillId="0" borderId="4" xfId="5" applyBorder="1" applyAlignment="1">
      <alignment horizontal="left"/>
    </xf>
    <xf numFmtId="0" fontId="41" fillId="4" borderId="2" xfId="0" applyFont="1" applyFill="1" applyBorder="1" applyAlignment="1">
      <alignment horizontal="right"/>
    </xf>
    <xf numFmtId="0" fontId="7" fillId="0" borderId="0" xfId="0" applyFont="1"/>
    <xf numFmtId="0" fontId="3" fillId="0" borderId="0" xfId="0" applyFont="1" applyAlignment="1">
      <alignment wrapText="1"/>
    </xf>
    <xf numFmtId="0" fontId="14" fillId="0" borderId="2" xfId="0" applyFont="1" applyBorder="1"/>
    <xf numFmtId="0" fontId="34" fillId="8" borderId="0" xfId="5" applyFill="1"/>
    <xf numFmtId="0" fontId="34" fillId="8" borderId="0" xfId="5" applyFill="1" applyAlignment="1">
      <alignment horizontal="center"/>
    </xf>
    <xf numFmtId="0" fontId="34" fillId="8" borderId="0" xfId="5" applyFill="1" applyAlignment="1">
      <alignment horizontal="left"/>
    </xf>
    <xf numFmtId="166" fontId="0" fillId="8" borderId="0" xfId="6" applyNumberFormat="1" applyFont="1" applyFill="1" applyAlignment="1">
      <alignment horizontal="left"/>
    </xf>
    <xf numFmtId="0" fontId="0" fillId="0" borderId="2" xfId="0" applyBorder="1" applyAlignment="1">
      <alignment wrapText="1"/>
    </xf>
    <xf numFmtId="0" fontId="0" fillId="0" borderId="0" xfId="0" applyAlignment="1">
      <alignment horizontal="left"/>
    </xf>
    <xf numFmtId="0" fontId="0" fillId="0" borderId="2" xfId="0" applyBorder="1" applyAlignment="1">
      <alignment horizontal="left"/>
    </xf>
    <xf numFmtId="0" fontId="0" fillId="0" borderId="0" xfId="0" applyAlignment="1">
      <alignment horizontal="center" vertical="center"/>
    </xf>
    <xf numFmtId="0" fontId="25" fillId="0" borderId="0" xfId="0" applyFont="1" applyAlignment="1">
      <alignment horizontal="center" vertical="center"/>
    </xf>
    <xf numFmtId="0" fontId="25" fillId="5" borderId="0" xfId="0" applyFont="1" applyFill="1" applyAlignment="1">
      <alignment horizontal="center" vertical="center"/>
    </xf>
    <xf numFmtId="0" fontId="0" fillId="5" borderId="0" xfId="0" applyFill="1" applyAlignment="1">
      <alignment horizontal="center" vertical="center"/>
    </xf>
    <xf numFmtId="0" fontId="0" fillId="0" borderId="2" xfId="0" applyBorder="1" applyAlignment="1">
      <alignment horizontal="center" vertical="center"/>
    </xf>
    <xf numFmtId="0" fontId="3" fillId="0" borderId="2" xfId="0" applyFont="1" applyBorder="1" applyAlignment="1">
      <alignment horizontal="center" vertical="center"/>
    </xf>
    <xf numFmtId="0" fontId="5" fillId="4" borderId="2" xfId="0" applyFont="1" applyFill="1" applyBorder="1" applyAlignment="1">
      <alignment horizontal="center" vertical="center"/>
    </xf>
    <xf numFmtId="0" fontId="3" fillId="4" borderId="2" xfId="0" applyFont="1" applyFill="1" applyBorder="1" applyAlignment="1">
      <alignment horizontal="center" vertical="center"/>
    </xf>
    <xf numFmtId="0" fontId="5" fillId="4" borderId="0" xfId="0" applyFont="1" applyFill="1" applyAlignment="1">
      <alignment horizontal="center" vertical="center"/>
    </xf>
    <xf numFmtId="0" fontId="18" fillId="0" borderId="0" xfId="0" applyFont="1" applyAlignment="1">
      <alignment horizontal="center" vertical="center"/>
    </xf>
    <xf numFmtId="0" fontId="17" fillId="5" borderId="0" xfId="0" applyFont="1" applyFill="1" applyAlignment="1">
      <alignment horizontal="center" vertical="center"/>
    </xf>
    <xf numFmtId="165" fontId="12" fillId="0" borderId="2" xfId="1" applyNumberFormat="1" applyFont="1" applyFill="1" applyBorder="1"/>
    <xf numFmtId="0" fontId="12" fillId="0" borderId="0" xfId="0" applyFont="1"/>
    <xf numFmtId="0" fontId="12" fillId="0" borderId="2" xfId="1" applyNumberFormat="1" applyFont="1" applyFill="1" applyBorder="1" applyAlignment="1">
      <alignment vertical="center"/>
    </xf>
    <xf numFmtId="0" fontId="42" fillId="0" borderId="2" xfId="0" applyFont="1" applyBorder="1"/>
    <xf numFmtId="0" fontId="17" fillId="0" borderId="2" xfId="0" applyFont="1" applyBorder="1" applyAlignment="1">
      <alignment horizontal="left"/>
    </xf>
    <xf numFmtId="0" fontId="45" fillId="15" borderId="0" xfId="0" applyFont="1" applyFill="1"/>
    <xf numFmtId="0" fontId="46" fillId="0" borderId="0" xfId="0" applyFont="1"/>
    <xf numFmtId="0" fontId="47" fillId="0" borderId="0" xfId="0" applyFont="1"/>
    <xf numFmtId="0" fontId="47" fillId="0" borderId="0" xfId="5" applyFont="1"/>
    <xf numFmtId="0" fontId="47" fillId="0" borderId="0" xfId="0" applyFont="1" applyAlignment="1">
      <alignment horizontal="left" vertical="top"/>
    </xf>
    <xf numFmtId="0" fontId="47" fillId="0" borderId="0" xfId="5" applyFont="1" applyAlignment="1">
      <alignment horizontal="left" vertical="top"/>
    </xf>
    <xf numFmtId="11" fontId="47" fillId="0" borderId="0" xfId="0" applyNumberFormat="1" applyFont="1"/>
    <xf numFmtId="0" fontId="48" fillId="12" borderId="0" xfId="7" applyFont="1"/>
    <xf numFmtId="0" fontId="49" fillId="0" borderId="0" xfId="10" applyFont="1" applyAlignment="1">
      <alignment horizontal="left" vertical="top"/>
    </xf>
    <xf numFmtId="0" fontId="0" fillId="0" borderId="0" xfId="0" applyAlignment="1">
      <alignment horizontal="left" vertical="top"/>
    </xf>
    <xf numFmtId="0" fontId="50" fillId="16" borderId="0" xfId="0" applyFont="1" applyFill="1" applyAlignment="1">
      <alignment horizontal="centerContinuous" vertical="center"/>
    </xf>
    <xf numFmtId="0" fontId="50" fillId="16" borderId="11" xfId="0" applyFont="1" applyFill="1" applyBorder="1" applyAlignment="1">
      <alignment horizontal="centerContinuous" vertical="center"/>
    </xf>
    <xf numFmtId="0" fontId="50" fillId="17" borderId="0" xfId="0" applyFont="1" applyFill="1" applyAlignment="1">
      <alignment horizontal="centerContinuous" vertical="center"/>
    </xf>
    <xf numFmtId="0" fontId="51" fillId="17" borderId="0" xfId="0" applyFont="1" applyFill="1" applyAlignment="1">
      <alignment vertical="center" wrapText="1"/>
    </xf>
    <xf numFmtId="0" fontId="50" fillId="17" borderId="0" xfId="0" applyFont="1" applyFill="1" applyAlignment="1">
      <alignment vertical="center"/>
    </xf>
    <xf numFmtId="0" fontId="45" fillId="18" borderId="0" xfId="0" applyFont="1" applyFill="1"/>
    <xf numFmtId="0" fontId="45" fillId="18" borderId="11" xfId="0" applyFont="1" applyFill="1" applyBorder="1"/>
    <xf numFmtId="0" fontId="45" fillId="19" borderId="0" xfId="0" applyFont="1" applyFill="1"/>
    <xf numFmtId="0" fontId="52" fillId="19" borderId="0" xfId="0" applyFont="1" applyFill="1"/>
    <xf numFmtId="0" fontId="33" fillId="14" borderId="9" xfId="9"/>
    <xf numFmtId="0" fontId="0" fillId="0" borderId="11" xfId="0" applyBorder="1"/>
    <xf numFmtId="0" fontId="43" fillId="12" borderId="0" xfId="7"/>
    <xf numFmtId="0" fontId="43" fillId="12" borderId="11" xfId="7" applyBorder="1"/>
    <xf numFmtId="0" fontId="43" fillId="12" borderId="0" xfId="7" applyBorder="1"/>
    <xf numFmtId="0" fontId="44" fillId="13" borderId="0" xfId="8"/>
    <xf numFmtId="0" fontId="44" fillId="13" borderId="11" xfId="8" applyBorder="1"/>
    <xf numFmtId="0" fontId="44" fillId="13" borderId="0" xfId="8" applyBorder="1"/>
    <xf numFmtId="0" fontId="43" fillId="12" borderId="0" xfId="7" applyAlignment="1">
      <alignment horizontal="left" vertical="top"/>
    </xf>
    <xf numFmtId="0" fontId="44" fillId="13" borderId="0" xfId="8" applyAlignment="1">
      <alignment horizontal="left" vertical="top"/>
    </xf>
    <xf numFmtId="0" fontId="55" fillId="0" borderId="0" xfId="0" applyFont="1"/>
    <xf numFmtId="167" fontId="17" fillId="0" borderId="2" xfId="0" applyNumberFormat="1" applyFont="1" applyBorder="1" applyAlignment="1">
      <alignment horizontal="center" vertical="center"/>
    </xf>
    <xf numFmtId="2" fontId="17" fillId="0" borderId="2" xfId="0" applyNumberFormat="1" applyFont="1" applyBorder="1" applyAlignment="1">
      <alignment horizontal="center" vertical="center"/>
    </xf>
    <xf numFmtId="2" fontId="0" fillId="0" borderId="2" xfId="0" applyNumberFormat="1" applyBorder="1"/>
    <xf numFmtId="0" fontId="34" fillId="0" borderId="8" xfId="5" applyBorder="1" applyAlignment="1">
      <alignment horizontal="left"/>
    </xf>
    <xf numFmtId="0" fontId="34" fillId="0" borderId="12" xfId="5" applyBorder="1" applyAlignment="1">
      <alignment horizontal="left"/>
    </xf>
    <xf numFmtId="0" fontId="11" fillId="0" borderId="4" xfId="0" applyFont="1" applyBorder="1"/>
    <xf numFmtId="0" fontId="4" fillId="20" borderId="2" xfId="0" applyFont="1" applyFill="1" applyBorder="1"/>
    <xf numFmtId="0" fontId="47" fillId="0" borderId="10" xfId="0" applyFont="1" applyBorder="1"/>
    <xf numFmtId="2" fontId="0" fillId="0" borderId="2" xfId="0" applyNumberFormat="1" applyBorder="1" applyAlignment="1">
      <alignment horizontal="center" vertical="center"/>
    </xf>
    <xf numFmtId="168" fontId="0" fillId="0" borderId="2" xfId="0" applyNumberFormat="1" applyBorder="1" applyAlignment="1">
      <alignment horizontal="center" vertical="center"/>
    </xf>
    <xf numFmtId="169" fontId="0" fillId="0" borderId="2" xfId="0" applyNumberFormat="1" applyBorder="1" applyAlignment="1">
      <alignment horizontal="center" vertical="center"/>
    </xf>
    <xf numFmtId="2" fontId="0" fillId="0" borderId="0" xfId="0" applyNumberFormat="1"/>
    <xf numFmtId="170" fontId="0" fillId="0" borderId="0" xfId="6" applyNumberFormat="1" applyFont="1" applyAlignment="1">
      <alignment horizontal="left"/>
    </xf>
    <xf numFmtId="0" fontId="56" fillId="4" borderId="2" xfId="0" applyFont="1" applyFill="1" applyBorder="1" applyAlignment="1">
      <alignment horizontal="right"/>
    </xf>
    <xf numFmtId="0" fontId="57" fillId="0" borderId="2" xfId="0" applyFont="1" applyBorder="1"/>
    <xf numFmtId="0" fontId="58" fillId="0" borderId="2" xfId="0" applyFont="1" applyBorder="1"/>
    <xf numFmtId="0" fontId="59" fillId="0" borderId="2" xfId="0" applyFont="1" applyBorder="1"/>
    <xf numFmtId="0" fontId="58" fillId="8" borderId="2" xfId="0" applyFont="1" applyFill="1" applyBorder="1"/>
    <xf numFmtId="0" fontId="60" fillId="0" borderId="0" xfId="5" applyFont="1" applyAlignment="1">
      <alignment horizontal="left"/>
    </xf>
    <xf numFmtId="0" fontId="57" fillId="0" borderId="8" xfId="0" applyFont="1" applyBorder="1"/>
    <xf numFmtId="167" fontId="59" fillId="0" borderId="2" xfId="0" applyNumberFormat="1" applyFont="1" applyBorder="1" applyAlignment="1">
      <alignment horizontal="center" vertical="center"/>
    </xf>
    <xf numFmtId="2" fontId="59" fillId="0" borderId="2" xfId="0" applyNumberFormat="1" applyFont="1" applyBorder="1" applyAlignment="1">
      <alignment horizontal="center" vertical="center"/>
    </xf>
    <xf numFmtId="0" fontId="57" fillId="0" borderId="0" xfId="0" applyFont="1"/>
    <xf numFmtId="0" fontId="0" fillId="0" borderId="6" xfId="0" applyBorder="1"/>
    <xf numFmtId="2" fontId="17" fillId="8" borderId="2" xfId="0" applyNumberFormat="1" applyFont="1" applyFill="1" applyBorder="1" applyAlignment="1">
      <alignment horizontal="center" vertical="center"/>
    </xf>
    <xf numFmtId="0" fontId="5" fillId="4" borderId="15"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16" xfId="0" applyFont="1" applyFill="1" applyBorder="1" applyAlignment="1">
      <alignment horizontal="center" vertical="center"/>
    </xf>
    <xf numFmtId="0" fontId="4" fillId="20" borderId="13" xfId="0" applyFont="1" applyFill="1" applyBorder="1" applyAlignment="1">
      <alignment horizontal="center"/>
    </xf>
    <xf numFmtId="0" fontId="4" fillId="20" borderId="5" xfId="0" applyFont="1" applyFill="1" applyBorder="1" applyAlignment="1">
      <alignment horizontal="center"/>
    </xf>
    <xf numFmtId="0" fontId="4" fillId="20" borderId="8" xfId="0" applyFont="1" applyFill="1" applyBorder="1" applyAlignment="1">
      <alignment horizontal="center"/>
    </xf>
    <xf numFmtId="0" fontId="3" fillId="0" borderId="1" xfId="0" applyFont="1" applyBorder="1" applyAlignment="1">
      <alignment horizontal="left" vertical="center" wrapText="1"/>
    </xf>
    <xf numFmtId="0" fontId="14" fillId="0" borderId="14" xfId="0" applyFont="1" applyBorder="1" applyAlignment="1">
      <alignment horizontal="center" wrapText="1"/>
    </xf>
    <xf numFmtId="0" fontId="14" fillId="0" borderId="0" xfId="0" applyFont="1" applyAlignment="1">
      <alignment horizontal="center" wrapText="1"/>
    </xf>
    <xf numFmtId="0" fontId="4" fillId="2" borderId="13"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8" xfId="0" applyFont="1" applyFill="1" applyBorder="1" applyAlignment="1">
      <alignment horizontal="center" vertical="center"/>
    </xf>
  </cellXfs>
  <cellStyles count="11">
    <cellStyle name="Bad" xfId="7" builtinId="27"/>
    <cellStyle name="Check Cell" xfId="9" builtinId="23"/>
    <cellStyle name="Comma" xfId="1" builtinId="3"/>
    <cellStyle name="Comma 2" xfId="6" xr:uid="{00000000-0005-0000-0000-000001000000}"/>
    <cellStyle name="Heading 2" xfId="2" builtinId="17"/>
    <cellStyle name="Heading 4" xfId="3" builtinId="19"/>
    <cellStyle name="Hyperlink" xfId="4" builtinId="8"/>
    <cellStyle name="Neutral" xfId="8" builtinId="28"/>
    <cellStyle name="Normal" xfId="0" builtinId="0"/>
    <cellStyle name="Normal 2" xfId="5" xr:uid="{00000000-0005-0000-0000-000006000000}"/>
    <cellStyle name="Normal 3" xfId="10" xr:uid="{13AFCB5C-EF93-43AB-9565-9360BA93C6C8}"/>
  </cellStyles>
  <dxfs count="3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border>
        <left style="thin">
          <color rgb="FF9C0006"/>
        </left>
        <right style="thin">
          <color rgb="FF9C0006"/>
        </right>
        <top style="thin">
          <color rgb="FF9C0006"/>
        </top>
        <bottom style="thin">
          <color rgb="FF9C0006"/>
        </bottom>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indexed="8"/>
        <name val="Calibri"/>
        <scheme val="minor"/>
      </font>
      <numFmt numFmtId="171" formatCode="m/d/yyyy"/>
      <fill>
        <patternFill patternType="solid">
          <fgColor indexed="64"/>
          <bgColor theme="0"/>
        </patternFill>
      </fill>
      <alignment horizontal="center" vertical="center" textRotation="0" wrapText="0" indent="0" justifyLastLine="0" shrinkToFit="0" readingOrder="0"/>
      <border diagonalUp="0" diagonalDown="0">
        <left/>
        <right/>
        <top style="thin">
          <color theme="8"/>
        </top>
        <bottom/>
        <vertical/>
        <horizontal/>
      </border>
    </dxf>
    <dxf>
      <border outline="0">
        <left style="thin">
          <color theme="8"/>
        </left>
        <top style="thin">
          <color theme="8"/>
        </top>
      </border>
    </dxf>
    <dxf>
      <font>
        <b/>
        <i val="0"/>
        <strike val="0"/>
        <condense val="0"/>
        <extend val="0"/>
        <outline val="0"/>
        <shadow val="0"/>
        <u val="none"/>
        <vertAlign val="baseline"/>
        <sz val="11"/>
        <color theme="0"/>
        <name val="Calibri"/>
        <scheme val="minor"/>
      </font>
      <fill>
        <patternFill patternType="solid">
          <fgColor indexed="64"/>
          <bgColor theme="4" tint="-0.249977111117893"/>
        </patternFill>
      </fill>
      <alignment horizontal="general" vertical="center" textRotation="0" wrapText="0" indent="0" justifyLastLine="0" shrinkToFit="0" readingOrder="0"/>
    </dxf>
    <dxf>
      <font>
        <strike val="0"/>
        <outline val="0"/>
        <shadow val="0"/>
        <u val="none"/>
        <vertAlign val="baseline"/>
        <sz val="10"/>
        <name val="Arial"/>
        <family val="2"/>
        <scheme val="none"/>
      </font>
      <alignment horizontal="left" vertical="top" textRotation="0" wrapText="0" indent="0" justifyLastLine="0" shrinkToFit="0" readingOrder="0"/>
    </dxf>
    <dxf>
      <font>
        <strike val="0"/>
        <outline val="0"/>
        <shadow val="0"/>
        <u val="none"/>
        <vertAlign val="baseline"/>
        <sz val="10"/>
        <name val="Arial"/>
        <family val="2"/>
        <scheme val="none"/>
      </font>
      <alignment horizontal="left" vertical="top" textRotation="0" wrapText="0" indent="0" justifyLastLine="0" shrinkToFit="0" readingOrder="0"/>
    </dxf>
    <dxf>
      <font>
        <strike val="0"/>
        <outline val="0"/>
        <shadow val="0"/>
        <u val="none"/>
        <vertAlign val="baseline"/>
        <sz val="10"/>
        <name val="Arial"/>
        <family val="2"/>
        <scheme val="none"/>
      </font>
      <alignment horizontal="left" vertical="top" textRotation="0" wrapText="0" indent="0" justifyLastLine="0" shrinkToFit="0" readingOrder="0"/>
    </dxf>
    <dxf>
      <font>
        <strike val="0"/>
        <outline val="0"/>
        <shadow val="0"/>
        <u val="none"/>
        <vertAlign val="baseline"/>
        <sz val="10"/>
        <name val="Arial"/>
        <family val="2"/>
        <scheme val="none"/>
      </font>
    </dxf>
    <dxf>
      <font>
        <strike val="0"/>
        <outline val="0"/>
        <shadow val="0"/>
        <u val="none"/>
        <vertAlign val="baseline"/>
        <sz val="10"/>
        <name val="Arial"/>
        <family val="2"/>
        <scheme val="none"/>
      </font>
    </dxf>
    <dxf>
      <font>
        <strike val="0"/>
        <outline val="0"/>
        <shadow val="0"/>
        <u val="none"/>
        <vertAlign val="baseline"/>
        <sz val="10"/>
        <name val="Arial"/>
        <family val="2"/>
        <scheme val="none"/>
      </font>
      <alignment horizontal="left" vertical="top" textRotation="0" wrapText="0" indent="0" justifyLastLine="0" shrinkToFit="0" readingOrder="0"/>
    </dxf>
    <dxf>
      <font>
        <strike val="0"/>
        <outline val="0"/>
        <shadow val="0"/>
        <u val="none"/>
        <vertAlign val="baseline"/>
        <sz val="10"/>
        <name val="Arial"/>
        <family val="2"/>
        <scheme val="none"/>
      </font>
      <alignment horizontal="left" vertical="top" textRotation="0" wrapText="0" indent="0" justifyLastLine="0" shrinkToFit="0" readingOrder="0"/>
    </dxf>
    <dxf>
      <font>
        <strike val="0"/>
        <outline val="0"/>
        <shadow val="0"/>
        <u val="none"/>
        <vertAlign val="baseline"/>
        <sz val="10"/>
        <name val="Arial"/>
        <family val="2"/>
        <scheme val="none"/>
      </font>
      <alignment horizontal="left" vertical="top" textRotation="0" wrapText="0" indent="0" justifyLastLine="0" shrinkToFit="0" readingOrder="0"/>
    </dxf>
    <dxf>
      <font>
        <strike val="0"/>
        <outline val="0"/>
        <shadow val="0"/>
        <u val="none"/>
        <vertAlign val="baseline"/>
        <sz val="10"/>
        <name val="Arial"/>
        <family val="2"/>
        <scheme val="none"/>
      </font>
    </dxf>
    <dxf>
      <font>
        <strike val="0"/>
        <outline val="0"/>
        <shadow val="0"/>
        <u val="none"/>
        <vertAlign val="baseline"/>
        <sz val="10"/>
        <name val="Arial"/>
        <family val="2"/>
        <scheme val="none"/>
      </font>
      <alignment horizontal="left" vertical="top"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lightGray">
          <fgColor indexed="64"/>
          <bgColor indexed="44"/>
        </patternFill>
      </fill>
    </dxf>
    <dxf>
      <border diagonalUp="0" diagonalDown="0">
        <left/>
        <right style="thin">
          <color indexed="64"/>
        </right>
        <top/>
        <bottom/>
        <vertical/>
        <horizontal/>
      </border>
    </dxf>
    <dxf>
      <font>
        <b/>
        <i val="0"/>
        <strike val="0"/>
        <condense val="0"/>
        <extend val="0"/>
        <outline val="0"/>
        <shadow val="0"/>
        <u val="none"/>
        <vertAlign val="baseline"/>
        <sz val="12"/>
        <color auto="1"/>
        <name val="Arial"/>
        <family val="2"/>
        <scheme val="none"/>
      </font>
      <fill>
        <patternFill patternType="solid">
          <fgColor indexed="64"/>
          <bgColor theme="9" tint="0.79998168889431442"/>
        </patternFill>
      </fill>
    </dxf>
  </dxfs>
  <tableStyles count="0" defaultTableStyle="TableStyleMedium2" defaultPivotStyle="PivotStyleLight16"/>
  <colors>
    <mruColors>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733</xdr:colOff>
      <xdr:row>5</xdr:row>
      <xdr:rowOff>104775</xdr:rowOff>
    </xdr:from>
    <xdr:to>
      <xdr:col>2</xdr:col>
      <xdr:colOff>304800</xdr:colOff>
      <xdr:row>38</xdr:row>
      <xdr:rowOff>117231</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61925" y="1225794"/>
          <a:ext cx="6334125" cy="6298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present data request is a supplement of  the Product Environmental Footprint Category</a:t>
          </a:r>
          <a:r>
            <a:rPr lang="en-GB" sz="1100" baseline="0">
              <a:solidFill>
                <a:schemeClr val="dk1"/>
              </a:solidFill>
              <a:effectLst/>
              <a:latin typeface="+mn-lt"/>
              <a:ea typeface="+mn-ea"/>
              <a:cs typeface="+mn-cs"/>
            </a:rPr>
            <a:t> Rules</a:t>
          </a:r>
          <a:r>
            <a:rPr lang="en-GB" sz="1100">
              <a:solidFill>
                <a:schemeClr val="dk1"/>
              </a:solidFill>
              <a:effectLst/>
              <a:latin typeface="+mn-lt"/>
              <a:ea typeface="+mn-ea"/>
              <a:cs typeface="+mn-cs"/>
            </a:rPr>
            <a:t> (PEFCR) of beer. The PEF is a Life Cycle Assessment (LCA) based method to quantify the relevant environmental impacts of products (goods and services). It builds on existing approaches and international standards. In the present case PEF for beer quantifies the environmental impact of beer. The PEFCR of beer sets the rules for evaluating the environmental footprint for every type of beer consumed in the EU. All data required are covered by the PEFCR.</a:t>
          </a:r>
        </a:p>
        <a:p>
          <a:endParaRPr lang="nl-NL" sz="1100">
            <a:solidFill>
              <a:schemeClr val="dk1"/>
            </a:solidFill>
            <a:effectLst/>
            <a:latin typeface="+mn-lt"/>
            <a:ea typeface="+mn-ea"/>
            <a:cs typeface="+mn-cs"/>
          </a:endParaRPr>
        </a:p>
        <a:p>
          <a:r>
            <a:rPr lang="en-GB" sz="1100">
              <a:solidFill>
                <a:schemeClr val="dk1"/>
              </a:solidFill>
              <a:effectLst/>
              <a:latin typeface="+mn-lt"/>
              <a:ea typeface="+mn-ea"/>
              <a:cs typeface="+mn-cs"/>
            </a:rPr>
            <a:t>The life cycle stages under consideration </a:t>
          </a:r>
          <a:r>
            <a:rPr lang="en-GB" sz="1100">
              <a:solidFill>
                <a:sysClr val="windowText" lastClr="000000"/>
              </a:solidFill>
              <a:effectLst/>
              <a:latin typeface="+mn-lt"/>
              <a:ea typeface="+mn-ea"/>
              <a:cs typeface="+mn-cs"/>
            </a:rPr>
            <a:t>are cultivation of grain for malting, malting,</a:t>
          </a:r>
          <a:r>
            <a:rPr lang="en-GB" sz="1100" baseline="0">
              <a:solidFill>
                <a:sysClr val="windowText" lastClr="000000"/>
              </a:solidFill>
              <a:effectLst/>
              <a:latin typeface="+mn-lt"/>
              <a:ea typeface="+mn-ea"/>
              <a:cs typeface="+mn-cs"/>
            </a:rPr>
            <a:t> Other raw materials and processing, </a:t>
          </a:r>
          <a:r>
            <a:rPr lang="en-GB" sz="1100">
              <a:solidFill>
                <a:sysClr val="windowText" lastClr="000000"/>
              </a:solidFill>
              <a:effectLst/>
              <a:latin typeface="+mn-lt"/>
              <a:ea typeface="+mn-ea"/>
              <a:cs typeface="+mn-cs"/>
            </a:rPr>
            <a:t>inbound distribution, brewery operations, packaging and material production, use stage (e.g. cooling) and the End-of-Life. Company-specific</a:t>
          </a:r>
          <a:r>
            <a:rPr lang="en-GB" sz="1100" baseline="0">
              <a:solidFill>
                <a:sysClr val="windowText" lastClr="000000"/>
              </a:solidFill>
              <a:effectLst/>
              <a:latin typeface="+mn-lt"/>
              <a:ea typeface="+mn-ea"/>
              <a:cs typeface="+mn-cs"/>
            </a:rPr>
            <a:t> </a:t>
          </a:r>
          <a:r>
            <a:rPr lang="en-GB" sz="1100">
              <a:solidFill>
                <a:schemeClr val="dk1"/>
              </a:solidFill>
              <a:effectLst/>
              <a:latin typeface="+mn-lt"/>
              <a:ea typeface="+mn-ea"/>
              <a:cs typeface="+mn-cs"/>
            </a:rPr>
            <a:t>data is required for malting, Other raw material and processing, brewery operations and packaging and material production. </a:t>
          </a:r>
          <a:br>
            <a:rPr lang="en-GB" sz="1100">
              <a:solidFill>
                <a:schemeClr val="dk1"/>
              </a:solidFill>
              <a:effectLst/>
              <a:latin typeface="+mn-lt"/>
              <a:ea typeface="+mn-ea"/>
              <a:cs typeface="+mn-cs"/>
            </a:rPr>
          </a:br>
          <a:br>
            <a:rPr lang="en-GB" sz="1100">
              <a:solidFill>
                <a:schemeClr val="dk1"/>
              </a:solidFill>
              <a:effectLst/>
              <a:latin typeface="+mn-lt"/>
              <a:ea typeface="+mn-ea"/>
              <a:cs typeface="+mn-cs"/>
            </a:rPr>
          </a:br>
          <a:r>
            <a:rPr lang="en-GB" sz="1100">
              <a:solidFill>
                <a:schemeClr val="dk1"/>
              </a:solidFill>
              <a:effectLst/>
              <a:latin typeface="+mn-lt"/>
              <a:ea typeface="+mn-ea"/>
              <a:cs typeface="+mn-cs"/>
            </a:rPr>
            <a:t>- 60% (based on w/w) of the sum of the LCS </a:t>
          </a:r>
          <a:r>
            <a:rPr lang="en-GB" sz="1100" b="1">
              <a:solidFill>
                <a:schemeClr val="dk1"/>
              </a:solidFill>
              <a:effectLst/>
              <a:latin typeface="+mn-lt"/>
              <a:ea typeface="+mn-ea"/>
              <a:cs typeface="+mn-cs"/>
            </a:rPr>
            <a:t>malting</a:t>
          </a:r>
          <a:r>
            <a:rPr lang="en-GB" sz="1100">
              <a:solidFill>
                <a:schemeClr val="dk1"/>
              </a:solidFill>
              <a:effectLst/>
              <a:latin typeface="+mn-lt"/>
              <a:ea typeface="+mn-ea"/>
              <a:cs typeface="+mn-cs"/>
            </a:rPr>
            <a:t> and </a:t>
          </a:r>
          <a:r>
            <a:rPr lang="en-GB" sz="1100" b="1">
              <a:solidFill>
                <a:schemeClr val="dk1"/>
              </a:solidFill>
              <a:effectLst/>
              <a:latin typeface="+mn-lt"/>
              <a:ea typeface="+mn-ea"/>
              <a:cs typeface="+mn-cs"/>
            </a:rPr>
            <a:t>other raw materials and processing</a:t>
          </a:r>
          <a:r>
            <a:rPr lang="en-GB" sz="1100" b="0">
              <a:solidFill>
                <a:schemeClr val="dk1"/>
              </a:solidFill>
              <a:effectLst/>
              <a:latin typeface="+mn-lt"/>
              <a:ea typeface="+mn-ea"/>
              <a:cs typeface="+mn-cs"/>
            </a:rPr>
            <a:t> shall be based on company-specific</a:t>
          </a:r>
          <a:r>
            <a:rPr lang="en-GB" sz="1100" b="0" baseline="0">
              <a:solidFill>
                <a:schemeClr val="dk1"/>
              </a:solidFill>
              <a:effectLst/>
              <a:latin typeface="+mn-lt"/>
              <a:ea typeface="+mn-ea"/>
              <a:cs typeface="+mn-cs"/>
            </a:rPr>
            <a:t> data.</a:t>
          </a:r>
          <a:r>
            <a:rPr lang="en-GB" sz="1100">
              <a:solidFill>
                <a:schemeClr val="dk1"/>
              </a:solidFill>
              <a:effectLst/>
              <a:latin typeface="+mn-lt"/>
              <a:ea typeface="+mn-ea"/>
              <a:cs typeface="+mn-cs"/>
            </a:rPr>
            <a:t> The other 40% (w/w) on secondary data. </a:t>
          </a:r>
        </a:p>
        <a:p>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For </a:t>
          </a:r>
          <a:r>
            <a:rPr lang="en-GB" sz="1100" b="1">
              <a:solidFill>
                <a:schemeClr val="dk1"/>
              </a:solidFill>
              <a:effectLst/>
              <a:latin typeface="+mn-lt"/>
              <a:ea typeface="+mn-ea"/>
              <a:cs typeface="+mn-cs"/>
            </a:rPr>
            <a:t>brewery operations</a:t>
          </a:r>
          <a:r>
            <a:rPr lang="en-GB" sz="1100">
              <a:solidFill>
                <a:schemeClr val="dk1"/>
              </a:solidFill>
              <a:effectLst/>
              <a:latin typeface="+mn-lt"/>
              <a:ea typeface="+mn-ea"/>
              <a:cs typeface="+mn-cs"/>
            </a:rPr>
            <a:t>, only primary data is allowed. </a:t>
          </a:r>
        </a:p>
        <a:p>
          <a:r>
            <a:rPr lang="en-GB" sz="1100">
              <a:solidFill>
                <a:schemeClr val="dk1"/>
              </a:solidFill>
              <a:effectLst/>
              <a:latin typeface="+mn-lt"/>
              <a:ea typeface="+mn-ea"/>
              <a:cs typeface="+mn-cs"/>
            </a:rPr>
            <a:t>- For </a:t>
          </a:r>
          <a:r>
            <a:rPr lang="en-GB" sz="1100" b="1">
              <a:solidFill>
                <a:schemeClr val="dk1"/>
              </a:solidFill>
              <a:effectLst/>
              <a:latin typeface="+mn-lt"/>
              <a:ea typeface="+mn-ea"/>
              <a:cs typeface="+mn-cs"/>
            </a:rPr>
            <a:t>packaging and material production</a:t>
          </a:r>
          <a:r>
            <a:rPr lang="en-GB" sz="1100">
              <a:solidFill>
                <a:schemeClr val="dk1"/>
              </a:solidFill>
              <a:effectLst/>
              <a:latin typeface="+mn-lt"/>
              <a:ea typeface="+mn-ea"/>
              <a:cs typeface="+mn-cs"/>
            </a:rPr>
            <a:t>,  ≥80% (w/w) of the primary packaging material production shall be based on company-specific data. The other 20% (w/w) of primary packaging can be based on secondary data.</a:t>
          </a:r>
        </a:p>
        <a:p>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This file also provides information</a:t>
          </a:r>
          <a:r>
            <a:rPr lang="nl-NL" sz="1100" baseline="0">
              <a:solidFill>
                <a:schemeClr val="dk1"/>
              </a:solidFill>
              <a:effectLst/>
              <a:latin typeface="+mn-lt"/>
              <a:ea typeface="+mn-ea"/>
              <a:cs typeface="+mn-cs"/>
            </a:rPr>
            <a:t> which EF-compliant datasets shall be used in the modelling. In some cases no EF-compliant dataset could be provided because it is related to the region where the production takes place (e.g. default EF-compliant electricity consumption). This is stated by "</a:t>
          </a:r>
          <a:r>
            <a:rPr lang="nl-NL" sz="1100" i="1" baseline="0">
              <a:solidFill>
                <a:schemeClr val="dk1"/>
              </a:solidFill>
              <a:effectLst/>
              <a:latin typeface="+mn-lt"/>
              <a:ea typeface="+mn-ea"/>
              <a:cs typeface="+mn-cs"/>
            </a:rPr>
            <a:t>Please use the most appropriate regional EF-compliant dataset</a:t>
          </a:r>
          <a:r>
            <a:rPr lang="nl-NL" sz="1100" baseline="0">
              <a:solidFill>
                <a:schemeClr val="dk1"/>
              </a:solidFill>
              <a:effectLst/>
              <a:latin typeface="+mn-lt"/>
              <a:ea typeface="+mn-ea"/>
              <a:cs typeface="+mn-cs"/>
            </a:rPr>
            <a:t>".</a:t>
          </a:r>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r>
            <a:rPr lang="en-GB" sz="1100">
              <a:solidFill>
                <a:schemeClr val="dk1"/>
              </a:solidFill>
              <a:effectLst/>
              <a:latin typeface="+mn-lt"/>
              <a:ea typeface="+mn-ea"/>
              <a:cs typeface="+mn-cs"/>
            </a:rPr>
            <a:t>Company specific data must be gathered over a period of 12 months (full reporting year) and not be older than 3 years</a:t>
          </a:r>
          <a:r>
            <a:rPr lang="en-US" sz="1100">
              <a:solidFill>
                <a:schemeClr val="dk1"/>
              </a:solidFill>
              <a:effectLst/>
              <a:latin typeface="+mn-lt"/>
              <a:ea typeface="+mn-ea"/>
              <a:cs typeface="+mn-cs"/>
            </a:rPr>
            <a:t>.</a:t>
          </a:r>
        </a:p>
        <a:p>
          <a:endParaRPr lang="en-US" sz="1100">
            <a:solidFill>
              <a:schemeClr val="dk1"/>
            </a:solidFill>
            <a:effectLst/>
            <a:latin typeface="+mn-lt"/>
            <a:ea typeface="+mn-ea"/>
            <a:cs typeface="+mn-cs"/>
          </a:endParaRPr>
        </a:p>
        <a:p>
          <a:r>
            <a:rPr lang="en-GB" sz="1100" b="0" i="0" u="none" strike="noStrike" baseline="0">
              <a:solidFill>
                <a:schemeClr val="dk1"/>
              </a:solidFill>
              <a:latin typeface="+mn-lt"/>
              <a:ea typeface="+mn-ea"/>
              <a:cs typeface="+mn-cs"/>
            </a:rPr>
            <a:t>Please be aware that this MS Excel file is not developed to be printed.</a:t>
          </a:r>
        </a:p>
      </xdr:txBody>
    </xdr:sp>
    <xdr:clientData/>
  </xdr:twoCellAnchor>
  <xdr:twoCellAnchor editAs="oneCell">
    <xdr:from>
      <xdr:col>1</xdr:col>
      <xdr:colOff>4155281</xdr:colOff>
      <xdr:row>0</xdr:row>
      <xdr:rowOff>66675</xdr:rowOff>
    </xdr:from>
    <xdr:to>
      <xdr:col>1</xdr:col>
      <xdr:colOff>5717381</xdr:colOff>
      <xdr:row>3</xdr:row>
      <xdr:rowOff>175170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32174" y="66675"/>
          <a:ext cx="1562100" cy="788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1562100</xdr:colOff>
      <xdr:row>4</xdr:row>
      <xdr:rowOff>29120</xdr:rowOff>
    </xdr:to>
    <xdr:pic>
      <xdr:nvPicPr>
        <xdr:cNvPr id="2" name="Picture 1">
          <a:extLst>
            <a:ext uri="{FF2B5EF4-FFF2-40B4-BE49-F238E27FC236}">
              <a16:creationId xmlns:a16="http://schemas.microsoft.com/office/drawing/2014/main" id="{DFC3C005-6AFE-4527-BBFF-CAF56A2D92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62100" cy="7498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1562100</xdr:colOff>
      <xdr:row>4</xdr:row>
      <xdr:rowOff>25945</xdr:rowOff>
    </xdr:to>
    <xdr:pic>
      <xdr:nvPicPr>
        <xdr:cNvPr id="2" name="Picture 1">
          <a:extLst>
            <a:ext uri="{FF2B5EF4-FFF2-40B4-BE49-F238E27FC236}">
              <a16:creationId xmlns:a16="http://schemas.microsoft.com/office/drawing/2014/main" id="{A230B696-C311-480C-90F7-D1E36F8B66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62100" cy="7530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1562100</xdr:colOff>
      <xdr:row>3</xdr:row>
      <xdr:rowOff>216445</xdr:rowOff>
    </xdr:to>
    <xdr:pic>
      <xdr:nvPicPr>
        <xdr:cNvPr id="2" name="Picture 1">
          <a:extLst>
            <a:ext uri="{FF2B5EF4-FFF2-40B4-BE49-F238E27FC236}">
              <a16:creationId xmlns:a16="http://schemas.microsoft.com/office/drawing/2014/main" id="{4ABF8F42-F604-4737-B74A-090BF0B6B5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62100" cy="7593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1562100</xdr:colOff>
      <xdr:row>3</xdr:row>
      <xdr:rowOff>219620</xdr:rowOff>
    </xdr:to>
    <xdr:pic>
      <xdr:nvPicPr>
        <xdr:cNvPr id="2" name="Picture 1">
          <a:extLst>
            <a:ext uri="{FF2B5EF4-FFF2-40B4-BE49-F238E27FC236}">
              <a16:creationId xmlns:a16="http://schemas.microsoft.com/office/drawing/2014/main" id="{8D21C3E9-3D06-45E6-B331-D4CCD564B9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62100" cy="7593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1562100</xdr:colOff>
      <xdr:row>3</xdr:row>
      <xdr:rowOff>219620</xdr:rowOff>
    </xdr:to>
    <xdr:pic>
      <xdr:nvPicPr>
        <xdr:cNvPr id="2" name="Picture 1">
          <a:extLst>
            <a:ext uri="{FF2B5EF4-FFF2-40B4-BE49-F238E27FC236}">
              <a16:creationId xmlns:a16="http://schemas.microsoft.com/office/drawing/2014/main" id="{4DBB3478-359B-463B-BE82-70C5AB494A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62100" cy="7593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442479</xdr:colOff>
      <xdr:row>0</xdr:row>
      <xdr:rowOff>76200</xdr:rowOff>
    </xdr:from>
    <xdr:to>
      <xdr:col>8</xdr:col>
      <xdr:colOff>528204</xdr:colOff>
      <xdr:row>0</xdr:row>
      <xdr:rowOff>428625</xdr:rowOff>
    </xdr:to>
    <xdr:sp macro="" textlink="">
      <xdr:nvSpPr>
        <xdr:cNvPr id="2" name="Arrow: Right 1">
          <a:extLst>
            <a:ext uri="{FF2B5EF4-FFF2-40B4-BE49-F238E27FC236}">
              <a16:creationId xmlns:a16="http://schemas.microsoft.com/office/drawing/2014/main" id="{E86A06D4-61A0-40D0-8862-418B9915FE4A}"/>
            </a:ext>
          </a:extLst>
        </xdr:cNvPr>
        <xdr:cNvSpPr/>
      </xdr:nvSpPr>
      <xdr:spPr>
        <a:xfrm>
          <a:off x="13599679" y="76200"/>
          <a:ext cx="2774950" cy="349250"/>
        </a:xfrm>
        <a:prstGeom prst="rightArrow">
          <a:avLst/>
        </a:prstGeom>
        <a:gradFill>
          <a:gsLst>
            <a:gs pos="0">
              <a:schemeClr val="accent4"/>
            </a:gs>
            <a:gs pos="100000">
              <a:schemeClr val="accent6">
                <a:lumMod val="60000"/>
                <a:lumOff val="40000"/>
              </a:schemeClr>
            </a:gs>
          </a:gsLst>
          <a:lin ang="0" scaled="0"/>
        </a:gradFill>
        <a:ln w="38100">
          <a:solidFill>
            <a:schemeClr val="bg1"/>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W:\Projects%20current\PEF%20transition%20phase%202020%20-%20202X\General%20PEF\Important%20documents%20to%20the%20light%20update\MAPPED_EF2.0_EF3.1_datasets.xlsx" TargetMode="External"/><Relationship Id="rId1" Type="http://schemas.openxmlformats.org/officeDocument/2006/relationships/externalLinkPath" Target="file:///W:\Projects%20current\PEF%20transition%20phase%202020%20-%20202X\General%20PEF\Important%20documents%20to%20the%20light%20update\MAPPED_EF2.0_EF3.1_datase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zzyLookup_AddIn_Undo_Sheet"/>
      <sheetName val="Disclaimer"/>
      <sheetName val="Summary"/>
      <sheetName val="EF2.0-EF3.x mapping"/>
      <sheetName val="Sheet1"/>
      <sheetName val="EF3.1 processes full list"/>
      <sheetName val="Lifecyclemodels EF3.1"/>
    </sheetNames>
    <sheetDataSet>
      <sheetData sheetId="0"/>
      <sheetData sheetId="1"/>
      <sheetData sheetId="2"/>
      <sheetData sheetId="3"/>
      <sheetData sheetId="4"/>
      <sheetData sheetId="5"/>
      <sheetData sheetId="6">
        <row r="1">
          <cell r="E1" t="str">
            <v>UUID aggregated process</v>
          </cell>
          <cell r="F1" t="str">
            <v xml:space="preserve">UUID partly terminated system </v>
          </cell>
          <cell r="G1" t="str">
            <v>UUID lifecyclemodel (eILCD)</v>
          </cell>
        </row>
        <row r="2">
          <cell r="E2" t="str">
            <v>f3643df5-b070-4a12-acf0-70dd899dbd25</v>
          </cell>
          <cell r="F2" t="str">
            <v>9a070604-6d03-4946-bd8e-b58cd31f1a90</v>
          </cell>
          <cell r="G2" t="str">
            <v>ac5a7c85-d3c5-4c06-a507-f5b4d7912bbb</v>
          </cell>
        </row>
        <row r="3">
          <cell r="E3" t="str">
            <v>73f5d3a4-3973-4328-9b7d-82b9f4a6e508</v>
          </cell>
          <cell r="F3" t="str">
            <v>f9b8ccf7-29fc-471c-9971-6044dfe1d55c</v>
          </cell>
          <cell r="G3" t="str">
            <v>43b6102b-91d5-4397-b7ff-d560d6983b7d</v>
          </cell>
        </row>
        <row r="4">
          <cell r="E4" t="str">
            <v>82b52402-3188-4a21-973d-e4374cd91826</v>
          </cell>
          <cell r="F4" t="str">
            <v>99f01d9e-7cdd-4cc2-9532-718ccdb4dad4</v>
          </cell>
          <cell r="G4" t="str">
            <v>f61b3bd7-08e8-4735-84da-7f0a2b72f940</v>
          </cell>
        </row>
        <row r="5">
          <cell r="E5" t="str">
            <v>ab1e6a11-af0d-4e61-abc6-930035bdd023</v>
          </cell>
          <cell r="F5" t="str">
            <v>8d7fcea7-cbe2-4f3c-9da1-f35ee4a072af</v>
          </cell>
          <cell r="G5" t="str">
            <v>2588a47d-522c-47da-85b9-faef7f0c3119</v>
          </cell>
        </row>
        <row r="6">
          <cell r="E6" t="str">
            <v>0eb8219d-abd1-4730-abaa-9c1decc85e72</v>
          </cell>
          <cell r="F6" t="str">
            <v>6c9885ee-3e89-4e8e-9d7a-8fe8602c135a</v>
          </cell>
          <cell r="G6" t="str">
            <v>19bd09b2-326e-4cb2-aeeb-86f161e23125</v>
          </cell>
        </row>
        <row r="7">
          <cell r="E7" t="str">
            <v>afbe29a3-bcc6-42a1-a1fa-caf1c0a7b321</v>
          </cell>
          <cell r="F7" t="str">
            <v>36d123d2-cb35-44c6-afc7-705265857057</v>
          </cell>
          <cell r="G7" t="str">
            <v>3c8c308f-3899-4aca-9ae6-016554907c76</v>
          </cell>
        </row>
        <row r="8">
          <cell r="E8" t="str">
            <v>08123626-7e42-4845-abd4-4621b790f565</v>
          </cell>
          <cell r="F8" t="str">
            <v>97163ed6-e48b-48b1-979f-5f34a1c2b293</v>
          </cell>
          <cell r="G8" t="str">
            <v>ec9284df-f735-4fc2-b069-081796dfe815</v>
          </cell>
        </row>
        <row r="9">
          <cell r="E9" t="str">
            <v>fcaaf653-fe01-4eb1-80f2-0da3be1d4237</v>
          </cell>
          <cell r="F9" t="str">
            <v>c238d4a9-4053-4675-9cc8-bf29db220417</v>
          </cell>
          <cell r="G9" t="str">
            <v>0bb1842e-706c-4426-91fd-9c24e8faff97</v>
          </cell>
        </row>
        <row r="10">
          <cell r="E10" t="str">
            <v>41b4a3c9-a726-44a3-a24a-7e99e114f2d2</v>
          </cell>
          <cell r="F10" t="str">
            <v>0f8ac02e-7e5b-4bc6-b230-cdad1fe95432</v>
          </cell>
          <cell r="G10" t="str">
            <v>84b1ba7f-3173-4579-bb19-805716426066</v>
          </cell>
        </row>
        <row r="11">
          <cell r="E11" t="str">
            <v>e8c0a703-2efd-4cce-a2ef-e1413dd75231</v>
          </cell>
          <cell r="F11" t="str">
            <v>8d115bbf-0c85-49f7-bd1e-b43636a7857e</v>
          </cell>
          <cell r="G11" t="str">
            <v>889e5574-7d67-4fa7-944a-faa5c9883f3c</v>
          </cell>
        </row>
        <row r="12">
          <cell r="E12" t="str">
            <v>fafdbd8f-1636-4d71-b235-3dac7bc94e1f</v>
          </cell>
          <cell r="F12" t="str">
            <v>9a740251-eca1-4987-816e-9d8a7201ed43</v>
          </cell>
          <cell r="G12" t="str">
            <v>03baee68-a650-474d-8950-b51e62c0e3d4</v>
          </cell>
        </row>
        <row r="13">
          <cell r="E13" t="str">
            <v>35965221-02c4-4ac0-bf31-82cff7ef1828</v>
          </cell>
          <cell r="F13" t="str">
            <v>4f0fdae9-7072-44b5-b9bc-2d3b14f29a05</v>
          </cell>
          <cell r="G13" t="str">
            <v>bf9b880a-f389-4119-9884-d3bd5838e977</v>
          </cell>
        </row>
        <row r="14">
          <cell r="E14" t="str">
            <v>871aff1b-086a-49a7-99e0-08e4d2b738b8</v>
          </cell>
          <cell r="F14" t="str">
            <v>6ba92682-9f77-4aea-ad3e-60051f207d1d</v>
          </cell>
          <cell r="G14" t="str">
            <v>2b741ab5-0778-48ef-9e75-1662c3dca143</v>
          </cell>
        </row>
        <row r="15">
          <cell r="E15" t="str">
            <v>64c1864d-2ca6-4c71-8ada-2d8359c06634</v>
          </cell>
          <cell r="F15" t="str">
            <v>b7038278-a0c8-4fe0-a148-7b35d7bee772</v>
          </cell>
          <cell r="G15" t="str">
            <v>24747d75-47fb-40da-aa13-099ab2d0267b</v>
          </cell>
        </row>
        <row r="16">
          <cell r="E16" t="str">
            <v>98e796da-6014-4d58-8c2c-4572d3d394dd</v>
          </cell>
          <cell r="F16" t="str">
            <v>18c18950-322e-414e-b1ce-b023c7600681</v>
          </cell>
          <cell r="G16" t="str">
            <v>18ed30cb-04f7-4a09-8b18-efcb132f30de</v>
          </cell>
        </row>
        <row r="17">
          <cell r="E17" t="str">
            <v>2aab909b-4ab3-4236-b83c-230c61bf97c3</v>
          </cell>
          <cell r="F17" t="str">
            <v>a83a4f98-ccdf-4d43-985a-037973251103</v>
          </cell>
          <cell r="G17" t="str">
            <v>b724320e-4b4a-405a-868b-4df913a31e93</v>
          </cell>
        </row>
        <row r="18">
          <cell r="E18" t="str">
            <v>097a6d73-9d95-4635-8203-96e78be1fc3b</v>
          </cell>
          <cell r="F18" t="str">
            <v>ac701fec-c8d7-4281-9044-c74678e4aebc</v>
          </cell>
          <cell r="G18" t="str">
            <v>4b3403d8-4b40-4238-90a0-069afea73773</v>
          </cell>
        </row>
        <row r="19">
          <cell r="E19" t="str">
            <v>6eee61f9-1014-49d0-a80b-bab7dd0fde74</v>
          </cell>
          <cell r="F19" t="str">
            <v>d0952683-cf17-4061-b12e-7200db66225b</v>
          </cell>
          <cell r="G19" t="str">
            <v>6711d779-5802-4987-9a75-837546e8ba22</v>
          </cell>
        </row>
        <row r="20">
          <cell r="E20" t="str">
            <v>1d52c93e-9630-45a8-82c0-eaf4fcf38278</v>
          </cell>
          <cell r="F20" t="str">
            <v>e6046040-3045-494f-a029-043fe3fef4bd</v>
          </cell>
          <cell r="G20" t="str">
            <v>3bc93952-1552-4053-806f-046f89a7deaa</v>
          </cell>
        </row>
        <row r="21">
          <cell r="E21" t="str">
            <v>dec228f0-cb04-4ddc-8054-55c7269342bc</v>
          </cell>
          <cell r="F21" t="str">
            <v>f473c739-ffcc-422f-a725-09d106f9a9f7</v>
          </cell>
          <cell r="G21" t="str">
            <v>f07901b8-5a3f-4314-b9be-6626ce31a686</v>
          </cell>
        </row>
        <row r="22">
          <cell r="E22" t="str">
            <v>34b12e02-f82a-4e37-bcbe-1dbeb1a6c375</v>
          </cell>
          <cell r="F22" t="str">
            <v>3a67cde4-8ad0-4c1c-adea-bb4ebd26f480</v>
          </cell>
          <cell r="G22" t="str">
            <v>9f4129f0-f566-475f-9e36-44fea94f9c1d</v>
          </cell>
        </row>
        <row r="23">
          <cell r="E23" t="str">
            <v>bb553cb9-45f7-4ee9-82e8-c8ca565b8ebd</v>
          </cell>
          <cell r="F23" t="str">
            <v>8e0ad4ae-bb76-41d0-8b25-f08d4aaac1fc</v>
          </cell>
          <cell r="G23" t="str">
            <v>1e9bf5d4-9bb7-410a-902d-462649d0ddda</v>
          </cell>
        </row>
        <row r="24">
          <cell r="E24" t="str">
            <v>9ff3225a-9def-4e7b-824e-d740565e8f3e</v>
          </cell>
          <cell r="F24" t="str">
            <v>11d260d0-c01f-4a6a-967a-c10d57ce2831</v>
          </cell>
          <cell r="G24" t="str">
            <v>5de15664-6a08-4be0-8a2b-c352beef657c</v>
          </cell>
        </row>
        <row r="25">
          <cell r="E25" t="str">
            <v>2271dd9d-f933-4605-801c-423ce5410527</v>
          </cell>
          <cell r="F25" t="str">
            <v>4a6d7e02-03a5-47d9-947e-973c064ebedb</v>
          </cell>
          <cell r="G25" t="str">
            <v>0bc62b8c-11c0-4849-952a-cae4745cede0</v>
          </cell>
        </row>
        <row r="26">
          <cell r="E26" t="str">
            <v>ccc9c390-ac18-4bea-95ad-0cdf557db94d</v>
          </cell>
          <cell r="F26" t="str">
            <v>14205b37-c759-4bf9-bcb1-1ec502a8f173</v>
          </cell>
          <cell r="G26" t="str">
            <v>7c069b78-c7e0-4bb0-a36a-5b9532d92c88</v>
          </cell>
        </row>
        <row r="27">
          <cell r="E27" t="str">
            <v>53f5b101-37fe-4c45-b420-7fa04f8650ad</v>
          </cell>
          <cell r="F27" t="str">
            <v>09ef4f87-f920-4074-abb6-4f03fa037052</v>
          </cell>
          <cell r="G27" t="str">
            <v>4be9eb7d-423f-4145-8840-41743ecd555c</v>
          </cell>
        </row>
        <row r="28">
          <cell r="E28" t="str">
            <v>be13fd99-43ed-44ca-9d57-4962f091d3d4</v>
          </cell>
          <cell r="F28" t="str">
            <v>688ccf85-767b-4875-8934-bb21df90c7d4</v>
          </cell>
          <cell r="G28" t="str">
            <v>6045654c-8218-4204-81d3-d3aeff229ddf</v>
          </cell>
        </row>
        <row r="29">
          <cell r="E29" t="str">
            <v>9bf59d96-4ba1-4ef3-885e-f1b9c3271b7b</v>
          </cell>
          <cell r="F29" t="str">
            <v>988d7d6e-9f0b-405c-8076-b13d5bf804b5</v>
          </cell>
          <cell r="G29" t="str">
            <v>2457966e-1bcb-4beb-90ce-39c83075eae5</v>
          </cell>
        </row>
        <row r="30">
          <cell r="E30" t="str">
            <v>d03c9d61-6a81-46cc-9921-54eddc9dadc9</v>
          </cell>
          <cell r="F30" t="str">
            <v>d8773a99-de2c-49a3-a285-5c935ce10096</v>
          </cell>
          <cell r="G30" t="str">
            <v>1892b356-5c95-4adf-8490-a6ce01052abd</v>
          </cell>
        </row>
        <row r="31">
          <cell r="E31" t="str">
            <v>95d8714a-4f84-47ce-9ed2-942c205d9e90</v>
          </cell>
          <cell r="F31" t="str">
            <v>47adb7b9-a00d-4eda-824b-7128a10d913e</v>
          </cell>
          <cell r="G31" t="str">
            <v>7446bb93-0120-4086-975a-bafc03e82ce9</v>
          </cell>
        </row>
        <row r="32">
          <cell r="E32" t="str">
            <v>5c50be27-ea4e-4445-957c-b8ede9fc0875</v>
          </cell>
          <cell r="F32" t="str">
            <v>dd07f54a-37c9-45d9-b247-f2951c1d771b</v>
          </cell>
          <cell r="G32" t="str">
            <v>cfd70c19-a6b5-4602-bec0-77d388ebeba2</v>
          </cell>
        </row>
        <row r="33">
          <cell r="E33" t="str">
            <v>70963260-8591-48cb-a723-538b78ddcc6b</v>
          </cell>
          <cell r="F33" t="str">
            <v>3277b9ec-0fd6-4f77-9b99-d1b9de1f0a37</v>
          </cell>
          <cell r="G33" t="str">
            <v>a11f43c6-6295-4c27-9a8a-ff9f64e03e5a</v>
          </cell>
        </row>
        <row r="34">
          <cell r="E34" t="str">
            <v>5adceef9-9c8d-4fe5-9977-9c5f708d5dc9</v>
          </cell>
          <cell r="F34" t="str">
            <v>8d5d4d8e-9a92-4596-b6cf-353fec7cfd8c</v>
          </cell>
          <cell r="G34" t="str">
            <v>584b16cb-654f-4a38-a085-152ca54995f9</v>
          </cell>
        </row>
        <row r="35">
          <cell r="E35" t="str">
            <v>aa291d96-ae1d-4e21-bacd-c14a0b76aa66</v>
          </cell>
          <cell r="F35" t="str">
            <v>aa5c5570-fb24-4851-8c34-e4e826e0a279</v>
          </cell>
          <cell r="G35" t="str">
            <v>51921cb8-111e-432f-afbe-3ae44d312137</v>
          </cell>
        </row>
        <row r="36">
          <cell r="E36" t="str">
            <v>b96681e8-3224-491c-b476-5dd0042d7a3a</v>
          </cell>
          <cell r="F36" t="str">
            <v>ce4b4ecc-e8c4-45b2-b5a9-9b1b2f3d23af</v>
          </cell>
          <cell r="G36" t="str">
            <v>5774652f-3f0a-4dc3-9579-16f2d75bba39</v>
          </cell>
        </row>
        <row r="37">
          <cell r="E37" t="str">
            <v>1225d46a-a943-4182-b047-057e0d67033a</v>
          </cell>
          <cell r="F37" t="str">
            <v>ba0d45ca-87c5-4b32-bf3e-eb43a2511789</v>
          </cell>
          <cell r="G37" t="str">
            <v>863b3fc8-000e-44b5-a2fd-21b2a06f449d</v>
          </cell>
        </row>
        <row r="38">
          <cell r="E38" t="str">
            <v>86c1e9e4-fd85-4826-a023-9ffbde153106</v>
          </cell>
          <cell r="F38" t="str">
            <v>916b41bd-f37e-4ed8-a9a2-db4c9ee40a55</v>
          </cell>
          <cell r="G38" t="str">
            <v>89f9679f-0620-4171-81a0-60e9856e8d46</v>
          </cell>
        </row>
        <row r="39">
          <cell r="E39" t="str">
            <v>d5bdc6d9-33a0-4ea8-af30-c0c057d699e1</v>
          </cell>
          <cell r="F39" t="str">
            <v>5d83c0ab-84a5-4831-b09d-13bbabf33118</v>
          </cell>
          <cell r="G39" t="str">
            <v>7c13cf9f-8862-4bf0-905d-b1ff601b233d</v>
          </cell>
        </row>
        <row r="40">
          <cell r="E40" t="str">
            <v>426eac2a-4fcb-4afb-8c0d-e72b14e7e467</v>
          </cell>
          <cell r="F40" t="str">
            <v>1a5c5831-986c-4284-95fa-555590f592e5</v>
          </cell>
          <cell r="G40" t="str">
            <v>9ffc0776-8c93-4c92-8d0f-beb040b55847</v>
          </cell>
        </row>
        <row r="41">
          <cell r="E41" t="str">
            <v>4ca84446-c18b-42b0-a204-423aaf094c6e</v>
          </cell>
          <cell r="F41" t="str">
            <v>ab9595be-1d6d-4314-93cf-e735fabfcda2</v>
          </cell>
          <cell r="G41" t="str">
            <v>85e836f5-b771-4d77-aff9-f1a325e9a989</v>
          </cell>
        </row>
        <row r="42">
          <cell r="E42" t="str">
            <v>31b21425-8c50-4459-8a17-a53164654cc8</v>
          </cell>
          <cell r="F42" t="str">
            <v>39e68051-c024-441c-9b94-9bd7e58224c2</v>
          </cell>
          <cell r="G42" t="str">
            <v>7d61fa6f-4981-4f50-ba0d-8721bbfeb043</v>
          </cell>
        </row>
        <row r="43">
          <cell r="E43" t="str">
            <v>f7f7b91b-415e-42a7-87ed-abb1fffb6077</v>
          </cell>
          <cell r="F43" t="str">
            <v>05a449f9-b440-45c2-a21b-39ac409815e9</v>
          </cell>
          <cell r="G43" t="str">
            <v>d095256c-d2fa-42a1-828e-28a6804f4980</v>
          </cell>
        </row>
        <row r="44">
          <cell r="E44" t="str">
            <v>99fb3767-ef5d-41d0-82b7-4dd8ec6fd78c</v>
          </cell>
          <cell r="F44" t="str">
            <v>f57c3a56-eca6-402d-ac39-baee3466dbef</v>
          </cell>
          <cell r="G44" t="str">
            <v>4377f769-f2fd-42f6-a8c7-01dd01bab9aa</v>
          </cell>
        </row>
        <row r="45">
          <cell r="E45" t="str">
            <v>c8346eac-4885-4d95-bf2b-19916a2b2d46</v>
          </cell>
          <cell r="F45" t="str">
            <v>5812a699-db95-4cba-9043-1b5545412f1e</v>
          </cell>
          <cell r="G45" t="str">
            <v>1b805cf3-0556-4f20-8156-fef714a87c2f</v>
          </cell>
        </row>
        <row r="46">
          <cell r="E46" t="str">
            <v>439b59e7-0550-47b9-82dc-2b54fa1bf3b1</v>
          </cell>
          <cell r="F46" t="str">
            <v>4f54716d-b7ff-4c46-a107-aa7420976aa2</v>
          </cell>
          <cell r="G46" t="str">
            <v>a195674a-d35f-48ca-a6d0-1a27b928a934</v>
          </cell>
        </row>
        <row r="47">
          <cell r="E47" t="str">
            <v>3a111b7c-0904-4dff-826f-c2dd400660ef</v>
          </cell>
          <cell r="F47" t="str">
            <v>67164d8a-eef6-4e40-a841-290fe8bc4df8</v>
          </cell>
          <cell r="G47" t="str">
            <v>7651013e-b064-4d19-95b7-9b9791b1f8af</v>
          </cell>
        </row>
        <row r="48">
          <cell r="E48" t="str">
            <v>912f1c89-2e50-44ce-a1d8-ae7ea7245d30</v>
          </cell>
          <cell r="F48" t="str">
            <v>9b5639c7-5460-435c-a4dd-e447bc31d1b5</v>
          </cell>
          <cell r="G48" t="str">
            <v>ed56be7c-4ced-4b43-9829-e2197988f0e6</v>
          </cell>
        </row>
        <row r="49">
          <cell r="E49" t="str">
            <v>a73397a3-9f55-4ffa-b16a-9d476ab1f925</v>
          </cell>
          <cell r="F49" t="str">
            <v>9b6da10c-059b-499d-995e-418acd5902e9</v>
          </cell>
          <cell r="G49" t="str">
            <v>e8b0c7c4-e813-4c1a-bae8-564898095558</v>
          </cell>
        </row>
        <row r="50">
          <cell r="E50" t="str">
            <v>c2ffae8e-d5f6-47ea-9ac8-5a89ab46f90e</v>
          </cell>
          <cell r="F50" t="str">
            <v>3274ccef-b6a9-4619-b9f7-19d0e324f84e</v>
          </cell>
          <cell r="G50" t="str">
            <v>562bcdcd-69d6-4e94-b2c7-7e26ed3219c1</v>
          </cell>
        </row>
        <row r="51">
          <cell r="E51" t="str">
            <v>addf5a32-6c20-4d5d-afb7-7c94eb2de177</v>
          </cell>
          <cell r="F51" t="str">
            <v>d204070d-6884-46fe-a292-24e8645326c9</v>
          </cell>
          <cell r="G51" t="str">
            <v>dc47fc38-6364-4c35-bfcd-c3fa850f5471</v>
          </cell>
        </row>
        <row r="52">
          <cell r="E52" t="str">
            <v>9b151366-9232-47da-aa04-e3e00bc5718f</v>
          </cell>
          <cell r="F52" t="str">
            <v>5a9eabe5-de99-4621-a2f8-936090a475ff</v>
          </cell>
          <cell r="G52" t="str">
            <v>5dd44853-2271-420f-8234-787ab814091f</v>
          </cell>
        </row>
        <row r="53">
          <cell r="E53" t="str">
            <v>d13b88db-9fb8-4323-9852-1182f96d7bca</v>
          </cell>
          <cell r="F53" t="str">
            <v>ff7919f4-0666-4988-ad4a-531ad0f4fa38</v>
          </cell>
          <cell r="G53" t="str">
            <v>53d60690-51e2-4efe-a3e6-fec959828f7d</v>
          </cell>
        </row>
        <row r="54">
          <cell r="E54" t="str">
            <v>d2090bfe-6970-42c0-af0d-59e971df53cf</v>
          </cell>
          <cell r="F54" t="str">
            <v>c391a3d5-729a-4b27-a4a7-eb2233c0fb00</v>
          </cell>
          <cell r="G54" t="str">
            <v>98c310db-0b5c-4b0b-b4ca-32140cf51cf1</v>
          </cell>
        </row>
        <row r="55">
          <cell r="E55" t="str">
            <v>b97919ee-8967-430d-a85e-73c029d28037</v>
          </cell>
          <cell r="F55" t="str">
            <v>a8aef064-772f-4718-bdd0-4cecc9f60460</v>
          </cell>
          <cell r="G55" t="str">
            <v>cc341955-aa4d-4a44-9b65-fd65649a6e18</v>
          </cell>
        </row>
        <row r="56">
          <cell r="E56" t="str">
            <v>b51ae1d0-2268-4f54-890e-226c426e5674</v>
          </cell>
          <cell r="F56" t="str">
            <v>25cbc24c-a3b2-45e5-9f86-c1e2e766e3a8</v>
          </cell>
          <cell r="G56" t="str">
            <v>d0d2b4fb-4b5d-4494-a7ec-e82b1ddfed17</v>
          </cell>
        </row>
        <row r="57">
          <cell r="E57" t="str">
            <v>abbe44d7-5326-4bdc-b09b-4dc130d9f838</v>
          </cell>
          <cell r="F57" t="str">
            <v>cb703c30-d4b3-4952-9d0d-bb28128422fe</v>
          </cell>
          <cell r="G57" t="str">
            <v>d47c7a06-fc83-4111-a75d-e015017f0ac5</v>
          </cell>
        </row>
        <row r="58">
          <cell r="E58" t="str">
            <v>37f7445e-943d-4a2c-9c5d-0f6e7debe4e7</v>
          </cell>
          <cell r="F58" t="str">
            <v>af1e3652-4713-4c53-90c2-0f049de84a2b</v>
          </cell>
          <cell r="G58" t="str">
            <v>7ae8baa6-2c7a-4e4c-9689-d58195bf677b</v>
          </cell>
        </row>
        <row r="59">
          <cell r="E59" t="str">
            <v>d394d0f2-f66a-4dc7-994c-1c993973609c</v>
          </cell>
          <cell r="F59" t="str">
            <v>f8f064ca-0268-495e-8698-023aa344018b</v>
          </cell>
          <cell r="G59" t="str">
            <v>bf8aa4c5-3564-4dc0-92ea-1ba8d39b12fe</v>
          </cell>
        </row>
        <row r="60">
          <cell r="E60" t="str">
            <v>d80f026b-0244-4682-8ee3-b668897b8eca</v>
          </cell>
          <cell r="F60" t="str">
            <v>7312bc8b-737a-4835-b5cb-a62bcd8f0f43</v>
          </cell>
          <cell r="G60" t="str">
            <v>600b8b37-02d8-4931-80c9-5df2dc43b88a</v>
          </cell>
        </row>
        <row r="61">
          <cell r="E61" t="str">
            <v>f4728ec8-2495-45a1-ba33-db5a88d19f5f</v>
          </cell>
          <cell r="F61" t="str">
            <v>b67029c3-76c9-45fe-ad70-6f2edc791478</v>
          </cell>
          <cell r="G61" t="str">
            <v>07b87ba6-e494-4492-aa57-54505e591cbb</v>
          </cell>
        </row>
        <row r="62">
          <cell r="E62" t="str">
            <v>80991e63-1d25-462f-8eca-4346b5814e7f</v>
          </cell>
          <cell r="F62" t="str">
            <v>72ce1882-8001-4e5f-8cc8-b5077ebe4e65</v>
          </cell>
          <cell r="G62" t="str">
            <v>6068db9b-1f52-4797-9695-d3b3e0c4bbad</v>
          </cell>
        </row>
        <row r="63">
          <cell r="E63" t="str">
            <v>d4293f77-08ef-4a88-9d02-e5a196e680a1</v>
          </cell>
          <cell r="F63" t="str">
            <v>6c340281-350a-4363-819a-16d1a368eb5e</v>
          </cell>
          <cell r="G63" t="str">
            <v>1e10667e-96f3-4c68-b6f5-c725e9de2ba4</v>
          </cell>
        </row>
        <row r="64">
          <cell r="E64" t="str">
            <v>8d43076e-9aa9-455f-9c3f-6ec4347ed642</v>
          </cell>
          <cell r="F64" t="str">
            <v>705ec904-9997-444a-a0ef-bffb65c6a302</v>
          </cell>
          <cell r="G64" t="str">
            <v>85434eb4-90d2-4986-b8f0-f752a65ae25d</v>
          </cell>
        </row>
        <row r="65">
          <cell r="E65" t="str">
            <v>ec4124eb-94f5-4da2-877e-d6c70340b988</v>
          </cell>
          <cell r="F65" t="str">
            <v>e61809b3-af67-46bf-b27b-2394a90738d7</v>
          </cell>
          <cell r="G65" t="str">
            <v>d0c4c77c-6937-4146-8154-1fbb416a9f42</v>
          </cell>
        </row>
        <row r="66">
          <cell r="E66" t="str">
            <v>ce3cb982-6954-4f4c-aa9d-8499c5248f2c</v>
          </cell>
          <cell r="F66" t="str">
            <v>6bdcdd42-270a-4784-8a81-ebea9b692547</v>
          </cell>
          <cell r="G66" t="str">
            <v>1b91e932-a3ae-4c79-81ea-3241825de4e5</v>
          </cell>
        </row>
        <row r="67">
          <cell r="E67" t="str">
            <v>2145fd75-a5e8-4c88-ab7a-cb8cb22c3373</v>
          </cell>
          <cell r="F67" t="str">
            <v>578d31ee-5ba4-47ac-a65d-4a9cec56d42e</v>
          </cell>
          <cell r="G67" t="str">
            <v>de3c1b97-28d4-4845-b1fc-5096f9343f50</v>
          </cell>
        </row>
        <row r="68">
          <cell r="E68" t="str">
            <v>d0671e96-42dc-477a-ad23-fd11d301ca15</v>
          </cell>
          <cell r="F68" t="str">
            <v>2c0e2f1b-c3cf-408a-a2f3-7c3114c8b879</v>
          </cell>
          <cell r="G68" t="str">
            <v>d192adb4-d8cc-412d-93ce-f17fa446a82f</v>
          </cell>
        </row>
        <row r="69">
          <cell r="E69" t="str">
            <v>4ab42db0-ecf8-4a61-a83c-0561252e671e</v>
          </cell>
          <cell r="F69" t="str">
            <v>96cd80d0-fc59-44a0-8667-348762381536</v>
          </cell>
          <cell r="G69" t="str">
            <v>64d2439d-0840-468b-8ce6-ad146df210a2</v>
          </cell>
        </row>
        <row r="70">
          <cell r="E70" t="str">
            <v>2ecb6cf8-42d4-4649-917b-4f9071c1c01d</v>
          </cell>
          <cell r="F70" t="str">
            <v>ee52be17-0b2e-48d3-9de8-62b8143cf949</v>
          </cell>
          <cell r="G70" t="str">
            <v>739cd50f-4f12-4b7f-b345-4f56b5340dec</v>
          </cell>
        </row>
        <row r="71">
          <cell r="E71" t="str">
            <v>1767903d-9430-4d80-9f3d-0318dd7b075e</v>
          </cell>
          <cell r="F71" t="str">
            <v>b21f99c4-907a-4216-8cbd-113ae98b7001</v>
          </cell>
          <cell r="G71" t="str">
            <v>ca717b77-097d-4ee3-9a63-53d57cd40a35</v>
          </cell>
        </row>
        <row r="72">
          <cell r="E72" t="str">
            <v>6f198823-14a0-4004-a97e-c39a32907eea</v>
          </cell>
          <cell r="F72" t="str">
            <v>5253d1d3-e245-473a-8e59-ea40b361187e</v>
          </cell>
          <cell r="G72" t="str">
            <v>852a5fdd-dc15-4022-a8b6-e28a5273a528</v>
          </cell>
        </row>
        <row r="73">
          <cell r="E73" t="str">
            <v>e843af82-fa1e-400a-aa00-46f6e3d32807</v>
          </cell>
          <cell r="F73" t="str">
            <v>f35a4051-81c4-41ad-b028-53bb19319059</v>
          </cell>
          <cell r="G73" t="str">
            <v>3b46dee7-8ae5-4b9e-8798-3feea36c4cea</v>
          </cell>
        </row>
        <row r="74">
          <cell r="E74" t="str">
            <v>1867e042-be59-4217-872a-5b419ffe76a4</v>
          </cell>
          <cell r="F74" t="str">
            <v>2f1902ed-a6d4-4f5f-ada1-0e6cf5726fd0</v>
          </cell>
          <cell r="G74" t="str">
            <v>e7c3090f-dac3-4d0f-860d-86daec50cab8</v>
          </cell>
        </row>
        <row r="75">
          <cell r="E75" t="str">
            <v>cf05d02f-0012-4199-9d4b-127d93db676d</v>
          </cell>
          <cell r="F75" t="str">
            <v>48821098-4209-4499-97be-e84a4073f143</v>
          </cell>
          <cell r="G75" t="str">
            <v>024e293e-9ac0-4b53-862d-2877f855b41a</v>
          </cell>
        </row>
        <row r="76">
          <cell r="E76" t="str">
            <v>d9e6b95c-2d43-4a73-a7d5-b2b3d9e15eb9</v>
          </cell>
          <cell r="F76" t="str">
            <v>f079daf7-8c5b-4f27-b633-e51bf1e9b76f</v>
          </cell>
          <cell r="G76" t="str">
            <v>a545ca47-bc20-4add-b87d-717d5bf680df</v>
          </cell>
        </row>
        <row r="77">
          <cell r="E77" t="str">
            <v>8080d06e-32b1-4972-99ae-0c7cd0633038</v>
          </cell>
          <cell r="F77" t="str">
            <v>2dc77c7d-0d80-463a-8272-5fd358b48ed6</v>
          </cell>
          <cell r="G77" t="str">
            <v>aa72c825-a153-465f-8a5b-e760ab48ac28</v>
          </cell>
        </row>
        <row r="78">
          <cell r="E78" t="str">
            <v>79af62de-5029-4af2-8ee7-4fa4dd265d60</v>
          </cell>
          <cell r="F78" t="str">
            <v>33229b4b-aca6-43e4-a0ba-376dc28297f4</v>
          </cell>
          <cell r="G78" t="str">
            <v>93767305-0113-4f66-9764-6e66ebcc6cf2</v>
          </cell>
        </row>
        <row r="79">
          <cell r="E79" t="str">
            <v>4eda228b-0266-4de5-bd3a-cb68d6aa4eaa</v>
          </cell>
          <cell r="F79" t="str">
            <v>48380e43-7ae2-4e1d-b3b2-6e271e6155b9</v>
          </cell>
          <cell r="G79" t="str">
            <v>ecb2c53e-1e54-46b4-b007-4fcff75d6f14</v>
          </cell>
        </row>
        <row r="80">
          <cell r="E80" t="str">
            <v>238fd99e-3943-4a38-896b-c538486a7d34</v>
          </cell>
          <cell r="F80" t="str">
            <v>040d0aa4-3747-4bfb-ad4d-b81c735ccdd6</v>
          </cell>
          <cell r="G80" t="str">
            <v>27f11062-e76f-4d6a-b2b5-22fa8eadc356</v>
          </cell>
        </row>
        <row r="81">
          <cell r="E81" t="str">
            <v>a9ced02c-b89e-41aa-a4f4-bc134c722c10</v>
          </cell>
          <cell r="F81" t="str">
            <v>00b0f767-5dc7-4748-a754-487634259a3c</v>
          </cell>
          <cell r="G81" t="str">
            <v>2027215b-1e46-4438-a408-9aa99325f2ab</v>
          </cell>
        </row>
        <row r="82">
          <cell r="E82" t="str">
            <v>202b713f-2c57-48bd-935b-7f271e50b9dd</v>
          </cell>
          <cell r="F82" t="str">
            <v>ad5d44d9-5ea8-41d6-9bde-848748d33822</v>
          </cell>
          <cell r="G82" t="str">
            <v>770328b7-3875-434c-a218-6d660b872815</v>
          </cell>
        </row>
        <row r="83">
          <cell r="E83" t="str">
            <v>37caa8f6-1662-405a-be5c-6a3ab7c73aba</v>
          </cell>
          <cell r="F83" t="str">
            <v>9fab2eed-bc04-4da5-8795-f71b86f789cd</v>
          </cell>
          <cell r="G83" t="str">
            <v>114a618d-bdfb-4d9a-a27d-1150e11df7cd</v>
          </cell>
        </row>
        <row r="84">
          <cell r="E84" t="str">
            <v>d0997b56-b506-4c46-8c6d-5563b5b63c06</v>
          </cell>
          <cell r="F84" t="str">
            <v>9656aba4-57d7-4c16-ad42-33f3f1f4f5be</v>
          </cell>
          <cell r="G84" t="str">
            <v>6cfd0f9c-8f71-43ff-9254-a1e58442195d</v>
          </cell>
        </row>
        <row r="85">
          <cell r="E85" t="str">
            <v>3867761b-acd8-40e4-9054-0273179ebf31</v>
          </cell>
          <cell r="F85" t="str">
            <v>9e802133-23a8-4e74-8c25-80e00a40e2a1</v>
          </cell>
          <cell r="G85" t="str">
            <v>aba13a7f-10f5-4a50-ad11-b9589aa817a4</v>
          </cell>
        </row>
        <row r="86">
          <cell r="E86" t="str">
            <v>efa555d5-338b-415d-9dbb-2fe5f1144935</v>
          </cell>
          <cell r="F86" t="str">
            <v>ae5f8dcd-917a-4fc4-80c2-b496c869ba97</v>
          </cell>
          <cell r="G86" t="str">
            <v>60f4fa9d-9875-4e38-9f0a-99b991d8915b</v>
          </cell>
        </row>
        <row r="87">
          <cell r="E87" t="str">
            <v>fbdfd06c-9e3f-44e7-b349-0f825beecf28</v>
          </cell>
          <cell r="F87" t="str">
            <v>2cba187b-a757-4e26-a8db-cde34bfa7b9b</v>
          </cell>
          <cell r="G87" t="str">
            <v>4875c814-4497-4f4e-98b9-764a0b9ce86a</v>
          </cell>
        </row>
        <row r="88">
          <cell r="E88" t="str">
            <v>b359977d-39d1-4abe-ad62-c1d5be92e187</v>
          </cell>
          <cell r="F88" t="str">
            <v>00e77a29-710d-401b-aeca-90dd8ba41856</v>
          </cell>
          <cell r="G88" t="str">
            <v>80b9236a-451a-49ab-9283-49c64dbcaac9</v>
          </cell>
        </row>
        <row r="89">
          <cell r="E89" t="str">
            <v>4eb73671-60d7-4cf9-b40c-f1888bff7ac8</v>
          </cell>
          <cell r="F89" t="str">
            <v>3833ec3c-2c8c-4e1a-a7ac-73cec2763812</v>
          </cell>
          <cell r="G89" t="str">
            <v>b28d5289-c815-4165-a837-0199adc73c3a</v>
          </cell>
        </row>
        <row r="90">
          <cell r="E90" t="str">
            <v>e415682a-a806-4896-bc67-360a7f95433a</v>
          </cell>
          <cell r="F90" t="str">
            <v>14ce6d20-90fa-42ef-b85c-bfc43c67cd9c</v>
          </cell>
          <cell r="G90" t="str">
            <v>cfd5f123-46f5-4460-a027-e34db2005402</v>
          </cell>
        </row>
        <row r="91">
          <cell r="E91" t="str">
            <v>3ae4e8cc-9a29-4099-9b43-fcd77064de95</v>
          </cell>
          <cell r="F91" t="str">
            <v>345c9e42-6b79-4559-9ffd-117f95842d3d</v>
          </cell>
          <cell r="G91" t="str">
            <v>07d2af9b-ff6e-4d5c-9b38-67ee4689155d</v>
          </cell>
        </row>
        <row r="92">
          <cell r="E92" t="str">
            <v>6b3a9249-35be-4a37-a287-2aa0e6810a64</v>
          </cell>
          <cell r="F92" t="str">
            <v>fd273d5b-1df1-42f9-8a7d-2d134ebb2d52</v>
          </cell>
          <cell r="G92" t="str">
            <v>75559fbd-51d4-4293-a3e9-486bb2f0b747</v>
          </cell>
        </row>
        <row r="93">
          <cell r="E93" t="str">
            <v>bc9c1970-9d2f-4cbf-b178-4f174f1a2dc0</v>
          </cell>
          <cell r="F93" t="str">
            <v>fba01426-3e74-4c50-911c-d05da3c1f369</v>
          </cell>
          <cell r="G93" t="str">
            <v>94087400-d510-446d-900a-aea5f7569086</v>
          </cell>
        </row>
        <row r="94">
          <cell r="E94" t="str">
            <v>3c8378a7-1bdb-4c21-a7c7-b7313985693b</v>
          </cell>
          <cell r="F94" t="str">
            <v>e8e9126f-c695-4ec4-8cdd-1ad59abd1b43</v>
          </cell>
          <cell r="G94" t="str">
            <v>966546bc-1388-42e7-a00c-f84f7957379b</v>
          </cell>
        </row>
        <row r="95">
          <cell r="E95" t="str">
            <v>efd98d05-a649-43c1-95d5-0b6d30968bed</v>
          </cell>
          <cell r="F95" t="str">
            <v>964b21e4-d938-4748-bac0-bc42231cc704</v>
          </cell>
          <cell r="G95" t="str">
            <v>4732783b-e93e-4813-8199-31b22e68f98e</v>
          </cell>
        </row>
        <row r="96">
          <cell r="E96" t="str">
            <v>088f8412-2285-423a-b087-783ea3e8ee61</v>
          </cell>
          <cell r="F96" t="str">
            <v>c5249661-64a2-46af-a2c4-1ce7c9885071</v>
          </cell>
          <cell r="G96" t="str">
            <v>3223871e-7477-4aa9-8f08-075a99985a55</v>
          </cell>
        </row>
        <row r="97">
          <cell r="E97" t="str">
            <v>c84baef6-24fc-4cda-847a-1e73306a109e</v>
          </cell>
          <cell r="F97" t="str">
            <v>d3a2d217-3c00-4f98-83dc-b3adca0cebc4</v>
          </cell>
          <cell r="G97" t="str">
            <v>506a8c2b-0a09-4169-ae57-a6169b2cc5cc</v>
          </cell>
        </row>
        <row r="98">
          <cell r="E98" t="str">
            <v>c1a383c8-6275-40fe-a015-0f7ac4c0ecc0</v>
          </cell>
          <cell r="F98" t="str">
            <v>2fd923f3-3c35-46b6-843f-eec2d3e780e1</v>
          </cell>
          <cell r="G98" t="str">
            <v>466ad7e1-7ad7-400d-b439-17dacc3cb42f</v>
          </cell>
        </row>
        <row r="99">
          <cell r="E99" t="str">
            <v>4898fb77-7be6-43ee-8c12-2efc0c2126ce</v>
          </cell>
          <cell r="F99" t="str">
            <v>ddcd4ec4-9dad-41b0-92bb-6a7b78403344</v>
          </cell>
          <cell r="G99" t="str">
            <v>e4a164b8-9562-4e0f-a87c-ce5507a8e1b4</v>
          </cell>
        </row>
        <row r="100">
          <cell r="E100" t="str">
            <v>04a923b6-7bf5-4772-adb9-2fcfad411944</v>
          </cell>
          <cell r="F100" t="str">
            <v>52cdad34-92d6-436d-a468-a60c2a5e29a4</v>
          </cell>
          <cell r="G100" t="str">
            <v>44884ebd-d645-48af-89a5-fb7811242a25</v>
          </cell>
        </row>
        <row r="101">
          <cell r="E101" t="str">
            <v>22b3d01e-c56d-4df7-920d-0485847bd002</v>
          </cell>
          <cell r="F101" t="str">
            <v>a3b28d5c-ddbd-426d-81f7-5e2d34e87e68</v>
          </cell>
          <cell r="G101" t="str">
            <v>d87aea7e-cd93-4f11-adc9-35c6620b8784</v>
          </cell>
        </row>
        <row r="102">
          <cell r="E102" t="str">
            <v>a1cb80c6-4c77-46d8-b921-2db729d7485c</v>
          </cell>
          <cell r="F102" t="str">
            <v>59d14033-1458-47ea-852a-1dd3278b8ade</v>
          </cell>
          <cell r="G102" t="str">
            <v>c83ab5c0-3a26-413f-84cb-86565404c748</v>
          </cell>
        </row>
        <row r="103">
          <cell r="E103" t="str">
            <v>8c3ddb2e-c236-4659-8161-b16363954ea2</v>
          </cell>
          <cell r="F103" t="str">
            <v>f598ee5f-4aab-40f3-bc23-ae402cde2565</v>
          </cell>
          <cell r="G103" t="str">
            <v>172aa9be-369d-477e-b4b6-d806e1899910</v>
          </cell>
        </row>
        <row r="104">
          <cell r="E104" t="str">
            <v>9320fccc-9d5f-4528-9a62-bec4d8a180d7</v>
          </cell>
          <cell r="F104" t="str">
            <v>133eca2e-3bef-4d8c-914e-dc31dff332fa</v>
          </cell>
          <cell r="G104" t="str">
            <v>884638b2-d356-4e95-b0d8-936159aad503</v>
          </cell>
        </row>
        <row r="105">
          <cell r="E105" t="str">
            <v>96a1767e-4c78-4405-9e3a-56d7d3d9277f</v>
          </cell>
          <cell r="F105" t="str">
            <v>c07ab9d8-cc9b-4805-af70-410606fd6454</v>
          </cell>
          <cell r="G105" t="str">
            <v>5e8b7cc1-db66-4c89-b9f3-f380222f449f</v>
          </cell>
        </row>
        <row r="106">
          <cell r="E106" t="str">
            <v>3c0c2dd7-cc40-431e-be6d-4a5142fdfb3b</v>
          </cell>
          <cell r="F106" t="str">
            <v>96a3f2c5-5858-4be4-9267-2775764a286a</v>
          </cell>
          <cell r="G106" t="str">
            <v>2c5ec20e-b192-4aac-85b0-684817b47950</v>
          </cell>
        </row>
        <row r="107">
          <cell r="E107" t="str">
            <v>6f371668-a0bb-450c-92d1-7d6cd95cbb2c</v>
          </cell>
          <cell r="F107" t="str">
            <v>26132f94-01cd-4bcf-8cff-7b85337ce5b3</v>
          </cell>
          <cell r="G107" t="str">
            <v>f4e93935-24ff-4096-9ed8-1ea39acb230a</v>
          </cell>
        </row>
        <row r="108">
          <cell r="E108" t="str">
            <v>05d8f690-1f8b-4680-bdcb-57da5afe7d38</v>
          </cell>
          <cell r="F108" t="str">
            <v>319c2173-cb21-473d-a3d3-ff5f7f130020</v>
          </cell>
          <cell r="G108" t="str">
            <v>687e8e5a-0918-4b2f-9d0f-604f98d6dc5f</v>
          </cell>
        </row>
        <row r="109">
          <cell r="E109" t="str">
            <v>d745b972-a8e3-49ac-bc41-59aa8a3e7db4</v>
          </cell>
          <cell r="F109" t="str">
            <v>d55114b2-5a89-410f-82de-4ac7fb1f404c</v>
          </cell>
          <cell r="G109" t="str">
            <v>821a2518-0b0b-461e-b327-21ba682b373c</v>
          </cell>
        </row>
        <row r="110">
          <cell r="E110" t="str">
            <v>870b1eee-491c-487f-a3a7-89b442ba37cc</v>
          </cell>
          <cell r="F110" t="str">
            <v>ce187ee5-71e5-4a9d-8639-50575e369cc7</v>
          </cell>
          <cell r="G110" t="str">
            <v>9ecf3e45-b141-4d5b-9650-df52553809f8</v>
          </cell>
        </row>
        <row r="111">
          <cell r="E111" t="str">
            <v>df84fa71-e8b6-45a8-a3b6-2e2073eb36de</v>
          </cell>
          <cell r="F111" t="str">
            <v>8858d72a-0ff2-4407-bad9-b4fb9c096250</v>
          </cell>
          <cell r="G111" t="str">
            <v>a801257c-9abd-43c2-92c2-1b4fb8150f93</v>
          </cell>
        </row>
        <row r="112">
          <cell r="E112" t="str">
            <v>9e0ef11b-b05d-485e-8493-6af5f85d7972</v>
          </cell>
          <cell r="F112" t="str">
            <v>0fae7963-d518-4afb-9e74-4820261c0801</v>
          </cell>
          <cell r="G112" t="str">
            <v>bd1ff9b0-04dd-4850-9e60-9dcc4ce8613d</v>
          </cell>
        </row>
        <row r="113">
          <cell r="E113" t="str">
            <v>b737d818-62b3-4087-99e1-d9f0a0dd0bf2</v>
          </cell>
          <cell r="F113" t="str">
            <v>b4681a25-7125-4a80-a086-b5cb23c821a7</v>
          </cell>
          <cell r="G113" t="str">
            <v>933e5f47-7147-4f33-aed0-f44ebcc4a371</v>
          </cell>
        </row>
        <row r="114">
          <cell r="E114" t="str">
            <v>dc14a72d-7489-4c6f-ba90-eecdb83a6db4</v>
          </cell>
          <cell r="F114" t="str">
            <v>b53fee23-6f97-431d-ba85-9c3ae03a9b8f</v>
          </cell>
          <cell r="G114" t="str">
            <v>b6392417-3a3c-4011-9375-f7aa02bb73d5</v>
          </cell>
        </row>
        <row r="115">
          <cell r="E115" t="str">
            <v>5a88a687-24f9-45c0-91e2-40822cd22273</v>
          </cell>
          <cell r="F115" t="str">
            <v>48cd363b-8722-407f-a869-ede21ff81ae7</v>
          </cell>
          <cell r="G115" t="str">
            <v>9bd3f847-c603-42d1-a455-f60bec159c05</v>
          </cell>
        </row>
        <row r="116">
          <cell r="E116" t="str">
            <v>06ce74fa-dfeb-4edc-b932-8114909ec54d</v>
          </cell>
          <cell r="F116" t="str">
            <v>91e0fa2a-d2c1-4b0f-b6dd-736156c95a66</v>
          </cell>
          <cell r="G116" t="str">
            <v>86ee3213-31fc-4634-9120-9d1967c200a6</v>
          </cell>
        </row>
        <row r="117">
          <cell r="E117" t="str">
            <v>abdccc93-912a-4791-9ddd-8755bcc0f6b8</v>
          </cell>
          <cell r="F117" t="str">
            <v>f0514f6f-83dd-425b-9b71-3c0c32381f45</v>
          </cell>
          <cell r="G117" t="str">
            <v>275f6b14-aa3b-4a8d-aa55-3a66b6aa4124</v>
          </cell>
        </row>
        <row r="118">
          <cell r="E118" t="str">
            <v>e5f39745-e3ee-45cc-944b-9c8b300465a1</v>
          </cell>
          <cell r="F118" t="str">
            <v>310945bc-4481-458f-ae9c-0f772744097f</v>
          </cell>
          <cell r="G118" t="str">
            <v>0429e7e8-758d-47c3-8a8a-01b99bc34324</v>
          </cell>
        </row>
        <row r="119">
          <cell r="E119" t="str">
            <v>dec99139-0480-4904-8e69-7e3990d78820</v>
          </cell>
          <cell r="F119" t="str">
            <v>83d81b5c-3367-4ffe-9de4-d560bd49fada</v>
          </cell>
          <cell r="G119" t="str">
            <v>c050a2b5-ad2a-4cde-b917-df318cb31fbf</v>
          </cell>
        </row>
        <row r="120">
          <cell r="E120" t="str">
            <v>172f51fe-7e41-4a27-9bfc-71e44148b92d</v>
          </cell>
          <cell r="F120" t="str">
            <v>999f68e2-fba9-4e0f-948b-860f0b8bc919</v>
          </cell>
          <cell r="G120" t="str">
            <v>52194f3d-c589-45f3-8cdb-a6ba86cb0259</v>
          </cell>
        </row>
        <row r="121">
          <cell r="E121" t="str">
            <v>38f19c57-407f-4242-a9fb-9fdae9821c08</v>
          </cell>
          <cell r="F121" t="str">
            <v>e18b04b3-7dd7-43be-9ed6-9bdc55595938</v>
          </cell>
          <cell r="G121" t="str">
            <v>44af7640-b27a-4c0d-97f8-d87e619d8b42</v>
          </cell>
        </row>
        <row r="122">
          <cell r="E122" t="str">
            <v>a611e6f7-1830-44ad-bc99-a924c04339ec</v>
          </cell>
          <cell r="F122" t="str">
            <v>bb45efe4-0123-41f8-b4e4-f5f1ce44b83b</v>
          </cell>
          <cell r="G122" t="str">
            <v>88debf25-1009-4766-b79d-b2d2a4eb6b1e</v>
          </cell>
        </row>
        <row r="123">
          <cell r="E123" t="str">
            <v>600b63f6-3a2b-4f78-be54-ddae7634fee0</v>
          </cell>
          <cell r="F123" t="str">
            <v>3df2b828-5c33-4a02-9824-37f191672d2a</v>
          </cell>
          <cell r="G123" t="str">
            <v>39fc38e4-41de-4927-a559-20ad3d6f15c7</v>
          </cell>
        </row>
        <row r="124">
          <cell r="E124" t="str">
            <v>a2f30b1b-8140-47da-aa6c-16d3373088a5</v>
          </cell>
          <cell r="F124" t="str">
            <v>de3fd56d-3eca-4817-8488-48ad2500df98</v>
          </cell>
          <cell r="G124" t="str">
            <v>c6bfe604-1b1e-4a30-bedf-212823679e03</v>
          </cell>
        </row>
        <row r="125">
          <cell r="E125" t="str">
            <v>828868b1-2fb4-4b41-8c5c-7be86a81f261</v>
          </cell>
          <cell r="F125" t="str">
            <v>84254ee7-1e95-4fb1-a6b2-f4fdd5019fe9</v>
          </cell>
          <cell r="G125" t="str">
            <v>a669e72a-7205-4e97-8423-a45f5e4cc377</v>
          </cell>
        </row>
        <row r="126">
          <cell r="E126" t="str">
            <v>27c0a6e3-4c9f-4c9d-970d-d71db04dd40a</v>
          </cell>
          <cell r="F126" t="str">
            <v>043033fe-7664-423f-824f-db9c30c1b96a</v>
          </cell>
          <cell r="G126" t="str">
            <v>1c73fbab-952b-4fbf-8a11-2b1b6f9e4c24</v>
          </cell>
        </row>
        <row r="127">
          <cell r="E127" t="str">
            <v>c1cc9a8c-cf63-44e2-a6d0-d68baced865b</v>
          </cell>
          <cell r="F127" t="str">
            <v>82472209-4f93-42aa-aa2d-ea43b3ea8f90</v>
          </cell>
          <cell r="G127" t="str">
            <v>6658089b-c384-4638-971e-b275ffbc6f61</v>
          </cell>
        </row>
        <row r="128">
          <cell r="E128" t="str">
            <v>a079bcba-6b48-4988-9175-4276962e23e6</v>
          </cell>
          <cell r="F128" t="str">
            <v>bb56de42-1e07-4075-97a2-d968613b25e8</v>
          </cell>
          <cell r="G128" t="str">
            <v>c412a8e4-6b2d-4ed7-b21c-d2a619a46ab7</v>
          </cell>
        </row>
        <row r="129">
          <cell r="E129" t="str">
            <v>15c1b012-c347-4197-9ff3-54694b131896</v>
          </cell>
          <cell r="F129" t="str">
            <v>76a68a58-ce81-45ed-97f0-78722705d472</v>
          </cell>
          <cell r="G129" t="str">
            <v>e61547fe-7cfa-46d1-8255-763c4c200d4f</v>
          </cell>
        </row>
        <row r="130">
          <cell r="E130" t="str">
            <v>009a0c01-5908-4659-bc8e-dfbacce165c3</v>
          </cell>
          <cell r="F130" t="str">
            <v>34461c72-cfa6-42d8-a73d-43fd5b24f202</v>
          </cell>
          <cell r="G130" t="str">
            <v>5f1a462c-5e25-4cf6-8f71-d4d113b3bd28</v>
          </cell>
        </row>
        <row r="131">
          <cell r="E131" t="str">
            <v>a7b064c2-7c44-45ac-8543-296e7d33b7b5</v>
          </cell>
          <cell r="F131" t="str">
            <v>60184398-7e22-458d-bd0d-577ab91f119b</v>
          </cell>
          <cell r="G131" t="str">
            <v>16dc40b2-59af-412d-8794-3e589d9bbf66</v>
          </cell>
        </row>
        <row r="132">
          <cell r="E132" t="str">
            <v>db04a321-fbfd-49c6-b7c8-31f24632f702</v>
          </cell>
          <cell r="F132" t="str">
            <v>d485e75c-52ea-46e3-8728-0a4b1374d6b1</v>
          </cell>
          <cell r="G132" t="str">
            <v>20f87da3-805e-4fde-94f3-13ae8ece6a57</v>
          </cell>
        </row>
        <row r="133">
          <cell r="E133" t="str">
            <v>80b000b3-573d-4255-8460-f7f4b535aa3c</v>
          </cell>
          <cell r="F133" t="str">
            <v>cb294f41-552f-4848-b134-d4eada283bdc</v>
          </cell>
          <cell r="G133" t="str">
            <v>2e0a03ab-b11b-435c-9de2-ba500ce7cad2</v>
          </cell>
        </row>
        <row r="134">
          <cell r="E134" t="str">
            <v>fc89c430-89de-4189-bf14-d3525c0dd63f</v>
          </cell>
          <cell r="F134" t="str">
            <v>48eabbfc-6625-442a-912a-b0e91bcea386</v>
          </cell>
          <cell r="G134" t="str">
            <v>41e928aa-2540-4596-8f56-2dc52a336842</v>
          </cell>
        </row>
        <row r="135">
          <cell r="E135" t="str">
            <v>f77a3621-cdff-4daa-a9fc-73cf0cb76a01</v>
          </cell>
          <cell r="F135" t="str">
            <v>76ecd1d8-9673-4bac-b658-c70a5daa998b</v>
          </cell>
          <cell r="G135" t="str">
            <v>8cdfcf89-c8bf-4c45-9e4d-63ec3457ed36</v>
          </cell>
        </row>
        <row r="136">
          <cell r="E136" t="str">
            <v>c594abec-b704-4e23-aa60-d89258eb0c61</v>
          </cell>
          <cell r="F136" t="str">
            <v>f930418c-bcf3-4ba5-9ad4-ad1b4336bb6e</v>
          </cell>
          <cell r="G136" t="str">
            <v>2e150ae7-3002-429e-a070-12a4f366c1c2</v>
          </cell>
        </row>
        <row r="137">
          <cell r="E137" t="str">
            <v>a8f59fbf-26f1-4037-a37f-cd74d7c2d218</v>
          </cell>
          <cell r="F137" t="str">
            <v>4286dd0e-2b13-408e-9414-9342bd3ca73b</v>
          </cell>
          <cell r="G137" t="str">
            <v>cec5b0be-9ff5-4455-8a29-4b03ab045afe</v>
          </cell>
        </row>
        <row r="138">
          <cell r="E138" t="str">
            <v>9f3fcec7-3386-4e59-a129-b76fd70bd888</v>
          </cell>
          <cell r="F138" t="str">
            <v>f22531f9-ea2f-43ba-af0c-da402d535802</v>
          </cell>
          <cell r="G138" t="str">
            <v>e9cc19fb-c63e-4503-9c3f-a579a40500c7</v>
          </cell>
        </row>
        <row r="139">
          <cell r="E139" t="str">
            <v>1217c62e-3f0a-4e7d-be9a-08fa493de6a1</v>
          </cell>
          <cell r="F139" t="str">
            <v>7b493cd2-3ccc-462f-85f9-7b3a95c23d40</v>
          </cell>
          <cell r="G139" t="str">
            <v>57b22fc2-1833-4488-bfc1-84573f933ab4</v>
          </cell>
        </row>
        <row r="140">
          <cell r="E140" t="str">
            <v>141de09d-3a96-45aa-a725-dca107b17ef7</v>
          </cell>
          <cell r="F140" t="str">
            <v>b07f495a-726a-4102-9be9-59695dab4fdb</v>
          </cell>
          <cell r="G140" t="str">
            <v>df4a8268-b74f-45c0-9721-5ec8178ee8c3</v>
          </cell>
        </row>
        <row r="141">
          <cell r="E141" t="str">
            <v>aad8f225-2b46-4eb5-a4a1-b1206af65fa3</v>
          </cell>
          <cell r="F141" t="str">
            <v>c8747ee6-260f-457d-9143-9034a81d33f3</v>
          </cell>
          <cell r="G141" t="str">
            <v>0977320a-6ff1-4eb2-a947-bbe17f3925bd</v>
          </cell>
        </row>
        <row r="142">
          <cell r="E142" t="str">
            <v>a1487a4e-3f94-4f59-900c-84b35fa016c5</v>
          </cell>
          <cell r="F142" t="str">
            <v>80c3731a-de6c-406f-b338-c698e7bc6f49</v>
          </cell>
          <cell r="G142" t="str">
            <v>4b0df5db-977a-4a8f-beed-b8ac07f9f575</v>
          </cell>
        </row>
        <row r="143">
          <cell r="E143" t="str">
            <v>94c19a10-b7f1-4547-9352-8dde285b9866</v>
          </cell>
          <cell r="F143" t="str">
            <v>b485fce3-e3b0-4302-8cba-defc6d692bac</v>
          </cell>
          <cell r="G143" t="str">
            <v>7d4388a6-4bdd-4da6-a0b0-3d004a1fb8a3</v>
          </cell>
        </row>
        <row r="144">
          <cell r="E144" t="str">
            <v>00c5043f-84cf-4833-bdb4-048d5d10b951</v>
          </cell>
          <cell r="F144" t="str">
            <v>a281cd62-81c7-4c7d-beb0-06182460b0eb</v>
          </cell>
          <cell r="G144" t="str">
            <v>4b9404d4-e753-4dc1-98dd-15afcfe21b6c</v>
          </cell>
        </row>
        <row r="145">
          <cell r="E145" t="str">
            <v>f1964ec5-1997-4e12-aed5-108ef41e9e43</v>
          </cell>
          <cell r="F145" t="str">
            <v>1838b6aa-67dc-4ed5-a5a3-8c0ec60fc2e7</v>
          </cell>
          <cell r="G145" t="str">
            <v>1001f3cd-3891-4011-9a82-8370122498bd</v>
          </cell>
        </row>
        <row r="146">
          <cell r="E146" t="str">
            <v>6fc9c1ee-585f-42ad-a169-cdd9082c5ddd</v>
          </cell>
          <cell r="F146" t="str">
            <v>667de950-989c-4e12-91a0-ca88e9d2ff63</v>
          </cell>
          <cell r="G146" t="str">
            <v>129960ed-78aa-403b-a40b-e42ae97386ae</v>
          </cell>
        </row>
        <row r="147">
          <cell r="E147" t="str">
            <v>9de6e72c-28b3-4e37-99ec-17ee530bd96d</v>
          </cell>
          <cell r="F147" t="str">
            <v>ca53ea6e-23f0-4a0d-be56-4a4540ab21aa</v>
          </cell>
          <cell r="G147" t="str">
            <v>becd4f79-47a2-4b52-baa1-693da9f785ee</v>
          </cell>
        </row>
        <row r="148">
          <cell r="E148" t="str">
            <v>1712395d-8ac7-4562-a06c-72517e31f0d4</v>
          </cell>
          <cell r="F148" t="str">
            <v>077b4f32-4025-4eb4-a2f3-78405fb5d113</v>
          </cell>
          <cell r="G148" t="str">
            <v>4b5f3382-54ae-425a-9019-4f62cf18e024</v>
          </cell>
        </row>
        <row r="149">
          <cell r="E149" t="str">
            <v>c35f84a9-3712-45d8-99d2-b9a70b92fcb8</v>
          </cell>
          <cell r="F149" t="str">
            <v>c52db00a-c781-4cd0-919a-084dd1fabcc4</v>
          </cell>
          <cell r="G149" t="str">
            <v>a3841aab-48fa-4f55-8edb-17f15892a3fd</v>
          </cell>
        </row>
        <row r="150">
          <cell r="E150" t="str">
            <v>70e4e07d-c3bd-4800-9a9f-e839ca464723</v>
          </cell>
          <cell r="F150" t="str">
            <v>9a4285e5-51c9-4130-8f24-a24742da8aae</v>
          </cell>
          <cell r="G150" t="str">
            <v>6163d6cf-2d22-4ff3-9b33-a5b142a61c2f</v>
          </cell>
        </row>
        <row r="151">
          <cell r="E151" t="str">
            <v>457bdabf-274c-4d07-a30b-2dcbf56a7c40</v>
          </cell>
          <cell r="F151" t="str">
            <v>6d606a71-8965-4c68-8760-f8f843e9dd05</v>
          </cell>
          <cell r="G151" t="str">
            <v>6072ff0d-d15f-429d-8922-bfdcbb4e1b26</v>
          </cell>
        </row>
        <row r="152">
          <cell r="E152" t="str">
            <v>020f9e86-d864-4a15-927e-8249fa5db8ea</v>
          </cell>
          <cell r="F152" t="str">
            <v>6b6bc6d2-14fa-49af-92c6-faade12d792c</v>
          </cell>
          <cell r="G152" t="str">
            <v>00be6f78-42c0-414e-8ed0-8c29f0eba3b2</v>
          </cell>
        </row>
        <row r="153">
          <cell r="E153" t="str">
            <v>1979b152-8fd0-483f-a392-bb019a55d657</v>
          </cell>
          <cell r="F153" t="str">
            <v>d09f3792-37e9-4267-a146-1fff3ceb1609</v>
          </cell>
          <cell r="G153" t="str">
            <v>49ea9bdb-2939-4694-81fe-8d59f4344641</v>
          </cell>
        </row>
        <row r="154">
          <cell r="E154" t="str">
            <v>e21a8dc4-ed7d-4888-b9b6-13cd7679417b</v>
          </cell>
          <cell r="F154" t="str">
            <v>be81387d-5b91-44e1-ba1c-fc65583d3a65</v>
          </cell>
          <cell r="G154" t="str">
            <v>0b1c0b9d-999a-4456-be50-5f89a5a15526</v>
          </cell>
        </row>
        <row r="155">
          <cell r="E155" t="str">
            <v>ef94eb09-824f-4993-8cb9-226c2a34f719</v>
          </cell>
          <cell r="F155" t="str">
            <v>683784ae-858e-4052-86b4-44fde47543e0</v>
          </cell>
          <cell r="G155" t="str">
            <v>9d6691b2-e3f7-443e-8a33-aba6ab5d7914</v>
          </cell>
        </row>
        <row r="156">
          <cell r="E156" t="str">
            <v>dadab3a0-9059-4495-8c63-4069cc9d99ac</v>
          </cell>
          <cell r="F156" t="str">
            <v>efa2367d-6227-4baa-92a4-1f442139b17f</v>
          </cell>
          <cell r="G156" t="str">
            <v>e0ef5a3b-c571-4e3c-8390-358018baa16f</v>
          </cell>
        </row>
        <row r="157">
          <cell r="E157" t="str">
            <v>e0367976-b0fb-4013-a2d9-24c67315e6e8</v>
          </cell>
          <cell r="F157" t="str">
            <v>4de634d9-02ea-4049-92ab-3afd531c53e5</v>
          </cell>
          <cell r="G157" t="str">
            <v>cb28fc1a-0be1-40ee-b4cb-374d99b37244</v>
          </cell>
        </row>
        <row r="158">
          <cell r="E158" t="str">
            <v>21dd888b-a48c-4c0a-8aca-bb49eb0d5d9d</v>
          </cell>
          <cell r="F158" t="str">
            <v>87767e13-1233-4261-a00e-2b1f762fdc09</v>
          </cell>
          <cell r="G158" t="str">
            <v>d5e1ce41-de6a-402e-a7d6-a488011fbccc</v>
          </cell>
        </row>
        <row r="159">
          <cell r="E159" t="str">
            <v>b2c41573-e071-4c8f-96b0-58e5474200a6</v>
          </cell>
          <cell r="F159" t="str">
            <v>3fe1a72b-446d-4a26-8030-36c15a4e7baa</v>
          </cell>
          <cell r="G159" t="str">
            <v>b060da80-531e-423d-bac1-d12347ea1b71</v>
          </cell>
        </row>
        <row r="160">
          <cell r="E160" t="str">
            <v>4203414b-af07-44d9-8981-f05567f7839d</v>
          </cell>
          <cell r="F160" t="str">
            <v>7c404715-f682-4eff-a408-378481eeb8f2</v>
          </cell>
          <cell r="G160" t="str">
            <v>100eda1a-9394-4b7d-9f8e-f7abb6c10db1</v>
          </cell>
        </row>
        <row r="161">
          <cell r="E161" t="str">
            <v>3c6e51d9-e32c-4e91-b352-49b16c66e75f</v>
          </cell>
          <cell r="F161" t="str">
            <v>f57209b5-5d37-4296-a982-a85f3d83747e</v>
          </cell>
          <cell r="G161" t="str">
            <v>7eab9b02-4043-4db3-97a9-557b85fe68c5</v>
          </cell>
        </row>
        <row r="162">
          <cell r="E162" t="str">
            <v>8402b0c3-a306-401e-a498-bc9ffdc4d96c</v>
          </cell>
          <cell r="F162" t="str">
            <v>84003fae-a64d-44c0-8161-3f432f3084e3</v>
          </cell>
          <cell r="G162" t="str">
            <v>eef31464-186d-4967-9ca8-b13514ef612a</v>
          </cell>
        </row>
        <row r="163">
          <cell r="E163" t="str">
            <v>74445502-6eab-4b3b-962b-861acdc5aaec</v>
          </cell>
          <cell r="F163" t="str">
            <v>73c8ef35-1bac-4ce9-a49a-f87c561d456a</v>
          </cell>
          <cell r="G163" t="str">
            <v>88bc3309-a660-499b-8465-d5ead7c5b5ba</v>
          </cell>
        </row>
        <row r="164">
          <cell r="E164" t="str">
            <v>f6ce970e-5d79-4ec6-b5d7-11d9cbed8fa3</v>
          </cell>
          <cell r="F164" t="str">
            <v>d5e92c06-d9e1-4523-b112-6f7c74d4a218</v>
          </cell>
          <cell r="G164" t="str">
            <v>0d976428-a72d-43f2-b943-2fb16fd24b9e</v>
          </cell>
        </row>
        <row r="165">
          <cell r="E165" t="str">
            <v>b8efcae3-d812-44e3-b51d-fb6788a4d588</v>
          </cell>
          <cell r="F165" t="str">
            <v>18140d36-0465-49bf-9970-362d5acaf1a8</v>
          </cell>
          <cell r="G165" t="str">
            <v>ecf33fec-1ed2-4166-9b55-ee89c8d1badb</v>
          </cell>
        </row>
        <row r="166">
          <cell r="E166" t="str">
            <v>187381a5-084d-4dda-9028-452f11cd14b6</v>
          </cell>
          <cell r="F166" t="str">
            <v>1624eeeb-8a3a-419a-9bfa-a29d53756c87</v>
          </cell>
          <cell r="G166" t="str">
            <v>11311b10-3bed-4402-8380-833dbbf9f4a3</v>
          </cell>
        </row>
        <row r="167">
          <cell r="E167" t="str">
            <v>6d4c661b-a458-4892-a52a-ea0b60f7d8f4</v>
          </cell>
          <cell r="F167" t="str">
            <v>9161bd2e-19a5-465a-bca9-184bbd507f8a</v>
          </cell>
          <cell r="G167" t="str">
            <v>427596cb-27b0-484b-a232-b191e41a3bc8</v>
          </cell>
        </row>
        <row r="168">
          <cell r="E168" t="str">
            <v>2c6ada3b-7950-439c-971b-e82a293fdb37</v>
          </cell>
          <cell r="F168" t="str">
            <v>af901b6b-e173-44d7-9e03-7952f1b79fa7</v>
          </cell>
          <cell r="G168" t="str">
            <v>13cbe776-6a38-47bf-9507-6d21ebe9968c</v>
          </cell>
        </row>
        <row r="169">
          <cell r="E169" t="str">
            <v>4e14000a-1cb9-4f58-a0b8-02c87e661396</v>
          </cell>
          <cell r="F169" t="str">
            <v>3bc60195-8aa6-4710-ad9a-28a69ea794ab</v>
          </cell>
          <cell r="G169" t="str">
            <v>238ec60d-342c-41dd-94c1-ffd4278999cc</v>
          </cell>
        </row>
        <row r="170">
          <cell r="E170" t="str">
            <v>bf61410b-94d2-43a0-92f5-855c677554b4</v>
          </cell>
          <cell r="F170" t="str">
            <v>fa2a183c-135c-468d-b828-9f4d85153d89</v>
          </cell>
          <cell r="G170" t="str">
            <v>e5eb7800-86e7-46c5-806d-0de8291b57f5</v>
          </cell>
        </row>
        <row r="171">
          <cell r="E171" t="str">
            <v>c63c95bd-67b9-481d-a426-aedb8489fb53</v>
          </cell>
          <cell r="F171" t="str">
            <v>ceec50ae-a102-4e05-b602-25f38fd1cf33</v>
          </cell>
          <cell r="G171" t="str">
            <v>74067099-cd26-48ca-9b4e-ce1719a90514</v>
          </cell>
        </row>
        <row r="172">
          <cell r="E172" t="str">
            <v>f02cba7b-eb0b-4a33-bc62-7838cea3dfc5</v>
          </cell>
          <cell r="F172" t="str">
            <v>5e2e2938-8e38-4106-a68d-71591c619f6e</v>
          </cell>
          <cell r="G172" t="str">
            <v>f377a9e1-7719-4875-81f5-dbbbdcf2681c</v>
          </cell>
        </row>
        <row r="173">
          <cell r="E173" t="str">
            <v>1e7e483d-d1ec-4e71-80e4-f117f0ce65e5</v>
          </cell>
          <cell r="F173" t="str">
            <v>a8c5b711-a413-45f0-af95-3d2902afad96</v>
          </cell>
          <cell r="G173" t="str">
            <v>0a6bea6e-6a69-4f68-a9ea-cdfc67f87ccc</v>
          </cell>
        </row>
        <row r="174">
          <cell r="E174" t="str">
            <v>ef639282-b769-42ab-9119-0be83ff1a61e</v>
          </cell>
          <cell r="F174" t="str">
            <v>71f6f040-a80e-4df9-8f27-2a200f9d8aa1</v>
          </cell>
          <cell r="G174" t="str">
            <v>57abbd3e-9553-4bf2-8429-b8e703d6da40</v>
          </cell>
        </row>
        <row r="175">
          <cell r="E175" t="str">
            <v>eeee9813-c545-48ce-a9bb-383b4a042569</v>
          </cell>
          <cell r="F175" t="str">
            <v>5cef8d42-c826-4311-963d-7c82957d60a0</v>
          </cell>
          <cell r="G175" t="str">
            <v>d6536cf5-389b-4e25-91a6-f89b241a6840</v>
          </cell>
        </row>
        <row r="176">
          <cell r="E176" t="str">
            <v>76256025-3330-43f1-a818-83ab7b8f2b2b</v>
          </cell>
          <cell r="F176" t="str">
            <v>63a462a9-8052-490a-80a6-5af9c75d7512</v>
          </cell>
          <cell r="G176" t="str">
            <v>e2f62b7f-a733-4c11-bd08-871558dbfa44</v>
          </cell>
        </row>
        <row r="177">
          <cell r="E177" t="str">
            <v>523b7406-f039-4315-b5c6-40ffead9252c</v>
          </cell>
          <cell r="F177" t="str">
            <v>72435e96-c912-4a99-8885-7039523782f4</v>
          </cell>
          <cell r="G177" t="str">
            <v>2adcfef6-35cc-46eb-ac90-ee397d05ab98</v>
          </cell>
        </row>
        <row r="178">
          <cell r="E178" t="str">
            <v>35bbae26-36f1-4ed1-b270-6f59d2d344ac</v>
          </cell>
          <cell r="F178" t="str">
            <v>070a87e2-93f7-4ba5-b7ec-5c3e4797e59f</v>
          </cell>
          <cell r="G178" t="str">
            <v>9e659464-cbaf-4f15-8652-0159cc72e049</v>
          </cell>
        </row>
        <row r="179">
          <cell r="E179" t="str">
            <v>a20a5bd0-0288-408a-89e1-90fcf31c03a4</v>
          </cell>
          <cell r="F179" t="str">
            <v>f303e709-8b70-4b45-9900-75e931819edd</v>
          </cell>
          <cell r="G179" t="str">
            <v>027fe94f-bc4d-48eb-9803-24cc7934db29</v>
          </cell>
        </row>
        <row r="180">
          <cell r="E180" t="str">
            <v>6e7aa297-1137-4cc6-a444-4c3f71741936</v>
          </cell>
          <cell r="F180" t="str">
            <v>ee61916f-d426-43ee-ab2e-c59183e11e4c</v>
          </cell>
          <cell r="G180" t="str">
            <v>645fcaf7-1c00-4745-99bd-5283b939b114</v>
          </cell>
        </row>
        <row r="181">
          <cell r="E181" t="str">
            <v>bf654f6a-22f6-4b96-a966-e0ecc094b496</v>
          </cell>
          <cell r="F181" t="str">
            <v>71c9b68d-b3ce-4864-a98a-a50ecb870e6c</v>
          </cell>
          <cell r="G181" t="str">
            <v>2cd40bc2-f47d-421f-95e2-782fecd54b15</v>
          </cell>
        </row>
        <row r="182">
          <cell r="E182" t="str">
            <v>836fa3da-3c70-4ec6-ae72-179d815be54a</v>
          </cell>
          <cell r="F182" t="str">
            <v>597f3cc5-e5e6-4621-b63f-f2b37856cf44</v>
          </cell>
          <cell r="G182" t="str">
            <v>70387b7c-d811-4bbc-97e9-5eae14620942</v>
          </cell>
        </row>
        <row r="183">
          <cell r="E183" t="str">
            <v>5d450b7b-bffb-4c48-8f2c-19374b9931e2</v>
          </cell>
          <cell r="F183" t="str">
            <v>cb662794-ca03-4dc6-9842-c6a83d99ad30</v>
          </cell>
          <cell r="G183" t="str">
            <v>af6ea1c9-fab5-44c9-b245-bea53b67f7c6</v>
          </cell>
        </row>
        <row r="184">
          <cell r="E184" t="str">
            <v>8946be98-2935-498b-940f-dceeef48f02b</v>
          </cell>
          <cell r="F184" t="str">
            <v>8a9f8a9c-af59-486a-8a12-87ddb2c3f818</v>
          </cell>
          <cell r="G184" t="str">
            <v>fccb1a00-4340-440c-afd1-75f763223d44</v>
          </cell>
        </row>
        <row r="185">
          <cell r="E185" t="str">
            <v>0ecd10ad-11f2-4038-b9d1-f5638fb5a2b3</v>
          </cell>
          <cell r="F185" t="str">
            <v>9888073d-deb6-473a-a2f3-b091d12663fa</v>
          </cell>
          <cell r="G185" t="str">
            <v>c5a6b711-fbf6-4542-90c4-1212348d4abe</v>
          </cell>
        </row>
        <row r="186">
          <cell r="E186" t="str">
            <v>a6de5bbd-060e-4c11-ba09-ef9309c8aad7</v>
          </cell>
          <cell r="F186" t="str">
            <v>fa70b689-e79b-4dc4-b39c-15404386210c</v>
          </cell>
          <cell r="G186" t="str">
            <v>e997eddf-35fa-49e1-833f-3d02f2376c84</v>
          </cell>
        </row>
        <row r="187">
          <cell r="E187" t="str">
            <v>317e8269-f1b3-4800-ae1d-2d7036343276</v>
          </cell>
          <cell r="F187" t="str">
            <v>02b78190-bd5d-4e2b-a8c2-4dc833faecfb</v>
          </cell>
          <cell r="G187" t="str">
            <v>5973c157-111d-4701-b27a-5207f7cdfd95</v>
          </cell>
        </row>
        <row r="188">
          <cell r="E188" t="str">
            <v>e4b11d5a-c055-4c54-ab6f-018ec11e3d0d</v>
          </cell>
          <cell r="F188" t="str">
            <v>76d25df7-3589-4da5-b983-62711d48963c</v>
          </cell>
          <cell r="G188" t="str">
            <v>63086571-bc6f-4695-9b97-8abaaa4a418c</v>
          </cell>
        </row>
        <row r="189">
          <cell r="E189" t="str">
            <v>b2997faa-fb42-4fc8-966e-38d091ddb93d</v>
          </cell>
          <cell r="F189" t="str">
            <v>49128589-a56e-480d-a078-d815494e4742</v>
          </cell>
          <cell r="G189" t="str">
            <v>04ba2567-e89f-4ba5-82a8-52a3420b466b</v>
          </cell>
        </row>
        <row r="190">
          <cell r="E190" t="str">
            <v>dba59903-2712-4678-a43a-6b66c650a97a</v>
          </cell>
          <cell r="F190" t="str">
            <v>3fd4b4ce-48e1-4674-aebc-e8e0c4ffe8be</v>
          </cell>
          <cell r="G190" t="str">
            <v>c3740723-f15c-48c9-b236-9a9f9fc3a706</v>
          </cell>
        </row>
        <row r="191">
          <cell r="E191" t="str">
            <v>1ddfecb5-29c4-48f1-a247-b2725d2eb76d</v>
          </cell>
          <cell r="F191" t="str">
            <v>f6ac598e-2d40-4047-a068-4a16f8842a0b</v>
          </cell>
          <cell r="G191" t="str">
            <v>b3804b5c-b465-44dc-8eaa-5f80bfe4d023</v>
          </cell>
        </row>
        <row r="192">
          <cell r="E192" t="str">
            <v>ff941ea5-2876-428a-b745-2371e94028bd</v>
          </cell>
          <cell r="F192" t="str">
            <v>87f9bb6a-9b57-47b1-ae02-4c5fcb32fc38</v>
          </cell>
          <cell r="G192" t="str">
            <v>7c6ae954-035d-42df-80d6-759a2366825b</v>
          </cell>
        </row>
        <row r="193">
          <cell r="E193" t="str">
            <v>b26c7bf3-f974-4f14-9f83-6194aa6e9413</v>
          </cell>
          <cell r="F193" t="str">
            <v>ebaa625a-b862-4eee-9726-6ad44476e53e</v>
          </cell>
          <cell r="G193" t="str">
            <v>c1487f05-122d-47aa-a8f2-7f6514f666c6</v>
          </cell>
        </row>
        <row r="194">
          <cell r="E194" t="str">
            <v>dd64108b-2281-4dd6-a97f-ac0bbabbcd8f</v>
          </cell>
          <cell r="F194" t="str">
            <v>25e0c8c7-2b7b-47e0-8d3f-3c1806e8d15c</v>
          </cell>
          <cell r="G194" t="str">
            <v>d9da02a0-3062-42da-9466-f3ba208335e7</v>
          </cell>
        </row>
        <row r="195">
          <cell r="E195" t="str">
            <v>0c42b26c-6fee-4e74-9a5c-e361239b120b</v>
          </cell>
          <cell r="F195" t="str">
            <v>ac116d17-083b-4b88-ab15-38e6b2735798</v>
          </cell>
          <cell r="G195" t="str">
            <v>f6116ae3-6947-477e-a501-4a6b7129a2b8</v>
          </cell>
        </row>
        <row r="196">
          <cell r="E196" t="str">
            <v>dfabaa40-583d-4a33-86ec-f447db5ba5c8</v>
          </cell>
          <cell r="F196" t="str">
            <v>783b3ac1-b6c5-4d1e-bf24-9f5b8e051ecc</v>
          </cell>
          <cell r="G196" t="str">
            <v>bce8e922-f2d2-4ff0-bdd3-afc497167143</v>
          </cell>
        </row>
        <row r="197">
          <cell r="E197" t="str">
            <v>b582ab12-cdfe-4b9a-ac4b-033d34089548</v>
          </cell>
          <cell r="F197" t="str">
            <v>76afcd9d-2168-4eff-80ac-c26e26126d54</v>
          </cell>
          <cell r="G197" t="str">
            <v>fbe5f644-da23-49f5-89af-9b5eecb30eb6</v>
          </cell>
        </row>
        <row r="198">
          <cell r="E198" t="str">
            <v>00223ffa-c62d-4759-9786-4ba782bd329d</v>
          </cell>
          <cell r="F198" t="str">
            <v>481fd6b5-d047-4b03-a29f-d4b186bcf699</v>
          </cell>
          <cell r="G198" t="str">
            <v>e51fa242-6f72-46ec-96b7-515cd174e75a</v>
          </cell>
        </row>
        <row r="199">
          <cell r="E199" t="str">
            <v>06ba6ff8-0f04-4f74-80a4-8d718f513ce5</v>
          </cell>
          <cell r="F199" t="str">
            <v>23f1d59b-aef4-4f2c-af7f-dfb410ad71e3</v>
          </cell>
          <cell r="G199" t="str">
            <v>82a65973-2ba0-43d7-97c2-dd6a51262176</v>
          </cell>
        </row>
        <row r="200">
          <cell r="E200" t="str">
            <v>0ad74f0d-afba-4aa6-86e8-2dfdc90cff2d</v>
          </cell>
          <cell r="F200" t="str">
            <v>56f57791-ffb3-4248-be0f-d97d4772fe63</v>
          </cell>
          <cell r="G200" t="str">
            <v>353d5c3f-d156-4212-ba50-a810bbfca397</v>
          </cell>
        </row>
        <row r="201">
          <cell r="E201" t="str">
            <v>801c03b5-784a-48f0-b9b6-e1b352648d78</v>
          </cell>
          <cell r="F201" t="str">
            <v>82dc9316-a82d-456c-a7d2-70d236772e48</v>
          </cell>
          <cell r="G201" t="str">
            <v>8edf0e75-a07d-4aa1-86d0-634b78d52669</v>
          </cell>
        </row>
        <row r="202">
          <cell r="E202" t="str">
            <v>0b1c1493-7c4f-44c6-bcff-7f6e795441fe</v>
          </cell>
          <cell r="F202" t="str">
            <v>2c61c429-9f37-489b-be84-69d31484939a</v>
          </cell>
          <cell r="G202" t="str">
            <v>dacd2cd1-e7fc-4639-96a7-5e349b0befa4</v>
          </cell>
        </row>
        <row r="203">
          <cell r="E203" t="str">
            <v>060b11a5-373b-4123-9cfa-9caf3dc94226</v>
          </cell>
          <cell r="F203" t="str">
            <v>7f6c80bf-458f-4632-8312-e2c9bc2d2efc</v>
          </cell>
          <cell r="G203" t="str">
            <v>910b6242-c233-4ffb-9cb7-18d43726fe0e</v>
          </cell>
        </row>
        <row r="204">
          <cell r="E204" t="str">
            <v>841fe25a-c59c-4d00-83a8-60653e370c35</v>
          </cell>
          <cell r="F204" t="str">
            <v>98216ba3-93f3-4982-9cf6-29e06d882ebf</v>
          </cell>
          <cell r="G204" t="str">
            <v>81a15eef-ce41-4b28-8aa6-fcc9950537f8</v>
          </cell>
        </row>
        <row r="205">
          <cell r="E205" t="str">
            <v>e57907af-8fce-420e-808b-e9cf189a76ac</v>
          </cell>
          <cell r="F205" t="str">
            <v>e2fffa42-a96d-41d3-8eff-f8e09b37d332</v>
          </cell>
          <cell r="G205" t="str">
            <v>db579bd4-95ca-4291-bbc3-6b6830a05222</v>
          </cell>
        </row>
        <row r="206">
          <cell r="E206" t="str">
            <v>0e9b8e07-f23a-49b5-880c-09e58b138d78</v>
          </cell>
          <cell r="F206" t="str">
            <v>970b3a5f-d25e-44f7-a954-55ac10c3d256</v>
          </cell>
          <cell r="G206" t="str">
            <v>1650edbd-f63d-450a-b02d-7580efd29af7</v>
          </cell>
        </row>
        <row r="207">
          <cell r="E207" t="str">
            <v>37d84783-fef2-46eb-9ccb-211a29d3c02f</v>
          </cell>
          <cell r="F207" t="str">
            <v>3c695ab1-63f0-437d-a787-18a2f86328c6</v>
          </cell>
          <cell r="G207" t="str">
            <v>bab927fe-b7cd-4591-befa-c68636b9cbcf</v>
          </cell>
        </row>
        <row r="208">
          <cell r="E208" t="str">
            <v>6304ff67-a6f2-41ad-9913-1f4cfaaf8961</v>
          </cell>
          <cell r="F208" t="str">
            <v>a014acc5-c8bd-4ead-9231-3a7098b723fa</v>
          </cell>
          <cell r="G208" t="str">
            <v>f7134f14-bcf4-46dc-89a4-937318f00d65</v>
          </cell>
        </row>
        <row r="209">
          <cell r="E209" t="str">
            <v>32737756-e7cd-4968-a238-869feb20e0af</v>
          </cell>
          <cell r="F209" t="str">
            <v>61052c44-aae0-4ce6-8e63-79be4248ffdc</v>
          </cell>
          <cell r="G209" t="str">
            <v>636f1c03-b032-4bee-9410-97792ff16634</v>
          </cell>
        </row>
        <row r="210">
          <cell r="E210" t="str">
            <v>1efcc65e-e03c-4c57-8f3b-9bd9bee3ec92</v>
          </cell>
          <cell r="F210" t="str">
            <v>9e638679-4f8c-4539-91dd-f92b92d6f80c</v>
          </cell>
          <cell r="G210" t="str">
            <v>72681935-bdd4-4df9-b4cc-d34b328c999c</v>
          </cell>
        </row>
        <row r="211">
          <cell r="E211" t="str">
            <v>435f3e39-2f82-4529-94b2-fdf657b4d867</v>
          </cell>
          <cell r="F211" t="str">
            <v>cb96b28c-5297-467f-8022-ca7d08ebd6fd</v>
          </cell>
          <cell r="G211" t="str">
            <v>034436dd-fc5e-4335-9640-0d7870ec203f</v>
          </cell>
        </row>
        <row r="212">
          <cell r="E212" t="str">
            <v>db1b5f41-4624-470f-82a9-e2bb9e5d3d9d</v>
          </cell>
          <cell r="F212" t="str">
            <v>114ed42c-83e3-4613-987d-8e66a71f48ab</v>
          </cell>
          <cell r="G212" t="str">
            <v>fa9c5f35-e250-4dce-ae61-40102eaed914</v>
          </cell>
        </row>
        <row r="213">
          <cell r="E213" t="str">
            <v>4314130d-88bc-41b7-90fb-04afbeb88eee</v>
          </cell>
          <cell r="F213" t="str">
            <v>081caf03-8749-42c7-a990-1f714f0d2a11</v>
          </cell>
          <cell r="G213" t="str">
            <v>fc38e09e-bf43-441d-b09f-4e5cedb26508</v>
          </cell>
        </row>
        <row r="214">
          <cell r="E214" t="str">
            <v>4ceb5a42-cfb1-4f2c-89e2-d6656e851636</v>
          </cell>
          <cell r="F214" t="str">
            <v>d069fc51-9c86-4ec8-8985-d2820f4681a8</v>
          </cell>
          <cell r="G214" t="str">
            <v>97e75455-fc30-419b-8673-5bf18cd832af</v>
          </cell>
        </row>
        <row r="215">
          <cell r="E215" t="str">
            <v>c3fab3dc-3672-45b4-b87c-fd5b0fa994ce</v>
          </cell>
          <cell r="F215" t="str">
            <v>e6e2f891-3805-4ca2-907d-6a4f0b531428</v>
          </cell>
          <cell r="G215" t="str">
            <v>6f609680-882f-4f22-acd2-41f407237fba</v>
          </cell>
        </row>
        <row r="216">
          <cell r="E216" t="str">
            <v>19f995ee-c87b-489c-9c0f-93bbf9dfa9a7</v>
          </cell>
          <cell r="F216" t="str">
            <v>cdb3fd6f-fcae-4b42-9d6c-a041ab23e634</v>
          </cell>
          <cell r="G216" t="str">
            <v>169f9aba-27ac-424b-906c-d87b3646908c</v>
          </cell>
        </row>
        <row r="217">
          <cell r="E217" t="str">
            <v>0a9b2697-31be-46da-aa59-9731f8bf2574</v>
          </cell>
          <cell r="F217" t="str">
            <v>b6097be2-bd86-440b-8438-798920e6f747</v>
          </cell>
          <cell r="G217" t="str">
            <v>8d29f9cf-93b2-4e3f-b6ae-b075ea2c8a03</v>
          </cell>
        </row>
        <row r="218">
          <cell r="E218" t="str">
            <v>31921ef3-2cc5-4d20-8e24-0b6e731abbe0</v>
          </cell>
          <cell r="F218" t="str">
            <v>d53eb120-540a-4bb1-986a-253494edc70e</v>
          </cell>
          <cell r="G218" t="str">
            <v>83c86b92-66a5-42b9-88e6-27297ea66fc0</v>
          </cell>
        </row>
        <row r="219">
          <cell r="E219" t="str">
            <v>81bfa6a9-3eac-4bc2-bc5d-4df738de7fdd</v>
          </cell>
          <cell r="F219" t="str">
            <v>9611004a-bc76-4f8c-ad70-999143d24c35</v>
          </cell>
          <cell r="G219" t="str">
            <v>b15e0702-3d83-4efe-ab6d-d8d570af90ed</v>
          </cell>
        </row>
        <row r="220">
          <cell r="E220" t="str">
            <v>bce0dc25-0b78-4b6c-b2ae-44d12e1e3fe5</v>
          </cell>
          <cell r="F220" t="str">
            <v>0f260e9a-0882-4ab6-a154-cc19948af6ee</v>
          </cell>
          <cell r="G220" t="str">
            <v>b851ca00-6d38-47c4-8f1b-7cdcb8ca46ce</v>
          </cell>
        </row>
        <row r="221">
          <cell r="E221" t="str">
            <v>3fc192e0-feaf-4a67-a7d0-2fa945498b6c</v>
          </cell>
          <cell r="F221" t="str">
            <v>ec38d84b-1329-47db-9189-bce215a48aed</v>
          </cell>
          <cell r="G221" t="str">
            <v>37c03844-07b3-4eb4-9698-19c1f6d48c2c</v>
          </cell>
        </row>
        <row r="222">
          <cell r="E222" t="str">
            <v>c46a7cc1-fc95-4ff6-9f0b-2be25fcf647a</v>
          </cell>
          <cell r="F222" t="str">
            <v>55f190ba-3f3d-4b55-bf4b-d2c6c4fbc0be</v>
          </cell>
          <cell r="G222" t="str">
            <v>fd57c6b6-72db-403a-9a2c-13c9a70a64c9</v>
          </cell>
        </row>
        <row r="223">
          <cell r="E223" t="str">
            <v>c0312a5a-1496-48ac-8dec-c0eec9507ee9</v>
          </cell>
          <cell r="F223" t="str">
            <v>730fad6b-d673-4dac-98f5-c332d2c47e73</v>
          </cell>
          <cell r="G223" t="str">
            <v>cc3fba45-1897-4401-ae02-946855e6eb53</v>
          </cell>
        </row>
        <row r="224">
          <cell r="E224" t="str">
            <v>ad323224-c994-495d-a967-cbb3ad8f9008</v>
          </cell>
          <cell r="F224" t="str">
            <v>efabfd08-d053-4367-83ad-6d13a4926ad6</v>
          </cell>
          <cell r="G224" t="str">
            <v>3641cda4-a98a-47b1-9ef8-8bd60d3f25d3</v>
          </cell>
        </row>
        <row r="225">
          <cell r="E225" t="str">
            <v>19b6b0fc-fcef-408f-9d8f-9b5f1a420f31</v>
          </cell>
          <cell r="F225" t="str">
            <v>908d2b24-10af-4ee6-ba01-4d0b83feafc6</v>
          </cell>
          <cell r="G225" t="str">
            <v>a69d1bd1-7607-46a4-8fbb-5bc32d48b608</v>
          </cell>
        </row>
        <row r="226">
          <cell r="E226" t="str">
            <v>c5b2b68c-16f4-4eee-a2b1-9cb867f6b81f</v>
          </cell>
          <cell r="F226" t="str">
            <v>a705d9b0-e48f-4c5b-9a1a-0a6e4070974d</v>
          </cell>
          <cell r="G226" t="str">
            <v>fc96f8aa-fee4-4c9e-a75a-5941aed5b436</v>
          </cell>
        </row>
        <row r="227">
          <cell r="E227" t="str">
            <v>38aeea1b-f79b-457f-9faa-8e877c1e20c8</v>
          </cell>
          <cell r="F227" t="str">
            <v>5ed550fe-6523-4852-88ea-7710e100cae6</v>
          </cell>
          <cell r="G227" t="str">
            <v>9d3b066a-89d8-4ae8-a8dc-18428fe79537</v>
          </cell>
        </row>
        <row r="228">
          <cell r="E228" t="str">
            <v>36583531-01ef-436f-ba17-e30bd282c532</v>
          </cell>
          <cell r="F228" t="str">
            <v>aefb9a89-987f-4a8f-8345-311add7830d6</v>
          </cell>
          <cell r="G228" t="str">
            <v>85506ed1-8756-4045-af58-1d047c4fb5c9</v>
          </cell>
        </row>
        <row r="229">
          <cell r="E229" t="str">
            <v>8e257b02-01f4-4983-bdfe-ad6aa338ae9f</v>
          </cell>
          <cell r="F229" t="str">
            <v>3c24a27f-ca39-403f-aa10-24128c6d995d</v>
          </cell>
          <cell r="G229" t="str">
            <v>8c584470-a7d3-4a59-88d3-7717dbf7fc6f</v>
          </cell>
        </row>
        <row r="230">
          <cell r="E230" t="str">
            <v>40b07f97-facc-445e-a13d-f1fcf7ac24f3</v>
          </cell>
          <cell r="F230" t="str">
            <v>d82c6663-79cd-4dbe-a3be-9b12df067671</v>
          </cell>
          <cell r="G230" t="str">
            <v>e62e32a3-aedc-4559-b982-7b5f1273f735</v>
          </cell>
        </row>
        <row r="231">
          <cell r="E231" t="str">
            <v>b8164090-9607-40b3-b2ec-dfb81fb8badd</v>
          </cell>
          <cell r="F231" t="str">
            <v>2f0cdb6e-598e-4199-bb21-4ef29d4a6412</v>
          </cell>
          <cell r="G231" t="str">
            <v>176e7cad-e446-4fbb-96f9-46c778acd115</v>
          </cell>
        </row>
        <row r="232">
          <cell r="E232" t="str">
            <v>9bc6bbae-0c29-4500-a88e-0ebfce662381</v>
          </cell>
          <cell r="F232" t="str">
            <v>627a3146-863f-421f-b210-b0882fa15348</v>
          </cell>
          <cell r="G232" t="str">
            <v>832ffc69-dc6f-449a-97bb-50bfc823c3d3</v>
          </cell>
        </row>
        <row r="233">
          <cell r="E233" t="str">
            <v>3e4eb48a-6034-4ecb-9f23-9e3ba6d207a7</v>
          </cell>
          <cell r="F233" t="str">
            <v>7ca73da3-b9fe-4099-b215-b433b5c0eb6d</v>
          </cell>
          <cell r="G233" t="str">
            <v>9bf7678a-29d7-4335-87d0-d3ee407d6a23</v>
          </cell>
        </row>
        <row r="234">
          <cell r="E234" t="str">
            <v>7887aa58-a847-4963-a75a-8d210af1d00e</v>
          </cell>
          <cell r="F234" t="str">
            <v>671ccf17-0fd5-41eb-8eeb-e07c4e89f635</v>
          </cell>
          <cell r="G234" t="str">
            <v>a8ca59d2-4467-468c-b9f1-d9581c76d02d</v>
          </cell>
        </row>
        <row r="235">
          <cell r="E235" t="str">
            <v>e8526d71-b4cb-4e5c-a814-9bbb151670b7</v>
          </cell>
          <cell r="F235" t="str">
            <v>ac60217a-002d-420b-a17d-b56b6a11859b</v>
          </cell>
          <cell r="G235" t="str">
            <v>2f6c3563-56db-4683-8cf2-2d475ad1c26d</v>
          </cell>
        </row>
        <row r="236">
          <cell r="E236" t="str">
            <v>f1d4b2ff-7aff-48b1-9642-9772e38eb358</v>
          </cell>
          <cell r="F236" t="str">
            <v>0e0ed79a-b96f-4569-8df1-a51f1afd89ed</v>
          </cell>
          <cell r="G236" t="str">
            <v>1ed71798-3ebd-46af-80c3-64dbbdea1a7e</v>
          </cell>
        </row>
        <row r="237">
          <cell r="E237" t="str">
            <v>4b89d7c8-a098-42e9-8004-d620d476fc24</v>
          </cell>
          <cell r="F237" t="str">
            <v>ffd2f86c-e215-4076-b768-8891f4132fe0</v>
          </cell>
          <cell r="G237" t="str">
            <v>1fce5e3c-c6c2-46a2-aaa4-21f69546de06</v>
          </cell>
        </row>
        <row r="238">
          <cell r="E238" t="str">
            <v>6d458e97-3b52-4bed-ad50-90748c792377</v>
          </cell>
          <cell r="F238" t="str">
            <v>50bfa603-68e5-496a-820c-ef6a62ce4bc7</v>
          </cell>
          <cell r="G238" t="str">
            <v>7c2f840e-17f1-4c32-8a26-caa1cb59a3d8</v>
          </cell>
        </row>
        <row r="239">
          <cell r="E239" t="str">
            <v>7dcfc620-e220-441d-b668-4f9ab31881ad</v>
          </cell>
          <cell r="F239" t="str">
            <v>b0c14fdf-de34-4ddd-b7c5-2a2d1f2e17bd</v>
          </cell>
          <cell r="G239" t="str">
            <v>f6c3b039-9e1c-4c5f-9732-4bc291e36471</v>
          </cell>
        </row>
        <row r="240">
          <cell r="E240" t="str">
            <v>17ad38f7-0203-4796-b352-400bcc01d026</v>
          </cell>
          <cell r="F240" t="str">
            <v>82037cba-360f-4ebe-9293-d7feaa16b4f7</v>
          </cell>
          <cell r="G240" t="str">
            <v>65b853ad-28f5-4799-b5a0-ce351928e1c5</v>
          </cell>
        </row>
        <row r="241">
          <cell r="E241" t="str">
            <v>d1d4104c-ea38-48a3-ab7a-470424a22ccf</v>
          </cell>
          <cell r="F241" t="str">
            <v>a3b4f54f-6b21-4ce9-863e-f829e7289fdc</v>
          </cell>
          <cell r="G241" t="str">
            <v>463dc070-0934-4701-94f2-906ac83db602</v>
          </cell>
        </row>
        <row r="242">
          <cell r="E242" t="str">
            <v>404dcc3b-a8bd-4693-9bc7-1a106d17a9f8</v>
          </cell>
          <cell r="F242" t="str">
            <v>045d7478-455b-4d60-8454-87efaf04a028</v>
          </cell>
          <cell r="G242" t="str">
            <v>7b0fde1f-bc21-4b14-a79f-125953d0f330</v>
          </cell>
        </row>
        <row r="243">
          <cell r="E243" t="str">
            <v>065b3013-b9b5-450b-8786-4a682e8e3e8b</v>
          </cell>
          <cell r="F243" t="str">
            <v>8c1a370f-4a66-4ffd-b09a-79f9c7665b5b</v>
          </cell>
          <cell r="G243" t="str">
            <v>db2c41ee-2a33-4f68-ac8a-2f7610fd8929</v>
          </cell>
        </row>
        <row r="244">
          <cell r="E244" t="str">
            <v>77c2f74e-6867-492a-9158-9535634b8111</v>
          </cell>
          <cell r="F244" t="str">
            <v>0d7918bd-b401-4533-9394-f58c02654296</v>
          </cell>
          <cell r="G244" t="str">
            <v>5d4ec052-4fe8-4794-860b-f60fedce2bdf</v>
          </cell>
        </row>
        <row r="245">
          <cell r="E245" t="str">
            <v>7beb8a7f-504b-4fdd-8762-599eb04a17c3</v>
          </cell>
          <cell r="F245" t="str">
            <v>b0e82b59-529b-4eb3-97c6-fb5b972984d8</v>
          </cell>
          <cell r="G245" t="str">
            <v>d56b9d30-9673-48ae-ae0b-db309d7effd8</v>
          </cell>
        </row>
        <row r="246">
          <cell r="E246" t="str">
            <v>4a20d890-0747-4162-a311-3cf46b5c4456</v>
          </cell>
          <cell r="F246" t="str">
            <v>63cf34fd-6a30-441f-813c-f6ab37188eca</v>
          </cell>
          <cell r="G246" t="str">
            <v>05a2cc35-8505-4281-b6a5-90651c704392</v>
          </cell>
        </row>
        <row r="247">
          <cell r="E247" t="str">
            <v>e53a2521-df5b-4ae6-9000-27eade782e8f</v>
          </cell>
          <cell r="F247" t="str">
            <v>10829235-6957-4097-82b9-06577495a098</v>
          </cell>
          <cell r="G247" t="str">
            <v>22f365bc-a7be-44c1-8ce4-b04331149058</v>
          </cell>
        </row>
        <row r="248">
          <cell r="E248" t="str">
            <v>213eff56-68d3-4393-9bce-94eb2d5687b9</v>
          </cell>
          <cell r="F248" t="str">
            <v>af1b5dfe-19d2-44af-8be7-ce1dd3841002</v>
          </cell>
          <cell r="G248" t="str">
            <v>997dae06-001f-4a73-81b3-bbad960e357d</v>
          </cell>
        </row>
        <row r="249">
          <cell r="E249" t="str">
            <v>d42074e0-a41f-4da5-953b-1e99fc546b75</v>
          </cell>
          <cell r="F249" t="str">
            <v>89e52d03-0687-4823-a676-a8477c98c6e5</v>
          </cell>
          <cell r="G249" t="str">
            <v>0e30163b-0f81-44b1-a5c4-8892d950eac0</v>
          </cell>
        </row>
        <row r="250">
          <cell r="E250" t="str">
            <v>b28a8411-d566-4bfc-8ad7-dda50495a7ef</v>
          </cell>
          <cell r="F250" t="str">
            <v>d28c6c75-066f-424b-a581-7244e55073d3</v>
          </cell>
          <cell r="G250" t="str">
            <v>8077919a-b9af-48c0-9c20-bf95735ad268</v>
          </cell>
        </row>
        <row r="251">
          <cell r="E251" t="str">
            <v>638d77b3-a84f-437a-80d3-cc863c2a1389</v>
          </cell>
          <cell r="F251" t="str">
            <v>ae1bba88-171e-4fe4-a3d5-23e0a3123c12</v>
          </cell>
          <cell r="G251" t="str">
            <v>7e0e90d9-5125-4fc5-be85-dda7d005006e</v>
          </cell>
        </row>
        <row r="252">
          <cell r="E252" t="str">
            <v>c530bc61-59a1-4ebc-843c-a4dd276e85a2</v>
          </cell>
          <cell r="F252" t="str">
            <v>6cc3c594-526f-4d44-9f17-0cb9e3c50dad</v>
          </cell>
          <cell r="G252" t="str">
            <v>2f4ed90d-aebe-4058-b5aa-88c3ac2ede76</v>
          </cell>
        </row>
        <row r="253">
          <cell r="E253" t="str">
            <v>23b64622-823b-4050-8112-480001bd5c32</v>
          </cell>
          <cell r="F253" t="str">
            <v>175d5a0a-ea25-42e7-af60-d9f6cb61db4c</v>
          </cell>
          <cell r="G253" t="str">
            <v>82841cb1-124b-47db-a407-f5b6716156a9</v>
          </cell>
        </row>
        <row r="254">
          <cell r="E254" t="str">
            <v>256a364d-0c4f-41b5-ad29-9a6e96ba3e49</v>
          </cell>
          <cell r="F254" t="str">
            <v>2d5d9b43-ec33-42cd-acfb-01008861dba1</v>
          </cell>
          <cell r="G254" t="str">
            <v>b44b0380-8870-4ae1-81c8-1d60bb6f7c23</v>
          </cell>
        </row>
        <row r="255">
          <cell r="E255" t="str">
            <v>aedcbbd5-9127-4ff9-b427-ce9dce7cdec9</v>
          </cell>
          <cell r="F255" t="str">
            <v>0a08c937-b47b-4eb7-ba00-2eac1b4cdf0a</v>
          </cell>
          <cell r="G255" t="str">
            <v>c5f2840e-807a-42f3-a8b5-92ec21c112e8</v>
          </cell>
        </row>
        <row r="256">
          <cell r="E256" t="str">
            <v>085266a9-7aaa-4d94-9f46-1e38e2cbef0d</v>
          </cell>
          <cell r="F256" t="str">
            <v>6a379113-8b24-4502-9862-4bcddd4162a6</v>
          </cell>
          <cell r="G256" t="str">
            <v>400270a8-4eeb-461b-bf04-bba6dcfe28e7</v>
          </cell>
        </row>
        <row r="257">
          <cell r="E257" t="str">
            <v>460f5a53-df33-402e-9472-182e061d0011</v>
          </cell>
          <cell r="F257" t="str">
            <v>0a2daae2-68f1-4275-b8a8-52e632174d57</v>
          </cell>
          <cell r="G257" t="str">
            <v>15aff4a4-1cbe-4b2e-b2cc-f4a9e3854e3b</v>
          </cell>
        </row>
        <row r="258">
          <cell r="E258" t="str">
            <v>d454f229-a730-4901-b5c1-1adbedc4ba38</v>
          </cell>
          <cell r="F258" t="str">
            <v>aa8c989b-5908-4754-bc53-08ebb3a99e00</v>
          </cell>
          <cell r="G258" t="str">
            <v>6be83b4f-10b7-44ce-bdcf-fb7d962fac3b</v>
          </cell>
        </row>
        <row r="259">
          <cell r="E259" t="str">
            <v>21c476fb-38f7-4b9f-a63b-cc209fc57dd7</v>
          </cell>
          <cell r="F259" t="str">
            <v>3cea8aa9-0517-41cd-bd9e-613d5b6b66f2</v>
          </cell>
          <cell r="G259" t="str">
            <v>dec9a5fb-0322-4f81-9a92-ab27dc896215</v>
          </cell>
        </row>
        <row r="260">
          <cell r="E260" t="str">
            <v>04d4e78a-4587-4fc3-819d-94d13971aa60</v>
          </cell>
          <cell r="F260" t="str">
            <v>0c47bae6-6e72-4fc1-b8bc-6d1a7066b58b</v>
          </cell>
          <cell r="G260" t="str">
            <v>676da0e5-72b7-499c-8f5f-2a516f524dc2</v>
          </cell>
        </row>
        <row r="261">
          <cell r="E261" t="str">
            <v>ee529645-54a9-4910-abca-0cf4b2dd598b</v>
          </cell>
          <cell r="F261" t="str">
            <v>61118737-9d42-4fc6-9df2-7a2c3f089117</v>
          </cell>
          <cell r="G261" t="str">
            <v>1737018b-ea1f-459a-af6a-edb69c208aea</v>
          </cell>
        </row>
        <row r="262">
          <cell r="E262" t="str">
            <v>0cdf1662-7b4e-49de-9656-3ed2d1f914e2</v>
          </cell>
          <cell r="F262" t="str">
            <v>15ee8c78-7120-4825-bcae-99e2f1a47ec1</v>
          </cell>
          <cell r="G262" t="str">
            <v>4dfa7f12-5573-472f-9bb3-2b9942b5f10d</v>
          </cell>
        </row>
        <row r="263">
          <cell r="E263" t="str">
            <v>436732b7-ae72-494c-9871-65b21b29ca1e</v>
          </cell>
          <cell r="F263" t="str">
            <v>1d87c553-d315-42b1-9b79-85bc993ca920</v>
          </cell>
          <cell r="G263" t="str">
            <v>6b5d3f68-181d-455c-bfb0-b60233a3eac1</v>
          </cell>
        </row>
        <row r="264">
          <cell r="E264" t="str">
            <v>0ccee7de-481c-43d3-bbe5-0e6cc469e43c</v>
          </cell>
          <cell r="F264" t="str">
            <v>e415316a-b2e6-425d-ba2d-0ca44241b8a8</v>
          </cell>
          <cell r="G264" t="str">
            <v>bd590803-12fd-48bb-ab9a-3317969b86fa</v>
          </cell>
        </row>
        <row r="265">
          <cell r="E265" t="str">
            <v>cdff7392-1ca1-408a-917f-6a7246298963</v>
          </cell>
          <cell r="F265" t="str">
            <v>27647234-1799-4eab-b7d5-88d39dc0cccf</v>
          </cell>
          <cell r="G265" t="str">
            <v>f1cbdf69-4612-49e3-a303-962120065599</v>
          </cell>
        </row>
        <row r="266">
          <cell r="E266" t="str">
            <v>90150c11-d8a1-4e9d-a52e-55b0fe5c0f54</v>
          </cell>
          <cell r="F266" t="str">
            <v>3d8414ec-b4b0-4d09-ae9c-d6d44b44d726</v>
          </cell>
          <cell r="G266" t="str">
            <v>298144b2-2bf4-44a7-8894-9689125eec53</v>
          </cell>
        </row>
        <row r="267">
          <cell r="E267" t="str">
            <v>a2c32427-f444-406f-80e4-a975269323e7</v>
          </cell>
          <cell r="F267" t="str">
            <v>8a47f0bd-318e-4fee-ae0f-1ac3e7268267</v>
          </cell>
          <cell r="G267" t="str">
            <v>ba00f6b6-d6ae-4d40-9dc5-5240279fd500</v>
          </cell>
        </row>
        <row r="268">
          <cell r="E268" t="str">
            <v>a488d837-ea11-4dae-bedc-8fa5746be12c</v>
          </cell>
          <cell r="F268" t="str">
            <v>2d13fb5e-c929-405f-96c0-18afcd7effc2</v>
          </cell>
          <cell r="G268" t="str">
            <v>2200ac48-8ced-4c34-be3c-b654a27b1401</v>
          </cell>
        </row>
        <row r="269">
          <cell r="E269" t="str">
            <v>523e9e72-9b7a-4739-bb82-998ede8dda78</v>
          </cell>
          <cell r="F269" t="str">
            <v>ba9bbd2a-0859-4b3d-80c8-2ccaae29fb01</v>
          </cell>
          <cell r="G269" t="str">
            <v>31d31f59-b652-455c-8b2b-8238e28534c4</v>
          </cell>
        </row>
        <row r="270">
          <cell r="E270" t="str">
            <v>f9838c90-12df-4541-8355-09c3e7f496ad</v>
          </cell>
          <cell r="F270" t="str">
            <v>5fcdb553-5c30-4351-9948-7ca73d0b4cff</v>
          </cell>
          <cell r="G270" t="str">
            <v>46920774-e762-4418-ad73-1bf597c55782</v>
          </cell>
        </row>
        <row r="271">
          <cell r="E271" t="str">
            <v>a79f537d-c7f2-48b7-b5d3-52133df4f2d5</v>
          </cell>
          <cell r="F271" t="str">
            <v>540a281f-8362-465d-87a9-c0f38a236215</v>
          </cell>
          <cell r="G271" t="str">
            <v>dac331e7-4be1-4212-8394-740b53c3f284</v>
          </cell>
        </row>
        <row r="272">
          <cell r="E272" t="str">
            <v>e56cafd9-ec64-4e24-a556-8697bcf5253f</v>
          </cell>
          <cell r="F272" t="str">
            <v>fcf7a32c-4fa6-4a4f-a6ca-63c9c1e0af4d</v>
          </cell>
          <cell r="G272" t="str">
            <v>2055ebaf-645e-4a87-8953-d9b52760c250</v>
          </cell>
        </row>
        <row r="273">
          <cell r="E273" t="str">
            <v>80b36b6d-7111-4fab-9b32-542a3dffba0c</v>
          </cell>
          <cell r="F273" t="str">
            <v>978d3be8-012f-494f-9837-b21a8705402e</v>
          </cell>
          <cell r="G273" t="str">
            <v>56bf8bb4-99ad-4723-9357-8a4dd83896cf</v>
          </cell>
        </row>
        <row r="274">
          <cell r="E274" t="str">
            <v>a0a1ddb9-e317-4ee1-adaf-73e16853239a</v>
          </cell>
          <cell r="F274" t="str">
            <v>a4cadba4-df5c-4966-879c-1c661fdd49a8</v>
          </cell>
          <cell r="G274" t="str">
            <v>0885be0d-5242-4f6a-8b01-79ed181d77e7</v>
          </cell>
        </row>
        <row r="275">
          <cell r="E275" t="str">
            <v>da90bfb9-efa1-4a5f-88b8-9791dc6f5eae</v>
          </cell>
          <cell r="F275" t="str">
            <v>d6bb94f7-5dd3-4b2c-a355-be37fd438e5a</v>
          </cell>
          <cell r="G275" t="str">
            <v>16d5d527-ded5-41ee-848c-caf5472f4203</v>
          </cell>
        </row>
        <row r="276">
          <cell r="E276" t="str">
            <v>8ba2f5c7-4ed1-4c72-8454-098c56c94ad3</v>
          </cell>
          <cell r="F276" t="str">
            <v>94601632-c016-4858-9ba3-6e22eeb679f1</v>
          </cell>
          <cell r="G276" t="str">
            <v>235c5a2e-2a80-48a4-ae04-48cbe10cd02f</v>
          </cell>
        </row>
        <row r="277">
          <cell r="E277" t="str">
            <v>c0ced63e-4946-4dec-92cf-20043920add6</v>
          </cell>
          <cell r="F277" t="str">
            <v>5b1ba1be-3c6c-4299-a326-43892b292008</v>
          </cell>
          <cell r="G277" t="str">
            <v>716ca781-a401-4f33-9060-6ee869ede041</v>
          </cell>
        </row>
        <row r="278">
          <cell r="E278" t="str">
            <v>d6643b5f-5c5d-4063-8a0e-4ae7c1d21388</v>
          </cell>
          <cell r="F278" t="str">
            <v>64693f67-3a8f-4879-8b14-ae33a7948c89</v>
          </cell>
          <cell r="G278" t="str">
            <v>f738f5f3-46d5-4d8c-a5bb-cca0af3a9132</v>
          </cell>
        </row>
        <row r="279">
          <cell r="E279" t="str">
            <v>da473fd3-1386-45f0-83c9-b07a790582c3</v>
          </cell>
          <cell r="F279" t="str">
            <v>61c0c229-e9dd-459f-8888-e10b4ff117b4</v>
          </cell>
          <cell r="G279" t="str">
            <v>afb00811-c696-4275-a8fa-309efc9e1325</v>
          </cell>
        </row>
        <row r="280">
          <cell r="E280" t="str">
            <v>f90ef128-baa8-4f99-8837-27baf0e83966</v>
          </cell>
          <cell r="F280" t="str">
            <v>db057cf5-86e5-4efa-8b01-d16831e9c010</v>
          </cell>
          <cell r="G280" t="str">
            <v>6042b925-6eaa-46d8-b346-a8abe4b11dcd</v>
          </cell>
        </row>
        <row r="281">
          <cell r="E281" t="str">
            <v>5873d302-f563-4b93-8a82-23b85284d3d9</v>
          </cell>
          <cell r="F281" t="str">
            <v>965ae58e-9555-4c7f-b585-7edc5b38ca4e</v>
          </cell>
          <cell r="G281" t="str">
            <v>ef7c8546-ca70-4a0c-9c18-6633c863dd0b</v>
          </cell>
        </row>
        <row r="282">
          <cell r="E282" t="str">
            <v>4740cd4f-6a71-41d1-a476-a6be748bdac5</v>
          </cell>
          <cell r="F282" t="str">
            <v>9a5eafcd-ab8f-4aed-926d-06a97faddb2e</v>
          </cell>
          <cell r="G282" t="str">
            <v>ec573c41-98b2-4fc5-b284-63f02f63ce6a</v>
          </cell>
        </row>
        <row r="283">
          <cell r="E283" t="str">
            <v>4767e2b8-47f1-4eb2-ade9-9cc94c8534e4</v>
          </cell>
          <cell r="F283" t="str">
            <v>8e170ad8-a724-4dc5-8391-a2570b592d6b</v>
          </cell>
          <cell r="G283" t="str">
            <v>69fe06dd-dded-4e8a-9bfd-fb05d0ce1c33</v>
          </cell>
        </row>
        <row r="284">
          <cell r="E284" t="str">
            <v>cd562fbc-baf9-4d57-a85a-e060b30b3588</v>
          </cell>
          <cell r="F284" t="str">
            <v>40c8f025-fc0b-495a-8715-69bd7f805c93</v>
          </cell>
          <cell r="G284" t="str">
            <v>e0fc569a-b3a5-45db-aa7c-cf85220f8b83</v>
          </cell>
        </row>
        <row r="285">
          <cell r="E285" t="str">
            <v>39af76a5-3bad-4904-9b26-aedcf244f017</v>
          </cell>
          <cell r="F285" t="str">
            <v>935cde19-d674-4471-b20a-76eec4b9c67e</v>
          </cell>
          <cell r="G285" t="str">
            <v>8f0cb513-29cf-4b68-9447-430cbc04e500</v>
          </cell>
        </row>
        <row r="286">
          <cell r="E286" t="str">
            <v>4a1d0b71-c02a-4a4c-86da-2833df562a12</v>
          </cell>
          <cell r="F286" t="str">
            <v>3b63901f-f511-4c6d-8ebd-cf79a2aba85d</v>
          </cell>
          <cell r="G286" t="str">
            <v>703f8477-7580-4538-8972-7d2dea781a6b</v>
          </cell>
        </row>
        <row r="287">
          <cell r="E287" t="str">
            <v>349bc2d8-46be-471f-aba5-7706f0653c59</v>
          </cell>
          <cell r="F287" t="str">
            <v>b1400b7c-769e-44cd-b7cf-9927c0eb559b</v>
          </cell>
          <cell r="G287" t="str">
            <v>28fdadd3-dc0c-4d45-a1e5-6f2ba7eb6e67</v>
          </cell>
        </row>
        <row r="288">
          <cell r="E288" t="str">
            <v>3eddc96a-346b-406a-992b-089182c308a9</v>
          </cell>
          <cell r="F288" t="str">
            <v>a2862a3d-aed0-40fd-9547-abd33483740d</v>
          </cell>
          <cell r="G288" t="str">
            <v>ed29245a-d7ce-483d-bd0a-bfcff85360aa</v>
          </cell>
        </row>
        <row r="289">
          <cell r="E289" t="str">
            <v>3181e74c-b0e4-4e5b-a812-a44dafaec01e</v>
          </cell>
          <cell r="F289" t="str">
            <v>e80f48f0-5790-484a-b4d5-886107b31b97</v>
          </cell>
          <cell r="G289" t="str">
            <v>780bfac8-a72a-49e7-98da-c2847b05e035</v>
          </cell>
        </row>
        <row r="290">
          <cell r="E290" t="str">
            <v>72684db4-ee1c-4c04-b21f-eba91941e23e</v>
          </cell>
          <cell r="F290" t="str">
            <v>eb1348a6-c7c3-4960-8ab9-8602bd4bf088</v>
          </cell>
          <cell r="G290" t="str">
            <v>f872ea85-1393-40d0-aaf1-e9a68253cdfa</v>
          </cell>
        </row>
        <row r="291">
          <cell r="E291" t="str">
            <v>d9a1bb32-9062-46f1-ac8d-79df5f3052b7</v>
          </cell>
          <cell r="F291" t="str">
            <v>93269611-5fd3-426c-9891-95cb01cc5be8</v>
          </cell>
          <cell r="G291" t="str">
            <v>f158fbf9-211a-44d0-8fdc-35fe4eb6fe0c</v>
          </cell>
        </row>
        <row r="292">
          <cell r="E292" t="str">
            <v>30021d88-e1b9-4f7b-96f3-3498bd8bd12b</v>
          </cell>
          <cell r="F292" t="str">
            <v>e1f24b84-c9d0-43c9-97d8-4823a0268198</v>
          </cell>
          <cell r="G292" t="str">
            <v>da2c4df3-246b-44b5-a5d4-f7391465c795</v>
          </cell>
        </row>
        <row r="293">
          <cell r="E293" t="str">
            <v>789e9d73-cf56-443f-9c3d-f691ad3abb6b</v>
          </cell>
          <cell r="F293" t="str">
            <v>496dc933-e9f3-4d6f-aa47-773402965d7a</v>
          </cell>
          <cell r="G293" t="str">
            <v>2eae48ac-36a9-43ab-aa31-40568007f229</v>
          </cell>
        </row>
        <row r="294">
          <cell r="E294" t="str">
            <v>36dc30d7-4de0-4b68-a147-dd653314aae0</v>
          </cell>
          <cell r="F294" t="str">
            <v>54e48c28-9b64-404d-a216-1b31176577d0</v>
          </cell>
          <cell r="G294" t="str">
            <v>c93b646e-cab1-4194-85aa-67aebdf0cf7a</v>
          </cell>
        </row>
        <row r="295">
          <cell r="E295" t="str">
            <v>31eec3c2-ffef-4c66-846e-71d3d303ed28</v>
          </cell>
          <cell r="F295" t="str">
            <v>c4e3bef0-4f0e-43e2-a794-1463ec248ad4</v>
          </cell>
          <cell r="G295" t="str">
            <v>9b7c53ae-e2a1-45d7-8b46-0f073c08867c</v>
          </cell>
        </row>
        <row r="296">
          <cell r="E296" t="str">
            <v>59ef5273-0f26-4682-bf16-8a1e55def836</v>
          </cell>
          <cell r="F296" t="str">
            <v>90b8cff8-ba89-4914-a462-a714f77a89bb</v>
          </cell>
          <cell r="G296" t="str">
            <v>a0328392-bb9f-45d2-90ac-f7e279e81bb6</v>
          </cell>
        </row>
        <row r="297">
          <cell r="E297" t="str">
            <v>d6d42d95-f3eb-47dd-832c-1e7312c66bd5</v>
          </cell>
          <cell r="F297" t="str">
            <v>779cfaf3-470c-41f1-a456-0e48b66ed6be</v>
          </cell>
          <cell r="G297" t="str">
            <v>7b146450-99b3-4cbe-8034-cc03e3af00a5</v>
          </cell>
        </row>
        <row r="298">
          <cell r="E298" t="str">
            <v>4da45757-4468-46d9-9f97-7423b5eb8bd2</v>
          </cell>
          <cell r="F298" t="str">
            <v>a4a1cedd-a9a9-4488-b9c1-3a97eb56bf21</v>
          </cell>
          <cell r="G298" t="str">
            <v>d6b8cbb6-b772-49a0-9dbf-b4e3620dc86a</v>
          </cell>
        </row>
        <row r="299">
          <cell r="E299" t="str">
            <v>a71fdf0b-6cc5-4c45-a162-fa0e70643478</v>
          </cell>
          <cell r="F299" t="str">
            <v>3b488d0c-0a83-4c99-a95c-1720a27111ae</v>
          </cell>
          <cell r="G299" t="str">
            <v>4068659b-d7e5-4013-9f8e-20215d43d1e3</v>
          </cell>
        </row>
        <row r="300">
          <cell r="E300" t="str">
            <v>d64759a4-64e7-4dad-a2b2-0383d8587f5f</v>
          </cell>
          <cell r="F300" t="str">
            <v>69837459-5cb1-4143-8acb-33d4a1e32901</v>
          </cell>
          <cell r="G300" t="str">
            <v>3d292061-bea5-459c-a001-9f1594da9623</v>
          </cell>
        </row>
        <row r="301">
          <cell r="E301" t="str">
            <v>b1fbcc9f-14b8-49f7-817b-bba277c500c1</v>
          </cell>
          <cell r="F301" t="str">
            <v>a678af98-d718-4dbf-ad2e-98ebcea81e84</v>
          </cell>
          <cell r="G301" t="str">
            <v>f081b936-eaf3-4eef-8dfb-216b3c2aa1fb</v>
          </cell>
        </row>
        <row r="302">
          <cell r="E302" t="str">
            <v>75531380-20ef-4c09-9660-d2abdcb06e47</v>
          </cell>
          <cell r="F302" t="str">
            <v>7b531c91-6258-417b-804e-c621527f5cc7</v>
          </cell>
          <cell r="G302" t="str">
            <v>b978b0a2-e9f7-4c40-8533-9295f3d9a3c2</v>
          </cell>
        </row>
        <row r="303">
          <cell r="E303" t="str">
            <v>de614858-59d8-41f7-893d-721a14a117fd</v>
          </cell>
          <cell r="F303" t="str">
            <v>faf6471a-bb87-45f1-acb5-71f3f029a6c3</v>
          </cell>
          <cell r="G303" t="str">
            <v>8ffa631e-1a0a-4f72-8b2d-66ed0476c64a</v>
          </cell>
        </row>
        <row r="304">
          <cell r="E304" t="str">
            <v>91966273-efa3-426f-a8dd-5b06d215343b</v>
          </cell>
          <cell r="F304" t="str">
            <v>dda78b04-240f-429d-b9a3-dac6b0748e83</v>
          </cell>
          <cell r="G304" t="str">
            <v>05c6f93f-121e-4edd-998b-5065ef1f346c</v>
          </cell>
        </row>
        <row r="305">
          <cell r="E305" t="str">
            <v>82a9acf5-92ca-4c51-947d-464ff938c9a9</v>
          </cell>
          <cell r="F305" t="str">
            <v>ac585502-1fa4-4797-bf6e-9abf299c68ea</v>
          </cell>
          <cell r="G305" t="str">
            <v>af30641e-91ee-4d99-8417-8397c87b4b59</v>
          </cell>
        </row>
        <row r="306">
          <cell r="E306" t="str">
            <v>16deeee8-f2d4-42ac-9c2e-d8c794f7c7a5</v>
          </cell>
          <cell r="F306" t="str">
            <v>c6ab78b0-53ff-479e-b5ec-17476c59ce93</v>
          </cell>
          <cell r="G306" t="str">
            <v>9c27a368-fd97-456a-8354-b1c710f5d683</v>
          </cell>
        </row>
        <row r="307">
          <cell r="E307" t="str">
            <v>e71ef38c-2d9d-42c6-bffb-b17cdf5edaa4</v>
          </cell>
          <cell r="F307" t="str">
            <v>79fe9cd4-2e63-48fe-9b23-c6737990bb4d</v>
          </cell>
          <cell r="G307" t="str">
            <v>3ec9f3f5-b7cb-4f62-90fb-3bb52d029cf0</v>
          </cell>
        </row>
        <row r="308">
          <cell r="E308" t="str">
            <v>5f80138e-5705-41c2-992f-e677ff030574</v>
          </cell>
          <cell r="F308" t="str">
            <v>e7eebb11-7107-4a47-9faa-9d7b2687cbbe</v>
          </cell>
          <cell r="G308" t="str">
            <v>3e96bf33-c41d-4a30-a07a-2079e17f766a</v>
          </cell>
        </row>
        <row r="309">
          <cell r="E309" t="str">
            <v>6d0ec431-178b-4d63-a4b8-09aa937816ea</v>
          </cell>
          <cell r="F309" t="str">
            <v>39cb9d06-d113-4950-9fcd-90efe48277d0</v>
          </cell>
          <cell r="G309" t="str">
            <v>4aa1e7f1-ae56-4572-ba71-eb57fd6c2b67</v>
          </cell>
        </row>
        <row r="310">
          <cell r="E310" t="str">
            <v>33c67081-3e66-4ca3-967f-94ec7bda871f</v>
          </cell>
          <cell r="F310" t="str">
            <v>f321e0ac-d248-4f13-a3c7-32021dfd3ece</v>
          </cell>
          <cell r="G310" t="str">
            <v>6f270cb5-0ad2-44a8-b5c9-f96b172eb2a2</v>
          </cell>
        </row>
        <row r="311">
          <cell r="E311" t="str">
            <v>ac6ee073-42a7-40f8-9738-3a90a6436e11</v>
          </cell>
          <cell r="F311" t="str">
            <v>02c39b0a-4b74-4c52-90ad-210bae150a25</v>
          </cell>
          <cell r="G311" t="str">
            <v>e630aed8-b95c-4e69-b4e0-60d7483b6a47</v>
          </cell>
        </row>
        <row r="312">
          <cell r="E312" t="str">
            <v>fe194334-81e0-4cf2-8b34-cf1f1ea1e433</v>
          </cell>
          <cell r="F312" t="str">
            <v>d88ba204-77d0-4539-87b5-1ee3f2901f18</v>
          </cell>
          <cell r="G312" t="str">
            <v>6e59f699-e075-4c55-95fb-744adfcdf7f6</v>
          </cell>
        </row>
        <row r="313">
          <cell r="E313" t="str">
            <v>0bbbeb80-1ebc-464b-bf3f-5001e61c647a</v>
          </cell>
          <cell r="F313" t="str">
            <v>406d1ca4-22ce-4050-afba-aebbbbfe5776</v>
          </cell>
          <cell r="G313" t="str">
            <v>03f31de8-d069-487d-93e9-12653b4399fa</v>
          </cell>
        </row>
        <row r="314">
          <cell r="E314" t="str">
            <v>241bc703-9110-4430-b7b3-199f977eaae9</v>
          </cell>
          <cell r="F314" t="str">
            <v>d1f243a8-643b-4941-923a-07552617782d</v>
          </cell>
          <cell r="G314" t="str">
            <v>7380d4cc-6fb9-440b-8c60-c9b92830184f</v>
          </cell>
        </row>
        <row r="315">
          <cell r="E315" t="str">
            <v>8c9d9d12-59b5-4886-94a0-f4e069790c93</v>
          </cell>
          <cell r="F315" t="str">
            <v>e72c0bf3-5fd4-494e-b303-4a786b7bca80</v>
          </cell>
          <cell r="G315" t="str">
            <v>5de92351-8c93-4268-a1f8-e40c638a2987</v>
          </cell>
        </row>
        <row r="316">
          <cell r="E316" t="str">
            <v>cefc9f9f-be8c-4945-a254-0119b40ebe9b</v>
          </cell>
          <cell r="F316" t="str">
            <v>a46fbaaf-5c01-4dc1-b20d-a1039eb0845f</v>
          </cell>
          <cell r="G316" t="str">
            <v>d33f2293-91dd-4560-979f-f8abfb741c2d</v>
          </cell>
        </row>
        <row r="317">
          <cell r="E317" t="str">
            <v>c612e8de-2da3-418f-9166-b7d940e91d28</v>
          </cell>
          <cell r="F317" t="str">
            <v>90e91217-d898-46fd-8125-76a1f5984925</v>
          </cell>
          <cell r="G317" t="str">
            <v>d70a0e99-9b5a-446f-b8d8-e5ddc5c9f51f</v>
          </cell>
        </row>
        <row r="318">
          <cell r="E318" t="str">
            <v>0d75934d-0eab-418d-9e55-fd840d073be0</v>
          </cell>
          <cell r="F318" t="str">
            <v>d8b9cfc2-473b-48dd-888f-74cb5c881ff8</v>
          </cell>
          <cell r="G318" t="str">
            <v>2caf9f57-d8fa-4f05-ab49-adf2023079ef</v>
          </cell>
        </row>
        <row r="319">
          <cell r="E319" t="str">
            <v>35744802-8cd3-4f1c-8089-9d32a2894689</v>
          </cell>
          <cell r="F319" t="str">
            <v>49307c55-fa27-4ec1-8701-c240750398d4</v>
          </cell>
          <cell r="G319" t="str">
            <v>93cc5a2a-b838-4d9c-81e2-dcb70364827a</v>
          </cell>
        </row>
        <row r="320">
          <cell r="E320" t="str">
            <v>523871dc-3f96-4756-8c3e-a10eab1b63d1</v>
          </cell>
          <cell r="F320" t="str">
            <v>34dbf26f-cd4e-4ed0-bbd1-9c522b4c7a76</v>
          </cell>
          <cell r="G320" t="str">
            <v>64ef2df8-f56f-48bb-a523-bc10969a849b</v>
          </cell>
        </row>
        <row r="321">
          <cell r="E321" t="str">
            <v>d83bfa46-26b3-4e24-b202-6d5daa1f3e14</v>
          </cell>
          <cell r="F321" t="str">
            <v>2766daa5-2726-4ddd-8c26-074c51f654d5</v>
          </cell>
          <cell r="G321" t="str">
            <v>7e1dcf77-84e7-4bdd-9f3f-f3acaa1f0523</v>
          </cell>
        </row>
        <row r="322">
          <cell r="E322" t="str">
            <v>183f162f-4d98-4f58-8070-02298e4a4db2</v>
          </cell>
          <cell r="F322" t="str">
            <v>25b4d939-0eba-4f76-9a18-ed8208ac72d3</v>
          </cell>
          <cell r="G322" t="str">
            <v>d886f37c-adf7-4541-b34f-8300d1f967ac</v>
          </cell>
        </row>
        <row r="323">
          <cell r="E323" t="str">
            <v>2fb6d109-a078-4187-89ee-230d2ee786c1</v>
          </cell>
          <cell r="F323" t="str">
            <v>b58359f0-b91b-4ceb-9422-f4ad5ff8cc18</v>
          </cell>
          <cell r="G323" t="str">
            <v>9c0bc46e-4756-4c4b-80ea-da7cecc522e3</v>
          </cell>
        </row>
        <row r="324">
          <cell r="E324" t="str">
            <v>8147ddf5-c718-449c-8408-ed1d60130e12</v>
          </cell>
          <cell r="F324" t="str">
            <v>9320e111-4978-423f-9154-5dea9d284505</v>
          </cell>
          <cell r="G324" t="str">
            <v>3946fd6e-8579-4a30-bb77-e7d4a5469255</v>
          </cell>
        </row>
        <row r="325">
          <cell r="E325" t="str">
            <v>2669a8a5-668e-4112-8792-f852cd4719ec</v>
          </cell>
          <cell r="F325" t="str">
            <v>1203ae14-a306-4b24-a700-e9377d223ef9</v>
          </cell>
          <cell r="G325" t="str">
            <v>83f037eb-a979-41ec-9e32-270de2c6957e</v>
          </cell>
        </row>
        <row r="326">
          <cell r="E326" t="str">
            <v>fa6e162b-c3bd-43cb-8cda-0bdb4c0a7cc4</v>
          </cell>
          <cell r="F326" t="str">
            <v>2301ecd8-3b78-4eda-a2fa-c5bc0af2ef60</v>
          </cell>
          <cell r="G326" t="str">
            <v>d84433d7-f08a-45db-865f-a715e70166f1</v>
          </cell>
        </row>
        <row r="327">
          <cell r="E327" t="str">
            <v>c93296a7-2600-4320-8af5-dcf1915278bc</v>
          </cell>
          <cell r="F327" t="str">
            <v>6fc7e2f1-cff0-48c2-9119-f8831f5b832c</v>
          </cell>
          <cell r="G327" t="str">
            <v>1a1824eb-1970-486f-bde4-09637c2232d6</v>
          </cell>
        </row>
        <row r="328">
          <cell r="E328" t="str">
            <v>20f50c09-1919-457c-b917-709a639dc2f6</v>
          </cell>
          <cell r="F328" t="str">
            <v>dfc04e1f-92b5-4505-9b0d-43ed73d5ed1a</v>
          </cell>
          <cell r="G328" t="str">
            <v>3880b102-d216-4b1c-a99f-c4cef4cc879e</v>
          </cell>
        </row>
        <row r="329">
          <cell r="E329" t="str">
            <v>6ec45785-6f53-40b7-8898-aa6d832b6f08</v>
          </cell>
          <cell r="F329" t="str">
            <v>158cdc92-b290-4ea4-ae71-beb7655886b9</v>
          </cell>
          <cell r="G329" t="str">
            <v>875bbe92-67f6-49be-a029-6137445fae7a</v>
          </cell>
        </row>
        <row r="330">
          <cell r="E330" t="str">
            <v>66e0496f-dd8f-4e84-bc18-641932436cdf</v>
          </cell>
          <cell r="F330" t="str">
            <v>80bd4c20-b8f3-47fb-96d5-5e0c603d0165</v>
          </cell>
          <cell r="G330" t="str">
            <v>d8c4adb2-8fa6-47a8-b4ca-189974491006</v>
          </cell>
        </row>
        <row r="331">
          <cell r="E331" t="str">
            <v>032ffe6d-7657-4ff3-8d34-f292f0678240</v>
          </cell>
          <cell r="F331" t="str">
            <v>041fc7cf-d618-4bdd-b586-c8b3e3ee1be7</v>
          </cell>
          <cell r="G331" t="str">
            <v>db5fed61-a601-44c3-95cd-d9889dca2ec0</v>
          </cell>
        </row>
        <row r="332">
          <cell r="E332" t="str">
            <v>6e53c8a0-a6ce-4c58-b6fc-42acfb282a48</v>
          </cell>
          <cell r="F332" t="str">
            <v>1514b9eb-64e2-4520-a89b-396b93320caf</v>
          </cell>
          <cell r="G332" t="str">
            <v>ce02ffce-f756-41f8-ad21-fef7bffb0bf1</v>
          </cell>
        </row>
        <row r="333">
          <cell r="E333" t="str">
            <v>468799b1-6efe-477a-9307-b56d5bc6c2d8</v>
          </cell>
          <cell r="F333" t="str">
            <v>708c2033-e54c-4bfb-be0d-89d644f51d75</v>
          </cell>
          <cell r="G333" t="str">
            <v>001206d8-aad4-49f6-877f-37970715c651</v>
          </cell>
        </row>
        <row r="334">
          <cell r="E334" t="str">
            <v>4463f8fa-f569-4791-91f4-6de855cfbcac</v>
          </cell>
          <cell r="F334" t="str">
            <v>8fab5438-8166-4f56-b179-986cab7cc897</v>
          </cell>
          <cell r="G334" t="str">
            <v>3ea93202-a3c4-49db-9158-c42e8fcec236</v>
          </cell>
        </row>
        <row r="335">
          <cell r="E335" t="str">
            <v>de2e0c73-fd31-4de2-84d1-3818e53443f2</v>
          </cell>
          <cell r="F335" t="str">
            <v>0aea6d03-145a-4708-abf4-53adf01cf1e7</v>
          </cell>
          <cell r="G335" t="str">
            <v>dd4dedfa-9928-48b4-aeda-91933322a505</v>
          </cell>
        </row>
        <row r="336">
          <cell r="E336" t="str">
            <v>2913090a-2508-47c9-a843-866e01f88bc3</v>
          </cell>
          <cell r="F336" t="str">
            <v>7333bca7-c5c6-4529-8157-2b8d62ae7c4d</v>
          </cell>
          <cell r="G336" t="str">
            <v>55d8cbd6-87fc-4c28-a924-2ecdbb00de43</v>
          </cell>
        </row>
        <row r="337">
          <cell r="E337" t="str">
            <v>24b93869-f36c-4339-b3fc-abc3a883f495</v>
          </cell>
          <cell r="F337" t="str">
            <v>42a3354f-4b8a-40ac-a729-77de31830186</v>
          </cell>
          <cell r="G337" t="str">
            <v>32cabfde-fd47-4165-99a2-cbf93dc0f5f9</v>
          </cell>
        </row>
        <row r="338">
          <cell r="E338" t="str">
            <v>1bbb86b2-be06-4821-9d84-6475751d8f83</v>
          </cell>
          <cell r="F338" t="str">
            <v>a1208bd3-f91c-4563-95d1-80d5b3a15a51</v>
          </cell>
          <cell r="G338" t="str">
            <v>0e6503e3-7cd3-4e8a-9cef-42408ad2fdb7</v>
          </cell>
        </row>
        <row r="339">
          <cell r="E339" t="str">
            <v>677c7668-e60f-4df9-a054-9262c25c80cf</v>
          </cell>
          <cell r="F339" t="str">
            <v>6779da1e-c2cf-4fc4-a675-4204d02f005b</v>
          </cell>
          <cell r="G339" t="str">
            <v>7db55459-bdf7-4476-a4c7-4328b8b1f798</v>
          </cell>
        </row>
        <row r="340">
          <cell r="E340" t="str">
            <v>400cb998-b930-40fa-b0f6-87ccfce8bc23</v>
          </cell>
          <cell r="F340" t="str">
            <v>ba8a5a73-f5da-4931-939f-09002e835e5a</v>
          </cell>
          <cell r="G340" t="str">
            <v>385c7a4f-a6ba-4e52-8b32-10c59a68e625</v>
          </cell>
        </row>
        <row r="341">
          <cell r="E341" t="str">
            <v>e4da5580-4fac-48a5-9160-0083bab79177</v>
          </cell>
          <cell r="F341" t="str">
            <v>f35097ef-d739-4e80-95a4-df16207236df</v>
          </cell>
          <cell r="G341" t="str">
            <v>e2e224ed-5d94-4bf3-871d-9bd63b7ceaac</v>
          </cell>
        </row>
        <row r="342">
          <cell r="E342" t="str">
            <v>be33d6ed-3d2e-41c8-91aa-74f4445db14b</v>
          </cell>
          <cell r="F342" t="str">
            <v>8a899ee1-a481-4925-8287-509a61b5bf30</v>
          </cell>
          <cell r="G342" t="str">
            <v>faa62031-f796-41dd-ae8f-8bfa2e35828e</v>
          </cell>
        </row>
        <row r="343">
          <cell r="E343" t="str">
            <v>049b8a9d-a597-4fec-a286-f03f7319351b</v>
          </cell>
          <cell r="F343" t="str">
            <v>36719647-8951-4d02-9d0f-804cc3dd2829</v>
          </cell>
          <cell r="G343" t="str">
            <v>b481c12d-202e-49e0-a66e-0c4543e31729</v>
          </cell>
        </row>
        <row r="344">
          <cell r="E344" t="str">
            <v>a9ee70ff-2587-449b-b54a-ff8ca0e9a41e</v>
          </cell>
          <cell r="F344" t="str">
            <v>5f879088-523c-49df-8634-fe3da41ceef4</v>
          </cell>
          <cell r="G344" t="str">
            <v>c31048f3-0eeb-40bd-b44a-f8d31231f10a</v>
          </cell>
        </row>
        <row r="345">
          <cell r="E345" t="str">
            <v>3dd8f250-93ee-45d8-8b15-a202bc1eb3c4</v>
          </cell>
          <cell r="F345" t="str">
            <v>2dc606b7-9c28-4023-8b60-fff4327d00fb</v>
          </cell>
          <cell r="G345" t="str">
            <v>6472f9d3-0d06-45bd-aa53-4b5b3eafe5a4</v>
          </cell>
        </row>
        <row r="346">
          <cell r="E346" t="str">
            <v>5bdaca17-d5e9-4b18-b4ee-b2af932f9e04</v>
          </cell>
          <cell r="F346" t="str">
            <v>88decf98-bc77-4e8d-8e43-49410208532c</v>
          </cell>
          <cell r="G346" t="str">
            <v>4f5393f3-e8b1-48a0-84b1-c71f05801f04</v>
          </cell>
        </row>
        <row r="347">
          <cell r="E347" t="str">
            <v>4fee8902-6ec3-4ea9-aa61-8d5ccfa63306</v>
          </cell>
          <cell r="F347" t="str">
            <v>03a24ac4-dacd-4f99-8859-cd3924e9e04e</v>
          </cell>
          <cell r="G347" t="str">
            <v>5dc1e28a-a9e4-4e98-b041-769665056086</v>
          </cell>
        </row>
        <row r="348">
          <cell r="E348" t="str">
            <v>ed5670c7-37f6-4a96-9ee7-0ae121b8e0a6</v>
          </cell>
          <cell r="F348" t="str">
            <v>401f96b9-c0a7-4e69-8254-496e4a065a34</v>
          </cell>
          <cell r="G348" t="str">
            <v>d45ba9ad-e673-48f0-9a0d-6fbb74ee2d19</v>
          </cell>
        </row>
        <row r="349">
          <cell r="E349" t="str">
            <v>f4da79a9-5549-4cb1-8ed1-8b9bf8988ee0</v>
          </cell>
          <cell r="F349" t="str">
            <v>63f4d503-6de2-4709-8a82-4f99b3349df1</v>
          </cell>
          <cell r="G349" t="str">
            <v>1200cc84-0b42-4126-8bb6-aa6990d46be8</v>
          </cell>
        </row>
        <row r="350">
          <cell r="E350" t="str">
            <v>b7e69132-d4b1-4cbe-a5e1-2dba5b4bf0c5</v>
          </cell>
          <cell r="F350" t="str">
            <v>26675e79-2fc1-4b19-a01e-2e7d71b52056</v>
          </cell>
          <cell r="G350" t="str">
            <v>8089d353-1872-4bc5-ad62-8516241db36d</v>
          </cell>
        </row>
        <row r="351">
          <cell r="E351" t="str">
            <v>9fda87a6-7174-4e73-93d1-95b5f7596475</v>
          </cell>
          <cell r="F351" t="str">
            <v>239eb130-c391-41f2-bd70-820f26162785</v>
          </cell>
          <cell r="G351" t="str">
            <v>7464406a-c161-4658-9f79-5baa47a53ed1</v>
          </cell>
        </row>
        <row r="352">
          <cell r="E352" t="str">
            <v>2b13ced8-f844-4c41-9461-88d15fba2706</v>
          </cell>
          <cell r="F352" t="str">
            <v>db283576-4294-4892-86f6-a6be48224045</v>
          </cell>
          <cell r="G352" t="str">
            <v>2c08520e-6aa6-4aee-98d5-69bf8ff42cbc</v>
          </cell>
        </row>
        <row r="353">
          <cell r="E353" t="str">
            <v>36a2953d-9329-4e14-8e50-5db97d6aafd1</v>
          </cell>
          <cell r="F353" t="str">
            <v>b3c60583-9158-4b25-bd64-81b9210d994c</v>
          </cell>
          <cell r="G353" t="str">
            <v>5905cdfb-cf46-496b-bbd3-12c53b53d64b</v>
          </cell>
        </row>
        <row r="354">
          <cell r="E354" t="str">
            <v>116c7cfc-41d7-4608-918c-2fb4d868b687</v>
          </cell>
          <cell r="F354" t="str">
            <v>0ca2df30-46dd-43d5-941e-2b740e5e6af1</v>
          </cell>
          <cell r="G354" t="str">
            <v>1ead55a7-8cbd-42b9-b0f7-193a58293710</v>
          </cell>
        </row>
        <row r="355">
          <cell r="E355" t="str">
            <v>932089f4-4561-4992-9caf-84c3be3540c6</v>
          </cell>
          <cell r="F355" t="str">
            <v>e88f97b8-6cd4-462f-a242-1344ac252815</v>
          </cell>
          <cell r="G355" t="str">
            <v>f3b4ca3b-8318-40e3-b2b4-43b9a21cb084</v>
          </cell>
        </row>
        <row r="356">
          <cell r="E356" t="str">
            <v>dbe39bc4-21ee-40ef-9e75-ef639e6430eb</v>
          </cell>
          <cell r="F356" t="str">
            <v>781d6a9e-2e59-41dc-b3e7-6250b8d6fd03</v>
          </cell>
          <cell r="G356" t="str">
            <v>e5e1c96e-f985-4a1d-8d2e-051d60fc8fec</v>
          </cell>
        </row>
        <row r="357">
          <cell r="E357" t="str">
            <v>dd999c8b-163e-4e08-909d-9a2fc73e7f9f</v>
          </cell>
          <cell r="F357" t="str">
            <v>86bfa0a8-50f2-4d15-a2cd-0c9e58a13686</v>
          </cell>
          <cell r="G357" t="str">
            <v>38bcb4d0-db7e-457d-898e-c3fc32d4700c</v>
          </cell>
        </row>
        <row r="358">
          <cell r="E358" t="str">
            <v>d8a84d88-e48c-4a44-9bb1-156950ac77e1</v>
          </cell>
          <cell r="F358" t="str">
            <v>09e477eb-af6a-45a1-b9b8-74f23176df74</v>
          </cell>
          <cell r="G358" t="str">
            <v>12a2f1c7-aaac-451e-9832-1dbe87c22181</v>
          </cell>
        </row>
        <row r="359">
          <cell r="E359" t="str">
            <v>c62fa0b6-4d8e-4200-af6c-87787d6ffa72</v>
          </cell>
          <cell r="F359" t="str">
            <v>749b6194-4e2b-4a7f-8e2c-166465c56e8b</v>
          </cell>
          <cell r="G359" t="str">
            <v>8fc1255b-b770-4bdb-8ed3-c05007756ae5</v>
          </cell>
        </row>
        <row r="360">
          <cell r="E360" t="str">
            <v>0f8ec2a7-37d4-468c-8e9d-2c3151f2506a</v>
          </cell>
          <cell r="F360" t="str">
            <v>71fe480b-d7f3-41f0-a914-8a7a05898031</v>
          </cell>
          <cell r="G360" t="str">
            <v>90986607-7d76-4b34-bcf3-a5173dbf8c4d</v>
          </cell>
        </row>
        <row r="361">
          <cell r="E361" t="str">
            <v>d198b575-d764-4276-8150-878eb24c3a65</v>
          </cell>
          <cell r="F361" t="str">
            <v>fb3d30f9-87d6-4c96-a06c-321f2b1731fb</v>
          </cell>
          <cell r="G361" t="str">
            <v>7b7c0a49-e492-4368-a0a7-c4031fad6c64</v>
          </cell>
        </row>
        <row r="362">
          <cell r="E362" t="str">
            <v>78152b28-9730-48fd-aa7e-cbda20a96bae</v>
          </cell>
          <cell r="F362" t="str">
            <v>eaef1e7a-1bfe-4852-ae6e-054c1ff4061a</v>
          </cell>
          <cell r="G362" t="str">
            <v>743da9e7-8eea-4935-900d-2aabb4930117</v>
          </cell>
        </row>
        <row r="363">
          <cell r="E363" t="str">
            <v>45ab308c-f5aa-4de6-a615-ae94513cdb7d</v>
          </cell>
          <cell r="F363" t="str">
            <v>c5acb552-dcff-4bce-b3d1-a249a3777f90</v>
          </cell>
          <cell r="G363" t="str">
            <v>c333d8fd-81ee-49f2-9cab-8137fc3905ba</v>
          </cell>
        </row>
        <row r="364">
          <cell r="E364" t="str">
            <v>3bd9bfaf-5467-4cc2-b5ba-243711a7ae32</v>
          </cell>
          <cell r="F364" t="str">
            <v>9c716268-2e04-4fbd-b605-f9156d6527bf</v>
          </cell>
          <cell r="G364" t="str">
            <v>6b7ea745-8d7d-4616-8793-049cb7e56892</v>
          </cell>
        </row>
        <row r="365">
          <cell r="E365" t="str">
            <v>1fde96ee-1455-4091-af0e-e4ed13f41d98</v>
          </cell>
          <cell r="F365" t="str">
            <v>ec64be43-c5c0-4ed4-9401-6ca2614163d7</v>
          </cell>
          <cell r="G365" t="str">
            <v>c738c3be-3fd5-4c71-a2a2-abe0ff71e6c9</v>
          </cell>
        </row>
        <row r="366">
          <cell r="E366" t="str">
            <v>634cfcb7-ce30-47f3-be65-1125f826e2b2</v>
          </cell>
          <cell r="F366" t="str">
            <v>6bfbe7cc-05de-4025-9dc9-21abca75a334</v>
          </cell>
          <cell r="G366" t="str">
            <v>9425f0ad-cf70-405d-9ca9-8efaedc2062b</v>
          </cell>
        </row>
        <row r="367">
          <cell r="E367" t="str">
            <v>dced34c5-178b-4266-9d48-70352a34e051</v>
          </cell>
          <cell r="F367" t="str">
            <v>e00209f0-a258-4947-89b8-f48e405013f9</v>
          </cell>
          <cell r="G367" t="str">
            <v>79409b1c-916c-4a9b-ac1a-2ecb754430d7</v>
          </cell>
        </row>
        <row r="368">
          <cell r="E368" t="str">
            <v>634126b0-0dc1-4f22-8d79-b9c3f2ab574e</v>
          </cell>
          <cell r="F368" t="str">
            <v>b7fb0abd-c511-4520-8159-1195fad442f7</v>
          </cell>
          <cell r="G368" t="str">
            <v>cd9c0458-a7ac-4d74-b5f5-2624f253a2ef</v>
          </cell>
        </row>
        <row r="369">
          <cell r="E369" t="str">
            <v>ac34dfa9-c3f4-4d5d-ad22-d4bfbf0822ad</v>
          </cell>
          <cell r="F369" t="str">
            <v>e58472e5-4f45-4c37-a36c-93548e1842a1</v>
          </cell>
          <cell r="G369" t="str">
            <v>142c9213-59ba-4c0c-9a3d-2cfe48fa03a8</v>
          </cell>
        </row>
        <row r="370">
          <cell r="E370" t="str">
            <v>f81b4151-c0a4-48e1-b435-7e17d3c0990f</v>
          </cell>
          <cell r="F370" t="str">
            <v>169a6e93-7123-4dec-9b74-492f4e18530a</v>
          </cell>
          <cell r="G370" t="str">
            <v>c99fc189-3b44-4815-96b0-37d9d4ae7453</v>
          </cell>
        </row>
        <row r="371">
          <cell r="E371" t="str">
            <v>12d418a0-7f3b-4279-9af8-609c68a49edd</v>
          </cell>
          <cell r="F371" t="str">
            <v>6777ef93-815e-4fd1-b811-a974fb45479d</v>
          </cell>
          <cell r="G371" t="str">
            <v>4be282ba-298f-48f1-b151-2931651997d5</v>
          </cell>
        </row>
        <row r="372">
          <cell r="E372" t="str">
            <v>1f6692d2-09dc-4982-92ab-be738c73aeef</v>
          </cell>
          <cell r="F372" t="str">
            <v>742a499b-b21c-4a9a-8748-493417000336</v>
          </cell>
          <cell r="G372" t="str">
            <v>daac0ff0-6179-43fe-b46e-a4724e77a05a</v>
          </cell>
        </row>
        <row r="373">
          <cell r="E373" t="str">
            <v>0006ab78-6b3b-4e85-842c-1bc80d9a3bc2</v>
          </cell>
          <cell r="F373" t="str">
            <v>e6b8a3b5-05c9-4030-a9c2-b602dcd4af7a</v>
          </cell>
          <cell r="G373" t="str">
            <v>add11ac4-93fe-4258-a67f-6c68f35af532</v>
          </cell>
        </row>
        <row r="374">
          <cell r="E374" t="str">
            <v>c09ed964-fcdf-4b2c-859d-e38c562c0cee</v>
          </cell>
          <cell r="F374" t="str">
            <v>e88dd1a7-a784-411a-90bf-ae23a0229c85</v>
          </cell>
          <cell r="G374" t="str">
            <v>99c7d5fa-3620-436b-8959-272ae46d5e98</v>
          </cell>
        </row>
        <row r="375">
          <cell r="E375" t="str">
            <v>f03bb7f5-39c1-40c3-8e73-12475367c3cd</v>
          </cell>
          <cell r="F375" t="str">
            <v>6736f043-9911-43fd-a99a-aebc61f5daef</v>
          </cell>
          <cell r="G375" t="str">
            <v>8fbc0d2b-c1d5-4e43-a0d8-c0b1bcc87daa</v>
          </cell>
        </row>
        <row r="376">
          <cell r="E376" t="str">
            <v>4c3caa5d-4838-4a68-8e32-005555c14bee</v>
          </cell>
          <cell r="F376" t="str">
            <v>118d6904-72be-42a7-bb3f-54dde7925601</v>
          </cell>
          <cell r="G376" t="str">
            <v>f84e1e86-cb78-4a6c-a15c-da4cd864a8c5</v>
          </cell>
        </row>
        <row r="377">
          <cell r="E377" t="str">
            <v>234cf248-7506-48f1-9432-0ecf64144dd6</v>
          </cell>
          <cell r="F377" t="str">
            <v>71077266-dbc3-4b60-9db9-f07504bae440</v>
          </cell>
          <cell r="G377" t="str">
            <v>27d58c67-7966-4c89-aecb-04ac6b5cf9f7</v>
          </cell>
        </row>
        <row r="378">
          <cell r="E378" t="str">
            <v>c2415e16-d63d-493c-b2d2-18e460010b3a</v>
          </cell>
          <cell r="F378" t="str">
            <v>fc24a8a7-3cd7-4bc3-8103-3fa051020ef7</v>
          </cell>
          <cell r="G378" t="str">
            <v>d10e08aa-542c-4437-9b16-8167b97df67d</v>
          </cell>
        </row>
        <row r="379">
          <cell r="E379" t="str">
            <v>55883660-16d8-4641-b263-cf3e1fa92c60</v>
          </cell>
          <cell r="F379" t="str">
            <v>2a01a1dc-e360-4ba3-b57a-83489e74411c</v>
          </cell>
          <cell r="G379" t="str">
            <v>9a552f6d-4c06-4d4d-88dc-e3218a5bebb7</v>
          </cell>
        </row>
        <row r="380">
          <cell r="E380" t="str">
            <v>537af142-aaf1-476e-9911-2502a47097f9</v>
          </cell>
          <cell r="F380" t="str">
            <v>41073a64-7902-4cdf-9fe4-f6e4a28ab990</v>
          </cell>
          <cell r="G380" t="str">
            <v>679820f8-186e-41cb-95be-f54200d97886</v>
          </cell>
        </row>
        <row r="381">
          <cell r="E381" t="str">
            <v>fc61540e-4c7a-484e-9a87-66f3b3785c38</v>
          </cell>
          <cell r="F381" t="str">
            <v>85c24131-6feb-4ed7-9ac9-b0d0fc91c3a1</v>
          </cell>
          <cell r="G381" t="str">
            <v>4e19b1dd-ad38-4cab-b8f6-404dd1f19721</v>
          </cell>
        </row>
        <row r="382">
          <cell r="E382" t="str">
            <v>492e2d44-a25a-46df-b91e-8a0584457f8d</v>
          </cell>
          <cell r="F382" t="str">
            <v>c386f60e-8b2c-44a7-a047-d1ee805d7d6d</v>
          </cell>
          <cell r="G382" t="str">
            <v>1a1f1233-3efe-40ab-b150-f1d812d23674</v>
          </cell>
        </row>
        <row r="383">
          <cell r="E383" t="str">
            <v>faa08ba8-b523-49f3-881f-470f3fdcc21e</v>
          </cell>
          <cell r="F383" t="str">
            <v>3fd9782a-db48-4d3d-a193-fbf09d5064d7</v>
          </cell>
          <cell r="G383" t="str">
            <v>ee687a56-1959-480c-a987-23f9df39c487</v>
          </cell>
        </row>
        <row r="384">
          <cell r="E384" t="str">
            <v>6a45460e-3dc2-4dbb-a85e-a8945caa1781</v>
          </cell>
          <cell r="F384" t="str">
            <v>5895723b-758d-4580-8d62-0ccc2200e582</v>
          </cell>
          <cell r="G384" t="str">
            <v>a407a951-ae2a-4ab0-849e-a0981b0090e5</v>
          </cell>
        </row>
        <row r="385">
          <cell r="E385" t="str">
            <v>ae00e6aa-5dd1-4500-b78c-02b34bbdb79e</v>
          </cell>
          <cell r="F385" t="str">
            <v>ddc1aeb0-c7ab-4e5b-a84a-ca64a9aefe56</v>
          </cell>
          <cell r="G385" t="str">
            <v>d8f39830-28ea-40d3-a0f9-c0634540ece4</v>
          </cell>
        </row>
        <row r="386">
          <cell r="E386" t="str">
            <v>d3523af6-2d0e-47ea-a30e-dea89170b6f9</v>
          </cell>
          <cell r="F386" t="str">
            <v>e6e08d12-da66-4640-a4ec-db8391e864ca</v>
          </cell>
          <cell r="G386" t="str">
            <v>3d8c6899-d449-4649-b393-95c4c52103fe</v>
          </cell>
        </row>
        <row r="387">
          <cell r="E387" t="str">
            <v>fe2d79fe-db88-4cfb-b6d6-f5663003fa3f</v>
          </cell>
          <cell r="F387" t="str">
            <v>e6065655-f2d9-4de0-b67c-85cb2c46f656</v>
          </cell>
          <cell r="G387" t="str">
            <v>73a58fc5-c626-4749-b389-d158911ac5ce</v>
          </cell>
        </row>
        <row r="388">
          <cell r="E388" t="str">
            <v>398905be-3ee0-428a-b981-6f1ca449e087</v>
          </cell>
          <cell r="F388" t="str">
            <v>17a7d78a-32dd-4090-b3e5-1f7306da53cf</v>
          </cell>
          <cell r="G388" t="str">
            <v>8f72165c-6e9c-4c7e-99d1-6b6b9c0f6f45</v>
          </cell>
        </row>
        <row r="389">
          <cell r="E389" t="str">
            <v>c90881d4-b2a5-4247-ad6b-1d736fed566c</v>
          </cell>
          <cell r="F389" t="str">
            <v>10215937-7c67-414c-ab4f-76dc8c7203cf</v>
          </cell>
          <cell r="G389" t="str">
            <v>68ee83c2-70c0-4325-a84b-f926dc245ddd</v>
          </cell>
        </row>
        <row r="390">
          <cell r="E390" t="str">
            <v>303961f8-0145-443e-8ef7-9b9f5471b20a</v>
          </cell>
          <cell r="F390" t="str">
            <v>1cc5bf2f-c688-4415-919d-2fcc7f5f4a91</v>
          </cell>
          <cell r="G390" t="str">
            <v>3c58b3f7-499e-4094-9afd-849d8c969372</v>
          </cell>
        </row>
        <row r="391">
          <cell r="E391" t="str">
            <v>79bcd34c-12c4-4610-a7c4-b2add5243a31</v>
          </cell>
          <cell r="F391" t="str">
            <v>c128c16c-cfaa-466f-b0c2-bbea0519bb8e</v>
          </cell>
          <cell r="G391" t="str">
            <v>227024b7-30d2-4574-a0ab-6f6203c955dc</v>
          </cell>
        </row>
        <row r="392">
          <cell r="E392" t="str">
            <v>edca31a6-3209-4610-97f8-fbfa60a4c34c</v>
          </cell>
          <cell r="F392" t="str">
            <v>99e87b00-1cea-4275-9c81-d93b0e51efd8</v>
          </cell>
          <cell r="G392" t="str">
            <v>488922e8-44cb-4471-a9c1-3fc167831b49</v>
          </cell>
        </row>
        <row r="393">
          <cell r="E393" t="str">
            <v>ea412011-723c-45c9-a8dc-7dfaf99ba80e</v>
          </cell>
          <cell r="F393" t="str">
            <v>4634be3d-21e1-4ee9-bedd-df244400a3b4</v>
          </cell>
          <cell r="G393" t="str">
            <v>e11571c5-f61b-4bd6-ad97-23c774c58db4</v>
          </cell>
        </row>
        <row r="394">
          <cell r="E394" t="str">
            <v>f3771ddc-96b2-402d-9520-8f54bb543af2</v>
          </cell>
          <cell r="F394" t="str">
            <v>46cecbed-d91d-4958-912d-bee2dc66bca6</v>
          </cell>
          <cell r="G394" t="str">
            <v>c63693d7-138a-4168-b0e0-e37596f55494</v>
          </cell>
        </row>
        <row r="395">
          <cell r="E395" t="str">
            <v>4ff79d54-23d6-4e0d-bbdf-91f279a6083e</v>
          </cell>
          <cell r="F395" t="str">
            <v>668acce9-d09c-4481-8ecf-2f08715ffb74</v>
          </cell>
          <cell r="G395" t="str">
            <v>4cdd4bb6-fc98-47d1-b97f-cbd731e0ecbc</v>
          </cell>
        </row>
        <row r="396">
          <cell r="E396" t="str">
            <v>ae5c449a-f525-4a15-9251-04a1ecd0ac1f</v>
          </cell>
          <cell r="F396" t="str">
            <v>77b6cb7c-6fb9-4769-80ad-b8e83b4dc77c</v>
          </cell>
          <cell r="G396" t="str">
            <v>a6f82931-f30f-4aca-b4ea-d22b03e08a31</v>
          </cell>
        </row>
        <row r="397">
          <cell r="E397" t="str">
            <v>9d71f221-12c8-49ff-a212-ef8661f47999</v>
          </cell>
          <cell r="F397" t="str">
            <v>db470951-d518-48b3-a1bf-8c1d39f3abfe</v>
          </cell>
          <cell r="G397" t="str">
            <v>d8d7e494-ca78-4987-8e27-d4649c0763e8</v>
          </cell>
        </row>
        <row r="398">
          <cell r="E398" t="str">
            <v>facf82a7-f65b-47ca-b39c-d4b51a39f644</v>
          </cell>
          <cell r="F398" t="str">
            <v>fe3b2b3c-08af-4c8a-8090-edb581c02dcf</v>
          </cell>
          <cell r="G398" t="str">
            <v>f39edf1d-eecf-4569-8527-c9b5365d8b77</v>
          </cell>
        </row>
        <row r="399">
          <cell r="E399" t="str">
            <v>50506f93-214c-4892-8b63-f2360b2cd530</v>
          </cell>
          <cell r="F399" t="str">
            <v>cdab341e-f34f-470e-ba58-2598b9b076f0</v>
          </cell>
          <cell r="G399" t="str">
            <v>fc5b64cc-faa7-4b5d-a1dd-a2c929d6125b</v>
          </cell>
        </row>
        <row r="400">
          <cell r="E400" t="str">
            <v>1f91702f-2e00-4833-b727-0a57b6a0e7f5</v>
          </cell>
          <cell r="F400" t="str">
            <v>c8b106ee-19a0-454d-8c19-457a766adfea</v>
          </cell>
          <cell r="G400" t="str">
            <v>f2e09bf4-6a9e-4ff4-9d9d-dc965b4373ac</v>
          </cell>
        </row>
        <row r="401">
          <cell r="E401" t="str">
            <v>d58fe7b2-ff86-4ec9-9f3e-185bef043087</v>
          </cell>
          <cell r="F401" t="str">
            <v>ced2fb4a-4cd6-4f84-a5d2-9d9dc5b51dbc</v>
          </cell>
          <cell r="G401" t="str">
            <v>1c91aff0-af83-467d-9e9c-c2b23f4fcefa</v>
          </cell>
        </row>
        <row r="402">
          <cell r="E402" t="str">
            <v>b3310b4a-9a28-4766-a97f-569317dda7aa</v>
          </cell>
          <cell r="F402" t="str">
            <v>fc14d366-8b5c-4ab4-a35c-06a73f068741</v>
          </cell>
          <cell r="G402" t="str">
            <v>fe14454b-bb3e-4dd1-9f1d-660dc9410af2</v>
          </cell>
        </row>
        <row r="403">
          <cell r="E403" t="str">
            <v>052ad818-661d-444c-bdac-2f59f53f6c42</v>
          </cell>
          <cell r="F403" t="str">
            <v>065c2c43-75ec-4c3b-a190-ffa7b3fa2ce6</v>
          </cell>
          <cell r="G403" t="str">
            <v>8ccdb923-92e9-40b3-be9e-fdfbcdf7e50b</v>
          </cell>
        </row>
        <row r="404">
          <cell r="E404" t="str">
            <v>86efb0c7-0402-4e7e-a1e5-1ed90837ab2b</v>
          </cell>
          <cell r="F404" t="str">
            <v>cb034fae-b24f-4226-a3b9-daccd73baffd</v>
          </cell>
          <cell r="G404" t="str">
            <v>957c3acc-09ca-46a1-8b68-d6d3a9d2c9e6</v>
          </cell>
        </row>
        <row r="405">
          <cell r="E405" t="str">
            <v>412d9404-5f05-4101-b2d8-4e6bb0abfb07</v>
          </cell>
          <cell r="F405" t="str">
            <v>f6030e4d-0251-4abb-8ddf-d29c9b99e6d1</v>
          </cell>
          <cell r="G405" t="str">
            <v>5391e07f-5e11-47b7-bea5-7ee3e8e047d9</v>
          </cell>
        </row>
        <row r="406">
          <cell r="E406" t="str">
            <v>0689898d-a9cc-413b-996a-18f1625c0c1f</v>
          </cell>
          <cell r="F406" t="str">
            <v>00fc704b-f2b2-4781-867a-0883576a310b</v>
          </cell>
          <cell r="G406" t="str">
            <v>77f6fb33-ade7-4ccc-a196-7fea1ab79cff</v>
          </cell>
        </row>
        <row r="407">
          <cell r="E407" t="str">
            <v>77dd9e7e-5606-423d-9537-7a67f13654b6</v>
          </cell>
          <cell r="F407" t="str">
            <v>ec571665-48b6-4641-b33e-30a69258f325</v>
          </cell>
          <cell r="G407" t="str">
            <v>c5a37fc6-303d-43f9-a426-77480a584b7c</v>
          </cell>
        </row>
        <row r="408">
          <cell r="E408" t="str">
            <v>cfcb26b8-3d2f-4f3e-9fb2-80c07d48a3da</v>
          </cell>
          <cell r="F408" t="str">
            <v>4748de5a-ac03-407b-b292-5d41ee1a5c71</v>
          </cell>
          <cell r="G408" t="str">
            <v>35b75f08-4fdf-49a8-9e8f-20f21b6a42f2</v>
          </cell>
        </row>
        <row r="409">
          <cell r="E409" t="str">
            <v>1c3a79b3-65b7-469f-9656-e2725db25b26</v>
          </cell>
          <cell r="F409" t="str">
            <v>3a9f92ac-ca60-40d9-bbf0-f8c37f949b9a</v>
          </cell>
          <cell r="G409" t="str">
            <v>27cdbd27-4eaa-41c5-bdb6-7c1e24a51d97</v>
          </cell>
        </row>
        <row r="410">
          <cell r="E410" t="str">
            <v>7beab8a1-83d6-44f0-9aaf-a882a60f290f</v>
          </cell>
          <cell r="F410" t="str">
            <v>ad8b5b49-0b9b-4118-8201-e7f3d05eefe0</v>
          </cell>
          <cell r="G410" t="str">
            <v>0ed9ef8f-cf69-460e-8a9c-5b78d81a7406</v>
          </cell>
        </row>
        <row r="411">
          <cell r="E411" t="str">
            <v>7f0f3f43-85ad-47f7-b1bf-08b6a41e7ad3</v>
          </cell>
          <cell r="F411" t="str">
            <v>daf94867-e2f2-4741-96b5-fbb2b932d96a</v>
          </cell>
          <cell r="G411" t="str">
            <v>bf9b8a09-1152-4ea7-aee2-55c167dc104b</v>
          </cell>
        </row>
        <row r="412">
          <cell r="E412" t="str">
            <v>41ede40e-15e9-43a3-9796-9a5302a0a137</v>
          </cell>
          <cell r="F412" t="str">
            <v>b12e4218-205b-4c1c-b545-1d37901e23df</v>
          </cell>
          <cell r="G412" t="str">
            <v>a94d1ebd-e4a2-4958-af99-f16a0466e23d</v>
          </cell>
        </row>
        <row r="413">
          <cell r="E413" t="str">
            <v>9d211099-0989-4aac-95e8-4a9a1d2d2e98</v>
          </cell>
          <cell r="F413" t="str">
            <v>019a75c5-a2d3-43e6-b1d5-f300ffed8e39</v>
          </cell>
          <cell r="G413" t="str">
            <v>f553c085-3ee0-47ec-953f-52726b7881a7</v>
          </cell>
        </row>
        <row r="414">
          <cell r="E414" t="str">
            <v>efcc2bef-c830-443a-ba09-efecd3cc8ba4</v>
          </cell>
          <cell r="F414" t="str">
            <v>873a75bb-f8cc-4c62-8716-8cfb24f0b7c8</v>
          </cell>
          <cell r="G414" t="str">
            <v>20d7eabb-78ca-421c-a72e-8ec28ecf9b9b</v>
          </cell>
        </row>
        <row r="415">
          <cell r="E415" t="str">
            <v>e849a399-0f03-4c79-9d79-7070aef2dad0</v>
          </cell>
          <cell r="F415" t="str">
            <v>7ee8de82-49da-4356-8a10-6877deab93ce</v>
          </cell>
          <cell r="G415" t="str">
            <v>e6aadebd-5e3c-4e2f-8103-83f7bb05ce64</v>
          </cell>
        </row>
        <row r="416">
          <cell r="E416" t="str">
            <v>4ed6eae2-6d5d-4960-8693-b5d67bd3bd72</v>
          </cell>
          <cell r="F416" t="str">
            <v>25315db8-604b-4a6e-bdfb-9abc8377e2d6</v>
          </cell>
          <cell r="G416" t="str">
            <v>a9810806-6c95-4802-8564-9b37d0c27b32</v>
          </cell>
        </row>
        <row r="417">
          <cell r="E417" t="str">
            <v>e53977bc-c2ab-4e13-8721-d5301acb38c6</v>
          </cell>
          <cell r="F417" t="str">
            <v>5b991899-abd1-4a1f-bead-418690eef9f7</v>
          </cell>
          <cell r="G417" t="str">
            <v>45ec1b21-f2b0-48cb-82a2-23ac7821b853</v>
          </cell>
        </row>
        <row r="418">
          <cell r="E418" t="str">
            <v>3ebca8eb-9410-487d-9c01-1fc8738a8e85</v>
          </cell>
          <cell r="F418" t="str">
            <v>06fe21f1-621f-4a87-81b9-76f5cda81774</v>
          </cell>
          <cell r="G418" t="str">
            <v>5451ce01-bbb0-4225-9648-26338fa3d930</v>
          </cell>
        </row>
        <row r="419">
          <cell r="E419" t="str">
            <v>ee9e5a72-b6e6-4fa4-a784-505bca56977b</v>
          </cell>
          <cell r="F419" t="str">
            <v>985b4de4-0360-4c12-848c-2f346a0287c9</v>
          </cell>
          <cell r="G419" t="str">
            <v>02fccfe6-9b21-4f5a-b1fd-24aa8943c475</v>
          </cell>
        </row>
        <row r="420">
          <cell r="E420" t="str">
            <v>d2d2bd03-6b9f-408d-a899-0a7d4a881978</v>
          </cell>
          <cell r="F420" t="str">
            <v>a2649e83-c067-4ed7-acda-ce2b4c53a1dd</v>
          </cell>
          <cell r="G420" t="str">
            <v>880eafbe-0840-4b39-b7a8-707f6c5c50b4</v>
          </cell>
        </row>
        <row r="421">
          <cell r="E421" t="str">
            <v>9233d5bf-b409-403a-99d4-ba29bffcdae4</v>
          </cell>
          <cell r="F421" t="str">
            <v>26167eb0-47f5-434b-a4d7-3c7634c4d519</v>
          </cell>
          <cell r="G421" t="str">
            <v>aaf96668-7fd3-4161-8fac-723740a4a7a0</v>
          </cell>
        </row>
        <row r="422">
          <cell r="E422" t="str">
            <v>8b925e86-f4b5-42c7-a2bf-7e69ebdcb2aa</v>
          </cell>
          <cell r="F422" t="str">
            <v>ceb461c4-670f-4f79-b9d1-bc1a82484fbb</v>
          </cell>
          <cell r="G422" t="str">
            <v>0b9e472a-d823-4a68-9475-28e5f2960999</v>
          </cell>
        </row>
        <row r="423">
          <cell r="E423" t="str">
            <v>c74883ab-3dba-4c3c-ada3-2633ea0e5034</v>
          </cell>
          <cell r="F423" t="str">
            <v>3d145128-cd18-4565-a77b-ba8dabd678e7</v>
          </cell>
          <cell r="G423" t="str">
            <v>f0923f36-21d5-4146-a416-c4125d0cc0db</v>
          </cell>
        </row>
        <row r="424">
          <cell r="E424" t="str">
            <v>acfcde1b-16c2-48fb-aaa4-17f4720ee215</v>
          </cell>
          <cell r="F424" t="str">
            <v>4d4958a2-f848-4382-beab-6de135ec3b93</v>
          </cell>
          <cell r="G424" t="str">
            <v>6125f157-f895-4606-b11c-b08f416a03e4</v>
          </cell>
        </row>
        <row r="425">
          <cell r="E425" t="str">
            <v>f368245a-83b4-4585-be3e-b31a841ca5ee</v>
          </cell>
          <cell r="F425" t="str">
            <v>21d6e049-7ea5-4494-a588-b158a451adfd</v>
          </cell>
          <cell r="G425" t="str">
            <v>345dcf50-d502-4e27-b9d0-8ab86b89d17e</v>
          </cell>
        </row>
        <row r="426">
          <cell r="E426" t="str">
            <v>ba6de8ee-1e25-4b0e-abdf-6a69a10c5d13</v>
          </cell>
          <cell r="F426" t="str">
            <v>6ab5a06a-eddd-4961-90d5-8581c1742f70</v>
          </cell>
          <cell r="G426" t="str">
            <v>113d2429-5756-4bf1-bf10-62202a96b172</v>
          </cell>
        </row>
        <row r="427">
          <cell r="E427" t="str">
            <v>5b938550-25c9-44a1-b752-e20676a8209c</v>
          </cell>
          <cell r="F427" t="str">
            <v>1c36d944-6bb9-4426-882d-4be6a8c7e2fd</v>
          </cell>
          <cell r="G427" t="str">
            <v>bc3cb622-5470-4bc4-8962-7ab80f7bf2b0</v>
          </cell>
        </row>
        <row r="428">
          <cell r="E428" t="str">
            <v>88a1fc90-48b6-450e-8069-d6f5e6442ba5</v>
          </cell>
          <cell r="F428" t="str">
            <v>0a3adfe7-8827-4627-93b1-9ca15f8dcc44</v>
          </cell>
          <cell r="G428" t="str">
            <v>9b774571-48b5-4b16-961b-be612ca7e6ff</v>
          </cell>
        </row>
        <row r="429">
          <cell r="E429" t="str">
            <v>54ef2d48-69e5-4afd-b83d-f32ea80ea444</v>
          </cell>
          <cell r="F429" t="str">
            <v>1d8e14e6-d7c5-4ded-a01a-8243748f30cf</v>
          </cell>
          <cell r="G429" t="str">
            <v>e8253771-1c39-47fd-94fd-014a8d193d0b</v>
          </cell>
        </row>
        <row r="430">
          <cell r="E430" t="str">
            <v>4b237fd3-7861-478d-86f4-00226abf96db</v>
          </cell>
          <cell r="F430" t="str">
            <v>f4c731f2-8e2b-4a39-bf75-ff597dd3d75c</v>
          </cell>
          <cell r="G430" t="str">
            <v>5fd32a7d-199e-4a2d-b496-68313861a31d</v>
          </cell>
        </row>
        <row r="431">
          <cell r="E431" t="str">
            <v>dbfcd939-3bc1-45eb-adf3-ac0908e06372</v>
          </cell>
          <cell r="F431" t="str">
            <v>0f71b602-8fe9-41c6-a9ed-1ec3a0bc8153</v>
          </cell>
          <cell r="G431" t="str">
            <v>29193ae8-2fd0-424d-b1ef-e8e2e8524289</v>
          </cell>
        </row>
        <row r="432">
          <cell r="E432" t="str">
            <v>af1edd26-69a4-4414-a58f-a3e1d4b2fbfd</v>
          </cell>
          <cell r="F432" t="str">
            <v>748db41f-ea09-46b2-a5c2-7d5b77fa0963</v>
          </cell>
          <cell r="G432" t="str">
            <v>2e42678c-cd7b-4968-99d2-8665197e3374</v>
          </cell>
        </row>
        <row r="433">
          <cell r="E433" t="str">
            <v>b5df137b-970e-4f2e-a68b-19b39e01a0cb</v>
          </cell>
          <cell r="F433" t="str">
            <v>07ce7246-e480-4f4c-afe2-be595f6ed8b9</v>
          </cell>
          <cell r="G433" t="str">
            <v>b2e756e9-fc6c-41a4-9846-660178487c6d</v>
          </cell>
        </row>
        <row r="434">
          <cell r="E434" t="str">
            <v>b048ac9e-1de6-4fb3-b0e7-93859224779d</v>
          </cell>
          <cell r="F434" t="str">
            <v>c7840aea-ec48-409a-926b-eb5b5d5bf193</v>
          </cell>
          <cell r="G434" t="str">
            <v>dd0b5beb-39ef-45b5-8c31-dfb4f79b2d03</v>
          </cell>
        </row>
        <row r="435">
          <cell r="E435" t="str">
            <v>bc924c85-12fb-4ba0-9b7b-29dd53de70d5</v>
          </cell>
          <cell r="F435" t="str">
            <v>595e0cd6-cd4a-400c-8323-18f6a905f253</v>
          </cell>
          <cell r="G435" t="str">
            <v>3ecf89d0-7f8e-4943-bb61-b5481cfb2247</v>
          </cell>
        </row>
        <row r="436">
          <cell r="E436" t="str">
            <v>f4b3e5fb-ccbd-4fad-8276-131a721aeab7</v>
          </cell>
          <cell r="F436" t="str">
            <v>6fd6d5dd-f8e6-4edc-849f-88fbb7e3e50d</v>
          </cell>
          <cell r="G436" t="str">
            <v>2b6c36bb-b781-45e8-8ac8-0c66b8d54a74</v>
          </cell>
        </row>
        <row r="437">
          <cell r="E437" t="str">
            <v>0362a1d7-ba80-4fd5-9c12-339e20d0ddb0</v>
          </cell>
          <cell r="F437" t="str">
            <v>91cb5f69-e64e-4209-b853-284cfd6102e3</v>
          </cell>
          <cell r="G437" t="str">
            <v>eca6be45-8637-4ff7-a694-33d4da121d1a</v>
          </cell>
        </row>
        <row r="438">
          <cell r="E438" t="str">
            <v>b6876c0d-3298-4abc-853f-680ae3cfe52a</v>
          </cell>
          <cell r="F438" t="str">
            <v>308b02e0-a818-4bf1-ad4b-56925aa58dae</v>
          </cell>
          <cell r="G438" t="str">
            <v>30d95923-d1be-4685-87cf-d21b779804e1</v>
          </cell>
        </row>
        <row r="439">
          <cell r="E439" t="str">
            <v>56e41268-693b-4c89-b89f-9858484668fd</v>
          </cell>
          <cell r="F439" t="str">
            <v>532fd7a4-06c4-49bc-b1cd-ce4e50522404</v>
          </cell>
          <cell r="G439" t="str">
            <v>cd7386b5-340a-4cf3-80aa-287343e308ed</v>
          </cell>
        </row>
        <row r="440">
          <cell r="E440" t="str">
            <v>bad3127d-716d-40e9-8985-bf6ac2281905</v>
          </cell>
          <cell r="F440" t="str">
            <v>ae96da69-2646-4652-8ca6-8d8ac776f1b9</v>
          </cell>
          <cell r="G440" t="str">
            <v>0f92fd7a-a6aa-4a39-b9c1-37ab690cc55f</v>
          </cell>
        </row>
        <row r="441">
          <cell r="E441" t="str">
            <v>b5efe390-24ef-436f-a3ca-70b0255b9e0a</v>
          </cell>
          <cell r="F441" t="str">
            <v>7e8d4e8c-f40b-4b67-a938-adc806f48f1b</v>
          </cell>
          <cell r="G441" t="str">
            <v>82b0a6a6-6533-431d-9458-961702b86fd1</v>
          </cell>
        </row>
        <row r="442">
          <cell r="E442" t="str">
            <v>fc6c5a3c-f865-4da7-9bb6-24021f9cd7d7</v>
          </cell>
          <cell r="F442" t="str">
            <v>cc313d7e-d5ee-446e-a974-1bf309a893d7</v>
          </cell>
          <cell r="G442" t="str">
            <v>7373ae14-50d3-4dbb-8562-fbf2da389f87</v>
          </cell>
        </row>
        <row r="443">
          <cell r="E443" t="str">
            <v>2a6418a3-52f7-44ec-ad70-4f08d7cc6960</v>
          </cell>
          <cell r="F443" t="str">
            <v>3e57e047-dfc2-4780-95d0-24afe98facd4</v>
          </cell>
          <cell r="G443" t="str">
            <v>8101fa03-8992-4e3e-b644-c80f3a102a7d</v>
          </cell>
        </row>
        <row r="444">
          <cell r="E444" t="str">
            <v>63f36b30-a70a-42d1-a22e-0b2bc314e22b</v>
          </cell>
          <cell r="F444" t="str">
            <v>3e0ecc29-8c2c-4a3a-aa3a-e22baa1184a2</v>
          </cell>
          <cell r="G444" t="str">
            <v>6cf7cb01-446d-482d-9ed4-4c21216dd275</v>
          </cell>
        </row>
        <row r="445">
          <cell r="E445" t="str">
            <v>9b644c04-37da-4ad2-9159-84601998479d</v>
          </cell>
          <cell r="F445" t="str">
            <v>dbd3da33-d312-4e09-b505-f12edf0f09f1</v>
          </cell>
          <cell r="G445" t="str">
            <v>47b566ff-b6e3-46dc-b5b4-152b4bfd611b</v>
          </cell>
        </row>
        <row r="446">
          <cell r="E446" t="str">
            <v>7485aaf6-5716-4ff9-8723-69d818ed08bf</v>
          </cell>
          <cell r="F446" t="str">
            <v>bf20348b-0cae-4448-be0d-098d8d63b6c7</v>
          </cell>
          <cell r="G446" t="str">
            <v>d41d9fd8-92cd-4921-92f7-0fb55682f4b4</v>
          </cell>
        </row>
        <row r="447">
          <cell r="E447" t="str">
            <v>2f222502-bad9-455f-aec4-fb7b40493c93</v>
          </cell>
          <cell r="F447" t="str">
            <v>690cb960-26d1-48a2-835a-29bd8b21088e</v>
          </cell>
          <cell r="G447" t="str">
            <v>9fd9c746-1cfe-4303-8b58-8fc408132230</v>
          </cell>
        </row>
        <row r="448">
          <cell r="E448" t="str">
            <v>80c8fd6d-cc96-4ccc-897d-9a84241e9a2b</v>
          </cell>
          <cell r="F448" t="str">
            <v>f8bcaf1f-9b1a-4798-af61-243b58334761</v>
          </cell>
          <cell r="G448" t="str">
            <v>64188246-681b-4f0e-a481-f1d28b114dc6</v>
          </cell>
        </row>
        <row r="449">
          <cell r="E449" t="str">
            <v>ff8d7d72-86e6-4889-8872-856f7dd8277c</v>
          </cell>
          <cell r="F449" t="str">
            <v>5c189a47-d76c-488a-9f0a-d71b1dbe2bd0</v>
          </cell>
          <cell r="G449" t="str">
            <v>d7723729-d710-4353-bce0-a890d11aeeac</v>
          </cell>
        </row>
        <row r="450">
          <cell r="E450" t="str">
            <v>1c5e1c54-8fb4-4f56-9e17-2045fe776355</v>
          </cell>
          <cell r="F450" t="str">
            <v>b6544a8b-c0f7-436a-bf33-ed53c4c82b00</v>
          </cell>
          <cell r="G450" t="str">
            <v>4e57a872-f734-414a-9d4a-5dd5791115e7</v>
          </cell>
        </row>
        <row r="451">
          <cell r="E451" t="str">
            <v>fa115167-32c4-4b86-b755-4277ab304962</v>
          </cell>
          <cell r="F451" t="str">
            <v>ff0eae9c-39d1-44b9-9b21-7240b47737c1</v>
          </cell>
          <cell r="G451" t="str">
            <v>aad79b98-664e-4e3d-974f-e8e9f5106618</v>
          </cell>
        </row>
        <row r="452">
          <cell r="E452" t="str">
            <v>fc85c913-9c6c-4118-8d98-c3dc124453f1</v>
          </cell>
          <cell r="F452" t="str">
            <v>25b992da-a42d-4103-b0c9-0d4a4a391df0</v>
          </cell>
          <cell r="G452" t="str">
            <v>9817c257-ecf6-45b7-bc18-cbcca192b55b</v>
          </cell>
        </row>
        <row r="453">
          <cell r="E453" t="str">
            <v>f504532d-1dc1-4116-9554-a5a3bcce9d11</v>
          </cell>
          <cell r="F453" t="str">
            <v>f79d73e0-636a-44eb-bdca-afef6a11d236</v>
          </cell>
          <cell r="G453" t="str">
            <v>1df09d55-5ee9-4db9-8542-693ec0f37412</v>
          </cell>
        </row>
        <row r="454">
          <cell r="E454" t="str">
            <v>d9faf52c-efaa-47ea-ad71-2bf9b0c707c3</v>
          </cell>
          <cell r="F454" t="str">
            <v>513f287d-a85f-4b0c-8bca-2509b666a776</v>
          </cell>
          <cell r="G454" t="str">
            <v>5dcdd394-3dbf-49d6-aff7-6653fa37bdde</v>
          </cell>
        </row>
        <row r="455">
          <cell r="E455" t="str">
            <v>94ea0ac6-9040-480c-a654-0df67a4d3862</v>
          </cell>
          <cell r="F455" t="str">
            <v>ead1ec45-cb8f-4ba6-a163-4ed0ee9b145a</v>
          </cell>
          <cell r="G455" t="str">
            <v>a1215079-0aa8-4947-b2d1-cbcac870dc6f</v>
          </cell>
        </row>
        <row r="456">
          <cell r="E456" t="str">
            <v>40a7abe9-0bca-431b-bf44-f04789d8b7be</v>
          </cell>
          <cell r="F456" t="str">
            <v>442000a4-1f9e-44bb-bfd7-19f3520c16e1</v>
          </cell>
          <cell r="G456" t="str">
            <v>1a3f8c07-ed47-4969-97ad-776bf5007eb1</v>
          </cell>
        </row>
        <row r="457">
          <cell r="E457" t="str">
            <v>8413edd4-62b6-4062-9bba-ccd2e9fbb136</v>
          </cell>
          <cell r="F457" t="str">
            <v>2c567055-8a83-49f1-80c6-34df209d2daa</v>
          </cell>
          <cell r="G457" t="str">
            <v>b04bdb14-16b8-4946-812b-e9f5946ee324</v>
          </cell>
        </row>
        <row r="458">
          <cell r="E458" t="str">
            <v>32d0ab1e-7364-4460-b05a-640413e0a811</v>
          </cell>
          <cell r="F458" t="str">
            <v>fdb2a26b-4a5e-4727-bcf9-f53ea599a518</v>
          </cell>
          <cell r="G458" t="str">
            <v>3c31a517-eb55-4989-85a4-c25c9a72846b</v>
          </cell>
        </row>
        <row r="459">
          <cell r="E459" t="str">
            <v>dbfb5e22-5093-4b50-b982-8de9299c696e</v>
          </cell>
          <cell r="F459" t="str">
            <v>8fb62d65-b466-4be8-9616-80047737c4eb</v>
          </cell>
          <cell r="G459" t="str">
            <v>9197b3a3-4d63-4bdf-8e72-e1b838e4e87c</v>
          </cell>
        </row>
        <row r="460">
          <cell r="E460" t="str">
            <v>984c2b7a-1906-4a2e-9dd5-bf49f6c6c4d7</v>
          </cell>
          <cell r="F460" t="str">
            <v>8b6ef995-423f-4b19-80ea-442a1a676aab</v>
          </cell>
          <cell r="G460" t="str">
            <v>d09226f9-32f7-4471-859c-c838937d9b7f</v>
          </cell>
        </row>
        <row r="461">
          <cell r="E461" t="str">
            <v>95fe79ee-afe0-4f2f-88a9-3537dc39cbf6</v>
          </cell>
          <cell r="F461" t="str">
            <v>c9f052f6-08c8-468f-9a07-c61d93e54a20</v>
          </cell>
          <cell r="G461" t="str">
            <v>177dc0b2-f7c6-4dbe-a433-b6711c89f8bc</v>
          </cell>
        </row>
        <row r="462">
          <cell r="E462" t="str">
            <v>50a0d341-2318-4f05-9871-19cc0d7add5a</v>
          </cell>
          <cell r="F462" t="str">
            <v>7cd46d15-6150-4a6e-98b4-eb461422ce49</v>
          </cell>
          <cell r="G462" t="str">
            <v>6cdd18f6-820d-4f6b-8063-fe9bee1a929b</v>
          </cell>
        </row>
        <row r="463">
          <cell r="E463" t="str">
            <v>b91257ad-9127-40ee-8986-5e24bb00f381</v>
          </cell>
          <cell r="F463" t="str">
            <v>a31d2f21-f15b-4181-9672-34350bd520f4</v>
          </cell>
          <cell r="G463" t="str">
            <v>f6f75e34-677a-4334-a43d-c5d8e076e3a2</v>
          </cell>
        </row>
        <row r="464">
          <cell r="E464" t="str">
            <v>fa48a3c9-cf48-48b6-9668-a1d4aedb6dfc</v>
          </cell>
          <cell r="F464" t="str">
            <v>a86431f9-fd96-49c1-aace-a881a62ecbf9</v>
          </cell>
          <cell r="G464" t="str">
            <v>6049d52a-07bd-4309-a451-cb077c7f77e0</v>
          </cell>
        </row>
        <row r="465">
          <cell r="E465" t="str">
            <v>787b90b2-f7b6-4d8c-871e-f6637b008c42</v>
          </cell>
          <cell r="F465" t="str">
            <v>5f3f0875-d486-42a1-a5da-27cdb10dc1b4</v>
          </cell>
          <cell r="G465" t="str">
            <v>394a13de-d45f-475b-b1ee-7020c3ca5fd0</v>
          </cell>
        </row>
        <row r="466">
          <cell r="E466" t="str">
            <v>fbfb8804-743b-4c38-94ad-e794ec4b9b1a</v>
          </cell>
          <cell r="F466" t="str">
            <v>5c8265dc-85ef-4253-a47f-f350528af3e3</v>
          </cell>
          <cell r="G466" t="str">
            <v>c27f33a5-68d0-4c81-a9f8-476ae1bb717f</v>
          </cell>
        </row>
        <row r="467">
          <cell r="E467" t="str">
            <v>9f28e306-f485-4a77-836a-f2b85cbd96a4</v>
          </cell>
          <cell r="F467" t="str">
            <v>1fe36a37-f10f-49b8-8780-d051b08d12a1</v>
          </cell>
          <cell r="G467" t="str">
            <v>e54d87c9-175a-4ff2-999d-04f30182c365</v>
          </cell>
        </row>
        <row r="468">
          <cell r="E468" t="str">
            <v>b735a062-ec2c-4738-81fd-38559595fd12</v>
          </cell>
          <cell r="F468" t="str">
            <v>817b06a4-c979-4ebf-8d86-7c9cad1df150</v>
          </cell>
          <cell r="G468" t="str">
            <v>fe98f43e-789b-4a83-9058-643a51514825</v>
          </cell>
        </row>
        <row r="469">
          <cell r="E469" t="str">
            <v>d14a7ebd-a62f-41a2-8758-d26c48e462a9</v>
          </cell>
          <cell r="F469" t="str">
            <v>e34d2660-67db-46fd-aa09-4bbfabaf8442</v>
          </cell>
          <cell r="G469" t="str">
            <v>22c42fe1-0b5b-4eb9-911c-e15feda3c673</v>
          </cell>
        </row>
        <row r="470">
          <cell r="E470" t="str">
            <v>42495898-b05d-4f6c-afb9-d1004c48ec93</v>
          </cell>
          <cell r="F470" t="str">
            <v>62259e79-207e-4a97-93ec-af3f51c424f0</v>
          </cell>
          <cell r="G470" t="str">
            <v>4e83cf53-0d02-49cd-9e42-dbf81eb38a94</v>
          </cell>
        </row>
        <row r="471">
          <cell r="E471" t="str">
            <v>67e1fed2-d694-45e5-865d-27334dd794a1</v>
          </cell>
          <cell r="F471" t="str">
            <v>4e9d81eb-c2c3-4883-88cd-895e53391af2</v>
          </cell>
          <cell r="G471" t="str">
            <v>8e03fee4-b823-45c9-a12a-8cf89139150f</v>
          </cell>
        </row>
        <row r="472">
          <cell r="E472" t="str">
            <v>b18473dd-4f26-46b9-baf4-8b356998835b</v>
          </cell>
          <cell r="F472" t="str">
            <v>6cb53e3f-a331-45df-9fac-cb66820691d6</v>
          </cell>
          <cell r="G472" t="str">
            <v>c027bfd6-2f00-4d9a-bce9-424b28726b2f</v>
          </cell>
        </row>
        <row r="473">
          <cell r="E473" t="str">
            <v>092cebf3-ec48-4af4-a9b2-96f3fdb96b3d</v>
          </cell>
          <cell r="F473" t="str">
            <v>e1a31200-8eab-46c2-95b2-a3a90e4bedc2</v>
          </cell>
          <cell r="G473" t="str">
            <v>b74c63cb-27d0-4be6-bbbb-853d9aee0bc6</v>
          </cell>
        </row>
        <row r="474">
          <cell r="E474" t="str">
            <v>632d2e69-806b-4782-86b1-54573a36af4a</v>
          </cell>
          <cell r="F474" t="str">
            <v>21920bcd-df32-4f94-9506-e13f7a661e39</v>
          </cell>
          <cell r="G474" t="str">
            <v>230c35dd-c02d-4991-a07f-c54557db9296</v>
          </cell>
        </row>
        <row r="475">
          <cell r="E475" t="str">
            <v>756a6089-9ed7-4537-bd49-1a8a372ffabf</v>
          </cell>
          <cell r="F475" t="str">
            <v>941dc6e2-c984-4365-85f4-8abc0db14cf3</v>
          </cell>
          <cell r="G475" t="str">
            <v>3e50f38a-2765-4533-a62d-8f7b77dba202</v>
          </cell>
        </row>
        <row r="476">
          <cell r="E476" t="str">
            <v>12c61a83-0f49-4515-8ecf-abc377cfa5a3</v>
          </cell>
          <cell r="F476" t="str">
            <v>cbebcbff-43db-4c89-9293-d32fd68284e6</v>
          </cell>
          <cell r="G476" t="str">
            <v>b19329ef-928e-44d9-abec-e5eaf30928b6</v>
          </cell>
        </row>
        <row r="477">
          <cell r="E477" t="str">
            <v>40b87cc7-1e1b-4729-af37-ef823df9b7f9</v>
          </cell>
          <cell r="F477" t="str">
            <v>e61fd6c4-6d85-4d3b-9c1c-08fd2d357850</v>
          </cell>
          <cell r="G477" t="str">
            <v>46fbc1b5-2418-48b5-a99a-41e1efd82162</v>
          </cell>
        </row>
        <row r="478">
          <cell r="E478" t="str">
            <v>2e7c2dc3-5c2e-4383-b8b3-33c539d13e71</v>
          </cell>
          <cell r="F478" t="str">
            <v>3d759c1f-3e7b-47af-8946-dca33dbc99bb</v>
          </cell>
          <cell r="G478" t="str">
            <v>c02c4ea6-25ef-48f1-a875-ddc79632aa73</v>
          </cell>
        </row>
        <row r="479">
          <cell r="E479" t="str">
            <v>e49fa57b-31a0-4e13-88b2-de0e9955ea93</v>
          </cell>
          <cell r="F479" t="str">
            <v>97ae771c-6b71-4113-ab46-3ac809291ed3</v>
          </cell>
          <cell r="G479" t="str">
            <v>b23c8bd5-174d-496e-bf3f-931bdbba12b5</v>
          </cell>
        </row>
        <row r="480">
          <cell r="E480" t="str">
            <v>a5faf8e4-68f6-47a1-8a9b-7dd5f1e68d66</v>
          </cell>
          <cell r="F480" t="str">
            <v>5bc53cd2-75ba-4b45-832a-c8a95e94480e</v>
          </cell>
          <cell r="G480" t="str">
            <v>a3643cae-a62c-44ba-b73f-050011f0ca4a</v>
          </cell>
        </row>
        <row r="481">
          <cell r="E481" t="str">
            <v>68614fe9-f4bc-418d-b896-408310edf9af</v>
          </cell>
          <cell r="F481" t="str">
            <v>bcc9ce4c-5d97-447a-8b70-0cd55b196c23</v>
          </cell>
          <cell r="G481" t="str">
            <v>17bda35c-45c3-4c8e-b088-c9655858bfa4</v>
          </cell>
        </row>
        <row r="482">
          <cell r="E482" t="str">
            <v>805b32eb-beae-447b-9c78-314133a8ce88</v>
          </cell>
          <cell r="F482" t="str">
            <v>a3048dc5-c6de-4591-bf0e-21bf2505ab7f</v>
          </cell>
          <cell r="G482" t="str">
            <v>385fa81e-44b7-4b48-a0b3-27d280c38777</v>
          </cell>
        </row>
        <row r="483">
          <cell r="E483" t="str">
            <v>5d01d586-3595-4456-a2ed-2a7b29e93498</v>
          </cell>
          <cell r="F483" t="str">
            <v>1adf0e32-de23-4ba2-8367-c64a895cae9a</v>
          </cell>
          <cell r="G483" t="str">
            <v>ed3794ef-50cf-46b0-b849-95bd14380387</v>
          </cell>
        </row>
        <row r="484">
          <cell r="E484" t="str">
            <v>3c4d2124-a066-405a-b0a1-421f295152d7</v>
          </cell>
          <cell r="F484" t="str">
            <v>96134b4f-d8b3-4955-a77a-af0466280100</v>
          </cell>
          <cell r="G484" t="str">
            <v>bc456dfc-d3f9-4943-a81e-3f546386fc70</v>
          </cell>
        </row>
        <row r="485">
          <cell r="E485" t="str">
            <v>5d15ce52-a4c4-428b-9487-710b441e3365</v>
          </cell>
          <cell r="F485" t="str">
            <v>88ad5450-c2a1-4bf8-af5b-29a0dcda6576</v>
          </cell>
          <cell r="G485" t="str">
            <v>1791846b-e3aa-4f2a-a97c-98c04764d7a3</v>
          </cell>
        </row>
        <row r="486">
          <cell r="E486" t="str">
            <v>b04b74fc-055b-4dbe-8b7e-59b4979a4386</v>
          </cell>
          <cell r="F486" t="str">
            <v>0c351147-e057-46be-bfbe-d0eb47b4ae9f</v>
          </cell>
          <cell r="G486" t="str">
            <v>5f8cd975-2aad-4609-bc20-547d218d3b94</v>
          </cell>
        </row>
        <row r="487">
          <cell r="E487" t="str">
            <v>2309672b-7f89-44a2-bb45-59d86ce9ef00</v>
          </cell>
          <cell r="F487" t="str">
            <v>d5d143c0-42d5-4b55-a710-0a2d3d8dfe52</v>
          </cell>
          <cell r="G487" t="str">
            <v>9d08c1d5-38f7-41e3-b206-a60f4ff99c74</v>
          </cell>
        </row>
        <row r="488">
          <cell r="E488" t="str">
            <v>3e7ed498-95ad-444e-b260-c87071a8c51a</v>
          </cell>
          <cell r="F488" t="str">
            <v>e75874ca-23c9-4dad-8a1e-2561b051f88b</v>
          </cell>
          <cell r="G488" t="str">
            <v>5fc6055c-ac99-4f2d-9365-ab1496f21ac3</v>
          </cell>
        </row>
        <row r="489">
          <cell r="E489" t="str">
            <v>42e0b501-aced-4074-baf0-a846c4aad670</v>
          </cell>
          <cell r="F489" t="str">
            <v>ab7f8ee3-330c-4195-8ffd-296131b0a56e</v>
          </cell>
          <cell r="G489" t="str">
            <v>32e51395-d2e3-4095-8a02-98639ec3b650</v>
          </cell>
        </row>
        <row r="490">
          <cell r="E490" t="str">
            <v>a89e6852-2ab2-4b2e-8274-4c9c5ef0d928</v>
          </cell>
          <cell r="F490" t="str">
            <v>3ea7c308-7f9b-4380-8f5b-64763a6033a5</v>
          </cell>
          <cell r="G490" t="str">
            <v>474e27d6-24d1-4dff-bd6d-e1131b7fa146</v>
          </cell>
        </row>
        <row r="491">
          <cell r="E491" t="str">
            <v>c1234ed1-f57f-41e5-9ffe-1dbfc9354b10</v>
          </cell>
          <cell r="F491" t="str">
            <v>9b7cb3ff-eeed-4ae1-a06c-493447a9298b</v>
          </cell>
          <cell r="G491" t="str">
            <v>222a6b5e-649d-40f3-be4d-d98136acf958</v>
          </cell>
        </row>
        <row r="492">
          <cell r="E492" t="str">
            <v>a518176a-4d85-4fbf-a6f4-bda86a15f146</v>
          </cell>
          <cell r="F492" t="str">
            <v>068b733c-75c0-4b77-9e8e-1ee7e65b0640</v>
          </cell>
          <cell r="G492" t="str">
            <v>f89772d9-ac61-436b-85e1-6a337e6ec02e</v>
          </cell>
        </row>
        <row r="493">
          <cell r="E493" t="str">
            <v>a0be67cc-b969-43b7-a883-6a3041f4c5fd</v>
          </cell>
          <cell r="F493" t="str">
            <v>99b08b86-22b2-4c37-bec4-33d2bd46058f</v>
          </cell>
          <cell r="G493" t="str">
            <v>a2bbf42a-7bf4-4e4e-9433-7f6f8b9d69af</v>
          </cell>
        </row>
        <row r="494">
          <cell r="E494" t="str">
            <v>29c76576-4963-453a-8f35-f98593de1844</v>
          </cell>
          <cell r="F494" t="str">
            <v>02637c76-de56-48b0-b49e-a8cd628601cf</v>
          </cell>
          <cell r="G494" t="str">
            <v>0d14d7e6-5a9f-4589-8ff2-5f6f4c9feb65</v>
          </cell>
        </row>
        <row r="495">
          <cell r="E495" t="str">
            <v>b9eeefed-c8d4-4dff-8942-0585d2568270</v>
          </cell>
          <cell r="F495" t="str">
            <v>edc0d605-5aea-4011-9a57-d5ac7264dffc</v>
          </cell>
          <cell r="G495" t="str">
            <v>a252a5e8-cdbe-4666-85c2-5012b94f5f52</v>
          </cell>
        </row>
        <row r="496">
          <cell r="E496" t="str">
            <v>183e54f8-053c-4a6d-be5a-dc4207e51bfe</v>
          </cell>
          <cell r="F496" t="str">
            <v>c320d2b6-a8f9-4dd6-99c8-397a7904b840</v>
          </cell>
          <cell r="G496" t="str">
            <v>e0c7a274-340d-4374-9ba5-adb9d1cba55b</v>
          </cell>
        </row>
        <row r="497">
          <cell r="E497" t="str">
            <v>24919a93-1b8a-44e6-a50c-906a38c95351</v>
          </cell>
          <cell r="F497" t="str">
            <v>60bf8cef-81d6-4a8d-96ff-48ce00ae2df3</v>
          </cell>
          <cell r="G497" t="str">
            <v>ad577ccc-20f0-4824-aa4a-5a1a91bb1043</v>
          </cell>
        </row>
        <row r="498">
          <cell r="E498" t="str">
            <v>3a59909d-d0a3-49e6-ac07-df2a20add27c</v>
          </cell>
          <cell r="F498" t="str">
            <v>1ac066b8-4b0e-4d59-95c0-6a0d0f143dc9</v>
          </cell>
          <cell r="G498" t="str">
            <v>58bd483b-92a2-4a51-994e-0e289324c2f0</v>
          </cell>
        </row>
        <row r="499">
          <cell r="E499" t="str">
            <v>953401df-dae6-406f-9809-0bcbeab8a9a0</v>
          </cell>
          <cell r="F499" t="str">
            <v>33886c8b-bf77-45cd-a18b-d106ce81a492</v>
          </cell>
          <cell r="G499" t="str">
            <v>fed78742-58ce-494a-9816-9348206fdd40</v>
          </cell>
        </row>
        <row r="500">
          <cell r="E500" t="str">
            <v>0fc7a347-6cd3-436c-b7c1-7bdfa9686547</v>
          </cell>
          <cell r="F500" t="str">
            <v>d26f9b67-d5b7-49c5-bd26-7b640dfd9377</v>
          </cell>
          <cell r="G500" t="str">
            <v>73003f2e-f054-461a-8c17-3ee3d275f161</v>
          </cell>
        </row>
        <row r="501">
          <cell r="E501" t="str">
            <v>05c5e9af-1fc3-494f-9a67-eb066a212700</v>
          </cell>
          <cell r="F501" t="str">
            <v>0c4a79b3-6b01-4da5-9d22-e61db3dc9699</v>
          </cell>
          <cell r="G501" t="str">
            <v>ef2bc45f-442a-41b9-baa9-7882211315d2</v>
          </cell>
        </row>
        <row r="502">
          <cell r="E502" t="str">
            <v>a8ac7da2-b3eb-49d2-be9d-c2190a09da09</v>
          </cell>
          <cell r="F502" t="str">
            <v>e81429cb-9a5d-4e72-995e-2d94d0612c00</v>
          </cell>
          <cell r="G502" t="str">
            <v>ff698cb8-2367-4f27-b82a-b13aa3a7f9a8</v>
          </cell>
        </row>
        <row r="503">
          <cell r="E503" t="str">
            <v>7252b8d9-4ee1-4acb-ab8b-8facddaa7f8f</v>
          </cell>
          <cell r="F503" t="str">
            <v>798c34ea-8624-4cab-9421-2f06fc522ecd</v>
          </cell>
          <cell r="G503" t="str">
            <v>0bed7d28-e89f-4236-a98d-79097f48c7eb</v>
          </cell>
        </row>
        <row r="504">
          <cell r="E504" t="str">
            <v>8301e420-7751-4661-8613-eea21906bc3e</v>
          </cell>
          <cell r="F504" t="str">
            <v>43b44fb5-6b15-4426-92e4-9a18a7f5b2d8</v>
          </cell>
          <cell r="G504" t="str">
            <v>9e04c69c-bba8-4c55-aeae-176cef4c0c1c</v>
          </cell>
        </row>
        <row r="505">
          <cell r="E505" t="str">
            <v>e3641742-d717-4a3b-b84e-aea18c29ba3b</v>
          </cell>
          <cell r="F505" t="str">
            <v>b1be7e6b-4705-4cd6-9633-ca4549c7d7fd</v>
          </cell>
          <cell r="G505" t="str">
            <v>80dc0cbd-f165-4703-b08b-ca19c381cded</v>
          </cell>
        </row>
        <row r="506">
          <cell r="E506" t="str">
            <v>39d85917-4f57-4232-8034-f4a624d42227</v>
          </cell>
          <cell r="F506" t="str">
            <v>f396c4e4-e08c-407d-86d2-63fe7099a8a5</v>
          </cell>
          <cell r="G506" t="str">
            <v>44c00f30-82e4-454b-a0ec-fbf8013b8bc6</v>
          </cell>
        </row>
        <row r="507">
          <cell r="E507" t="str">
            <v>8648cb74-a396-44f2-94c9-40a7edb3508b</v>
          </cell>
          <cell r="F507" t="str">
            <v>ff311c2c-7a44-4cc6-a41c-09042a8d00fd</v>
          </cell>
          <cell r="G507" t="str">
            <v>93fc5ae4-fb3a-41db-b5b0-26f593ed8ebd</v>
          </cell>
        </row>
        <row r="508">
          <cell r="E508" t="str">
            <v>d92762ba-57b4-4ff9-9af5-15ad4f36177a</v>
          </cell>
          <cell r="F508" t="str">
            <v>6f96e7e4-aca6-4060-a74a-4cefa13f8c4b</v>
          </cell>
          <cell r="G508" t="str">
            <v>89e6a79b-786f-4698-8356-9897938f03e5</v>
          </cell>
        </row>
        <row r="509">
          <cell r="E509" t="str">
            <v>68106a9a-f1c8-4de7-a81c-603dd3bba6a6</v>
          </cell>
          <cell r="F509" t="str">
            <v>d65ce6d1-ecc5-4e7d-bdaf-49c5b7550d89</v>
          </cell>
          <cell r="G509" t="str">
            <v>09e3e109-f861-4ed6-8dcf-3ad0f13f6c53</v>
          </cell>
        </row>
        <row r="510">
          <cell r="E510" t="str">
            <v>15e16471-9688-44ed-a60e-59d5da41d0cd</v>
          </cell>
          <cell r="F510" t="str">
            <v>41ea8af7-ac50-4515-9367-a08337bb0a77</v>
          </cell>
          <cell r="G510" t="str">
            <v>8a478ee8-3e9f-4b83-ba01-267bf8e87931</v>
          </cell>
        </row>
        <row r="511">
          <cell r="E511" t="str">
            <v>e212eaa9-8461-4406-a4d3-7c80d8990185</v>
          </cell>
          <cell r="F511" t="str">
            <v>8fdb1a96-dec5-4446-951a-c220d22aa081</v>
          </cell>
          <cell r="G511" t="str">
            <v>78d736f9-512d-4251-a538-af56d6ba164e</v>
          </cell>
        </row>
        <row r="512">
          <cell r="E512" t="str">
            <v>91b54471-55b2-4115-9874-4985084b7cb9</v>
          </cell>
          <cell r="F512" t="str">
            <v>7947958c-97b4-4ea3-b84c-c26c0fa95db1</v>
          </cell>
          <cell r="G512" t="str">
            <v>ac062061-1ca0-44d4-9114-b45fcc662fe9</v>
          </cell>
        </row>
        <row r="513">
          <cell r="E513" t="str">
            <v>42ec6c3a-3315-4dd3-8a25-5d4dbe3eec49</v>
          </cell>
          <cell r="F513" t="str">
            <v>5c148191-5f9d-4f79-ae50-8ce9fd63e948</v>
          </cell>
          <cell r="G513" t="str">
            <v>7f0d9fa6-42df-441e-afa0-40c5e958df9a</v>
          </cell>
        </row>
        <row r="514">
          <cell r="E514" t="str">
            <v>dd3504b3-2a69-485c-a3f2-048843f3a773</v>
          </cell>
          <cell r="F514" t="str">
            <v>9d46970e-db4b-4b6a-8931-f2bb71e0ea88</v>
          </cell>
          <cell r="G514" t="str">
            <v>49a29abd-9570-48ab-a63b-70d7da9f18a0</v>
          </cell>
        </row>
        <row r="515">
          <cell r="E515" t="str">
            <v>4d0df263-ac77-44ee-b3d4-59aae2c89065</v>
          </cell>
          <cell r="F515" t="str">
            <v>e6608408-b9fd-4782-96a7-fd79700edfcd</v>
          </cell>
          <cell r="G515" t="str">
            <v>14a7c555-1ce7-434f-9f63-a0759fd040d6</v>
          </cell>
        </row>
        <row r="516">
          <cell r="E516" t="str">
            <v>a63d884c-c912-4f65-90a4-ac018971c4b2</v>
          </cell>
          <cell r="F516" t="str">
            <v>f82b37d9-6051-4676-898b-ecc54566050b</v>
          </cell>
          <cell r="G516" t="str">
            <v>bf5c47af-5664-4beb-a662-3216fb97cf66</v>
          </cell>
        </row>
        <row r="517">
          <cell r="E517" t="str">
            <v>d52f85d6-a07a-45a8-88c5-623e0722724f</v>
          </cell>
          <cell r="F517" t="str">
            <v>bdb4fbb4-7668-4b29-a67e-d9b52f8dd842</v>
          </cell>
          <cell r="G517" t="str">
            <v>7fcd5f65-0c07-457a-b2af-634c7d1f92b8</v>
          </cell>
        </row>
        <row r="518">
          <cell r="E518" t="str">
            <v>131a89a0-b431-4fcb-a45f-bd99bd56981a</v>
          </cell>
          <cell r="F518" t="str">
            <v>2eba561b-a06d-4780-a8a7-902e871cfa90</v>
          </cell>
          <cell r="G518" t="str">
            <v>afa177e4-bbd6-4e52-a4f6-8d55440a1f8d</v>
          </cell>
        </row>
        <row r="519">
          <cell r="E519" t="str">
            <v>5ecee9da-2151-4e13-b124-1448e5a302a0</v>
          </cell>
          <cell r="F519" t="str">
            <v>3d7c9085-847a-405c-b755-122bac0453a9</v>
          </cell>
          <cell r="G519" t="str">
            <v>1f619564-a21c-4d4d-a9e6-91e5fcc66128</v>
          </cell>
        </row>
        <row r="520">
          <cell r="E520" t="str">
            <v>7b719a01-cdf8-4825-9a5a-fe7a31619ddd</v>
          </cell>
          <cell r="F520" t="str">
            <v>f35d41d4-b524-47df-a4f2-8d02f1fb1eca</v>
          </cell>
          <cell r="G520" t="str">
            <v>a96078a5-3f70-4a65-9287-666f1fed7c5a</v>
          </cell>
        </row>
        <row r="521">
          <cell r="E521" t="str">
            <v>e3dc0f90-5bb4-4376-971f-307c83ed66f3</v>
          </cell>
          <cell r="F521" t="str">
            <v>e2fa7dae-8d61-4173-a491-25bc4cc27c52</v>
          </cell>
          <cell r="G521" t="str">
            <v>50e2392e-1267-4571-b9c7-c2d864246236</v>
          </cell>
        </row>
        <row r="522">
          <cell r="E522" t="str">
            <v>9a1601a0-7bbe-47b5-a236-bc15a19471ec</v>
          </cell>
          <cell r="F522" t="str">
            <v>81ddb045-f4e4-4cdf-a312-bd7dc2f8042c</v>
          </cell>
          <cell r="G522" t="str">
            <v>04e14a34-ce6e-4ae6-b279-7932c3329152</v>
          </cell>
        </row>
        <row r="523">
          <cell r="E523" t="str">
            <v>aa200f7d-2885-4166-a8bc-febdddf3115d</v>
          </cell>
          <cell r="F523" t="str">
            <v>187836d5-0f1a-4aea-a0f8-151551fa62a7</v>
          </cell>
          <cell r="G523" t="str">
            <v>0eb73831-8bc0-45c1-adec-2aee98236c68</v>
          </cell>
        </row>
        <row r="524">
          <cell r="E524" t="str">
            <v>8e5e9c25-f975-466a-a6c3-573c28d32af5</v>
          </cell>
          <cell r="F524" t="str">
            <v>f93e3b25-9a43-47e4-ae62-77a35773e5cd</v>
          </cell>
          <cell r="G524" t="str">
            <v>180b478b-12ac-4e13-8037-f513bd2ba0a0</v>
          </cell>
        </row>
        <row r="525">
          <cell r="E525" t="str">
            <v>fdfd65c2-9a58-4372-8c55-648582beea07</v>
          </cell>
          <cell r="F525" t="str">
            <v>f631acb2-20db-4844-a3f6-2331b5c7b4ea</v>
          </cell>
          <cell r="G525" t="str">
            <v>d83c68d7-bd22-4048-917c-4d68bd14c4ce</v>
          </cell>
        </row>
        <row r="526">
          <cell r="E526" t="str">
            <v>d37987a8-976b-4e02-9f69-5b7bc0f7231f</v>
          </cell>
          <cell r="F526" t="str">
            <v>de5745c3-e0e6-4771-bed2-fb7a53523528</v>
          </cell>
          <cell r="G526" t="str">
            <v>4c845ba6-4d69-41df-a3a4-040f3d28218d</v>
          </cell>
        </row>
        <row r="527">
          <cell r="E527" t="str">
            <v>77c87d12-222c-459b-896d-cc3d201f404a</v>
          </cell>
          <cell r="F527" t="str">
            <v>05f519cc-dbf3-4344-b273-f4e77072e96c</v>
          </cell>
          <cell r="G527" t="str">
            <v>9515e6e0-cce2-4cf0-91d9-661cebad45b2</v>
          </cell>
        </row>
        <row r="528">
          <cell r="E528" t="str">
            <v>050cf490-b280-42ef-a2f4-3854a402ff31</v>
          </cell>
          <cell r="F528" t="str">
            <v>e03a31fc-b988-4ff2-a108-ebde9902eba5</v>
          </cell>
          <cell r="G528" t="str">
            <v>9f9f590f-cb16-4777-80f8-75302869f869</v>
          </cell>
        </row>
        <row r="529">
          <cell r="E529" t="str">
            <v>a98fac91-05c8-48f3-ac6b-cf0d54f5f458</v>
          </cell>
          <cell r="F529" t="str">
            <v>5cdb64e8-41a7-4e5d-b539-bef4ee51e088</v>
          </cell>
          <cell r="G529" t="str">
            <v>dfe593bf-70a2-42f8-bfa6-78dc57c0a860</v>
          </cell>
        </row>
        <row r="530">
          <cell r="E530" t="str">
            <v>2b3bbd1e-dc9b-409f-8b11-030c40d52272</v>
          </cell>
          <cell r="F530" t="str">
            <v>9a9a7ee8-ff21-4124-a90d-8c075957ed10</v>
          </cell>
          <cell r="G530" t="str">
            <v>b226ab6f-5508-4862-8c17-919e7ae86109</v>
          </cell>
        </row>
        <row r="531">
          <cell r="E531" t="str">
            <v>ff1cb9bb-038f-4e88-b03a-7267d6bcfec7</v>
          </cell>
          <cell r="F531" t="str">
            <v>7338aba7-6395-4637-9d74-c88987290309</v>
          </cell>
          <cell r="G531" t="str">
            <v>778a4bfd-629f-4e51-9711-792381905ad4</v>
          </cell>
        </row>
        <row r="532">
          <cell r="E532" t="str">
            <v>e082a370-9419-4655-8a23-5ecf77ea49a8</v>
          </cell>
          <cell r="F532" t="str">
            <v>9db81999-84f9-40f1-b197-228b8f3eb6e1</v>
          </cell>
          <cell r="G532" t="str">
            <v>5f577935-b8c6-4923-b8b7-4ff68142a638</v>
          </cell>
        </row>
        <row r="533">
          <cell r="E533" t="str">
            <v>91542670-e659-4382-9f94-e7cee14f522e</v>
          </cell>
          <cell r="F533" t="str">
            <v>59b7ada6-0fd6-4e58-af66-1ccbaab28c91</v>
          </cell>
          <cell r="G533" t="str">
            <v>d9a2dd68-f84b-476a-9565-d728c1174e6f</v>
          </cell>
        </row>
        <row r="534">
          <cell r="E534" t="str">
            <v>84a8279a-cc0a-4ede-aaff-1f77d6541388</v>
          </cell>
          <cell r="F534" t="str">
            <v>e56b64c4-c428-4c3e-862f-f50408147f84</v>
          </cell>
          <cell r="G534" t="str">
            <v>fbac7489-bd4c-4522-8cc4-b65be6f4471a</v>
          </cell>
        </row>
        <row r="535">
          <cell r="E535" t="str">
            <v>2aae91c6-01ef-4f8b-b656-6fd903a2a039</v>
          </cell>
          <cell r="F535" t="str">
            <v>eb56a23a-8981-407a-bc21-efee4b48e457</v>
          </cell>
          <cell r="G535" t="str">
            <v>b1ceb1bc-4aa6-4876-97f3-6cb806b29a8f</v>
          </cell>
        </row>
        <row r="536">
          <cell r="E536" t="str">
            <v>e4ae1036-836c-4ac0-baac-e601b1fd3195</v>
          </cell>
          <cell r="F536" t="str">
            <v>0e06fb2a-6cc6-47ff-bf7a-1f40849bf9bb</v>
          </cell>
          <cell r="G536" t="str">
            <v>b4978b19-ab1d-4295-8cad-8794be4b7040</v>
          </cell>
        </row>
        <row r="537">
          <cell r="E537" t="str">
            <v>edbe97bb-1d45-413c-8c6a-bedde9fcdce0</v>
          </cell>
          <cell r="F537" t="str">
            <v>479e18bf-cf11-4893-a70e-487678e73eda</v>
          </cell>
          <cell r="G537" t="str">
            <v>026570a8-57ba-42ea-9f53-6092fb3b7e96</v>
          </cell>
        </row>
        <row r="538">
          <cell r="E538" t="str">
            <v>d8ba8809-211b-4272-a9d2-ae5516773bdf</v>
          </cell>
          <cell r="F538" t="str">
            <v>69bcc6fa-7965-460a-98f9-ba2e0283d955</v>
          </cell>
          <cell r="G538" t="str">
            <v>c1d6ffc4-4c3b-4ffe-8aca-3e6221fc2c03</v>
          </cell>
        </row>
        <row r="539">
          <cell r="E539" t="str">
            <v>50726a56-f7ef-431a-84b2-3605a4d313d8</v>
          </cell>
          <cell r="F539" t="str">
            <v>7e23a71a-4dae-4e2d-a3a3-9bcf1650adf2</v>
          </cell>
          <cell r="G539" t="str">
            <v>9c729c19-7add-48d0-a8dc-92364292db65</v>
          </cell>
        </row>
        <row r="540">
          <cell r="E540" t="str">
            <v>06ab81f4-d97c-4d06-bdcc-bae297205491</v>
          </cell>
          <cell r="F540" t="str">
            <v>bbd7d823-4f17-4831-a2e4-20e89b8850de</v>
          </cell>
          <cell r="G540" t="str">
            <v>7681c57f-d7d0-40fa-9906-107b9fdc5130</v>
          </cell>
        </row>
        <row r="541">
          <cell r="E541" t="str">
            <v>abcc0c3a-960c-40a4-930c-e7f8a3003cca</v>
          </cell>
          <cell r="F541" t="str">
            <v>65819dcc-3b79-4348-ac21-cfc2be353741</v>
          </cell>
          <cell r="G541" t="str">
            <v>4d7ac27e-bcdd-475e-b6a9-aecf7313ed80</v>
          </cell>
        </row>
        <row r="542">
          <cell r="E542" t="str">
            <v>34522d23-7731-408f-ad52-a5d9091b7ec8</v>
          </cell>
          <cell r="F542" t="str">
            <v>fdadf042-9418-480d-bbbd-3a9cb98640dc</v>
          </cell>
          <cell r="G542" t="str">
            <v>c1baa04f-48ed-4ef7-a1d4-e578bcb33231</v>
          </cell>
        </row>
        <row r="543">
          <cell r="E543" t="str">
            <v>ea5e2f09-3149-490a-849a-0324b2e3d5b8</v>
          </cell>
          <cell r="F543" t="str">
            <v>7d22a0d1-f161-42be-a69e-d9723a66c04c</v>
          </cell>
          <cell r="G543" t="str">
            <v>32cb9e44-19a0-495d-896b-2187acf7316e</v>
          </cell>
        </row>
        <row r="544">
          <cell r="E544" t="str">
            <v>a1a4edcd-643d-42c3-a0dd-57c200e3d361</v>
          </cell>
          <cell r="F544" t="str">
            <v>92e91089-695a-4108-8928-110688909189</v>
          </cell>
          <cell r="G544" t="str">
            <v>f9b2559b-f299-4923-84c5-8f332f5d7d04</v>
          </cell>
        </row>
        <row r="545">
          <cell r="E545" t="str">
            <v>7c70c486-d0a1-4a3b-8483-548fc50a68b2</v>
          </cell>
          <cell r="F545" t="str">
            <v>f80cd86a-7855-4c33-9796-f5c5f8c5d1be</v>
          </cell>
          <cell r="G545" t="str">
            <v>7b5f09b1-98f4-45dc-93d7-5789af073eb9</v>
          </cell>
        </row>
        <row r="546">
          <cell r="E546" t="str">
            <v>52b621c6-3fc4-4d38-954f-f98ae26de60b</v>
          </cell>
          <cell r="F546" t="str">
            <v>6173cc49-6743-43ac-89fc-23b19e3c476e</v>
          </cell>
          <cell r="G546" t="str">
            <v>c817635d-ad1f-4386-a8a2-086273885b7d</v>
          </cell>
        </row>
        <row r="547">
          <cell r="E547" t="str">
            <v>7230d474-cdd2-430f-ab3c-d7d58a8e46be</v>
          </cell>
          <cell r="F547" t="str">
            <v>916f3998-f957-4879-afaf-f47ffce31afd</v>
          </cell>
          <cell r="G547" t="str">
            <v>915cc14a-3269-4d27-839e-36b5076fc0e6</v>
          </cell>
        </row>
        <row r="548">
          <cell r="E548" t="str">
            <v>8a57df3c-d7ff-4f29-bd27-1d9d83df19ac</v>
          </cell>
          <cell r="F548" t="str">
            <v>e8acadfb-ba2f-4cc0-ae60-14a648240e95</v>
          </cell>
          <cell r="G548" t="str">
            <v>a24710ab-d157-44f1-a8aa-e9dc7e665f66</v>
          </cell>
        </row>
        <row r="549">
          <cell r="E549" t="str">
            <v>fa97590c-a7ae-44b4-9d91-c73a3ef6bce9</v>
          </cell>
          <cell r="F549" t="str">
            <v>f35388f5-a394-4b4f-8468-141b4a9a19bf</v>
          </cell>
          <cell r="G549" t="str">
            <v>0c2e70d3-ac1d-4068-a502-9b9d20ec275c</v>
          </cell>
        </row>
        <row r="550">
          <cell r="E550" t="str">
            <v>f7dcc735-483b-4d8e-a346-2d99d8740872</v>
          </cell>
          <cell r="F550" t="str">
            <v>53b6472b-a31d-47d9-bfb0-e9d08b847b4f</v>
          </cell>
          <cell r="G550" t="str">
            <v>aa824a91-f2ed-4b10-953f-3f6a31490b69</v>
          </cell>
        </row>
        <row r="551">
          <cell r="E551" t="str">
            <v>8258ba7d-897b-43a9-8d65-f9bb6667a8a2</v>
          </cell>
          <cell r="F551" t="str">
            <v>4ed39748-05c8-485d-8cfe-0e965aa432de</v>
          </cell>
          <cell r="G551" t="str">
            <v>8eb49d44-e721-4f7c-bfb3-7af06dc98864</v>
          </cell>
        </row>
        <row r="552">
          <cell r="E552" t="str">
            <v>5aef8944-c3f3-49d1-b5dc-e37a4ba06704</v>
          </cell>
          <cell r="F552" t="str">
            <v>cecc61f2-49d5-4a97-9184-2acc11ed95fb</v>
          </cell>
          <cell r="G552" t="str">
            <v>a1c67f82-500e-4707-8ebb-7cd79223d38d</v>
          </cell>
        </row>
        <row r="553">
          <cell r="E553" t="str">
            <v>a0bde833-b6da-49ba-8f7a-0ba55d437ed4</v>
          </cell>
          <cell r="F553" t="str">
            <v>870bc9c7-c42c-45dc-9922-a8eb95aab5c2</v>
          </cell>
          <cell r="G553" t="str">
            <v>70e95f2e-f4b5-46d6-b28d-aa70bfe1acaa</v>
          </cell>
        </row>
        <row r="554">
          <cell r="E554" t="str">
            <v>e752601a-c020-42de-b546-6419090e1c2c</v>
          </cell>
          <cell r="F554" t="str">
            <v>482d3cb1-61b9-48b2-945d-dc2d5c6bb58b</v>
          </cell>
          <cell r="G554" t="str">
            <v>840c6d8c-e34f-4dd5-ae3d-3e0087e53081</v>
          </cell>
        </row>
        <row r="555">
          <cell r="E555" t="str">
            <v>8cca4e93-2c19-4433-964f-b7ccdc4d769e</v>
          </cell>
          <cell r="F555" t="str">
            <v>988186b8-7e47-410e-a2b4-0528898796f2</v>
          </cell>
          <cell r="G555" t="str">
            <v>909c2658-645e-442f-9d59-8e65b9e50a49</v>
          </cell>
        </row>
        <row r="556">
          <cell r="E556" t="str">
            <v>e52f8a7e-69b4-42fc-a04a-1b5771eba376</v>
          </cell>
          <cell r="F556" t="str">
            <v>8ecf3936-ed5c-41bd-94df-237aec2278a7</v>
          </cell>
          <cell r="G556" t="str">
            <v>7f4b672c-711e-441b-84d6-932c3aa56d91</v>
          </cell>
        </row>
        <row r="557">
          <cell r="E557" t="str">
            <v>6d7c4426-ee69-45d2-929b-597c3ea8a430</v>
          </cell>
          <cell r="F557" t="str">
            <v>48bfc7ce-5b77-4ae5-8526-03cbe108316c</v>
          </cell>
          <cell r="G557" t="str">
            <v>2ad032cc-68fa-471d-88b3-e305237bdc8f</v>
          </cell>
        </row>
        <row r="558">
          <cell r="E558" t="str">
            <v>32827718-da1e-47d1-9a41-ee0c673a506d</v>
          </cell>
          <cell r="F558" t="str">
            <v>2c4f0239-cbd9-4a2b-aa71-4f4324513fda</v>
          </cell>
          <cell r="G558" t="str">
            <v>5fc635f1-3d9e-4193-9423-261a44ff198c</v>
          </cell>
        </row>
        <row r="559">
          <cell r="E559" t="str">
            <v>12869297-d6e7-4eea-9025-05b0a07b5418</v>
          </cell>
          <cell r="F559" t="str">
            <v>c63cbff0-0513-41a9-a14e-997774ea3748</v>
          </cell>
          <cell r="G559" t="str">
            <v>9e4790ac-a92d-41c8-b6ed-2da3bd24f04e</v>
          </cell>
        </row>
        <row r="560">
          <cell r="E560" t="str">
            <v>aacc0d47-8342-4fb1-8c85-ac71c1b97895</v>
          </cell>
          <cell r="F560" t="str">
            <v>21cc2a98-fbc3-4fb2-b0d3-b912f433b214</v>
          </cell>
          <cell r="G560" t="str">
            <v>6597e4d6-82a9-4688-a497-1b88867f225c</v>
          </cell>
        </row>
        <row r="561">
          <cell r="E561" t="str">
            <v>3a208f66-fe2f-4473-931e-5b8f2b307b83</v>
          </cell>
          <cell r="F561" t="str">
            <v>e2c3303f-2356-49ae-b131-1904544064aa</v>
          </cell>
          <cell r="G561" t="str">
            <v>55006cf9-8604-4893-8d9d-ee29ad4e8f83</v>
          </cell>
        </row>
        <row r="562">
          <cell r="E562" t="str">
            <v>da8c3b22-c8a5-4dbc-9109-e9bbc7fb31e2</v>
          </cell>
          <cell r="F562" t="str">
            <v>8789c796-d07a-4510-947c-4cb4b793edd1</v>
          </cell>
          <cell r="G562" t="str">
            <v>95d8e39a-4b98-4033-92ca-5fd1155e47ac</v>
          </cell>
        </row>
        <row r="563">
          <cell r="E563" t="str">
            <v>d1860d00-a166-416f-bff3-aa051c9abe76</v>
          </cell>
          <cell r="F563" t="str">
            <v>426c968e-455d-40ff-9cd3-abeb089be940</v>
          </cell>
          <cell r="G563" t="str">
            <v>b668ef10-2c80-48da-888b-3a471e99067d</v>
          </cell>
        </row>
        <row r="564">
          <cell r="E564" t="str">
            <v>a197f52d-d23b-494e-8798-3ec5af79a543</v>
          </cell>
          <cell r="F564" t="str">
            <v>7703aa5b-fc14-47a4-8d8c-1af5042610e7</v>
          </cell>
          <cell r="G564" t="str">
            <v>6ee9d90c-0d78-4b60-afb2-079acc82aeef</v>
          </cell>
        </row>
        <row r="565">
          <cell r="E565" t="str">
            <v>ae85c278-2e30-4155-926c-16822d20e4df</v>
          </cell>
          <cell r="F565" t="str">
            <v>641fe15f-1e66-433a-87d6-ceb11bf55c93</v>
          </cell>
          <cell r="G565" t="str">
            <v>ea08a2f2-41c0-4c2e-8490-669d6c6a0e80</v>
          </cell>
        </row>
        <row r="566">
          <cell r="E566" t="str">
            <v>4d7cf81d-85b5-4335-91ab-a5eafb787c1e</v>
          </cell>
          <cell r="F566" t="str">
            <v>a29a921c-d060-4223-b751-de363bc007ef</v>
          </cell>
          <cell r="G566" t="str">
            <v>9dd8a2e5-79ee-4558-94c3-a755812accbf</v>
          </cell>
        </row>
        <row r="567">
          <cell r="E567" t="str">
            <v>26290878-a1d0-45df-b95d-1cab6b956ce1</v>
          </cell>
          <cell r="F567" t="str">
            <v>2263094f-6d9b-43da-bc0d-cd1eb870d926</v>
          </cell>
          <cell r="G567" t="str">
            <v>7d40faeb-c801-418b-8e97-8ec771c0397b</v>
          </cell>
        </row>
        <row r="568">
          <cell r="E568" t="str">
            <v>5a5d281c-667b-415d-9470-05e8d9801729</v>
          </cell>
          <cell r="F568" t="str">
            <v>e1e2840e-ee4f-468b-a473-12e8c4fdd9d0</v>
          </cell>
          <cell r="G568" t="str">
            <v>785621c1-181b-4231-be93-c657bbf0e6c2</v>
          </cell>
        </row>
        <row r="569">
          <cell r="E569" t="str">
            <v>b99b7ec9-f440-4599-a779-840807323453</v>
          </cell>
          <cell r="F569" t="str">
            <v>f2b88cd2-6b2a-4215-b042-961018192c9a</v>
          </cell>
          <cell r="G569" t="str">
            <v>90fba522-92db-4f93-ae67-8c1386976406</v>
          </cell>
        </row>
        <row r="570">
          <cell r="E570" t="str">
            <v>6e9518bb-da33-4de1-af94-1661b8c259ef</v>
          </cell>
          <cell r="F570" t="str">
            <v>ee09dc5b-0866-4e3f-bb04-fffd62116c31</v>
          </cell>
          <cell r="G570" t="str">
            <v>41c2a7d2-cfd9-4694-8ef9-5fa8c0033e50</v>
          </cell>
        </row>
        <row r="571">
          <cell r="E571" t="str">
            <v>54e27aba-3cf9-4ae2-b4e1-bebb7ab34eee</v>
          </cell>
          <cell r="F571" t="str">
            <v>0f00c48f-ca1b-42c2-a7ad-e1d74762da00</v>
          </cell>
          <cell r="G571" t="str">
            <v>e1b68c32-b82c-4231-89fd-ddff024a5759</v>
          </cell>
        </row>
        <row r="572">
          <cell r="E572" t="str">
            <v>f7133524-9e2a-4714-b25a-8a0f112abf54</v>
          </cell>
          <cell r="F572" t="str">
            <v>a180f4cd-a7bf-48ba-a593-ab3b8a5f959d</v>
          </cell>
          <cell r="G572" t="str">
            <v>46925e07-23cf-44f5-bfd6-7430c9962cd6</v>
          </cell>
        </row>
        <row r="573">
          <cell r="E573" t="str">
            <v>cce1fd37-cee2-4f09-8295-cc50aff4e53a</v>
          </cell>
          <cell r="F573" t="str">
            <v>22150c02-ac28-4062-a4cd-ca37652b3194</v>
          </cell>
          <cell r="G573" t="str">
            <v>c697b8ca-35aa-4e96-8d7a-900529b95421</v>
          </cell>
        </row>
        <row r="574">
          <cell r="E574" t="str">
            <v>fea94fed-7cce-4dee-bce0-9b0d255dcca6</v>
          </cell>
          <cell r="F574" t="str">
            <v>27d0ede2-38bf-47e6-9684-352373c3e13b</v>
          </cell>
          <cell r="G574" t="str">
            <v>0090753a-bc48-4e4d-8a25-c448744b2cb2</v>
          </cell>
        </row>
        <row r="575">
          <cell r="E575" t="str">
            <v>70498266-dd68-4244-a8b8-1791f059cc60</v>
          </cell>
          <cell r="F575" t="str">
            <v>b8dfcd2b-8f26-48c9-914a-68652ab203a6</v>
          </cell>
          <cell r="G575" t="str">
            <v>eb0b6084-3adb-470c-9ce0-f7eeec4953a5</v>
          </cell>
        </row>
        <row r="576">
          <cell r="E576" t="str">
            <v>ead8f91d-84be-47d7-a1e4-a6effade20b9</v>
          </cell>
          <cell r="F576" t="str">
            <v>2d71c63a-67b3-4b1f-9eac-247224e40f49</v>
          </cell>
          <cell r="G576" t="str">
            <v>8ff3b589-62f4-4cf9-874f-62a59c0d5dc6</v>
          </cell>
        </row>
        <row r="577">
          <cell r="E577" t="str">
            <v>62609321-5227-4c81-9a42-6a7003ccd236</v>
          </cell>
          <cell r="F577" t="str">
            <v>0d751dc5-f067-462c-b53b-ba3f5c715a81</v>
          </cell>
          <cell r="G577" t="str">
            <v>68b6a7a9-98a0-4d4e-9bb1-a1847b18b44c</v>
          </cell>
        </row>
        <row r="578">
          <cell r="E578" t="str">
            <v>a80af47f-8937-4d25-bfe0-fba369d16c7a</v>
          </cell>
          <cell r="F578" t="str">
            <v>be46880b-94d1-451d-afef-8cdbaa1f081a</v>
          </cell>
          <cell r="G578" t="str">
            <v>06dffaa6-0b83-4f00-bcce-2182fa505a02</v>
          </cell>
        </row>
        <row r="579">
          <cell r="E579" t="str">
            <v>94d65c1e-d81b-4517-9a71-10864973f96e</v>
          </cell>
          <cell r="F579" t="str">
            <v>1e670d70-b411-40b1-8b0d-ec3ee146304e</v>
          </cell>
          <cell r="G579" t="str">
            <v>d6796507-ec85-46ca-b5f5-a221b5c065d1</v>
          </cell>
        </row>
        <row r="580">
          <cell r="E580" t="str">
            <v>5136b372-609f-424a-9592-818df3340cc1</v>
          </cell>
          <cell r="F580" t="str">
            <v>a888d2b2-6ad6-4028-b903-c74a7c15e76e</v>
          </cell>
          <cell r="G580" t="str">
            <v>b38dfba1-1023-4c2b-938f-90fd1f1f3100</v>
          </cell>
        </row>
        <row r="581">
          <cell r="E581" t="str">
            <v>e91f8224-a80c-4396-94f0-10bb7a4f0a17</v>
          </cell>
          <cell r="F581" t="str">
            <v>22d0128e-2315-4778-a98b-7e84e656dd46</v>
          </cell>
          <cell r="G581" t="str">
            <v>96d9c619-7302-4074-8a20-f44fbd0203de</v>
          </cell>
        </row>
        <row r="582">
          <cell r="E582" t="str">
            <v>74153706-cd79-46e9-ade5-39156e5572c0</v>
          </cell>
          <cell r="F582" t="str">
            <v>d702f63a-0136-42fd-be21-dd9942849fd5</v>
          </cell>
          <cell r="G582" t="str">
            <v>dd0ebd51-e5ea-4cee-9466-3cb610ba583d</v>
          </cell>
        </row>
        <row r="583">
          <cell r="E583" t="str">
            <v>2d75abf9-3fac-458e-9b7a-140f703d3663</v>
          </cell>
          <cell r="F583" t="str">
            <v>91b1113c-cc07-4788-914e-7272442b2516</v>
          </cell>
          <cell r="G583" t="str">
            <v>ae4b17b1-6777-4448-8d95-57e1af38aa89</v>
          </cell>
        </row>
        <row r="584">
          <cell r="E584" t="str">
            <v>8d59a99f-533b-4282-a52d-a1d4dfbc7dba</v>
          </cell>
          <cell r="F584" t="str">
            <v>48accfb2-de84-47a0-9e67-341bf346a0cf</v>
          </cell>
          <cell r="G584" t="str">
            <v>71b372a2-67b0-4050-a44e-243795d16e19</v>
          </cell>
        </row>
        <row r="585">
          <cell r="E585" t="str">
            <v>d1d74ef1-848b-4f62-8c7a-7b7068ac9152</v>
          </cell>
          <cell r="F585" t="str">
            <v>35dc6bb1-3256-44d8-9e43-033459d3dddd</v>
          </cell>
          <cell r="G585" t="str">
            <v>241a104f-29a6-4bc2-835d-9b78d1fe18e9</v>
          </cell>
        </row>
        <row r="586">
          <cell r="E586" t="str">
            <v>6b94df40-f90e-4de3-a494-b3f5566eb903</v>
          </cell>
          <cell r="F586" t="str">
            <v>8f3529ba-9e0f-4be0-8a36-31f84928783f</v>
          </cell>
          <cell r="G586" t="str">
            <v>f5c7f47e-4aa4-4235-8641-b507d069d42a</v>
          </cell>
        </row>
        <row r="587">
          <cell r="E587" t="str">
            <v>8b6b6fc5-fea6-489e-a037-6b56dc835f70</v>
          </cell>
          <cell r="F587" t="str">
            <v>0a49a98d-c179-4239-91a8-cd1ef3c8db4f</v>
          </cell>
          <cell r="G587" t="str">
            <v>0e0ffa3f-c2b2-478a-bad9-40f66a56cd4c</v>
          </cell>
        </row>
        <row r="588">
          <cell r="E588" t="str">
            <v>dbb17884-960d-4a54-b070-c0f3e704adb7</v>
          </cell>
          <cell r="F588" t="str">
            <v>b62a1a38-51d4-43bf-8629-96c8799b1a04</v>
          </cell>
          <cell r="G588" t="str">
            <v>9e436466-a91f-4dd2-b827-5e2508a5bfc8</v>
          </cell>
        </row>
        <row r="589">
          <cell r="E589" t="str">
            <v>4d62f695-c86f-4633-8ae1-334ade18bbb4</v>
          </cell>
          <cell r="F589" t="str">
            <v>21ec603e-00ad-4464-ab25-fda8e35aba24</v>
          </cell>
          <cell r="G589" t="str">
            <v>940bc428-7aea-4dd4-998c-51729486cb05</v>
          </cell>
        </row>
        <row r="590">
          <cell r="E590" t="str">
            <v>98ac7a32-b003-44ae-9fe5-1c9cdad10fb5</v>
          </cell>
          <cell r="F590" t="str">
            <v>e9e4a620-609b-4325-8f10-15fc60ebf267</v>
          </cell>
          <cell r="G590" t="str">
            <v>0783a76a-bc0e-464f-9fac-ea41b6c4cc5b</v>
          </cell>
        </row>
        <row r="591">
          <cell r="E591" t="str">
            <v>4ab80245-3266-4ab9-bae4-5d7b81e4f6e8</v>
          </cell>
          <cell r="F591" t="str">
            <v>dfdde3f2-9048-42a5-9462-49c7acd0de1f</v>
          </cell>
          <cell r="G591" t="str">
            <v>266be921-894d-4dfd-87e7-cf86aa729d7d</v>
          </cell>
        </row>
        <row r="592">
          <cell r="E592" t="str">
            <v>47bbba5a-0a23-471e-bcdd-669d3833d979</v>
          </cell>
          <cell r="F592" t="str">
            <v>5564d7f4-49ba-47e9-a568-9c9e026c05ca</v>
          </cell>
          <cell r="G592" t="str">
            <v>37eee26f-b7d9-46ce-9083-0b8cb6be341a</v>
          </cell>
        </row>
        <row r="593">
          <cell r="E593" t="str">
            <v>8a4ff7ef-f146-483b-bf3e-250413a85292</v>
          </cell>
          <cell r="F593" t="str">
            <v>ee71cb5a-22fb-4eee-8bf3-18a92a428c8e</v>
          </cell>
          <cell r="G593" t="str">
            <v>45ea9c4e-3d97-4ee5-8a57-d93927aeeee2</v>
          </cell>
        </row>
        <row r="594">
          <cell r="E594" t="str">
            <v>4c7228d6-ae5a-4950-9450-79ad177e0a59</v>
          </cell>
          <cell r="F594" t="str">
            <v>09c85b4a-d160-49ac-bcbf-889a6b928e74</v>
          </cell>
          <cell r="G594" t="str">
            <v>24cfae83-651a-4c5b-8e25-9a3c01caa5c4</v>
          </cell>
        </row>
        <row r="595">
          <cell r="E595" t="str">
            <v>dd0fc58c-07d2-4c15-9c8f-d591a53b7752</v>
          </cell>
          <cell r="F595" t="str">
            <v>fb82e745-88c4-4b39-8fe4-6eca8ec7a51d</v>
          </cell>
          <cell r="G595" t="str">
            <v>633ddf62-e296-497e-98cb-6a29fe4c2e4e</v>
          </cell>
        </row>
        <row r="596">
          <cell r="E596" t="str">
            <v>a0c1e8fb-15a3-4c1e-b100-ddc51fa899eb</v>
          </cell>
          <cell r="F596" t="str">
            <v>8a606f23-22cd-412a-beeb-36ef8558f468</v>
          </cell>
          <cell r="G596" t="str">
            <v>0776db0c-c6f1-4642-b210-e867e2d114cf</v>
          </cell>
        </row>
        <row r="597">
          <cell r="E597" t="str">
            <v>de6a56e7-6286-4e78-aa8b-89cf1fa004f9</v>
          </cell>
          <cell r="F597" t="str">
            <v>761a4f1e-015e-44c5-877b-ebdffb739e88</v>
          </cell>
          <cell r="G597" t="str">
            <v>9b30638a-9885-4805-b022-2deeae9a1f02</v>
          </cell>
        </row>
        <row r="598">
          <cell r="E598" t="str">
            <v>4ded1f50-c363-4065-9010-e6375b1a7504</v>
          </cell>
          <cell r="F598" t="str">
            <v>e8be0263-8286-4191-ab0f-7a029fb5ed82</v>
          </cell>
          <cell r="G598" t="str">
            <v>1677f7ab-9516-4f83-aabd-f5a3aa1b35a3</v>
          </cell>
        </row>
        <row r="599">
          <cell r="E599" t="str">
            <v>07585e7f-a596-4a8e-82ea-9db12432d061</v>
          </cell>
          <cell r="F599" t="str">
            <v>4fb92cad-da03-400c-a87d-c1fe5ed005ba</v>
          </cell>
          <cell r="G599" t="str">
            <v>051dd9a7-87a9-46ca-9152-a448e763bb67</v>
          </cell>
        </row>
        <row r="600">
          <cell r="E600" t="str">
            <v>7453b225-eb58-47f3-8b6e-ebcc17b28e41</v>
          </cell>
          <cell r="F600" t="str">
            <v>f2e124bb-a696-4507-9544-5ac1f794fa16</v>
          </cell>
          <cell r="G600" t="str">
            <v>16af5d22-f5f9-49d6-8fe8-c0ef59de467d</v>
          </cell>
        </row>
        <row r="601">
          <cell r="E601" t="str">
            <v>8d0a3908-d4c2-499c-9cdc-ef92c285aef0</v>
          </cell>
          <cell r="F601" t="str">
            <v>8c963b28-8f7b-4f45-bdcc-6f24dceba836</v>
          </cell>
          <cell r="G601" t="str">
            <v>b03ad8e7-02d1-464d-a469-b0d5ec1b60a9</v>
          </cell>
        </row>
        <row r="602">
          <cell r="E602" t="str">
            <v>83069394-92de-4eee-828f-02f54dbc69fc</v>
          </cell>
          <cell r="F602" t="str">
            <v>12ad21a8-44d5-48f8-90e9-e956625bf013</v>
          </cell>
          <cell r="G602" t="str">
            <v>e6f5ffcd-249e-46cc-a972-8c3129be811c</v>
          </cell>
        </row>
        <row r="603">
          <cell r="E603" t="str">
            <v>5e9d9198-4eb8-452a-b8d8-ed9ca6d6e2a6</v>
          </cell>
          <cell r="F603" t="str">
            <v>d97a8613-315a-4133-9aaf-d2640b997064</v>
          </cell>
          <cell r="G603" t="str">
            <v>cda4fcb6-57e2-416c-9e9b-84451be1bbd5</v>
          </cell>
        </row>
        <row r="604">
          <cell r="E604" t="str">
            <v>f8b97a30-8d06-4470-aebe-56835dce552d</v>
          </cell>
          <cell r="F604" t="str">
            <v>208c7547-a635-4e03-b176-97de9dc103e3</v>
          </cell>
          <cell r="G604" t="str">
            <v>47d34fcb-68cc-443e-ba6d-7f41f18e3648</v>
          </cell>
        </row>
        <row r="605">
          <cell r="E605" t="str">
            <v>5716b189-98bb-47e7-bb82-c197cbf71f0c</v>
          </cell>
          <cell r="F605" t="str">
            <v>e290c62e-ffdd-4897-a1fb-7aae6f81aac9</v>
          </cell>
          <cell r="G605" t="str">
            <v>af231c57-4209-44c1-902a-83751278f621</v>
          </cell>
        </row>
        <row r="606">
          <cell r="E606" t="str">
            <v>ce6c5d96-dcf8-4ec1-bf6a-dd1276467634</v>
          </cell>
          <cell r="F606" t="str">
            <v>a055401e-7ea5-46eb-8535-256dac481829</v>
          </cell>
          <cell r="G606" t="str">
            <v>4daa6b0a-a4f5-4bdb-9203-3f639c9b7460</v>
          </cell>
        </row>
        <row r="607">
          <cell r="E607" t="str">
            <v>2c6c430e-9ec7-4337-92ee-c7d978572de0</v>
          </cell>
          <cell r="F607" t="str">
            <v>e587791a-1e21-49bc-8ae8-db25a3f7fdcb</v>
          </cell>
          <cell r="G607" t="str">
            <v>7fff70ab-3083-4094-ab16-52766c769f91</v>
          </cell>
        </row>
        <row r="608">
          <cell r="E608" t="str">
            <v>bd80a015-4049-40b2-aa02-ffb54fe2fb1e</v>
          </cell>
          <cell r="F608" t="str">
            <v>be6ca0fc-6e7e-44eb-9727-ea46d52dff63</v>
          </cell>
          <cell r="G608" t="str">
            <v>fc8a4fc2-484d-4e5a-a4bd-1df6e2570fe8</v>
          </cell>
        </row>
        <row r="609">
          <cell r="E609" t="str">
            <v>6217215a-e1f2-4e7b-a14d-c17e48ad9a50</v>
          </cell>
          <cell r="F609" t="str">
            <v>09dd97a9-f679-4c4f-9511-cbcfbc515d79</v>
          </cell>
          <cell r="G609" t="str">
            <v>36752717-3965-41dd-b186-b7c8000cecd0</v>
          </cell>
        </row>
        <row r="610">
          <cell r="E610" t="str">
            <v>653f1cf9-e7c3-432e-8cfa-333248399725</v>
          </cell>
          <cell r="F610" t="str">
            <v>60dfa567-4e04-4fd2-b2a7-2f724c0b588c</v>
          </cell>
          <cell r="G610" t="str">
            <v>3bf80759-0e5e-4de2-a2d5-78826795413b</v>
          </cell>
        </row>
        <row r="611">
          <cell r="E611" t="str">
            <v>32157062-3f51-4813-8ee6-18b153480aae</v>
          </cell>
          <cell r="F611" t="str">
            <v>1b15c4e8-09a8-48be-902a-0ae465fef0ea</v>
          </cell>
          <cell r="G611" t="str">
            <v>56bf7f7c-a6f4-4814-8c81-25230dcf85b0</v>
          </cell>
        </row>
        <row r="612">
          <cell r="E612" t="str">
            <v>fda58c7b-7213-4985-96a4-9cb2c6f19528</v>
          </cell>
          <cell r="F612" t="str">
            <v>c547ced4-55c4-4262-97d8-e7ae694ce46c</v>
          </cell>
          <cell r="G612" t="str">
            <v>0dbe3c5b-daf5-40c9-8d66-0c72e93aad38</v>
          </cell>
        </row>
        <row r="613">
          <cell r="E613" t="str">
            <v>1cfd6c6a-a8f7-417d-b12a-99dd21f2a153</v>
          </cell>
          <cell r="F613" t="str">
            <v>1ccefb75-f9d3-4198-9576-571ef09b5e24</v>
          </cell>
          <cell r="G613" t="str">
            <v>089eadac-6bc6-4d61-a447-565cfd9af6a3</v>
          </cell>
        </row>
        <row r="614">
          <cell r="E614" t="str">
            <v>7c65880b-f704-4aa2-a544-75d047977848</v>
          </cell>
          <cell r="F614" t="str">
            <v>967c514c-c776-40e5-954e-de816248c75e</v>
          </cell>
          <cell r="G614" t="str">
            <v>11ad83b8-c53e-4fb8-8f96-07bb00cc2a56</v>
          </cell>
        </row>
        <row r="615">
          <cell r="E615" t="str">
            <v>c580854c-d00d-4ac9-8f4a-6a01f639af27</v>
          </cell>
          <cell r="F615" t="str">
            <v>9b0427c6-2355-4857-a1f8-6209d415da0b</v>
          </cell>
          <cell r="G615" t="str">
            <v>b0812a67-9499-474d-bb88-1ac5ed592079</v>
          </cell>
        </row>
        <row r="616">
          <cell r="E616" t="str">
            <v>959ab0da-c5a5-46bb-ba97-558211552f2b</v>
          </cell>
          <cell r="F616" t="str">
            <v>f49628f7-618f-4806-b981-8103ee03298e</v>
          </cell>
          <cell r="G616" t="str">
            <v>4981286a-7da3-46a0-8909-8586e893869a</v>
          </cell>
        </row>
        <row r="617">
          <cell r="E617" t="str">
            <v>7ac28567-517a-4ec5-a53b-d189f384492a</v>
          </cell>
          <cell r="F617" t="str">
            <v>9ee544a1-c6bd-4dcb-8b2d-58e4f983243b</v>
          </cell>
          <cell r="G617" t="str">
            <v>c1f1c621-0895-43bb-a29d-bff8a3fa6810</v>
          </cell>
        </row>
        <row r="618">
          <cell r="E618" t="str">
            <v>4fbbb858-17b4-442c-beaa-c20159dd4f12</v>
          </cell>
          <cell r="F618" t="str">
            <v>35133cfa-0cdd-4b17-961b-fe01060ff3fe</v>
          </cell>
          <cell r="G618" t="str">
            <v>69257fb6-aaf2-43a5-a3b2-7a95ef1e6768</v>
          </cell>
        </row>
        <row r="619">
          <cell r="E619" t="str">
            <v>171d2e2d-89a2-4b48-a74e-99143e1d1bf6</v>
          </cell>
          <cell r="F619" t="str">
            <v>00a71ac8-02e3-487b-b30d-15ec0c530520</v>
          </cell>
          <cell r="G619" t="str">
            <v>93e8da4e-73d0-45b9-b976-5aa01334a2a0</v>
          </cell>
        </row>
        <row r="620">
          <cell r="E620" t="str">
            <v>409488c1-1d79-4a11-82ac-4775daada153</v>
          </cell>
          <cell r="F620" t="str">
            <v>4b188133-77be-4bc7-924a-bd2c201746b6</v>
          </cell>
          <cell r="G620" t="str">
            <v>ea7f164d-9a03-4174-95bf-b65565c9d223</v>
          </cell>
        </row>
        <row r="621">
          <cell r="E621" t="str">
            <v>0e448911-0d9e-4ba6-bfa3-485ad87fc341</v>
          </cell>
          <cell r="F621" t="str">
            <v>0bbe1a32-8705-4aa0-b1f2-ff349beca7d1</v>
          </cell>
          <cell r="G621" t="str">
            <v>a9b2f856-3a36-4688-be0b-0bbc609f4e07</v>
          </cell>
        </row>
        <row r="622">
          <cell r="E622" t="str">
            <v>7f2205c2-864c-4efd-b9c6-5edd337f3a25</v>
          </cell>
          <cell r="F622" t="str">
            <v>adebe0c0-1406-42bc-99ca-5e41755eee2b</v>
          </cell>
          <cell r="G622" t="str">
            <v>873fb8ae-e117-4d45-93bd-f51ed86969ad</v>
          </cell>
        </row>
        <row r="623">
          <cell r="E623" t="str">
            <v>ae3b4d2a-e2df-4dd0-87ca-4b2126f142c4</v>
          </cell>
          <cell r="F623" t="str">
            <v>657a7748-94b3-44de-b240-89aa27e94164</v>
          </cell>
          <cell r="G623" t="str">
            <v>fb7321a4-e48c-46cf-95fd-9ea8e2fdd5d2</v>
          </cell>
        </row>
        <row r="624">
          <cell r="E624" t="str">
            <v>6051e9b4-9830-4040-8e92-207e422f12e9</v>
          </cell>
          <cell r="F624" t="str">
            <v>b118fb5c-cec6-4663-8fef-7db3eef41ab9</v>
          </cell>
          <cell r="G624" t="str">
            <v>775d679c-c7ca-4751-91f2-497bc0d44cd4</v>
          </cell>
        </row>
        <row r="625">
          <cell r="E625" t="str">
            <v>c345144b-450b-4ff1-87f4-e8562a46b9ff</v>
          </cell>
          <cell r="F625" t="str">
            <v>0ac73741-2181-4608-8687-8bd2ffe36aba</v>
          </cell>
          <cell r="G625" t="str">
            <v>77b3592f-31f0-4b3c-8351-e7426004b69b</v>
          </cell>
        </row>
        <row r="626">
          <cell r="E626" t="str">
            <v>175ef0d0-70f5-493d-ac6d-59dbd778a6a9</v>
          </cell>
          <cell r="F626" t="str">
            <v>4f549c2f-2377-4f0c-838a-3e08f4797e58</v>
          </cell>
          <cell r="G626" t="str">
            <v>0f35d93b-070f-487c-906e-76d8f1fe60cb</v>
          </cell>
        </row>
        <row r="627">
          <cell r="E627" t="str">
            <v>d5a6bde1-261c-4a2b-aa94-06bc5743ce09</v>
          </cell>
          <cell r="F627" t="str">
            <v>fcc089f3-aa01-493e-b6d3-5a141a17ce0a</v>
          </cell>
          <cell r="G627" t="str">
            <v>007231f2-82d6-4bc3-9b39-36640c69ef74</v>
          </cell>
        </row>
        <row r="628">
          <cell r="E628" t="str">
            <v>ad7e4a4c-4088-4803-b9fb-6f6370eb2f53</v>
          </cell>
          <cell r="F628" t="str">
            <v>d89b9b28-797c-47f9-93a0-389125e4e59e</v>
          </cell>
          <cell r="G628" t="str">
            <v>37af2bf5-0d2c-4dea-94af-355611ca9869</v>
          </cell>
        </row>
        <row r="629">
          <cell r="E629" t="str">
            <v>5d652daf-cc1e-4948-9dfb-e92344489966</v>
          </cell>
          <cell r="F629" t="str">
            <v>660f4995-7e6f-4e88-8584-d6a33cf6e555</v>
          </cell>
          <cell r="G629" t="str">
            <v>f69da04f-8f4f-4317-87bb-7845ea7ee789</v>
          </cell>
        </row>
        <row r="630">
          <cell r="E630" t="str">
            <v>4f2f1bcd-8027-4d2c-a303-b5466dbc0a73</v>
          </cell>
          <cell r="F630" t="str">
            <v>96b2a0fd-77c9-4614-b8ed-2bbad9ce5ec7</v>
          </cell>
          <cell r="G630" t="str">
            <v>387aecbb-57e2-4e80-b9de-27e63dfd2fa1</v>
          </cell>
        </row>
        <row r="631">
          <cell r="E631" t="str">
            <v>56d0b943-fda5-4259-8717-3d3bb460d4fb</v>
          </cell>
          <cell r="F631" t="str">
            <v>06d3e111-e381-4340-add0-585b284e1724</v>
          </cell>
          <cell r="G631" t="str">
            <v>b82e7e18-455e-433e-b32f-df32d538e0c9</v>
          </cell>
        </row>
        <row r="632">
          <cell r="E632" t="str">
            <v>19574360-6491-45ee-9f29-616afe504756</v>
          </cell>
          <cell r="F632" t="str">
            <v>ad90db91-44ec-4473-a340-46ab6c16aa8f</v>
          </cell>
          <cell r="G632" t="str">
            <v>640ecc49-ddf8-41bd-9d36-dafe343dc1a4</v>
          </cell>
        </row>
        <row r="633">
          <cell r="E633" t="str">
            <v>8135b0fa-be26-47a6-a094-a8b446992b5e</v>
          </cell>
          <cell r="F633" t="str">
            <v>f67e2f55-860a-40c4-9aa6-3fc3a53cde1a</v>
          </cell>
          <cell r="G633" t="str">
            <v>bcb691a4-f65a-4de0-bded-b46cf5fe1544</v>
          </cell>
        </row>
        <row r="634">
          <cell r="E634" t="str">
            <v>60130646-40c7-4bd4-87c9-b4bcfde0a2ec</v>
          </cell>
          <cell r="F634" t="str">
            <v>2161c03d-b2fd-43b0-b8bc-baf12c7f9c0c</v>
          </cell>
          <cell r="G634" t="str">
            <v>8981408f-7966-42b1-bc55-6d4a3bc3ceb5</v>
          </cell>
        </row>
        <row r="635">
          <cell r="E635" t="str">
            <v>37fc5ba7-d2ce-4034-b34f-8db35e2d4c45</v>
          </cell>
          <cell r="F635" t="str">
            <v>f6a8dd96-1a13-4a37-ac83-648a2967e4f0</v>
          </cell>
          <cell r="G635" t="str">
            <v>4e1a4ab1-78ce-4db4-92eb-55c9ba020002</v>
          </cell>
        </row>
        <row r="636">
          <cell r="E636" t="str">
            <v>2da9e868-5667-4727-9580-a988540d6c17</v>
          </cell>
          <cell r="F636" t="str">
            <v>0e4f43d4-ee4f-4e06-946a-6cff3f49ae4f</v>
          </cell>
          <cell r="G636" t="str">
            <v>27458316-06ee-447b-9e06-e9d8ac7b8c1b</v>
          </cell>
        </row>
        <row r="637">
          <cell r="E637" t="str">
            <v>07b65f7c-e671-46d1-bea5-dcd8eadb5cfc</v>
          </cell>
          <cell r="F637" t="str">
            <v>7fb28a25-d1bb-4e74-895c-51b50f92f92c</v>
          </cell>
          <cell r="G637" t="str">
            <v>fab66538-6570-4fbc-8782-fb4945de4a71</v>
          </cell>
        </row>
        <row r="638">
          <cell r="E638" t="str">
            <v>dd868032-dcfb-46ca-b173-782008558383</v>
          </cell>
          <cell r="F638" t="str">
            <v>0a0d3607-96e2-41a1-9472-c90492889484</v>
          </cell>
          <cell r="G638" t="str">
            <v>68013ab3-ec0e-4241-8f5e-c9d5548d5ca4</v>
          </cell>
        </row>
        <row r="639">
          <cell r="E639" t="str">
            <v>f78e9536-5752-462b-9f79-da4dc45a15c0</v>
          </cell>
          <cell r="F639" t="str">
            <v>c0426b49-5647-4ef1-95ec-75c97f4d6095</v>
          </cell>
          <cell r="G639" t="str">
            <v>658e7773-fa71-40e8-82df-779a0f8be747</v>
          </cell>
        </row>
        <row r="640">
          <cell r="E640" t="str">
            <v>75b38c06-79d1-41d5-ac0c-5b583b97cc7a</v>
          </cell>
          <cell r="F640" t="str">
            <v>629f1ede-285e-4185-999e-c277daf15953</v>
          </cell>
          <cell r="G640" t="str">
            <v>cd784ad0-fa54-4f63-a4ba-3f9782e65513</v>
          </cell>
        </row>
        <row r="641">
          <cell r="E641" t="str">
            <v>617c2382-93e3-4c9d-b30a-279b69c93310</v>
          </cell>
          <cell r="F641" t="str">
            <v>d42907b7-4cae-4926-b15f-e4b5a5fd4092</v>
          </cell>
          <cell r="G641" t="str">
            <v>0903455a-a548-419a-ab4c-ba69ba6cb2de</v>
          </cell>
        </row>
        <row r="642">
          <cell r="E642" t="str">
            <v>e9a1b8d4-cbd8-49dd-be1c-74318a01bea0</v>
          </cell>
          <cell r="F642" t="str">
            <v>ad1fa433-59a9-49ee-82db-386efbf8e352</v>
          </cell>
          <cell r="G642" t="str">
            <v>1b552324-385f-4d41-a13b-09f30f6a698e</v>
          </cell>
        </row>
        <row r="643">
          <cell r="E643" t="str">
            <v>784cacaf-73bf-41d3-b510-cd51ed27fdfe</v>
          </cell>
          <cell r="F643" t="str">
            <v>1d6c67a3-e53d-42a7-b0c7-ba275084f151</v>
          </cell>
          <cell r="G643" t="str">
            <v>b3fcd293-6f6f-4b68-afe4-ba6039273a24</v>
          </cell>
        </row>
        <row r="644">
          <cell r="E644" t="str">
            <v>f12e5f07-8f84-4093-94ad-f3d92c12992c</v>
          </cell>
          <cell r="F644" t="str">
            <v>b7f34ca0-13f5-4a0a-93bb-d3921a4045ef</v>
          </cell>
          <cell r="G644" t="str">
            <v>cb220d33-811e-4116-ad47-16057f2389eb</v>
          </cell>
        </row>
        <row r="645">
          <cell r="E645" t="str">
            <v>423d6216-e629-4470-b3ad-c8368d828a95</v>
          </cell>
          <cell r="F645" t="str">
            <v>8c36a910-3ba5-47b3-b056-d8d9c38840f1</v>
          </cell>
          <cell r="G645" t="str">
            <v>73aff37b-42d9-4fd4-ac3e-aedbc497b1ab</v>
          </cell>
        </row>
        <row r="646">
          <cell r="E646" t="str">
            <v>70ab59e3-3e7e-4ab6-a004-4dcc5ad57795</v>
          </cell>
          <cell r="F646" t="str">
            <v>9018b042-f379-4f6e-9d40-6d8d0dc1f303</v>
          </cell>
          <cell r="G646" t="str">
            <v>f533d085-c5bc-44ce-ab35-d20051e9e98b</v>
          </cell>
        </row>
        <row r="647">
          <cell r="E647" t="str">
            <v>05b6f5c4-1690-41b7-a7cb-4ae121da13c3</v>
          </cell>
          <cell r="F647" t="str">
            <v>5cd256d2-5af2-453f-8ef9-e4ec95a6a443</v>
          </cell>
          <cell r="G647" t="str">
            <v>b7fa7e36-ffbf-4a7c-af1b-bb0529bc635f</v>
          </cell>
        </row>
        <row r="648">
          <cell r="E648" t="str">
            <v>5fd6cb22-ddc3-4693-b65b-150301c5438e</v>
          </cell>
          <cell r="F648" t="str">
            <v>6a17f951-1723-4a1e-aac8-747f1698bc1a</v>
          </cell>
          <cell r="G648" t="str">
            <v>9e58017d-1171-4448-bccd-fc135801051b</v>
          </cell>
        </row>
        <row r="649">
          <cell r="E649" t="str">
            <v>14e7f756-2ef6-484c-9a92-c825c24d7a96</v>
          </cell>
          <cell r="F649" t="str">
            <v>c2a52cae-3013-4427-abd3-c043aade6446</v>
          </cell>
          <cell r="G649" t="str">
            <v>82e82e41-9e13-453b-9aed-6e7be04938d9</v>
          </cell>
        </row>
        <row r="650">
          <cell r="E650" t="str">
            <v>0f9b8ab0-76d5-4b24-ad42-e32fdfe742b7</v>
          </cell>
          <cell r="F650" t="str">
            <v>12a8a389-050a-423a-b8a1-5335369eb230</v>
          </cell>
          <cell r="G650" t="str">
            <v>bb431422-b976-48be-8733-18e7a5e988d7</v>
          </cell>
        </row>
        <row r="651">
          <cell r="E651" t="str">
            <v>4c4a2cc9-0698-4fcf-b10b-f089753a7cf5</v>
          </cell>
          <cell r="F651" t="str">
            <v>1ad07a1b-5f92-4d6c-9542-626448699e12</v>
          </cell>
          <cell r="G651" t="str">
            <v>57ff0c1c-27ff-4742-912c-618793717e20</v>
          </cell>
        </row>
        <row r="652">
          <cell r="E652" t="str">
            <v>6b477846-5da1-48a6-b77c-3596c6ddf24e</v>
          </cell>
          <cell r="F652" t="str">
            <v>cee16bcc-f70a-422c-a45e-9ec8940fda45</v>
          </cell>
          <cell r="G652" t="str">
            <v>ad2a2385-b0ca-4d32-800d-b87c848b6162</v>
          </cell>
        </row>
        <row r="653">
          <cell r="E653" t="str">
            <v>1cfb5b0d-9e60-45bb-8052-93100c79ac9a</v>
          </cell>
          <cell r="F653" t="str">
            <v>4cc0a8f8-78f4-4384-b164-a85ec912a038</v>
          </cell>
          <cell r="G653" t="str">
            <v>2c448a60-ede4-48b5-8931-c2e7d75f1eb3</v>
          </cell>
        </row>
        <row r="654">
          <cell r="E654" t="str">
            <v>3756ca9f-4d86-451b-ae46-f3473f50a7f2</v>
          </cell>
          <cell r="F654" t="str">
            <v>970a20e1-ee0b-4ff0-aec8-b5ec9e5baded</v>
          </cell>
          <cell r="G654" t="str">
            <v>e5c8e617-f31b-404d-8884-deac8f019a6a</v>
          </cell>
        </row>
        <row r="655">
          <cell r="E655" t="str">
            <v>d85ced8f-83cb-4cee-b0ad-c7f717a99b3c</v>
          </cell>
          <cell r="F655" t="str">
            <v>1adf11a2-52ef-4de8-9ee0-6614c1e6d2e1</v>
          </cell>
          <cell r="G655" t="str">
            <v>948b64d7-cf15-4f59-9b3e-e88b8e89aed7</v>
          </cell>
        </row>
        <row r="656">
          <cell r="E656" t="str">
            <v>0f723c76-bb16-4143-8c5c-fd789cd9a0b7</v>
          </cell>
          <cell r="F656" t="str">
            <v>894ba35d-3466-4072-a021-29a9c04573b7</v>
          </cell>
          <cell r="G656" t="str">
            <v>ee605a28-1e45-46e1-a620-566fb44b0d75</v>
          </cell>
        </row>
        <row r="657">
          <cell r="E657" t="str">
            <v>f97983d4-5570-4bb2-82a6-53ae547a9a47</v>
          </cell>
          <cell r="F657" t="str">
            <v>55b60875-50bd-4f3e-a5a1-53714cc877b1</v>
          </cell>
          <cell r="G657" t="str">
            <v>3b65f319-f8f6-42c6-9381-a5c0bba15263</v>
          </cell>
        </row>
        <row r="658">
          <cell r="E658" t="str">
            <v>a5e04077-2fd2-4e32-8943-6c4d027b3309</v>
          </cell>
          <cell r="F658" t="str">
            <v>96134cf5-9d9b-4a08-ad8c-d4bcc2fddbdc</v>
          </cell>
          <cell r="G658" t="str">
            <v>158ed97d-0f26-4f22-a469-304ecdf35bb4</v>
          </cell>
        </row>
        <row r="659">
          <cell r="E659" t="str">
            <v>c3182d95-0fb9-434c-9403-79017f2a09ac</v>
          </cell>
          <cell r="F659" t="str">
            <v>93ca2bdc-22e9-4e65-8f91-274f54dc8535</v>
          </cell>
          <cell r="G659" t="str">
            <v>d8b12881-8deb-4189-a240-66e33a6a855a</v>
          </cell>
        </row>
        <row r="660">
          <cell r="E660" t="str">
            <v>2aa87dc0-e953-46ff-b8ff-5f342f9bad14</v>
          </cell>
          <cell r="F660" t="str">
            <v>b135da83-aa64-4045-93ca-6c115258493a</v>
          </cell>
          <cell r="G660" t="str">
            <v>1a2be8ae-5dd4-426e-8d4d-49773c404b08</v>
          </cell>
        </row>
        <row r="661">
          <cell r="E661" t="str">
            <v>d182e617-f93e-42d2-b9f7-1d6cb33d50dc</v>
          </cell>
          <cell r="F661" t="str">
            <v>72acba08-aeec-4626-9aa8-a9f2d0e5f445</v>
          </cell>
          <cell r="G661" t="str">
            <v>1a646f1f-8892-48c7-9f93-d51abcec7deb</v>
          </cell>
        </row>
        <row r="662">
          <cell r="E662" t="str">
            <v>843e97f4-8302-4e06-8449-03a0893c431c</v>
          </cell>
          <cell r="F662" t="str">
            <v>26b05b7a-a40a-4772-b55b-c09ec828e0d5</v>
          </cell>
          <cell r="G662" t="str">
            <v>47751ef9-1b02-4471-8d6a-8ab0b02392f2</v>
          </cell>
        </row>
        <row r="663">
          <cell r="E663" t="str">
            <v>3d2f93fb-ea1b-492f-b7f5-c981105b844d</v>
          </cell>
          <cell r="F663" t="str">
            <v>d92d8513-1f89-4a1a-b027-0e3cf8952646</v>
          </cell>
          <cell r="G663" t="str">
            <v>8f33dba5-bd07-4935-9439-f0fda1ace06e</v>
          </cell>
        </row>
        <row r="664">
          <cell r="E664" t="str">
            <v>bcd5c8b9-af1f-4a50-82a0-c649831db698</v>
          </cell>
          <cell r="F664" t="str">
            <v>e6e2e514-3082-4c9c-88a2-2aa7b72e2ab5</v>
          </cell>
          <cell r="G664" t="str">
            <v>85ca5269-1eae-4c63-8017-d3602cebb1e5</v>
          </cell>
        </row>
        <row r="665">
          <cell r="E665" t="str">
            <v>79e4fae4-b1c3-4d85-9bb9-ef0994c67d21</v>
          </cell>
          <cell r="F665" t="str">
            <v>f00033cc-59c3-4a08-9b24-19b491ce2b79</v>
          </cell>
          <cell r="G665" t="str">
            <v>bcba3733-c200-4571-b833-b29e07e02cbf</v>
          </cell>
        </row>
        <row r="666">
          <cell r="E666" t="str">
            <v>798be056-4ab1-4778-a40e-8def330a9b17</v>
          </cell>
          <cell r="F666" t="str">
            <v>3404751f-d94a-4039-a080-59325fd97d1c</v>
          </cell>
          <cell r="G666" t="str">
            <v>ca61ea98-7d5f-4011-8726-bb861f4c3b2a</v>
          </cell>
        </row>
        <row r="667">
          <cell r="E667" t="str">
            <v>ea39837c-7e45-4f52-aa90-c20724f2cee5</v>
          </cell>
          <cell r="F667" t="str">
            <v>4a189e47-8fe6-4424-818c-ed3fde2ba98f</v>
          </cell>
          <cell r="G667" t="str">
            <v>ee530ed1-7427-42f1-a2a2-b79b6dcd3da2</v>
          </cell>
        </row>
        <row r="668">
          <cell r="E668" t="str">
            <v>862e3c58-4958-4417-87f0-17b603730492</v>
          </cell>
          <cell r="F668" t="str">
            <v>7164b059-3c3f-4f0f-b6f4-dd36a377df23</v>
          </cell>
          <cell r="G668" t="str">
            <v>4f5f1154-5502-4240-9e76-15b10827ddcd</v>
          </cell>
        </row>
        <row r="669">
          <cell r="E669" t="str">
            <v>ea051229-e899-4841-8e00-7ff074bdcfc9</v>
          </cell>
          <cell r="F669" t="str">
            <v>cd4b5644-6a7f-4446-acc8-d31aa2648ed4</v>
          </cell>
          <cell r="G669" t="str">
            <v>fa18001d-da71-4f76-9497-d6b99bfa7d93</v>
          </cell>
        </row>
        <row r="670">
          <cell r="E670" t="str">
            <v>2c2373ea-5703-4a4f-ada0-09553d2aa123</v>
          </cell>
          <cell r="F670" t="str">
            <v>7d3d0a3a-8f65-4ede-971b-8a8cf46a4d90</v>
          </cell>
          <cell r="G670" t="str">
            <v>6e8114fd-8d0e-454c-89ec-650aa9892719</v>
          </cell>
        </row>
        <row r="671">
          <cell r="E671" t="str">
            <v>5f826d18-292d-4cd5-b735-58e13dc2e340</v>
          </cell>
          <cell r="F671" t="str">
            <v>d57a7ad0-c59f-4bc9-aae2-3470edf594d6</v>
          </cell>
          <cell r="G671" t="str">
            <v>f19c7415-f862-415a-923b-b42111b43c41</v>
          </cell>
        </row>
        <row r="672">
          <cell r="E672" t="str">
            <v>c49bd299-910b-49e6-8c1a-8c708764838c</v>
          </cell>
          <cell r="F672" t="str">
            <v>67e3d987-13b9-41a2-a351-71e3deef863c</v>
          </cell>
          <cell r="G672" t="str">
            <v>779e25a9-0202-46d9-bb01-2c166d32c8c2</v>
          </cell>
        </row>
        <row r="673">
          <cell r="E673" t="str">
            <v>1d2e23a7-fb54-48b4-9bcc-38c3e17a738e</v>
          </cell>
          <cell r="F673" t="str">
            <v>30696c80-5952-4b3b-8e8d-205c10e57088</v>
          </cell>
          <cell r="G673" t="str">
            <v>431bd546-fb39-4875-b902-ca6fe3de9fae</v>
          </cell>
        </row>
        <row r="674">
          <cell r="E674" t="str">
            <v>71b255ef-a131-41fa-a5a5-265d8617d339</v>
          </cell>
          <cell r="F674" t="str">
            <v>de7c0a5a-78ad-4041-9934-1712a11ec70f</v>
          </cell>
          <cell r="G674" t="str">
            <v>296ccba6-3f51-41ee-a106-ce2d89cfe08a</v>
          </cell>
        </row>
        <row r="675">
          <cell r="E675" t="str">
            <v>18184576-7154-4c9f-bc9e-b92c591be376</v>
          </cell>
          <cell r="F675" t="str">
            <v>94c3108d-a46a-4089-8be7-cf0e57a1d2b1</v>
          </cell>
          <cell r="G675" t="str">
            <v>87eb3404-7421-4455-b18f-8606c13211b9</v>
          </cell>
        </row>
        <row r="676">
          <cell r="E676" t="str">
            <v>6611d4d1-b753-419a-a7e8-31d0e1b18290</v>
          </cell>
          <cell r="F676" t="str">
            <v>27ada0d4-a635-4181-9680-9ad9b2d795b0</v>
          </cell>
          <cell r="G676" t="str">
            <v>7aa982cf-0d57-4257-b514-8397cd9c9137</v>
          </cell>
        </row>
        <row r="677">
          <cell r="E677" t="str">
            <v>ed36fee8-934b-429d-95a0-8a6bf80b9688</v>
          </cell>
          <cell r="F677" t="str">
            <v>b6abbb7d-2027-4a43-856f-2de97aaa0952</v>
          </cell>
          <cell r="G677" t="str">
            <v>5b8df908-d00a-4fe7-a712-5496da2680f3</v>
          </cell>
        </row>
        <row r="678">
          <cell r="E678" t="str">
            <v>2309e305-7cb2-4bad-9836-b21815e25b93</v>
          </cell>
          <cell r="F678" t="str">
            <v>447ba833-ac1f-4735-9324-668b4676e2a2</v>
          </cell>
          <cell r="G678" t="str">
            <v>f1b9068c-2241-4565-a7ec-5a7f922ca9e2</v>
          </cell>
        </row>
        <row r="679">
          <cell r="E679" t="str">
            <v>8bb7e434-aba8-4e36-a018-b5a0f3001846</v>
          </cell>
          <cell r="F679" t="str">
            <v>e6cf6f89-07a0-404e-97e0-6cb408122d28</v>
          </cell>
          <cell r="G679" t="str">
            <v>f23e43a2-adf3-453e-8e4d-80022548f3c5</v>
          </cell>
        </row>
        <row r="680">
          <cell r="E680" t="str">
            <v>1ad745d1-0798-457e-affc-9f150ccdead0</v>
          </cell>
          <cell r="F680" t="str">
            <v>aedc10c8-c99b-4f8e-a451-358cba76a876</v>
          </cell>
          <cell r="G680" t="str">
            <v>5f0b6682-d7c6-45a0-ac6b-cd1ed904312b</v>
          </cell>
        </row>
        <row r="681">
          <cell r="E681" t="str">
            <v>abb64fa1-99f4-42ef-96d2-d2b8a6e0a044</v>
          </cell>
          <cell r="F681" t="str">
            <v>9d2a4257-90de-430b-a55c-68417590439b</v>
          </cell>
          <cell r="G681" t="str">
            <v>313fa989-1605-4a31-ab30-4746f213085c</v>
          </cell>
        </row>
        <row r="682">
          <cell r="E682" t="str">
            <v>2671f3cd-ec7f-425f-9995-fe43c2fd55dd</v>
          </cell>
          <cell r="F682" t="str">
            <v>51f77274-526c-4073-9a3a-c23916699ad3</v>
          </cell>
          <cell r="G682" t="str">
            <v>3dafeae5-69c3-45aa-8b5a-4b7d46169d54</v>
          </cell>
        </row>
        <row r="683">
          <cell r="E683" t="str">
            <v>a4bb76f2-ce07-4e8e-b0c8-ab6fdc051ada</v>
          </cell>
          <cell r="F683" t="str">
            <v>b138bf5e-391b-44f9-a145-26ad1baccd75</v>
          </cell>
          <cell r="G683" t="str">
            <v>3471eefa-70dc-4b16-ac51-dbcb9e69b714</v>
          </cell>
        </row>
        <row r="684">
          <cell r="E684" t="str">
            <v>0b151690-9d51-452d-80ec-496397d01d61</v>
          </cell>
          <cell r="F684" t="str">
            <v>72e856a3-ff7f-4168-a35e-2358aae4ddc7</v>
          </cell>
          <cell r="G684" t="str">
            <v>c2a5b83d-ed2c-4598-b725-8cf816b628ed</v>
          </cell>
        </row>
        <row r="685">
          <cell r="E685" t="str">
            <v>5b3d95e8-1bec-4d3e-9ab8-b8e756aeba70</v>
          </cell>
          <cell r="F685" t="str">
            <v>71ddefd8-0588-41f3-8a0c-453c77cd1a90</v>
          </cell>
          <cell r="G685" t="str">
            <v>6ffb3e9d-a47c-447e-8412-7ef397c8ef3f</v>
          </cell>
        </row>
        <row r="686">
          <cell r="E686" t="str">
            <v>d1f76be6-f8da-4c76-9193-bf43cd38586f</v>
          </cell>
          <cell r="F686" t="str">
            <v>f7e1d34a-8fdf-47c2-b9e4-2b0660c88c68</v>
          </cell>
          <cell r="G686" t="str">
            <v>983baa96-eb15-4b90-9bc8-f1e79a077662</v>
          </cell>
        </row>
        <row r="687">
          <cell r="E687" t="str">
            <v>d77d18ba-5a7d-4bc2-8b8a-969aba222826</v>
          </cell>
          <cell r="F687" t="str">
            <v>825b68f0-db61-4d2d-a49e-12d8da708f97</v>
          </cell>
          <cell r="G687" t="str">
            <v>de59bb3a-4205-4794-bef0-b13e662414fc</v>
          </cell>
        </row>
        <row r="688">
          <cell r="E688" t="str">
            <v>7fa5d8e5-9336-447f-9e6d-a0667fba4487</v>
          </cell>
          <cell r="F688" t="str">
            <v>a5f2bfad-9694-4640-bc7f-34ca9d5db780</v>
          </cell>
          <cell r="G688" t="str">
            <v>c9e3278d-ad0c-453d-bda2-f7a92d9aead5</v>
          </cell>
        </row>
        <row r="689">
          <cell r="E689" t="str">
            <v>a6977a0b-436b-421c-a17c-ec139df34fe3</v>
          </cell>
          <cell r="F689" t="str">
            <v>90130043-3ea6-4751-934a-1d3871e966a8</v>
          </cell>
          <cell r="G689" t="str">
            <v>919d74bc-e58e-481b-afec-f47dae0f26ee</v>
          </cell>
        </row>
        <row r="690">
          <cell r="E690" t="str">
            <v>3c59a0b1-5dc0-4298-8429-254f04cea7b4</v>
          </cell>
          <cell r="F690" t="str">
            <v>8a156f4a-dd89-4d7d-90a2-d29e506854eb</v>
          </cell>
          <cell r="G690" t="str">
            <v>302e53ae-3498-4c38-a4c2-26789888d340</v>
          </cell>
        </row>
        <row r="691">
          <cell r="E691" t="str">
            <v>98332c90-6a66-4b40-8115-999b6031ebd1</v>
          </cell>
          <cell r="F691" t="str">
            <v>8a5ad1b8-2c6a-4257-87a0-ebf0063db66f</v>
          </cell>
          <cell r="G691" t="str">
            <v>96d16bf6-6554-4d29-8579-6976a9fd4cc9</v>
          </cell>
        </row>
        <row r="692">
          <cell r="E692" t="str">
            <v>f5013fab-5799-4309-a6dd-ec4fc5f1952b</v>
          </cell>
          <cell r="F692" t="str">
            <v>a842c529-6029-4e28-a325-035c05b6ebd4</v>
          </cell>
          <cell r="G692" t="str">
            <v>6e5f7914-6289-4c0d-afd5-2b64a5023640</v>
          </cell>
        </row>
        <row r="693">
          <cell r="E693" t="str">
            <v>149897de-cfcd-4ae4-991f-64169ffb2082</v>
          </cell>
          <cell r="F693" t="str">
            <v>86864429-076f-4674-a0a3-00a74b04eee5</v>
          </cell>
          <cell r="G693" t="str">
            <v>d2aa747f-c905-4199-a31f-b7ecf16daec3</v>
          </cell>
        </row>
        <row r="694">
          <cell r="E694" t="str">
            <v>bc64d143-bb18-43f0-b944-b8b5705ba87d</v>
          </cell>
          <cell r="F694" t="str">
            <v>70e98251-286d-475e-aa86-44fd13ee120f</v>
          </cell>
          <cell r="G694" t="str">
            <v>96e35349-4161-4e8a-9f5d-7f86981528d2</v>
          </cell>
        </row>
        <row r="695">
          <cell r="E695" t="str">
            <v>18dcecd5-6754-4f69-907a-692dbfeb95b4</v>
          </cell>
          <cell r="F695" t="str">
            <v>0a19572b-bd83-4bc0-88c9-9f5c5171dfc0</v>
          </cell>
          <cell r="G695" t="str">
            <v>655d9be7-75e7-4645-9e13-0bb497dd5978</v>
          </cell>
        </row>
        <row r="696">
          <cell r="E696" t="str">
            <v>4dbd000a-7adc-4f81-8c9c-07810c1fb527</v>
          </cell>
          <cell r="F696" t="str">
            <v>f6cd7f2e-301b-42e7-a27f-1d4e7773f17b</v>
          </cell>
          <cell r="G696" t="str">
            <v>8e33d868-5753-4869-ac29-028a9af4dfbf</v>
          </cell>
        </row>
        <row r="697">
          <cell r="E697" t="str">
            <v>3cf96848-dd57-49ff-9753-625b85213759</v>
          </cell>
          <cell r="F697" t="str">
            <v>66d4a842-a246-4574-97cc-fd7c8e2ce84f</v>
          </cell>
          <cell r="G697" t="str">
            <v>8e944849-1560-4a0b-a6b2-175e9029954e</v>
          </cell>
        </row>
        <row r="698">
          <cell r="E698" t="str">
            <v>1224554e-0015-4d3b-85cf-895276a76ab5</v>
          </cell>
          <cell r="F698" t="str">
            <v>9beb6198-5c60-4270-ab54-c4a66f9a9d62</v>
          </cell>
          <cell r="G698" t="str">
            <v>5c514e8e-ae76-4f4e-8beb-3feb61286692</v>
          </cell>
        </row>
        <row r="699">
          <cell r="E699" t="str">
            <v>8eafcbd5-c7c1-4936-8639-06641fcd95c3</v>
          </cell>
          <cell r="F699" t="str">
            <v>a4972cc1-1f51-4874-8f5a-a7bafb9a548c</v>
          </cell>
          <cell r="G699" t="str">
            <v>0734c93c-dd48-4f95-9046-ae9a5515373e</v>
          </cell>
        </row>
        <row r="700">
          <cell r="E700" t="str">
            <v>5f451f23-0726-4a91-b17f-ef91d7d7ac4d</v>
          </cell>
          <cell r="F700" t="str">
            <v>aa0529cd-f968-4303-aaea-9949eae45a21</v>
          </cell>
          <cell r="G700" t="str">
            <v>306f1680-57cb-492a-930a-74575a55fe1f</v>
          </cell>
        </row>
        <row r="701">
          <cell r="E701" t="str">
            <v>2d35ec3a-ca53-4051-817f-b1374203a5b1</v>
          </cell>
          <cell r="F701" t="str">
            <v>5a1d2006-6574-4352-b371-c87846c209d0</v>
          </cell>
          <cell r="G701" t="str">
            <v>9752dc98-ad0d-4f90-b0aa-64384c5d68de</v>
          </cell>
        </row>
        <row r="702">
          <cell r="E702" t="str">
            <v>827a2479-fa1f-45c5-b8b8-e61c868c2a13</v>
          </cell>
          <cell r="F702" t="str">
            <v>b1de3ac0-8ff5-4cae-9350-dc3cfcc63cb1</v>
          </cell>
          <cell r="G702" t="str">
            <v>51bd50c6-4d9b-4fa0-983d-008c3a7a290f</v>
          </cell>
        </row>
        <row r="703">
          <cell r="E703" t="str">
            <v>d5e66081-659a-41fa-a80a-f159df8ad4f6</v>
          </cell>
          <cell r="F703" t="str">
            <v>89c94784-635b-486b-a362-9d88677ddfd6</v>
          </cell>
          <cell r="G703" t="str">
            <v>3e6a5900-49af-40c2-937d-130253e84b27</v>
          </cell>
        </row>
        <row r="704">
          <cell r="E704" t="str">
            <v>3bba2dd4-07ba-4c6b-9fe0-2f4b6a637815</v>
          </cell>
          <cell r="F704" t="str">
            <v>b34bebce-0dfa-41de-8319-c1a1ae344269</v>
          </cell>
          <cell r="G704" t="str">
            <v>4ee9e853-e456-4721-97da-d6421b811a1e</v>
          </cell>
        </row>
        <row r="705">
          <cell r="E705" t="str">
            <v>5a6650bd-6de9-4dae-98c2-b114424d6f11</v>
          </cell>
          <cell r="F705" t="str">
            <v>9a632c89-5d9c-4380-b627-960e465fd73a</v>
          </cell>
          <cell r="G705" t="str">
            <v>889ff92f-42ae-404b-8786-45f9db83c328</v>
          </cell>
        </row>
        <row r="706">
          <cell r="E706" t="str">
            <v>5dde949c-064d-4fc8-b056-5fdad5d6114e</v>
          </cell>
          <cell r="F706" t="str">
            <v>69894e01-ee9e-4b9e-9b59-f81a2f00ee3e</v>
          </cell>
          <cell r="G706" t="str">
            <v>25ba375b-4215-4f06-a50d-9c275a7e064f</v>
          </cell>
        </row>
        <row r="707">
          <cell r="E707" t="str">
            <v>3de96380-5b3e-427b-86ea-f2e47b5dabd0</v>
          </cell>
          <cell r="F707" t="str">
            <v>d94dc33a-3444-4824-bb96-70b5e33b501f</v>
          </cell>
          <cell r="G707" t="str">
            <v>5e554c9a-9c17-4fff-81c2-e54e931d6e1e</v>
          </cell>
        </row>
        <row r="708">
          <cell r="E708" t="str">
            <v>7ba2741c-a2a1-4c14-804e-5ea1b165b6fc</v>
          </cell>
          <cell r="F708" t="str">
            <v>eac0c7f1-6e15-467f-8cf2-68ac92a3f2f5</v>
          </cell>
          <cell r="G708" t="str">
            <v>40fddafc-d9cb-4fff-8ddf-44669f2143cd</v>
          </cell>
        </row>
        <row r="709">
          <cell r="E709" t="str">
            <v>b2592e84-b997-4a6c-9343-a2362f78a643</v>
          </cell>
          <cell r="F709" t="str">
            <v>38d6b7b3-3967-4541-a435-a4280b984625</v>
          </cell>
          <cell r="G709" t="str">
            <v>6208c2a0-9a80-4bf6-9a67-0fa48492e904</v>
          </cell>
        </row>
        <row r="710">
          <cell r="E710" t="str">
            <v>e5d618ca-2304-4dab-b972-e2340c813379</v>
          </cell>
          <cell r="F710" t="str">
            <v>d3638d90-1b3a-4199-a4c2-1e18c03a39b3</v>
          </cell>
          <cell r="G710" t="str">
            <v>78b3a95f-da19-4087-9f72-8bcff7026d96</v>
          </cell>
        </row>
        <row r="711">
          <cell r="E711" t="str">
            <v>c4cff35a-3e78-4225-81b1-230daa108d21</v>
          </cell>
          <cell r="F711" t="str">
            <v>ad4c62ab-d5d6-4986-b204-87b794d43d34</v>
          </cell>
          <cell r="G711" t="str">
            <v>e5e33946-7b51-46c1-b3fb-09e3ccb8ea36</v>
          </cell>
        </row>
        <row r="712">
          <cell r="E712" t="str">
            <v>d9f8e8f3-48b9-4f8e-a03f-baaa2520cedb</v>
          </cell>
          <cell r="F712" t="str">
            <v>094d7ccf-64f5-457f-a369-0fa8894159de</v>
          </cell>
          <cell r="G712" t="str">
            <v>a4abc5d4-81ce-4b27-8b76-97ac24164196</v>
          </cell>
        </row>
        <row r="713">
          <cell r="E713" t="str">
            <v>50afdb42-3ebd-47e6-bd15-64d083ab55b5</v>
          </cell>
          <cell r="F713" t="str">
            <v>9dcf1da5-4518-406b-97ad-5f04ebb19bc1</v>
          </cell>
          <cell r="G713" t="str">
            <v>abeaa171-dfef-4b63-86ef-bea360f3ca70</v>
          </cell>
        </row>
        <row r="714">
          <cell r="E714" t="str">
            <v>e00f7ab0-a553-4534-9c0a-6fd568ad41e6</v>
          </cell>
          <cell r="F714" t="str">
            <v>035eeaaf-88c6-41f2-9466-7f996cd384e3</v>
          </cell>
          <cell r="G714" t="str">
            <v>d54d7e25-897b-46f7-ad81-c36babe6c339</v>
          </cell>
        </row>
        <row r="715">
          <cell r="E715" t="str">
            <v>63518252-cf8b-4492-9a56-f33d4102570e</v>
          </cell>
          <cell r="F715" t="str">
            <v>da4ea683-37d6-4469-b5d5-c88ebb603c89</v>
          </cell>
          <cell r="G715" t="str">
            <v>3b043995-72b4-4997-badc-4ad45ed05695</v>
          </cell>
        </row>
        <row r="716">
          <cell r="E716" t="str">
            <v>10127211-d3e2-468e-b8e5-a2713c964c94</v>
          </cell>
          <cell r="F716" t="str">
            <v>807ec22d-96bc-40f5-8c6c-9aa4b6292b14</v>
          </cell>
          <cell r="G716" t="str">
            <v>a8b03808-ecc3-4cbf-91bb-280a78776ac7</v>
          </cell>
        </row>
        <row r="717">
          <cell r="E717" t="str">
            <v>3cdb6cca-2b68-4134-a19b-a60c42a4a624</v>
          </cell>
          <cell r="F717" t="str">
            <v>32f27c98-3e47-4061-b361-75e597e194bd</v>
          </cell>
          <cell r="G717" t="str">
            <v>0abab816-a740-481d-8f01-75239aa5ac07</v>
          </cell>
        </row>
        <row r="718">
          <cell r="E718" t="str">
            <v>84d7f0fe-7186-4912-ae5a-ec738d33a342</v>
          </cell>
          <cell r="F718" t="str">
            <v>4940f8e6-6807-4a2a-b976-3abc0de418e6</v>
          </cell>
          <cell r="G718" t="str">
            <v>878529c4-4944-462d-9e18-db9f53050593</v>
          </cell>
        </row>
        <row r="719">
          <cell r="E719" t="str">
            <v>ffd781ea-89b8-457f-9d66-4fc976dae241</v>
          </cell>
          <cell r="F719" t="str">
            <v>eb810c1e-9cbb-40e7-881b-09240ee6c7b4</v>
          </cell>
          <cell r="G719" t="str">
            <v>c26142cd-ed38-4947-9e89-30ebd192c7ca</v>
          </cell>
        </row>
        <row r="720">
          <cell r="E720" t="str">
            <v>baff81d0-37e9-4cc4-b136-e4c6376e93c5</v>
          </cell>
          <cell r="F720" t="str">
            <v>809cd851-00ec-4fed-8098-c535c3bc29be</v>
          </cell>
          <cell r="G720" t="str">
            <v>a274c30e-c688-43d1-85a3-6fba62329411</v>
          </cell>
        </row>
        <row r="721">
          <cell r="E721" t="str">
            <v>c4fb84bc-ffac-4c77-857b-a01c78baeb86</v>
          </cell>
          <cell r="F721" t="str">
            <v>0413c769-bde5-473f-9c23-3b8dd43eb0b9</v>
          </cell>
          <cell r="G721" t="str">
            <v>f05e7ca4-cd6f-415f-8c3d-52353218de25</v>
          </cell>
        </row>
        <row r="722">
          <cell r="E722" t="str">
            <v>4470e6b3-43ed-4280-983d-2b9d0f525c1d</v>
          </cell>
          <cell r="F722" t="str">
            <v>cef5930f-aa9f-46c4-80b5-47660750073b</v>
          </cell>
          <cell r="G722" t="str">
            <v>dad74205-55cc-4f05-8a10-4d4776c9bfaf</v>
          </cell>
        </row>
        <row r="723">
          <cell r="E723" t="str">
            <v>8f5b2eb7-59ad-4b96-9029-8263046beaf2</v>
          </cell>
          <cell r="F723" t="str">
            <v>9d7decd1-bd60-489a-b489-1db023c2c388</v>
          </cell>
          <cell r="G723" t="str">
            <v>d69267d4-3d4b-4a10-8f9c-c81b1a4a3de1</v>
          </cell>
        </row>
        <row r="724">
          <cell r="E724" t="str">
            <v>0062efed-8178-4457-b197-260830f8e670</v>
          </cell>
          <cell r="F724" t="str">
            <v>008123e7-7402-4e84-8dac-217df8660c0f</v>
          </cell>
          <cell r="G724" t="str">
            <v>7459427f-f6b7-4c62-9308-c09e425f4c5f</v>
          </cell>
        </row>
        <row r="725">
          <cell r="E725" t="str">
            <v>783febfe-c628-4ba1-ba43-845253abd3a8</v>
          </cell>
          <cell r="F725" t="str">
            <v>fa00c1e7-6dba-4e56-9419-3b5eaeadc531</v>
          </cell>
          <cell r="G725" t="str">
            <v>151c6b5c-e10f-488d-a72a-56736b701473</v>
          </cell>
        </row>
        <row r="726">
          <cell r="E726" t="str">
            <v>0a6e4e17-8cc7-4626-bcc4-4728d90f86a3</v>
          </cell>
          <cell r="F726" t="str">
            <v>365ceb02-0a85-4bce-9c53-926f316c0e15</v>
          </cell>
          <cell r="G726" t="str">
            <v>ae0fcab5-548f-43bf-80ef-b99ed6494447</v>
          </cell>
        </row>
        <row r="727">
          <cell r="E727" t="str">
            <v>f9bfd156-9e14-4529-8174-4f4cf076cb02</v>
          </cell>
          <cell r="F727" t="str">
            <v>356ec9e2-1ffa-48ab-9b58-9c53e6cc8248</v>
          </cell>
          <cell r="G727" t="str">
            <v>36f4fd41-7a4e-4c7f-a2b6-6f54f6c18da6</v>
          </cell>
        </row>
        <row r="728">
          <cell r="E728" t="str">
            <v>8a865f6a-023e-4070-95e0-cbdb3a028270</v>
          </cell>
          <cell r="F728" t="str">
            <v>bb797173-ceec-4ba7-9a77-261d793683cb</v>
          </cell>
          <cell r="G728" t="str">
            <v>600c69e9-f92c-43db-bcdc-bfa1dd4b86f3</v>
          </cell>
        </row>
        <row r="729">
          <cell r="E729" t="str">
            <v>5709a4a5-e540-420b-8f6b-9f6f653a4760</v>
          </cell>
          <cell r="F729" t="str">
            <v>da0358e8-e57c-463a-90fb-062ba7a3f46d</v>
          </cell>
          <cell r="G729" t="str">
            <v>f764e64c-5fba-42a9-b6a9-aca2fa028706</v>
          </cell>
        </row>
        <row r="730">
          <cell r="E730" t="str">
            <v>fd90d180-1ada-4843-a3a2-0e5995ccac5c</v>
          </cell>
          <cell r="F730" t="str">
            <v>3667b682-96a1-4571-b064-de13ac72db4e</v>
          </cell>
          <cell r="G730" t="str">
            <v>4579d520-430c-432c-a70f-01ff237601a9</v>
          </cell>
        </row>
        <row r="731">
          <cell r="E731" t="str">
            <v>40be8cbd-f30a-49de-926e-bfe73d07db74</v>
          </cell>
          <cell r="F731" t="str">
            <v>c97d812a-97c8-4619-b84f-5119f92889f2</v>
          </cell>
          <cell r="G731" t="str">
            <v>12c9ef98-80c4-4935-ae1b-f83d55795ea7</v>
          </cell>
        </row>
        <row r="732">
          <cell r="E732" t="str">
            <v>ef6cc706-aeee-4067-a58b-f1508dbdb2d3</v>
          </cell>
          <cell r="F732" t="str">
            <v>c78af66b-6165-4fa3-8a37-40d875ccbc41</v>
          </cell>
          <cell r="G732" t="str">
            <v>5e81afd5-6821-405e-aff6-99d0900f177f</v>
          </cell>
        </row>
        <row r="733">
          <cell r="E733" t="str">
            <v>251def2a-8d61-4574-ba72-23b17ab969eb</v>
          </cell>
          <cell r="F733" t="str">
            <v>64e02b37-70bd-43de-990b-85d1219285e5</v>
          </cell>
          <cell r="G733" t="str">
            <v>e5b536a0-5076-4490-912c-96270bc37aa9</v>
          </cell>
        </row>
        <row r="734">
          <cell r="E734" t="str">
            <v>681a3795-056e-47bf-a64e-541c938b6e19</v>
          </cell>
          <cell r="F734" t="str">
            <v>d602af49-a4ad-441b-9b18-e4dbf9e0ca77</v>
          </cell>
          <cell r="G734" t="str">
            <v>06a0fde0-3b2e-482e-95f9-a50df8aabffd</v>
          </cell>
        </row>
        <row r="735">
          <cell r="E735" t="str">
            <v>607f2182-e593-46cd-9414-0b329ec9ec2a</v>
          </cell>
          <cell r="F735" t="str">
            <v>5735a0f3-e272-4394-bb6a-f78295b7f9dd</v>
          </cell>
          <cell r="G735" t="str">
            <v>522e6753-7cb1-4935-9844-1df99d7e304b</v>
          </cell>
        </row>
        <row r="736">
          <cell r="E736" t="str">
            <v>359aff14-8aa8-40b3-8951-276c6a042e85</v>
          </cell>
          <cell r="F736" t="str">
            <v>9b02d306-72fb-45d2-a652-24e1891628dd</v>
          </cell>
          <cell r="G736" t="str">
            <v>255ad830-44ce-4801-a1a8-6ef183275a74</v>
          </cell>
        </row>
        <row r="737">
          <cell r="E737" t="str">
            <v>4e628553-82e3-4edf-93af-876e9e10f700</v>
          </cell>
          <cell r="F737" t="str">
            <v>5cb72626-3a0a-423c-9900-56b966ae53a3</v>
          </cell>
          <cell r="G737" t="str">
            <v>72555d51-ef26-4616-b58c-08da37436ebe</v>
          </cell>
        </row>
        <row r="738">
          <cell r="E738" t="str">
            <v>ebdc5e37-9b27-4160-b64a-6567adaf9d0b</v>
          </cell>
          <cell r="F738" t="str">
            <v>8539a169-8e2c-4550-a85a-bd539c1910ae</v>
          </cell>
          <cell r="G738" t="str">
            <v>f67a2129-c075-4aa2-8508-f51b43a3b8fb</v>
          </cell>
        </row>
        <row r="739">
          <cell r="E739" t="str">
            <v>a28f4b12-1f4b-4bc6-87bc-82f30471d2ab</v>
          </cell>
          <cell r="F739" t="str">
            <v>43b04278-afac-4856-ba7f-32cf7d1eeb47</v>
          </cell>
          <cell r="G739" t="str">
            <v>bfaae0b5-a1e3-4d83-b9e3-642a3edf449c</v>
          </cell>
        </row>
        <row r="740">
          <cell r="E740" t="str">
            <v>b15a0954-fc4a-4607-ad38-9d47891ce19d</v>
          </cell>
          <cell r="F740" t="str">
            <v>1de83bdd-c38c-4fa2-b1bf-28e2cbcd6cf5</v>
          </cell>
          <cell r="G740" t="str">
            <v>423d72df-062f-47a8-a975-7484bfadc00d</v>
          </cell>
        </row>
        <row r="741">
          <cell r="E741" t="str">
            <v>95a10213-8812-4a89-a93a-e8415b822d6a</v>
          </cell>
          <cell r="F741" t="str">
            <v>93d0783f-73e3-4e70-9831-854f90cc8b5f</v>
          </cell>
          <cell r="G741" t="str">
            <v>070bc38f-7853-4ab8-a2e5-0f6cda8d5a8d</v>
          </cell>
        </row>
        <row r="742">
          <cell r="E742" t="str">
            <v>43e6bfe5-d3ef-4ed6-afd0-0143afedaf12</v>
          </cell>
          <cell r="F742" t="str">
            <v>0fb56a1e-9bee-48d9-aa36-eada33bf2cce</v>
          </cell>
          <cell r="G742" t="str">
            <v>3449d10a-22c1-4e7c-910b-31c356f7b4f0</v>
          </cell>
        </row>
        <row r="743">
          <cell r="E743" t="str">
            <v>869475bb-27a9-46a7-8290-f65e7ac70d7e</v>
          </cell>
          <cell r="F743" t="str">
            <v>ed3d894d-9799-4a6f-8da5-66288c01d3ef</v>
          </cell>
          <cell r="G743" t="str">
            <v>2e1ecab9-f514-4382-a016-7db87d042daf</v>
          </cell>
        </row>
        <row r="744">
          <cell r="E744" t="str">
            <v>5220e46e-1cdf-4b7a-a8d4-54744e032610</v>
          </cell>
          <cell r="F744" t="str">
            <v>debd656e-b9c5-4811-a4a6-08dbd3f7bc46</v>
          </cell>
          <cell r="G744" t="str">
            <v>343fcbed-6b13-465b-a2e9-f48f19a7e585</v>
          </cell>
        </row>
        <row r="745">
          <cell r="E745" t="str">
            <v>36a5be9d-e29c-4cdc-8ee0-d74c7a26c2d1</v>
          </cell>
          <cell r="F745" t="str">
            <v>b678f2e6-650f-446f-9860-d53b0718a54b</v>
          </cell>
          <cell r="G745" t="str">
            <v>b87d03f6-2a89-48c3-8f99-b38bfee5f88d</v>
          </cell>
        </row>
        <row r="746">
          <cell r="E746" t="str">
            <v>86a40604-213b-4042-8a8d-1408b2c3bc4f</v>
          </cell>
          <cell r="F746" t="str">
            <v>2a3c1dc7-57ff-4cd0-b418-0641ec403f7e</v>
          </cell>
          <cell r="G746" t="str">
            <v>8e866df1-bf2b-4502-8992-e56489a8770a</v>
          </cell>
        </row>
        <row r="747">
          <cell r="E747" t="str">
            <v>33c95955-801e-4de0-8864-6157b312093f</v>
          </cell>
          <cell r="F747" t="str">
            <v>86402ce1-d55d-40c8-8e68-3895d4743a4c</v>
          </cell>
          <cell r="G747" t="str">
            <v>8397194d-6826-4015-bfc4-543cd582f69d</v>
          </cell>
        </row>
        <row r="748">
          <cell r="E748" t="str">
            <v>8b3849ac-c940-4082-bae7-07403dd4a5c1</v>
          </cell>
          <cell r="F748" t="str">
            <v>8721f70f-a96c-489c-9cdc-783cf2ba5bfa</v>
          </cell>
          <cell r="G748" t="str">
            <v>1ed820a4-f34f-47c7-9af5-97cf0b010ee4</v>
          </cell>
        </row>
        <row r="749">
          <cell r="E749" t="str">
            <v>81db79b5-b18d-44f2-9f91-3fec6ef12640</v>
          </cell>
          <cell r="F749" t="str">
            <v>1e9d98be-1359-4bf7-bb5c-500efa6db07a</v>
          </cell>
          <cell r="G749" t="str">
            <v>aaf456aa-dd0e-4518-83d4-8c277422ced9</v>
          </cell>
        </row>
        <row r="750">
          <cell r="E750" t="str">
            <v>bf8eee1e-d5ee-4d8b-a964-f2ccba2fd490</v>
          </cell>
          <cell r="F750" t="str">
            <v>7053dd94-a5a0-4d54-8f2f-7c3e215f2788</v>
          </cell>
          <cell r="G750" t="str">
            <v>0f3e9650-656a-4831-946c-12aedcfa2d9f</v>
          </cell>
        </row>
        <row r="751">
          <cell r="E751" t="str">
            <v>1858f39c-9f9d-4f4e-9d91-09b07dd0cee0</v>
          </cell>
          <cell r="F751" t="str">
            <v>08f6d100-42ed-46b2-bfca-e9a4f8b3130f</v>
          </cell>
          <cell r="G751" t="str">
            <v>843d17e0-c625-46f1-b400-b2d13aace3fb</v>
          </cell>
        </row>
        <row r="752">
          <cell r="E752" t="str">
            <v>54482a11-aa18-4763-86f0-63837a4e7fd0</v>
          </cell>
          <cell r="F752" t="str">
            <v>0d630f00-105b-41dc-9c72-67d75c1aa79a</v>
          </cell>
          <cell r="G752" t="str">
            <v>6fd370bd-346e-41aa-8f1d-d898e7105aa1</v>
          </cell>
        </row>
        <row r="753">
          <cell r="E753" t="str">
            <v>b74482f6-3c7d-4e0e-a786-d0ac6f9e2ae8</v>
          </cell>
          <cell r="F753" t="str">
            <v>e77058fd-5d85-4042-9af6-0154cad66292</v>
          </cell>
          <cell r="G753" t="str">
            <v>3ee95c77-e121-47b1-b151-ca3180329f36</v>
          </cell>
        </row>
        <row r="754">
          <cell r="E754" t="str">
            <v>4c664d1f-f37e-487d-8815-dab7473d4586</v>
          </cell>
          <cell r="F754" t="str">
            <v>1773e3c3-4202-4347-a834-8126792195ff</v>
          </cell>
          <cell r="G754" t="str">
            <v>2e258327-5d3c-46b2-a08d-0de7555ce045</v>
          </cell>
        </row>
        <row r="755">
          <cell r="E755" t="str">
            <v>6ff33903-4dc7-4400-a0c7-441304d73176</v>
          </cell>
          <cell r="F755" t="str">
            <v>bf1e3306-8976-4a40-8859-6d1781fb2ebe</v>
          </cell>
          <cell r="G755" t="str">
            <v>55145cfd-bfe8-487f-b381-12e7ffee32d1</v>
          </cell>
        </row>
        <row r="756">
          <cell r="E756" t="str">
            <v>40922ff3-ae65-459b-b01d-662595bcdc73</v>
          </cell>
          <cell r="F756" t="str">
            <v>3a13076d-f583-486e-bc3f-e459da20f03b</v>
          </cell>
          <cell r="G756" t="str">
            <v>94b19b71-5cd9-48a8-9730-6c1564d86dca</v>
          </cell>
        </row>
        <row r="757">
          <cell r="E757" t="str">
            <v>b2459f80-c055-4e0b-bb7c-c835d8b06d38</v>
          </cell>
          <cell r="F757" t="str">
            <v>e5a991df-e247-405f-ad79-806ca70c056d</v>
          </cell>
          <cell r="G757" t="str">
            <v>0486b50f-10cb-480e-a64f-656d0106a4f3</v>
          </cell>
        </row>
        <row r="758">
          <cell r="E758" t="str">
            <v>1d0a604d-5e3c-4f93-a184-9b1d330f9aa7</v>
          </cell>
          <cell r="F758" t="str">
            <v>820b2dd4-d2cd-4c68-b31b-1bebde71c953</v>
          </cell>
          <cell r="G758" t="str">
            <v>6fd9efbf-9492-41a8-9d36-b53e56a5cb2d</v>
          </cell>
        </row>
        <row r="759">
          <cell r="E759" t="str">
            <v>08186152-79c1-4b6a-8d21-55f05c81ae40</v>
          </cell>
          <cell r="F759" t="str">
            <v>f08cc149-07a1-49c1-ada4-8e4d53768007</v>
          </cell>
          <cell r="G759" t="str">
            <v>78244666-91ed-428b-bd3b-3a3d03f28555</v>
          </cell>
        </row>
        <row r="760">
          <cell r="E760" t="str">
            <v>eeb04180-bc4e-458c-8ea8-506949c027ea</v>
          </cell>
          <cell r="F760" t="str">
            <v>1e784cf7-8a85-44b1-9eb3-8c075f8c0f6c</v>
          </cell>
          <cell r="G760" t="str">
            <v>36a9cac0-69a5-45b8-8b97-36820368f0bd</v>
          </cell>
        </row>
        <row r="761">
          <cell r="E761" t="str">
            <v>0b494f94-95d2-4f95-8dd6-e01050756678</v>
          </cell>
          <cell r="F761" t="str">
            <v>ec4c3f6c-c252-4f18-ab05-d5c79d54a958</v>
          </cell>
          <cell r="G761" t="str">
            <v>1da5d352-6bab-46a8-bdc3-eb7d698ee00f</v>
          </cell>
        </row>
        <row r="762">
          <cell r="E762" t="str">
            <v>cbedc067-4936-4b29-ad5d-1bce74bdf506</v>
          </cell>
          <cell r="F762" t="str">
            <v>f85fdd09-f283-49d7-a3dd-4cec145b7b6e</v>
          </cell>
          <cell r="G762" t="str">
            <v>de98977b-800a-4b2f-8be8-c81f58c06a1b</v>
          </cell>
        </row>
        <row r="763">
          <cell r="E763" t="str">
            <v>c15c9a4c-107f-49e4-8ec0-7eb690f3a2e6</v>
          </cell>
          <cell r="F763" t="str">
            <v>4160c314-a42a-4c98-b907-a23b650cbd8f</v>
          </cell>
          <cell r="G763" t="str">
            <v>3881114f-2c68-4c35-9113-a7e5bf2fad39</v>
          </cell>
        </row>
        <row r="764">
          <cell r="E764" t="str">
            <v>3c80b095-8575-47d5-bc53-db1bfea1f353</v>
          </cell>
          <cell r="F764" t="str">
            <v>faaee1dc-9b41-41ae-bd4d-4cdaee610776</v>
          </cell>
          <cell r="G764" t="str">
            <v>e959d45b-f0cf-4d83-af35-1fc067a857b6</v>
          </cell>
        </row>
        <row r="765">
          <cell r="E765" t="str">
            <v>cf0be108-62a0-4ac7-b450-6260d3ac2f5e</v>
          </cell>
          <cell r="F765" t="str">
            <v>701df39c-69ee-4af0-ae54-2febaf4b33c1</v>
          </cell>
          <cell r="G765" t="str">
            <v>f9888a84-0921-4823-b10e-cecdb12794cd</v>
          </cell>
        </row>
        <row r="766">
          <cell r="E766" t="str">
            <v>737d2e02-f61b-4174-a10f-c720320c92d6</v>
          </cell>
          <cell r="F766" t="str">
            <v>5b82bc05-1500-489d-aa22-668bd43009ad</v>
          </cell>
          <cell r="G766" t="str">
            <v>bcb12745-1767-41fa-a3c8-ac646dbba9ab</v>
          </cell>
        </row>
        <row r="767">
          <cell r="E767" t="str">
            <v>957783ee-1bab-48d7-b75a-95590337524a</v>
          </cell>
          <cell r="F767" t="str">
            <v>ecf79759-f5b4-4fdb-865e-f805810b2ac9</v>
          </cell>
          <cell r="G767" t="str">
            <v>257723b4-deaa-4ac0-a128-42ffe18a3a89</v>
          </cell>
        </row>
        <row r="768">
          <cell r="E768" t="str">
            <v>6026046e-bed1-4cdc-8df2-be8972825a1d</v>
          </cell>
          <cell r="F768" t="str">
            <v>6815c0e2-2578-4d06-b956-b01daa83d06c</v>
          </cell>
          <cell r="G768" t="str">
            <v>6c940265-7fad-4981-9281-3760ecccb080</v>
          </cell>
        </row>
        <row r="769">
          <cell r="E769" t="str">
            <v>c8b9522b-ad6a-46f8-a8ac-0c378566514d</v>
          </cell>
          <cell r="F769" t="str">
            <v>4910df66-3b18-4585-8f70-4b727a4c4c82</v>
          </cell>
          <cell r="G769" t="str">
            <v>6cc832c2-53cd-4d8f-8fee-3eaa13a5e219</v>
          </cell>
        </row>
        <row r="770">
          <cell r="E770" t="str">
            <v>d9b1aa4d-dcfe-4101-bc3c-1fa0ee484666</v>
          </cell>
          <cell r="F770" t="str">
            <v>de1ebf2d-3d6e-4b63-99d8-5ca7d8f7bae0</v>
          </cell>
          <cell r="G770" t="str">
            <v>f8e30431-542e-44fb-a681-54753212ff16</v>
          </cell>
        </row>
        <row r="771">
          <cell r="E771" t="str">
            <v>8e9a1b5a-5a96-400d-9f6b-12cbad4ab940</v>
          </cell>
          <cell r="F771" t="str">
            <v>92800f4b-28ca-4ea7-9eb2-1597ae8abe4e</v>
          </cell>
          <cell r="G771" t="str">
            <v>47139fe1-2864-47ca-bcc0-177f41dce15b</v>
          </cell>
        </row>
        <row r="772">
          <cell r="E772" t="str">
            <v>5891980e-adb2-4808-a58f-e4988a382cb3</v>
          </cell>
          <cell r="F772" t="str">
            <v>42e8cb07-98d4-49f1-a743-3fc4c4d9a1a6</v>
          </cell>
          <cell r="G772" t="str">
            <v>cef12ad5-9745-4725-b0ef-43fdb154aa69</v>
          </cell>
        </row>
        <row r="773">
          <cell r="E773" t="str">
            <v>b3930178-368d-4f49-92a0-9f5bf4d973c9</v>
          </cell>
          <cell r="F773" t="str">
            <v>dea2523a-b4d0-4645-ab99-758938c3e2f4</v>
          </cell>
          <cell r="G773" t="str">
            <v>b9ab15f4-d1bb-49a4-99cc-2f7b9bf7011a</v>
          </cell>
        </row>
        <row r="774">
          <cell r="E774" t="str">
            <v>0e671b1c-640b-4088-b1fc-0f2ee94c5262</v>
          </cell>
          <cell r="F774" t="str">
            <v>583ab74c-033c-4e9c-90ca-5654070a0242</v>
          </cell>
          <cell r="G774" t="str">
            <v>815074a2-4272-4d3e-8ba7-935a5a690c45</v>
          </cell>
        </row>
        <row r="775">
          <cell r="E775" t="str">
            <v>a4a57feb-81e6-4a82-b502-df06421b94bc</v>
          </cell>
          <cell r="F775" t="str">
            <v>4e7d3fee-39a3-4bb5-9f74-04a4ad74221e</v>
          </cell>
          <cell r="G775" t="str">
            <v>07df9d74-9c4f-45bb-bd9e-f2e424bf299f</v>
          </cell>
        </row>
        <row r="776">
          <cell r="E776" t="str">
            <v>98afd4ce-5d46-47f4-aba0-f60da1b5b731</v>
          </cell>
          <cell r="F776" t="str">
            <v>6b147064-2b4d-472d-8abf-ceb77789fbec</v>
          </cell>
          <cell r="G776" t="str">
            <v>7f907bd5-b9f0-4359-87de-53e756d45afa</v>
          </cell>
        </row>
        <row r="777">
          <cell r="E777" t="str">
            <v>caaec2c7-0afa-47ef-9b4c-6f7198212197</v>
          </cell>
          <cell r="F777" t="str">
            <v>5838fd52-4c3a-412e-8259-812db8fd8f2e</v>
          </cell>
          <cell r="G777" t="str">
            <v>eae008ae-1b31-420c-a720-be8cb3af2203</v>
          </cell>
        </row>
        <row r="778">
          <cell r="E778" t="str">
            <v>87050568-5c68-4d90-a7ab-3b1b5f4fc590</v>
          </cell>
          <cell r="F778" t="str">
            <v>4b3213d9-15bf-4fc8-9a61-627233d12613</v>
          </cell>
          <cell r="G778" t="str">
            <v>887d96a4-c5af-4131-8ade-c2ee893d6d1c</v>
          </cell>
        </row>
        <row r="779">
          <cell r="E779" t="str">
            <v>53b8b38e-1d0e-45fe-92e7-25be07ed3cfc</v>
          </cell>
          <cell r="F779" t="str">
            <v>90605d8b-5482-4c8a-a803-88bff353185b</v>
          </cell>
          <cell r="G779" t="str">
            <v>0924d2b3-df0a-4dd2-a18c-6a4ecc5ddf53</v>
          </cell>
        </row>
        <row r="780">
          <cell r="E780" t="str">
            <v>d32821da-b0c9-481c-a4b6-27b0b735274d</v>
          </cell>
          <cell r="F780" t="str">
            <v>0acb015e-dabc-4c27-9d86-a8c55da39492</v>
          </cell>
          <cell r="G780" t="str">
            <v>d80970c0-497d-4f9e-acee-78945e784dd2</v>
          </cell>
        </row>
        <row r="781">
          <cell r="E781" t="str">
            <v>bbd2b9df-a4d4-4d0a-9308-0ab63a68b3df</v>
          </cell>
          <cell r="F781" t="str">
            <v>5474d517-218b-4ef8-a74c-3cece4a0bb73</v>
          </cell>
          <cell r="G781" t="str">
            <v>e63c179a-0041-4e3c-a2cc-1ef7b021a28e</v>
          </cell>
        </row>
        <row r="782">
          <cell r="E782" t="str">
            <v>84c2e136-af7c-415e-ac47-f7c9b45da656</v>
          </cell>
          <cell r="F782" t="str">
            <v>7d9aa3ea-8831-4e09-a487-c0938f689a1f</v>
          </cell>
          <cell r="G782" t="str">
            <v>f878c341-3a44-4b0a-9093-dbc132b8b541</v>
          </cell>
        </row>
        <row r="783">
          <cell r="E783" t="str">
            <v>ac43b408-0339-48fe-a4ee-d577c31295da</v>
          </cell>
          <cell r="F783" t="str">
            <v>1773e99f-024f-4fce-b3b9-46ca79fdce36</v>
          </cell>
          <cell r="G783" t="str">
            <v>abf34d6b-b1ce-4231-affa-63b111e51387</v>
          </cell>
        </row>
        <row r="784">
          <cell r="E784" t="str">
            <v>9c1158ad-9aea-4963-bdfd-254ed7e6b53f</v>
          </cell>
          <cell r="F784" t="str">
            <v>4a93668d-2d8f-4ae6-beb2-a96227796d6a</v>
          </cell>
          <cell r="G784" t="str">
            <v>b9ae4270-f59d-4653-971d-8368070cbb66</v>
          </cell>
        </row>
        <row r="785">
          <cell r="E785" t="str">
            <v>5bf9f702-882b-4d1d-a81e-891b6bcef4a0</v>
          </cell>
          <cell r="F785" t="str">
            <v>da8eb28a-6176-4c46-a159-9aeeb25d8106</v>
          </cell>
          <cell r="G785" t="str">
            <v>18453094-6527-4419-9c64-686573b6fdac</v>
          </cell>
        </row>
        <row r="786">
          <cell r="E786" t="str">
            <v>1673e7c7-15f2-484b-9bb7-cbd08b685ee0</v>
          </cell>
          <cell r="F786" t="str">
            <v>5e6734db-1383-46d9-bda6-ccfa37860bef</v>
          </cell>
          <cell r="G786" t="str">
            <v>52e45e0e-dbcb-4672-8785-a2fdba1194d8</v>
          </cell>
        </row>
        <row r="787">
          <cell r="E787" t="str">
            <v>051d1c7d-8549-4b80-837c-75484bd27420</v>
          </cell>
          <cell r="F787" t="str">
            <v>676cab22-6c36-4d4a-b5a4-83733ec768d3</v>
          </cell>
          <cell r="G787" t="str">
            <v>1dbec004-64f5-44b1-9c91-8d551eb63ab8</v>
          </cell>
        </row>
        <row r="788">
          <cell r="E788" t="str">
            <v>f2ab9126-961c-4330-9478-50ffb25bd7b4</v>
          </cell>
          <cell r="F788" t="str">
            <v>70730958-92aa-44ef-91d5-ad919089a018</v>
          </cell>
          <cell r="G788" t="str">
            <v>12df117c-458d-4a84-9308-e96418da04aa</v>
          </cell>
        </row>
        <row r="789">
          <cell r="E789" t="str">
            <v>5238d7ca-5526-4bd3-8627-dea3faa3a468</v>
          </cell>
          <cell r="F789" t="str">
            <v>6069a965-bc48-4dff-b49b-7436c925c68a</v>
          </cell>
          <cell r="G789" t="str">
            <v>396eb379-de1a-4c0b-9f68-95f57f007d75</v>
          </cell>
        </row>
        <row r="790">
          <cell r="E790" t="str">
            <v>1f46be48-a7cc-4542-bc34-1b26f2a78297</v>
          </cell>
          <cell r="F790" t="str">
            <v>5a8a86c5-f2a5-4001-8eab-582ed6ceb341</v>
          </cell>
          <cell r="G790" t="str">
            <v>a4c11fcc-e6c5-4850-878d-0c5b483507ea</v>
          </cell>
        </row>
        <row r="791">
          <cell r="E791" t="str">
            <v>7164cd63-61d7-4153-9c48-379cab0a9b45</v>
          </cell>
          <cell r="F791" t="str">
            <v>55bad1a0-47d4-4715-8368-3aae01555b87</v>
          </cell>
          <cell r="G791" t="str">
            <v>22cf7bc0-59c5-4d9a-a32e-fc0fb2640654</v>
          </cell>
        </row>
        <row r="792">
          <cell r="E792" t="str">
            <v>5a909d3e-586a-43b9-aa14-35801b7832b3</v>
          </cell>
          <cell r="F792" t="str">
            <v>5b36a88b-728d-4b6d-9c19-edcee9567f01</v>
          </cell>
          <cell r="G792" t="str">
            <v>7a819486-f002-48e3-ac66-9851491a1dc8</v>
          </cell>
        </row>
        <row r="793">
          <cell r="E793" t="str">
            <v>1ed36db6-e87e-49e5-9ef2-24c278961307</v>
          </cell>
          <cell r="F793" t="str">
            <v>30fd567b-a2ae-4094-9e39-00f88cca2750</v>
          </cell>
          <cell r="G793" t="str">
            <v>9c5ad03c-e661-469a-935c-27d76feb57c5</v>
          </cell>
        </row>
        <row r="794">
          <cell r="E794" t="str">
            <v>1d05a0a7-a0fd-4e0b-88ce-06c1e0e06ffd</v>
          </cell>
          <cell r="F794" t="str">
            <v>73e49db1-673d-4399-a02a-106fa1785919</v>
          </cell>
          <cell r="G794" t="str">
            <v>9626ae53-5522-468a-a865-dad491332015</v>
          </cell>
        </row>
        <row r="795">
          <cell r="E795" t="str">
            <v>aa887045-fe54-4235-a5db-f6c574c13f42</v>
          </cell>
          <cell r="F795" t="str">
            <v>8d9f2bf7-af55-4aa5-961c-4c090c04f9f7</v>
          </cell>
          <cell r="G795" t="str">
            <v>0f5e91d8-a001-446e-b922-92c485bb0616</v>
          </cell>
        </row>
        <row r="796">
          <cell r="E796" t="str">
            <v>80e3d536-9347-42b2-b0c5-605759cf2a43</v>
          </cell>
          <cell r="F796" t="str">
            <v>d52d67d4-d1ce-487a-83b3-bf95ef39b619</v>
          </cell>
          <cell r="G796" t="str">
            <v>c07915d0-96cf-4d55-a5a5-20590041bfff</v>
          </cell>
        </row>
        <row r="797">
          <cell r="E797" t="str">
            <v>ce9b2fd5-e0b5-4257-a55b-86ddd4fa1c67</v>
          </cell>
          <cell r="F797" t="str">
            <v>538a87cd-a1ad-457e-8ba5-613798173f74</v>
          </cell>
          <cell r="G797" t="str">
            <v>b526c3ea-6840-4193-a214-264b1d465fcf</v>
          </cell>
        </row>
        <row r="798">
          <cell r="E798" t="str">
            <v>90a7bce2-e019-489c-9197-ddb02b70c12a</v>
          </cell>
          <cell r="F798" t="str">
            <v>e38c3221-dbd3-4b8c-8113-6f358274151c</v>
          </cell>
          <cell r="G798" t="str">
            <v>3dc4fd66-1015-4c31-968b-ecda48c75ea1</v>
          </cell>
        </row>
        <row r="799">
          <cell r="E799" t="str">
            <v>d6c9d2e6-2f78-43a0-a3c9-0955911ecfbe</v>
          </cell>
          <cell r="F799" t="str">
            <v>fca53079-93b6-4e27-9883-ad57eabca189</v>
          </cell>
          <cell r="G799" t="str">
            <v>b9e76b3f-a267-4b3b-b5bb-783f68e14d42</v>
          </cell>
        </row>
        <row r="800">
          <cell r="E800" t="str">
            <v>dbd12d26-5e4c-4658-9c02-1aeaadffc37d</v>
          </cell>
          <cell r="F800" t="str">
            <v>8666cbb9-8044-4d7b-8a75-1a119dee2ead</v>
          </cell>
          <cell r="G800" t="str">
            <v>696e3e22-660a-458f-9429-bf7f4d9c3666</v>
          </cell>
        </row>
        <row r="801">
          <cell r="E801" t="str">
            <v>9fe2dea3-1dab-4d7a-8ca4-ed663bbd1f7b</v>
          </cell>
          <cell r="F801" t="str">
            <v>72caef39-7e3e-490b-9f99-d1dc62b51f34</v>
          </cell>
          <cell r="G801" t="str">
            <v>1571e63a-fe3b-41a0-9607-9b2d83715bd2</v>
          </cell>
        </row>
        <row r="802">
          <cell r="E802" t="str">
            <v>491ae325-5a25-4b33-b2ee-b6108be71aad</v>
          </cell>
          <cell r="F802" t="str">
            <v>042c511d-5a31-4e2f-9197-f2ee10beada5</v>
          </cell>
          <cell r="G802" t="str">
            <v>ecaa1141-02b8-484f-adb2-a06e4a5c983a</v>
          </cell>
        </row>
        <row r="803">
          <cell r="E803" t="str">
            <v>40d60bc0-0618-4364-a7ea-0b2bb3268394</v>
          </cell>
          <cell r="F803" t="str">
            <v>5c2b4a99-1fed-408d-8e2b-b0f027261b8b</v>
          </cell>
          <cell r="G803" t="str">
            <v>2b048a1d-88ee-4009-a97b-682246485182</v>
          </cell>
        </row>
        <row r="804">
          <cell r="E804" t="str">
            <v>1a1e92f9-e5a8-492b-9d53-1642c0aa00ec</v>
          </cell>
          <cell r="F804" t="str">
            <v>9f0230a6-d651-4713-a950-8b799643ecb6</v>
          </cell>
          <cell r="G804" t="str">
            <v>a20308ed-0bac-4809-ae8f-75698661b715</v>
          </cell>
        </row>
        <row r="805">
          <cell r="E805" t="str">
            <v>1f08a6dd-d410-4665-93ed-d92753d092a0</v>
          </cell>
          <cell r="F805" t="str">
            <v>295a484d-5c02-4641-b6d6-049be2efcc15</v>
          </cell>
          <cell r="G805" t="str">
            <v>86a5db7f-d1d3-4e6b-8d31-4c1923fc1d29</v>
          </cell>
        </row>
        <row r="806">
          <cell r="E806" t="str">
            <v>8828045b-5642-4fd5-9d72-5ce5503fd840</v>
          </cell>
          <cell r="F806" t="str">
            <v>3e1c6ae8-2b9a-4b1d-a3cd-acfea641f257</v>
          </cell>
          <cell r="G806" t="str">
            <v>65eba5d8-6d1e-4e16-8810-d41ff4ad9443</v>
          </cell>
        </row>
        <row r="807">
          <cell r="E807" t="str">
            <v>9fef45b1-c4ca-44b9-a89a-d4672f98d59b</v>
          </cell>
          <cell r="F807" t="str">
            <v>e7bc1e1e-7c94-47a1-b926-232f90c106b4</v>
          </cell>
          <cell r="G807" t="str">
            <v>f515f033-be80-46ae-bf99-c47b190a30a1</v>
          </cell>
        </row>
        <row r="808">
          <cell r="E808" t="str">
            <v>b6687b71-2af9-4faf-b114-026f3dcb8ec4</v>
          </cell>
          <cell r="F808" t="str">
            <v>57f2686e-216b-474a-9be4-46135c065b6a</v>
          </cell>
          <cell r="G808" t="str">
            <v>7b22897f-1027-4845-971c-025aa7d5fe56</v>
          </cell>
        </row>
        <row r="809">
          <cell r="E809" t="str">
            <v>cc3277e9-4e37-4aae-9d8b-095f5f2413a0</v>
          </cell>
          <cell r="F809" t="str">
            <v>d4d0d373-9702-45de-9ad5-552192e0f6e3</v>
          </cell>
          <cell r="G809" t="str">
            <v>a6f1ba01-f456-4169-8627-f35542b65de8</v>
          </cell>
        </row>
        <row r="810">
          <cell r="E810" t="str">
            <v>0149a8fa-116c-4994-b256-999112c07fd0</v>
          </cell>
          <cell r="F810" t="str">
            <v>d6a98a2b-62d5-46ff-9ccd-f1f7a8730070</v>
          </cell>
          <cell r="G810" t="str">
            <v>9b164ba9-705d-4078-af31-7d1e26ab1927</v>
          </cell>
        </row>
        <row r="811">
          <cell r="E811" t="str">
            <v>c3a1b77e-5c37-4b36-8604-752d4fd79135</v>
          </cell>
          <cell r="F811" t="str">
            <v>493d901e-31a2-4185-9f0d-d868c9bb8bea</v>
          </cell>
          <cell r="G811" t="str">
            <v>cc2041e2-6a30-48ca-9c4e-100ccab925ee</v>
          </cell>
        </row>
        <row r="812">
          <cell r="E812" t="str">
            <v>76a79e0f-c8c0-4996-b30c-e31df0e6fb51</v>
          </cell>
          <cell r="F812" t="str">
            <v>ff27a291-29cd-4f1d-8761-a1bb9594d556</v>
          </cell>
          <cell r="G812" t="str">
            <v>033d74b9-9637-4282-9111-4a552aea82e7</v>
          </cell>
        </row>
        <row r="813">
          <cell r="E813" t="str">
            <v>fb5376e6-4649-4396-8165-b2d22e0bad2e</v>
          </cell>
          <cell r="F813" t="str">
            <v>9ed70d04-2dbe-45c9-9da0-3cf7d5734cf7</v>
          </cell>
          <cell r="G813" t="str">
            <v>9dc4cd1d-20ce-49a4-b619-f140d3baead0</v>
          </cell>
        </row>
        <row r="814">
          <cell r="E814" t="str">
            <v>292829e9-8268-40b0-b0a1-5254b4ef4bfd</v>
          </cell>
          <cell r="F814" t="str">
            <v>42bf6705-d5f9-4d0f-bf7d-6c248dcaed61</v>
          </cell>
          <cell r="G814" t="str">
            <v>592467a6-1341-4d92-af41-259889875bde</v>
          </cell>
        </row>
        <row r="815">
          <cell r="E815" t="str">
            <v>f1d53a3f-5d18-44d4-b063-87eb521bb252</v>
          </cell>
          <cell r="F815" t="str">
            <v>fa78d7c6-cfc3-4bf5-8649-f5e6061c18b4</v>
          </cell>
          <cell r="G815" t="str">
            <v>60857702-4cf9-4b3e-9977-c83f88f4b89c</v>
          </cell>
        </row>
        <row r="816">
          <cell r="E816" t="str">
            <v>2b764ed9-c350-4177-befb-f737222650b1</v>
          </cell>
          <cell r="F816" t="str">
            <v>151c113b-15bd-40af-a0db-ffa4249764b7</v>
          </cell>
          <cell r="G816" t="str">
            <v>5d5c4205-6b28-4b2c-96b4-a8679ae00f5f</v>
          </cell>
        </row>
        <row r="817">
          <cell r="E817" t="str">
            <v>32d9beb4-f4bc-4d10-a8b3-0115fc2653e0</v>
          </cell>
          <cell r="F817" t="str">
            <v>d4e21031-9e76-4bbe-ac6d-1ebfa33d2ba1</v>
          </cell>
          <cell r="G817" t="str">
            <v>30bcae1a-0d61-469d-89e1-d92c0115e835</v>
          </cell>
        </row>
        <row r="818">
          <cell r="E818" t="str">
            <v>25c74161-b62f-4f52-932d-8b00856f6990</v>
          </cell>
          <cell r="F818" t="str">
            <v>76dc5709-efbf-452f-968d-dbfaf311ad76</v>
          </cell>
          <cell r="G818" t="str">
            <v>160da52a-26ca-4f4e-be98-f8f73a1eb6ae</v>
          </cell>
        </row>
        <row r="819">
          <cell r="E819" t="str">
            <v>017ae7f6-12aa-4701-aaa8-b4e4426409b7</v>
          </cell>
          <cell r="F819" t="str">
            <v>3162047b-f231-43e2-98f7-c0ea10761d9d</v>
          </cell>
          <cell r="G819" t="str">
            <v>224b6c10-baa1-4323-b1e7-ae5640561597</v>
          </cell>
        </row>
        <row r="820">
          <cell r="E820" t="str">
            <v>2703ba6b-8e50-4d13-b6e0-66bea1e61de9</v>
          </cell>
          <cell r="F820" t="str">
            <v>b40faa18-1f6b-4345-a3cf-cdd30c17616a</v>
          </cell>
          <cell r="G820" t="str">
            <v>02fe724f-77d3-46bb-8790-29755eb2c095</v>
          </cell>
        </row>
        <row r="821">
          <cell r="E821" t="str">
            <v>b67d6f83-babb-456f-8060-de975932d263</v>
          </cell>
          <cell r="F821" t="str">
            <v>f909f647-4c3c-4d5e-885d-f1d5b0caa2f4</v>
          </cell>
          <cell r="G821" t="str">
            <v>91f8b27d-ca37-4bfd-8015-7327479ea0e5</v>
          </cell>
        </row>
        <row r="822">
          <cell r="E822" t="str">
            <v>fe4368d7-a0c1-4782-8ebe-33c7d68ec730</v>
          </cell>
          <cell r="F822" t="str">
            <v>6454088c-ef01-407c-a25f-60be14bc56ec</v>
          </cell>
          <cell r="G822" t="str">
            <v>83586259-54e4-470e-9be2-9e79c3ea2a9a</v>
          </cell>
        </row>
        <row r="823">
          <cell r="E823" t="str">
            <v>e6de67fc-74e2-4f24-a7e9-49e59ed2baae</v>
          </cell>
          <cell r="F823" t="str">
            <v>6da6c407-47cc-444e-84bb-f26e5f5ab473</v>
          </cell>
          <cell r="G823" t="str">
            <v>ca5c5236-7b4d-4477-bfb5-91db38b2b8c3</v>
          </cell>
        </row>
        <row r="824">
          <cell r="E824" t="str">
            <v>ef4e756a-81ea-4558-981d-a9a1566e332e</v>
          </cell>
          <cell r="F824" t="str">
            <v>1eb0c029-c186-4fe1-930c-320a33ce184f</v>
          </cell>
          <cell r="G824" t="str">
            <v>7c691673-0000-42ac-af22-6f75da2f0e68</v>
          </cell>
        </row>
        <row r="825">
          <cell r="E825" t="str">
            <v>e0fb998c-5fc1-4cde-ba26-bbbb3e212f3c</v>
          </cell>
          <cell r="F825" t="str">
            <v>a1a9832c-13e6-46a2-89f2-1bd6776731ff</v>
          </cell>
          <cell r="G825" t="str">
            <v>64b8489f-1154-471c-ba86-4160cb7f7679</v>
          </cell>
        </row>
        <row r="826">
          <cell r="E826" t="str">
            <v>a850e553-4296-42cf-8224-30bbb41b0a72</v>
          </cell>
          <cell r="F826" t="str">
            <v>68731416-9a2e-44c8-a38a-17c8b9078e7c</v>
          </cell>
          <cell r="G826" t="str">
            <v>e6e26300-22f8-4a23-8b55-3695b52b9372</v>
          </cell>
        </row>
        <row r="827">
          <cell r="E827" t="str">
            <v>16275729-f11f-4eea-91b7-ff6fa14ed341</v>
          </cell>
          <cell r="F827" t="str">
            <v>fedea5a2-6db7-47e4-b9b2-a4b8c10f5d35</v>
          </cell>
          <cell r="G827" t="str">
            <v>44c3650e-e62b-4e11-8339-9389b4a969f1</v>
          </cell>
        </row>
        <row r="828">
          <cell r="E828" t="str">
            <v>a210bf8b-a6e7-445e-9d60-7386c7371bd1</v>
          </cell>
          <cell r="F828" t="str">
            <v>7d98eaed-1bf2-4087-85c1-73f754574df9</v>
          </cell>
          <cell r="G828" t="str">
            <v>04c144f9-4a74-43c1-915e-13e18bddc2ef</v>
          </cell>
        </row>
        <row r="829">
          <cell r="E829" t="str">
            <v>fb5814a3-b5b5-4267-9cf8-1cf2c17aec14</v>
          </cell>
          <cell r="F829" t="str">
            <v>98242f39-6f5e-4e81-bda6-6e9311fa5457</v>
          </cell>
          <cell r="G829" t="str">
            <v>15c739ef-c840-41d1-ae72-15b189b80442</v>
          </cell>
        </row>
        <row r="830">
          <cell r="E830" t="str">
            <v>f8589e0f-7848-42f2-aa91-6bc9cfb0d694</v>
          </cell>
          <cell r="F830" t="str">
            <v>9a4f0240-061f-4233-a284-3405a7e82e0f</v>
          </cell>
          <cell r="G830" t="str">
            <v>e39f7875-4935-4574-a4a4-65fc3f73da8c</v>
          </cell>
        </row>
        <row r="831">
          <cell r="E831" t="str">
            <v>81325107-8e84-42a4-92d9-8e777811f935</v>
          </cell>
          <cell r="F831" t="str">
            <v>3d962512-4e2a-4a71-b14f-8d864efcf55e</v>
          </cell>
          <cell r="G831" t="str">
            <v>88d018af-1cab-4175-a02e-f08803a9e80d</v>
          </cell>
        </row>
        <row r="832">
          <cell r="E832" t="str">
            <v>3e7068ef-081f-4cb5-ad72-77975936c996</v>
          </cell>
          <cell r="F832" t="str">
            <v>1a67951d-c4f0-4f28-9768-f8a3f28a1f9d</v>
          </cell>
          <cell r="G832" t="str">
            <v>a8d62256-dbc7-4e8e-9881-f0cc42424aff</v>
          </cell>
        </row>
        <row r="833">
          <cell r="E833" t="str">
            <v>d068b457-4795-43dd-9414-7b5fe6ff8988</v>
          </cell>
          <cell r="F833" t="str">
            <v>7c587a99-fce2-4b0a-afdc-97270b76afa1</v>
          </cell>
          <cell r="G833" t="str">
            <v>152f023f-91d4-45f6-b116-a2d543bdce0d</v>
          </cell>
        </row>
        <row r="834">
          <cell r="E834" t="str">
            <v>4ac032fb-56bf-490a-8291-970b06a9451f</v>
          </cell>
          <cell r="F834" t="str">
            <v>a47fcd42-3fcd-4d84-9810-45ebfe0d2531</v>
          </cell>
          <cell r="G834" t="str">
            <v>001a1a53-b813-4681-9ff3-992eb21a64e5</v>
          </cell>
        </row>
        <row r="835">
          <cell r="E835" t="str">
            <v>ef3532da-5f2a-41bf-a680-b0a5c69ad2a1</v>
          </cell>
          <cell r="F835" t="str">
            <v>b9156e62-f5d7-4a97-8caf-b54a8f1a2495</v>
          </cell>
          <cell r="G835" t="str">
            <v>87993c37-d354-48d6-a0aa-437fe8928516</v>
          </cell>
        </row>
        <row r="836">
          <cell r="E836" t="str">
            <v>89fea964-195b-4dc7-9076-d7bda3dfb110</v>
          </cell>
          <cell r="F836" t="str">
            <v>9df733b8-2189-499b-a1c4-eb03c16c901c</v>
          </cell>
          <cell r="G836" t="str">
            <v>fbed0ac1-72be-4005-b5fe-75acaa40c167</v>
          </cell>
        </row>
        <row r="837">
          <cell r="E837" t="str">
            <v>ccfadeb3-e8ff-46e6-bf35-34aeeb45ab5e</v>
          </cell>
          <cell r="F837" t="str">
            <v>6e138f7c-4b86-4adc-8cfb-918c81564031</v>
          </cell>
          <cell r="G837" t="str">
            <v>167081be-9479-449e-b523-abf96eebfb85</v>
          </cell>
        </row>
        <row r="838">
          <cell r="E838" t="str">
            <v>72420f1d-dd44-4315-b3bd-a866c62b9737</v>
          </cell>
          <cell r="F838" t="str">
            <v>7070f831-0aec-4d45-a749-9b5b1cabf104</v>
          </cell>
          <cell r="G838" t="str">
            <v>159a995b-188d-4267-bfc8-21be3ea6eca6</v>
          </cell>
        </row>
        <row r="839">
          <cell r="E839" t="str">
            <v>b7e8f4dc-3c83-4995-9e75-9fde539147d3</v>
          </cell>
          <cell r="F839" t="str">
            <v>c900c2a7-fe3a-4f40-8d3e-eb1ad86ff46d</v>
          </cell>
          <cell r="G839" t="str">
            <v>23321f4f-608e-409b-aa50-d3a3e2308628</v>
          </cell>
        </row>
        <row r="840">
          <cell r="E840" t="str">
            <v>f673de7e-752f-4d9a-8bc0-0f2c4d00c0ca</v>
          </cell>
          <cell r="F840" t="str">
            <v>3c5a412b-b50c-4eee-a782-6f75a928f06f</v>
          </cell>
          <cell r="G840" t="str">
            <v>55a27fb2-b35b-4e34-9d8d-3d27223ecc94</v>
          </cell>
        </row>
        <row r="841">
          <cell r="E841" t="str">
            <v>dc57e98d-4c6f-4b48-ad00-cfb172ea8600</v>
          </cell>
          <cell r="F841" t="str">
            <v>ed85ebc6-3070-40ea-8b07-774351b5bd73</v>
          </cell>
          <cell r="G841" t="str">
            <v>4654b8c7-de4e-4857-923d-8871ba49ab73</v>
          </cell>
        </row>
        <row r="842">
          <cell r="E842" t="str">
            <v>70efb244-2373-4b09-a899-9604e589a95c</v>
          </cell>
          <cell r="F842" t="str">
            <v>46567851-7966-4fd8-af2c-a68a02af7fb3</v>
          </cell>
          <cell r="G842" t="str">
            <v>4b580e08-57ef-4fa9-902c-9b511c2cce36</v>
          </cell>
        </row>
        <row r="843">
          <cell r="E843" t="str">
            <v>fdd7bfad-1bfc-4665-aae8-fcc684a58720</v>
          </cell>
          <cell r="F843" t="str">
            <v>8c267984-99b2-4d63-834e-445cbcf9477d</v>
          </cell>
          <cell r="G843" t="str">
            <v>5c00ca67-d788-42b0-babe-74d2ba382b8f</v>
          </cell>
        </row>
        <row r="844">
          <cell r="E844" t="str">
            <v>58af7bbd-da35-4181-aa44-bfc7b85b691d</v>
          </cell>
          <cell r="F844" t="str">
            <v>38d2da50-5602-4bf3-a7b2-009755b83b42</v>
          </cell>
          <cell r="G844" t="str">
            <v>fd02c140-a10e-4f1d-ba44-279e40eb4fce</v>
          </cell>
        </row>
        <row r="845">
          <cell r="E845" t="str">
            <v>0a840e2f-51ff-4cfd-bca2-4a1636acd488</v>
          </cell>
          <cell r="F845" t="str">
            <v>c752715a-4bd7-4f29-b3e8-5adab13aa563</v>
          </cell>
          <cell r="G845" t="str">
            <v>f880627e-2699-4ff9-a9d3-16fece36d4be</v>
          </cell>
        </row>
        <row r="846">
          <cell r="E846" t="str">
            <v>a5410746-f7bb-4929-9f1e-7b14cfd3fb10</v>
          </cell>
          <cell r="F846" t="str">
            <v>516a497c-c0c1-4813-8793-de967f541f8e</v>
          </cell>
          <cell r="G846" t="str">
            <v>89d6696a-cf40-4591-afaa-19503e05ee1c</v>
          </cell>
        </row>
        <row r="847">
          <cell r="E847" t="str">
            <v>7ec63aba-c089-4666-9f46-bee31965adad</v>
          </cell>
          <cell r="F847" t="str">
            <v>f4f1c6fd-5368-4f59-b887-76e56b9cde8b</v>
          </cell>
          <cell r="G847" t="str">
            <v>94c9f176-09bf-4770-8e3f-f4933c877356</v>
          </cell>
        </row>
        <row r="848">
          <cell r="E848" t="str">
            <v>27305b47-71de-47d9-b63f-2516e5027ac3</v>
          </cell>
          <cell r="F848" t="str">
            <v>50a97fe0-4bc9-4353-86b9-e4ca9adb9ade</v>
          </cell>
          <cell r="G848" t="str">
            <v>a355e646-826b-4baa-abd7-28196a1e5b7c</v>
          </cell>
        </row>
        <row r="849">
          <cell r="E849" t="str">
            <v>f763a9a5-ddbf-408c-83b0-9b97506b599e</v>
          </cell>
          <cell r="F849" t="str">
            <v>394df7f9-167d-44e8-b2ff-e46d0770ac24</v>
          </cell>
          <cell r="G849" t="str">
            <v>bf81a946-8f9a-4431-a6f4-2f68724461b6</v>
          </cell>
        </row>
        <row r="850">
          <cell r="E850" t="str">
            <v>5df452d4-63e4-457e-b7d2-e9f15bef8fa1</v>
          </cell>
          <cell r="F850" t="str">
            <v>8df69283-294b-4b66-ab8b-6a2ff1d81f5a</v>
          </cell>
          <cell r="G850" t="str">
            <v>d42b243e-30cc-4f72-bb61-089f65b611aa</v>
          </cell>
        </row>
        <row r="851">
          <cell r="E851" t="str">
            <v>2d3efc7a-4644-47c7-8a56-25fb8c84f0d5</v>
          </cell>
          <cell r="F851" t="str">
            <v>a975791d-f43c-42cf-8341-d107317e0652</v>
          </cell>
          <cell r="G851" t="str">
            <v>82b3719c-556c-4bcc-984c-171b7fec337d</v>
          </cell>
        </row>
        <row r="852">
          <cell r="E852" t="str">
            <v>1ce2f897-bdfc-44d6-a6f6-65a96e056e4a</v>
          </cell>
          <cell r="F852" t="str">
            <v>22d83137-4d9c-4843-991b-1e8c3f8c3d11</v>
          </cell>
          <cell r="G852" t="str">
            <v>86f9475c-cc97-4ce0-a2d7-1619ba04bee3</v>
          </cell>
        </row>
        <row r="853">
          <cell r="E853" t="str">
            <v>fb22e9f1-4d48-4c24-8169-dba8df5f30ed</v>
          </cell>
          <cell r="F853" t="str">
            <v>3e4275d4-d33a-4578-8694-4c173bb0cc88</v>
          </cell>
          <cell r="G853" t="str">
            <v>3b1ef891-60c1-48ca-bd17-5dcfa4dee98f</v>
          </cell>
        </row>
        <row r="854">
          <cell r="E854" t="str">
            <v>0259ff8c-04c1-4caf-985b-c86f3bc435da</v>
          </cell>
          <cell r="F854" t="str">
            <v>43cd1b95-012d-4b10-80be-b45e79e030c5</v>
          </cell>
          <cell r="G854" t="str">
            <v>619d8d60-a516-49fa-a122-37be68dbdc1d</v>
          </cell>
        </row>
        <row r="855">
          <cell r="E855" t="str">
            <v>23a6a5d7-4045-4204-8161-478242f10f2b</v>
          </cell>
          <cell r="F855" t="str">
            <v>46f7ffff-fbc4-469d-898e-fb26ed11af24</v>
          </cell>
          <cell r="G855" t="str">
            <v>626957be-00f7-4150-8a08-1103e884f1a1</v>
          </cell>
        </row>
        <row r="856">
          <cell r="E856" t="str">
            <v>94f30390-20ea-402d-a16f-61442d9709e0</v>
          </cell>
          <cell r="F856" t="str">
            <v>6ba0f3a6-0e6a-445a-ae9f-8fd909a5cfc3</v>
          </cell>
          <cell r="G856" t="str">
            <v>4f97c8e3-06ec-4aa1-8966-e660212e9deb</v>
          </cell>
        </row>
        <row r="857">
          <cell r="E857" t="str">
            <v>49c86096-9dcf-4a88-b0bb-67e42dc4573b</v>
          </cell>
          <cell r="F857" t="str">
            <v>f6083594-045c-463a-883e-dfdfd320d875</v>
          </cell>
          <cell r="G857" t="str">
            <v>5be531e1-4b32-4b85-8b91-0f5405bdc53c</v>
          </cell>
        </row>
        <row r="858">
          <cell r="E858" t="str">
            <v>d81746c4-e02d-4aa3-a09a-9c8b5ff12444</v>
          </cell>
          <cell r="F858" t="str">
            <v>4a06ba50-002c-43dd-bfd9-36aed5165321</v>
          </cell>
          <cell r="G858" t="str">
            <v>96384e50-d949-4898-a5a2-112c044dcd41</v>
          </cell>
        </row>
        <row r="859">
          <cell r="E859" t="str">
            <v>6e0fa93b-d3e2-4abb-9655-44f4fa6172e0</v>
          </cell>
          <cell r="F859" t="str">
            <v>4900e033-cb2b-41a4-be3d-d1312c4e0170</v>
          </cell>
          <cell r="G859" t="str">
            <v>d4902fc9-cd39-4066-bda3-efb10de1fc08</v>
          </cell>
        </row>
        <row r="860">
          <cell r="E860" t="str">
            <v>7f4c72a3-aea7-4bed-8a43-42b7ad06ae1a</v>
          </cell>
          <cell r="F860" t="str">
            <v>623409a6-6c0e-4c9d-8e80-6bcf26bef305</v>
          </cell>
          <cell r="G860" t="str">
            <v>a1cc3662-2920-43f4-893c-69ca703e9dfb</v>
          </cell>
        </row>
        <row r="861">
          <cell r="E861" t="str">
            <v>e5a3b8e7-a27a-466d-83e3-c4fb2b130444</v>
          </cell>
          <cell r="F861" t="str">
            <v>08e678d0-025c-44cc-88e9-127adf0e9010</v>
          </cell>
          <cell r="G861" t="str">
            <v>dae79ad5-db56-4b8b-b3a6-d30cf0d0827c</v>
          </cell>
        </row>
        <row r="862">
          <cell r="E862" t="str">
            <v>35b0ddc7-7459-4c1c-babc-0f1e3c93c33d</v>
          </cell>
          <cell r="F862" t="str">
            <v>c15509a1-5303-40cb-b74b-037f4a9a5b87</v>
          </cell>
          <cell r="G862" t="str">
            <v>1ab22560-961d-4efb-9f87-b3a433211ccc</v>
          </cell>
        </row>
        <row r="863">
          <cell r="E863" t="str">
            <v>749cde07-2697-4a3e-b30b-b0f1744cb1c9</v>
          </cell>
          <cell r="F863" t="str">
            <v>f13fdba5-81fe-420f-acc9-51138b8a56e1</v>
          </cell>
          <cell r="G863" t="str">
            <v>6693b9fa-3c23-4bbc-a7fd-6b3b6d113a14</v>
          </cell>
        </row>
        <row r="864">
          <cell r="E864" t="str">
            <v>6eebc74d-2f7d-47db-84ec-ccb91a806b29</v>
          </cell>
          <cell r="F864" t="str">
            <v>6def02de-db3a-4f0f-9421-09e7bb2da123</v>
          </cell>
          <cell r="G864" t="str">
            <v>78c4d89b-c311-5376-a9a8-0a5658849220</v>
          </cell>
        </row>
        <row r="865">
          <cell r="E865" t="str">
            <v>697889d5-d952-45eb-9e46-c39046c35522</v>
          </cell>
          <cell r="F865" t="str">
            <v>ca98ca24-d5ae-4ebc-8c1e-7ff2f5c680dd</v>
          </cell>
          <cell r="G865" t="str">
            <v>371ad16c-a2a0-547e-932a-e182be386c6b</v>
          </cell>
        </row>
        <row r="866">
          <cell r="E866" t="str">
            <v>776f5d60-b181-4096-ae01-b92a3b25b5be</v>
          </cell>
          <cell r="F866" t="str">
            <v>f008e1c3-b9ef-4618-9fcb-3782d52f0376</v>
          </cell>
          <cell r="G866" t="str">
            <v>746e72da-7bb3-53bb-b58c-537a526bf298</v>
          </cell>
        </row>
        <row r="867">
          <cell r="E867" t="str">
            <v>74f41ad4-acb0-42a5-b3e5-95f5448c6414</v>
          </cell>
          <cell r="F867" t="str">
            <v>6fea4b20-5d55-4351-8039-8dbe7e4cda0d</v>
          </cell>
          <cell r="G867" t="str">
            <v>14d50a33-788a-5312-b086-02f284125683</v>
          </cell>
        </row>
        <row r="868">
          <cell r="E868" t="str">
            <v>cafbb6ae-42e4-4020-bc57-06a7cca9583c</v>
          </cell>
          <cell r="F868" t="str">
            <v>5851b6ce-feef-4310-9b97-8d81410262f1</v>
          </cell>
          <cell r="G868" t="str">
            <v>003bc7c7-3148-5f6b-a534-26e704f4876c</v>
          </cell>
        </row>
        <row r="869">
          <cell r="E869" t="str">
            <v>7055c35d-3f2e-42a2-895f-7608cf6e69ca</v>
          </cell>
          <cell r="F869" t="str">
            <v>7850a963-d925-4a7a-80d3-940df681a377</v>
          </cell>
          <cell r="G869" t="str">
            <v>29ce7b21-3443-5db7-9781-8a99dbab7381</v>
          </cell>
        </row>
        <row r="870">
          <cell r="E870" t="str">
            <v>2fc47770-3b78-4a9f-81a1-897919252a88</v>
          </cell>
          <cell r="F870" t="str">
            <v>f476c389-c070-4f50-980b-e1b133619a69</v>
          </cell>
          <cell r="G870" t="str">
            <v>d483f98e-47de-56f2-99f2-6023c40dbba4</v>
          </cell>
        </row>
        <row r="871">
          <cell r="E871" t="str">
            <v>9916a1d0-f64f-4580-910d-0fe51565c7b1</v>
          </cell>
          <cell r="F871" t="str">
            <v>bc751b9f-cdab-4231-a60a-218bbdd69737</v>
          </cell>
          <cell r="G871" t="str">
            <v>4073ca35-73ae-51e0-addc-23cdfa1a4fa6</v>
          </cell>
        </row>
        <row r="872">
          <cell r="E872" t="str">
            <v>5f8032ff-71a3-41ff-bcf8-0e6eceb93ba2</v>
          </cell>
          <cell r="F872" t="str">
            <v>030ca904-38d2-4da0-85ad-41227ca3d192</v>
          </cell>
          <cell r="G872" t="str">
            <v>1aa53dcc-6628-5b16-aa0b-d2e3c3825110</v>
          </cell>
        </row>
        <row r="873">
          <cell r="E873" t="str">
            <v>e3826ae2-30c2-4197-bb2e-523dbb1d1f5d</v>
          </cell>
          <cell r="F873" t="str">
            <v>85afc517-2809-4c6a-a91c-12a4072f37ac</v>
          </cell>
          <cell r="G873" t="str">
            <v>b5c2fa84-c673-58b7-a2e9-a4c19fc01a04</v>
          </cell>
        </row>
        <row r="874">
          <cell r="E874" t="str">
            <v>63d82b7d-3547-4240-bc8e-f2ec2832cdee</v>
          </cell>
          <cell r="F874" t="str">
            <v>d01f4bfb-67e9-47a7-872d-3f93b27e5171</v>
          </cell>
          <cell r="G874" t="str">
            <v>23f2af15-8b01-5ae3-84a1-23403501f75b</v>
          </cell>
        </row>
        <row r="875">
          <cell r="E875" t="str">
            <v>01a293c7-f183-40ea-b7d6-6c1b4f039462</v>
          </cell>
          <cell r="F875" t="str">
            <v>cd3fad9f-5565-420a-9a29-3ecc5ddf7dcd</v>
          </cell>
          <cell r="G875" t="str">
            <v>203f645b-b76c-5385-8371-de9682937c31</v>
          </cell>
        </row>
        <row r="876">
          <cell r="E876" t="str">
            <v>5f01aa3d-141f-45e5-a63e-ce0e461ec5c9</v>
          </cell>
          <cell r="F876" t="str">
            <v>f5b20014-8606-4150-880c-149995ae8337</v>
          </cell>
          <cell r="G876" t="str">
            <v>36d19654-a369-53af-a1c1-eeb3147620dc</v>
          </cell>
        </row>
        <row r="877">
          <cell r="E877" t="str">
            <v>a190aad2-48af-428a-b1e1-f27d10ca3f99</v>
          </cell>
          <cell r="F877" t="str">
            <v>2e6d39f4-6738-4b77-96fd-35666b6e43b1</v>
          </cell>
          <cell r="G877" t="str">
            <v>e5961212-9a06-5fd9-ace3-903ee531f218</v>
          </cell>
        </row>
        <row r="878">
          <cell r="E878" t="str">
            <v>408f01c1-8526-4f01-938e-231245ee540b</v>
          </cell>
          <cell r="F878" t="str">
            <v>626e7fc2-c5f6-4e1a-8e14-87a34d47bf52</v>
          </cell>
          <cell r="G878" t="str">
            <v>a9bc3147-b712-5f8e-8460-bb922bd8acf2</v>
          </cell>
        </row>
        <row r="879">
          <cell r="E879" t="str">
            <v>c82eb9e0-6212-4063-be3d-bb73db6055a5</v>
          </cell>
          <cell r="F879" t="str">
            <v>497dcbe5-2f99-4993-80b4-d371cbdef349</v>
          </cell>
          <cell r="G879" t="str">
            <v>db062984-4a97-5aa9-a8f1-31e475c7195e</v>
          </cell>
        </row>
        <row r="880">
          <cell r="E880" t="str">
            <v>87cc7437-8adc-4f69-b9af-7d69e8ddf1e3</v>
          </cell>
          <cell r="F880" t="str">
            <v>c6075502-fdf4-49bd-9f45-44fdc70c2d52</v>
          </cell>
          <cell r="G880" t="str">
            <v>b77f07c4-2cd9-5e6d-b639-2ac53436d8ea</v>
          </cell>
        </row>
        <row r="881">
          <cell r="E881" t="str">
            <v>d1101334-074f-4495-86dd-5bd919141f21</v>
          </cell>
          <cell r="F881" t="str">
            <v>e5fb81ed-42a5-468a-a2b1-2490b9bf23b2</v>
          </cell>
          <cell r="G881" t="str">
            <v>28a067ca-9fab-54eb-bf2f-cb3041e11517</v>
          </cell>
        </row>
        <row r="882">
          <cell r="E882" t="str">
            <v>4c79f6f7-b2d9-4222-8e06-f469fcfb5526</v>
          </cell>
          <cell r="F882" t="str">
            <v>2fb9a484-5444-4834-8306-a1ecf49a50df</v>
          </cell>
          <cell r="G882" t="str">
            <v>7e061e2a-4d1d-5ea5-b2e8-b1014f4d863c</v>
          </cell>
        </row>
        <row r="883">
          <cell r="E883" t="str">
            <v>c6c623f1-bcda-47d9-be0a-a7fa59a40943</v>
          </cell>
          <cell r="F883" t="str">
            <v>c3756263-ee03-4f0f-80ba-8210b53e895a</v>
          </cell>
          <cell r="G883" t="str">
            <v>12c6f3b4-d4dd-556f-8977-5f47439c019a</v>
          </cell>
        </row>
        <row r="884">
          <cell r="E884" t="str">
            <v>6cd6e033-f11a-4d4c-9f73-2977a2056d48</v>
          </cell>
          <cell r="F884" t="str">
            <v>92a3470f-65d5-4b94-a0e1-c33377482c22</v>
          </cell>
          <cell r="G884" t="str">
            <v>c7b49df5-44fc-5cb4-8949-e59e93f42389</v>
          </cell>
        </row>
        <row r="885">
          <cell r="E885" t="str">
            <v>f418d090-af36-4aac-a593-206e9cc3141c</v>
          </cell>
          <cell r="F885" t="str">
            <v>e9923f97-74e8-44be-81ba-28cfa88d6d78</v>
          </cell>
          <cell r="G885" t="str">
            <v>41af79f9-492f-59c7-9767-7cf856cdcc26</v>
          </cell>
        </row>
        <row r="886">
          <cell r="E886" t="str">
            <v>5f7619b2-662a-4068-a4b6-0da8bcf74fc8</v>
          </cell>
          <cell r="F886" t="str">
            <v>552a9afc-0b7a-4eb8-ac1c-9017c2a5a2c1</v>
          </cell>
          <cell r="G886" t="str">
            <v>3fe5adae-4086-551d-85bd-d7bdc62e67ef</v>
          </cell>
        </row>
        <row r="887">
          <cell r="E887" t="str">
            <v>ee99d5a5-4e1b-4ce5-9897-97ece9c5e57d</v>
          </cell>
          <cell r="F887" t="str">
            <v>b1de316f-ee55-465d-87f8-36dfc1d4c7c0</v>
          </cell>
          <cell r="G887" t="str">
            <v>58c04f9b-e377-5754-80f6-ada1249546f3</v>
          </cell>
        </row>
        <row r="888">
          <cell r="E888" t="str">
            <v>2878affb-07b6-4e15-ab89-5271a8cdd01e</v>
          </cell>
          <cell r="F888" t="str">
            <v>a37b3e9b-faba-4dcd-93b6-be67256989da</v>
          </cell>
          <cell r="G888" t="str">
            <v>73e43e31-ec92-5f8e-a84d-d7e498bc6cd6</v>
          </cell>
        </row>
        <row r="889">
          <cell r="E889" t="str">
            <v>04b36701-5552-4068-a96e-f5ba33c229c4</v>
          </cell>
          <cell r="F889" t="str">
            <v>0cb62b82-8c8b-4f5e-acd7-55f17a8528eb</v>
          </cell>
          <cell r="G889" t="str">
            <v>ff8c1c46-cf70-539c-bc34-f19586bb52f9</v>
          </cell>
        </row>
        <row r="890">
          <cell r="E890" t="str">
            <v>687bb671-45df-4363-ab8e-c91fe8d68d6c</v>
          </cell>
          <cell r="F890" t="str">
            <v>365845f0-b526-49f7-8847-f93341f16cf5</v>
          </cell>
          <cell r="G890" t="str">
            <v>ef277106-f609-5d2e-a9ae-f22665bbddd8</v>
          </cell>
        </row>
        <row r="891">
          <cell r="E891" t="str">
            <v>c00e4a3b-67b2-407c-b039-dc4c598cde63</v>
          </cell>
          <cell r="F891" t="str">
            <v>7146135c-9e49-4fd8-9542-245a66eefc29</v>
          </cell>
          <cell r="G891" t="str">
            <v>804faf80-33b1-5c7b-b040-38dc1396980b</v>
          </cell>
        </row>
        <row r="892">
          <cell r="E892" t="str">
            <v>6e3b72b5-23c1-4faa-93e8-1b0f3a2f446c</v>
          </cell>
          <cell r="F892" t="str">
            <v>025de94d-8358-432c-8609-e7c081f4ca62</v>
          </cell>
          <cell r="G892" t="str">
            <v>cdb3e4f5-5fbf-554a-a196-915042d1507a</v>
          </cell>
        </row>
        <row r="893">
          <cell r="E893" t="str">
            <v>439b4aab-4061-45ed-af25-2e2befd49fec</v>
          </cell>
          <cell r="F893" t="str">
            <v>a543d4d6-2fba-4fe1-b05e-dc11149e3520</v>
          </cell>
          <cell r="G893" t="str">
            <v>19e4b4ea-8f5d-5ee9-a33d-1d4514324c44</v>
          </cell>
        </row>
        <row r="894">
          <cell r="E894" t="str">
            <v>00bed4d4-1202-401a-bfd2-b27cb38b8043</v>
          </cell>
          <cell r="F894" t="str">
            <v>a881a689-cb58-46c5-b20e-f14fc65d1152</v>
          </cell>
          <cell r="G894" t="str">
            <v>60a0fe77-e628-519e-800c-ce6d90aff31d</v>
          </cell>
        </row>
        <row r="895">
          <cell r="E895" t="str">
            <v>ca81da5e-bc7b-467c-9f3d-b0eccd91ca6e</v>
          </cell>
          <cell r="F895" t="str">
            <v>6b39ae8d-75b2-4263-a5ff-8c49f02b0b16</v>
          </cell>
          <cell r="G895" t="str">
            <v>70480134-e768-5044-82ab-c3c41cdf2ade</v>
          </cell>
        </row>
        <row r="896">
          <cell r="E896" t="str">
            <v>ce02b91d-359e-45c8-a36b-bab07c699e66</v>
          </cell>
          <cell r="F896" t="str">
            <v>42c01715-5a4a-48b0-bc5d-9b2ea3d20097</v>
          </cell>
          <cell r="G896" t="str">
            <v>9bca618d-17e1-5688-92c0-0d3fb7d6a67e</v>
          </cell>
        </row>
        <row r="897">
          <cell r="E897" t="str">
            <v>fb72cb72-106f-40c1-8868-82e8e4c5c351</v>
          </cell>
          <cell r="F897" t="str">
            <v>7c72df28-caf9-4aca-b127-57b5b5d7e7df</v>
          </cell>
          <cell r="G897" t="str">
            <v>c2923170-2724-545d-ada3-1dbe22cfc64b</v>
          </cell>
        </row>
        <row r="898">
          <cell r="E898" t="str">
            <v>b9840962-2b9a-4228-9dc8-4846a2196a6b</v>
          </cell>
          <cell r="F898" t="str">
            <v>3a988104-f683-4a15-985a-0934b684f6c7</v>
          </cell>
          <cell r="G898" t="str">
            <v>a4081841-4910-569d-8df7-de193ee4c76f</v>
          </cell>
        </row>
        <row r="899">
          <cell r="E899" t="str">
            <v>c222168e-3bf0-4adc-800b-172f3b36a662</v>
          </cell>
          <cell r="F899" t="str">
            <v>ed3ef9b1-56b2-4665-b98a-3512547fe898</v>
          </cell>
          <cell r="G899" t="str">
            <v>74f5b265-efb6-5f3f-bbbc-31eb5f994f74</v>
          </cell>
        </row>
        <row r="900">
          <cell r="E900" t="str">
            <v>9d0e0f12-750b-45de-a885-669e07aa87bf</v>
          </cell>
          <cell r="F900" t="str">
            <v>de4fdbcd-54d6-4090-a303-33e318d93f3c</v>
          </cell>
          <cell r="G900" t="str">
            <v>153ded7e-6c8d-5ff7-84d9-1889ac94d74a</v>
          </cell>
        </row>
        <row r="901">
          <cell r="E901" t="str">
            <v>57d3c404-37e1-4077-9c55-93c51f590997</v>
          </cell>
          <cell r="F901" t="str">
            <v>d23df7b9-c716-4bb8-9d96-bcc91b8fae88</v>
          </cell>
          <cell r="G901" t="str">
            <v>f60595ab-0db7-5b84-a06c-9ff86e16b941</v>
          </cell>
        </row>
        <row r="902">
          <cell r="E902" t="str">
            <v>da6deaa5-c28f-4414-ab39-d850c16195b7</v>
          </cell>
          <cell r="F902" t="str">
            <v>d1b91914-3271-4c39-ad9f-c605c5fe03ac</v>
          </cell>
          <cell r="G902" t="str">
            <v>010ae8fc-34cc-5f56-a039-01560126e007</v>
          </cell>
        </row>
        <row r="903">
          <cell r="E903" t="str">
            <v>f0d6cd33-9022-4cd6-af15-9a88c1081685</v>
          </cell>
          <cell r="F903" t="str">
            <v>6cd981ff-0bee-405e-923d-0cb079ccfd37</v>
          </cell>
          <cell r="G903" t="str">
            <v>d194f5f3-16d4-5e95-8b9d-fcf5053e8bde</v>
          </cell>
        </row>
        <row r="904">
          <cell r="E904" t="str">
            <v>f15a2afd-48d1-464d-b453-94719379d9cf</v>
          </cell>
          <cell r="F904" t="str">
            <v>8674f7cb-1917-4b32-8491-a75e4220d4a2</v>
          </cell>
          <cell r="G904" t="str">
            <v>2fb7feb6-08f1-5555-86d1-c637b0cab652</v>
          </cell>
        </row>
        <row r="905">
          <cell r="E905" t="str">
            <v>33ff2bfa-629a-4ffe-a0e6-ab021c752ef9</v>
          </cell>
          <cell r="F905" t="str">
            <v>f2356b46-a72b-4186-ba85-f6a6c0242766</v>
          </cell>
          <cell r="G905" t="str">
            <v>2c147cef-39df-5c49-979d-ab6236cdb37f</v>
          </cell>
        </row>
        <row r="906">
          <cell r="E906" t="str">
            <v>5b7ee855-6b7d-4b4b-9382-3b1366586f4a</v>
          </cell>
          <cell r="F906" t="str">
            <v>c1d6c33b-437c-4d26-bf1b-01e7c69968ad</v>
          </cell>
          <cell r="G906" t="str">
            <v>2e9db812-d63d-5e1e-8240-6f0f44252fc0</v>
          </cell>
        </row>
        <row r="907">
          <cell r="E907" t="str">
            <v>089f9e2f-c446-4422-9286-549b9def186f</v>
          </cell>
          <cell r="F907" t="str">
            <v>dff42de5-ce02-488e-90d7-109a407ab29e</v>
          </cell>
          <cell r="G907" t="str">
            <v>85920456-376f-53c2-aece-970471196ef5</v>
          </cell>
        </row>
        <row r="908">
          <cell r="E908" t="str">
            <v>57d78a4a-8edf-475c-90b3-f96ef6f849c8</v>
          </cell>
          <cell r="F908" t="str">
            <v>c0c83ca7-7318-4b84-9b5f-7dd3397fd022</v>
          </cell>
          <cell r="G908" t="str">
            <v>b069e4bc-f811-597d-892a-ebf8530bf670</v>
          </cell>
        </row>
        <row r="909">
          <cell r="E909" t="str">
            <v>99b3150f-5cf4-440b-8758-b2ae134b7609</v>
          </cell>
          <cell r="F909" t="str">
            <v>efca8d0d-c067-4843-86dc-ca70901b412b</v>
          </cell>
          <cell r="G909" t="str">
            <v>982d647e-d966-52ac-b390-9d48d7434312</v>
          </cell>
        </row>
        <row r="910">
          <cell r="E910" t="str">
            <v>0535e645-967e-4240-9388-f5fec4ff9a3c</v>
          </cell>
          <cell r="F910" t="str">
            <v>411f56f7-dca2-41f4-bf9e-deffe5630ba0</v>
          </cell>
          <cell r="G910" t="str">
            <v>d711b818-c786-5787-b516-375b594b0429</v>
          </cell>
        </row>
        <row r="911">
          <cell r="E911" t="str">
            <v>51e58c0e-dd7d-4df7-9296-e5050ef73ce4</v>
          </cell>
          <cell r="F911" t="str">
            <v>758c83eb-2878-47fb-a47b-d87f25b52200</v>
          </cell>
          <cell r="G911" t="str">
            <v>635ff7ee-7a5e-561e-8902-41370584545c</v>
          </cell>
        </row>
        <row r="912">
          <cell r="E912" t="str">
            <v>92be727d-d244-415c-b207-acd19462c0c6</v>
          </cell>
          <cell r="F912" t="str">
            <v>419ecf2c-510b-4633-8704-aa361e2cc6bd</v>
          </cell>
          <cell r="G912" t="str">
            <v>3e36257d-5b0f-5729-bc0d-f7d7fc734118</v>
          </cell>
        </row>
        <row r="913">
          <cell r="E913" t="str">
            <v>914e32ca-076b-4df2-8128-e517bc3a8b38</v>
          </cell>
          <cell r="F913" t="str">
            <v>561790c3-c2ec-4d2e-b867-d8a2c1db1083</v>
          </cell>
          <cell r="G913" t="str">
            <v>cb04a34b-8d18-5993-9e7b-e5450c5d7453</v>
          </cell>
        </row>
        <row r="914">
          <cell r="E914" t="str">
            <v>74c0f087-1572-4b34-ad8b-df527ad45adf</v>
          </cell>
          <cell r="F914" t="str">
            <v>20851b6c-4847-4d9c-84a5-5853d76e25a6</v>
          </cell>
          <cell r="G914" t="str">
            <v>b474a081-4b6d-5c1e-add4-5fdce502a070</v>
          </cell>
        </row>
        <row r="915">
          <cell r="E915" t="str">
            <v>c4e9ca1c-f77c-4aef-a1e3-394f86dd44ae</v>
          </cell>
          <cell r="F915" t="str">
            <v>edea7587-7273-4ffa-918e-094f803a7f4e</v>
          </cell>
          <cell r="G915" t="str">
            <v>080f9e1f-5437-507c-bf94-1001234ed54a</v>
          </cell>
        </row>
        <row r="916">
          <cell r="E916" t="str">
            <v>af2f6b13-bd64-4dd0-9033-8f9e0cf2e3fa</v>
          </cell>
          <cell r="F916" t="str">
            <v>af264d7d-c2f9-4812-8f27-a5c74aa862c4</v>
          </cell>
          <cell r="G916" t="str">
            <v>ff22e55d-84e8-5956-b887-3ca49222af51</v>
          </cell>
        </row>
        <row r="917">
          <cell r="E917" t="str">
            <v>b943163c-011f-4c67-9ec0-0e71d8f07657</v>
          </cell>
          <cell r="F917" t="str">
            <v>a531ce2b-0160-4621-8f1c-7af2c6a6eba7</v>
          </cell>
          <cell r="G917" t="str">
            <v>f8a93d59-1bc7-5409-8a2e-a4d4e41a1fe0</v>
          </cell>
        </row>
        <row r="918">
          <cell r="E918" t="str">
            <v>573168e4-8f9e-46a3-a684-6187deeea33d</v>
          </cell>
          <cell r="F918" t="str">
            <v>3d1d1317-7141-480f-8ec0-98aa1896e697</v>
          </cell>
          <cell r="G918" t="str">
            <v>1ba37633-c604-54f1-b1c5-2a8920828dfd</v>
          </cell>
        </row>
        <row r="919">
          <cell r="E919" t="str">
            <v>140b222f-7fe3-4efb-8692-2b387054960a</v>
          </cell>
          <cell r="F919" t="str">
            <v>1c337ebd-30f2-4c77-bdb1-9cd06a4a4392</v>
          </cell>
          <cell r="G919" t="str">
            <v>6e8eb646-93e9-58a7-bce7-c1784036ed8f</v>
          </cell>
        </row>
        <row r="920">
          <cell r="E920" t="str">
            <v>75ee9988-f257-4b2e-b6c3-9cb8a0678ea6</v>
          </cell>
          <cell r="F920" t="str">
            <v>3e948dfb-22fc-45ba-9ab4-3a085a7c0ea1</v>
          </cell>
          <cell r="G920" t="str">
            <v>ecd81e85-6465-56bb-9d39-6f7bd309b1dd</v>
          </cell>
        </row>
        <row r="921">
          <cell r="E921" t="str">
            <v>9d775570-261d-4413-9fa0-327013e0741e</v>
          </cell>
          <cell r="F921" t="str">
            <v>525a1695-737c-4ae3-952c-f6178b98e9ce</v>
          </cell>
          <cell r="G921" t="str">
            <v>0fc5aa9c-713d-5254-8fca-6dd94857789c</v>
          </cell>
        </row>
        <row r="922">
          <cell r="E922" t="str">
            <v>4103c64a-072d-49c2-a27f-084802c03f50</v>
          </cell>
          <cell r="F922" t="str">
            <v>cdbbd405-df60-4fe3-b9c9-a971c06a2c7a</v>
          </cell>
          <cell r="G922" t="str">
            <v>181f417f-daa9-5c5d-9bbb-0e9a4d93d58b</v>
          </cell>
        </row>
        <row r="923">
          <cell r="E923" t="str">
            <v>60fef189-d64e-4cc6-a98c-303fef1c63d9</v>
          </cell>
          <cell r="F923" t="str">
            <v>bf668230-58ce-418e-bccc-ca5d0d442a08</v>
          </cell>
          <cell r="G923" t="str">
            <v>491424f6-5af0-5957-a576-e7c4a291f255</v>
          </cell>
        </row>
        <row r="924">
          <cell r="E924" t="str">
            <v>8d0a1ebb-ec2d-4fce-8f3a-2494e7fbd752</v>
          </cell>
          <cell r="F924" t="str">
            <v>47032086-3c55-4d7b-b6f3-2ac7955157f0</v>
          </cell>
          <cell r="G924" t="str">
            <v>cb77ab9e-40bf-5538-8107-74c34dab5f84</v>
          </cell>
        </row>
        <row r="925">
          <cell r="E925" t="str">
            <v>66ff464f-6471-4f6e-9d34-e657924fae89</v>
          </cell>
          <cell r="F925" t="str">
            <v>7648836f-b4a0-4a6d-bce8-c40f83d647c8</v>
          </cell>
          <cell r="G925" t="str">
            <v>bbc7c1a5-a68e-5a82-a877-655aee264aec</v>
          </cell>
        </row>
        <row r="926">
          <cell r="E926" t="str">
            <v>06fa4d7a-939c-4c42-b177-6b5bb45aaf94</v>
          </cell>
          <cell r="F926" t="str">
            <v>bd68ab97-937d-4b00-adb8-a6603cf4a09d</v>
          </cell>
          <cell r="G926" t="str">
            <v>26879813-c6c5-5bf6-87e8-bfb31d5e6e68</v>
          </cell>
        </row>
        <row r="927">
          <cell r="E927" t="str">
            <v>18646e52-3f27-43de-81bb-68b82ba1538c</v>
          </cell>
          <cell r="F927" t="str">
            <v>8123222e-40bf-4d62-b371-fc001a6a31c8</v>
          </cell>
          <cell r="G927" t="str">
            <v>b933d033-29fd-5919-8b58-5c8362a26f30</v>
          </cell>
        </row>
        <row r="928">
          <cell r="E928" t="str">
            <v>88724fad-7d7d-4eda-b7c7-658ac9fa378c</v>
          </cell>
          <cell r="F928" t="str">
            <v>e0ce52bf-0ac3-4822-a304-55e69d38e52d</v>
          </cell>
          <cell r="G928" t="str">
            <v>0b05937a-f813-5440-bdd2-d2ea9e1679f4</v>
          </cell>
        </row>
        <row r="929">
          <cell r="E929" t="str">
            <v>f3e16f7f-b4f6-436c-a3d1-bfbe560c7fdd</v>
          </cell>
          <cell r="F929" t="str">
            <v>b442a75b-6d3c-480b-a93c-2c43e64e69d1</v>
          </cell>
          <cell r="G929" t="str">
            <v>96d64c0a-2d93-523e-a7e8-ae198d40d193</v>
          </cell>
        </row>
        <row r="930">
          <cell r="E930" t="str">
            <v>e09c4ca3-5aa4-42e6-8e75-5961eef04e4e</v>
          </cell>
          <cell r="F930" t="str">
            <v>85136143-570e-4648-a623-292a61095b89</v>
          </cell>
          <cell r="G930" t="str">
            <v>bc1af4e5-c848-50f5-b3a0-ccb2a6875c05</v>
          </cell>
        </row>
        <row r="931">
          <cell r="E931" t="str">
            <v>dd4fea62-2c80-4483-bf74-24dcfba43756</v>
          </cell>
          <cell r="F931" t="str">
            <v>290f8d40-5c53-401a-8aaf-25944cb927f5</v>
          </cell>
          <cell r="G931" t="str">
            <v>4ba2fd5a-48bf-528a-9ffa-b5ada8883740</v>
          </cell>
        </row>
        <row r="932">
          <cell r="E932" t="str">
            <v>acd1a408-b281-4565-a70a-f0d6cea661a5</v>
          </cell>
          <cell r="F932" t="str">
            <v>cfa44ca3-93d5-4185-a684-026b55caa2c9</v>
          </cell>
          <cell r="G932" t="str">
            <v>299dc51a-83e2-5ff6-9457-80199e7c5d08</v>
          </cell>
        </row>
        <row r="933">
          <cell r="E933" t="str">
            <v>c065cde8-a11d-44d5-8df5-3ed5f57dcfb3</v>
          </cell>
          <cell r="F933" t="str">
            <v>b13ceaaa-0b9b-4d1c-a448-5a068e4ccc87</v>
          </cell>
          <cell r="G933" t="str">
            <v>298f29fb-879d-53de-b670-b9e72bc768c0</v>
          </cell>
        </row>
        <row r="934">
          <cell r="E934" t="str">
            <v>4b1d29e6-cf29-40e0-83c5-4eec44125cba</v>
          </cell>
          <cell r="F934" t="str">
            <v>a236c9a2-4e3f-4af9-a316-82b3b0691bce</v>
          </cell>
          <cell r="G934" t="str">
            <v>2e68f1fe-38fa-59a5-9c4d-9585bbdf0b80</v>
          </cell>
        </row>
        <row r="935">
          <cell r="E935" t="str">
            <v>35d1585c-5c48-4be3-ac26-d7df33aa11ee</v>
          </cell>
          <cell r="F935" t="str">
            <v>3effc40f-1916-40a3-871f-8ab75439ae5c</v>
          </cell>
          <cell r="G935" t="str">
            <v>4396c611-a9e9-52ae-b351-a4387c45c55a</v>
          </cell>
        </row>
        <row r="936">
          <cell r="E936" t="str">
            <v>e66b2da7-318b-43f7-9a69-f311d11d9ae9</v>
          </cell>
          <cell r="F936" t="str">
            <v>dd53e6c7-0670-4f1b-8ec4-635cf9aef379</v>
          </cell>
          <cell r="G936" t="str">
            <v>06444c1e-5a87-50d3-a69d-c39ee354bc18</v>
          </cell>
        </row>
        <row r="937">
          <cell r="E937" t="str">
            <v>acfe37e4-37e8-4d95-8354-157f09f6e37c</v>
          </cell>
          <cell r="F937" t="str">
            <v>5ebc2f6f-7ae8-4768-a7a0-60e0ff9446ea</v>
          </cell>
          <cell r="G937" t="str">
            <v>fb70e4b8-08b0-5e95-a52b-38783ee0b492</v>
          </cell>
        </row>
        <row r="938">
          <cell r="E938" t="str">
            <v>91ec3218-7221-454a-8904-d8112ff78d3a</v>
          </cell>
          <cell r="F938" t="str">
            <v>7f4835dc-eeae-4edd-9da1-f1694599b8db</v>
          </cell>
          <cell r="G938" t="str">
            <v>1b1d57f2-4bf2-5c44-ba06-e4f74a841924</v>
          </cell>
        </row>
        <row r="939">
          <cell r="E939" t="str">
            <v>7a6a2cbb-5774-4ad4-b821-b22bcf7cfce5</v>
          </cell>
          <cell r="F939" t="str">
            <v>001f3a2e-6cae-46ba-9ce7-62af74cfc74b</v>
          </cell>
          <cell r="G939" t="str">
            <v>98e972ce-f805-5ea0-bcbf-6a40f93c83fe</v>
          </cell>
        </row>
        <row r="940">
          <cell r="E940" t="str">
            <v>c2ec381a-5480-45e3-a5e9-10e13152f2fd</v>
          </cell>
          <cell r="F940" t="str">
            <v>a9c31e70-7b08-464b-9ae1-bb0074df7c00</v>
          </cell>
          <cell r="G940" t="str">
            <v>cb0a2529-dde6-5efe-913a-b8db19a03e7f</v>
          </cell>
        </row>
        <row r="941">
          <cell r="E941" t="str">
            <v>5f3f4ae1-5a9d-4be3-be70-0702687b8c59</v>
          </cell>
          <cell r="F941" t="str">
            <v>94bc73b3-c4b1-409c-ae41-ea6d3bdb8c7c</v>
          </cell>
          <cell r="G941" t="str">
            <v>0414106b-319a-50ce-997c-bbabd301e5e1</v>
          </cell>
        </row>
        <row r="942">
          <cell r="E942" t="str">
            <v>5ac9b8ce-0069-44e3-8ffe-719b066bd88f</v>
          </cell>
          <cell r="F942" t="str">
            <v>5a560010-0e47-4cd2-96f4-012d49751a1a</v>
          </cell>
          <cell r="G942" t="str">
            <v>82f2af71-11de-5fbc-975c-5dce6b4b56f0</v>
          </cell>
        </row>
        <row r="943">
          <cell r="E943" t="str">
            <v>836289ec-c5ce-47ff-b0f9-f7c91878e59e</v>
          </cell>
          <cell r="F943" t="str">
            <v>d834eac6-aacf-4dfb-9821-f63dee3cbd3a</v>
          </cell>
          <cell r="G943" t="str">
            <v>586374de-0b5b-5e8e-b596-f28b4c425d7f</v>
          </cell>
        </row>
        <row r="944">
          <cell r="E944" t="str">
            <v>d14e94bb-e446-477c-b299-aa9ba61caf5d</v>
          </cell>
          <cell r="F944" t="str">
            <v>008a9df1-9da6-43c0-ba34-d88b02620bf8</v>
          </cell>
          <cell r="G944" t="str">
            <v>d23066eb-008b-5285-a828-c7e3ddf42fff</v>
          </cell>
        </row>
        <row r="945">
          <cell r="E945" t="str">
            <v>f27badf1-6ba3-4eeb-adc9-485960a1ba7f</v>
          </cell>
          <cell r="F945" t="str">
            <v>88fe5687-9b2e-4a11-8045-1b142cf0494b</v>
          </cell>
          <cell r="G945" t="str">
            <v>53a36849-95d3-5a35-a322-4a6a1d176a34</v>
          </cell>
        </row>
        <row r="946">
          <cell r="E946" t="str">
            <v>6507be0a-8595-41a5-8020-e65ce13af883</v>
          </cell>
          <cell r="F946" t="str">
            <v>ffaf5936-a5e5-4c39-be2d-dff7c061d349</v>
          </cell>
          <cell r="G946" t="str">
            <v>89fd807c-e658-570f-98ea-97fe1e5ce621</v>
          </cell>
        </row>
        <row r="947">
          <cell r="E947" t="str">
            <v>dbb3dcce-2cf1-414b-8196-a1a1f3372f14</v>
          </cell>
          <cell r="F947" t="str">
            <v>e05ac69a-5c2a-479e-a860-f3e7dbb82117</v>
          </cell>
          <cell r="G947" t="str">
            <v>c984a2bf-3451-5536-a79b-af27caa15b2a</v>
          </cell>
        </row>
        <row r="948">
          <cell r="E948" t="str">
            <v>5e136038-0e9b-4836-b172-27f6361fe861</v>
          </cell>
          <cell r="F948" t="str">
            <v>c6e9004f-5f60-43c0-b0ef-143f8535fb71</v>
          </cell>
          <cell r="G948" t="str">
            <v>25114d36-73d4-527a-8c5c-472f61a271b7</v>
          </cell>
        </row>
        <row r="949">
          <cell r="E949" t="str">
            <v>616b719c-0787-4329-a076-318e7adad458</v>
          </cell>
          <cell r="F949" t="str">
            <v>a349ed93-26fe-40ee-8669-e5524754fa66</v>
          </cell>
          <cell r="G949" t="str">
            <v>d74d3580-da5c-5999-9522-f1f737cb76fe</v>
          </cell>
        </row>
        <row r="950">
          <cell r="E950" t="str">
            <v>6069f4ab-1f3e-4f05-9172-c2f37b4a2e34</v>
          </cell>
          <cell r="F950" t="str">
            <v>4117ad52-3bf6-4bd8-81b0-94088ccb8ad1</v>
          </cell>
          <cell r="G950" t="str">
            <v>58a4b878-7379-55fa-ba63-8e5887ce4674</v>
          </cell>
        </row>
        <row r="951">
          <cell r="E951" t="str">
            <v>8431aca1-7a21-43a9-99bb-2c832377059a</v>
          </cell>
          <cell r="F951" t="str">
            <v>c20cb2a2-c785-44ce-abff-6f81ca47859b</v>
          </cell>
          <cell r="G951" t="str">
            <v>b4a85fd9-18dc-56f3-b3d5-082c69b7f905</v>
          </cell>
        </row>
        <row r="952">
          <cell r="E952" t="str">
            <v>9eb924c8-7614-4a83-9062-7a22e4a45770</v>
          </cell>
          <cell r="F952" t="str">
            <v>6c917576-a2c8-48ae-a10f-5d9e97fe122d</v>
          </cell>
          <cell r="G952" t="str">
            <v>1fd6b650-46f2-5618-9656-d58d561db8a5</v>
          </cell>
        </row>
        <row r="953">
          <cell r="E953" t="str">
            <v>a8f77ac7-8d7a-49cf-913a-6a05845f338d</v>
          </cell>
          <cell r="F953" t="str">
            <v>38e3b3b1-23e8-4c44-aea5-366fc2204f35</v>
          </cell>
          <cell r="G953" t="str">
            <v>70b2e611-484a-5991-8e38-eab35fd3304f</v>
          </cell>
        </row>
        <row r="954">
          <cell r="E954" t="str">
            <v>8a0bea16-5e99-4411-b013-3e4b45ca1459</v>
          </cell>
          <cell r="F954" t="str">
            <v>00525a31-215d-407a-97fb-950f5a5987e2</v>
          </cell>
          <cell r="G954" t="str">
            <v>baf07637-8e99-5c9c-84f9-ecb2162a0f11</v>
          </cell>
        </row>
        <row r="955">
          <cell r="E955" t="str">
            <v>4ccaf545-bdc3-4d7c-9f4d-ffe284b3c8f5</v>
          </cell>
          <cell r="F955" t="str">
            <v>dcba8bbc-29b6-419d-96a0-600dc71ef95b</v>
          </cell>
          <cell r="G955" t="str">
            <v>6bd5572a-083e-5928-a68c-948dfd301e6e</v>
          </cell>
        </row>
        <row r="956">
          <cell r="E956" t="str">
            <v>1008dbe1-64a0-4494-81a6-5bf9031becf4</v>
          </cell>
          <cell r="F956" t="str">
            <v>08255bd0-57d8-49eb-871a-f9f211496c98</v>
          </cell>
          <cell r="G956" t="str">
            <v>20f2562c-7207-50a6-bb4a-5c0c5dccdb36</v>
          </cell>
        </row>
        <row r="957">
          <cell r="E957" t="str">
            <v>dbdbd19e-38e7-47e7-8894-f6c51ee1a90c</v>
          </cell>
          <cell r="F957" t="str">
            <v>72a15055-8d82-4a8a-bfc8-21c05732c5bc</v>
          </cell>
          <cell r="G957" t="str">
            <v>dfda1617-f39b-540b-b5ef-f09fcb55ded8</v>
          </cell>
        </row>
        <row r="958">
          <cell r="E958" t="str">
            <v>cd60201e-c924-4dea-9f6d-015233132173</v>
          </cell>
          <cell r="F958" t="str">
            <v>d9304e74-02b9-411f-a5fd-68a25cdbece9</v>
          </cell>
          <cell r="G958" t="str">
            <v>a8be696a-e03e-55db-8eae-7b19ba3825d3</v>
          </cell>
        </row>
        <row r="959">
          <cell r="E959" t="str">
            <v>c61e11d7-8040-4aa1-be9d-432ba7674b01</v>
          </cell>
          <cell r="F959" t="str">
            <v>a9102b92-404d-4355-af21-3f85e9489b64</v>
          </cell>
          <cell r="G959" t="str">
            <v>2b90f0c1-2c5b-5485-b472-f381f75c6782</v>
          </cell>
        </row>
        <row r="960">
          <cell r="E960" t="str">
            <v>ec329b2a-e32e-44ff-ba81-0954af98b5f7</v>
          </cell>
          <cell r="F960" t="str">
            <v>79ce9362-3c21-48b6-a11a-5daf84a0c3f5</v>
          </cell>
          <cell r="G960" t="str">
            <v>81188ff0-bfc8-55af-bbc4-92d6d11858ab</v>
          </cell>
        </row>
        <row r="961">
          <cell r="E961" t="str">
            <v>153d694d-6e48-47c4-9797-ff4bb6678612</v>
          </cell>
          <cell r="F961" t="str">
            <v>043e14b2-f1c8-485d-9fb9-b09e6c6132b6</v>
          </cell>
          <cell r="G961" t="str">
            <v>4216c06d-12a8-552a-b361-71ee41dcd9a8</v>
          </cell>
        </row>
        <row r="962">
          <cell r="E962" t="str">
            <v>63b06815-e4d7-4e8c-88bd-f2353e48e933</v>
          </cell>
          <cell r="F962" t="str">
            <v>784b2e7f-89bc-440f-8c52-037126d7701f</v>
          </cell>
          <cell r="G962" t="str">
            <v>0d7dd9b8-b0ce-5e4a-aa02-fe453d892e9f</v>
          </cell>
        </row>
        <row r="963">
          <cell r="E963" t="str">
            <v>076091d7-c752-4b73-9e80-45f4546f814e</v>
          </cell>
          <cell r="F963" t="str">
            <v>a0a2852e-257c-4bdc-bc37-0bb361a616f7</v>
          </cell>
          <cell r="G963" t="str">
            <v>b82864c1-f630-5be9-8585-ffd81c631c60</v>
          </cell>
        </row>
        <row r="964">
          <cell r="E964" t="str">
            <v>085a93bb-b5b7-4137-a8de-637b4d85a93d</v>
          </cell>
          <cell r="F964" t="str">
            <v>924873b6-4c01-424e-9668-e0eb7edb4232</v>
          </cell>
          <cell r="G964" t="str">
            <v>48f741fe-677d-5da8-97b3-009f4934849b</v>
          </cell>
        </row>
        <row r="965">
          <cell r="E965" t="str">
            <v>4c1fa863-6c92-427c-973e-3bfda4264e87</v>
          </cell>
          <cell r="F965" t="str">
            <v>f64bc9e5-e645-46e0-bd62-76b639ed7644</v>
          </cell>
          <cell r="G965" t="str">
            <v>679e689b-892e-50d3-8fa6-f6229d583850</v>
          </cell>
        </row>
        <row r="966">
          <cell r="E966" t="str">
            <v>9d0933de-ac53-476b-beea-bb9c0afde276</v>
          </cell>
          <cell r="F966" t="str">
            <v>84af9368-2ab9-4678-b5a2-e00177c73d5f</v>
          </cell>
          <cell r="G966" t="str">
            <v>a86c7eba-f00a-5798-8297-d1da1db97365</v>
          </cell>
        </row>
        <row r="967">
          <cell r="E967" t="str">
            <v>3b369ae8-1f45-47ed-8dcf-af5f71593067</v>
          </cell>
          <cell r="F967" t="str">
            <v>cd060d25-8aae-4fd5-9a3c-2be3b7b95118</v>
          </cell>
          <cell r="G967" t="str">
            <v>3012aff6-6355-5e70-8983-3c6ef1c60d53</v>
          </cell>
        </row>
        <row r="968">
          <cell r="E968" t="str">
            <v>425f3c9d-1501-44a3-8f51-31c6fd7e5f56</v>
          </cell>
          <cell r="F968" t="str">
            <v>5da834a1-5752-408a-8401-0c905c07aba9</v>
          </cell>
          <cell r="G968" t="str">
            <v>61b3f9ee-69f2-55c0-a1f2-921a9b602747</v>
          </cell>
        </row>
        <row r="969">
          <cell r="E969" t="str">
            <v>6934231e-6394-4565-a020-b9edcfa52a40</v>
          </cell>
          <cell r="F969" t="str">
            <v>753ca6f0-a418-4efc-835f-29157cb15811</v>
          </cell>
          <cell r="G969" t="str">
            <v>df61efb0-04da-54fb-ba75-6350f7a5cdbb</v>
          </cell>
        </row>
        <row r="970">
          <cell r="E970" t="str">
            <v>55a8e0ee-2acd-4167-8d2e-95300f7dfeb7</v>
          </cell>
          <cell r="F970" t="str">
            <v>df4deb7a-e4bd-4087-99aa-ae54aeddb149</v>
          </cell>
          <cell r="G970" t="str">
            <v>f66c3ba1-52d9-5e04-8e80-e610a1fee855</v>
          </cell>
        </row>
        <row r="971">
          <cell r="E971" t="str">
            <v>0f919310-c8a9-4705-a594-2f5a6a243283</v>
          </cell>
          <cell r="F971" t="str">
            <v>c34d3df0-9373-4b24-8589-efe6e4817330</v>
          </cell>
          <cell r="G971" t="str">
            <v>40e09069-cd22-5a31-a7bc-f4c6858f0648</v>
          </cell>
        </row>
        <row r="972">
          <cell r="E972" t="str">
            <v>f310824d-5abd-47c6-aab5-e105288a8904</v>
          </cell>
          <cell r="F972" t="str">
            <v>e4d61a34-9143-40c0-a4b8-13d6f07cf86f</v>
          </cell>
          <cell r="G972" t="str">
            <v>1d4d95f7-8f05-5869-92d3-dafeb062af79</v>
          </cell>
        </row>
        <row r="973">
          <cell r="E973" t="str">
            <v>9b02d32e-8a06-41e3-9762-6438b6353009</v>
          </cell>
          <cell r="F973" t="str">
            <v>c353f379-3be8-432c-bc37-9e5575546e9d</v>
          </cell>
          <cell r="G973" t="str">
            <v>a4ce6831-ac55-5d05-aa58-53990c4c68d7</v>
          </cell>
        </row>
        <row r="974">
          <cell r="E974" t="str">
            <v>8738fb3a-05a0-4df9-b4b0-b4a84b355c84</v>
          </cell>
          <cell r="F974" t="str">
            <v>a210d21b-afbc-4f74-8567-ddba59b02104</v>
          </cell>
          <cell r="G974" t="str">
            <v>9cf2486d-1acc-5eec-b5a9-d0c55511d799</v>
          </cell>
        </row>
        <row r="975">
          <cell r="E975" t="str">
            <v>3ee14cda-faf6-4b86-baa8-8bd89f7e217b</v>
          </cell>
          <cell r="F975" t="str">
            <v>30cb74c9-0c62-46d1-b944-32bcad353f79</v>
          </cell>
          <cell r="G975" t="str">
            <v>fafc67c5-0f63-58b8-99b9-67574f93d9d7</v>
          </cell>
        </row>
        <row r="976">
          <cell r="E976" t="str">
            <v>b865bc57-e601-4e5a-9cc4-38f61da7afe1</v>
          </cell>
          <cell r="F976" t="str">
            <v>53b79b13-5ada-4a40-bddb-6c42af7262e8</v>
          </cell>
          <cell r="G976" t="str">
            <v>db4d1c51-a90d-56a2-8218-d7e875978d33</v>
          </cell>
        </row>
        <row r="977">
          <cell r="E977" t="str">
            <v>5daac3d3-f29c-48dc-919b-e37a0ce6b447</v>
          </cell>
          <cell r="F977" t="str">
            <v>1f01b64b-dbde-4738-aaf8-586b0850a62a</v>
          </cell>
          <cell r="G977" t="str">
            <v>347d0f16-9bc8-5dff-aff7-6840eb87f36d</v>
          </cell>
        </row>
        <row r="978">
          <cell r="E978" t="str">
            <v>0435b538-6067-40df-b932-7e5831e86b26</v>
          </cell>
          <cell r="F978" t="str">
            <v>3ec1acdc-5e32-439a-ba1d-3ab0db91eca0</v>
          </cell>
          <cell r="G978" t="str">
            <v>c50765d5-bafe-5c5f-bf32-49e50f706b8d</v>
          </cell>
        </row>
        <row r="979">
          <cell r="E979" t="str">
            <v>a7ccd661-dcee-447f-b5fa-27adb2369a36</v>
          </cell>
          <cell r="F979" t="str">
            <v>e6e3721c-4337-4032-916b-e37ac306f0f6</v>
          </cell>
          <cell r="G979" t="str">
            <v>1380e019-f9e1-5674-a311-778f88186437</v>
          </cell>
        </row>
        <row r="980">
          <cell r="E980" t="str">
            <v>a2eb13ad-a9cb-4f62-8794-c6723cd7b0f1</v>
          </cell>
          <cell r="F980" t="str">
            <v>2d39207b-ef25-4751-b111-ac072a6cfd1c</v>
          </cell>
          <cell r="G980" t="str">
            <v>43bf8aa0-422b-5797-b684-2869cda7bb5f</v>
          </cell>
        </row>
        <row r="981">
          <cell r="E981" t="str">
            <v>936d126e-a4a2-48b8-aa4c-316bab70ef4a</v>
          </cell>
          <cell r="F981" t="str">
            <v>ae439c17-a503-45be-8db9-e2057a981e81</v>
          </cell>
          <cell r="G981" t="str">
            <v>c98bd463-a3f9-5fcf-8906-f883ebf362b2</v>
          </cell>
        </row>
        <row r="982">
          <cell r="E982" t="str">
            <v>653edc53-8aaf-47f6-9cae-15b800a98465</v>
          </cell>
          <cell r="F982" t="str">
            <v>d3dd3e6a-864b-4a64-871d-f6987eb7df22</v>
          </cell>
          <cell r="G982" t="str">
            <v>67bc3a2b-8114-5c6b-916a-bddf5d32216c</v>
          </cell>
        </row>
        <row r="983">
          <cell r="E983" t="str">
            <v>1b217e35-36c6-43fc-88e1-5e830cfc6285</v>
          </cell>
          <cell r="F983" t="str">
            <v>29b3a30b-94ff-4bab-9d4b-c31ab709d92a</v>
          </cell>
          <cell r="G983" t="str">
            <v>40fa59c7-7d8d-520b-9c2f-0f4ef29d5455</v>
          </cell>
        </row>
        <row r="984">
          <cell r="E984" t="str">
            <v>b848a196-e27e-4e8e-953e-7de7cbc54c57</v>
          </cell>
          <cell r="F984" t="str">
            <v>2d3c3dd9-c241-43a5-beb1-616d5bf36ff7</v>
          </cell>
          <cell r="G984" t="str">
            <v>2c076e0d-53f3-5189-a4ea-2caff0bbaa8d</v>
          </cell>
        </row>
        <row r="985">
          <cell r="E985" t="str">
            <v>64bfa283-1d47-487b-b18e-7b448da9e88a</v>
          </cell>
          <cell r="F985" t="str">
            <v>c7f3afd1-5528-4611-aa91-072a265566a9</v>
          </cell>
          <cell r="G985" t="str">
            <v>4c27194c-c6eb-5b79-a88f-8b0d2605ca96</v>
          </cell>
        </row>
        <row r="986">
          <cell r="E986" t="str">
            <v>460f4294-2b1f-41d9-9596-d0168a51b10c</v>
          </cell>
          <cell r="F986" t="str">
            <v>4efaf9c0-6d6c-4f19-a84e-42178cbe5455</v>
          </cell>
          <cell r="G986" t="str">
            <v>5742cd21-a364-5ecb-9549-f7efb35fe342</v>
          </cell>
        </row>
        <row r="987">
          <cell r="E987" t="str">
            <v>94fa2391-9feb-485a-bbf3-bb0340e9bd59</v>
          </cell>
          <cell r="F987" t="str">
            <v>9b19562b-95ab-41ef-9f99-c44ed18aa268</v>
          </cell>
          <cell r="G987" t="str">
            <v>be80f924-fc30-52f6-93dc-135404b39713</v>
          </cell>
        </row>
        <row r="988">
          <cell r="E988" t="str">
            <v>48ef748f-3ede-4bf8-b69f-d089cb045be6</v>
          </cell>
          <cell r="F988" t="str">
            <v>5ced0d2f-266f-4d05-8adb-8fe735ee4de9</v>
          </cell>
          <cell r="G988" t="str">
            <v>7ff68eb0-3ae2-53e8-acb8-4d8cad5bbe03</v>
          </cell>
        </row>
        <row r="989">
          <cell r="E989" t="str">
            <v>fc29154d-c62f-420b-b548-d598b71fb896</v>
          </cell>
          <cell r="F989" t="str">
            <v>21c742dc-0275-4821-bd9d-4eaab9efe80e</v>
          </cell>
          <cell r="G989" t="str">
            <v>c0d6c836-ab31-5bcd-9b7d-7d2b76cae102</v>
          </cell>
        </row>
        <row r="990">
          <cell r="E990" t="str">
            <v>e75d1d76-7c0a-41b9-9b2b-8c2ac9aa0504</v>
          </cell>
          <cell r="F990" t="str">
            <v>1fb90f26-440a-4110-8b82-778d7c4a16ef</v>
          </cell>
          <cell r="G990" t="str">
            <v>4bb14f3a-5a34-59c0-b4b2-b560e2ac88c5</v>
          </cell>
        </row>
        <row r="991">
          <cell r="E991" t="str">
            <v>02624b75-a8ec-4703-9f25-1623eb27e3b7</v>
          </cell>
          <cell r="F991" t="str">
            <v>7bd06dc2-bbe3-4a85-8917-532d8e5cd031</v>
          </cell>
          <cell r="G991" t="str">
            <v>ec59054e-5d7f-542e-afd6-b66260d4062b</v>
          </cell>
        </row>
        <row r="992">
          <cell r="E992" t="str">
            <v>70db8519-2614-452c-a305-df1b0ed36c9c</v>
          </cell>
          <cell r="F992" t="str">
            <v>713279c8-063c-4f33-b0f6-0713d43d62c2</v>
          </cell>
          <cell r="G992" t="str">
            <v>a09a0ef4-dbe0-5e2d-b61a-2f16288f3f93</v>
          </cell>
        </row>
        <row r="993">
          <cell r="E993" t="str">
            <v>0a18b423-35b7-47bb-88df-ca1c4b64aa3c</v>
          </cell>
          <cell r="F993" t="str">
            <v>34d06a4a-f548-4963-9d39-b7cb6f6e2dc0</v>
          </cell>
          <cell r="G993" t="str">
            <v>10f27501-1714-59d4-acf5-9671a9593ee7</v>
          </cell>
        </row>
        <row r="994">
          <cell r="E994" t="str">
            <v>5a7445fb-8755-4ef2-947d-e41996e7c911</v>
          </cell>
          <cell r="F994" t="str">
            <v>177d9862-5366-4b41-83d4-db6df53b3830</v>
          </cell>
          <cell r="G994" t="str">
            <v>be4a3b6f-d5a2-505d-86f4-24d056d2e6e5</v>
          </cell>
        </row>
        <row r="995">
          <cell r="E995" t="str">
            <v>f53b5c18-5c5f-4112-95b7-2cf8938c4bfa</v>
          </cell>
          <cell r="F995" t="str">
            <v>884619a6-9507-418b-a6f9-7f328d33cf7a</v>
          </cell>
          <cell r="G995" t="str">
            <v>b4336782-5d10-5af5-9e0d-d303ba0ba5af</v>
          </cell>
        </row>
        <row r="996">
          <cell r="E996" t="str">
            <v>e57086c5-1bde-4f28-ac57-ac7d72db18bc</v>
          </cell>
          <cell r="F996" t="str">
            <v>ba0f7ebe-08d6-4dbb-9979-1bfdd8a95c8a</v>
          </cell>
          <cell r="G996" t="str">
            <v>8dc0e894-2bf6-57dc-b4cc-8b535ffe74a8</v>
          </cell>
        </row>
        <row r="997">
          <cell r="E997" t="str">
            <v>03509846-1313-43f2-b643-2583927812ca</v>
          </cell>
          <cell r="F997" t="str">
            <v>9667b252-98ba-4010-9d28-39d9c47fc8da</v>
          </cell>
          <cell r="G997" t="str">
            <v>a63090a6-b0d8-5e1a-a4d6-10e306626b01</v>
          </cell>
        </row>
        <row r="998">
          <cell r="E998" t="str">
            <v>1d75dd98-c3f7-446c-a2ad-15d32aaedf87</v>
          </cell>
          <cell r="F998" t="str">
            <v>7f275f32-fd1f-4849-9b1b-0ce59f5bc0e2</v>
          </cell>
          <cell r="G998" t="str">
            <v>a30eaceb-d7b3-5e6f-bc33-6bfa1c8c56af</v>
          </cell>
        </row>
        <row r="999">
          <cell r="E999" t="str">
            <v>ac62e78c-bd8b-403c-bf8c-23502a5283d3</v>
          </cell>
          <cell r="F999" t="str">
            <v>c61e2c9e-1340-4b97-8426-3c27f79bb3a5</v>
          </cell>
          <cell r="G999" t="str">
            <v>e0445617-a0d5-5bee-8eff-a41a177d1c24</v>
          </cell>
        </row>
        <row r="1000">
          <cell r="E1000" t="str">
            <v>de14c90d-1ea3-4561-98fb-8e25186fb9ad</v>
          </cell>
          <cell r="F1000" t="str">
            <v>4d7f86da-0e3b-4c67-91db-799375d2f0cd</v>
          </cell>
          <cell r="G1000" t="str">
            <v>4bb347a9-a236-55bc-bb4d-5c28f5695d72</v>
          </cell>
        </row>
        <row r="1001">
          <cell r="E1001" t="str">
            <v>a003e9d0-ef88-47f1-9f96-1af9103c86cc</v>
          </cell>
          <cell r="F1001" t="str">
            <v>454434a0-5fe9-4794-a0ac-6465f6e92d77</v>
          </cell>
          <cell r="G1001" t="str">
            <v>343a27ce-064a-52fa-a80d-98839013a1de</v>
          </cell>
        </row>
        <row r="1002">
          <cell r="E1002" t="str">
            <v>89178004-5030-451b-9ecb-5eddd57efc1c</v>
          </cell>
          <cell r="F1002" t="str">
            <v>25f15271-2fc5-40f2-9742-7891601c0ea4</v>
          </cell>
          <cell r="G1002" t="str">
            <v>3337740a-5b24-5ab0-b3e5-cfa1fbe35834</v>
          </cell>
        </row>
        <row r="1003">
          <cell r="E1003" t="str">
            <v>1cae64ae-5605-4448-9831-269e7f38a0a6</v>
          </cell>
          <cell r="F1003" t="str">
            <v>052fb116-6a9f-4455-ad54-b096fb59496f</v>
          </cell>
          <cell r="G1003" t="str">
            <v>da915007-d505-5fed-aae3-7da827fcbe51</v>
          </cell>
        </row>
        <row r="1004">
          <cell r="E1004" t="str">
            <v>b743f1b1-a358-4323-88ae-f63e3f722921</v>
          </cell>
          <cell r="F1004" t="str">
            <v>162faf45-7b69-400b-b6cf-2490f24c835d</v>
          </cell>
          <cell r="G1004" t="str">
            <v>dcc619e8-456a-58cb-9de2-b005c4d6ecc2</v>
          </cell>
        </row>
        <row r="1005">
          <cell r="E1005" t="str">
            <v>85920571-c596-4cb7-b220-2cc9e5b45203</v>
          </cell>
          <cell r="F1005" t="str">
            <v>be5faac7-3abe-4b02-8e12-fe40a8b940e7</v>
          </cell>
          <cell r="G1005" t="str">
            <v>f0cde725-e024-555b-8f44-7c8c128e9b0f</v>
          </cell>
        </row>
        <row r="1006">
          <cell r="E1006" t="str">
            <v>d5c1b777-f238-4d7c-8aa5-731a4363f76b</v>
          </cell>
          <cell r="F1006" t="str">
            <v>4a39976a-8d6a-4b56-b93b-0afb953b6e2c</v>
          </cell>
          <cell r="G1006" t="str">
            <v>c33d086e-255b-50d9-9127-0099a4c4f6cb</v>
          </cell>
        </row>
        <row r="1007">
          <cell r="E1007" t="str">
            <v>7e59f1a6-06f4-4447-bffb-b4d7d7aa9141</v>
          </cell>
          <cell r="F1007" t="str">
            <v>47381d5c-ce8f-49f4-b4ad-fcf2201a91b2</v>
          </cell>
          <cell r="G1007" t="str">
            <v>c4a50e90-1e5a-5d29-9e73-40a3a507da19</v>
          </cell>
        </row>
        <row r="1008">
          <cell r="E1008" t="str">
            <v>4ed59462-16f1-473a-9a53-5d1a53b6dd48</v>
          </cell>
          <cell r="F1008" t="str">
            <v>662c6662-8cca-4aca-b0f8-96cffc547c24</v>
          </cell>
          <cell r="G1008" t="str">
            <v>8beb39bd-6ab8-5a94-9c5f-38a3b5e6c9c1</v>
          </cell>
        </row>
        <row r="1009">
          <cell r="E1009" t="str">
            <v>ab044617-c138-48a3-8d5a-7c310550aeb5</v>
          </cell>
          <cell r="F1009" t="str">
            <v>06142126-9a6b-4676-8e97-dfe76e9a7b08</v>
          </cell>
          <cell r="G1009" t="str">
            <v>c892dd5a-152b-5053-9e8f-a3bc897e1f6b</v>
          </cell>
        </row>
        <row r="1010">
          <cell r="E1010" t="str">
            <v>134769e1-fa36-4fcd-902b-762dcd79f24d</v>
          </cell>
          <cell r="F1010" t="str">
            <v>6e5ae929-bc14-49b5-b98a-5c2eed247f8c</v>
          </cell>
          <cell r="G1010" t="str">
            <v>459c25dc-03ce-51db-8cbe-0256ee496e07</v>
          </cell>
        </row>
        <row r="1011">
          <cell r="E1011" t="str">
            <v>d08bdd01-a59f-4f80-87e8-5ad30c6934d3</v>
          </cell>
          <cell r="F1011" t="str">
            <v>c0935a91-ba34-4ca0-8f56-d86c0c09ac0d</v>
          </cell>
          <cell r="G1011" t="str">
            <v>0c2b7cf6-2af3-5d9f-be09-5dbcef96a24b</v>
          </cell>
        </row>
        <row r="1012">
          <cell r="E1012" t="str">
            <v>45e4480f-fa29-4d52-bfbe-5b48a0fd028c</v>
          </cell>
          <cell r="F1012" t="str">
            <v>b6da5838-e49c-4414-9893-842aad07b069</v>
          </cell>
          <cell r="G1012" t="str">
            <v>39794649-580c-5c13-b3a4-e6544e28498c</v>
          </cell>
        </row>
        <row r="1013">
          <cell r="E1013" t="str">
            <v>157a6eff-a847-48b1-8ffc-e3ef968f2368</v>
          </cell>
          <cell r="F1013" t="str">
            <v>933bee13-1c5f-492a-ade4-6b06041f8557</v>
          </cell>
          <cell r="G1013" t="str">
            <v>9abafa97-45f2-5667-9519-cdd75f47d7b1</v>
          </cell>
        </row>
        <row r="1014">
          <cell r="E1014" t="str">
            <v>32d1acea-4a72-470e-862a-ff6cacae7e7f</v>
          </cell>
          <cell r="F1014" t="str">
            <v>5a6b431e-1e1d-4c38-9e7d-ac0fc5dcc4da</v>
          </cell>
          <cell r="G1014" t="str">
            <v>49b59721-c8d8-59f9-adf3-dc82da997331</v>
          </cell>
        </row>
        <row r="1015">
          <cell r="E1015" t="str">
            <v>958f23fe-d0f3-44d4-98c5-bc3748620ee6</v>
          </cell>
          <cell r="F1015" t="str">
            <v>34f3cd9d-d958-4ae1-986c-411fea7e4818</v>
          </cell>
          <cell r="G1015" t="str">
            <v>6c8cb2dd-e68e-54bc-ad49-1bc1c0841a3f</v>
          </cell>
        </row>
        <row r="1016">
          <cell r="E1016" t="str">
            <v>200b9b10-8b25-4792-9c54-c72825ec6cf3</v>
          </cell>
          <cell r="F1016" t="str">
            <v>93a4116c-3f74-49b1-8341-b9f4bfc928bf</v>
          </cell>
          <cell r="G1016" t="str">
            <v>4f38d50d-89b1-51a4-b26b-15c214e5396d</v>
          </cell>
        </row>
        <row r="1017">
          <cell r="E1017" t="str">
            <v>434256c5-a005-47c5-937a-eb344ee0c5be</v>
          </cell>
          <cell r="F1017" t="str">
            <v>d70e5a07-6383-4a5d-b514-a75ac36c1145</v>
          </cell>
          <cell r="G1017" t="str">
            <v>5acb6ed9-5be9-5806-828a-51366e218d2a</v>
          </cell>
        </row>
        <row r="1018">
          <cell r="E1018" t="str">
            <v>2a7985b0-bf14-40ff-bf5b-70536980ce87</v>
          </cell>
          <cell r="F1018" t="str">
            <v>1cda78cd-be63-46c3-a57c-2f95609dbfb4</v>
          </cell>
          <cell r="G1018" t="str">
            <v>71ddaeb0-d2d3-54b8-84a0-73420814dc73</v>
          </cell>
        </row>
        <row r="1019">
          <cell r="E1019" t="str">
            <v>e0fd0fb3-4d30-4791-9a7b-996302a03f31</v>
          </cell>
          <cell r="F1019" t="str">
            <v>59afc846-a865-4050-8f8f-fa7b5a47205b</v>
          </cell>
          <cell r="G1019" t="str">
            <v>d581d007-a057-5389-ac1b-6beb961fcb19</v>
          </cell>
        </row>
        <row r="1020">
          <cell r="E1020" t="str">
            <v>64e2bd59-5f61-4eb3-bfd7-d19c3aec60b5</v>
          </cell>
          <cell r="F1020" t="str">
            <v>7e92ca30-4ae2-469e-838e-f88053cc8e41</v>
          </cell>
          <cell r="G1020" t="str">
            <v>3b65cfe2-fb6e-5e14-88af-6acfd5285d86</v>
          </cell>
        </row>
        <row r="1021">
          <cell r="E1021" t="str">
            <v>53fc7c4f-e1d5-4bf1-9e24-883d262fec4a</v>
          </cell>
          <cell r="F1021" t="str">
            <v>3f3e0b3a-6b03-4fd5-af6e-363fda33d0af</v>
          </cell>
          <cell r="G1021" t="str">
            <v>fd895c98-44ea-531a-ad99-49b50dcbebc9</v>
          </cell>
        </row>
        <row r="1022">
          <cell r="E1022" t="str">
            <v>f57ebfdb-d033-4e45-aa13-25bbd71bb3e3</v>
          </cell>
          <cell r="F1022" t="str">
            <v>a22db03c-aeb1-4768-9525-1b71ad02edd5</v>
          </cell>
          <cell r="G1022" t="str">
            <v>2a52d8d9-d623-5e17-937e-4421473bdda0</v>
          </cell>
        </row>
        <row r="1023">
          <cell r="E1023" t="str">
            <v>d681c7bd-f76b-4afa-9176-426928942776</v>
          </cell>
          <cell r="F1023" t="str">
            <v>fe3a38cd-e23c-4143-bc74-eb9e5658e406</v>
          </cell>
          <cell r="G1023" t="str">
            <v>e84deb57-03bc-5852-aef0-b00cc3a03b31</v>
          </cell>
        </row>
        <row r="1024">
          <cell r="E1024" t="str">
            <v>0c03c180-cad4-48df-baf1-89c56530f841</v>
          </cell>
          <cell r="F1024" t="str">
            <v>98aa42af-5dcd-4ff5-a29e-0e1b9495ace6</v>
          </cell>
          <cell r="G1024" t="str">
            <v>8a60a134-8f69-57d0-a332-6dbaa81cccf5</v>
          </cell>
        </row>
        <row r="1025">
          <cell r="E1025" t="str">
            <v>152c8bcc-6454-45da-b80c-9a5415a870ad</v>
          </cell>
          <cell r="F1025" t="str">
            <v>a4e01408-0009-4b5c-9c36-1b4c429ca5b7</v>
          </cell>
          <cell r="G1025" t="str">
            <v>66555a25-f580-5b4d-83a1-40f4746a5fd8</v>
          </cell>
        </row>
        <row r="1026">
          <cell r="E1026" t="str">
            <v>b269778a-c602-4b95-9bee-94e89eba27e7</v>
          </cell>
          <cell r="F1026" t="str">
            <v>f259c853-58a9-4a33-9ea2-647bf10a8980</v>
          </cell>
          <cell r="G1026" t="str">
            <v>3551d4f2-17bd-540c-b1d4-7d485c3afe32</v>
          </cell>
        </row>
        <row r="1027">
          <cell r="E1027" t="str">
            <v>9867f0c2-86fd-4b18-8bf0-e5cd77a510d8</v>
          </cell>
          <cell r="F1027" t="str">
            <v>66785143-47f7-4495-b6b5-29c5191a313a</v>
          </cell>
          <cell r="G1027" t="str">
            <v>3c252c5e-1a2b-5c74-b04a-2e1acdf8a1e5</v>
          </cell>
        </row>
        <row r="1028">
          <cell r="E1028" t="str">
            <v>cd18a8cb-0992-44fb-b346-d420b8c3f0bf</v>
          </cell>
          <cell r="F1028" t="str">
            <v>3c03f1fd-a689-4b91-b6e4-68ff4f800689</v>
          </cell>
          <cell r="G1028" t="str">
            <v>1226af9f-992b-5292-8429-f953cefe3c74</v>
          </cell>
        </row>
        <row r="1029">
          <cell r="E1029" t="str">
            <v>caabff9b-4d10-417d-8c1a-59d38a06a14c</v>
          </cell>
          <cell r="F1029" t="str">
            <v>6dcf643b-2cdb-4018-ad38-0bcdeb97e952</v>
          </cell>
          <cell r="G1029" t="str">
            <v>3a781b29-bfdc-5646-aae8-eabb2ac9c6fa</v>
          </cell>
        </row>
        <row r="1030">
          <cell r="E1030" t="str">
            <v>8559b1de-51ab-430e-93b8-295759b853fe</v>
          </cell>
          <cell r="F1030" t="str">
            <v>b93149e8-639d-4d54-8c9f-020932d64b72</v>
          </cell>
          <cell r="G1030" t="str">
            <v>3aaf4125-7713-59dc-b1d8-6cb97eb4f508</v>
          </cell>
        </row>
        <row r="1031">
          <cell r="E1031" t="str">
            <v>c8fd2fc9-a88f-4036-a3c3-3f7032460f52</v>
          </cell>
          <cell r="F1031" t="str">
            <v>6267e42a-9e6d-4d37-8f13-f9b450cddad7</v>
          </cell>
          <cell r="G1031" t="str">
            <v>c9f0dd67-3b91-51a0-b23d-41d6e8e75005</v>
          </cell>
        </row>
        <row r="1032">
          <cell r="E1032" t="str">
            <v>3bf8d5fd-fd33-46c7-ba30-e3071a6ce7df</v>
          </cell>
          <cell r="F1032" t="str">
            <v>8f51a8ad-8ca8-4614-a483-4019b56ad4f5</v>
          </cell>
          <cell r="G1032" t="str">
            <v>095ac9d0-b251-5fb0-9f4e-ba911d3891f8</v>
          </cell>
        </row>
        <row r="1033">
          <cell r="E1033" t="str">
            <v>8673cb0f-fd66-4a63-9004-74d367130b79</v>
          </cell>
          <cell r="F1033" t="str">
            <v>f4acfac1-569f-463a-a871-e8edeb82b133</v>
          </cell>
          <cell r="G1033" t="str">
            <v>32ae34b1-7ae9-5c35-9b4d-02a66586ed91</v>
          </cell>
        </row>
        <row r="1034">
          <cell r="E1034" t="str">
            <v>c337c767-d295-4f76-bf2c-15217f806379</v>
          </cell>
          <cell r="F1034" t="str">
            <v>b6d90324-a624-4c39-b4aa-dba2a6996d8e</v>
          </cell>
          <cell r="G1034" t="str">
            <v>386c60eb-3be4-5fa0-8621-f7c534f9c3ae</v>
          </cell>
        </row>
        <row r="1035">
          <cell r="E1035" t="str">
            <v>b4cc24db-1d7b-413c-a2fa-3cf0927b9ce5</v>
          </cell>
          <cell r="F1035" t="str">
            <v>e5c370c8-cfdd-492d-a131-afb1961c938e</v>
          </cell>
          <cell r="G1035" t="str">
            <v>b52e604b-9f35-510b-baa2-97516a3ce40b</v>
          </cell>
        </row>
        <row r="1036">
          <cell r="E1036" t="str">
            <v>845d4b13-72ee-4c3a-b43c-234d9cc50da5</v>
          </cell>
          <cell r="F1036" t="str">
            <v>e5fadfa7-deee-4362-beb0-6a066d050ac2</v>
          </cell>
          <cell r="G1036" t="str">
            <v>febb5356-ab5a-516c-b236-e6df3f366b0e</v>
          </cell>
        </row>
        <row r="1037">
          <cell r="E1037" t="str">
            <v>b5f5bcfd-24d3-44f4-b583-d4fe503cee97</v>
          </cell>
          <cell r="F1037" t="str">
            <v>de2ce842-e02d-4ed8-ad4e-c3e9aafeed34</v>
          </cell>
          <cell r="G1037" t="str">
            <v>c33165c0-dbc5-5b27-9297-bf875c01ccee</v>
          </cell>
        </row>
        <row r="1038">
          <cell r="E1038" t="str">
            <v>c5da0591-1f39-4474-926b-9bf04dd346b9</v>
          </cell>
          <cell r="F1038" t="str">
            <v>d3ec805c-0067-4f02-8423-d6e2dbc0e863</v>
          </cell>
          <cell r="G1038" t="str">
            <v>0cf3fade-08a5-507a-97bb-fc5c42535671</v>
          </cell>
        </row>
        <row r="1039">
          <cell r="E1039" t="str">
            <v>49ace041-d5cb-45c1-b963-0e954f650bd6</v>
          </cell>
          <cell r="F1039" t="str">
            <v>f596275b-fc75-43af-aae5-c36097afd8d9</v>
          </cell>
          <cell r="G1039" t="str">
            <v>5610ae78-45d1-555a-89f9-d52270fcac3c</v>
          </cell>
        </row>
        <row r="1040">
          <cell r="E1040" t="str">
            <v>d869bd05-01fa-4f49-8610-f3ffb48a6bd1</v>
          </cell>
          <cell r="F1040" t="str">
            <v>6f98be13-6b7a-4370-8d1d-d62dac37c17c</v>
          </cell>
          <cell r="G1040" t="str">
            <v>eac6cee4-3747-5a0b-87ce-2fe345d44ba0</v>
          </cell>
        </row>
        <row r="1041">
          <cell r="E1041" t="str">
            <v>4decedaa-9cc7-468f-a01d-758628e8d55d</v>
          </cell>
          <cell r="F1041" t="str">
            <v>ca14349e-d3e5-4c37-92eb-e7693d91aa4d</v>
          </cell>
          <cell r="G1041" t="str">
            <v>b2a7a7e4-93c9-5f7d-acc1-eb6bc4a34709</v>
          </cell>
        </row>
        <row r="1042">
          <cell r="E1042" t="str">
            <v>b3811f8d-30e9-45e6-a5c1-0af3a9deafc0</v>
          </cell>
          <cell r="F1042" t="str">
            <v>9ad42ea5-9a03-4e67-9fbc-8576d45d90a6</v>
          </cell>
          <cell r="G1042" t="str">
            <v>3c15c591-3771-5a62-ba9b-63029cbc7286</v>
          </cell>
        </row>
        <row r="1043">
          <cell r="E1043" t="str">
            <v>5021804d-97de-436c-a549-2b818228be87</v>
          </cell>
          <cell r="F1043" t="str">
            <v>a31d54ac-c1d1-4fb1-bfb5-54ccaedbbe3a</v>
          </cell>
          <cell r="G1043" t="str">
            <v>43afc2c9-d567-5b78-80b2-f0a5fcdbc332</v>
          </cell>
        </row>
        <row r="1044">
          <cell r="E1044" t="str">
            <v>6b7377bb-c5c2-4d0c-84e4-c9c3233c0641</v>
          </cell>
          <cell r="F1044" t="str">
            <v>168bea6d-4cdc-4bdc-8876-ed9ab6e4cb07</v>
          </cell>
          <cell r="G1044" t="str">
            <v>b3ec072f-58e2-5ce8-99ee-b6db98cbe5f2</v>
          </cell>
        </row>
        <row r="1045">
          <cell r="E1045" t="str">
            <v>235d5d5c-e2f3-47a2-abd8-2dff8dde752a</v>
          </cell>
          <cell r="F1045" t="str">
            <v>b526ee07-945e-4df2-9a94-40cda4dfee72</v>
          </cell>
          <cell r="G1045" t="str">
            <v>f8d5955f-8a63-59b7-8e4f-736b4bf5c5e3</v>
          </cell>
        </row>
        <row r="1046">
          <cell r="E1046" t="str">
            <v>d22f1df0-3daa-4828-b246-3d6f193230d3</v>
          </cell>
          <cell r="F1046" t="str">
            <v>8b8a772a-7875-4999-8b60-d2ca3e60a703</v>
          </cell>
          <cell r="G1046" t="str">
            <v>a585a212-bd73-5b88-aa60-7a783f3018bf</v>
          </cell>
        </row>
        <row r="1047">
          <cell r="E1047" t="str">
            <v>131c0c08-1cde-45fa-9dde-e0006d1554ce</v>
          </cell>
          <cell r="F1047" t="str">
            <v>98236551-f6fc-4787-9a99-17f39a8a8ef3</v>
          </cell>
          <cell r="G1047" t="str">
            <v>1fc73579-c726-52e8-b324-0195491931cd</v>
          </cell>
        </row>
        <row r="1048">
          <cell r="E1048" t="str">
            <v>d0becc20-49c4-4e8f-9ff8-8c392d5610ed</v>
          </cell>
          <cell r="F1048" t="str">
            <v>df6898f6-0046-46c1-8514-19b2c42653fe</v>
          </cell>
          <cell r="G1048" t="str">
            <v>bc9b58bb-377b-50e8-a4a2-81576b99cb11</v>
          </cell>
        </row>
        <row r="1049">
          <cell r="E1049" t="str">
            <v>9036ccde-4c9c-4714-9c3b-0106b97f873e</v>
          </cell>
          <cell r="F1049" t="str">
            <v>4a7a19ca-f420-4021-8c91-75c4744808ea</v>
          </cell>
          <cell r="G1049" t="str">
            <v>c91a0eba-2dbd-51d6-8a34-734d6c12c6b2</v>
          </cell>
        </row>
        <row r="1050">
          <cell r="E1050" t="str">
            <v>09c336e4-436b-4be0-95bd-444d2295dc0d</v>
          </cell>
          <cell r="F1050" t="str">
            <v>f4a967d7-6c23-46e2-ab51-3172e78e1ee4</v>
          </cell>
          <cell r="G1050" t="str">
            <v>abeaaa21-1b2b-5741-8da7-fbd58929aeec</v>
          </cell>
        </row>
        <row r="1051">
          <cell r="E1051" t="str">
            <v>4f95dc5c-9059-4d9f-88fc-a1e9875a5a99</v>
          </cell>
          <cell r="F1051" t="str">
            <v>6f9f92cd-c492-4492-a7d5-a056e14626f2</v>
          </cell>
          <cell r="G1051" t="str">
            <v>1a998ebd-01ba-5765-ae3b-840b28906ff3</v>
          </cell>
        </row>
        <row r="1052">
          <cell r="E1052" t="str">
            <v>bcbdb7df-1766-483a-94a3-4a92090f25e5</v>
          </cell>
          <cell r="F1052" t="str">
            <v>f96de49e-b392-410f-a42c-ee0b4cab7938</v>
          </cell>
          <cell r="G1052" t="str">
            <v>9c587a24-9ed6-5189-a094-dfecdf0fe040</v>
          </cell>
        </row>
        <row r="1053">
          <cell r="E1053" t="str">
            <v>e51b7ff0-e939-4f09-9627-0c61bac78fd4</v>
          </cell>
          <cell r="F1053" t="str">
            <v>54f47eeb-0b74-4055-9223-bc7ca6851016</v>
          </cell>
          <cell r="G1053" t="str">
            <v>55eb91d2-44e7-5de7-a89d-8c0ac21b6110</v>
          </cell>
        </row>
        <row r="1054">
          <cell r="E1054" t="str">
            <v>2d7f5767-39bf-46aa-b6c5-cf3185dbeb74</v>
          </cell>
          <cell r="F1054" t="str">
            <v>d3941158-9ccd-466e-a24f-a1ce245f6790</v>
          </cell>
          <cell r="G1054" t="str">
            <v>553325cf-6cc4-514a-9e4f-41c7fb149536</v>
          </cell>
        </row>
        <row r="1055">
          <cell r="E1055" t="str">
            <v>648a9abc-c1be-4c18-8c0e-e7b8d99b407a</v>
          </cell>
          <cell r="F1055" t="str">
            <v>88795e34-bee0-442a-a94b-eedc5f3ad0d6</v>
          </cell>
          <cell r="G1055" t="str">
            <v>06330fe3-1819-5e56-9fbc-868afed6bac7</v>
          </cell>
        </row>
        <row r="1056">
          <cell r="E1056" t="str">
            <v>fe089fe5-6cf4-456f-a514-2f02e604837e</v>
          </cell>
          <cell r="F1056" t="str">
            <v>bc5120f3-ac02-4cc1-acc2-a3166447039f</v>
          </cell>
          <cell r="G1056" t="str">
            <v>4e8c9a3b-90ac-576b-a42f-50dde76f7b9d</v>
          </cell>
        </row>
        <row r="1057">
          <cell r="E1057" t="str">
            <v>bd92e590-afa8-430c-8089-6491c32163fb</v>
          </cell>
          <cell r="F1057" t="str">
            <v>f6dcc362-346c-4935-b69a-4597b6463315</v>
          </cell>
          <cell r="G1057" t="str">
            <v>d39d32a9-a1c0-5559-844e-5e19a97b6589</v>
          </cell>
        </row>
        <row r="1058">
          <cell r="E1058" t="str">
            <v>68f33810-f063-4f61-899a-ea2bf18b5a46</v>
          </cell>
          <cell r="F1058" t="str">
            <v>8723a1cb-370f-47cd-9cc3-6b4c3a410f17</v>
          </cell>
          <cell r="G1058" t="str">
            <v>87c28f19-9896-5838-b263-9e26793352ab</v>
          </cell>
        </row>
        <row r="1059">
          <cell r="E1059" t="str">
            <v>7c90ba0d-5b40-436c-b68a-3562af3688eb</v>
          </cell>
          <cell r="F1059" t="str">
            <v>dd1a15c0-3368-41fc-a74e-6e591486814c</v>
          </cell>
          <cell r="G1059" t="str">
            <v>9a48d150-268a-5e41-a9dd-5b49f826ed5a</v>
          </cell>
        </row>
        <row r="1060">
          <cell r="E1060" t="str">
            <v>a90aa459-4e30-4b8d-88d4-9380496b42ca</v>
          </cell>
          <cell r="F1060" t="str">
            <v>47316d20-41fc-4b64-9e48-86a208274e7d</v>
          </cell>
          <cell r="G1060" t="str">
            <v>6ac4f254-5609-5bfd-b04e-8a7a927eea8f</v>
          </cell>
        </row>
        <row r="1061">
          <cell r="E1061" t="str">
            <v>58d3a9a4-7705-4a53-87f0-48e0a856345d</v>
          </cell>
          <cell r="F1061" t="str">
            <v>e0368b15-1424-4914-9760-a3ad8dc8cf3f</v>
          </cell>
          <cell r="G1061" t="str">
            <v>9ce03826-f7aa-5219-8eb8-0f1c87986815</v>
          </cell>
        </row>
        <row r="1062">
          <cell r="E1062" t="str">
            <v>96d48c3a-e6e9-4168-a605-0e2d529c9c2c</v>
          </cell>
          <cell r="F1062" t="str">
            <v>f1e550bb-01d5-4945-a4d6-84822825c617</v>
          </cell>
          <cell r="G1062" t="str">
            <v>bfa62df2-4792-59de-9e54-fa7f1164b796</v>
          </cell>
        </row>
        <row r="1063">
          <cell r="E1063" t="str">
            <v>6795d81d-d681-453d-b9f6-110b81c02416</v>
          </cell>
          <cell r="F1063" t="str">
            <v>9367fc26-6161-4e69-a3fe-3da32f48f2c3</v>
          </cell>
          <cell r="G1063" t="str">
            <v>55b605c2-1ce7-5a68-b060-3538f0404024</v>
          </cell>
        </row>
        <row r="1064">
          <cell r="E1064" t="str">
            <v>46a25711-f534-4dce-bd95-113f8981d2da</v>
          </cell>
          <cell r="F1064" t="str">
            <v>a20b286f-fdfd-4ecc-8a5c-454471d69204</v>
          </cell>
          <cell r="G1064" t="str">
            <v>61aac19b-9f8d-5ceb-9221-79d49455e50e</v>
          </cell>
        </row>
        <row r="1065">
          <cell r="E1065" t="str">
            <v>3f2f1197-2035-4373-98f2-b4660bfdfc73</v>
          </cell>
          <cell r="F1065" t="str">
            <v>357a0206-e829-48f7-8f48-15d5844ba935</v>
          </cell>
          <cell r="G1065" t="str">
            <v>bc48e22a-fa18-5114-b2f6-96772b5b3eac</v>
          </cell>
        </row>
        <row r="1066">
          <cell r="E1066" t="str">
            <v>1df0a3a5-0357-47d1-8bee-16aadabcf778</v>
          </cell>
          <cell r="F1066" t="str">
            <v>8f8444ce-1d17-4f0c-b0ca-1ad189bfb731</v>
          </cell>
          <cell r="G1066" t="str">
            <v>0515b22b-e44e-5a6d-81df-c01e67cd4cbf</v>
          </cell>
        </row>
        <row r="1067">
          <cell r="E1067" t="str">
            <v>757ed4a4-1674-422d-bbee-5a4dea699f0b</v>
          </cell>
          <cell r="F1067" t="str">
            <v>73bd626f-7143-4f85-a145-d75fa2171762</v>
          </cell>
          <cell r="G1067" t="str">
            <v>9ca56bad-1942-5d8b-93fd-c3cfdde4d8d4</v>
          </cell>
        </row>
        <row r="1068">
          <cell r="E1068" t="str">
            <v>2f8b7b49-5d3e-43f7-9f87-162bda93a414</v>
          </cell>
          <cell r="F1068" t="str">
            <v>0ff82854-7dbd-49eb-bf66-8a25fbda208b</v>
          </cell>
          <cell r="G1068" t="str">
            <v>5bcf98f6-7920-5077-8785-3ac1f1331b6a</v>
          </cell>
        </row>
        <row r="1069">
          <cell r="E1069" t="str">
            <v>85cf81b2-88ed-4f20-ae11-b4a45e356924</v>
          </cell>
          <cell r="F1069" t="str">
            <v>d45f5f53-788b-4e91-8ad5-17dd33669c4c</v>
          </cell>
          <cell r="G1069" t="str">
            <v>c07b5ab7-958f-5956-8c50-3721753c626c</v>
          </cell>
        </row>
        <row r="1070">
          <cell r="E1070" t="str">
            <v>31463ae2-517e-401a-8d00-0cef7d341846</v>
          </cell>
          <cell r="F1070" t="str">
            <v>c279e0eb-7e5b-4ef8-99e1-305bb0817a75</v>
          </cell>
          <cell r="G1070" t="str">
            <v>1d38198f-21b4-583e-b2dc-7f7332dafc21</v>
          </cell>
        </row>
        <row r="1071">
          <cell r="E1071" t="str">
            <v>26d39acb-fad9-46aa-b66c-8fc9188c55cf</v>
          </cell>
          <cell r="F1071" t="str">
            <v>d3b25b38-db25-47d8-bec7-674fcac32f34</v>
          </cell>
          <cell r="G1071" t="str">
            <v>f6caa479-0481-559c-9b55-8045dfe00351</v>
          </cell>
        </row>
        <row r="1072">
          <cell r="E1072" t="str">
            <v>663a2d9b-f7ab-4941-8a27-80e96413c1d1</v>
          </cell>
          <cell r="F1072" t="str">
            <v>adf43dfe-3aab-4141-ac3c-a4bdc289b410</v>
          </cell>
          <cell r="G1072" t="str">
            <v>b2a0f801-fea9-5d70-8a0a-be42cf9c9b8b</v>
          </cell>
        </row>
        <row r="1073">
          <cell r="E1073" t="str">
            <v>8a229880-bcf4-46ba-aa92-ad538a1ecd76</v>
          </cell>
          <cell r="F1073" t="str">
            <v>951568c1-e6a2-4ddc-b821-3bb390429e7b</v>
          </cell>
          <cell r="G1073" t="str">
            <v>3de8e8f5-2882-5c90-b3a9-18dcd1358182</v>
          </cell>
        </row>
        <row r="1074">
          <cell r="E1074" t="str">
            <v>c2b6c7f9-2a6b-416b-8e0b-c4bc7a50f2b0</v>
          </cell>
          <cell r="F1074" t="str">
            <v>30298128-b1fe-4be0-9b55-fe391c705ad3</v>
          </cell>
          <cell r="G1074" t="str">
            <v>92f2ae0b-f521-56e2-af8c-4b2d0cdecabf</v>
          </cell>
        </row>
        <row r="1075">
          <cell r="E1075" t="str">
            <v>c42c8575-1f87-4bf4-951c-1c891272815a</v>
          </cell>
          <cell r="F1075" t="str">
            <v>23e3f1be-e8ae-45fc-bf6c-134caaef9aba</v>
          </cell>
          <cell r="G1075" t="str">
            <v>016a79f8-525c-5740-8a5f-88f3836fbe9b</v>
          </cell>
        </row>
        <row r="1076">
          <cell r="E1076" t="str">
            <v>1b5e0c24-e2eb-465a-bbe6-96f82d1b8a8c</v>
          </cell>
          <cell r="F1076" t="str">
            <v>36c3c100-ee0b-4d84-80f5-a50350bbed10</v>
          </cell>
          <cell r="G1076" t="str">
            <v>a885e482-e451-5273-82c1-b05ff9c2f35b</v>
          </cell>
        </row>
        <row r="1077">
          <cell r="E1077" t="str">
            <v>ddc2946b-1236-45fa-b920-13af4dfd4d66</v>
          </cell>
          <cell r="F1077" t="str">
            <v>57e58c8a-1369-41d3-95bc-d07e07dc120b</v>
          </cell>
          <cell r="G1077" t="str">
            <v>d31862cf-d476-535b-b9c6-33f4cba7258c</v>
          </cell>
        </row>
        <row r="1078">
          <cell r="E1078" t="str">
            <v>960a9902-f44f-4c28-9653-0ba6e8cd16bf</v>
          </cell>
          <cell r="F1078" t="str">
            <v>18a503a1-2db5-4c79-b283-48eda5ce375c</v>
          </cell>
          <cell r="G1078" t="str">
            <v>73b4db21-d706-5bcc-8780-bf8bae5b39a4</v>
          </cell>
        </row>
        <row r="1079">
          <cell r="E1079" t="str">
            <v>a9580b7f-05dc-4015-84ad-af12afc90393</v>
          </cell>
          <cell r="F1079" t="str">
            <v>1194510f-c98f-4ed7-b677-93f4d3602ced</v>
          </cell>
          <cell r="G1079" t="str">
            <v>6aa51ec8-66c6-55e5-8db1-4c21b594d015</v>
          </cell>
        </row>
        <row r="1080">
          <cell r="E1080" t="str">
            <v>b12a9897-9ebb-41e9-8c3b-18db23ecd99e</v>
          </cell>
          <cell r="F1080" t="str">
            <v>415ba3c5-fb3d-492c-8239-896b84a1be01</v>
          </cell>
          <cell r="G1080" t="str">
            <v>e5d24f22-1f49-5946-93e9-270edfde4c2c</v>
          </cell>
        </row>
        <row r="1081">
          <cell r="E1081" t="str">
            <v>4e957d8d-a8ca-4867-a393-4f496ae85381</v>
          </cell>
          <cell r="F1081" t="str">
            <v>225e7d05-65d4-4d72-b4d2-5bc780a03d27</v>
          </cell>
          <cell r="G1081" t="str">
            <v>73ac60cd-edf8-55b5-9d8b-5b9ee827d34e</v>
          </cell>
        </row>
        <row r="1082">
          <cell r="E1082" t="str">
            <v>6d339e99-f244-4d42-9fee-cd5c60902e8e</v>
          </cell>
          <cell r="F1082" t="str">
            <v>bd5eaab1-3aad-4fbc-b91e-a0a44d1e8b35</v>
          </cell>
          <cell r="G1082" t="str">
            <v>2bdec10f-7e03-5f4a-afaf-30c75e4c7869</v>
          </cell>
        </row>
        <row r="1083">
          <cell r="E1083" t="str">
            <v>d5873065-7b10-4ca1-b442-a57f7bc37422</v>
          </cell>
          <cell r="F1083" t="str">
            <v>d73942fd-1bee-4cbe-b3f4-1f3bcb016fae</v>
          </cell>
          <cell r="G1083" t="str">
            <v>91b3d543-e648-5e5a-972c-2180adb67539</v>
          </cell>
        </row>
        <row r="1084">
          <cell r="E1084" t="str">
            <v>f08552b4-a251-42f5-921d-3b39b8f7ecd8</v>
          </cell>
          <cell r="F1084" t="str">
            <v>80be4bbe-c026-4a99-966e-8a5d3f56cb9d</v>
          </cell>
          <cell r="G1084" t="str">
            <v>ba41c25f-c80c-59c8-aae5-a4d637469b41</v>
          </cell>
        </row>
        <row r="1085">
          <cell r="E1085" t="str">
            <v>546d4097-a453-4706-ac17-389325a04b6f</v>
          </cell>
          <cell r="F1085" t="str">
            <v>4b87d76f-d7fc-42af-9773-01dfa32bbc44</v>
          </cell>
          <cell r="G1085" t="str">
            <v>539f0424-cbb9-52d6-a3de-90cede905edf</v>
          </cell>
        </row>
        <row r="1086">
          <cell r="E1086" t="str">
            <v>8040e11a-715f-4cd9-823c-a57124a553b2</v>
          </cell>
          <cell r="F1086" t="str">
            <v>4ce18391-5295-4725-997a-08072ab7652e</v>
          </cell>
          <cell r="G1086" t="str">
            <v>4586eb3b-4fdd-5032-bcf5-bf9b4561ec5d</v>
          </cell>
        </row>
        <row r="1087">
          <cell r="E1087" t="str">
            <v>404771fd-0895-4763-817c-b4b1090fe06a</v>
          </cell>
          <cell r="F1087" t="str">
            <v>20d5e220-758f-4ec1-8545-d2de22e69194</v>
          </cell>
          <cell r="G1087" t="str">
            <v>f8d0e4cb-a95b-5e6b-a2d5-39cb3c0466d7</v>
          </cell>
        </row>
        <row r="1088">
          <cell r="E1088" t="str">
            <v>777bfdef-51de-4499-9f3e-3752ca31f0ff</v>
          </cell>
          <cell r="F1088" t="str">
            <v>d7942b74-aaea-4cb5-8e84-27aa74e09c28</v>
          </cell>
          <cell r="G1088" t="str">
            <v>2324a694-56fd-5c9f-9a8d-4a3109b72a8c</v>
          </cell>
        </row>
        <row r="1089">
          <cell r="E1089" t="str">
            <v>f7365a85-5736-4f15-9e2c-739ed6a31cf5</v>
          </cell>
          <cell r="F1089" t="str">
            <v>7018b8da-f3f2-4b33-adbd-c4511f338284</v>
          </cell>
          <cell r="G1089" t="str">
            <v>b8289e48-2261-5617-b98f-b4c3c69ab720</v>
          </cell>
        </row>
        <row r="1090">
          <cell r="E1090" t="str">
            <v>b347c43a-c0c4-4249-9e55-263cae14065a</v>
          </cell>
          <cell r="F1090" t="str">
            <v>f83e5ece-043c-4a8b-91c4-9148022de3be</v>
          </cell>
          <cell r="G1090" t="str">
            <v>0690bf6b-424f-5199-8b83-7ee02ec65671</v>
          </cell>
        </row>
        <row r="1091">
          <cell r="E1091" t="str">
            <v>eb6abe54-7e5d-4ee4-b3f1-08c1e220ef94</v>
          </cell>
          <cell r="F1091" t="str">
            <v>e2d2fd67-040d-469d-8286-a144525f5cab</v>
          </cell>
          <cell r="G1091" t="str">
            <v>bc113f96-beda-52a8-ae4a-bf863722dd23</v>
          </cell>
        </row>
        <row r="1092">
          <cell r="E1092" t="str">
            <v>edaebb9c-73a9-4e3a-a682-4fbb75b7a1d9</v>
          </cell>
          <cell r="F1092" t="str">
            <v>6df080b1-df5f-4936-95c5-01ad9b4dd7a1</v>
          </cell>
          <cell r="G1092" t="str">
            <v>6899acd1-4323-507e-b2a3-e39a58d34159</v>
          </cell>
        </row>
        <row r="1093">
          <cell r="E1093" t="str">
            <v>ab02995c-cbd5-4d04-8968-461f7d3310c0</v>
          </cell>
          <cell r="F1093" t="str">
            <v>43b9c835-cff0-432d-9b38-b28e1de81dfb</v>
          </cell>
          <cell r="G1093" t="str">
            <v>109e3a0a-5eac-529a-8687-02eedcb59d48</v>
          </cell>
        </row>
        <row r="1094">
          <cell r="E1094" t="str">
            <v>1490942c-2d27-420b-982a-6489d371245f</v>
          </cell>
          <cell r="F1094" t="str">
            <v>446d6cad-1ca6-49cf-a26d-70daa280dd43</v>
          </cell>
          <cell r="G1094" t="str">
            <v>bf5be751-04a4-5e71-b7d7-a786d7279525</v>
          </cell>
        </row>
        <row r="1095">
          <cell r="E1095" t="str">
            <v>3a02fc65-8a9b-476e-b1b6-49cbced95117</v>
          </cell>
          <cell r="F1095" t="str">
            <v>d3e682d5-6ac7-491c-8cf8-ff244de9abd3</v>
          </cell>
          <cell r="G1095" t="str">
            <v>97d6bc2c-2235-52fe-893d-25bcf918f1a6</v>
          </cell>
        </row>
        <row r="1096">
          <cell r="E1096" t="str">
            <v>65f5dd97-1212-49f9-905c-70decc18879d</v>
          </cell>
          <cell r="F1096" t="str">
            <v>ebdd38f7-e501-4cb8-a525-808853f2aef2</v>
          </cell>
          <cell r="G1096" t="str">
            <v>afe12cf8-5db8-5a4d-af95-f68d3dbf470a</v>
          </cell>
        </row>
        <row r="1097">
          <cell r="E1097" t="str">
            <v>0e58815f-2ec2-422e-9c08-0a81ba869260</v>
          </cell>
          <cell r="F1097" t="str">
            <v>b435e484-0f03-4d3f-8daf-afed3830913b</v>
          </cell>
          <cell r="G1097" t="str">
            <v>8ec103a1-08ba-5856-9d2f-07b85f6486c0</v>
          </cell>
        </row>
        <row r="1098">
          <cell r="E1098" t="str">
            <v>fde4abff-7cd7-4535-b472-481321d7d936</v>
          </cell>
          <cell r="F1098" t="str">
            <v>e52e9d20-937c-4804-aaba-78e6f6e1234f</v>
          </cell>
          <cell r="G1098" t="str">
            <v>96f7743f-1c0b-5f12-ab57-dc0a0a353c9c</v>
          </cell>
        </row>
        <row r="1099">
          <cell r="E1099" t="str">
            <v>f3037a19-0e7e-48d6-a7a3-0e15bda0eb16</v>
          </cell>
          <cell r="F1099" t="str">
            <v>ae220a7b-b6e7-4d8b-a1bc-19e70e3c285b</v>
          </cell>
          <cell r="G1099" t="str">
            <v>4a53a90d-467f-5340-85f1-21c54afad086</v>
          </cell>
        </row>
        <row r="1100">
          <cell r="E1100" t="str">
            <v>12192840-df2f-498c-9ca5-a9d4401de922</v>
          </cell>
          <cell r="F1100" t="str">
            <v>a34f81a2-df72-492a-94c0-63c193e515d1</v>
          </cell>
          <cell r="G1100" t="str">
            <v>b192c30f-e359-502f-937d-0bfe287039c1</v>
          </cell>
        </row>
        <row r="1101">
          <cell r="E1101" t="str">
            <v>f6d691ae-025e-4c32-bee2-6137c7bbc60a</v>
          </cell>
          <cell r="F1101" t="str">
            <v>e918930f-2ea0-4947-a975-611270d8219f</v>
          </cell>
          <cell r="G1101" t="str">
            <v>48165bf4-35e6-5336-a594-2d6116b296f3</v>
          </cell>
        </row>
        <row r="1102">
          <cell r="E1102" t="str">
            <v>5c71affa-a573-42ac-af57-1d44bcf5e37b</v>
          </cell>
          <cell r="F1102" t="str">
            <v>e1bb1ae3-aa2b-4b8f-b4c9-ac182a2c7211</v>
          </cell>
          <cell r="G1102" t="str">
            <v>982b6e9b-b656-5814-833e-d11211e7dc23</v>
          </cell>
        </row>
        <row r="1103">
          <cell r="E1103" t="str">
            <v>f8eb9518-ab48-4476-a74e-56a28b6414da</v>
          </cell>
          <cell r="F1103" t="str">
            <v>9041a3b2-7ff3-48b9-99b4-a0aff4539afa</v>
          </cell>
          <cell r="G1103" t="str">
            <v>14496790-4d5d-524b-a001-173db7bdc833</v>
          </cell>
        </row>
        <row r="1104">
          <cell r="E1104" t="str">
            <v>1a552557-81d1-4c1a-92f2-96520cdc3fb7</v>
          </cell>
          <cell r="F1104" t="str">
            <v>10130e40-735c-4a2b-ab57-b1a442d247ce</v>
          </cell>
          <cell r="G1104" t="str">
            <v>c4edd194-047b-5bca-8803-6c3eba7a783c</v>
          </cell>
        </row>
        <row r="1105">
          <cell r="E1105" t="str">
            <v>b57584a7-1422-4f01-ab6e-5e3981cb27e6</v>
          </cell>
          <cell r="F1105" t="str">
            <v>9e2c9058-cb25-4571-b578-7b3fbb10d95e</v>
          </cell>
          <cell r="G1105" t="str">
            <v>735ee4e5-d50b-5deb-8444-6c084aaed4a4</v>
          </cell>
        </row>
        <row r="1106">
          <cell r="E1106" t="str">
            <v>bd3ac2ba-8e69-44ca-a1fb-11cf83527c6e</v>
          </cell>
          <cell r="F1106" t="str">
            <v>dbed580c-71ba-4ea2-bb4c-dd11380a8d20</v>
          </cell>
          <cell r="G1106" t="str">
            <v>5329b556-d2b9-57ab-9b3e-4164be102a6d</v>
          </cell>
        </row>
        <row r="1107">
          <cell r="E1107" t="str">
            <v>971bc6e6-237e-4ce0-8c04-f71955c2e6aa</v>
          </cell>
          <cell r="F1107" t="str">
            <v>59ee345d-ec1b-42ed-b486-aa7ce200320d</v>
          </cell>
          <cell r="G1107" t="str">
            <v>92da11f7-063f-58ac-b887-943557337fdf</v>
          </cell>
        </row>
        <row r="1108">
          <cell r="E1108" t="str">
            <v>2ba49ead-4683-4671-bded-d52b80215e9e</v>
          </cell>
          <cell r="F1108" t="str">
            <v>41366a18-e730-4ef1-a87a-addc98a3dde8</v>
          </cell>
          <cell r="G1108" t="str">
            <v>3123db6a-3bee-5015-8529-1b1fba61da90</v>
          </cell>
        </row>
        <row r="1109">
          <cell r="E1109" t="str">
            <v>f1027716-0462-46a3-bbd3-c8ad456e83e1</v>
          </cell>
          <cell r="F1109" t="str">
            <v>9a95a6d4-0616-41ee-b335-5b5642363cfa</v>
          </cell>
          <cell r="G1109" t="str">
            <v>5665eb59-aee5-58f8-9df4-7a6e8662bdcf</v>
          </cell>
        </row>
        <row r="1110">
          <cell r="E1110" t="str">
            <v>10cbb5b5-453b-4492-8ac6-5ba35a6d2759</v>
          </cell>
          <cell r="F1110" t="str">
            <v>5e3c49b9-8ed2-4cc4-bbb5-12344078d448</v>
          </cell>
          <cell r="G1110" t="str">
            <v>e0a86ff3-3ee8-5423-968b-73e31685d7ba</v>
          </cell>
        </row>
        <row r="1111">
          <cell r="E1111" t="str">
            <v>5a1a8078-73b6-484c-9393-4bcef32d0c2e</v>
          </cell>
          <cell r="F1111" t="str">
            <v>7e6a941b-aa19-474c-a29d-03e44119d33e</v>
          </cell>
          <cell r="G1111" t="str">
            <v>285a2978-1081-5894-aba7-41d00473e0d6</v>
          </cell>
        </row>
        <row r="1112">
          <cell r="E1112" t="str">
            <v>33f98fa5-91e8-4270-aff6-bd35098515fe</v>
          </cell>
          <cell r="F1112" t="str">
            <v>a6464f6c-7bfd-4f8b-8254-aeb6a7fa9012</v>
          </cell>
          <cell r="G1112" t="str">
            <v>c2008a7f-c92d-5f63-9e89-a6e77c639cc6</v>
          </cell>
        </row>
        <row r="1113">
          <cell r="E1113" t="str">
            <v>ca01dc64-0805-419b-afbb-01f36aa12943</v>
          </cell>
          <cell r="F1113" t="str">
            <v>ed5191aa-fa60-4afe-80c6-1475f4d8747d</v>
          </cell>
          <cell r="G1113" t="str">
            <v>2112adf1-9fdd-5692-a20f-b98ac58a5ba9</v>
          </cell>
        </row>
        <row r="1114">
          <cell r="E1114" t="str">
            <v>2e127b35-0c42-485e-9611-bddcdb0cab4a</v>
          </cell>
          <cell r="F1114" t="str">
            <v>2aa05e18-0c9e-41ac-8ce5-ac872f9a8552</v>
          </cell>
          <cell r="G1114" t="str">
            <v>8b0edc45-e746-584c-8f92-4f87f047f01f</v>
          </cell>
        </row>
        <row r="1115">
          <cell r="E1115" t="str">
            <v>0e576daa-4345-49c5-bfd3-36b618e9ae5b</v>
          </cell>
          <cell r="F1115" t="str">
            <v>cdb64f8b-4373-4b52-9fa7-38d5029733ec</v>
          </cell>
          <cell r="G1115" t="str">
            <v>4377e453-11aa-5d84-bd62-1e8af71d2d30</v>
          </cell>
        </row>
        <row r="1116">
          <cell r="E1116" t="str">
            <v>29929b51-5f60-449c-b504-acad32ce918f</v>
          </cell>
          <cell r="F1116" t="str">
            <v>334109fb-817c-4eb3-ad43-f5371a46dec9</v>
          </cell>
          <cell r="G1116" t="str">
            <v>d85aca2b-7807-5be2-b4dc-beca53611d6f</v>
          </cell>
        </row>
        <row r="1117">
          <cell r="E1117" t="str">
            <v>3161598d-fa4c-438b-9f93-0907b1dee282</v>
          </cell>
          <cell r="F1117" t="str">
            <v>3fbb6cbd-833c-4ea9-8c7c-5fcc345b3578</v>
          </cell>
          <cell r="G1117" t="str">
            <v>411e138e-58f3-5c3c-9ea2-f58a811a6a82</v>
          </cell>
        </row>
        <row r="1118">
          <cell r="E1118" t="str">
            <v>a601e9e9-974b-4295-89c4-807bff3e57a0</v>
          </cell>
          <cell r="F1118" t="str">
            <v>03be09fe-8de1-4665-8c6f-7344c47cda20</v>
          </cell>
          <cell r="G1118" t="str">
            <v>08ad68b6-502e-595a-9ffb-b4e316f9fa2e</v>
          </cell>
        </row>
        <row r="1119">
          <cell r="E1119" t="str">
            <v>df0ee86a-44ba-4717-8b5a-defb452b29a5</v>
          </cell>
          <cell r="F1119" t="str">
            <v>765f9557-f4f9-4ec6-a3f8-46464938ce45</v>
          </cell>
          <cell r="G1119" t="str">
            <v>c2391ac3-ea8b-5d9e-b8a0-fe7be515d45d</v>
          </cell>
        </row>
        <row r="1120">
          <cell r="E1120" t="str">
            <v>1bde1cf6-9dd8-4c78-a05a-07e491913641</v>
          </cell>
          <cell r="F1120" t="str">
            <v>9eacfe16-b211-4492-9ca3-9027e42a93ff</v>
          </cell>
          <cell r="G1120" t="str">
            <v>bb5816e4-fe7f-5ded-b8a9-5183e0c71559</v>
          </cell>
        </row>
        <row r="1121">
          <cell r="E1121" t="str">
            <v>57ccf909-62c3-456c-bd7a-0d5b91489fd9</v>
          </cell>
          <cell r="F1121" t="str">
            <v>bc3881bd-414a-4de4-8e26-f80d33ad08ea</v>
          </cell>
          <cell r="G1121" t="str">
            <v>f5923821-844a-5870-a8fb-74dcb5b62872</v>
          </cell>
        </row>
        <row r="1122">
          <cell r="E1122" t="str">
            <v>748e4e7c-9aa9-4e20-a4b9-89ef602830ff</v>
          </cell>
          <cell r="F1122" t="str">
            <v>19c2f437-937a-4d10-9268-3a337bd79bac</v>
          </cell>
          <cell r="G1122" t="str">
            <v>6c34e7d8-4cc9-5d6b-9d3a-d6a57fa23095</v>
          </cell>
        </row>
        <row r="1123">
          <cell r="E1123" t="str">
            <v>bd817d25-f28a-4028-8c0d-183b93e196b1</v>
          </cell>
          <cell r="F1123" t="str">
            <v>da8c6a65-ecff-4336-a95e-7a3f8e0ec3ab</v>
          </cell>
          <cell r="G1123" t="str">
            <v>14f7baa3-2bd2-5d65-be12-f17c659ed22c</v>
          </cell>
        </row>
        <row r="1124">
          <cell r="E1124" t="str">
            <v>24584bf9-5659-4ae3-ab98-824d7c874692</v>
          </cell>
          <cell r="F1124" t="str">
            <v>597c5255-5e40-4f0a-ab41-192b8d6850df</v>
          </cell>
          <cell r="G1124" t="str">
            <v>a07d89e5-7fae-5e8c-8051-1af9add2c945</v>
          </cell>
        </row>
        <row r="1125">
          <cell r="E1125" t="str">
            <v>253fbb51-6d74-44a1-9719-bff4a25bc560</v>
          </cell>
          <cell r="F1125" t="str">
            <v>7ea7b24a-2b8a-4f0b-b5f4-d89e42094973</v>
          </cell>
          <cell r="G1125" t="str">
            <v>7b03c022-3243-59f7-8321-6a74455ba82b</v>
          </cell>
        </row>
        <row r="1126">
          <cell r="E1126" t="str">
            <v>b3cc9de9-8511-4eb9-b7a5-50680b3706eb</v>
          </cell>
          <cell r="F1126" t="str">
            <v>a26056a2-3a09-4488-a5f8-73f143ceb623</v>
          </cell>
          <cell r="G1126" t="str">
            <v>bc17d624-30fa-50c5-8ca9-e22b0160ae94</v>
          </cell>
        </row>
        <row r="1127">
          <cell r="E1127" t="str">
            <v>304423b9-4756-4206-9ff0-c7c85cee798f</v>
          </cell>
          <cell r="F1127" t="str">
            <v>33146a09-b5fe-4e6d-bae3-30b02bd64f2a</v>
          </cell>
          <cell r="G1127" t="str">
            <v>b3d1572a-16eb-543d-92b0-843203d45017</v>
          </cell>
        </row>
        <row r="1128">
          <cell r="E1128" t="str">
            <v>8167907d-48c0-4edb-bf18-3982f00f1157</v>
          </cell>
          <cell r="F1128" t="str">
            <v>f6f822b3-4370-4ac1-88eb-13701ed8a492</v>
          </cell>
          <cell r="G1128" t="str">
            <v>5a0a407c-81f6-5a42-82c7-6b66562710ef</v>
          </cell>
        </row>
        <row r="1129">
          <cell r="E1129" t="str">
            <v>64c0542e-8d8c-4eb8-8b47-031a287010f4</v>
          </cell>
          <cell r="F1129" t="str">
            <v>de6fb187-2533-4409-8ad6-46cf17211c60</v>
          </cell>
          <cell r="G1129" t="str">
            <v>0736086c-c0bd-51d4-8572-6bd0a3a7ee38</v>
          </cell>
        </row>
        <row r="1130">
          <cell r="E1130" t="str">
            <v>a834d568-3acd-4bca-a501-3b984b89e8ac</v>
          </cell>
          <cell r="F1130" t="str">
            <v>2910b02a-9356-4cca-9c4b-05450361a39d</v>
          </cell>
          <cell r="G1130" t="str">
            <v>5fb61e74-8be5-5bae-b5c4-bcb63eb7aeb0</v>
          </cell>
        </row>
        <row r="1131">
          <cell r="E1131" t="str">
            <v>d5953cab-21fd-44ea-ab3a-17a44ed3c260</v>
          </cell>
          <cell r="F1131" t="str">
            <v>eec9cdc9-97ee-473e-a6e5-8bb1ddf5a671</v>
          </cell>
          <cell r="G1131" t="str">
            <v>98ae07bf-6e79-5baf-83ef-92af14387084</v>
          </cell>
        </row>
        <row r="1132">
          <cell r="E1132" t="str">
            <v>6a377455-759c-4a39-a18f-6a0d58f14853</v>
          </cell>
          <cell r="F1132" t="str">
            <v>563bb8bb-0b23-44c5-8954-41dc80988ae3</v>
          </cell>
          <cell r="G1132" t="str">
            <v>e2302905-6fec-5912-afde-be73786e2bb7</v>
          </cell>
        </row>
      </sheetData>
    </sheetDataSet>
  </externalBook>
</externalLink>
</file>

<file path=xl/persons/person.xml><?xml version="1.0" encoding="utf-8"?>
<personList xmlns="http://schemas.microsoft.com/office/spreadsheetml/2018/threadedcomments" xmlns:x="http://schemas.openxmlformats.org/spreadsheetml/2006/main">
  <person displayName="Iana Salim | Blonk Sustainability" id="{E8A9CE9F-3182-4381-B460-CB2041D0E8A3}" userId="S::iana@blonksustainability.nl::468afd1a-16d0-4068-817b-59ac722fafd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1EE5196-19DB-4EA7-BB7C-2C51F482CF8C}" name="MAPfile" displayName="MAPfile" ref="A2:R3181" totalsRowShown="0" headerRowDxfId="29">
  <autoFilter ref="A2:R3181" xr:uid="{91EE5196-19DB-4EA7-BB7C-2C51F482CF8C}">
    <filterColumn colId="3">
      <filters>
        <filter val="Barley distillers grains, dried; from ethanol production, production mix; at plant;"/>
        <filter val="Barley flour; from dry milling; at plant; per kg"/>
        <filter val="Barley flour; organic, from dry milling; at plant; per kg"/>
        <filter val="Barley grain; organic, dried; at farm; per kg"/>
        <filter val="Barley grain; technology mix; at farm;"/>
        <filter val="Barley straw; organic; at farm; per kg straw"/>
        <filter val="Barley straw; production mix; at farm; per kg straw"/>
        <filter val="Barley, flaked; at plant; per kg"/>
        <filter val="Barley, flaked; organic; at plant; per kg"/>
        <filter val="Barley, malted; from malting; at plant; per kg"/>
        <filter val="Barley, malted; organic; at plant; per kg"/>
        <filter val="Barley, roasted; at plant; per kg"/>
        <filter val="Barley, roasted; organic; at plant; per kg"/>
        <filter val="Barley, torrefied; at plant; per kg"/>
        <filter val="Barley, torrefied; organic; at plant; per kg"/>
      </filters>
    </filterColumn>
  </autoFilter>
  <tableColumns count="18">
    <tableColumn id="1" xr3:uid="{8E382D3D-CCC7-42DB-8D59-49C501B13DDA}" name="Node EF2"/>
    <tableColumn id="2" xr3:uid="{5DD6965F-ACFF-4CB8-B97B-5E185EC6839C}" name="Datastock EF2"/>
    <tableColumn id="3" xr3:uid="{822A6396-6E4D-47FA-9345-E6A57B560BAA}" name="Process UUID (EF2)"/>
    <tableColumn id="4" xr3:uid="{1CA9A194-5D5A-4687-BB28-596F59630043}" name="NameEF2"/>
    <tableColumn id="5" xr3:uid="{E7C571A3-F807-4E48-97E3-6162F314D0D5}" name="unit"/>
    <tableColumn id="6" xr3:uid="{F4F55791-2DD5-4FAE-AFF0-B4528260882B}" name="Location EF2"/>
    <tableColumn id="7" xr3:uid="{7FD7D19B-C7DC-4201-85BA-40FBC96F11AA}" name="Dataset type EF2" dataDxfId="28"/>
    <tableColumn id="8" xr3:uid="{ACA151F3-7E56-45D4-B373-BEA4A0E37C60}" name="Node EF3"/>
    <tableColumn id="9" xr3:uid="{7D546F7D-C075-4528-AB2E-B487F581D4C5}" name="Datastock EF3"/>
    <tableColumn id="10" xr3:uid="{3CA8EAF9-4F6B-4B0C-9AE8-16094FE1D699}" name="Process UUID EF3"/>
    <tableColumn id="11" xr3:uid="{F2E39F23-9BD4-4383-BD54-306EEEC0AEC7}" name="Name EF3"/>
    <tableColumn id="12" xr3:uid="{A4A63DF9-5DCA-475F-9142-75A74EB57986}" name="unit6"/>
    <tableColumn id="13" xr3:uid="{3E8D595E-9549-4ACF-BC69-3603B12F5CF6}" name="Location EF3"/>
    <tableColumn id="14" xr3:uid="{9A7AB3A3-7599-403A-88FA-871200228EDC}" name="Dataset type EF3"/>
    <tableColumn id="15" xr3:uid="{68446917-9327-43C4-861C-60AA79B856CB}" name="Nomenclature system"/>
    <tableColumn id="16" xr3:uid="{C923C565-0DEE-4100-8218-6E797F4C7AED}" name="Methodological compliance"/>
    <tableColumn id="17" xr3:uid="{8E8CC14A-97E1-4BCE-B061-E9C1AA0C539B}" name="UUID lifecyclemodel eILCD (level-1 disaggregated)">
      <calculatedColumnFormula>IF(J3="(not available)","(not available)",IFERROR(VLOOKUP(J3,'[1]Lifecyclemodels EF3.1'!E:G,3,FALSE),"(not available yet)"))</calculatedColumnFormula>
    </tableColumn>
    <tableColumn id="18" xr3:uid="{BE6BEA54-B44C-4817-B7AE-0D318269851D}" name="Commen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75E9BFC-A406-444B-A632-C0CB98A586B6}" name="Table_EF3" displayName="Table_EF3" ref="A1:I4455" totalsRowShown="0" headerRowDxfId="27" dataDxfId="26">
  <autoFilter ref="A1:I4455" xr:uid="{375E9BFC-A406-444B-A632-C0CB98A586B6}">
    <filterColumn colId="2">
      <filters>
        <filter val="EU+EFTA+UK"/>
      </filters>
    </filterColumn>
  </autoFilter>
  <tableColumns count="9">
    <tableColumn id="1" xr3:uid="{D2BAC2A4-DE0C-4252-9FCE-177E2DA875D0}" name="Process UUID" dataDxfId="25"/>
    <tableColumn id="2" xr3:uid="{BA8023BD-3269-4B9E-BD4B-0E1B72AC9DB7}" name="Process Name" dataDxfId="24"/>
    <tableColumn id="3" xr3:uid="{D3742911-57D4-48F7-94B0-E5E7DBD94FFF}" name="Location" dataDxfId="23"/>
    <tableColumn id="4" xr3:uid="{E83DD417-5E7B-4F80-8D98-6E24161DF4E8}" name="Dataset type" dataDxfId="22"/>
    <tableColumn id="5" xr3:uid="{8C63C719-2E6C-4F03-A086-3F776D59DF33}" name="Ref year" dataDxfId="21" dataCellStyle="Normal 2"/>
    <tableColumn id="6" xr3:uid="{8E7F93BE-19A9-4447-810A-1626E271E393}" name="Compliance" dataDxfId="20" dataCellStyle="Normal 2"/>
    <tableColumn id="7" xr3:uid="{C54FADB9-9B3F-4633-A06D-7C90DAD25206}" name="Lot " dataDxfId="19"/>
    <tableColumn id="8" xr3:uid="{D1F57A21-B51C-42F4-A528-761324BFC1A0}" name="Node" dataDxfId="18"/>
    <tableColumn id="9" xr3:uid="{BEB9CB8C-5750-47F0-8950-9BC8D1BD040E}" name="Comment" dataDxfId="1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E15" totalsRowShown="0" headerRowDxfId="16" tableBorderDxfId="15">
  <autoFilter ref="A2:E15" xr:uid="{00000000-0009-0000-0100-000001000000}"/>
  <tableColumns count="5">
    <tableColumn id="1" xr3:uid="{00000000-0010-0000-0000-000001000000}" name="PACKAGE NAME"/>
    <tableColumn id="2" xr3:uid="{00000000-0010-0000-0000-000002000000}" name="PROVIDER"/>
    <tableColumn id="3" xr3:uid="{00000000-0010-0000-0000-000003000000}" name="CONTACT"/>
    <tableColumn id="4" xr3:uid="{00000000-0010-0000-0000-000004000000}" name="Node"/>
    <tableColumn id="5" xr3:uid="{00000000-0010-0000-0000-000005000000}" name="Login through personal list" dataDxfId="14"/>
  </tableColumns>
  <tableStyleInfo name="TableStyleLight1" showFirstColumn="0" showLastColumn="0" showRowStripes="1" showColumnStripes="0"/>
</table>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30" dT="2023-09-21T07:37:14.49" personId="{E8A9CE9F-3182-4381-B460-CB2041D0E8A3}" id="{55BBEF1B-AACF-419F-A222-BEF33EF58B0F}">
    <text>Could not find in EF 3.1</text>
  </threadedComment>
  <threadedComment ref="E30" dT="2023-09-21T07:37:58.81" personId="{E8A9CE9F-3182-4381-B460-CB2041D0E8A3}" id="{DE777B0A-A57C-4058-A72B-E3BF6A32B563}" parentId="{55BBEF1B-AACF-419F-A222-BEF33EF58B0F}">
    <text>I found this process in EF 3.1: thermoplastic starch (TPS) extrusion by blending starch with plasticizers production mix, at plant 100% biobased, mix of potato, rice, pea, maize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o.dolla@cepe.org" TargetMode="External"/><Relationship Id="rId13" Type="http://schemas.openxmlformats.org/officeDocument/2006/relationships/hyperlink" Target="mailto:jerome.payet@cycleco.eu" TargetMode="External"/><Relationship Id="rId18" Type="http://schemas.openxmlformats.org/officeDocument/2006/relationships/hyperlink" Target="http://lcdn-cepe.org/" TargetMode="External"/><Relationship Id="rId3" Type="http://schemas.openxmlformats.org/officeDocument/2006/relationships/hyperlink" Target="mailto:martin.baitz@thinkstep.com" TargetMode="External"/><Relationship Id="rId7" Type="http://schemas.openxmlformats.org/officeDocument/2006/relationships/hyperlink" Target="mailto:xavier.bengoa@quantis-intl.com" TargetMode="External"/><Relationship Id="rId12" Type="http://schemas.openxmlformats.org/officeDocument/2006/relationships/hyperlink" Target="mailto:martin.baitz@thinkstep.com" TargetMode="External"/><Relationship Id="rId17" Type="http://schemas.openxmlformats.org/officeDocument/2006/relationships/hyperlink" Target="http://lcdn.blonkconsultants.nl/Node/" TargetMode="External"/><Relationship Id="rId2" Type="http://schemas.openxmlformats.org/officeDocument/2006/relationships/hyperlink" Target="mailto:nmartin@fefac.eu" TargetMode="External"/><Relationship Id="rId16" Type="http://schemas.openxmlformats.org/officeDocument/2006/relationships/hyperlink" Target="http://ecoinvent.lca-data.com/" TargetMode="External"/><Relationship Id="rId20" Type="http://schemas.openxmlformats.org/officeDocument/2006/relationships/table" Target="../tables/table3.xml"/><Relationship Id="rId1" Type="http://schemas.openxmlformats.org/officeDocument/2006/relationships/hyperlink" Target="mailto:wernet@ecoinvent.org" TargetMode="External"/><Relationship Id="rId6" Type="http://schemas.openxmlformats.org/officeDocument/2006/relationships/hyperlink" Target="mailto:martin.baitz@thinkstep.com" TargetMode="External"/><Relationship Id="rId11" Type="http://schemas.openxmlformats.org/officeDocument/2006/relationships/hyperlink" Target="mailto:martin.baitz@thinkstep.com" TargetMode="External"/><Relationship Id="rId5" Type="http://schemas.openxmlformats.org/officeDocument/2006/relationships/hyperlink" Target="mailto:martin.baitz@thinkstep.com" TargetMode="External"/><Relationship Id="rId15" Type="http://schemas.openxmlformats.org/officeDocument/2006/relationships/hyperlink" Target="http://lcdn.blonkconsultants.nl&#160;" TargetMode="External"/><Relationship Id="rId10" Type="http://schemas.openxmlformats.org/officeDocument/2006/relationships/hyperlink" Target="mailto:martin.baitz@thinkstep.com" TargetMode="External"/><Relationship Id="rId19" Type="http://schemas.openxmlformats.org/officeDocument/2006/relationships/hyperlink" Target="http://lcdn.thinkstep.com/Node/" TargetMode="External"/><Relationship Id="rId4" Type="http://schemas.openxmlformats.org/officeDocument/2006/relationships/hyperlink" Target="mailto:martin.baitz@thinkstep.com" TargetMode="External"/><Relationship Id="rId9" Type="http://schemas.openxmlformats.org/officeDocument/2006/relationships/hyperlink" Target="mailto:andrea.delduce@quantis-intl.com" TargetMode="External"/><Relationship Id="rId14" Type="http://schemas.openxmlformats.org/officeDocument/2006/relationships/hyperlink" Target="https://lcdn.quantis-software.com/PE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xml"/><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lcdn.thinkstep.com/Node/" TargetMode="External"/><Relationship Id="rId1" Type="http://schemas.openxmlformats.org/officeDocument/2006/relationships/hyperlink" Target="http://lcdn.blonkconsultants.nl&#16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F31"/>
  <sheetViews>
    <sheetView showGridLines="0" topLeftCell="A12" zoomScale="130" zoomScaleNormal="130" zoomScalePageLayoutView="90" workbookViewId="0">
      <selection activeCell="F21" sqref="F21"/>
    </sheetView>
  </sheetViews>
  <sheetFormatPr defaultColWidth="8.88671875" defaultRowHeight="14.4" x14ac:dyDescent="0.3"/>
  <cols>
    <col min="1" max="1" width="2.44140625" customWidth="1"/>
    <col min="2" max="2" width="90.44140625" customWidth="1"/>
    <col min="3" max="3" width="11.44140625" customWidth="1"/>
  </cols>
  <sheetData>
    <row r="1" spans="2:6" ht="23.4" x14ac:dyDescent="0.45">
      <c r="B1" s="41" t="s">
        <v>208</v>
      </c>
    </row>
    <row r="4" spans="2:6" ht="18.600000000000001" thickBot="1" x14ac:dyDescent="0.4">
      <c r="B4" s="42"/>
      <c r="F4" s="49"/>
    </row>
    <row r="5" spans="2:6" ht="15" thickTop="1" x14ac:dyDescent="0.3">
      <c r="B5" s="43" t="s">
        <v>11877</v>
      </c>
    </row>
    <row r="27" spans="2:3" x14ac:dyDescent="0.3">
      <c r="B27" s="44"/>
      <c r="C27" s="44"/>
    </row>
    <row r="29" spans="2:3" x14ac:dyDescent="0.3">
      <c r="B29" s="50"/>
    </row>
    <row r="30" spans="2:3" x14ac:dyDescent="0.3">
      <c r="B30" s="45"/>
    </row>
    <row r="31" spans="2:3" x14ac:dyDescent="0.3">
      <c r="B31" s="45"/>
    </row>
  </sheetData>
  <pageMargins left="0.7" right="0.7" top="0.75" bottom="0.75" header="0.3" footer="0.3"/>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20"/>
  <sheetViews>
    <sheetView workbookViewId="0">
      <selection activeCell="D21" sqref="D21"/>
    </sheetView>
  </sheetViews>
  <sheetFormatPr defaultRowHeight="14.4" x14ac:dyDescent="0.3"/>
  <cols>
    <col min="1" max="1" width="19.5546875" bestFit="1" customWidth="1"/>
    <col min="2" max="2" width="14.6640625" bestFit="1" customWidth="1"/>
    <col min="3" max="3" width="28.6640625" bestFit="1" customWidth="1"/>
    <col min="4" max="4" width="32.33203125" bestFit="1" customWidth="1"/>
    <col min="5" max="5" width="23.5546875" bestFit="1" customWidth="1"/>
  </cols>
  <sheetData>
    <row r="1" spans="1:5" x14ac:dyDescent="0.3">
      <c r="A1" t="s">
        <v>19207</v>
      </c>
    </row>
    <row r="2" spans="1:5" x14ac:dyDescent="0.3">
      <c r="A2" s="107" t="s">
        <v>11816</v>
      </c>
      <c r="B2" s="107" t="s">
        <v>11817</v>
      </c>
      <c r="C2" s="108" t="s">
        <v>11818</v>
      </c>
      <c r="D2" s="108" t="s">
        <v>338</v>
      </c>
      <c r="E2" s="109" t="s">
        <v>11819</v>
      </c>
    </row>
    <row r="3" spans="1:5" x14ac:dyDescent="0.3">
      <c r="A3" s="110" t="s">
        <v>11820</v>
      </c>
      <c r="B3" s="110" t="s">
        <v>11821</v>
      </c>
      <c r="C3" s="111" t="s">
        <v>11822</v>
      </c>
      <c r="D3" s="111" t="s">
        <v>347</v>
      </c>
      <c r="E3" s="112" t="s">
        <v>11823</v>
      </c>
    </row>
    <row r="4" spans="1:5" x14ac:dyDescent="0.3">
      <c r="A4" s="113" t="s">
        <v>11824</v>
      </c>
      <c r="B4" s="113" t="s">
        <v>11821</v>
      </c>
      <c r="C4" s="114" t="s">
        <v>11822</v>
      </c>
      <c r="D4" s="110" t="s">
        <v>347</v>
      </c>
      <c r="E4" s="112" t="s">
        <v>11823</v>
      </c>
    </row>
    <row r="5" spans="1:5" x14ac:dyDescent="0.3">
      <c r="A5" s="115" t="s">
        <v>11825</v>
      </c>
      <c r="B5" s="115" t="s">
        <v>11826</v>
      </c>
      <c r="C5" s="116" t="s">
        <v>11827</v>
      </c>
      <c r="D5" s="117" t="s">
        <v>353</v>
      </c>
      <c r="E5" s="118"/>
    </row>
    <row r="6" spans="1:5" x14ac:dyDescent="0.3">
      <c r="A6" s="110" t="s">
        <v>11828</v>
      </c>
      <c r="B6" s="119" t="s">
        <v>11821</v>
      </c>
      <c r="C6" s="120" t="s">
        <v>11822</v>
      </c>
      <c r="D6" s="119" t="s">
        <v>347</v>
      </c>
      <c r="E6" s="112" t="s">
        <v>11823</v>
      </c>
    </row>
    <row r="7" spans="1:5" x14ac:dyDescent="0.3">
      <c r="A7" s="113" t="s">
        <v>11829</v>
      </c>
      <c r="B7" s="113" t="s">
        <v>11830</v>
      </c>
      <c r="C7" s="114" t="s">
        <v>11831</v>
      </c>
      <c r="D7" s="121" t="s">
        <v>357</v>
      </c>
      <c r="E7" s="122" t="s">
        <v>11823</v>
      </c>
    </row>
    <row r="8" spans="1:5" x14ac:dyDescent="0.3">
      <c r="A8" s="113" t="s">
        <v>11832</v>
      </c>
      <c r="B8" s="113" t="s">
        <v>11833</v>
      </c>
      <c r="C8" s="114" t="s">
        <v>11834</v>
      </c>
      <c r="D8" s="114" t="s">
        <v>478</v>
      </c>
      <c r="E8" s="123"/>
    </row>
    <row r="9" spans="1:5" x14ac:dyDescent="0.3">
      <c r="A9" s="113" t="s">
        <v>11835</v>
      </c>
      <c r="B9" s="124" t="s">
        <v>11836</v>
      </c>
      <c r="C9" s="125" t="s">
        <v>11837</v>
      </c>
      <c r="D9" s="126" t="s">
        <v>1368</v>
      </c>
      <c r="E9" s="122" t="s">
        <v>11823</v>
      </c>
    </row>
    <row r="10" spans="1:5" x14ac:dyDescent="0.3">
      <c r="A10" s="110" t="s">
        <v>11838</v>
      </c>
      <c r="B10" s="127" t="s">
        <v>11821</v>
      </c>
      <c r="C10" s="128" t="s">
        <v>11822</v>
      </c>
      <c r="D10" s="127" t="s">
        <v>347</v>
      </c>
      <c r="E10" s="112" t="s">
        <v>11823</v>
      </c>
    </row>
    <row r="11" spans="1:5" x14ac:dyDescent="0.3">
      <c r="A11" s="113" t="s">
        <v>11839</v>
      </c>
      <c r="B11" s="124" t="s">
        <v>11840</v>
      </c>
      <c r="C11" s="129" t="s">
        <v>11841</v>
      </c>
      <c r="D11" s="121" t="s">
        <v>11842</v>
      </c>
      <c r="E11" s="122"/>
    </row>
    <row r="12" spans="1:5" x14ac:dyDescent="0.3">
      <c r="A12" s="110" t="s">
        <v>11843</v>
      </c>
      <c r="B12" s="110" t="s">
        <v>11821</v>
      </c>
      <c r="C12" s="111" t="s">
        <v>11822</v>
      </c>
      <c r="D12" s="110" t="s">
        <v>347</v>
      </c>
      <c r="E12" s="112" t="s">
        <v>11823</v>
      </c>
    </row>
    <row r="13" spans="1:5" x14ac:dyDescent="0.3">
      <c r="A13" s="115" t="s">
        <v>11844</v>
      </c>
      <c r="B13" s="130" t="s">
        <v>11821</v>
      </c>
      <c r="C13" s="117" t="s">
        <v>11822</v>
      </c>
      <c r="D13" s="130" t="s">
        <v>347</v>
      </c>
      <c r="E13" s="122" t="s">
        <v>11823</v>
      </c>
    </row>
    <row r="14" spans="1:5" x14ac:dyDescent="0.3">
      <c r="A14" s="110" t="s">
        <v>11845</v>
      </c>
      <c r="B14" s="127" t="s">
        <v>11846</v>
      </c>
      <c r="C14" s="128" t="s">
        <v>11847</v>
      </c>
      <c r="D14" s="131"/>
      <c r="E14" s="132"/>
    </row>
    <row r="15" spans="1:5" x14ac:dyDescent="0.3">
      <c r="A15" s="115" t="s">
        <v>11848</v>
      </c>
      <c r="B15" s="130" t="s">
        <v>11821</v>
      </c>
      <c r="C15" s="117" t="s">
        <v>11822</v>
      </c>
      <c r="D15" s="130" t="s">
        <v>347</v>
      </c>
      <c r="E15" s="122" t="s">
        <v>11823</v>
      </c>
    </row>
    <row r="19" spans="1:2" x14ac:dyDescent="0.3">
      <c r="A19" t="s">
        <v>17216</v>
      </c>
    </row>
    <row r="20" spans="1:2" x14ac:dyDescent="0.3">
      <c r="A20" t="s">
        <v>19209</v>
      </c>
      <c r="B20" t="s">
        <v>19210</v>
      </c>
    </row>
  </sheetData>
  <hyperlinks>
    <hyperlink ref="C9" r:id="rId1" xr:uid="{00000000-0004-0000-0A00-000000000000}"/>
    <hyperlink ref="C11" r:id="rId2" xr:uid="{00000000-0004-0000-0A00-000001000000}"/>
    <hyperlink ref="C10" r:id="rId3" xr:uid="{00000000-0004-0000-0A00-000002000000}"/>
    <hyperlink ref="C6" r:id="rId4" xr:uid="{00000000-0004-0000-0A00-000003000000}"/>
    <hyperlink ref="C4" r:id="rId5" xr:uid="{00000000-0004-0000-0A00-000004000000}"/>
    <hyperlink ref="C3" r:id="rId6" xr:uid="{00000000-0004-0000-0A00-000005000000}"/>
    <hyperlink ref="C5" r:id="rId7" xr:uid="{00000000-0004-0000-0A00-000006000000}"/>
    <hyperlink ref="C7" r:id="rId8" xr:uid="{00000000-0004-0000-0A00-000007000000}"/>
    <hyperlink ref="C8" r:id="rId9" xr:uid="{00000000-0004-0000-0A00-000008000000}"/>
    <hyperlink ref="C12" r:id="rId10" xr:uid="{00000000-0004-0000-0A00-000009000000}"/>
    <hyperlink ref="C13" r:id="rId11" xr:uid="{00000000-0004-0000-0A00-00000A000000}"/>
    <hyperlink ref="C15" r:id="rId12" xr:uid="{00000000-0004-0000-0A00-00000B000000}"/>
    <hyperlink ref="C14" r:id="rId13" xr:uid="{00000000-0004-0000-0A00-00000C000000}"/>
    <hyperlink ref="D8" r:id="rId14" xr:uid="{00000000-0004-0000-0A00-00000D000000}"/>
    <hyperlink ref="D5" r:id="rId15" xr:uid="{00000000-0004-0000-0A00-00000E000000}"/>
    <hyperlink ref="D9" r:id="rId16" xr:uid="{00000000-0004-0000-0A00-00000F000000}"/>
    <hyperlink ref="D11" r:id="rId17" xr:uid="{00000000-0004-0000-0A00-000010000000}"/>
    <hyperlink ref="D7" r:id="rId18" xr:uid="{00000000-0004-0000-0A00-000011000000}"/>
    <hyperlink ref="D3" r:id="rId19" xr:uid="{00000000-0004-0000-0A00-000012000000}"/>
  </hyperlinks>
  <pageMargins left="0.7" right="0.7" top="0.75" bottom="0.75" header="0.3" footer="0.3"/>
  <tableParts count="1">
    <tablePart r:id="rId20"/>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0E17F-5DE1-40DB-A977-61D89CA36BA4}">
  <dimension ref="A4:AN86"/>
  <sheetViews>
    <sheetView showGridLines="0" tabSelected="1" topLeftCell="A60" zoomScale="86" zoomScaleNormal="86" zoomScalePageLayoutView="90" workbookViewId="0">
      <selection activeCell="D25" sqref="D25"/>
    </sheetView>
  </sheetViews>
  <sheetFormatPr defaultColWidth="8.88671875" defaultRowHeight="14.4" x14ac:dyDescent="0.3"/>
  <cols>
    <col min="1" max="1" width="54.44140625" customWidth="1"/>
    <col min="2" max="2" width="16.33203125" customWidth="1"/>
    <col min="3" max="3" width="34" customWidth="1"/>
    <col min="4" max="4" width="48.5546875" style="38" bestFit="1" customWidth="1"/>
    <col min="5" max="5" width="48.5546875" style="38" customWidth="1"/>
    <col min="6" max="6" width="31.44140625" bestFit="1" customWidth="1"/>
    <col min="7" max="7" width="31.44140625" customWidth="1"/>
    <col min="8" max="8" width="39.109375" bestFit="1" customWidth="1"/>
    <col min="9" max="9" width="39.109375" customWidth="1"/>
    <col min="10" max="14" width="5.109375" style="151" customWidth="1"/>
    <col min="31" max="31" width="13.44140625" customWidth="1"/>
    <col min="32" max="32" width="44.6640625" bestFit="1" customWidth="1"/>
    <col min="33" max="33" width="25.6640625" bestFit="1" customWidth="1"/>
    <col min="34" max="34" width="37.88671875" bestFit="1" customWidth="1"/>
    <col min="35" max="39" width="5.5546875" bestFit="1" customWidth="1"/>
    <col min="40" max="40" width="15.109375" customWidth="1"/>
  </cols>
  <sheetData>
    <row r="4" spans="1:40" x14ac:dyDescent="0.3">
      <c r="B4" s="48" t="s">
        <v>318</v>
      </c>
    </row>
    <row r="5" spans="1:40" ht="45.9" customHeight="1" x14ac:dyDescent="0.3">
      <c r="A5" s="32" t="s">
        <v>193</v>
      </c>
      <c r="B5" s="228" t="s">
        <v>196</v>
      </c>
      <c r="C5" s="228"/>
      <c r="AF5">
        <v>2</v>
      </c>
      <c r="AG5">
        <v>3</v>
      </c>
      <c r="AH5">
        <v>4</v>
      </c>
      <c r="AI5">
        <v>5</v>
      </c>
      <c r="AJ5">
        <v>6</v>
      </c>
      <c r="AK5">
        <v>7</v>
      </c>
      <c r="AL5">
        <v>8</v>
      </c>
      <c r="AM5">
        <v>9</v>
      </c>
      <c r="AN5">
        <v>10</v>
      </c>
    </row>
    <row r="6" spans="1:40" x14ac:dyDescent="0.3">
      <c r="A6" s="1"/>
      <c r="B6" s="2"/>
      <c r="C6" s="3" t="s">
        <v>0</v>
      </c>
      <c r="AF6" s="3" t="s">
        <v>321</v>
      </c>
      <c r="AG6" s="3" t="s">
        <v>322</v>
      </c>
      <c r="AH6" s="3" t="s">
        <v>320</v>
      </c>
      <c r="AI6" s="94" t="s">
        <v>323</v>
      </c>
      <c r="AJ6" s="94" t="s">
        <v>324</v>
      </c>
      <c r="AK6" s="94" t="s">
        <v>325</v>
      </c>
      <c r="AL6" s="94" t="s">
        <v>326</v>
      </c>
      <c r="AM6" s="94" t="s">
        <v>327</v>
      </c>
      <c r="AN6" s="3" t="s">
        <v>11850</v>
      </c>
    </row>
    <row r="7" spans="1:40" x14ac:dyDescent="0.3">
      <c r="A7" s="54" t="s">
        <v>302</v>
      </c>
      <c r="B7" s="25"/>
      <c r="C7" s="29"/>
      <c r="AC7" t="s">
        <v>174</v>
      </c>
      <c r="AE7" t="s">
        <v>11871</v>
      </c>
      <c r="AF7" s="133" t="e">
        <f>#REF!</f>
        <v>#REF!</v>
      </c>
      <c r="AG7" s="133" t="e">
        <f>#REF!</f>
        <v>#REF!</v>
      </c>
      <c r="AH7" s="133" t="e">
        <f>#REF!</f>
        <v>#REF!</v>
      </c>
      <c r="AI7" s="133" t="e">
        <f>#REF!</f>
        <v>#REF!</v>
      </c>
      <c r="AJ7" s="133" t="e">
        <f>#REF!</f>
        <v>#REF!</v>
      </c>
      <c r="AK7" s="133" t="e">
        <f>#REF!</f>
        <v>#REF!</v>
      </c>
      <c r="AL7" s="133" t="e">
        <f>#REF!</f>
        <v>#REF!</v>
      </c>
      <c r="AM7" s="133" t="e">
        <f>#REF!</f>
        <v>#REF!</v>
      </c>
      <c r="AN7" s="14"/>
    </row>
    <row r="8" spans="1:40" x14ac:dyDescent="0.3">
      <c r="A8" s="28" t="s">
        <v>1</v>
      </c>
      <c r="B8" s="31"/>
      <c r="C8" s="6"/>
      <c r="AC8" t="s">
        <v>175</v>
      </c>
      <c r="AE8" t="s">
        <v>11872</v>
      </c>
      <c r="AF8" s="133" t="e">
        <f>#REF!</f>
        <v>#REF!</v>
      </c>
      <c r="AG8" s="133" t="e">
        <f>#REF!</f>
        <v>#REF!</v>
      </c>
      <c r="AH8" s="133" t="e">
        <f>#REF!</f>
        <v>#REF!</v>
      </c>
      <c r="AI8" s="133" t="e">
        <f>#REF!</f>
        <v>#REF!</v>
      </c>
      <c r="AJ8" s="133" t="e">
        <f>#REF!</f>
        <v>#REF!</v>
      </c>
      <c r="AK8" s="133" t="e">
        <f>#REF!</f>
        <v>#REF!</v>
      </c>
      <c r="AL8" s="133" t="e">
        <f>#REF!</f>
        <v>#REF!</v>
      </c>
      <c r="AM8" s="133" t="e">
        <f>#REF!</f>
        <v>#REF!</v>
      </c>
      <c r="AN8" s="14"/>
    </row>
    <row r="9" spans="1:40" x14ac:dyDescent="0.3">
      <c r="A9" s="28" t="s">
        <v>172</v>
      </c>
      <c r="B9" s="31"/>
      <c r="C9" s="6" t="s">
        <v>171</v>
      </c>
      <c r="AC9" t="s">
        <v>176</v>
      </c>
      <c r="AE9" t="s">
        <v>11873</v>
      </c>
      <c r="AF9" s="133" t="e">
        <f>#REF!</f>
        <v>#REF!</v>
      </c>
      <c r="AG9" s="133" t="e">
        <f>#REF!</f>
        <v>#REF!</v>
      </c>
      <c r="AH9" s="133" t="e">
        <f>#REF!</f>
        <v>#REF!</v>
      </c>
      <c r="AI9" s="133" t="e">
        <f>#REF!</f>
        <v>#REF!</v>
      </c>
      <c r="AJ9" s="133" t="e">
        <f>#REF!</f>
        <v>#REF!</v>
      </c>
      <c r="AK9" s="133" t="e">
        <f>#REF!</f>
        <v>#REF!</v>
      </c>
      <c r="AL9" s="133" t="e">
        <f>#REF!</f>
        <v>#REF!</v>
      </c>
      <c r="AM9" s="133" t="e">
        <f>#REF!</f>
        <v>#REF!</v>
      </c>
      <c r="AN9" s="14"/>
    </row>
    <row r="10" spans="1:40" x14ac:dyDescent="0.3">
      <c r="A10" s="28" t="s">
        <v>166</v>
      </c>
      <c r="B10" s="31"/>
      <c r="C10" s="6"/>
      <c r="AC10" t="s">
        <v>177</v>
      </c>
      <c r="AE10" t="s">
        <v>11874</v>
      </c>
      <c r="AF10" s="133" t="e">
        <f>#REF!</f>
        <v>#REF!</v>
      </c>
      <c r="AG10" s="133" t="e">
        <f>#REF!</f>
        <v>#REF!</v>
      </c>
      <c r="AH10" s="133" t="e">
        <f>#REF!</f>
        <v>#REF!</v>
      </c>
      <c r="AI10" s="133" t="e">
        <f>#REF!</f>
        <v>#REF!</v>
      </c>
      <c r="AJ10" s="133" t="e">
        <f>#REF!</f>
        <v>#REF!</v>
      </c>
      <c r="AK10" s="133" t="e">
        <f>#REF!</f>
        <v>#REF!</v>
      </c>
      <c r="AL10" s="133" t="e">
        <f>#REF!</f>
        <v>#REF!</v>
      </c>
      <c r="AM10" s="133" t="e">
        <f>#REF!</f>
        <v>#REF!</v>
      </c>
      <c r="AN10" s="14"/>
    </row>
    <row r="11" spans="1:40" x14ac:dyDescent="0.3">
      <c r="A11" s="28" t="s">
        <v>167</v>
      </c>
      <c r="B11" s="31"/>
      <c r="C11" s="6"/>
      <c r="AC11" t="s">
        <v>178</v>
      </c>
    </row>
    <row r="12" spans="1:40" x14ac:dyDescent="0.3">
      <c r="A12" s="28" t="s">
        <v>168</v>
      </c>
      <c r="B12" s="31"/>
      <c r="C12" s="6"/>
      <c r="AC12" t="s">
        <v>179</v>
      </c>
    </row>
    <row r="13" spans="1:40" x14ac:dyDescent="0.3">
      <c r="A13" s="28" t="s">
        <v>169</v>
      </c>
      <c r="B13" s="31"/>
      <c r="C13" s="6"/>
      <c r="AC13" t="s">
        <v>180</v>
      </c>
    </row>
    <row r="14" spans="1:40" x14ac:dyDescent="0.3">
      <c r="A14" s="4" t="s">
        <v>183</v>
      </c>
      <c r="B14" s="31"/>
      <c r="C14" s="6" t="s">
        <v>195</v>
      </c>
    </row>
    <row r="15" spans="1:40" x14ac:dyDescent="0.3">
      <c r="A15" s="4" t="s">
        <v>181</v>
      </c>
      <c r="B15" s="31"/>
      <c r="C15" s="6" t="s">
        <v>11</v>
      </c>
    </row>
    <row r="16" spans="1:40" s="44" customFormat="1" x14ac:dyDescent="0.3">
      <c r="A16" s="81"/>
      <c r="B16" s="69"/>
      <c r="C16" s="69"/>
      <c r="D16" s="70"/>
      <c r="E16" s="70"/>
      <c r="J16" s="154"/>
      <c r="K16" s="154"/>
      <c r="L16" s="154"/>
      <c r="M16" s="154"/>
      <c r="N16" s="154"/>
    </row>
    <row r="17" spans="1:30" x14ac:dyDescent="0.3">
      <c r="A17" s="19" t="s">
        <v>251</v>
      </c>
      <c r="B17" s="17"/>
      <c r="C17" s="3" t="s">
        <v>0</v>
      </c>
    </row>
    <row r="18" spans="1:30" x14ac:dyDescent="0.3">
      <c r="A18" s="4" t="s">
        <v>173</v>
      </c>
      <c r="B18" s="26">
        <v>1000</v>
      </c>
      <c r="C18" s="30" t="s">
        <v>225</v>
      </c>
    </row>
    <row r="19" spans="1:30" x14ac:dyDescent="0.3">
      <c r="A19" s="4" t="s">
        <v>187</v>
      </c>
      <c r="B19" s="31"/>
      <c r="C19" s="21"/>
    </row>
    <row r="20" spans="1:30" x14ac:dyDescent="0.3">
      <c r="A20" s="4" t="s">
        <v>188</v>
      </c>
      <c r="B20" s="31"/>
      <c r="C20" s="21"/>
    </row>
    <row r="21" spans="1:30" x14ac:dyDescent="0.3">
      <c r="A21" s="4" t="s">
        <v>189</v>
      </c>
      <c r="B21" s="31"/>
      <c r="C21" s="21"/>
    </row>
    <row r="22" spans="1:30" x14ac:dyDescent="0.3">
      <c r="A22" s="4" t="s">
        <v>190</v>
      </c>
      <c r="B22" s="31"/>
      <c r="C22" s="21"/>
    </row>
    <row r="23" spans="1:30" x14ac:dyDescent="0.3">
      <c r="A23" s="4" t="s">
        <v>191</v>
      </c>
      <c r="B23" s="31"/>
      <c r="C23" s="21"/>
      <c r="J23" s="222" t="s">
        <v>19202</v>
      </c>
      <c r="K23" s="223"/>
      <c r="L23" s="223"/>
      <c r="M23" s="223"/>
      <c r="N23" s="223"/>
      <c r="O23" s="224"/>
      <c r="P23" s="225" t="s">
        <v>19201</v>
      </c>
      <c r="Q23" s="226"/>
      <c r="R23" s="226"/>
      <c r="S23" s="226"/>
      <c r="T23" s="226"/>
      <c r="U23" s="227"/>
    </row>
    <row r="24" spans="1:30" x14ac:dyDescent="0.3">
      <c r="A24" s="4" t="s">
        <v>186</v>
      </c>
      <c r="B24" s="26">
        <f>SUM(B26:B28)</f>
        <v>0</v>
      </c>
      <c r="C24" s="29"/>
      <c r="D24" s="3" t="s">
        <v>19199</v>
      </c>
      <c r="E24" s="203" t="s">
        <v>19200</v>
      </c>
      <c r="F24" s="3" t="s">
        <v>19197</v>
      </c>
      <c r="G24" s="203" t="s">
        <v>19198</v>
      </c>
      <c r="H24" s="3" t="s">
        <v>11878</v>
      </c>
      <c r="I24" s="203" t="s">
        <v>11879</v>
      </c>
      <c r="J24" s="94" t="s">
        <v>323</v>
      </c>
      <c r="K24" s="94" t="s">
        <v>324</v>
      </c>
      <c r="L24" s="94" t="s">
        <v>325</v>
      </c>
      <c r="M24" s="94" t="s">
        <v>326</v>
      </c>
      <c r="N24" s="94" t="s">
        <v>327</v>
      </c>
      <c r="O24" s="3" t="s">
        <v>11850</v>
      </c>
      <c r="P24" s="203" t="s">
        <v>323</v>
      </c>
      <c r="Q24" s="203" t="s">
        <v>324</v>
      </c>
      <c r="R24" s="203" t="s">
        <v>325</v>
      </c>
      <c r="S24" s="203" t="s">
        <v>326</v>
      </c>
      <c r="T24" s="203" t="s">
        <v>327</v>
      </c>
      <c r="U24" s="203" t="s">
        <v>11850</v>
      </c>
    </row>
    <row r="25" spans="1:30" x14ac:dyDescent="0.3">
      <c r="A25" s="28" t="s">
        <v>184</v>
      </c>
      <c r="B25" s="31" t="s">
        <v>11871</v>
      </c>
      <c r="C25" s="6" t="s">
        <v>11</v>
      </c>
      <c r="D25" s="6" t="s">
        <v>11855</v>
      </c>
      <c r="E25" s="6" t="s">
        <v>11855</v>
      </c>
      <c r="F25" s="133"/>
      <c r="G25" s="21" t="s">
        <v>11902</v>
      </c>
      <c r="H25" s="133" t="s">
        <v>17206</v>
      </c>
      <c r="I25" s="133" t="s">
        <v>17206</v>
      </c>
      <c r="J25" s="197" t="s">
        <v>17206</v>
      </c>
      <c r="K25" s="197" t="s">
        <v>17206</v>
      </c>
      <c r="L25" s="197" t="s">
        <v>17206</v>
      </c>
      <c r="M25" s="197" t="s">
        <v>17206</v>
      </c>
      <c r="N25" s="197" t="s">
        <v>17206</v>
      </c>
      <c r="O25" s="197"/>
      <c r="P25" s="197" t="s">
        <v>17206</v>
      </c>
      <c r="Q25" s="197" t="s">
        <v>17206</v>
      </c>
      <c r="R25" s="197" t="s">
        <v>17206</v>
      </c>
      <c r="S25" s="197" t="s">
        <v>17206</v>
      </c>
      <c r="T25" s="197" t="s">
        <v>17206</v>
      </c>
      <c r="U25" s="197"/>
    </row>
    <row r="26" spans="1:30" x14ac:dyDescent="0.3">
      <c r="A26" s="28" t="s">
        <v>185</v>
      </c>
      <c r="B26" s="31"/>
      <c r="C26" s="6"/>
      <c r="AD26" t="s">
        <v>297</v>
      </c>
    </row>
    <row r="27" spans="1:30" x14ac:dyDescent="0.3">
      <c r="A27" s="28" t="s">
        <v>146</v>
      </c>
      <c r="B27" s="31"/>
      <c r="C27" s="6" t="s">
        <v>235</v>
      </c>
      <c r="AD27" t="s">
        <v>298</v>
      </c>
    </row>
    <row r="28" spans="1:30" x14ac:dyDescent="0.3">
      <c r="A28" s="28" t="s">
        <v>146</v>
      </c>
      <c r="B28" s="31"/>
      <c r="C28" s="6" t="s">
        <v>235</v>
      </c>
      <c r="AD28" t="s">
        <v>299</v>
      </c>
    </row>
    <row r="29" spans="1:30" s="44" customFormat="1" x14ac:dyDescent="0.3">
      <c r="A29" s="79"/>
      <c r="B29" s="80"/>
      <c r="C29" s="69"/>
      <c r="D29" s="70"/>
      <c r="E29" s="70"/>
      <c r="J29" s="222" t="s">
        <v>19202</v>
      </c>
      <c r="K29" s="223"/>
      <c r="L29" s="223"/>
      <c r="M29" s="223"/>
      <c r="N29" s="223"/>
      <c r="O29" s="224"/>
      <c r="P29" s="225" t="s">
        <v>19201</v>
      </c>
      <c r="Q29" s="226"/>
      <c r="R29" s="226"/>
      <c r="S29" s="226"/>
      <c r="T29" s="226"/>
      <c r="U29" s="227"/>
    </row>
    <row r="30" spans="1:30" x14ac:dyDescent="0.3">
      <c r="A30" s="61" t="s">
        <v>295</v>
      </c>
      <c r="B30" s="13"/>
      <c r="C30" s="3" t="s">
        <v>0</v>
      </c>
      <c r="D30" s="3" t="s">
        <v>19199</v>
      </c>
      <c r="E30" s="203" t="s">
        <v>19200</v>
      </c>
      <c r="F30" s="3" t="s">
        <v>19197</v>
      </c>
      <c r="G30" s="203" t="s">
        <v>19198</v>
      </c>
      <c r="H30" s="3" t="s">
        <v>11878</v>
      </c>
      <c r="I30" s="203" t="s">
        <v>11879</v>
      </c>
      <c r="J30" s="94" t="s">
        <v>323</v>
      </c>
      <c r="K30" s="94" t="s">
        <v>324</v>
      </c>
      <c r="L30" s="94" t="s">
        <v>325</v>
      </c>
      <c r="M30" s="94" t="s">
        <v>326</v>
      </c>
      <c r="N30" s="94" t="s">
        <v>327</v>
      </c>
      <c r="O30" s="3" t="s">
        <v>11850</v>
      </c>
      <c r="P30" s="203" t="s">
        <v>323</v>
      </c>
      <c r="Q30" s="203" t="s">
        <v>324</v>
      </c>
      <c r="R30" s="203" t="s">
        <v>325</v>
      </c>
      <c r="S30" s="203" t="s">
        <v>326</v>
      </c>
      <c r="T30" s="203" t="s">
        <v>327</v>
      </c>
      <c r="U30" s="203" t="s">
        <v>11850</v>
      </c>
    </row>
    <row r="31" spans="1:30" x14ac:dyDescent="0.3">
      <c r="A31" s="7" t="s">
        <v>303</v>
      </c>
      <c r="B31" s="78">
        <f>SUM(B32:B40)</f>
        <v>0</v>
      </c>
      <c r="C31" s="25"/>
      <c r="D31" s="91"/>
      <c r="E31" s="203"/>
      <c r="F31" s="91"/>
      <c r="G31" s="203"/>
      <c r="H31" s="91"/>
      <c r="I31" s="203"/>
      <c r="J31" s="159"/>
      <c r="K31" s="159"/>
      <c r="L31" s="159"/>
      <c r="M31" s="159"/>
      <c r="N31" s="159"/>
      <c r="O31" s="91"/>
      <c r="P31" s="225"/>
      <c r="Q31" s="226"/>
      <c r="R31" s="226"/>
      <c r="S31" s="226"/>
      <c r="T31" s="226"/>
      <c r="U31" s="227"/>
    </row>
    <row r="32" spans="1:30" x14ac:dyDescent="0.3">
      <c r="A32" s="15" t="s">
        <v>237</v>
      </c>
      <c r="B32" s="162"/>
      <c r="C32" s="9"/>
      <c r="D32" s="6" t="s">
        <v>11855</v>
      </c>
      <c r="E32" s="6"/>
      <c r="F32" s="6"/>
      <c r="G32" s="6"/>
      <c r="H32" s="6"/>
      <c r="I32" s="6"/>
      <c r="J32" s="156"/>
      <c r="K32" s="156"/>
      <c r="L32" s="156"/>
      <c r="M32" s="156"/>
      <c r="N32" s="156"/>
      <c r="O32" s="6"/>
      <c r="P32" s="197"/>
      <c r="Q32" s="197"/>
      <c r="R32" s="197"/>
      <c r="S32" s="197"/>
      <c r="T32" s="197"/>
      <c r="U32" s="197"/>
    </row>
    <row r="33" spans="1:21" x14ac:dyDescent="0.3">
      <c r="A33" s="15" t="s">
        <v>238</v>
      </c>
      <c r="B33" s="162"/>
      <c r="C33" s="9"/>
      <c r="D33" s="6" t="s">
        <v>11855</v>
      </c>
      <c r="E33" s="6"/>
      <c r="F33" s="6"/>
      <c r="G33" s="6"/>
      <c r="H33" s="6"/>
      <c r="I33" s="6"/>
      <c r="J33" s="156"/>
      <c r="K33" s="156"/>
      <c r="L33" s="156"/>
      <c r="M33" s="156"/>
      <c r="N33" s="156"/>
      <c r="O33" s="6"/>
      <c r="P33" s="197"/>
      <c r="Q33" s="197"/>
      <c r="R33" s="197"/>
      <c r="S33" s="197"/>
      <c r="T33" s="197"/>
      <c r="U33" s="197"/>
    </row>
    <row r="34" spans="1:21" x14ac:dyDescent="0.3">
      <c r="A34" s="15" t="s">
        <v>239</v>
      </c>
      <c r="B34" s="163"/>
      <c r="C34" s="6"/>
      <c r="D34" s="6" t="s">
        <v>11855</v>
      </c>
      <c r="E34" s="6"/>
      <c r="F34" s="6"/>
      <c r="G34" s="6"/>
      <c r="H34" s="6"/>
      <c r="I34" s="6"/>
      <c r="J34" s="156"/>
      <c r="K34" s="156"/>
      <c r="L34" s="156"/>
      <c r="M34" s="156"/>
      <c r="N34" s="156"/>
      <c r="O34" s="6"/>
      <c r="P34" s="197"/>
      <c r="Q34" s="197"/>
      <c r="R34" s="197"/>
      <c r="S34" s="197"/>
      <c r="T34" s="197"/>
      <c r="U34" s="197"/>
    </row>
    <row r="35" spans="1:21" x14ac:dyDescent="0.3">
      <c r="A35" s="15" t="s">
        <v>240</v>
      </c>
      <c r="B35" s="162"/>
      <c r="C35" s="6"/>
      <c r="D35" s="6" t="s">
        <v>11855</v>
      </c>
      <c r="E35" s="6"/>
      <c r="F35" s="6"/>
      <c r="G35" s="6"/>
      <c r="H35" s="6"/>
      <c r="I35" s="6"/>
      <c r="J35" s="156"/>
      <c r="K35" s="156"/>
      <c r="L35" s="156"/>
      <c r="M35" s="156"/>
      <c r="N35" s="156"/>
      <c r="O35" s="6"/>
      <c r="P35" s="197"/>
      <c r="Q35" s="197"/>
      <c r="R35" s="197"/>
      <c r="S35" s="197"/>
      <c r="T35" s="197"/>
      <c r="U35" s="197"/>
    </row>
    <row r="36" spans="1:21" x14ac:dyDescent="0.3">
      <c r="A36" s="15" t="s">
        <v>241</v>
      </c>
      <c r="B36" s="162"/>
      <c r="C36" s="6"/>
      <c r="D36" s="6" t="s">
        <v>11855</v>
      </c>
      <c r="E36" s="6"/>
      <c r="F36" s="6"/>
      <c r="G36" s="6"/>
      <c r="H36" s="6"/>
      <c r="I36" s="6"/>
      <c r="J36" s="156"/>
      <c r="K36" s="156"/>
      <c r="L36" s="156"/>
      <c r="M36" s="156"/>
      <c r="N36" s="156"/>
      <c r="O36" s="6"/>
      <c r="P36" s="197"/>
      <c r="Q36" s="197"/>
      <c r="R36" s="197"/>
      <c r="S36" s="197"/>
      <c r="T36" s="197"/>
      <c r="U36" s="197"/>
    </row>
    <row r="37" spans="1:21" x14ac:dyDescent="0.3">
      <c r="A37" s="15" t="s">
        <v>244</v>
      </c>
      <c r="B37" s="162"/>
      <c r="C37" s="6"/>
      <c r="D37" s="6" t="s">
        <v>11855</v>
      </c>
      <c r="E37" s="6"/>
      <c r="F37" s="6"/>
      <c r="G37" s="6"/>
      <c r="H37" s="6"/>
      <c r="I37" s="6"/>
      <c r="J37" s="156"/>
      <c r="K37" s="156"/>
      <c r="L37" s="156"/>
      <c r="M37" s="156"/>
      <c r="N37" s="156"/>
      <c r="O37" s="6"/>
      <c r="P37" s="197"/>
      <c r="Q37" s="197"/>
      <c r="R37" s="197"/>
      <c r="S37" s="197"/>
      <c r="T37" s="197"/>
      <c r="U37" s="197"/>
    </row>
    <row r="38" spans="1:21" x14ac:dyDescent="0.3">
      <c r="A38" s="15" t="s">
        <v>245</v>
      </c>
      <c r="B38" s="162"/>
      <c r="C38" s="6"/>
      <c r="D38" s="6" t="s">
        <v>11855</v>
      </c>
      <c r="E38" s="6"/>
      <c r="F38" s="6"/>
      <c r="G38" s="6"/>
      <c r="H38" s="6"/>
      <c r="I38" s="6"/>
      <c r="J38" s="156"/>
      <c r="K38" s="156"/>
      <c r="L38" s="156"/>
      <c r="M38" s="156"/>
      <c r="N38" s="156"/>
      <c r="O38" s="6"/>
      <c r="P38" s="197"/>
      <c r="Q38" s="197"/>
      <c r="R38" s="197"/>
      <c r="S38" s="197"/>
      <c r="T38" s="197"/>
      <c r="U38" s="197"/>
    </row>
    <row r="39" spans="1:21" x14ac:dyDescent="0.3">
      <c r="A39" s="15" t="s">
        <v>242</v>
      </c>
      <c r="B39" s="162"/>
      <c r="C39" s="6" t="s">
        <v>4</v>
      </c>
      <c r="D39" s="6" t="s">
        <v>11855</v>
      </c>
      <c r="E39" s="6"/>
      <c r="F39" s="6"/>
      <c r="G39" s="6"/>
      <c r="H39" s="6"/>
      <c r="I39" s="6"/>
      <c r="J39" s="156"/>
      <c r="K39" s="156"/>
      <c r="L39" s="156"/>
      <c r="M39" s="156"/>
      <c r="N39" s="156"/>
      <c r="O39" s="6"/>
      <c r="P39" s="197"/>
      <c r="Q39" s="197"/>
      <c r="R39" s="197"/>
      <c r="S39" s="197"/>
      <c r="T39" s="197"/>
      <c r="U39" s="197"/>
    </row>
    <row r="40" spans="1:21" x14ac:dyDescent="0.3">
      <c r="A40" s="10" t="s">
        <v>2</v>
      </c>
      <c r="B40" s="31"/>
      <c r="C40" s="6" t="s">
        <v>294</v>
      </c>
      <c r="D40" s="6" t="s">
        <v>11855</v>
      </c>
      <c r="E40" s="6"/>
      <c r="F40" s="6"/>
      <c r="G40" s="6"/>
      <c r="H40" s="6"/>
      <c r="I40" s="6"/>
      <c r="J40" s="156"/>
      <c r="K40" s="156"/>
      <c r="L40" s="156"/>
      <c r="M40" s="156"/>
      <c r="N40" s="156"/>
      <c r="O40" s="6"/>
      <c r="P40" s="197"/>
      <c r="Q40" s="197"/>
      <c r="R40" s="197"/>
      <c r="S40" s="197"/>
      <c r="T40" s="197"/>
      <c r="U40" s="197"/>
    </row>
    <row r="41" spans="1:21" s="44" customFormat="1" x14ac:dyDescent="0.3">
      <c r="A41" s="67"/>
      <c r="B41" s="68"/>
      <c r="C41" s="69"/>
      <c r="D41" s="70"/>
      <c r="E41" s="70"/>
      <c r="J41" s="154"/>
      <c r="K41" s="154"/>
      <c r="L41" s="154"/>
      <c r="M41" s="154"/>
      <c r="N41" s="154"/>
    </row>
    <row r="42" spans="1:21" x14ac:dyDescent="0.3">
      <c r="A42" s="61" t="s">
        <v>296</v>
      </c>
      <c r="B42" s="13"/>
      <c r="C42" s="3" t="s">
        <v>0</v>
      </c>
    </row>
    <row r="43" spans="1:21" ht="29.4" customHeight="1" x14ac:dyDescent="0.3">
      <c r="A43" s="72" t="s">
        <v>305</v>
      </c>
      <c r="B43" s="164"/>
      <c r="C43" s="229" t="s">
        <v>19181</v>
      </c>
      <c r="D43" s="230"/>
      <c r="E43" s="230"/>
      <c r="F43" s="230"/>
      <c r="G43" s="230"/>
    </row>
    <row r="44" spans="1:21" x14ac:dyDescent="0.3">
      <c r="A44" s="7" t="s">
        <v>304</v>
      </c>
      <c r="B44" s="66">
        <f>B45+B51+B59</f>
        <v>0</v>
      </c>
      <c r="C44" s="25"/>
      <c r="D44" s="91"/>
      <c r="E44" s="203"/>
      <c r="F44" s="91"/>
      <c r="G44" s="203"/>
      <c r="H44" s="91"/>
      <c r="I44" s="203"/>
      <c r="J44" s="222" t="s">
        <v>19202</v>
      </c>
      <c r="K44" s="223"/>
      <c r="L44" s="223"/>
      <c r="M44" s="223"/>
      <c r="N44" s="223"/>
      <c r="O44" s="224"/>
      <c r="P44" s="225" t="s">
        <v>19201</v>
      </c>
      <c r="Q44" s="226"/>
      <c r="R44" s="226"/>
      <c r="S44" s="226"/>
      <c r="T44" s="226"/>
      <c r="U44" s="227"/>
    </row>
    <row r="45" spans="1:21" x14ac:dyDescent="0.3">
      <c r="A45" s="10" t="s">
        <v>258</v>
      </c>
      <c r="B45" s="66">
        <f>SUM(B46:B50)</f>
        <v>0</v>
      </c>
      <c r="C45" s="25"/>
      <c r="D45" s="3" t="s">
        <v>19199</v>
      </c>
      <c r="E45" s="203" t="s">
        <v>19200</v>
      </c>
      <c r="F45" s="3" t="s">
        <v>19197</v>
      </c>
      <c r="G45" s="203" t="s">
        <v>19198</v>
      </c>
      <c r="H45" s="3" t="s">
        <v>11878</v>
      </c>
      <c r="I45" s="203" t="s">
        <v>11879</v>
      </c>
      <c r="J45" s="94" t="s">
        <v>323</v>
      </c>
      <c r="K45" s="94" t="s">
        <v>324</v>
      </c>
      <c r="L45" s="94" t="s">
        <v>325</v>
      </c>
      <c r="M45" s="94" t="s">
        <v>326</v>
      </c>
      <c r="N45" s="94" t="s">
        <v>327</v>
      </c>
      <c r="O45" s="3" t="s">
        <v>11850</v>
      </c>
      <c r="P45" s="203" t="s">
        <v>323</v>
      </c>
      <c r="Q45" s="203" t="s">
        <v>324</v>
      </c>
      <c r="R45" s="203" t="s">
        <v>325</v>
      </c>
      <c r="S45" s="203" t="s">
        <v>326</v>
      </c>
      <c r="T45" s="203" t="s">
        <v>327</v>
      </c>
      <c r="U45" s="203" t="s">
        <v>11850</v>
      </c>
    </row>
    <row r="46" spans="1:21" x14ac:dyDescent="0.3">
      <c r="A46" s="15" t="s">
        <v>257</v>
      </c>
      <c r="B46" s="162"/>
      <c r="C46" s="9"/>
      <c r="D46" s="6" t="s">
        <v>11855</v>
      </c>
      <c r="E46" s="6"/>
      <c r="F46" s="6"/>
      <c r="G46" s="6"/>
      <c r="H46" s="6"/>
      <c r="I46" s="6"/>
      <c r="J46" s="156"/>
      <c r="K46" s="156"/>
      <c r="L46" s="156"/>
      <c r="M46" s="156"/>
      <c r="N46" s="156"/>
      <c r="O46" s="6"/>
      <c r="P46" s="197"/>
      <c r="Q46" s="197"/>
      <c r="R46" s="197"/>
      <c r="S46" s="197"/>
      <c r="T46" s="197"/>
      <c r="U46" s="197"/>
    </row>
    <row r="47" spans="1:21" x14ac:dyDescent="0.3">
      <c r="A47" s="15" t="s">
        <v>259</v>
      </c>
      <c r="B47" s="162"/>
      <c r="C47" s="9"/>
      <c r="D47" s="6" t="s">
        <v>11855</v>
      </c>
      <c r="E47" s="6"/>
      <c r="F47" s="6"/>
      <c r="G47" s="6"/>
      <c r="H47" s="6"/>
      <c r="I47" s="6"/>
      <c r="J47" s="156"/>
      <c r="K47" s="156"/>
      <c r="L47" s="156"/>
      <c r="M47" s="156"/>
      <c r="N47" s="156"/>
      <c r="O47" s="6"/>
      <c r="P47" s="197"/>
      <c r="Q47" s="197"/>
      <c r="R47" s="197"/>
      <c r="S47" s="197"/>
      <c r="T47" s="197"/>
      <c r="U47" s="197"/>
    </row>
    <row r="48" spans="1:21" x14ac:dyDescent="0.3">
      <c r="A48" s="15" t="s">
        <v>260</v>
      </c>
      <c r="B48" s="162"/>
      <c r="C48" s="9"/>
      <c r="D48" s="6" t="s">
        <v>11855</v>
      </c>
      <c r="E48" s="6"/>
      <c r="F48" s="6"/>
      <c r="G48" s="6"/>
      <c r="H48" s="6"/>
      <c r="I48" s="6"/>
      <c r="J48" s="156"/>
      <c r="K48" s="156"/>
      <c r="L48" s="156"/>
      <c r="M48" s="156"/>
      <c r="N48" s="156"/>
      <c r="O48" s="6"/>
      <c r="P48" s="197"/>
      <c r="Q48" s="197"/>
      <c r="R48" s="197"/>
      <c r="S48" s="197"/>
      <c r="T48" s="197"/>
      <c r="U48" s="197"/>
    </row>
    <row r="49" spans="1:21" x14ac:dyDescent="0.3">
      <c r="A49" s="15" t="s">
        <v>261</v>
      </c>
      <c r="B49" s="162"/>
      <c r="C49" s="6"/>
      <c r="D49" s="6" t="s">
        <v>11855</v>
      </c>
      <c r="E49" s="6"/>
      <c r="F49" s="6"/>
      <c r="G49" s="6"/>
      <c r="H49" s="6"/>
      <c r="I49" s="6"/>
      <c r="J49" s="156"/>
      <c r="K49" s="156"/>
      <c r="L49" s="156"/>
      <c r="M49" s="156"/>
      <c r="N49" s="156"/>
      <c r="O49" s="6"/>
      <c r="P49" s="197"/>
      <c r="Q49" s="197"/>
      <c r="R49" s="197"/>
      <c r="S49" s="197"/>
      <c r="T49" s="197"/>
      <c r="U49" s="197"/>
    </row>
    <row r="50" spans="1:21" x14ac:dyDescent="0.3">
      <c r="A50" s="15" t="s">
        <v>271</v>
      </c>
      <c r="B50" s="162"/>
      <c r="C50" s="6" t="s">
        <v>4</v>
      </c>
      <c r="D50" s="6" t="s">
        <v>11855</v>
      </c>
      <c r="E50" s="6"/>
      <c r="F50" s="6"/>
      <c r="G50" s="6"/>
      <c r="H50" s="6"/>
      <c r="I50" s="6"/>
      <c r="J50" s="156"/>
      <c r="K50" s="156"/>
      <c r="L50" s="156"/>
      <c r="M50" s="156"/>
      <c r="N50" s="156"/>
      <c r="O50" s="6"/>
      <c r="P50" s="197"/>
      <c r="Q50" s="197"/>
      <c r="R50" s="197"/>
      <c r="S50" s="197"/>
      <c r="T50" s="197"/>
      <c r="U50" s="197"/>
    </row>
    <row r="51" spans="1:21" x14ac:dyDescent="0.3">
      <c r="A51" s="10" t="s">
        <v>262</v>
      </c>
      <c r="B51" s="11">
        <f>SUM(B52:B58)</f>
        <v>0</v>
      </c>
      <c r="C51" s="29"/>
      <c r="D51" s="3" t="s">
        <v>19199</v>
      </c>
      <c r="E51" s="203" t="s">
        <v>19200</v>
      </c>
      <c r="F51" s="3" t="s">
        <v>19197</v>
      </c>
      <c r="G51" s="203" t="s">
        <v>19198</v>
      </c>
      <c r="H51" s="3" t="s">
        <v>11878</v>
      </c>
      <c r="I51" s="203" t="s">
        <v>11879</v>
      </c>
      <c r="J51" s="94" t="s">
        <v>323</v>
      </c>
      <c r="K51" s="94" t="s">
        <v>324</v>
      </c>
      <c r="L51" s="94" t="s">
        <v>325</v>
      </c>
      <c r="M51" s="94" t="s">
        <v>326</v>
      </c>
      <c r="N51" s="94" t="s">
        <v>327</v>
      </c>
      <c r="O51" s="3" t="s">
        <v>11850</v>
      </c>
      <c r="P51" s="203" t="s">
        <v>323</v>
      </c>
      <c r="Q51" s="203" t="s">
        <v>324</v>
      </c>
      <c r="R51" s="203" t="s">
        <v>325</v>
      </c>
      <c r="S51" s="203" t="s">
        <v>326</v>
      </c>
      <c r="T51" s="203" t="s">
        <v>327</v>
      </c>
      <c r="U51" s="203" t="s">
        <v>11850</v>
      </c>
    </row>
    <row r="52" spans="1:21" x14ac:dyDescent="0.3">
      <c r="A52" s="15" t="s">
        <v>263</v>
      </c>
      <c r="B52" s="162"/>
      <c r="C52" s="6"/>
      <c r="D52" s="6" t="s">
        <v>11855</v>
      </c>
      <c r="E52" s="6"/>
      <c r="F52" s="6"/>
      <c r="G52" s="6"/>
      <c r="H52" s="6"/>
      <c r="I52" s="6"/>
      <c r="J52" s="156"/>
      <c r="K52" s="156"/>
      <c r="L52" s="156"/>
      <c r="M52" s="156"/>
      <c r="N52" s="156"/>
      <c r="O52" s="6"/>
      <c r="P52" s="197"/>
      <c r="Q52" s="197"/>
      <c r="R52" s="197"/>
      <c r="S52" s="197"/>
      <c r="T52" s="197"/>
      <c r="U52" s="197"/>
    </row>
    <row r="53" spans="1:21" x14ac:dyDescent="0.3">
      <c r="A53" s="15" t="s">
        <v>264</v>
      </c>
      <c r="B53" s="162"/>
      <c r="C53" s="6"/>
      <c r="D53" s="6" t="s">
        <v>11855</v>
      </c>
      <c r="E53" s="6"/>
      <c r="F53" s="6"/>
      <c r="G53" s="6"/>
      <c r="H53" s="6"/>
      <c r="I53" s="6"/>
      <c r="J53" s="156"/>
      <c r="K53" s="156"/>
      <c r="L53" s="156"/>
      <c r="M53" s="156"/>
      <c r="N53" s="156"/>
      <c r="O53" s="6"/>
      <c r="P53" s="197"/>
      <c r="Q53" s="197"/>
      <c r="R53" s="197"/>
      <c r="S53" s="197"/>
      <c r="T53" s="197"/>
      <c r="U53" s="197"/>
    </row>
    <row r="54" spans="1:21" x14ac:dyDescent="0.3">
      <c r="A54" s="15" t="s">
        <v>265</v>
      </c>
      <c r="B54" s="162"/>
      <c r="C54" s="6"/>
      <c r="D54" s="6" t="s">
        <v>11855</v>
      </c>
      <c r="E54" s="6"/>
      <c r="F54" s="6"/>
      <c r="G54" s="6"/>
      <c r="H54" s="6"/>
      <c r="I54" s="6"/>
      <c r="J54" s="156"/>
      <c r="K54" s="156"/>
      <c r="L54" s="156"/>
      <c r="M54" s="156"/>
      <c r="N54" s="156"/>
      <c r="O54" s="6"/>
      <c r="P54" s="197"/>
      <c r="Q54" s="197"/>
      <c r="R54" s="197"/>
      <c r="S54" s="197"/>
      <c r="T54" s="197"/>
      <c r="U54" s="197"/>
    </row>
    <row r="55" spans="1:21" x14ac:dyDescent="0.3">
      <c r="A55" s="15" t="s">
        <v>266</v>
      </c>
      <c r="B55" s="162"/>
      <c r="C55" s="6"/>
      <c r="D55" s="6" t="s">
        <v>11855</v>
      </c>
      <c r="E55" s="6"/>
      <c r="F55" s="6"/>
      <c r="G55" s="6"/>
      <c r="H55" s="6"/>
      <c r="I55" s="6"/>
      <c r="J55" s="156"/>
      <c r="K55" s="156"/>
      <c r="L55" s="156"/>
      <c r="M55" s="156"/>
      <c r="N55" s="156"/>
      <c r="O55" s="6"/>
      <c r="P55" s="197"/>
      <c r="Q55" s="197"/>
      <c r="R55" s="197"/>
      <c r="S55" s="197"/>
      <c r="T55" s="197"/>
      <c r="U55" s="197"/>
    </row>
    <row r="56" spans="1:21" x14ac:dyDescent="0.3">
      <c r="A56" s="15" t="s">
        <v>267</v>
      </c>
      <c r="B56" s="162"/>
      <c r="C56" s="6"/>
      <c r="D56" s="6" t="s">
        <v>11855</v>
      </c>
      <c r="E56" s="6"/>
      <c r="F56" s="6"/>
      <c r="G56" s="6"/>
      <c r="H56" s="6"/>
      <c r="I56" s="6"/>
      <c r="J56" s="156"/>
      <c r="K56" s="156"/>
      <c r="L56" s="156"/>
      <c r="M56" s="156"/>
      <c r="N56" s="156"/>
      <c r="O56" s="6"/>
      <c r="P56" s="197"/>
      <c r="Q56" s="197"/>
      <c r="R56" s="197"/>
      <c r="S56" s="197"/>
      <c r="T56" s="197"/>
      <c r="U56" s="197"/>
    </row>
    <row r="57" spans="1:21" x14ac:dyDescent="0.3">
      <c r="A57" s="15" t="s">
        <v>268</v>
      </c>
      <c r="B57" s="162"/>
      <c r="C57" s="6"/>
      <c r="D57" s="6" t="s">
        <v>11855</v>
      </c>
      <c r="E57" s="6"/>
      <c r="F57" s="6"/>
      <c r="G57" s="6"/>
      <c r="H57" s="6"/>
      <c r="I57" s="6"/>
      <c r="J57" s="156"/>
      <c r="K57" s="156"/>
      <c r="L57" s="156"/>
      <c r="M57" s="156"/>
      <c r="N57" s="156"/>
      <c r="O57" s="6"/>
      <c r="P57" s="197"/>
      <c r="Q57" s="197"/>
      <c r="R57" s="197"/>
      <c r="S57" s="197"/>
      <c r="T57" s="197"/>
      <c r="U57" s="197"/>
    </row>
    <row r="58" spans="1:21" x14ac:dyDescent="0.3">
      <c r="A58" s="15" t="s">
        <v>271</v>
      </c>
      <c r="B58" s="162"/>
      <c r="C58" s="6" t="s">
        <v>4</v>
      </c>
      <c r="D58" s="6" t="s">
        <v>11855</v>
      </c>
      <c r="E58" s="6"/>
      <c r="F58" s="6"/>
      <c r="G58" s="6"/>
      <c r="H58" s="6"/>
      <c r="I58" s="6"/>
      <c r="J58" s="156"/>
      <c r="K58" s="156"/>
      <c r="L58" s="156"/>
      <c r="M58" s="156"/>
      <c r="N58" s="156"/>
      <c r="O58" s="6"/>
      <c r="P58" s="197"/>
      <c r="Q58" s="197"/>
      <c r="R58" s="197"/>
      <c r="S58" s="197"/>
      <c r="T58" s="197"/>
      <c r="U58" s="197"/>
    </row>
    <row r="59" spans="1:21" x14ac:dyDescent="0.3">
      <c r="A59" s="10" t="s">
        <v>269</v>
      </c>
      <c r="B59" s="66">
        <f>B60+B64</f>
        <v>0</v>
      </c>
      <c r="C59" s="29"/>
      <c r="D59" s="3" t="s">
        <v>19199</v>
      </c>
      <c r="E59" s="203" t="s">
        <v>19200</v>
      </c>
      <c r="F59" s="3" t="s">
        <v>19197</v>
      </c>
      <c r="G59" s="203" t="s">
        <v>19198</v>
      </c>
      <c r="H59" s="3" t="s">
        <v>11878</v>
      </c>
      <c r="I59" s="203" t="s">
        <v>11879</v>
      </c>
      <c r="J59" s="94" t="s">
        <v>323</v>
      </c>
      <c r="K59" s="94" t="s">
        <v>324</v>
      </c>
      <c r="L59" s="94" t="s">
        <v>325</v>
      </c>
      <c r="M59" s="94" t="s">
        <v>326</v>
      </c>
      <c r="N59" s="94" t="s">
        <v>327</v>
      </c>
      <c r="O59" s="3" t="s">
        <v>11850</v>
      </c>
      <c r="P59" s="203" t="s">
        <v>323</v>
      </c>
      <c r="Q59" s="203" t="s">
        <v>324</v>
      </c>
      <c r="R59" s="203" t="s">
        <v>325</v>
      </c>
      <c r="S59" s="203" t="s">
        <v>326</v>
      </c>
      <c r="T59" s="203" t="s">
        <v>327</v>
      </c>
      <c r="U59" s="203" t="s">
        <v>11850</v>
      </c>
    </row>
    <row r="60" spans="1:21" x14ac:dyDescent="0.3">
      <c r="A60" s="15" t="s">
        <v>270</v>
      </c>
      <c r="B60" s="162"/>
      <c r="C60" s="6"/>
      <c r="D60" s="6" t="s">
        <v>11855</v>
      </c>
      <c r="E60" s="6"/>
      <c r="F60" s="6"/>
      <c r="G60" s="6"/>
      <c r="H60" s="6"/>
      <c r="I60" s="6"/>
      <c r="J60" s="156"/>
      <c r="K60" s="156"/>
      <c r="L60" s="156"/>
      <c r="M60" s="156"/>
      <c r="N60" s="156"/>
      <c r="O60" s="6"/>
      <c r="P60" s="197"/>
      <c r="Q60" s="197"/>
      <c r="R60" s="197"/>
      <c r="S60" s="197"/>
      <c r="T60" s="197"/>
      <c r="U60" s="197"/>
    </row>
    <row r="61" spans="1:21" x14ac:dyDescent="0.3">
      <c r="A61" s="15" t="s">
        <v>272</v>
      </c>
      <c r="B61" s="162"/>
      <c r="C61" s="63" t="s">
        <v>293</v>
      </c>
      <c r="D61" s="6" t="s">
        <v>11855</v>
      </c>
      <c r="E61" s="6"/>
      <c r="F61" s="6"/>
      <c r="G61" s="6"/>
      <c r="H61" s="6"/>
      <c r="I61" s="6"/>
      <c r="J61" s="156"/>
      <c r="K61" s="156"/>
      <c r="L61" s="156"/>
      <c r="M61" s="156"/>
      <c r="N61" s="156"/>
      <c r="O61" s="6"/>
      <c r="P61" s="197"/>
      <c r="Q61" s="197"/>
      <c r="R61" s="197"/>
      <c r="S61" s="197"/>
      <c r="T61" s="197"/>
      <c r="U61" s="197"/>
    </row>
    <row r="62" spans="1:21" ht="15" customHeight="1" x14ac:dyDescent="0.3">
      <c r="A62" s="15" t="s">
        <v>273</v>
      </c>
      <c r="B62" s="162"/>
      <c r="C62" s="63" t="s">
        <v>293</v>
      </c>
      <c r="D62" s="6" t="s">
        <v>11855</v>
      </c>
      <c r="E62" s="6"/>
      <c r="F62" s="6"/>
      <c r="G62" s="6"/>
      <c r="H62" s="6"/>
      <c r="I62" s="6"/>
      <c r="J62" s="156"/>
      <c r="K62" s="156"/>
      <c r="L62" s="156"/>
      <c r="M62" s="156"/>
      <c r="N62" s="156"/>
      <c r="O62" s="6"/>
      <c r="P62" s="197"/>
      <c r="Q62" s="197"/>
      <c r="R62" s="197"/>
      <c r="S62" s="197"/>
      <c r="T62" s="197"/>
      <c r="U62" s="197"/>
    </row>
    <row r="63" spans="1:21" ht="15" customHeight="1" x14ac:dyDescent="0.3">
      <c r="A63" s="15" t="s">
        <v>274</v>
      </c>
      <c r="B63" s="162"/>
      <c r="C63" s="6" t="s">
        <v>4</v>
      </c>
      <c r="D63" s="6" t="s">
        <v>11855</v>
      </c>
      <c r="E63" s="6"/>
      <c r="F63" s="6"/>
      <c r="G63" s="6"/>
      <c r="H63" s="6"/>
      <c r="I63" s="6"/>
      <c r="J63" s="156"/>
      <c r="K63" s="156"/>
      <c r="L63" s="156"/>
      <c r="M63" s="156"/>
      <c r="N63" s="156"/>
      <c r="O63" s="6"/>
      <c r="P63" s="197"/>
      <c r="Q63" s="197"/>
      <c r="R63" s="197"/>
      <c r="S63" s="197"/>
      <c r="T63" s="197"/>
      <c r="U63" s="197"/>
    </row>
    <row r="64" spans="1:21" x14ac:dyDescent="0.3">
      <c r="A64" s="15" t="s">
        <v>275</v>
      </c>
      <c r="B64" s="66">
        <f>SUM(B65:B70)</f>
        <v>0</v>
      </c>
      <c r="C64" s="29"/>
      <c r="D64" s="3" t="s">
        <v>19199</v>
      </c>
      <c r="E64" s="203" t="s">
        <v>19200</v>
      </c>
      <c r="F64" s="3" t="s">
        <v>19197</v>
      </c>
      <c r="G64" s="203" t="s">
        <v>19198</v>
      </c>
      <c r="H64" s="3" t="s">
        <v>11878</v>
      </c>
      <c r="I64" s="203" t="s">
        <v>11879</v>
      </c>
      <c r="J64" s="94" t="s">
        <v>323</v>
      </c>
      <c r="K64" s="94" t="s">
        <v>324</v>
      </c>
      <c r="L64" s="94" t="s">
        <v>325</v>
      </c>
      <c r="M64" s="94" t="s">
        <v>326</v>
      </c>
      <c r="N64" s="94" t="s">
        <v>327</v>
      </c>
      <c r="O64" s="3" t="s">
        <v>11850</v>
      </c>
      <c r="P64" s="203" t="s">
        <v>323</v>
      </c>
      <c r="Q64" s="203" t="s">
        <v>324</v>
      </c>
      <c r="R64" s="203" t="s">
        <v>325</v>
      </c>
      <c r="S64" s="203" t="s">
        <v>326</v>
      </c>
      <c r="T64" s="203" t="s">
        <v>327</v>
      </c>
      <c r="U64" s="203" t="s">
        <v>11850</v>
      </c>
    </row>
    <row r="65" spans="1:21" x14ac:dyDescent="0.3">
      <c r="A65" s="15" t="s">
        <v>276</v>
      </c>
      <c r="B65" s="162"/>
      <c r="C65" s="6"/>
      <c r="D65" s="6" t="s">
        <v>11855</v>
      </c>
      <c r="E65" s="6"/>
      <c r="F65" s="6"/>
      <c r="G65" s="6"/>
      <c r="H65" s="6"/>
      <c r="I65" s="6"/>
      <c r="J65" s="156"/>
      <c r="K65" s="156"/>
      <c r="L65" s="156"/>
      <c r="M65" s="156"/>
      <c r="N65" s="156"/>
      <c r="O65" s="6"/>
      <c r="P65" s="197"/>
      <c r="Q65" s="197"/>
      <c r="R65" s="197"/>
      <c r="S65" s="197"/>
      <c r="T65" s="197"/>
      <c r="U65" s="197"/>
    </row>
    <row r="66" spans="1:21" x14ac:dyDescent="0.3">
      <c r="A66" s="15" t="s">
        <v>277</v>
      </c>
      <c r="B66" s="162"/>
      <c r="C66" s="6"/>
      <c r="D66" s="6" t="s">
        <v>11855</v>
      </c>
      <c r="E66" s="6"/>
      <c r="F66" s="6"/>
      <c r="G66" s="6"/>
      <c r="H66" s="6"/>
      <c r="I66" s="6"/>
      <c r="J66" s="156"/>
      <c r="K66" s="156"/>
      <c r="L66" s="156"/>
      <c r="M66" s="156"/>
      <c r="N66" s="156"/>
      <c r="O66" s="6"/>
      <c r="P66" s="197"/>
      <c r="Q66" s="197"/>
      <c r="R66" s="197"/>
      <c r="S66" s="197"/>
      <c r="T66" s="197"/>
      <c r="U66" s="197"/>
    </row>
    <row r="67" spans="1:21" x14ac:dyDescent="0.3">
      <c r="A67" s="15" t="s">
        <v>278</v>
      </c>
      <c r="B67" s="162"/>
      <c r="C67" s="6"/>
      <c r="D67" s="6" t="s">
        <v>11855</v>
      </c>
      <c r="E67" s="6"/>
      <c r="F67" s="6"/>
      <c r="G67" s="6"/>
      <c r="H67" s="6"/>
      <c r="I67" s="6"/>
      <c r="J67" s="156"/>
      <c r="K67" s="156"/>
      <c r="L67" s="156"/>
      <c r="M67" s="156"/>
      <c r="N67" s="156"/>
      <c r="O67" s="6"/>
      <c r="P67" s="197"/>
      <c r="Q67" s="197"/>
      <c r="R67" s="197"/>
      <c r="S67" s="197"/>
      <c r="T67" s="197"/>
      <c r="U67" s="197"/>
    </row>
    <row r="68" spans="1:21" x14ac:dyDescent="0.3">
      <c r="A68" s="15" t="s">
        <v>279</v>
      </c>
      <c r="B68" s="162"/>
      <c r="C68" s="6"/>
      <c r="D68" s="6" t="s">
        <v>11855</v>
      </c>
      <c r="E68" s="6"/>
      <c r="F68" s="6"/>
      <c r="G68" s="6"/>
      <c r="H68" s="6"/>
      <c r="I68" s="6"/>
      <c r="J68" s="156"/>
      <c r="K68" s="156"/>
      <c r="L68" s="156"/>
      <c r="M68" s="156"/>
      <c r="N68" s="156"/>
      <c r="O68" s="6"/>
      <c r="P68" s="197"/>
      <c r="Q68" s="197"/>
      <c r="R68" s="197"/>
      <c r="S68" s="197"/>
      <c r="T68" s="197"/>
      <c r="U68" s="197"/>
    </row>
    <row r="69" spans="1:21" x14ac:dyDescent="0.3">
      <c r="A69" s="15" t="s">
        <v>308</v>
      </c>
      <c r="B69" s="162"/>
      <c r="C69" s="6" t="s">
        <v>4</v>
      </c>
      <c r="D69" s="6" t="s">
        <v>11855</v>
      </c>
      <c r="E69" s="6"/>
      <c r="F69" s="6"/>
      <c r="G69" s="6"/>
      <c r="H69" s="6"/>
      <c r="I69" s="6"/>
      <c r="J69" s="156"/>
      <c r="K69" s="156"/>
      <c r="L69" s="156"/>
      <c r="M69" s="156"/>
      <c r="N69" s="156"/>
      <c r="O69" s="6"/>
      <c r="P69" s="197"/>
      <c r="Q69" s="197"/>
      <c r="R69" s="197"/>
      <c r="S69" s="197"/>
      <c r="T69" s="197"/>
      <c r="U69" s="197"/>
    </row>
    <row r="70" spans="1:21" x14ac:dyDescent="0.3">
      <c r="A70" s="7" t="s">
        <v>3</v>
      </c>
      <c r="B70" s="162"/>
      <c r="C70" s="6" t="s">
        <v>294</v>
      </c>
      <c r="D70" s="6" t="s">
        <v>11855</v>
      </c>
      <c r="E70" s="6"/>
      <c r="F70" s="6"/>
      <c r="G70" s="6"/>
      <c r="H70" s="6"/>
      <c r="I70" s="6"/>
      <c r="J70" s="156"/>
      <c r="K70" s="156"/>
      <c r="L70" s="156"/>
      <c r="M70" s="156"/>
      <c r="N70" s="156"/>
      <c r="O70" s="6"/>
      <c r="P70" s="197"/>
      <c r="Q70" s="197"/>
      <c r="R70" s="197"/>
      <c r="S70" s="197"/>
      <c r="T70" s="197"/>
      <c r="U70" s="197"/>
    </row>
    <row r="71" spans="1:21" s="44" customFormat="1" x14ac:dyDescent="0.3">
      <c r="A71" s="83"/>
      <c r="B71" s="75"/>
      <c r="C71" s="69"/>
      <c r="D71" s="70"/>
      <c r="E71" s="70"/>
      <c r="J71" s="154"/>
      <c r="K71" s="154"/>
      <c r="L71" s="154"/>
      <c r="M71" s="154"/>
      <c r="N71" s="154"/>
    </row>
    <row r="72" spans="1:21" x14ac:dyDescent="0.3">
      <c r="A72" s="77" t="s">
        <v>300</v>
      </c>
      <c r="B72" s="76"/>
      <c r="C72" s="3" t="s">
        <v>0</v>
      </c>
    </row>
    <row r="73" spans="1:21" x14ac:dyDescent="0.3">
      <c r="A73" s="7" t="s">
        <v>232</v>
      </c>
      <c r="B73" s="162"/>
      <c r="C73" s="9"/>
    </row>
    <row r="74" spans="1:21" x14ac:dyDescent="0.3">
      <c r="A74" s="15" t="s">
        <v>230</v>
      </c>
      <c r="B74" s="162"/>
      <c r="C74" s="9"/>
    </row>
    <row r="75" spans="1:21" x14ac:dyDescent="0.3">
      <c r="A75" s="15" t="s">
        <v>229</v>
      </c>
      <c r="B75" s="162"/>
      <c r="C75" s="9"/>
    </row>
    <row r="76" spans="1:21" x14ac:dyDescent="0.3">
      <c r="A76" s="51" t="s">
        <v>231</v>
      </c>
      <c r="B76" s="162"/>
      <c r="C76" s="9"/>
      <c r="J76" s="222" t="s">
        <v>19202</v>
      </c>
      <c r="K76" s="223"/>
      <c r="L76" s="223"/>
      <c r="M76" s="223"/>
      <c r="N76" s="223"/>
      <c r="O76" s="224"/>
      <c r="P76" s="225" t="s">
        <v>19201</v>
      </c>
      <c r="Q76" s="226"/>
      <c r="R76" s="226"/>
      <c r="S76" s="226"/>
      <c r="T76" s="226"/>
      <c r="U76" s="227"/>
    </row>
    <row r="77" spans="1:21" x14ac:dyDescent="0.3">
      <c r="A77" s="7" t="s">
        <v>227</v>
      </c>
      <c r="B77" s="11">
        <f>SUM(B78:B81)</f>
        <v>0</v>
      </c>
      <c r="C77" s="25"/>
      <c r="D77" s="3" t="s">
        <v>19199</v>
      </c>
      <c r="E77" s="203" t="s">
        <v>19200</v>
      </c>
      <c r="F77" s="3" t="s">
        <v>19197</v>
      </c>
      <c r="G77" s="203" t="s">
        <v>19198</v>
      </c>
      <c r="H77" s="3" t="s">
        <v>11878</v>
      </c>
      <c r="I77" s="203" t="s">
        <v>11879</v>
      </c>
      <c r="J77" s="94" t="s">
        <v>323</v>
      </c>
      <c r="K77" s="94" t="s">
        <v>324</v>
      </c>
      <c r="L77" s="94" t="s">
        <v>325</v>
      </c>
      <c r="M77" s="94" t="s">
        <v>326</v>
      </c>
      <c r="N77" s="94" t="s">
        <v>327</v>
      </c>
      <c r="O77" s="3" t="s">
        <v>11850</v>
      </c>
      <c r="P77" s="203" t="s">
        <v>323</v>
      </c>
      <c r="Q77" s="203" t="s">
        <v>324</v>
      </c>
      <c r="R77" s="203" t="s">
        <v>325</v>
      </c>
      <c r="S77" s="203" t="s">
        <v>326</v>
      </c>
      <c r="T77" s="203" t="s">
        <v>327</v>
      </c>
      <c r="U77" s="203" t="s">
        <v>11850</v>
      </c>
    </row>
    <row r="78" spans="1:21" x14ac:dyDescent="0.3">
      <c r="A78" s="15" t="s">
        <v>136</v>
      </c>
      <c r="B78" s="162"/>
      <c r="C78" s="9"/>
      <c r="D78" s="133" t="str">
        <f>VLOOKUP($H78,'List of datasets EF 2.0'!$A$2:$L$8353,2,FALSE)</f>
        <v>Tap water   technology mix   at user   per kg water</v>
      </c>
      <c r="E78" s="133" t="str">
        <f>INDEX(MAPfile[Name EF3],MATCH(H78,MAPfile[Process UUID (EF2)],0))</f>
        <v>Tap water; average technology mix; consumption mix, at consumer; Technology mix for supply of drinking water to users</v>
      </c>
      <c r="F78" s="6" t="str">
        <f>VLOOKUP($H78,'List of datasets EF 2.0'!$A$2:$L$8353,12,FALSE)</f>
        <v>https://lcdn.quantis-software.com/PEF/</v>
      </c>
      <c r="G78" s="21" t="str">
        <f>INDEX(MAPfile[Node EF3],MATCH(H78,MAPfile[Process UUID (EF2)],0))</f>
        <v>ecoinvent</v>
      </c>
      <c r="H78" s="136" t="s">
        <v>2208</v>
      </c>
      <c r="I78" s="14" t="str">
        <f>INDEX(MAPfile[Process UUID EF3],MATCH(H78,MAPfile[Process UUID (EF2)],0))</f>
        <v>ba873cc8-64d8-5d2e-b88f-6e69193541cc</v>
      </c>
      <c r="J78" s="197">
        <v>2.42</v>
      </c>
      <c r="K78" s="197">
        <v>2.0379999999999998</v>
      </c>
      <c r="L78" s="197">
        <v>2.0249999999999999</v>
      </c>
      <c r="M78" s="197">
        <v>2.02</v>
      </c>
      <c r="N78" s="197">
        <v>2.1259999999999999</v>
      </c>
      <c r="O78" s="6"/>
      <c r="P78" s="197">
        <v>1</v>
      </c>
      <c r="Q78" s="197">
        <v>1.97</v>
      </c>
      <c r="R78" s="197">
        <v>2</v>
      </c>
      <c r="S78" s="197">
        <v>2</v>
      </c>
      <c r="T78" s="198">
        <f>AVERAGE(P78:S78)</f>
        <v>1.7424999999999999</v>
      </c>
      <c r="U78" s="197"/>
    </row>
    <row r="79" spans="1:21" x14ac:dyDescent="0.3">
      <c r="A79" s="15" t="s">
        <v>137</v>
      </c>
      <c r="B79" s="162"/>
      <c r="C79" s="9"/>
      <c r="D79" s="6" t="s">
        <v>11855</v>
      </c>
      <c r="E79" s="6"/>
      <c r="F79" s="6"/>
      <c r="G79" s="6"/>
      <c r="H79" s="6"/>
      <c r="I79" s="6"/>
      <c r="J79" s="156"/>
      <c r="K79" s="156"/>
      <c r="L79" s="156"/>
      <c r="M79" s="156"/>
      <c r="N79" s="156"/>
      <c r="O79" s="6"/>
      <c r="P79" s="197"/>
      <c r="Q79" s="197"/>
      <c r="R79" s="197"/>
      <c r="S79" s="197"/>
      <c r="T79" s="197"/>
      <c r="U79" s="197"/>
    </row>
    <row r="80" spans="1:21" x14ac:dyDescent="0.3">
      <c r="A80" s="15" t="s">
        <v>138</v>
      </c>
      <c r="B80" s="162"/>
      <c r="C80" s="9"/>
      <c r="D80" s="6" t="s">
        <v>11855</v>
      </c>
      <c r="E80" s="6"/>
      <c r="F80" s="6"/>
      <c r="G80" s="6"/>
      <c r="H80" s="6"/>
      <c r="I80" s="6"/>
      <c r="J80" s="156"/>
      <c r="K80" s="156"/>
      <c r="L80" s="156"/>
      <c r="M80" s="156"/>
      <c r="N80" s="156"/>
      <c r="O80" s="6"/>
      <c r="P80" s="197"/>
      <c r="Q80" s="197"/>
      <c r="R80" s="197"/>
      <c r="S80" s="197"/>
      <c r="T80" s="197"/>
      <c r="U80" s="197"/>
    </row>
    <row r="81" spans="1:21" x14ac:dyDescent="0.3">
      <c r="A81" s="15" t="s">
        <v>139</v>
      </c>
      <c r="B81" s="31"/>
      <c r="C81" s="6" t="s">
        <v>4</v>
      </c>
      <c r="D81" s="6" t="s">
        <v>11855</v>
      </c>
      <c r="E81" s="6"/>
      <c r="F81" s="6"/>
      <c r="G81" s="6"/>
      <c r="H81" s="6"/>
      <c r="I81" s="6"/>
      <c r="J81" s="156"/>
      <c r="K81" s="156"/>
      <c r="L81" s="156"/>
      <c r="M81" s="156"/>
      <c r="N81" s="156"/>
      <c r="O81" s="6"/>
      <c r="P81" s="197"/>
      <c r="Q81" s="197"/>
      <c r="R81" s="197"/>
      <c r="S81" s="197"/>
      <c r="T81" s="197"/>
      <c r="U81" s="197"/>
    </row>
    <row r="82" spans="1:21" x14ac:dyDescent="0.3">
      <c r="A82" s="7" t="s">
        <v>5</v>
      </c>
      <c r="B82" s="31"/>
      <c r="C82" s="9"/>
      <c r="D82" s="6" t="s">
        <v>11856</v>
      </c>
      <c r="E82" s="6"/>
      <c r="F82" s="6"/>
      <c r="G82" s="6"/>
      <c r="H82" s="6"/>
      <c r="I82" s="6"/>
      <c r="J82" s="156"/>
      <c r="K82" s="156"/>
      <c r="L82" s="156"/>
      <c r="M82" s="156"/>
      <c r="N82" s="156"/>
      <c r="O82" s="6"/>
      <c r="P82" s="197"/>
      <c r="Q82" s="197"/>
      <c r="R82" s="197"/>
      <c r="S82" s="197"/>
      <c r="T82" s="197"/>
      <c r="U82" s="197"/>
    </row>
    <row r="83" spans="1:21" x14ac:dyDescent="0.3">
      <c r="A83" s="7" t="s">
        <v>155</v>
      </c>
      <c r="B83" s="162"/>
      <c r="C83" s="9"/>
      <c r="D83" s="6" t="s">
        <v>11856</v>
      </c>
      <c r="E83" s="6"/>
      <c r="F83" s="6"/>
      <c r="G83" s="6"/>
      <c r="H83" s="6"/>
      <c r="I83" s="6"/>
      <c r="J83" s="156"/>
      <c r="K83" s="156"/>
      <c r="L83" s="156"/>
      <c r="M83" s="156"/>
      <c r="N83" s="156"/>
      <c r="O83" s="6"/>
      <c r="P83" s="197"/>
      <c r="Q83" s="197"/>
      <c r="R83" s="197"/>
      <c r="S83" s="197"/>
      <c r="T83" s="197"/>
      <c r="U83" s="197"/>
    </row>
    <row r="84" spans="1:21" x14ac:dyDescent="0.3">
      <c r="A84" s="7" t="s">
        <v>192</v>
      </c>
      <c r="B84" s="162"/>
      <c r="C84" s="6" t="s">
        <v>4</v>
      </c>
      <c r="D84" s="6" t="s">
        <v>11856</v>
      </c>
      <c r="E84" s="6"/>
      <c r="F84" s="6"/>
      <c r="G84" s="6"/>
      <c r="H84" s="6"/>
      <c r="I84" s="6"/>
      <c r="J84" s="156"/>
      <c r="K84" s="156"/>
      <c r="L84" s="156"/>
      <c r="M84" s="156"/>
      <c r="N84" s="156"/>
      <c r="O84" s="6"/>
      <c r="P84" s="197"/>
      <c r="Q84" s="197"/>
      <c r="R84" s="197"/>
      <c r="S84" s="197"/>
      <c r="T84" s="197"/>
      <c r="U84" s="197"/>
    </row>
    <row r="85" spans="1:21" x14ac:dyDescent="0.3">
      <c r="A85" s="7" t="s">
        <v>192</v>
      </c>
      <c r="B85" s="162"/>
      <c r="C85" s="6" t="s">
        <v>4</v>
      </c>
      <c r="D85" s="6" t="s">
        <v>11856</v>
      </c>
      <c r="E85" s="6"/>
      <c r="F85" s="6"/>
      <c r="G85" s="6"/>
      <c r="H85" s="6"/>
      <c r="I85" s="6"/>
      <c r="J85" s="156"/>
      <c r="K85" s="156"/>
      <c r="L85" s="156"/>
      <c r="M85" s="156"/>
      <c r="N85" s="156"/>
      <c r="O85" s="6"/>
      <c r="P85" s="197"/>
      <c r="Q85" s="197"/>
      <c r="R85" s="197"/>
      <c r="S85" s="197"/>
      <c r="T85" s="197"/>
      <c r="U85" s="197"/>
    </row>
    <row r="86" spans="1:21" x14ac:dyDescent="0.3">
      <c r="A86" s="10" t="s">
        <v>156</v>
      </c>
      <c r="B86" s="31"/>
      <c r="C86" s="6" t="s">
        <v>9</v>
      </c>
      <c r="D86" s="6" t="s">
        <v>11855</v>
      </c>
      <c r="E86" s="6"/>
      <c r="F86" s="6"/>
      <c r="G86" s="6"/>
      <c r="H86" s="6"/>
      <c r="I86" s="6"/>
      <c r="J86" s="156"/>
      <c r="K86" s="156"/>
      <c r="L86" s="156"/>
      <c r="M86" s="156"/>
      <c r="N86" s="156"/>
      <c r="O86" s="6"/>
      <c r="P86" s="197"/>
      <c r="Q86" s="197"/>
      <c r="R86" s="197"/>
      <c r="S86" s="197"/>
      <c r="T86" s="197"/>
      <c r="U86" s="197"/>
    </row>
  </sheetData>
  <mergeCells count="11">
    <mergeCell ref="J76:O76"/>
    <mergeCell ref="P76:U76"/>
    <mergeCell ref="B5:C5"/>
    <mergeCell ref="P23:U23"/>
    <mergeCell ref="P44:U44"/>
    <mergeCell ref="C43:G43"/>
    <mergeCell ref="P29:U29"/>
    <mergeCell ref="P31:U31"/>
    <mergeCell ref="J44:O44"/>
    <mergeCell ref="J29:O29"/>
    <mergeCell ref="J23:O23"/>
  </mergeCells>
  <dataValidations count="3">
    <dataValidation type="list" allowBlank="1" showInputMessage="1" showErrorMessage="1" sqref="B43" xr:uid="{7B97D284-CA9A-4596-B28C-FFA8D16B4637}">
      <formula1>$AD$26:$AD$28</formula1>
    </dataValidation>
    <dataValidation type="list" allowBlank="1" showInputMessage="1" showErrorMessage="1" sqref="B25" xr:uid="{6EF400A9-5586-4164-8B3E-D28279DEF334}">
      <formula1>$AE$7:$AE$10</formula1>
    </dataValidation>
    <dataValidation type="list" allowBlank="1" showInputMessage="1" showErrorMessage="1" sqref="B15" xr:uid="{0BA78C1C-FD16-44F7-890D-5892E7994EC5}">
      <formula1>$AC$7:$AC$13</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B6235-AB4D-4751-8A02-051744C4409E}">
  <dimension ref="A1:AI230"/>
  <sheetViews>
    <sheetView showGridLines="0" zoomScale="80" zoomScaleNormal="80" zoomScalePageLayoutView="90" workbookViewId="0">
      <selection activeCell="B28" sqref="B28"/>
    </sheetView>
  </sheetViews>
  <sheetFormatPr defaultColWidth="8.88671875" defaultRowHeight="14.4" x14ac:dyDescent="0.3"/>
  <cols>
    <col min="1" max="1" width="54.44140625" customWidth="1"/>
    <col min="2" max="2" width="16.44140625" customWidth="1"/>
    <col min="3" max="3" width="51.33203125" customWidth="1"/>
    <col min="4" max="4" width="48.5546875" customWidth="1"/>
    <col min="5" max="5" width="50.6640625" customWidth="1"/>
    <col min="6" max="7" width="26.33203125" customWidth="1"/>
    <col min="8" max="9" width="39.6640625" style="38" customWidth="1"/>
    <col min="10" max="10" width="6.109375" customWidth="1"/>
    <col min="11" max="11" width="13.88671875" customWidth="1"/>
    <col min="12" max="12" width="8.5546875" customWidth="1"/>
    <col min="13" max="17" width="5.5546875" customWidth="1"/>
    <col min="18" max="18" width="20.5546875" customWidth="1"/>
  </cols>
  <sheetData>
    <row r="1" spans="1:35" x14ac:dyDescent="0.3">
      <c r="A1" s="45"/>
    </row>
    <row r="2" spans="1:35" x14ac:dyDescent="0.3">
      <c r="A2" s="45"/>
    </row>
    <row r="3" spans="1:35" x14ac:dyDescent="0.3">
      <c r="A3" s="45"/>
    </row>
    <row r="4" spans="1:35" x14ac:dyDescent="0.3">
      <c r="A4" s="45"/>
      <c r="B4" s="48" t="s">
        <v>318</v>
      </c>
    </row>
    <row r="5" spans="1:35" ht="45" customHeight="1" x14ac:dyDescent="0.3">
      <c r="A5" s="65" t="s">
        <v>193</v>
      </c>
      <c r="B5" s="228" t="s">
        <v>311</v>
      </c>
      <c r="C5" s="228"/>
      <c r="D5" s="88"/>
      <c r="E5" s="88"/>
      <c r="F5" s="88"/>
      <c r="G5" s="88"/>
      <c r="H5" s="39"/>
      <c r="I5" s="39"/>
    </row>
    <row r="6" spans="1:35" x14ac:dyDescent="0.3">
      <c r="A6" s="1"/>
      <c r="B6" s="2"/>
      <c r="C6" s="3" t="s">
        <v>0</v>
      </c>
      <c r="D6" s="93"/>
      <c r="E6" s="93"/>
      <c r="F6" s="93"/>
      <c r="G6" s="93"/>
    </row>
    <row r="7" spans="1:35" x14ac:dyDescent="0.3">
      <c r="A7" s="54" t="s">
        <v>302</v>
      </c>
      <c r="B7" s="25"/>
      <c r="C7" s="30" t="s">
        <v>313</v>
      </c>
      <c r="D7" s="95"/>
      <c r="E7" s="95"/>
      <c r="F7" s="95"/>
      <c r="G7" s="95"/>
    </row>
    <row r="8" spans="1:35" x14ac:dyDescent="0.3">
      <c r="A8" s="28" t="s">
        <v>1</v>
      </c>
      <c r="B8" s="31"/>
      <c r="C8" s="6"/>
      <c r="D8" s="89"/>
      <c r="E8" s="89"/>
      <c r="F8" s="89"/>
      <c r="G8" s="89"/>
    </row>
    <row r="9" spans="1:35" x14ac:dyDescent="0.3">
      <c r="A9" s="28" t="s">
        <v>170</v>
      </c>
      <c r="B9" s="31"/>
      <c r="C9" s="6" t="s">
        <v>171</v>
      </c>
      <c r="D9" s="89"/>
      <c r="E9" s="89"/>
      <c r="F9" s="89"/>
      <c r="G9" s="89"/>
    </row>
    <row r="10" spans="1:35" x14ac:dyDescent="0.3">
      <c r="A10" s="28" t="s">
        <v>166</v>
      </c>
      <c r="B10" s="31"/>
      <c r="C10" s="6"/>
      <c r="D10" s="89"/>
      <c r="E10" s="89"/>
      <c r="F10" s="89"/>
      <c r="G10" s="89"/>
    </row>
    <row r="11" spans="1:35" x14ac:dyDescent="0.3">
      <c r="A11" s="28" t="s">
        <v>167</v>
      </c>
      <c r="B11" s="31"/>
      <c r="C11" s="6"/>
      <c r="D11" s="89"/>
      <c r="E11" s="89"/>
      <c r="F11" s="89"/>
      <c r="G11" s="89"/>
      <c r="AI11" t="s">
        <v>289</v>
      </c>
    </row>
    <row r="12" spans="1:35" x14ac:dyDescent="0.3">
      <c r="A12" s="28" t="s">
        <v>168</v>
      </c>
      <c r="B12" s="31"/>
      <c r="C12" s="6"/>
      <c r="D12" s="89"/>
      <c r="E12" s="89"/>
      <c r="F12" s="89"/>
      <c r="G12" s="89"/>
      <c r="AI12" t="s">
        <v>288</v>
      </c>
    </row>
    <row r="13" spans="1:35" x14ac:dyDescent="0.3">
      <c r="A13" s="28" t="s">
        <v>169</v>
      </c>
      <c r="B13" s="31"/>
      <c r="C13" s="6"/>
      <c r="D13" s="89"/>
      <c r="E13" s="89"/>
      <c r="F13" s="89"/>
      <c r="G13" s="89"/>
      <c r="AI13" t="s">
        <v>291</v>
      </c>
    </row>
    <row r="14" spans="1:35" x14ac:dyDescent="0.3">
      <c r="A14" s="4" t="s">
        <v>182</v>
      </c>
      <c r="B14" s="31"/>
      <c r="C14" s="6" t="s">
        <v>163</v>
      </c>
      <c r="D14" s="89"/>
      <c r="E14" s="89"/>
      <c r="F14" s="89"/>
      <c r="G14" s="89"/>
      <c r="AI14" t="s">
        <v>286</v>
      </c>
    </row>
    <row r="15" spans="1:35" x14ac:dyDescent="0.3">
      <c r="A15" s="58"/>
      <c r="B15" s="59"/>
      <c r="C15" s="60"/>
      <c r="D15" s="69"/>
      <c r="E15" s="69"/>
      <c r="F15" s="69"/>
      <c r="G15" s="69"/>
      <c r="H15" s="57"/>
      <c r="I15" s="57"/>
      <c r="J15" s="39"/>
      <c r="AI15" t="s">
        <v>285</v>
      </c>
    </row>
    <row r="16" spans="1:35" x14ac:dyDescent="0.3">
      <c r="A16" s="82" t="s">
        <v>251</v>
      </c>
      <c r="B16" s="17"/>
      <c r="C16" s="3"/>
      <c r="D16" s="93"/>
      <c r="E16" s="93"/>
      <c r="F16" s="93"/>
      <c r="G16" s="93"/>
      <c r="J16" s="222" t="s">
        <v>19202</v>
      </c>
      <c r="K16" s="223"/>
      <c r="L16" s="223"/>
      <c r="M16" s="223"/>
      <c r="N16" s="223"/>
      <c r="O16" s="223"/>
      <c r="P16" s="223"/>
      <c r="Q16" s="223"/>
      <c r="R16" s="224"/>
      <c r="S16" s="225" t="s">
        <v>19201</v>
      </c>
      <c r="T16" s="226"/>
      <c r="U16" s="226"/>
      <c r="V16" s="226"/>
      <c r="W16" s="226"/>
      <c r="X16" s="227"/>
      <c r="AI16" t="s">
        <v>287</v>
      </c>
    </row>
    <row r="17" spans="1:35" x14ac:dyDescent="0.3">
      <c r="A17" s="19" t="s">
        <v>14</v>
      </c>
      <c r="B17" s="17" t="s">
        <v>142</v>
      </c>
      <c r="C17" s="3" t="s">
        <v>0</v>
      </c>
      <c r="D17" s="3" t="s">
        <v>19182</v>
      </c>
      <c r="E17" s="203" t="s">
        <v>19183</v>
      </c>
      <c r="F17" s="3" t="s">
        <v>19197</v>
      </c>
      <c r="G17" s="203" t="s">
        <v>19198</v>
      </c>
      <c r="H17" s="3" t="s">
        <v>11878</v>
      </c>
      <c r="I17" s="203" t="s">
        <v>11879</v>
      </c>
      <c r="J17" s="94" t="s">
        <v>323</v>
      </c>
      <c r="K17" s="94" t="s">
        <v>324</v>
      </c>
      <c r="L17" s="94"/>
      <c r="M17" s="94" t="s">
        <v>325</v>
      </c>
      <c r="N17" s="94"/>
      <c r="O17" s="94" t="s">
        <v>326</v>
      </c>
      <c r="P17" s="94"/>
      <c r="Q17" s="94" t="s">
        <v>327</v>
      </c>
      <c r="R17" s="94" t="s">
        <v>11850</v>
      </c>
      <c r="S17" s="203" t="s">
        <v>323</v>
      </c>
      <c r="T17" s="203" t="s">
        <v>324</v>
      </c>
      <c r="U17" s="203" t="s">
        <v>325</v>
      </c>
      <c r="V17" s="203" t="s">
        <v>326</v>
      </c>
      <c r="W17" s="203" t="s">
        <v>327</v>
      </c>
      <c r="X17" s="203" t="s">
        <v>11850</v>
      </c>
      <c r="AI17" t="s">
        <v>282</v>
      </c>
    </row>
    <row r="18" spans="1:35" x14ac:dyDescent="0.3">
      <c r="A18" s="20" t="s">
        <v>15</v>
      </c>
      <c r="B18" s="24">
        <f>SUM(B19:B25)</f>
        <v>0</v>
      </c>
      <c r="C18" s="33" t="s">
        <v>312</v>
      </c>
      <c r="D18" s="33"/>
      <c r="E18" s="203"/>
      <c r="F18" s="33"/>
      <c r="G18" s="203"/>
      <c r="H18" s="33"/>
      <c r="I18" s="203"/>
      <c r="J18" s="33"/>
      <c r="K18" s="33"/>
      <c r="L18" s="33"/>
      <c r="M18" s="33"/>
      <c r="N18" s="33"/>
      <c r="O18" s="33"/>
      <c r="P18" s="33"/>
      <c r="Q18" s="33"/>
      <c r="R18" s="33"/>
      <c r="S18" s="197"/>
      <c r="T18" s="197"/>
      <c r="U18" s="197"/>
      <c r="V18" s="197"/>
      <c r="W18" s="197"/>
      <c r="X18" s="197"/>
      <c r="AI18" t="s">
        <v>292</v>
      </c>
    </row>
    <row r="19" spans="1:35" x14ac:dyDescent="0.3">
      <c r="A19" s="18" t="s">
        <v>16</v>
      </c>
      <c r="B19" s="165"/>
      <c r="C19" s="21" t="s">
        <v>256</v>
      </c>
      <c r="D19" s="133" t="str">
        <f>VLOOKUP($H19,'List of datasets EF 2.0'!$A$2:$L$8353,2,FALSE)</f>
        <v>Barley, malted   from malting   at plant   per kg</v>
      </c>
      <c r="E19" s="133" t="str">
        <f>INDEX(MAPfile[Name EF3],MATCH(H19,MAPfile[Process UUID (EF2)],0))</f>
        <v>barley, malted; technology mix; production mix, at plant; as is</v>
      </c>
      <c r="F19" s="21" t="str">
        <f>VLOOKUP($H19,'List of datasets EF 2.0'!$A$2:$L$8353,12,FALSE)</f>
        <v>http://lcdn.blonkconsultants.nl </v>
      </c>
      <c r="G19" s="21" t="str">
        <f>INDEX(MAPfile[Node EF3],MATCH(H19,MAPfile[Process UUID (EF2)],0))</f>
        <v>FEFAC/Blonk</v>
      </c>
      <c r="H19" s="14" t="s">
        <v>319</v>
      </c>
      <c r="I19" s="14" t="str">
        <f>INDEX(MAPfile[Process UUID EF3],MATCH(H19,MAPfile[Process UUID (EF2)],0))</f>
        <v>ab87e250-f1f1-5d4f-a058-33ec78c2ec30</v>
      </c>
      <c r="J19" s="199">
        <v>1</v>
      </c>
      <c r="K19" s="199">
        <v>1.1599999999999999</v>
      </c>
      <c r="L19" s="199"/>
      <c r="M19" s="199">
        <v>1</v>
      </c>
      <c r="N19" s="199"/>
      <c r="O19" s="199">
        <v>2</v>
      </c>
      <c r="P19" s="199"/>
      <c r="Q19" s="199">
        <f>AVERAGE(J19:O19)</f>
        <v>1.29</v>
      </c>
      <c r="R19" s="14" t="s">
        <v>11852</v>
      </c>
      <c r="S19" s="198">
        <v>1.08</v>
      </c>
      <c r="T19" s="198">
        <v>1</v>
      </c>
      <c r="U19" s="198">
        <v>1</v>
      </c>
      <c r="V19" s="198">
        <v>3</v>
      </c>
      <c r="W19" s="198">
        <f>AVERAGE(S19:V19)</f>
        <v>1.52</v>
      </c>
      <c r="X19" s="197"/>
      <c r="AI19" t="s">
        <v>284</v>
      </c>
    </row>
    <row r="20" spans="1:35" x14ac:dyDescent="0.3">
      <c r="A20" s="18" t="s">
        <v>17</v>
      </c>
      <c r="B20" s="165"/>
      <c r="C20" s="21" t="s">
        <v>256</v>
      </c>
      <c r="D20" s="133" t="str">
        <f>VLOOKUP($H20,'List of datasets EF 2.0'!$A$2:$L$8353,2,FALSE)</f>
        <v>Wheat, malted   from malting   at plant   per kg</v>
      </c>
      <c r="E20" s="133" t="str">
        <f>INDEX(MAPfile[Name EF3],MATCH(H20,MAPfile[Process UUID (EF2)],0))</f>
        <v>wheat, malted; technology mix; production mix, at plant; as is</v>
      </c>
      <c r="F20" s="21" t="str">
        <f>VLOOKUP($H20,'List of datasets EF 2.0'!$A$2:$L$8353,12,FALSE)</f>
        <v>http://lcdn.blonkconsultants.nl </v>
      </c>
      <c r="G20" s="21" t="str">
        <f>INDEX(MAPfile[Node EF3],MATCH(H20,MAPfile[Process UUID (EF2)],0))</f>
        <v>FEFAC/Blonk</v>
      </c>
      <c r="H20" s="14" t="s">
        <v>2274</v>
      </c>
      <c r="I20" s="14" t="str">
        <f>INDEX(MAPfile[Process UUID EF3],MATCH(H20,MAPfile[Process UUID (EF2)],0))</f>
        <v>94297b35-0a24-565b-9368-4ddf1efb5ce1</v>
      </c>
      <c r="J20" s="14">
        <f>VLOOKUP($H20,'List of datasets EF 2.0'!$A$2:$L$8353,7,FALSE)</f>
        <v>1.63</v>
      </c>
      <c r="K20" s="14">
        <f>VLOOKUP($H20,'List of datasets EF 2.0'!$A$2:$L$8353,5,FALSE)</f>
        <v>2.9489999999999998</v>
      </c>
      <c r="L20" s="14"/>
      <c r="M20" s="14">
        <f>VLOOKUP($H20,'List of datasets EF 2.0'!$A$2:$L$8353,6,FALSE)</f>
        <v>2.9180000000000001</v>
      </c>
      <c r="N20" s="14"/>
      <c r="O20" s="14">
        <f>VLOOKUP($H20,'List of datasets EF 2.0'!$A$2:$L$8353,8,FALSE)</f>
        <v>2.1800000000000002</v>
      </c>
      <c r="P20" s="14"/>
      <c r="Q20" s="14">
        <f>VLOOKUP($H20,'List of datasets EF 2.0'!$A$2:$L$8353,9,FALSE)</f>
        <v>2.419</v>
      </c>
      <c r="R20" s="14" t="s">
        <v>11852</v>
      </c>
      <c r="S20" s="198">
        <v>1.1399999999999999</v>
      </c>
      <c r="T20" s="198">
        <v>1</v>
      </c>
      <c r="U20" s="198">
        <v>1.08</v>
      </c>
      <c r="V20" s="198">
        <v>3</v>
      </c>
      <c r="W20" s="198">
        <f t="shared" ref="W20:W25" si="0">AVERAGE(S20:V20)</f>
        <v>1.5549999999999999</v>
      </c>
      <c r="X20" s="197"/>
      <c r="AI20" t="s">
        <v>290</v>
      </c>
    </row>
    <row r="21" spans="1:35" x14ac:dyDescent="0.3">
      <c r="A21" s="18" t="s">
        <v>18</v>
      </c>
      <c r="B21" s="165"/>
      <c r="C21" s="21" t="s">
        <v>256</v>
      </c>
      <c r="D21" s="133" t="s">
        <v>11849</v>
      </c>
      <c r="E21" s="133" t="str">
        <f>INDEX(MAPfile[Name EF3],MATCH(H21,MAPfile[Process UUID (EF2)],0))</f>
        <v>roast malt; technology mix; production mix, at plant; as is</v>
      </c>
      <c r="F21" s="21" t="str">
        <f>VLOOKUP($H21,'List of datasets EF 2.0'!$A$2:$L$8353,12,FALSE)</f>
        <v>http://lcdn.blonkconsultants.nl </v>
      </c>
      <c r="G21" s="21" t="str">
        <f>INDEX(MAPfile[Node EF3],MATCH(H21,MAPfile[Process UUID (EF2)],0))</f>
        <v>FEFAC/Blonk</v>
      </c>
      <c r="H21" s="136" t="s">
        <v>10926</v>
      </c>
      <c r="I21" s="14" t="str">
        <f>INDEX(MAPfile[Process UUID EF3],MATCH(H21,MAPfile[Process UUID (EF2)],0))</f>
        <v>ac4d009d-f377-50ad-9c1c-114cd372273f</v>
      </c>
      <c r="J21" s="14">
        <f>VLOOKUP($H21,'List of datasets EF 2.0'!$A$2:$L$8353,7,FALSE)</f>
        <v>1.63</v>
      </c>
      <c r="K21" s="14">
        <f>VLOOKUP($H21,'List of datasets EF 2.0'!$A$2:$L$8353,5,FALSE)</f>
        <v>2.9489999999999998</v>
      </c>
      <c r="L21" s="14"/>
      <c r="M21" s="14">
        <f>VLOOKUP($H21,'List of datasets EF 2.0'!$A$2:$L$8353,6,FALSE)</f>
        <v>2.9180000000000001</v>
      </c>
      <c r="N21" s="14"/>
      <c r="O21" s="14">
        <f>VLOOKUP($H21,'List of datasets EF 2.0'!$A$2:$L$8353,8,FALSE)</f>
        <v>2.1800000000000002</v>
      </c>
      <c r="P21" s="14"/>
      <c r="Q21" s="14">
        <f>VLOOKUP($H21,'List of datasets EF 2.0'!$A$2:$L$8353,9,FALSE)</f>
        <v>2.419</v>
      </c>
      <c r="R21" s="14" t="s">
        <v>11853</v>
      </c>
      <c r="S21" s="198">
        <v>1.04</v>
      </c>
      <c r="T21" s="198">
        <v>1</v>
      </c>
      <c r="U21" s="198">
        <v>1</v>
      </c>
      <c r="V21" s="198">
        <v>3</v>
      </c>
      <c r="W21" s="198">
        <f t="shared" si="0"/>
        <v>1.51</v>
      </c>
      <c r="X21" s="197"/>
      <c r="AI21" t="s">
        <v>283</v>
      </c>
    </row>
    <row r="22" spans="1:35" x14ac:dyDescent="0.3">
      <c r="A22" s="18" t="s">
        <v>19</v>
      </c>
      <c r="B22" s="165"/>
      <c r="C22" s="21" t="s">
        <v>256</v>
      </c>
      <c r="D22" s="133" t="s">
        <v>11851</v>
      </c>
      <c r="E22" s="133" t="str">
        <f>INDEX(MAPfile[Name EF3],MATCH(H22,MAPfile[Process UUID (EF2)],0))</f>
        <v>crystal malt; technology mix; production mix, at plant; as is</v>
      </c>
      <c r="F22" s="21" t="str">
        <f>VLOOKUP($H22,'List of datasets EF 2.0'!$A$2:$L$8353,12,FALSE)</f>
        <v>http://lcdn.blonkconsultants.nl </v>
      </c>
      <c r="G22" s="21" t="str">
        <f>INDEX(MAPfile[Node EF3],MATCH(H22,MAPfile[Process UUID (EF2)],0))</f>
        <v>FEFAC/Blonk</v>
      </c>
      <c r="H22" s="136" t="s">
        <v>5962</v>
      </c>
      <c r="I22" s="14" t="str">
        <f>INDEX(MAPfile[Process UUID EF3],MATCH(H22,MAPfile[Process UUID (EF2)],0))</f>
        <v>ac2989dd-3a0f-5604-be26-db8fa9f0b6bd</v>
      </c>
      <c r="J22" s="14">
        <f>VLOOKUP($H22,'List of datasets EF 2.0'!$A$2:$L$8353,7,FALSE)</f>
        <v>1.63</v>
      </c>
      <c r="K22" s="14">
        <f>VLOOKUP($H22,'List of datasets EF 2.0'!$A$2:$L$8353,5,FALSE)</f>
        <v>2.9489999999999998</v>
      </c>
      <c r="L22" s="14"/>
      <c r="M22" s="14">
        <f>VLOOKUP($H22,'List of datasets EF 2.0'!$A$2:$L$8353,6,FALSE)</f>
        <v>2.9180000000000001</v>
      </c>
      <c r="N22" s="14"/>
      <c r="O22" s="14">
        <f>VLOOKUP($H22,'List of datasets EF 2.0'!$A$2:$L$8353,8,FALSE)</f>
        <v>2.1800000000000002</v>
      </c>
      <c r="P22" s="14"/>
      <c r="Q22" s="14">
        <f>VLOOKUP($H22,'List of datasets EF 2.0'!$A$2:$L$8353,9,FALSE)</f>
        <v>2.419</v>
      </c>
      <c r="R22" s="14" t="s">
        <v>11852</v>
      </c>
      <c r="S22" s="198">
        <v>1.04</v>
      </c>
      <c r="T22" s="198">
        <v>1</v>
      </c>
      <c r="U22" s="198">
        <v>1</v>
      </c>
      <c r="V22" s="198">
        <v>2</v>
      </c>
      <c r="W22" s="198">
        <f t="shared" si="0"/>
        <v>1.26</v>
      </c>
      <c r="X22" s="197"/>
    </row>
    <row r="23" spans="1:35" x14ac:dyDescent="0.3">
      <c r="A23" s="18" t="s">
        <v>20</v>
      </c>
      <c r="B23" s="165"/>
      <c r="C23" s="21" t="s">
        <v>256</v>
      </c>
      <c r="D23" s="133" t="str">
        <f>VLOOKUP($H23,'List of datasets EF 2.0'!$A$2:$L$8353,2,FALSE)</f>
        <v>Roast malt   from malting   at plant   per kg</v>
      </c>
      <c r="E23" s="133" t="str">
        <f>INDEX(MAPfile[Name EF3],MATCH(H23,MAPfile[Process UUID (EF2)],0))</f>
        <v>roast malt; technology mix; production mix, at plant; as is</v>
      </c>
      <c r="F23" s="21" t="str">
        <f>VLOOKUP($H23,'List of datasets EF 2.0'!$A$2:$L$8353,12,FALSE)</f>
        <v>http://lcdn.blonkconsultants.nl </v>
      </c>
      <c r="G23" s="21" t="str">
        <f>INDEX(MAPfile[Node EF3],MATCH(H23,MAPfile[Process UUID (EF2)],0))</f>
        <v>FEFAC/Blonk</v>
      </c>
      <c r="H23" s="136" t="s">
        <v>10926</v>
      </c>
      <c r="I23" s="14" t="str">
        <f>INDEX(MAPfile[Process UUID EF3],MATCH(H23,MAPfile[Process UUID (EF2)],0))</f>
        <v>ac4d009d-f377-50ad-9c1c-114cd372273f</v>
      </c>
      <c r="J23" s="14">
        <f>VLOOKUP($H23,'List of datasets EF 2.0'!$A$2:$L$8353,7,FALSE)</f>
        <v>1.63</v>
      </c>
      <c r="K23" s="14">
        <f>VLOOKUP($H23,'List of datasets EF 2.0'!$A$2:$L$8353,5,FALSE)</f>
        <v>2.9489999999999998</v>
      </c>
      <c r="L23" s="14"/>
      <c r="M23" s="14">
        <f>VLOOKUP($H23,'List of datasets EF 2.0'!$A$2:$L$8353,6,FALSE)</f>
        <v>2.9180000000000001</v>
      </c>
      <c r="N23" s="14"/>
      <c r="O23" s="14">
        <f>VLOOKUP($H23,'List of datasets EF 2.0'!$A$2:$L$8353,8,FALSE)</f>
        <v>2.1800000000000002</v>
      </c>
      <c r="P23" s="14"/>
      <c r="Q23" s="14">
        <f>VLOOKUP($H23,'List of datasets EF 2.0'!$A$2:$L$8353,9,FALSE)</f>
        <v>2.419</v>
      </c>
      <c r="R23" s="14" t="s">
        <v>11852</v>
      </c>
      <c r="S23" s="198">
        <v>1.04</v>
      </c>
      <c r="T23" s="198">
        <v>1</v>
      </c>
      <c r="U23" s="198">
        <v>1</v>
      </c>
      <c r="V23" s="198">
        <v>3</v>
      </c>
      <c r="W23" s="198">
        <f t="shared" si="0"/>
        <v>1.51</v>
      </c>
      <c r="X23" s="197"/>
    </row>
    <row r="24" spans="1:35" x14ac:dyDescent="0.3">
      <c r="A24" s="18" t="s">
        <v>21</v>
      </c>
      <c r="B24" s="165"/>
      <c r="C24" s="21" t="s">
        <v>256</v>
      </c>
      <c r="D24" s="133" t="str">
        <f>VLOOKUP($H24,'List of datasets EF 2.0'!$A$2:$L$8353,2,FALSE)</f>
        <v>Oats, malted   from malting   at plant   per kg</v>
      </c>
      <c r="E24" s="133" t="str">
        <f>INDEX(MAPfile[Name EF3],MATCH(H24,MAPfile[Process UUID (EF2)],0))</f>
        <v>oats, malted; technology mix; production mix, at plant; as is</v>
      </c>
      <c r="F24" s="21" t="str">
        <f>VLOOKUP($H24,'List of datasets EF 2.0'!$A$2:$L$8353,12,FALSE)</f>
        <v>http://lcdn.blonkconsultants.nl </v>
      </c>
      <c r="G24" s="21" t="str">
        <f>INDEX(MAPfile[Node EF3],MATCH(H24,MAPfile[Process UUID (EF2)],0))</f>
        <v>FEFAC/Blonk</v>
      </c>
      <c r="H24" s="14" t="s">
        <v>10928</v>
      </c>
      <c r="I24" s="14" t="str">
        <f>INDEX(MAPfile[Process UUID EF3],MATCH(H24,MAPfile[Process UUID (EF2)],0))</f>
        <v>7e903235-521a-5711-bbb7-e33051dfaf58</v>
      </c>
      <c r="J24" s="14">
        <f>VLOOKUP($H24,'List of datasets EF 2.0'!$A$2:$L$8353,7,FALSE)</f>
        <v>1.63</v>
      </c>
      <c r="K24" s="14">
        <f>VLOOKUP($H24,'List of datasets EF 2.0'!$A$2:$L$8353,5,FALSE)</f>
        <v>2.9489999999999998</v>
      </c>
      <c r="L24" s="14"/>
      <c r="M24" s="14">
        <f>VLOOKUP($H24,'List of datasets EF 2.0'!$A$2:$L$8353,6,FALSE)</f>
        <v>2.9180000000000001</v>
      </c>
      <c r="N24" s="14"/>
      <c r="O24" s="14">
        <f>VLOOKUP($H24,'List of datasets EF 2.0'!$A$2:$L$8353,8,FALSE)</f>
        <v>2.1800000000000002</v>
      </c>
      <c r="P24" s="14"/>
      <c r="Q24" s="14">
        <f>VLOOKUP($H24,'List of datasets EF 2.0'!$A$2:$L$8353,9,FALSE)</f>
        <v>2.419</v>
      </c>
      <c r="R24" s="14" t="s">
        <v>11852</v>
      </c>
      <c r="S24" s="198">
        <v>1</v>
      </c>
      <c r="T24" s="198">
        <v>1</v>
      </c>
      <c r="U24" s="198">
        <v>1</v>
      </c>
      <c r="V24" s="198">
        <v>3</v>
      </c>
      <c r="W24" s="198">
        <f t="shared" si="0"/>
        <v>1.5</v>
      </c>
      <c r="X24" s="197"/>
    </row>
    <row r="25" spans="1:35" x14ac:dyDescent="0.3">
      <c r="A25" s="18" t="s">
        <v>22</v>
      </c>
      <c r="B25" s="165"/>
      <c r="C25" s="21" t="s">
        <v>256</v>
      </c>
      <c r="D25" s="133" t="str">
        <f>VLOOKUP($H25,'List of datasets EF 2.0'!$A$2:$L$8353,2,FALSE)</f>
        <v>Sorghum, malted   from malting   at plant   per kg</v>
      </c>
      <c r="E25" s="133" t="str">
        <f>INDEX(MAPfile[Name EF3],MATCH(H25,MAPfile[Process UUID (EF2)],0))</f>
        <v>sorghum, malted; technology mix; production mix, at plant; as is</v>
      </c>
      <c r="F25" s="21" t="str">
        <f>VLOOKUP($H25,'List of datasets EF 2.0'!$A$2:$L$8353,12,FALSE)</f>
        <v>http://lcdn.blonkconsultants.nl </v>
      </c>
      <c r="G25" s="21" t="str">
        <f>INDEX(MAPfile[Node EF3],MATCH(H25,MAPfile[Process UUID (EF2)],0))</f>
        <v>FEFAC/Blonk</v>
      </c>
      <c r="H25" s="14" t="s">
        <v>1038</v>
      </c>
      <c r="I25" s="14" t="str">
        <f>INDEX(MAPfile[Process UUID EF3],MATCH(H25,MAPfile[Process UUID (EF2)],0))</f>
        <v>d75ac636-9a06-57b7-af49-4cc19af414a4</v>
      </c>
      <c r="J25" s="14">
        <f>VLOOKUP($H25,'List of datasets EF 2.0'!$A$2:$L$8353,7,FALSE)</f>
        <v>1.63</v>
      </c>
      <c r="K25" s="14">
        <f>VLOOKUP($H25,'List of datasets EF 2.0'!$A$2:$L$8353,5,FALSE)</f>
        <v>2.9489999999999998</v>
      </c>
      <c r="L25" s="14"/>
      <c r="M25" s="14">
        <f>VLOOKUP($H25,'List of datasets EF 2.0'!$A$2:$L$8353,6,FALSE)</f>
        <v>2.9180000000000001</v>
      </c>
      <c r="N25" s="14"/>
      <c r="O25" s="14">
        <f>VLOOKUP($H25,'List of datasets EF 2.0'!$A$2:$L$8353,8,FALSE)</f>
        <v>2.1800000000000002</v>
      </c>
      <c r="P25" s="14"/>
      <c r="Q25" s="14">
        <f>VLOOKUP($H25,'List of datasets EF 2.0'!$A$2:$L$8353,9,FALSE)</f>
        <v>2.419</v>
      </c>
      <c r="R25" s="14" t="s">
        <v>11852</v>
      </c>
      <c r="S25" s="198">
        <v>1</v>
      </c>
      <c r="T25" s="198">
        <v>1.1000000000000001</v>
      </c>
      <c r="U25" s="198">
        <v>1.1100000000000001</v>
      </c>
      <c r="V25" s="198">
        <v>3</v>
      </c>
      <c r="W25" s="198">
        <f t="shared" si="0"/>
        <v>1.5525</v>
      </c>
      <c r="X25" s="197"/>
    </row>
    <row r="26" spans="1:35" x14ac:dyDescent="0.3">
      <c r="A26" s="16" t="s">
        <v>23</v>
      </c>
      <c r="B26" s="24">
        <f>SUM(B27:B43)</f>
        <v>0</v>
      </c>
      <c r="C26" s="3" t="str">
        <f>C17</f>
        <v>Remarks:</v>
      </c>
      <c r="D26" s="3" t="str">
        <f t="shared" ref="D26:R26" si="1">D17</f>
        <v>Default dataset to be used (EF 2.0)</v>
      </c>
      <c r="E26" s="203" t="s">
        <v>19183</v>
      </c>
      <c r="F26" s="3" t="str">
        <f t="shared" si="1"/>
        <v>Dataset source (i.e. node) EF2.0</v>
      </c>
      <c r="G26" s="203" t="s">
        <v>19198</v>
      </c>
      <c r="H26" s="3" t="str">
        <f t="shared" si="1"/>
        <v>UUID (EF 2.0)</v>
      </c>
      <c r="I26" s="203" t="s">
        <v>11879</v>
      </c>
      <c r="J26" s="3" t="str">
        <f t="shared" si="1"/>
        <v>TiR</v>
      </c>
      <c r="K26" s="3" t="str">
        <f t="shared" si="1"/>
        <v>TeR</v>
      </c>
      <c r="L26" s="3"/>
      <c r="M26" s="3" t="str">
        <f t="shared" si="1"/>
        <v>GR</v>
      </c>
      <c r="N26" s="3"/>
      <c r="O26" s="3" t="str">
        <f t="shared" si="1"/>
        <v>P</v>
      </c>
      <c r="P26" s="3"/>
      <c r="Q26" s="3" t="str">
        <f t="shared" si="1"/>
        <v>DQR</v>
      </c>
      <c r="R26" s="3" t="str">
        <f t="shared" si="1"/>
        <v>Remarks</v>
      </c>
      <c r="S26" s="203" t="s">
        <v>323</v>
      </c>
      <c r="T26" s="203" t="s">
        <v>324</v>
      </c>
      <c r="U26" s="203" t="s">
        <v>325</v>
      </c>
      <c r="V26" s="203" t="s">
        <v>326</v>
      </c>
      <c r="W26" s="203" t="s">
        <v>327</v>
      </c>
      <c r="X26" s="203" t="s">
        <v>11850</v>
      </c>
      <c r="AI26" t="s">
        <v>297</v>
      </c>
    </row>
    <row r="27" spans="1:35" x14ac:dyDescent="0.3">
      <c r="A27" s="18" t="s">
        <v>24</v>
      </c>
      <c r="B27" s="165"/>
      <c r="C27" s="21" t="s">
        <v>256</v>
      </c>
      <c r="D27" s="133" t="str">
        <f>VLOOKUP($H27,'List of datasets EF 2.0'!$A$2:$L$8353,2,FALSE)</f>
        <v>Barley, torrefied at plant   per kg</v>
      </c>
      <c r="E27" s="133" t="str">
        <f>INDEX(MAPfile[Name EF3],MATCH(H27,MAPfile[Process UUID (EF2)],0))</f>
        <v>barley, torrefied; technology mix; production mix, at plant; as is</v>
      </c>
      <c r="F27" s="21" t="str">
        <f>VLOOKUP($H27,'List of datasets EF 2.0'!$A$2:$L$8353,12,FALSE)</f>
        <v>http://lcdn.blonkconsultants.nl </v>
      </c>
      <c r="G27" s="21" t="str">
        <f>INDEX(MAPfile[Node EF3],MATCH(H27,MAPfile[Process UUID (EF2)],0))</f>
        <v>FEFAC/Blonk</v>
      </c>
      <c r="H27" s="136" t="s">
        <v>5012</v>
      </c>
      <c r="I27" s="14" t="str">
        <f>INDEX(MAPfile[Process UUID EF3],MATCH(H27,MAPfile[Process UUID (EF2)],0))</f>
        <v>b03e2a78-caa1-5849-a02f-99df7916373c</v>
      </c>
      <c r="J27" s="14">
        <f>VLOOKUP($H27,'List of datasets EF 2.0'!$A$2:$L$8353,7,FALSE)</f>
        <v>2.177</v>
      </c>
      <c r="K27" s="14">
        <f>VLOOKUP($H27,'List of datasets EF 2.0'!$A$2:$L$8353,5,FALSE)</f>
        <v>2.5550000000000002</v>
      </c>
      <c r="L27" s="14"/>
      <c r="M27" s="14">
        <f>VLOOKUP($H27,'List of datasets EF 2.0'!$A$2:$L$8353,6,FALSE)</f>
        <v>2.9359999999999999</v>
      </c>
      <c r="N27" s="14"/>
      <c r="O27" s="14">
        <f>VLOOKUP($H27,'List of datasets EF 2.0'!$A$2:$L$8353,8,FALSE)</f>
        <v>2.927</v>
      </c>
      <c r="P27" s="14"/>
      <c r="Q27" s="14">
        <f>VLOOKUP($H27,'List of datasets EF 2.0'!$A$2:$L$8353,9,FALSE)</f>
        <v>2.649</v>
      </c>
      <c r="R27" s="14"/>
      <c r="S27" s="198">
        <v>1.08</v>
      </c>
      <c r="T27" s="198">
        <v>1</v>
      </c>
      <c r="U27" s="198">
        <v>1</v>
      </c>
      <c r="V27" s="198">
        <v>3</v>
      </c>
      <c r="W27" s="198">
        <f>AVERAGE(S27:V27)</f>
        <v>1.52</v>
      </c>
      <c r="X27" s="197"/>
      <c r="AI27" t="s">
        <v>298</v>
      </c>
    </row>
    <row r="28" spans="1:35" x14ac:dyDescent="0.3">
      <c r="A28" s="18" t="s">
        <v>25</v>
      </c>
      <c r="B28" s="165"/>
      <c r="C28" s="21" t="s">
        <v>256</v>
      </c>
      <c r="D28" s="133" t="str">
        <f>VLOOKUP($H28,'List of datasets EF 2.0'!$A$2:$L$8353,2,FALSE)</f>
        <v>Wheat, flaked at plant   per kg</v>
      </c>
      <c r="E28" s="133" t="str">
        <f>INDEX(MAPfile[Name EF3],MATCH(H28,MAPfile[Process UUID (EF2)],0))</f>
        <v>wheat, flaked; technology mix; production mix, at plant; as is</v>
      </c>
      <c r="F28" s="21" t="str">
        <f>VLOOKUP($H28,'List of datasets EF 2.0'!$A$2:$L$8353,12,FALSE)</f>
        <v>http://lcdn.blonkconsultants.nl </v>
      </c>
      <c r="G28" s="21" t="str">
        <f>INDEX(MAPfile[Node EF3],MATCH(H28,MAPfile[Process UUID (EF2)],0))</f>
        <v>FEFAC/Blonk</v>
      </c>
      <c r="H28" s="136" t="s">
        <v>5888</v>
      </c>
      <c r="I28" s="14" t="str">
        <f>INDEX(MAPfile[Process UUID EF3],MATCH(H28,MAPfile[Process UUID (EF2)],0))</f>
        <v>d2a93b8d-9d80-594f-8d01-65728ddedbf9</v>
      </c>
      <c r="J28" s="14">
        <f>VLOOKUP($H28,'List of datasets EF 2.0'!$A$2:$L$8353,7,FALSE)</f>
        <v>1.63</v>
      </c>
      <c r="K28" s="14">
        <f>VLOOKUP($H28,'List of datasets EF 2.0'!$A$2:$L$8353,5,FALSE)</f>
        <v>2.9489999999999998</v>
      </c>
      <c r="L28" s="14"/>
      <c r="M28" s="14">
        <f>VLOOKUP($H28,'List of datasets EF 2.0'!$A$2:$L$8353,6,FALSE)</f>
        <v>2.9180000000000001</v>
      </c>
      <c r="N28" s="14"/>
      <c r="O28" s="14">
        <f>VLOOKUP($H28,'List of datasets EF 2.0'!$A$2:$L$8353,8,FALSE)</f>
        <v>2.1800000000000002</v>
      </c>
      <c r="P28" s="14"/>
      <c r="Q28" s="14">
        <f>VLOOKUP($H28,'List of datasets EF 2.0'!$A$2:$L$8353,9,FALSE)</f>
        <v>2.419</v>
      </c>
      <c r="R28" s="14"/>
      <c r="S28" s="198">
        <v>1.1399999999999999</v>
      </c>
      <c r="T28" s="198">
        <v>1</v>
      </c>
      <c r="U28" s="198">
        <v>1.08</v>
      </c>
      <c r="V28" s="198">
        <v>3</v>
      </c>
      <c r="W28" s="198">
        <f t="shared" ref="W28:W43" si="2">AVERAGE(S28:V28)</f>
        <v>1.5549999999999999</v>
      </c>
      <c r="X28" s="197"/>
      <c r="AI28" t="s">
        <v>299</v>
      </c>
    </row>
    <row r="29" spans="1:35" x14ac:dyDescent="0.3">
      <c r="A29" s="18" t="s">
        <v>26</v>
      </c>
      <c r="B29" s="165"/>
      <c r="C29" s="21" t="s">
        <v>256</v>
      </c>
      <c r="D29" s="133" t="str">
        <f>VLOOKUP($H29,'List of datasets EF 2.0'!$A$2:$L$8353,2,FALSE)</f>
        <v>Barley flour   from dry milling   at plant   per kg</v>
      </c>
      <c r="E29" s="133" t="str">
        <f>INDEX(MAPfile[Name EF3],MATCH(H29,MAPfile[Process UUID (EF2)],0))</f>
        <v>barley flour; technology mix; production mix, at plant; as is</v>
      </c>
      <c r="F29" s="21" t="str">
        <f>VLOOKUP($H29,'List of datasets EF 2.0'!$A$2:$L$8353,12,FALSE)</f>
        <v>http://lcdn.blonkconsultants.nl </v>
      </c>
      <c r="G29" s="21" t="str">
        <f>INDEX(MAPfile[Node EF3],MATCH(H29,MAPfile[Process UUID (EF2)],0))</f>
        <v>FEFAC/Blonk</v>
      </c>
      <c r="H29" s="136" t="s">
        <v>8378</v>
      </c>
      <c r="I29" s="14" t="str">
        <f>INDEX(MAPfile[Process UUID EF3],MATCH(H29,MAPfile[Process UUID (EF2)],0))</f>
        <v>35beba76-e492-5680-9aab-f61b6abc4d50</v>
      </c>
      <c r="J29" s="14">
        <f>VLOOKUP($H29,'List of datasets EF 2.0'!$A$2:$L$8353,7,FALSE)</f>
        <v>1.694</v>
      </c>
      <c r="K29" s="14">
        <f>VLOOKUP($H29,'List of datasets EF 2.0'!$A$2:$L$8353,5,FALSE)</f>
        <v>2.952</v>
      </c>
      <c r="L29" s="14"/>
      <c r="M29" s="14">
        <f>VLOOKUP($H29,'List of datasets EF 2.0'!$A$2:$L$8353,6,FALSE)</f>
        <v>2.9159999999999999</v>
      </c>
      <c r="N29" s="14"/>
      <c r="O29" s="14">
        <f>VLOOKUP($H29,'List of datasets EF 2.0'!$A$2:$L$8353,8,FALSE)</f>
        <v>2.15</v>
      </c>
      <c r="P29" s="14"/>
      <c r="Q29" s="14">
        <f>VLOOKUP($H29,'List of datasets EF 2.0'!$A$2:$L$8353,9,FALSE)</f>
        <v>2.4279999999999999</v>
      </c>
      <c r="R29" s="14"/>
      <c r="S29" s="198">
        <v>1.08</v>
      </c>
      <c r="T29" s="198">
        <v>1</v>
      </c>
      <c r="U29" s="198">
        <v>1</v>
      </c>
      <c r="V29" s="198">
        <v>3</v>
      </c>
      <c r="W29" s="198">
        <f t="shared" si="2"/>
        <v>1.52</v>
      </c>
      <c r="X29" s="197"/>
    </row>
    <row r="30" spans="1:35" x14ac:dyDescent="0.3">
      <c r="A30" s="18" t="s">
        <v>27</v>
      </c>
      <c r="B30" s="165"/>
      <c r="C30" s="21" t="s">
        <v>256</v>
      </c>
      <c r="D30" s="133" t="str">
        <f>VLOOKUP($H30,'List of datasets EF 2.0'!$A$2:$L$8353,2,FALSE)</f>
        <v>Barley, roasted at plant   per kg</v>
      </c>
      <c r="E30" s="133" t="str">
        <f>INDEX(MAPfile[Name EF3],MATCH(H30,MAPfile[Process UUID (EF2)],0))</f>
        <v>barley, roasted; technology mix; production mix, at plant; as is</v>
      </c>
      <c r="F30" s="21" t="str">
        <f>VLOOKUP($H30,'List of datasets EF 2.0'!$A$2:$L$8353,12,FALSE)</f>
        <v>http://lcdn.blonkconsultants.nl </v>
      </c>
      <c r="G30" s="21" t="str">
        <f>INDEX(MAPfile[Node EF3],MATCH(H30,MAPfile[Process UUID (EF2)],0))</f>
        <v>FEFAC/Blonk</v>
      </c>
      <c r="H30" s="136" t="s">
        <v>622</v>
      </c>
      <c r="I30" s="14" t="str">
        <f>INDEX(MAPfile[Process UUID EF3],MATCH(H30,MAPfile[Process UUID (EF2)],0))</f>
        <v>8cc7e1d7-b39a-53bd-b84d-9050d14ac408</v>
      </c>
      <c r="J30" s="14">
        <f>VLOOKUP($H30,'List of datasets EF 2.0'!$A$2:$L$8353,7,FALSE)</f>
        <v>2.177</v>
      </c>
      <c r="K30" s="14">
        <f>VLOOKUP($H30,'List of datasets EF 2.0'!$A$2:$L$8353,5,FALSE)</f>
        <v>2.5550000000000002</v>
      </c>
      <c r="L30" s="14"/>
      <c r="M30" s="14">
        <f>VLOOKUP($H30,'List of datasets EF 2.0'!$A$2:$L$8353,6,FALSE)</f>
        <v>2.9359999999999999</v>
      </c>
      <c r="N30" s="14"/>
      <c r="O30" s="14">
        <f>VLOOKUP($H30,'List of datasets EF 2.0'!$A$2:$L$8353,8,FALSE)</f>
        <v>2.927</v>
      </c>
      <c r="P30" s="14"/>
      <c r="Q30" s="14">
        <f>VLOOKUP($H30,'List of datasets EF 2.0'!$A$2:$L$8353,9,FALSE)</f>
        <v>2.649</v>
      </c>
      <c r="R30" s="14"/>
      <c r="S30" s="198">
        <v>1.08</v>
      </c>
      <c r="T30" s="198">
        <v>1</v>
      </c>
      <c r="U30" s="198">
        <v>1</v>
      </c>
      <c r="V30" s="198">
        <v>3</v>
      </c>
      <c r="W30" s="198">
        <f t="shared" si="2"/>
        <v>1.52</v>
      </c>
      <c r="X30" s="197"/>
    </row>
    <row r="31" spans="1:35" x14ac:dyDescent="0.3">
      <c r="A31" s="18" t="s">
        <v>28</v>
      </c>
      <c r="B31" s="165"/>
      <c r="C31" s="21" t="s">
        <v>256</v>
      </c>
      <c r="D31" s="133" t="str">
        <f>VLOOKUP($H31,'List of datasets EF 2.0'!$A$2:$L$8353,2,FALSE)</f>
        <v>Wheat, torrefied at plant   per kg</v>
      </c>
      <c r="E31" s="133" t="str">
        <f>INDEX(MAPfile[Name EF3],MATCH(H31,MAPfile[Process UUID (EF2)],0))</f>
        <v>wheat, torrefied; technology mix; production mix, at plant; as is</v>
      </c>
      <c r="F31" s="21" t="str">
        <f>VLOOKUP($H31,'List of datasets EF 2.0'!$A$2:$L$8353,12,FALSE)</f>
        <v>http://lcdn.blonkconsultants.nl </v>
      </c>
      <c r="G31" s="21" t="str">
        <f>INDEX(MAPfile[Node EF3],MATCH(H31,MAPfile[Process UUID (EF2)],0))</f>
        <v>FEFAC/Blonk</v>
      </c>
      <c r="H31" s="136" t="s">
        <v>2078</v>
      </c>
      <c r="I31" s="14" t="str">
        <f>INDEX(MAPfile[Process UUID EF3],MATCH(H31,MAPfile[Process UUID (EF2)],0))</f>
        <v>7c230317-07a9-5377-9556-6c566fadbf39</v>
      </c>
      <c r="J31" s="14">
        <f>VLOOKUP($H31,'List of datasets EF 2.0'!$A$2:$L$8353,7,FALSE)</f>
        <v>2.177</v>
      </c>
      <c r="K31" s="14">
        <f>VLOOKUP($H31,'List of datasets EF 2.0'!$A$2:$L$8353,5,FALSE)</f>
        <v>2.5550000000000002</v>
      </c>
      <c r="L31" s="14"/>
      <c r="M31" s="14">
        <f>VLOOKUP($H31,'List of datasets EF 2.0'!$A$2:$L$8353,6,FALSE)</f>
        <v>2.9359999999999999</v>
      </c>
      <c r="N31" s="14"/>
      <c r="O31" s="14">
        <f>VLOOKUP($H31,'List of datasets EF 2.0'!$A$2:$L$8353,8,FALSE)</f>
        <v>2.927</v>
      </c>
      <c r="P31" s="14"/>
      <c r="Q31" s="14">
        <f>VLOOKUP($H31,'List of datasets EF 2.0'!$A$2:$L$8353,9,FALSE)</f>
        <v>2.649</v>
      </c>
      <c r="R31" s="14"/>
      <c r="S31" s="198">
        <v>1.1399999999999999</v>
      </c>
      <c r="T31" s="198">
        <v>1</v>
      </c>
      <c r="U31" s="198">
        <v>1.08</v>
      </c>
      <c r="V31" s="198">
        <v>3</v>
      </c>
      <c r="W31" s="198">
        <f t="shared" si="2"/>
        <v>1.5549999999999999</v>
      </c>
      <c r="X31" s="197"/>
    </row>
    <row r="32" spans="1:35" x14ac:dyDescent="0.3">
      <c r="A32" s="18" t="s">
        <v>29</v>
      </c>
      <c r="B32" s="165"/>
      <c r="C32" s="21" t="s">
        <v>256</v>
      </c>
      <c r="D32" s="133" t="str">
        <f>VLOOKUP($H32,'List of datasets EF 2.0'!$A$2:$L$8353,2,FALSE)</f>
        <v>Wheat, flaked at plant   per kg</v>
      </c>
      <c r="E32" s="133" t="str">
        <f>INDEX(MAPfile[Name EF3],MATCH(H32,MAPfile[Process UUID (EF2)],0))</f>
        <v>wheat, flaked; technology mix; production mix, at plant; as is</v>
      </c>
      <c r="F32" s="21" t="str">
        <f>VLOOKUP($H32,'List of datasets EF 2.0'!$A$2:$L$8353,12,FALSE)</f>
        <v>http://lcdn.blonkconsultants.nl </v>
      </c>
      <c r="G32" s="21" t="str">
        <f>INDEX(MAPfile[Node EF3],MATCH(H32,MAPfile[Process UUID (EF2)],0))</f>
        <v>FEFAC/Blonk</v>
      </c>
      <c r="H32" s="136" t="s">
        <v>5888</v>
      </c>
      <c r="I32" s="14" t="str">
        <f>INDEX(MAPfile[Process UUID EF3],MATCH(H32,MAPfile[Process UUID (EF2)],0))</f>
        <v>d2a93b8d-9d80-594f-8d01-65728ddedbf9</v>
      </c>
      <c r="J32" s="14">
        <f>VLOOKUP($H32,'List of datasets EF 2.0'!$A$2:$L$8353,7,FALSE)</f>
        <v>1.63</v>
      </c>
      <c r="K32" s="14">
        <f>VLOOKUP($H32,'List of datasets EF 2.0'!$A$2:$L$8353,5,FALSE)</f>
        <v>2.9489999999999998</v>
      </c>
      <c r="L32" s="14"/>
      <c r="M32" s="14">
        <f>VLOOKUP($H32,'List of datasets EF 2.0'!$A$2:$L$8353,6,FALSE)</f>
        <v>2.9180000000000001</v>
      </c>
      <c r="N32" s="14"/>
      <c r="O32" s="14">
        <f>VLOOKUP($H32,'List of datasets EF 2.0'!$A$2:$L$8353,8,FALSE)</f>
        <v>2.1800000000000002</v>
      </c>
      <c r="P32" s="14"/>
      <c r="Q32" s="14">
        <f>VLOOKUP($H32,'List of datasets EF 2.0'!$A$2:$L$8353,9,FALSE)</f>
        <v>2.419</v>
      </c>
      <c r="R32" s="14"/>
      <c r="S32" s="198">
        <v>1.1399999999999999</v>
      </c>
      <c r="T32" s="198">
        <v>1</v>
      </c>
      <c r="U32" s="198">
        <v>1.08</v>
      </c>
      <c r="V32" s="198">
        <v>3</v>
      </c>
      <c r="W32" s="198">
        <f t="shared" si="2"/>
        <v>1.5549999999999999</v>
      </c>
      <c r="X32" s="197"/>
    </row>
    <row r="33" spans="1:24" x14ac:dyDescent="0.3">
      <c r="A33" s="18" t="s">
        <v>30</v>
      </c>
      <c r="B33" s="165"/>
      <c r="C33" s="21" t="s">
        <v>256</v>
      </c>
      <c r="D33" s="133" t="str">
        <f>VLOOKUP($H33,'List of datasets EF 2.0'!$A$2:$L$8353,2,FALSE)</f>
        <v>Wheat flour;    from dry milling, production mix   at plant</v>
      </c>
      <c r="E33" s="133" t="str">
        <f>INDEX(MAPfile[Name EF3],MATCH(H33,MAPfile[Process UUID (EF2)],0))</f>
        <v>Wheat flour; from dry milling; production mix</v>
      </c>
      <c r="F33" s="21" t="str">
        <f>VLOOKUP($H33,'List of datasets EF 2.0'!$A$2:$L$8353,12,FALSE)</f>
        <v>http://lcdn.blonkconsultants.nl </v>
      </c>
      <c r="G33" s="21" t="str">
        <f>INDEX(MAPfile[Node EF3],MATCH(H33,MAPfile[Process UUID (EF2)],0))</f>
        <v>FEFAC/Blonk</v>
      </c>
      <c r="H33" s="136" t="s">
        <v>7575</v>
      </c>
      <c r="I33" s="14" t="str">
        <f>INDEX(MAPfile[Process UUID EF3],MATCH(H33,MAPfile[Process UUID (EF2)],0))</f>
        <v>f9838c90-12df-4541-8355-09c3e7f496ad</v>
      </c>
      <c r="J33" s="14">
        <f>VLOOKUP($H33,'List of datasets EF 2.0'!$A$2:$L$8353,7,FALSE)</f>
        <v>2.12</v>
      </c>
      <c r="K33" s="14">
        <f>VLOOKUP($H33,'List of datasets EF 2.0'!$A$2:$L$8353,5,FALSE)</f>
        <v>1.4</v>
      </c>
      <c r="L33" s="14"/>
      <c r="M33" s="14">
        <f>VLOOKUP($H33,'List of datasets EF 2.0'!$A$2:$L$8353,6,FALSE)</f>
        <v>1.79</v>
      </c>
      <c r="N33" s="14"/>
      <c r="O33" s="14">
        <f>VLOOKUP($H33,'List of datasets EF 2.0'!$A$2:$L$8353,8,FALSE)</f>
        <v>2.27</v>
      </c>
      <c r="P33" s="14"/>
      <c r="Q33" s="14">
        <f>VLOOKUP($H33,'List of datasets EF 2.0'!$A$2:$L$8353,9,FALSE)</f>
        <v>1.9</v>
      </c>
      <c r="R33" s="14"/>
      <c r="S33" s="198">
        <v>2.1</v>
      </c>
      <c r="T33" s="198">
        <v>1.4</v>
      </c>
      <c r="U33" s="198">
        <v>1.7</v>
      </c>
      <c r="V33" s="198">
        <v>2.2999999999999998</v>
      </c>
      <c r="W33" s="198">
        <f t="shared" si="2"/>
        <v>1.875</v>
      </c>
      <c r="X33" s="197"/>
    </row>
    <row r="34" spans="1:24" x14ac:dyDescent="0.3">
      <c r="A34" s="18" t="s">
        <v>31</v>
      </c>
      <c r="B34" s="165"/>
      <c r="C34" s="21" t="s">
        <v>256</v>
      </c>
      <c r="D34" s="133" t="str">
        <f>VLOOKUP($H34,'List of datasets EF 2.0'!$A$2:$L$8353,2,FALSE)</f>
        <v>Maize flaked;    technology mix, production mix   at plant</v>
      </c>
      <c r="E34" s="133" t="str">
        <f>INDEX(MAPfile[Name EF3],MATCH(H34,MAPfile[Process UUID (EF2)],0))</f>
        <v>Maize, flaked; from flaking; production mix</v>
      </c>
      <c r="F34" s="21" t="str">
        <f>VLOOKUP($H34,'List of datasets EF 2.0'!$A$2:$L$8353,12,FALSE)</f>
        <v>http://lcdn.blonkconsultants.nl </v>
      </c>
      <c r="G34" s="21" t="str">
        <f>INDEX(MAPfile[Node EF3],MATCH(H34,MAPfile[Process UUID (EF2)],0))</f>
        <v>FEFAC/Blonk</v>
      </c>
      <c r="H34" s="136" t="s">
        <v>11066</v>
      </c>
      <c r="I34" s="14" t="str">
        <f>INDEX(MAPfile[Process UUID EF3],MATCH(H34,MAPfile[Process UUID (EF2)],0))</f>
        <v>07b65f7c-e671-46d1-bea5-dcd8eadb5cfc</v>
      </c>
      <c r="J34" s="14">
        <f>VLOOKUP($H34,'List of datasets EF 2.0'!$A$2:$L$8353,7,FALSE)</f>
        <v>1.92</v>
      </c>
      <c r="K34" s="14">
        <f>VLOOKUP($H34,'List of datasets EF 2.0'!$A$2:$L$8353,5,FALSE)</f>
        <v>1.58</v>
      </c>
      <c r="L34" s="14"/>
      <c r="M34" s="14">
        <f>VLOOKUP($H34,'List of datasets EF 2.0'!$A$2:$L$8353,6,FALSE)</f>
        <v>2.0099999999999998</v>
      </c>
      <c r="N34" s="14"/>
      <c r="O34" s="14">
        <f>VLOOKUP($H34,'List of datasets EF 2.0'!$A$2:$L$8353,8,FALSE)</f>
        <v>2.35</v>
      </c>
      <c r="P34" s="14"/>
      <c r="Q34" s="14">
        <f>VLOOKUP($H34,'List of datasets EF 2.0'!$A$2:$L$8353,9,FALSE)</f>
        <v>1.97</v>
      </c>
      <c r="R34" s="14"/>
      <c r="S34" s="198">
        <v>1.8</v>
      </c>
      <c r="T34" s="198">
        <v>1.5</v>
      </c>
      <c r="U34" s="198">
        <v>1.9</v>
      </c>
      <c r="V34" s="198">
        <v>2.2999999999999998</v>
      </c>
      <c r="W34" s="198">
        <f t="shared" si="2"/>
        <v>1.8749999999999998</v>
      </c>
      <c r="X34" s="197"/>
    </row>
    <row r="35" spans="1:24" x14ac:dyDescent="0.3">
      <c r="A35" s="18" t="s">
        <v>32</v>
      </c>
      <c r="B35" s="165"/>
      <c r="C35" s="21" t="s">
        <v>256</v>
      </c>
      <c r="D35" s="133" t="str">
        <f>VLOOKUP($H35,'List of datasets EF 2.0'!$A$2:$L$8353,2,FALSE)</f>
        <v>Maize flour;    from dry milling, production mix   at plant</v>
      </c>
      <c r="E35" s="133" t="str">
        <f>INDEX(MAPfile[Name EF3],MATCH(H35,MAPfile[Process UUID (EF2)],0))</f>
        <v>Maize flour; from dry milling; production mix</v>
      </c>
      <c r="F35" s="21" t="str">
        <f>VLOOKUP($H35,'List of datasets EF 2.0'!$A$2:$L$8353,12,FALSE)</f>
        <v>http://lcdn.blonkconsultants.nl </v>
      </c>
      <c r="G35" s="21" t="str">
        <f>INDEX(MAPfile[Node EF3],MATCH(H35,MAPfile[Process UUID (EF2)],0))</f>
        <v>FEFAC/Blonk</v>
      </c>
      <c r="H35" s="136" t="s">
        <v>1952</v>
      </c>
      <c r="I35" s="14" t="str">
        <f>INDEX(MAPfile[Process UUID EF3],MATCH(H35,MAPfile[Process UUID (EF2)],0))</f>
        <v>21c476fb-38f7-4b9f-a63b-cc209fc57dd7</v>
      </c>
      <c r="J35" s="14">
        <f>VLOOKUP($H35,'List of datasets EF 2.0'!$A$2:$L$8353,7,FALSE)</f>
        <v>2.06</v>
      </c>
      <c r="K35" s="14">
        <f>VLOOKUP($H35,'List of datasets EF 2.0'!$A$2:$L$8353,5,FALSE)</f>
        <v>1.52</v>
      </c>
      <c r="L35" s="14"/>
      <c r="M35" s="14">
        <f>VLOOKUP($H35,'List of datasets EF 2.0'!$A$2:$L$8353,6,FALSE)</f>
        <v>1.99</v>
      </c>
      <c r="N35" s="14"/>
      <c r="O35" s="14">
        <f>VLOOKUP($H35,'List of datasets EF 2.0'!$A$2:$L$8353,8,FALSE)</f>
        <v>2.46</v>
      </c>
      <c r="P35" s="14"/>
      <c r="Q35" s="14">
        <f>VLOOKUP($H35,'List of datasets EF 2.0'!$A$2:$L$8353,9,FALSE)</f>
        <v>2.0099999999999998</v>
      </c>
      <c r="R35" s="14"/>
      <c r="S35" s="198">
        <v>2</v>
      </c>
      <c r="T35" s="198">
        <v>1.5</v>
      </c>
      <c r="U35" s="198">
        <v>1.9</v>
      </c>
      <c r="V35" s="198">
        <v>2.4</v>
      </c>
      <c r="W35" s="198">
        <f t="shared" si="2"/>
        <v>1.9500000000000002</v>
      </c>
      <c r="X35" s="197"/>
    </row>
    <row r="36" spans="1:24" x14ac:dyDescent="0.3">
      <c r="A36" s="18" t="s">
        <v>33</v>
      </c>
      <c r="B36" s="165"/>
      <c r="C36" s="21" t="s">
        <v>256</v>
      </c>
      <c r="D36" s="133" t="str">
        <f>VLOOKUP($H36,'List of datasets EF 2.0'!$A$2:$L$8353,2,FALSE)</f>
        <v>Maize middlings;    from dry milling, production mix   at plant</v>
      </c>
      <c r="E36" s="133" t="str">
        <f>INDEX(MAPfile[Name EF3],MATCH(H36,MAPfile[Process UUID (EF2)],0))</f>
        <v>Maize middlings; from dry milling; production mix</v>
      </c>
      <c r="F36" s="21" t="str">
        <f>VLOOKUP($H36,'List of datasets EF 2.0'!$A$2:$L$8353,12,FALSE)</f>
        <v>http://lcdn.blonkconsultants.nl </v>
      </c>
      <c r="G36" s="21" t="str">
        <f>INDEX(MAPfile[Node EF3],MATCH(H36,MAPfile[Process UUID (EF2)],0))</f>
        <v>FEFAC/Blonk</v>
      </c>
      <c r="H36" s="136" t="s">
        <v>3287</v>
      </c>
      <c r="I36" s="14" t="str">
        <f>INDEX(MAPfile[Process UUID EF3],MATCH(H36,MAPfile[Process UUID (EF2)],0))</f>
        <v>d14a7ebd-a62f-41a2-8758-d26c48e462a9</v>
      </c>
      <c r="J36" s="14">
        <f>VLOOKUP($H36,'List of datasets EF 2.0'!$A$2:$L$8353,7,FALSE)</f>
        <v>2.1</v>
      </c>
      <c r="K36" s="14">
        <f>VLOOKUP($H36,'List of datasets EF 2.0'!$A$2:$L$8353,5,FALSE)</f>
        <v>1.57</v>
      </c>
      <c r="L36" s="14"/>
      <c r="M36" s="14">
        <f>VLOOKUP($H36,'List of datasets EF 2.0'!$A$2:$L$8353,6,FALSE)</f>
        <v>2.0299999999999998</v>
      </c>
      <c r="N36" s="14"/>
      <c r="O36" s="14">
        <f>VLOOKUP($H36,'List of datasets EF 2.0'!$A$2:$L$8353,8,FALSE)</f>
        <v>2.48</v>
      </c>
      <c r="P36" s="14"/>
      <c r="Q36" s="14">
        <f>VLOOKUP($H36,'List of datasets EF 2.0'!$A$2:$L$8353,9,FALSE)</f>
        <v>2.04</v>
      </c>
      <c r="R36" s="14"/>
      <c r="S36" s="198">
        <v>2</v>
      </c>
      <c r="T36" s="198">
        <v>1.5</v>
      </c>
      <c r="U36" s="198">
        <v>1.9</v>
      </c>
      <c r="V36" s="198">
        <v>2.5</v>
      </c>
      <c r="W36" s="198">
        <f t="shared" si="2"/>
        <v>1.9750000000000001</v>
      </c>
      <c r="X36" s="197"/>
    </row>
    <row r="37" spans="1:24" x14ac:dyDescent="0.3">
      <c r="A37" s="18" t="s">
        <v>34</v>
      </c>
      <c r="B37" s="165"/>
      <c r="C37" s="21" t="s">
        <v>256</v>
      </c>
      <c r="D37" s="133" t="str">
        <f>VLOOKUP($H37,'List of datasets EF 2.0'!$A$2:$L$8353,2,FALSE)</f>
        <v>Rice flaked;    production mix, technology mix   at plant</v>
      </c>
      <c r="E37" s="133" t="str">
        <f>INDEX(MAPfile[Name EF3],MATCH(H37,MAPfile[Process UUID (EF2)],0))</f>
        <v>Rice, flaked; from flaking; production mix</v>
      </c>
      <c r="F37" s="21" t="str">
        <f>VLOOKUP($H37,'List of datasets EF 2.0'!$A$2:$L$8353,12,FALSE)</f>
        <v>http://lcdn.blonkconsultants.nl </v>
      </c>
      <c r="G37" s="21" t="str">
        <f>INDEX(MAPfile[Node EF3],MATCH(H37,MAPfile[Process UUID (EF2)],0))</f>
        <v>FEFAC/Blonk</v>
      </c>
      <c r="H37" s="136" t="s">
        <v>965</v>
      </c>
      <c r="I37" s="14" t="str">
        <f>INDEX(MAPfile[Process UUID EF3],MATCH(H37,MAPfile[Process UUID (EF2)],0))</f>
        <v>862e3c58-4958-4417-87f0-17b603730492</v>
      </c>
      <c r="J37" s="14">
        <f>VLOOKUP($H37,'List of datasets EF 2.0'!$A$2:$L$8353,7,FALSE)</f>
        <v>2.1800000000000002</v>
      </c>
      <c r="K37" s="14">
        <f>VLOOKUP($H37,'List of datasets EF 2.0'!$A$2:$L$8353,5,FALSE)</f>
        <v>1.91</v>
      </c>
      <c r="L37" s="14"/>
      <c r="M37" s="14">
        <f>VLOOKUP($H37,'List of datasets EF 2.0'!$A$2:$L$8353,6,FALSE)</f>
        <v>2.0099999999999998</v>
      </c>
      <c r="N37" s="14"/>
      <c r="O37" s="14">
        <f>VLOOKUP($H37,'List of datasets EF 2.0'!$A$2:$L$8353,8,FALSE)</f>
        <v>2.48</v>
      </c>
      <c r="P37" s="14"/>
      <c r="Q37" s="14">
        <f>VLOOKUP($H37,'List of datasets EF 2.0'!$A$2:$L$8353,9,FALSE)</f>
        <v>2.15</v>
      </c>
      <c r="R37" s="14"/>
      <c r="S37" s="198">
        <v>1.9</v>
      </c>
      <c r="T37" s="198">
        <v>1.5</v>
      </c>
      <c r="U37" s="198">
        <v>1.6</v>
      </c>
      <c r="V37" s="198">
        <v>2.2999999999999998</v>
      </c>
      <c r="W37" s="198">
        <f t="shared" si="2"/>
        <v>1.825</v>
      </c>
      <c r="X37" s="197"/>
    </row>
    <row r="38" spans="1:24" x14ac:dyDescent="0.3">
      <c r="A38" s="18" t="s">
        <v>35</v>
      </c>
      <c r="B38" s="165"/>
      <c r="C38" s="21" t="s">
        <v>256</v>
      </c>
      <c r="D38" s="133" t="str">
        <f>VLOOKUP($H38,'List of datasets EF 2.0'!$A$2:$L$8353,2,FALSE)</f>
        <v>Rice middlings;    production mix, technology mix   at plant</v>
      </c>
      <c r="E38" s="133" t="str">
        <f>INDEX(MAPfile[Name EF3],MATCH(H38,MAPfile[Process UUID (EF2)],0))</f>
        <v>Rice middlings; from dry milling; production mix</v>
      </c>
      <c r="F38" s="21" t="str">
        <f>VLOOKUP($H38,'List of datasets EF 2.0'!$A$2:$L$8353,12,FALSE)</f>
        <v>http://lcdn.blonkconsultants.nl </v>
      </c>
      <c r="G38" s="21" t="str">
        <f>INDEX(MAPfile[Node EF3],MATCH(H38,MAPfile[Process UUID (EF2)],0))</f>
        <v>FEFAC/Blonk</v>
      </c>
      <c r="H38" s="136" t="s">
        <v>11427</v>
      </c>
      <c r="I38" s="14" t="str">
        <f>INDEX(MAPfile[Process UUID EF3],MATCH(H38,MAPfile[Process UUID (EF2)],0))</f>
        <v>fe2d79fe-db88-4cfb-b6d6-f5663003fa3f</v>
      </c>
      <c r="J38" s="14">
        <f>VLOOKUP($H38,'List of datasets EF 2.0'!$A$2:$L$8353,7,FALSE)</f>
        <v>2.44</v>
      </c>
      <c r="K38" s="14">
        <f>VLOOKUP($H38,'List of datasets EF 2.0'!$A$2:$L$8353,5,FALSE)</f>
        <v>2.0099999999999998</v>
      </c>
      <c r="L38" s="14"/>
      <c r="M38" s="14">
        <f>VLOOKUP($H38,'List of datasets EF 2.0'!$A$2:$L$8353,6,FALSE)</f>
        <v>2.12</v>
      </c>
      <c r="N38" s="14"/>
      <c r="O38" s="14">
        <f>VLOOKUP($H38,'List of datasets EF 2.0'!$A$2:$L$8353,8,FALSE)</f>
        <v>2.4900000000000002</v>
      </c>
      <c r="P38" s="14"/>
      <c r="Q38" s="14">
        <f>VLOOKUP($H38,'List of datasets EF 2.0'!$A$2:$L$8353,9,FALSE)</f>
        <v>2.27</v>
      </c>
      <c r="R38" s="14"/>
      <c r="S38" s="198">
        <v>2.1</v>
      </c>
      <c r="T38" s="198">
        <v>1.6</v>
      </c>
      <c r="U38" s="198">
        <v>1.8</v>
      </c>
      <c r="V38" s="198">
        <v>2.4</v>
      </c>
      <c r="W38" s="198">
        <f t="shared" si="2"/>
        <v>1.9750000000000001</v>
      </c>
      <c r="X38" s="197"/>
    </row>
    <row r="39" spans="1:24" x14ac:dyDescent="0.3">
      <c r="A39" s="18" t="s">
        <v>36</v>
      </c>
      <c r="B39" s="165"/>
      <c r="C39" s="21" t="s">
        <v>256</v>
      </c>
      <c r="D39" s="133" t="str">
        <f>VLOOKUP($H39,'List of datasets EF 2.0'!$A$2:$L$8353,2,FALSE)</f>
        <v>Rice flour;    from dry milling, production mix   at plant</v>
      </c>
      <c r="E39" s="133" t="str">
        <f>INDEX(MAPfile[Name EF3],MATCH(H39,MAPfile[Process UUID (EF2)],0))</f>
        <v>Rice flour; from dry milling; production mix</v>
      </c>
      <c r="F39" s="21" t="str">
        <f>VLOOKUP($H39,'List of datasets EF 2.0'!$A$2:$L$8353,12,FALSE)</f>
        <v>http://lcdn.blonkconsultants.nl </v>
      </c>
      <c r="G39" s="21" t="str">
        <f>INDEX(MAPfile[Node EF3],MATCH(H39,MAPfile[Process UUID (EF2)],0))</f>
        <v>FEFAC/Blonk</v>
      </c>
      <c r="H39" s="136" t="s">
        <v>5703</v>
      </c>
      <c r="I39" s="14" t="str">
        <f>INDEX(MAPfile[Process UUID EF3],MATCH(H39,MAPfile[Process UUID (EF2)],0))</f>
        <v>a9ee70ff-2587-449b-b54a-ff8ca0e9a41e</v>
      </c>
      <c r="J39" s="14">
        <f>VLOOKUP($H39,'List of datasets EF 2.0'!$A$2:$L$8353,7,FALSE)</f>
        <v>2.44</v>
      </c>
      <c r="K39" s="14">
        <f>VLOOKUP($H39,'List of datasets EF 2.0'!$A$2:$L$8353,5,FALSE)</f>
        <v>2.0099999999999998</v>
      </c>
      <c r="L39" s="14"/>
      <c r="M39" s="14">
        <f>VLOOKUP($H39,'List of datasets EF 2.0'!$A$2:$L$8353,6,FALSE)</f>
        <v>2.2400000000000002</v>
      </c>
      <c r="N39" s="14"/>
      <c r="O39" s="14">
        <f>VLOOKUP($H39,'List of datasets EF 2.0'!$A$2:$L$8353,8,FALSE)</f>
        <v>2.4900000000000002</v>
      </c>
      <c r="P39" s="14"/>
      <c r="Q39" s="14">
        <f>VLOOKUP($H39,'List of datasets EF 2.0'!$A$2:$L$8353,9,FALSE)</f>
        <v>2.2999999999999998</v>
      </c>
      <c r="R39" s="14"/>
      <c r="S39" s="198">
        <v>2.1</v>
      </c>
      <c r="T39" s="198">
        <v>1.6</v>
      </c>
      <c r="U39" s="198">
        <v>1.9</v>
      </c>
      <c r="V39" s="198">
        <v>2.4</v>
      </c>
      <c r="W39" s="198">
        <f t="shared" si="2"/>
        <v>2</v>
      </c>
      <c r="X39" s="197"/>
    </row>
    <row r="40" spans="1:24" x14ac:dyDescent="0.3">
      <c r="A40" s="18" t="s">
        <v>37</v>
      </c>
      <c r="B40" s="165"/>
      <c r="C40" s="21" t="s">
        <v>256</v>
      </c>
      <c r="D40" s="133" t="str">
        <f>VLOOKUP($H40,'List of datasets EF 2.0'!$A$2:$L$8353,2,FALSE)</f>
        <v>Rye grain production;    technology mix, production mix   at farm</v>
      </c>
      <c r="E40" s="133" t="str">
        <f>INDEX(MAPfile[Name EF3],MATCH(H40,MAPfile[Process UUID (EF2)],0))</f>
        <v>Rye grain, dried; at farm, crop cultivation; production mix</v>
      </c>
      <c r="F40" s="21" t="str">
        <f>VLOOKUP($H40,'List of datasets EF 2.0'!$A$2:$L$8353,12,FALSE)</f>
        <v>http://lcdn.blonkconsultants.nl </v>
      </c>
      <c r="G40" s="21" t="str">
        <f>INDEX(MAPfile[Node EF3],MATCH(H40,MAPfile[Process UUID (EF2)],0))</f>
        <v>FEFAC/Blonk</v>
      </c>
      <c r="H40" s="136" t="s">
        <v>3964</v>
      </c>
      <c r="I40" s="14" t="str">
        <f>INDEX(MAPfile[Process UUID EF3],MATCH(H40,MAPfile[Process UUID (EF2)],0))</f>
        <v>256a364d-0c4f-41b5-ad29-9a6e96ba3e49</v>
      </c>
      <c r="J40" s="14">
        <f>VLOOKUP($H40,'List of datasets EF 2.0'!$A$2:$L$8353,7,FALSE)</f>
        <v>1.84</v>
      </c>
      <c r="K40" s="14">
        <f>VLOOKUP($H40,'List of datasets EF 2.0'!$A$2:$L$8353,5,FALSE)</f>
        <v>1.48</v>
      </c>
      <c r="L40" s="14"/>
      <c r="M40" s="14">
        <f>VLOOKUP($H40,'List of datasets EF 2.0'!$A$2:$L$8353,6,FALSE)</f>
        <v>1.82</v>
      </c>
      <c r="N40" s="14"/>
      <c r="O40" s="14">
        <f>VLOOKUP($H40,'List of datasets EF 2.0'!$A$2:$L$8353,8,FALSE)</f>
        <v>2.39</v>
      </c>
      <c r="P40" s="14"/>
      <c r="Q40" s="14">
        <f>VLOOKUP($H40,'List of datasets EF 2.0'!$A$2:$L$8353,9,FALSE)</f>
        <v>1.88</v>
      </c>
      <c r="R40" s="14"/>
      <c r="S40" s="198">
        <v>1.8</v>
      </c>
      <c r="T40" s="198">
        <v>1.5</v>
      </c>
      <c r="U40" s="198">
        <v>1.7</v>
      </c>
      <c r="V40" s="198">
        <v>2.4</v>
      </c>
      <c r="W40" s="198">
        <f t="shared" si="2"/>
        <v>1.85</v>
      </c>
      <c r="X40" s="197"/>
    </row>
    <row r="41" spans="1:24" x14ac:dyDescent="0.3">
      <c r="A41" s="18" t="s">
        <v>38</v>
      </c>
      <c r="B41" s="165"/>
      <c r="C41" s="21" t="s">
        <v>256</v>
      </c>
      <c r="D41" s="133" t="str">
        <f>VLOOKUP($H41,'List of datasets EF 2.0'!$A$2:$L$8353,2,FALSE)</f>
        <v>Oat grain production;    technology mix, production mix   at farm</v>
      </c>
      <c r="E41" s="133" t="str">
        <f>INDEX(MAPfile[Name EF3],MATCH(H41,MAPfile[Process UUID (EF2)],0))</f>
        <v>Oat grain, dried; at farm, crop cultivation; production mix</v>
      </c>
      <c r="F41" s="21" t="str">
        <f>VLOOKUP($H41,'List of datasets EF 2.0'!$A$2:$L$8353,12,FALSE)</f>
        <v>http://lcdn.blonkconsultants.nl </v>
      </c>
      <c r="G41" s="21" t="str">
        <f>INDEX(MAPfile[Node EF3],MATCH(H41,MAPfile[Process UUID (EF2)],0))</f>
        <v>FEFAC/Blonk</v>
      </c>
      <c r="H41" s="136" t="s">
        <v>9900</v>
      </c>
      <c r="I41" s="14" t="str">
        <f>INDEX(MAPfile[Process UUID EF3],MATCH(H41,MAPfile[Process UUID (EF2)],0))</f>
        <v>36a5be9d-e29c-4cdc-8ee0-d74c7a26c2d1</v>
      </c>
      <c r="J41" s="14">
        <f>VLOOKUP($H41,'List of datasets EF 2.0'!$A$2:$L$8353,7,FALSE)</f>
        <v>1.84</v>
      </c>
      <c r="K41" s="14">
        <f>VLOOKUP($H41,'List of datasets EF 2.0'!$A$2:$L$8353,5,FALSE)</f>
        <v>1.48</v>
      </c>
      <c r="L41" s="14"/>
      <c r="M41" s="14">
        <f>VLOOKUP($H41,'List of datasets EF 2.0'!$A$2:$L$8353,6,FALSE)</f>
        <v>1.82</v>
      </c>
      <c r="N41" s="14"/>
      <c r="O41" s="14">
        <f>VLOOKUP($H41,'List of datasets EF 2.0'!$A$2:$L$8353,8,FALSE)</f>
        <v>2.39</v>
      </c>
      <c r="P41" s="14"/>
      <c r="Q41" s="14">
        <f>VLOOKUP($H41,'List of datasets EF 2.0'!$A$2:$L$8353,9,FALSE)</f>
        <v>1.88</v>
      </c>
      <c r="R41" s="14"/>
      <c r="S41" s="198">
        <v>1.8</v>
      </c>
      <c r="T41" s="198">
        <v>1.5</v>
      </c>
      <c r="U41" s="198">
        <v>1.7</v>
      </c>
      <c r="V41" s="198">
        <v>2.4</v>
      </c>
      <c r="W41" s="198">
        <f t="shared" si="2"/>
        <v>1.85</v>
      </c>
      <c r="X41" s="197"/>
    </row>
    <row r="42" spans="1:24" x14ac:dyDescent="0.3">
      <c r="A42" s="18" t="s">
        <v>39</v>
      </c>
      <c r="B42" s="165"/>
      <c r="C42" s="21" t="s">
        <v>256</v>
      </c>
      <c r="D42" s="133" t="str">
        <f>VLOOKUP($H42,'List of datasets EF 2.0'!$A$2:$L$8353,2,FALSE)</f>
        <v>Buckwheat at farm   per kg</v>
      </c>
      <c r="E42" s="133" t="str">
        <f>INDEX(MAPfile[Name EF3],MATCH(H42,MAPfile[Process UUID (EF2)],0))</f>
        <v>buckwheat; technology mix; production mix, at plant; as is</v>
      </c>
      <c r="F42" s="21" t="str">
        <f>VLOOKUP($H42,'List of datasets EF 2.0'!$A$2:$L$8353,12,FALSE)</f>
        <v>http://lcdn.blonkconsultants.nl </v>
      </c>
      <c r="G42" s="21" t="str">
        <f>INDEX(MAPfile[Node EF3],MATCH(H42,MAPfile[Process UUID (EF2)],0))</f>
        <v>FEFAC/Blonk</v>
      </c>
      <c r="H42" s="136" t="s">
        <v>8765</v>
      </c>
      <c r="I42" s="14" t="str">
        <f>INDEX(MAPfile[Process UUID EF3],MATCH(H42,MAPfile[Process UUID (EF2)],0))</f>
        <v>7a35b06a-d618-5d40-91d0-52c5ec3b731e</v>
      </c>
      <c r="J42" s="14">
        <f>VLOOKUP($H42,'List of datasets EF 2.0'!$A$2:$L$8353,7,FALSE)</f>
        <v>1.9630000000000001</v>
      </c>
      <c r="K42" s="14">
        <f>VLOOKUP($H42,'List of datasets EF 2.0'!$A$2:$L$8353,5,FALSE)</f>
        <v>2.1280000000000001</v>
      </c>
      <c r="L42" s="14"/>
      <c r="M42" s="14">
        <f>VLOOKUP($H42,'List of datasets EF 2.0'!$A$2:$L$8353,6,FALSE)</f>
        <v>2.5979999999999999</v>
      </c>
      <c r="N42" s="14"/>
      <c r="O42" s="14">
        <f>VLOOKUP($H42,'List of datasets EF 2.0'!$A$2:$L$8353,8,FALSE)</f>
        <v>2.7269999999999999</v>
      </c>
      <c r="P42" s="14"/>
      <c r="Q42" s="14">
        <f>VLOOKUP($H42,'List of datasets EF 2.0'!$A$2:$L$8353,9,FALSE)</f>
        <v>2.3540000000000001</v>
      </c>
      <c r="R42" s="14"/>
      <c r="S42" s="198">
        <v>1</v>
      </c>
      <c r="T42" s="198">
        <v>1.2</v>
      </c>
      <c r="U42" s="198">
        <v>1.25</v>
      </c>
      <c r="V42" s="198">
        <v>3</v>
      </c>
      <c r="W42" s="198">
        <f t="shared" si="2"/>
        <v>1.6125</v>
      </c>
      <c r="X42" s="197"/>
    </row>
    <row r="43" spans="1:24" x14ac:dyDescent="0.3">
      <c r="A43" s="18" t="s">
        <v>40</v>
      </c>
      <c r="B43" s="165"/>
      <c r="C43" s="21" t="s">
        <v>256</v>
      </c>
      <c r="D43" s="133" t="str">
        <f>VLOOKUP($H43,'List of datasets EF 2.0'!$A$2:$L$8353,2,FALSE)</f>
        <v>Sorghum, malted   from malting   at plant   per kg</v>
      </c>
      <c r="E43" s="133" t="str">
        <f>INDEX(MAPfile[Name EF3],MATCH(H43,MAPfile[Process UUID (EF2)],0))</f>
        <v>sorghum, malted; technology mix; production mix, at plant; as is</v>
      </c>
      <c r="F43" s="21" t="str">
        <f>VLOOKUP($H43,'List of datasets EF 2.0'!$A$2:$L$8353,12,FALSE)</f>
        <v>http://lcdn.blonkconsultants.nl </v>
      </c>
      <c r="G43" s="21" t="str">
        <f>INDEX(MAPfile[Node EF3],MATCH(H43,MAPfile[Process UUID (EF2)],0))</f>
        <v>FEFAC/Blonk</v>
      </c>
      <c r="H43" s="136" t="s">
        <v>1038</v>
      </c>
      <c r="I43" s="14" t="str">
        <f>INDEX(MAPfile[Process UUID EF3],MATCH(H43,MAPfile[Process UUID (EF2)],0))</f>
        <v>d75ac636-9a06-57b7-af49-4cc19af414a4</v>
      </c>
      <c r="J43" s="14">
        <f>VLOOKUP($H43,'List of datasets EF 2.0'!$A$2:$L$8353,7,FALSE)</f>
        <v>1.63</v>
      </c>
      <c r="K43" s="14">
        <f>VLOOKUP($H43,'List of datasets EF 2.0'!$A$2:$L$8353,5,FALSE)</f>
        <v>2.9489999999999998</v>
      </c>
      <c r="L43" s="14"/>
      <c r="M43" s="14">
        <f>VLOOKUP($H43,'List of datasets EF 2.0'!$A$2:$L$8353,6,FALSE)</f>
        <v>2.9180000000000001</v>
      </c>
      <c r="N43" s="14"/>
      <c r="O43" s="14">
        <f>VLOOKUP($H43,'List of datasets EF 2.0'!$A$2:$L$8353,8,FALSE)</f>
        <v>2.1800000000000002</v>
      </c>
      <c r="P43" s="14"/>
      <c r="Q43" s="14">
        <f>VLOOKUP($H43,'List of datasets EF 2.0'!$A$2:$L$8353,9,FALSE)</f>
        <v>2.419</v>
      </c>
      <c r="R43" s="14"/>
      <c r="S43" s="198">
        <v>1</v>
      </c>
      <c r="T43" s="198">
        <v>1</v>
      </c>
      <c r="U43" s="198">
        <v>1.1100000000000001</v>
      </c>
      <c r="V43" s="198">
        <v>3</v>
      </c>
      <c r="W43" s="198">
        <f t="shared" si="2"/>
        <v>1.5275000000000001</v>
      </c>
      <c r="X43" s="197"/>
    </row>
    <row r="44" spans="1:24" x14ac:dyDescent="0.3">
      <c r="A44" s="16" t="s">
        <v>41</v>
      </c>
      <c r="B44" s="24">
        <f>SUM(B45:B52)</f>
        <v>0</v>
      </c>
      <c r="C44" s="3" t="str">
        <f>C26</f>
        <v>Remarks:</v>
      </c>
      <c r="D44" s="3" t="str">
        <f t="shared" ref="D44:R44" si="3">D26</f>
        <v>Default dataset to be used (EF 2.0)</v>
      </c>
      <c r="E44" s="203" t="s">
        <v>19183</v>
      </c>
      <c r="F44" s="3" t="str">
        <f t="shared" si="3"/>
        <v>Dataset source (i.e. node) EF2.0</v>
      </c>
      <c r="G44" s="203" t="s">
        <v>19198</v>
      </c>
      <c r="H44" s="3" t="str">
        <f t="shared" si="3"/>
        <v>UUID (EF 2.0)</v>
      </c>
      <c r="I44" s="203" t="s">
        <v>11879</v>
      </c>
      <c r="J44" s="3" t="str">
        <f t="shared" si="3"/>
        <v>TiR</v>
      </c>
      <c r="K44" s="3" t="str">
        <f t="shared" si="3"/>
        <v>TeR</v>
      </c>
      <c r="L44" s="3"/>
      <c r="M44" s="3" t="str">
        <f t="shared" si="3"/>
        <v>GR</v>
      </c>
      <c r="N44" s="3"/>
      <c r="O44" s="3" t="str">
        <f t="shared" si="3"/>
        <v>P</v>
      </c>
      <c r="P44" s="3"/>
      <c r="Q44" s="3" t="str">
        <f t="shared" si="3"/>
        <v>DQR</v>
      </c>
      <c r="R44" s="3" t="str">
        <f t="shared" si="3"/>
        <v>Remarks</v>
      </c>
      <c r="S44" s="203" t="s">
        <v>323</v>
      </c>
      <c r="T44" s="203" t="s">
        <v>324</v>
      </c>
      <c r="U44" s="203" t="s">
        <v>325</v>
      </c>
      <c r="V44" s="203" t="s">
        <v>326</v>
      </c>
      <c r="W44" s="203" t="s">
        <v>327</v>
      </c>
      <c r="X44" s="203" t="s">
        <v>11850</v>
      </c>
    </row>
    <row r="45" spans="1:24" x14ac:dyDescent="0.3">
      <c r="A45" s="18" t="s">
        <v>42</v>
      </c>
      <c r="B45" s="165"/>
      <c r="C45" s="21" t="s">
        <v>256</v>
      </c>
      <c r="D45" s="133" t="str">
        <f>VLOOKUP($H45,'List of datasets EF 2.0'!$A$2:$L$8353,2,FALSE)</f>
        <v>Sugar;    from sugar cane production, production mix   at plant</v>
      </c>
      <c r="E45" s="133" t="str">
        <f>INDEX(MAPfile[Name EF3],MATCH(H45,MAPfile[Process UUID (EF2)],0))</f>
        <v>Sugar, from sugar cane; from sugar production; production mix</v>
      </c>
      <c r="F45" s="21" t="str">
        <f>VLOOKUP($H45,'List of datasets EF 2.0'!$A$2:$L$8353,12,FALSE)</f>
        <v>http://lcdn.blonkconsultants.nl </v>
      </c>
      <c r="G45" s="21" t="str">
        <f>INDEX(MAPfile[Node EF3],MATCH(H45,MAPfile[Process UUID (EF2)],0))</f>
        <v>FEFAC/Blonk</v>
      </c>
      <c r="H45" s="136" t="s">
        <v>4582</v>
      </c>
      <c r="I45" s="14" t="str">
        <f>INDEX(MAPfile[Process UUID EF3],MATCH(H45,MAPfile[Process UUID (EF2)],0))</f>
        <v>dbfb5e22-5093-4b50-b982-8de9299c696e</v>
      </c>
      <c r="J45" s="137">
        <f>VLOOKUP($H45,'List of datasets EF 2.0'!$A$2:$L$8353,7,FALSE)</f>
        <v>1.79</v>
      </c>
      <c r="K45" s="14">
        <f>VLOOKUP($H45,'List of datasets EF 2.0'!$A$2:$L$8353,5,FALSE)</f>
        <v>1.41</v>
      </c>
      <c r="L45" s="14"/>
      <c r="M45" s="14">
        <f>VLOOKUP($H45,'List of datasets EF 2.0'!$A$2:$L$8353,6,FALSE)</f>
        <v>1.68</v>
      </c>
      <c r="N45" s="14"/>
      <c r="O45" s="14">
        <f>VLOOKUP($H45,'List of datasets EF 2.0'!$A$2:$L$8353,8,FALSE)</f>
        <v>2.08</v>
      </c>
      <c r="P45" s="14"/>
      <c r="Q45" s="14">
        <f>VLOOKUP($H45,'List of datasets EF 2.0'!$A$2:$L$8353,9,FALSE)</f>
        <v>1.74</v>
      </c>
      <c r="R45" s="14"/>
      <c r="S45" s="198">
        <v>1.7</v>
      </c>
      <c r="T45" s="198">
        <v>1.3</v>
      </c>
      <c r="U45" s="198">
        <v>1.5</v>
      </c>
      <c r="V45" s="198">
        <v>2.1</v>
      </c>
      <c r="W45" s="198">
        <f t="shared" ref="W45:W55" si="4">AVERAGE(S45:V45)</f>
        <v>1.65</v>
      </c>
      <c r="X45" s="197"/>
    </row>
    <row r="46" spans="1:24" x14ac:dyDescent="0.3">
      <c r="A46" s="18" t="s">
        <v>43</v>
      </c>
      <c r="B46" s="165"/>
      <c r="C46" s="21" t="s">
        <v>256</v>
      </c>
      <c r="D46" s="133" t="str">
        <f>VLOOKUP($H46,'List of datasets EF 2.0'!$A$2:$L$8353,2,FALSE)</f>
        <v>Sugar, from sugar beet;    from sugar production, production mix   at plant</v>
      </c>
      <c r="E46" s="133" t="str">
        <f>INDEX(MAPfile[Name EF3],MATCH(H46,MAPfile[Process UUID (EF2)],0))</f>
        <v>Sugar, from sugar beet; from sugar production; production mix</v>
      </c>
      <c r="F46" s="21" t="str">
        <f>VLOOKUP($H46,'List of datasets EF 2.0'!$A$2:$L$8353,12,FALSE)</f>
        <v>http://lcdn.blonkconsultants.nl </v>
      </c>
      <c r="G46" s="21" t="str">
        <f>INDEX(MAPfile[Node EF3],MATCH(H46,MAPfile[Process UUID (EF2)],0))</f>
        <v>FEFAC/Blonk</v>
      </c>
      <c r="H46" s="136" t="s">
        <v>9067</v>
      </c>
      <c r="I46" s="14" t="str">
        <f>INDEX(MAPfile[Process UUID EF3],MATCH(H46,MAPfile[Process UUID (EF2)],0))</f>
        <v>0a6e4e17-8cc7-4626-bcc4-4728d90f86a3</v>
      </c>
      <c r="J46" s="137">
        <f>VLOOKUP($H46,'List of datasets EF 2.0'!$A$2:$L$8353,7,FALSE)</f>
        <v>1.79</v>
      </c>
      <c r="K46" s="14">
        <f>VLOOKUP($H46,'List of datasets EF 2.0'!$A$2:$L$8353,5,FALSE)</f>
        <v>1.35</v>
      </c>
      <c r="L46" s="14"/>
      <c r="M46" s="14">
        <f>VLOOKUP($H46,'List of datasets EF 2.0'!$A$2:$L$8353,6,FALSE)</f>
        <v>1.62</v>
      </c>
      <c r="N46" s="14"/>
      <c r="O46" s="14">
        <f>VLOOKUP($H46,'List of datasets EF 2.0'!$A$2:$L$8353,8,FALSE)</f>
        <v>2.16</v>
      </c>
      <c r="P46" s="14"/>
      <c r="Q46" s="14">
        <f>VLOOKUP($H46,'List of datasets EF 2.0'!$A$2:$L$8353,9,FALSE)</f>
        <v>1.73</v>
      </c>
      <c r="R46" s="14"/>
      <c r="S46" s="198">
        <v>1.7</v>
      </c>
      <c r="T46" s="198">
        <v>1.3</v>
      </c>
      <c r="U46" s="198">
        <v>1.5</v>
      </c>
      <c r="V46" s="198">
        <v>2.2000000000000002</v>
      </c>
      <c r="W46" s="198">
        <f t="shared" si="4"/>
        <v>1.675</v>
      </c>
      <c r="X46" s="197"/>
    </row>
    <row r="47" spans="1:24" x14ac:dyDescent="0.3">
      <c r="A47" s="18" t="s">
        <v>44</v>
      </c>
      <c r="B47" s="165"/>
      <c r="C47" s="21" t="s">
        <v>256</v>
      </c>
      <c r="D47" s="133" t="str">
        <f>VLOOKUP($H47,'List of datasets EF 2.0'!$A$2:$L$8353,2,FALSE)</f>
        <v>Sugar beet molasses;    from sugar production, production mix   at plant</v>
      </c>
      <c r="E47" s="133" t="str">
        <f>INDEX(MAPfile[Name EF3],MATCH(H47,MAPfile[Process UUID (EF2)],0))</f>
        <v>Sugar beet molasses; from sugar production; production mix</v>
      </c>
      <c r="F47" s="21" t="str">
        <f>VLOOKUP($H47,'List of datasets EF 2.0'!$A$2:$L$8353,12,FALSE)</f>
        <v>http://lcdn.blonkconsultants.nl </v>
      </c>
      <c r="G47" s="21" t="str">
        <f>INDEX(MAPfile[Node EF3],MATCH(H47,MAPfile[Process UUID (EF2)],0))</f>
        <v>FEFAC/Blonk</v>
      </c>
      <c r="H47" s="136" t="s">
        <v>9019</v>
      </c>
      <c r="I47" s="14" t="str">
        <f>INDEX(MAPfile[Process UUID EF3],MATCH(H47,MAPfile[Process UUID (EF2)],0))</f>
        <v>6b3a9249-35be-4a37-a287-2aa0e6810a64</v>
      </c>
      <c r="J47" s="137">
        <f>VLOOKUP($H47,'List of datasets EF 2.0'!$A$2:$L$8353,7,FALSE)</f>
        <v>1.79</v>
      </c>
      <c r="K47" s="14">
        <f>VLOOKUP($H47,'List of datasets EF 2.0'!$A$2:$L$8353,5,FALSE)</f>
        <v>1.35</v>
      </c>
      <c r="L47" s="14"/>
      <c r="M47" s="14">
        <f>VLOOKUP($H47,'List of datasets EF 2.0'!$A$2:$L$8353,6,FALSE)</f>
        <v>1.62</v>
      </c>
      <c r="N47" s="14"/>
      <c r="O47" s="14">
        <f>VLOOKUP($H47,'List of datasets EF 2.0'!$A$2:$L$8353,8,FALSE)</f>
        <v>2.16</v>
      </c>
      <c r="P47" s="14"/>
      <c r="Q47" s="14">
        <f>VLOOKUP($H47,'List of datasets EF 2.0'!$A$2:$L$8353,9,FALSE)</f>
        <v>1.73</v>
      </c>
      <c r="R47" s="14" t="s">
        <v>19212</v>
      </c>
      <c r="S47" s="198">
        <v>1.7</v>
      </c>
      <c r="T47" s="198">
        <v>1.3</v>
      </c>
      <c r="U47" s="198">
        <v>1.5</v>
      </c>
      <c r="V47" s="198">
        <v>2.2000000000000002</v>
      </c>
      <c r="W47" s="198">
        <f t="shared" si="4"/>
        <v>1.675</v>
      </c>
      <c r="X47" s="14" t="s">
        <v>19212</v>
      </c>
    </row>
    <row r="48" spans="1:24" x14ac:dyDescent="0.3">
      <c r="A48" s="18" t="s">
        <v>45</v>
      </c>
      <c r="B48" s="165"/>
      <c r="C48" s="21" t="s">
        <v>256</v>
      </c>
      <c r="D48" s="133" t="str">
        <f>VLOOKUP($H48,'List of datasets EF 2.0'!$A$2:$L$8353,2,FALSE)</f>
        <v>High fructose corn syrup at plant   per kg</v>
      </c>
      <c r="E48" s="133" t="str">
        <f>INDEX(MAPfile[Name EF3],MATCH(H48,MAPfile[Process UUID (EF2)],0))</f>
        <v>high fructose corn syrup; technology mix; production mix, at plant; as is, 42% fructose (71% DM)</v>
      </c>
      <c r="F48" s="21" t="str">
        <f>VLOOKUP($H48,'List of datasets EF 2.0'!$A$2:$L$8353,12,FALSE)</f>
        <v>http://lcdn.blonkconsultants.nl </v>
      </c>
      <c r="G48" s="21" t="str">
        <f>INDEX(MAPfile[Node EF3],MATCH(H48,MAPfile[Process UUID (EF2)],0))</f>
        <v>FEFAC/Blonk</v>
      </c>
      <c r="H48" s="136" t="s">
        <v>1994</v>
      </c>
      <c r="I48" s="14" t="str">
        <f>INDEX(MAPfile[Process UUID EF3],MATCH(H48,MAPfile[Process UUID (EF2)],0))</f>
        <v>02439b8f-e6c0-5930-a4ef-6e04a265bb3a</v>
      </c>
      <c r="J48" s="137">
        <f>VLOOKUP($H48,'List of datasets EF 2.0'!$A$2:$L$8353,7,FALSE)</f>
        <v>1.63</v>
      </c>
      <c r="K48" s="14">
        <f>VLOOKUP($H48,'List of datasets EF 2.0'!$A$2:$L$8353,5,FALSE)</f>
        <v>2.9489999999999998</v>
      </c>
      <c r="L48" s="14"/>
      <c r="M48" s="14">
        <f>VLOOKUP($H48,'List of datasets EF 2.0'!$A$2:$L$8353,6,FALSE)</f>
        <v>2.9180000000000001</v>
      </c>
      <c r="N48" s="14"/>
      <c r="O48" s="14">
        <f>VLOOKUP($H48,'List of datasets EF 2.0'!$A$2:$L$8353,8,FALSE)</f>
        <v>2.1800000000000002</v>
      </c>
      <c r="P48" s="14"/>
      <c r="Q48" s="14">
        <f>VLOOKUP($H48,'List of datasets EF 2.0'!$A$2:$L$8353,9,FALSE)</f>
        <v>2.419</v>
      </c>
      <c r="R48" s="14" t="s">
        <v>19212</v>
      </c>
      <c r="S48" s="198">
        <v>1.01</v>
      </c>
      <c r="T48" s="198">
        <v>1</v>
      </c>
      <c r="U48" s="198">
        <v>1</v>
      </c>
      <c r="V48" s="198">
        <v>3</v>
      </c>
      <c r="W48" s="198">
        <f t="shared" si="4"/>
        <v>1.5024999999999999</v>
      </c>
      <c r="X48" s="14" t="s">
        <v>19212</v>
      </c>
    </row>
    <row r="49" spans="1:24" x14ac:dyDescent="0.3">
      <c r="A49" s="18" t="s">
        <v>46</v>
      </c>
      <c r="B49" s="165"/>
      <c r="C49" s="21" t="s">
        <v>256</v>
      </c>
      <c r="D49" s="133" t="str">
        <f>VLOOKUP($H49,'List of datasets EF 2.0'!$A$2:$L$8353,2,FALSE)</f>
        <v>Roast malt   from malting   at plant   per kg</v>
      </c>
      <c r="E49" s="133" t="str">
        <f>INDEX(MAPfile[Name EF3],MATCH(H49,MAPfile[Process UUID (EF2)],0))</f>
        <v>roast malt; technology mix; production mix, at plant; as is</v>
      </c>
      <c r="F49" s="21" t="str">
        <f>VLOOKUP($H49,'List of datasets EF 2.0'!$A$2:$L$8353,12,FALSE)</f>
        <v>http://lcdn.blonkconsultants.nl </v>
      </c>
      <c r="G49" s="21" t="str">
        <f>INDEX(MAPfile[Node EF3],MATCH(H49,MAPfile[Process UUID (EF2)],0))</f>
        <v>FEFAC/Blonk</v>
      </c>
      <c r="H49" s="136" t="s">
        <v>10926</v>
      </c>
      <c r="I49" s="14" t="str">
        <f>INDEX(MAPfile[Process UUID EF3],MATCH(H49,MAPfile[Process UUID (EF2)],0))</f>
        <v>ac4d009d-f377-50ad-9c1c-114cd372273f</v>
      </c>
      <c r="J49" s="137">
        <f>VLOOKUP($H49,'List of datasets EF 2.0'!$A$2:$L$8353,7,FALSE)</f>
        <v>1.63</v>
      </c>
      <c r="K49" s="14">
        <f>VLOOKUP($H49,'List of datasets EF 2.0'!$A$2:$L$8353,5,FALSE)</f>
        <v>2.9489999999999998</v>
      </c>
      <c r="L49" s="14"/>
      <c r="M49" s="14">
        <f>VLOOKUP($H49,'List of datasets EF 2.0'!$A$2:$L$8353,6,FALSE)</f>
        <v>2.9180000000000001</v>
      </c>
      <c r="N49" s="14"/>
      <c r="O49" s="14">
        <f>VLOOKUP($H49,'List of datasets EF 2.0'!$A$2:$L$8353,8,FALSE)</f>
        <v>2.1800000000000002</v>
      </c>
      <c r="P49" s="14"/>
      <c r="Q49" s="14">
        <f>VLOOKUP($H49,'List of datasets EF 2.0'!$A$2:$L$8353,9,FALSE)</f>
        <v>2.419</v>
      </c>
      <c r="R49" s="14" t="s">
        <v>19212</v>
      </c>
      <c r="S49" s="198">
        <v>1.04</v>
      </c>
      <c r="T49" s="198">
        <v>1</v>
      </c>
      <c r="U49" s="198">
        <v>1</v>
      </c>
      <c r="V49" s="198">
        <v>3</v>
      </c>
      <c r="W49" s="198">
        <f t="shared" si="4"/>
        <v>1.51</v>
      </c>
      <c r="X49" s="14" t="s">
        <v>19212</v>
      </c>
    </row>
    <row r="50" spans="1:24" x14ac:dyDescent="0.3">
      <c r="A50" s="18" t="s">
        <v>47</v>
      </c>
      <c r="B50" s="165"/>
      <c r="C50" s="21" t="s">
        <v>256</v>
      </c>
      <c r="D50" s="133" t="str">
        <f>VLOOKUP($H50,'List of datasets EF 2.0'!$A$2:$L$8353,2,FALSE)</f>
        <v>High fructose corn syrup at plant   per kg</v>
      </c>
      <c r="E50" s="133" t="str">
        <f>INDEX(MAPfile[Name EF3],MATCH(H50,MAPfile[Process UUID (EF2)],0))</f>
        <v>high fructose corn syrup; technology mix; production mix, at plant; as is, 42% fructose (71% DM)</v>
      </c>
      <c r="F50" s="21" t="str">
        <f>VLOOKUP($H50,'List of datasets EF 2.0'!$A$2:$L$8353,12,FALSE)</f>
        <v>http://lcdn.blonkconsultants.nl </v>
      </c>
      <c r="G50" s="21" t="str">
        <f>INDEX(MAPfile[Node EF3],MATCH(H50,MAPfile[Process UUID (EF2)],0))</f>
        <v>FEFAC/Blonk</v>
      </c>
      <c r="H50" s="136" t="s">
        <v>1994</v>
      </c>
      <c r="I50" s="14" t="str">
        <f>INDEX(MAPfile[Process UUID EF3],MATCH(H50,MAPfile[Process UUID (EF2)],0))</f>
        <v>02439b8f-e6c0-5930-a4ef-6e04a265bb3a</v>
      </c>
      <c r="J50" s="137">
        <f>VLOOKUP($H50,'List of datasets EF 2.0'!$A$2:$L$8353,7,FALSE)</f>
        <v>1.63</v>
      </c>
      <c r="K50" s="14">
        <f>VLOOKUP($H50,'List of datasets EF 2.0'!$A$2:$L$8353,5,FALSE)</f>
        <v>2.9489999999999998</v>
      </c>
      <c r="L50" s="14"/>
      <c r="M50" s="14">
        <f>VLOOKUP($H50,'List of datasets EF 2.0'!$A$2:$L$8353,6,FALSE)</f>
        <v>2.9180000000000001</v>
      </c>
      <c r="N50" s="14"/>
      <c r="O50" s="14">
        <f>VLOOKUP($H50,'List of datasets EF 2.0'!$A$2:$L$8353,8,FALSE)</f>
        <v>2.1800000000000002</v>
      </c>
      <c r="P50" s="14"/>
      <c r="Q50" s="14">
        <f>VLOOKUP($H50,'List of datasets EF 2.0'!$A$2:$L$8353,9,FALSE)</f>
        <v>2.419</v>
      </c>
      <c r="R50" s="14" t="s">
        <v>19212</v>
      </c>
      <c r="S50" s="198">
        <v>1.01</v>
      </c>
      <c r="T50" s="198">
        <v>1</v>
      </c>
      <c r="U50" s="198">
        <v>1</v>
      </c>
      <c r="V50" s="198">
        <v>3</v>
      </c>
      <c r="W50" s="198">
        <f t="shared" si="4"/>
        <v>1.5024999999999999</v>
      </c>
      <c r="X50" s="14" t="s">
        <v>19212</v>
      </c>
    </row>
    <row r="51" spans="1:24" x14ac:dyDescent="0.3">
      <c r="A51" s="18" t="s">
        <v>48</v>
      </c>
      <c r="B51" s="165"/>
      <c r="C51" s="21" t="s">
        <v>256</v>
      </c>
      <c r="D51" s="133" t="str">
        <f>VLOOKUP($H51,'List of datasets EF 2.0'!$A$2:$L$8353,2,FALSE)</f>
        <v>High fructose corn syrup at plant   per kg</v>
      </c>
      <c r="E51" s="133" t="str">
        <f>INDEX(MAPfile[Name EF3],MATCH(H51,MAPfile[Process UUID (EF2)],0))</f>
        <v>high fructose corn syrup; technology mix; production mix, at plant; as is, 42% fructose (71% DM)</v>
      </c>
      <c r="F51" s="21" t="str">
        <f>VLOOKUP($H51,'List of datasets EF 2.0'!$A$2:$L$8353,12,FALSE)</f>
        <v>http://lcdn.blonkconsultants.nl </v>
      </c>
      <c r="G51" s="21" t="str">
        <f>INDEX(MAPfile[Node EF3],MATCH(H51,MAPfile[Process UUID (EF2)],0))</f>
        <v>FEFAC/Blonk</v>
      </c>
      <c r="H51" s="136" t="s">
        <v>1994</v>
      </c>
      <c r="I51" s="14" t="str">
        <f>INDEX(MAPfile[Process UUID EF3],MATCH(H51,MAPfile[Process UUID (EF2)],0))</f>
        <v>02439b8f-e6c0-5930-a4ef-6e04a265bb3a</v>
      </c>
      <c r="J51" s="137">
        <f>VLOOKUP($H51,'List of datasets EF 2.0'!$A$2:$L$8353,7,FALSE)</f>
        <v>1.63</v>
      </c>
      <c r="K51" s="14">
        <f>VLOOKUP($H51,'List of datasets EF 2.0'!$A$2:$L$8353,5,FALSE)</f>
        <v>2.9489999999999998</v>
      </c>
      <c r="L51" s="14"/>
      <c r="M51" s="14">
        <f>VLOOKUP($H51,'List of datasets EF 2.0'!$A$2:$L$8353,6,FALSE)</f>
        <v>2.9180000000000001</v>
      </c>
      <c r="N51" s="14"/>
      <c r="O51" s="14">
        <f>VLOOKUP($H51,'List of datasets EF 2.0'!$A$2:$L$8353,8,FALSE)</f>
        <v>2.1800000000000002</v>
      </c>
      <c r="P51" s="14"/>
      <c r="Q51" s="14">
        <f>VLOOKUP($H51,'List of datasets EF 2.0'!$A$2:$L$8353,9,FALSE)</f>
        <v>2.419</v>
      </c>
      <c r="R51" s="14" t="s">
        <v>19212</v>
      </c>
      <c r="S51" s="198">
        <v>1.01</v>
      </c>
      <c r="T51" s="198">
        <v>1</v>
      </c>
      <c r="U51" s="198">
        <v>1</v>
      </c>
      <c r="V51" s="198">
        <v>3</v>
      </c>
      <c r="W51" s="198">
        <f t="shared" si="4"/>
        <v>1.5024999999999999</v>
      </c>
      <c r="X51" s="14" t="s">
        <v>19212</v>
      </c>
    </row>
    <row r="52" spans="1:24" x14ac:dyDescent="0.3">
      <c r="A52" s="18" t="s">
        <v>49</v>
      </c>
      <c r="B52" s="165"/>
      <c r="C52" s="21" t="s">
        <v>256</v>
      </c>
      <c r="D52" s="133" t="str">
        <f>VLOOKUP($H52,'List of datasets EF 2.0'!$A$2:$L$8353,2,FALSE)</f>
        <v>High fructose corn syrup at plant   per kg</v>
      </c>
      <c r="E52" s="133" t="str">
        <f>INDEX(MAPfile[Name EF3],MATCH(H52,MAPfile[Process UUID (EF2)],0))</f>
        <v>high fructose corn syrup; technology mix; production mix, at plant; as is, 42% fructose (71% DM)</v>
      </c>
      <c r="F52" s="21" t="str">
        <f>VLOOKUP($H52,'List of datasets EF 2.0'!$A$2:$L$8353,12,FALSE)</f>
        <v>http://lcdn.blonkconsultants.nl </v>
      </c>
      <c r="G52" s="21" t="str">
        <f>INDEX(MAPfile[Node EF3],MATCH(H52,MAPfile[Process UUID (EF2)],0))</f>
        <v>FEFAC/Blonk</v>
      </c>
      <c r="H52" s="136" t="s">
        <v>1994</v>
      </c>
      <c r="I52" s="14" t="str">
        <f>INDEX(MAPfile[Process UUID EF3],MATCH(H52,MAPfile[Process UUID (EF2)],0))</f>
        <v>02439b8f-e6c0-5930-a4ef-6e04a265bb3a</v>
      </c>
      <c r="J52" s="137">
        <f>VLOOKUP($H52,'List of datasets EF 2.0'!$A$2:$L$8353,7,FALSE)</f>
        <v>1.63</v>
      </c>
      <c r="K52" s="14">
        <f>VLOOKUP($H52,'List of datasets EF 2.0'!$A$2:$L$8353,5,FALSE)</f>
        <v>2.9489999999999998</v>
      </c>
      <c r="L52" s="14"/>
      <c r="M52" s="14">
        <f>VLOOKUP($H52,'List of datasets EF 2.0'!$A$2:$L$8353,6,FALSE)</f>
        <v>2.9180000000000001</v>
      </c>
      <c r="N52" s="14"/>
      <c r="O52" s="14">
        <f>VLOOKUP($H52,'List of datasets EF 2.0'!$A$2:$L$8353,8,FALSE)</f>
        <v>2.1800000000000002</v>
      </c>
      <c r="P52" s="14"/>
      <c r="Q52" s="14">
        <f>VLOOKUP($H52,'List of datasets EF 2.0'!$A$2:$L$8353,9,FALSE)</f>
        <v>2.419</v>
      </c>
      <c r="R52" s="14"/>
      <c r="S52" s="198">
        <v>1.01</v>
      </c>
      <c r="T52" s="198">
        <v>1</v>
      </c>
      <c r="U52" s="198">
        <v>1</v>
      </c>
      <c r="V52" s="198">
        <v>3</v>
      </c>
      <c r="W52" s="198">
        <f t="shared" si="4"/>
        <v>1.5024999999999999</v>
      </c>
      <c r="X52" s="197"/>
    </row>
    <row r="53" spans="1:24" x14ac:dyDescent="0.3">
      <c r="A53" s="16" t="s">
        <v>50</v>
      </c>
      <c r="B53" s="24">
        <f>SUM(B54:B60)</f>
        <v>0</v>
      </c>
      <c r="C53" s="3" t="str">
        <f>C$17</f>
        <v>Remarks:</v>
      </c>
      <c r="D53" s="3" t="str">
        <f t="shared" ref="D53:R53" si="5">D$17</f>
        <v>Default dataset to be used (EF 2.0)</v>
      </c>
      <c r="E53" s="203" t="s">
        <v>19183</v>
      </c>
      <c r="F53" s="3" t="str">
        <f t="shared" si="5"/>
        <v>Dataset source (i.e. node) EF2.0</v>
      </c>
      <c r="G53" s="203" t="s">
        <v>19198</v>
      </c>
      <c r="H53" s="3" t="str">
        <f t="shared" si="5"/>
        <v>UUID (EF 2.0)</v>
      </c>
      <c r="I53" s="203" t="s">
        <v>11879</v>
      </c>
      <c r="J53" s="3" t="str">
        <f t="shared" si="5"/>
        <v>TiR</v>
      </c>
      <c r="K53" s="3" t="str">
        <f t="shared" si="5"/>
        <v>TeR</v>
      </c>
      <c r="L53" s="3"/>
      <c r="M53" s="3" t="str">
        <f t="shared" si="5"/>
        <v>GR</v>
      </c>
      <c r="N53" s="3"/>
      <c r="O53" s="3" t="str">
        <f t="shared" si="5"/>
        <v>P</v>
      </c>
      <c r="P53" s="3"/>
      <c r="Q53" s="3" t="str">
        <f t="shared" si="5"/>
        <v>DQR</v>
      </c>
      <c r="R53" s="3" t="str">
        <f t="shared" si="5"/>
        <v>Remarks</v>
      </c>
      <c r="S53" s="203" t="s">
        <v>323</v>
      </c>
      <c r="T53" s="203" t="s">
        <v>324</v>
      </c>
      <c r="U53" s="203" t="s">
        <v>325</v>
      </c>
      <c r="V53" s="203" t="s">
        <v>326</v>
      </c>
      <c r="W53" s="203" t="s">
        <v>327</v>
      </c>
      <c r="X53" s="203" t="s">
        <v>11850</v>
      </c>
    </row>
    <row r="54" spans="1:24" x14ac:dyDescent="0.3">
      <c r="A54" s="18" t="s">
        <v>51</v>
      </c>
      <c r="B54" s="165"/>
      <c r="C54" s="21" t="s">
        <v>256</v>
      </c>
      <c r="D54" s="133" t="str">
        <f>VLOOKUP($H54,'List of datasets EF 2.0'!$A$2:$L$8353,2,FALSE)</f>
        <v>Hop cones   dried   at farm   per kg</v>
      </c>
      <c r="E54" s="133" t="str">
        <f>INDEX(MAPfile[Name EF3],MATCH(H54,MAPfile[Process UUID (EF2)],0))</f>
        <v>hop cones; technology mix; production mix, at plant; as is</v>
      </c>
      <c r="F54" s="21" t="str">
        <f>VLOOKUP($H54,'List of datasets EF 2.0'!$A$2:$L$8353,12,FALSE)</f>
        <v>http://lcdn.blonkconsultants.nl </v>
      </c>
      <c r="G54" s="21" t="str">
        <f>INDEX(MAPfile[Node EF3],MATCH(H54,MAPfile[Process UUID (EF2)],0))</f>
        <v>FEFAC/Blonk</v>
      </c>
      <c r="H54" s="136" t="s">
        <v>6990</v>
      </c>
      <c r="I54" s="14" t="str">
        <f>INDEX(MAPfile[Process UUID EF3],MATCH(H54,MAPfile[Process UUID (EF2)],0))</f>
        <v>9315173a-a106-574e-bd8d-5aab317c913f</v>
      </c>
      <c r="J54" s="137">
        <f>VLOOKUP($H54,'List of datasets EF 2.0'!$A$2:$L$8353,7,FALSE)</f>
        <v>1.9630000000000001</v>
      </c>
      <c r="K54" s="14">
        <f>VLOOKUP($H54,'List of datasets EF 2.0'!$A$2:$L$8353,5,FALSE)</f>
        <v>2.1280000000000001</v>
      </c>
      <c r="L54" s="14"/>
      <c r="M54" s="14">
        <f>VLOOKUP($H54,'List of datasets EF 2.0'!$A$2:$L$8353,6,FALSE)</f>
        <v>2.5979999999999999</v>
      </c>
      <c r="N54" s="14"/>
      <c r="O54" s="14">
        <f>VLOOKUP($H54,'List of datasets EF 2.0'!$A$2:$L$8353,8,FALSE)</f>
        <v>2.7269999999999999</v>
      </c>
      <c r="P54" s="14"/>
      <c r="Q54" s="14">
        <f>VLOOKUP($H54,'List of datasets EF 2.0'!$A$2:$L$8353,9,FALSE)</f>
        <v>2.3540000000000001</v>
      </c>
      <c r="R54" s="14"/>
      <c r="S54" s="198">
        <v>1</v>
      </c>
      <c r="T54" s="198">
        <v>1.23</v>
      </c>
      <c r="U54" s="198">
        <v>1.42</v>
      </c>
      <c r="V54" s="198">
        <v>2.75</v>
      </c>
      <c r="W54" s="198">
        <f t="shared" si="4"/>
        <v>1.6</v>
      </c>
      <c r="X54" s="197"/>
    </row>
    <row r="55" spans="1:24" x14ac:dyDescent="0.3">
      <c r="A55" s="18" t="s">
        <v>52</v>
      </c>
      <c r="B55" s="165"/>
      <c r="C55" s="21" t="s">
        <v>256</v>
      </c>
      <c r="D55" s="133" t="str">
        <f>VLOOKUP($H55,'List of datasets EF 2.0'!$A$2:$L$8353,2,FALSE)</f>
        <v>Hop pellets at plant   per kg</v>
      </c>
      <c r="E55" s="133" t="str">
        <f>INDEX(MAPfile[Name EF3],MATCH(H55,MAPfile[Process UUID (EF2)],0))</f>
        <v>hop pellets; technology mix; production mix, at plant; as is</v>
      </c>
      <c r="F55" s="21" t="str">
        <f>VLOOKUP($H55,'List of datasets EF 2.0'!$A$2:$L$8353,12,FALSE)</f>
        <v>http://lcdn.blonkconsultants.nl </v>
      </c>
      <c r="G55" s="21" t="str">
        <f>INDEX(MAPfile[Node EF3],MATCH(H55,MAPfile[Process UUID (EF2)],0))</f>
        <v>FEFAC/Blonk</v>
      </c>
      <c r="H55" s="136" t="s">
        <v>5767</v>
      </c>
      <c r="I55" s="14" t="str">
        <f>INDEX(MAPfile[Process UUID EF3],MATCH(H55,MAPfile[Process UUID (EF2)],0))</f>
        <v>2babfba3-01a1-5d15-8228-47291ccc4d92</v>
      </c>
      <c r="J55" s="137">
        <f>VLOOKUP($H55,'List of datasets EF 2.0'!$A$2:$L$8353,7,FALSE)</f>
        <v>2.177</v>
      </c>
      <c r="K55" s="14">
        <f>VLOOKUP($H55,'List of datasets EF 2.0'!$A$2:$L$8353,5,FALSE)</f>
        <v>2.5550000000000002</v>
      </c>
      <c r="L55" s="14"/>
      <c r="M55" s="14">
        <f>VLOOKUP($H55,'List of datasets EF 2.0'!$A$2:$L$8353,6,FALSE)</f>
        <v>2.9359999999999999</v>
      </c>
      <c r="N55" s="14"/>
      <c r="O55" s="14">
        <f>VLOOKUP($H55,'List of datasets EF 2.0'!$A$2:$L$8353,8,FALSE)</f>
        <v>2.927</v>
      </c>
      <c r="P55" s="14"/>
      <c r="Q55" s="14">
        <f>VLOOKUP($H55,'List of datasets EF 2.0'!$A$2:$L$8353,9,FALSE)</f>
        <v>2.649</v>
      </c>
      <c r="R55" s="14"/>
      <c r="S55" s="198">
        <v>1</v>
      </c>
      <c r="T55" s="198">
        <v>1.23</v>
      </c>
      <c r="U55" s="198">
        <v>1.42</v>
      </c>
      <c r="V55" s="198">
        <v>3</v>
      </c>
      <c r="W55" s="198">
        <f t="shared" si="4"/>
        <v>1.6625000000000001</v>
      </c>
      <c r="X55" s="197"/>
    </row>
    <row r="56" spans="1:24" x14ac:dyDescent="0.3">
      <c r="A56" s="18" t="s">
        <v>53</v>
      </c>
      <c r="B56" s="165"/>
      <c r="C56" s="21" t="s">
        <v>256</v>
      </c>
      <c r="D56" s="133" t="str">
        <f>VLOOKUP($H56,'List of datasets EF 2.0'!$A$2:$L$8353,2,FALSE)</f>
        <v>Hop cones   dried   at farm   per kg</v>
      </c>
      <c r="E56" s="133" t="str">
        <f>INDEX(MAPfile[Name EF3],MATCH(H56,MAPfile[Process UUID (EF2)],0))</f>
        <v>hop cones; technology mix; production mix, at plant; as is</v>
      </c>
      <c r="F56" s="21" t="str">
        <f>VLOOKUP($H56,'List of datasets EF 2.0'!$A$2:$L$8353,12,FALSE)</f>
        <v>http://lcdn.blonkconsultants.nl </v>
      </c>
      <c r="G56" s="21" t="str">
        <f>INDEX(MAPfile[Node EF3],MATCH(H56,MAPfile[Process UUID (EF2)],0))</f>
        <v>FEFAC/Blonk</v>
      </c>
      <c r="H56" s="136" t="s">
        <v>6990</v>
      </c>
      <c r="I56" s="14" t="str">
        <f>INDEX(MAPfile[Process UUID EF3],MATCH(H56,MAPfile[Process UUID (EF2)],0))</f>
        <v>9315173a-a106-574e-bd8d-5aab317c913f</v>
      </c>
      <c r="J56" s="137">
        <f>VLOOKUP($H56,'List of datasets EF 2.0'!$A$2:$L$8353,7,FALSE)</f>
        <v>1.9630000000000001</v>
      </c>
      <c r="K56" s="14">
        <f>VLOOKUP($H56,'List of datasets EF 2.0'!$A$2:$L$8353,5,FALSE)</f>
        <v>2.1280000000000001</v>
      </c>
      <c r="L56" s="14"/>
      <c r="M56" s="14">
        <f>VLOOKUP($H56,'List of datasets EF 2.0'!$A$2:$L$8353,6,FALSE)</f>
        <v>2.5979999999999999</v>
      </c>
      <c r="N56" s="14"/>
      <c r="O56" s="14">
        <f>VLOOKUP($H56,'List of datasets EF 2.0'!$A$2:$L$8353,8,FALSE)</f>
        <v>2.7269999999999999</v>
      </c>
      <c r="P56" s="14"/>
      <c r="Q56" s="14">
        <f>VLOOKUP($H56,'List of datasets EF 2.0'!$A$2:$L$8353,9,FALSE)</f>
        <v>2.3540000000000001</v>
      </c>
      <c r="R56" s="14" t="s">
        <v>19212</v>
      </c>
      <c r="S56" s="198">
        <v>1</v>
      </c>
      <c r="T56" s="198">
        <v>1.23</v>
      </c>
      <c r="U56" s="198">
        <v>1.42</v>
      </c>
      <c r="V56" s="198">
        <v>2.75</v>
      </c>
      <c r="W56" s="198">
        <f t="shared" ref="W56" si="6">AVERAGE(S56:V56)</f>
        <v>1.6</v>
      </c>
      <c r="X56" s="14" t="s">
        <v>19212</v>
      </c>
    </row>
    <row r="57" spans="1:24" x14ac:dyDescent="0.3">
      <c r="A57" s="18" t="s">
        <v>54</v>
      </c>
      <c r="B57" s="165"/>
      <c r="C57" s="21" t="s">
        <v>256</v>
      </c>
      <c r="D57" s="133" t="str">
        <f>VLOOKUP($H57,'List of datasets EF 2.0'!$A$2:$L$8353,2,FALSE)</f>
        <v>Hop cones   dried   at farm   per kg</v>
      </c>
      <c r="E57" s="133" t="str">
        <f>INDEX(MAPfile[Name EF3],MATCH(H57,MAPfile[Process UUID (EF2)],0))</f>
        <v>hop cones; technology mix; production mix, at plant; as is</v>
      </c>
      <c r="F57" s="21" t="str">
        <f>VLOOKUP($H57,'List of datasets EF 2.0'!$A$2:$L$8353,12,FALSE)</f>
        <v>http://lcdn.blonkconsultants.nl </v>
      </c>
      <c r="G57" s="21" t="str">
        <f>INDEX(MAPfile[Node EF3],MATCH(H57,MAPfile[Process UUID (EF2)],0))</f>
        <v>FEFAC/Blonk</v>
      </c>
      <c r="H57" s="136" t="s">
        <v>6990</v>
      </c>
      <c r="I57" s="14" t="str">
        <f>INDEX(MAPfile[Process UUID EF3],MATCH(H57,MAPfile[Process UUID (EF2)],0))</f>
        <v>9315173a-a106-574e-bd8d-5aab317c913f</v>
      </c>
      <c r="J57" s="137">
        <f>VLOOKUP($H57,'List of datasets EF 2.0'!$A$2:$L$8353,7,FALSE)</f>
        <v>1.9630000000000001</v>
      </c>
      <c r="K57" s="14">
        <f>VLOOKUP($H57,'List of datasets EF 2.0'!$A$2:$L$8353,5,FALSE)</f>
        <v>2.1280000000000001</v>
      </c>
      <c r="L57" s="14"/>
      <c r="M57" s="14">
        <f>VLOOKUP($H57,'List of datasets EF 2.0'!$A$2:$L$8353,6,FALSE)</f>
        <v>2.5979999999999999</v>
      </c>
      <c r="N57" s="14"/>
      <c r="O57" s="14">
        <f>VLOOKUP($H57,'List of datasets EF 2.0'!$A$2:$L$8353,8,FALSE)</f>
        <v>2.7269999999999999</v>
      </c>
      <c r="P57" s="14"/>
      <c r="Q57" s="14">
        <f>VLOOKUP($H57,'List of datasets EF 2.0'!$A$2:$L$8353,9,FALSE)</f>
        <v>2.3540000000000001</v>
      </c>
      <c r="R57" s="14" t="s">
        <v>19212</v>
      </c>
      <c r="S57" s="198">
        <v>1</v>
      </c>
      <c r="T57" s="198">
        <v>1.23</v>
      </c>
      <c r="U57" s="198">
        <v>1.42</v>
      </c>
      <c r="V57" s="198">
        <v>2.75</v>
      </c>
      <c r="W57" s="198">
        <f t="shared" ref="W57:W60" si="7">AVERAGE(S57:V57)</f>
        <v>1.6</v>
      </c>
      <c r="X57" s="14" t="s">
        <v>19212</v>
      </c>
    </row>
    <row r="58" spans="1:24" x14ac:dyDescent="0.3">
      <c r="A58" s="18" t="s">
        <v>55</v>
      </c>
      <c r="B58" s="165"/>
      <c r="C58" s="21" t="s">
        <v>256</v>
      </c>
      <c r="D58" s="133" t="str">
        <f>VLOOKUP($H58,'List of datasets EF 2.0'!$A$2:$L$8353,2,FALSE)</f>
        <v>Hop cones   dried   at farm   per kg</v>
      </c>
      <c r="E58" s="133" t="str">
        <f>INDEX(MAPfile[Name EF3],MATCH(H58,MAPfile[Process UUID (EF2)],0))</f>
        <v>hop cones; technology mix; production mix, at plant; as is</v>
      </c>
      <c r="F58" s="21" t="str">
        <f>VLOOKUP($H58,'List of datasets EF 2.0'!$A$2:$L$8353,12,FALSE)</f>
        <v>http://lcdn.blonkconsultants.nl </v>
      </c>
      <c r="G58" s="21" t="str">
        <f>INDEX(MAPfile[Node EF3],MATCH(H58,MAPfile[Process UUID (EF2)],0))</f>
        <v>FEFAC/Blonk</v>
      </c>
      <c r="H58" s="136" t="s">
        <v>6990</v>
      </c>
      <c r="I58" s="14" t="str">
        <f>INDEX(MAPfile[Process UUID EF3],MATCH(H58,MAPfile[Process UUID (EF2)],0))</f>
        <v>9315173a-a106-574e-bd8d-5aab317c913f</v>
      </c>
      <c r="J58" s="137">
        <f>VLOOKUP($H58,'List of datasets EF 2.0'!$A$2:$L$8353,7,FALSE)</f>
        <v>1.9630000000000001</v>
      </c>
      <c r="K58" s="14">
        <f>VLOOKUP($H58,'List of datasets EF 2.0'!$A$2:$L$8353,5,FALSE)</f>
        <v>2.1280000000000001</v>
      </c>
      <c r="L58" s="14"/>
      <c r="M58" s="14">
        <f>VLOOKUP($H58,'List of datasets EF 2.0'!$A$2:$L$8353,6,FALSE)</f>
        <v>2.5979999999999999</v>
      </c>
      <c r="N58" s="14"/>
      <c r="O58" s="14">
        <f>VLOOKUP($H58,'List of datasets EF 2.0'!$A$2:$L$8353,8,FALSE)</f>
        <v>2.7269999999999999</v>
      </c>
      <c r="P58" s="14"/>
      <c r="Q58" s="14">
        <f>VLOOKUP($H58,'List of datasets EF 2.0'!$A$2:$L$8353,9,FALSE)</f>
        <v>2.3540000000000001</v>
      </c>
      <c r="R58" s="14" t="s">
        <v>19212</v>
      </c>
      <c r="S58" s="198">
        <v>1</v>
      </c>
      <c r="T58" s="198">
        <v>1.23</v>
      </c>
      <c r="U58" s="198">
        <v>1.42</v>
      </c>
      <c r="V58" s="198">
        <v>2.75</v>
      </c>
      <c r="W58" s="198">
        <f t="shared" si="7"/>
        <v>1.6</v>
      </c>
      <c r="X58" s="14" t="s">
        <v>19212</v>
      </c>
    </row>
    <row r="59" spans="1:24" x14ac:dyDescent="0.3">
      <c r="A59" s="18" t="s">
        <v>56</v>
      </c>
      <c r="B59" s="165"/>
      <c r="C59" s="21" t="s">
        <v>256</v>
      </c>
      <c r="D59" s="133" t="str">
        <f>VLOOKUP($H59,'List of datasets EF 2.0'!$A$2:$L$8353,2,FALSE)</f>
        <v>Hop cones   dried   at farm   per kg</v>
      </c>
      <c r="E59" s="133" t="str">
        <f>INDEX(MAPfile[Name EF3],MATCH(H59,MAPfile[Process UUID (EF2)],0))</f>
        <v>hop cones; technology mix; production mix, at plant; as is</v>
      </c>
      <c r="F59" s="21" t="str">
        <f>VLOOKUP($H59,'List of datasets EF 2.0'!$A$2:$L$8353,12,FALSE)</f>
        <v>http://lcdn.blonkconsultants.nl </v>
      </c>
      <c r="G59" s="21" t="str">
        <f>INDEX(MAPfile[Node EF3],MATCH(H59,MAPfile[Process UUID (EF2)],0))</f>
        <v>FEFAC/Blonk</v>
      </c>
      <c r="H59" s="136" t="s">
        <v>6990</v>
      </c>
      <c r="I59" s="14" t="str">
        <f>INDEX(MAPfile[Process UUID EF3],MATCH(H59,MAPfile[Process UUID (EF2)],0))</f>
        <v>9315173a-a106-574e-bd8d-5aab317c913f</v>
      </c>
      <c r="J59" s="137">
        <f>VLOOKUP($H59,'List of datasets EF 2.0'!$A$2:$L$8353,7,FALSE)</f>
        <v>1.9630000000000001</v>
      </c>
      <c r="K59" s="14">
        <f>VLOOKUP($H59,'List of datasets EF 2.0'!$A$2:$L$8353,5,FALSE)</f>
        <v>2.1280000000000001</v>
      </c>
      <c r="L59" s="14"/>
      <c r="M59" s="14">
        <f>VLOOKUP($H59,'List of datasets EF 2.0'!$A$2:$L$8353,6,FALSE)</f>
        <v>2.5979999999999999</v>
      </c>
      <c r="N59" s="14"/>
      <c r="O59" s="14">
        <f>VLOOKUP($H59,'List of datasets EF 2.0'!$A$2:$L$8353,8,FALSE)</f>
        <v>2.7269999999999999</v>
      </c>
      <c r="P59" s="14"/>
      <c r="Q59" s="14">
        <f>VLOOKUP($H59,'List of datasets EF 2.0'!$A$2:$L$8353,9,FALSE)</f>
        <v>2.3540000000000001</v>
      </c>
      <c r="R59" s="14" t="s">
        <v>19212</v>
      </c>
      <c r="S59" s="198">
        <v>1</v>
      </c>
      <c r="T59" s="198">
        <v>1.23</v>
      </c>
      <c r="U59" s="198">
        <v>1.42</v>
      </c>
      <c r="V59" s="198">
        <v>2.75</v>
      </c>
      <c r="W59" s="198">
        <f t="shared" si="7"/>
        <v>1.6</v>
      </c>
      <c r="X59" s="14" t="s">
        <v>19212</v>
      </c>
    </row>
    <row r="60" spans="1:24" x14ac:dyDescent="0.3">
      <c r="A60" s="18" t="s">
        <v>57</v>
      </c>
      <c r="B60" s="165"/>
      <c r="C60" s="21" t="s">
        <v>256</v>
      </c>
      <c r="D60" s="133" t="str">
        <f>VLOOKUP($H60,'List of datasets EF 2.0'!$A$2:$L$8353,2,FALSE)</f>
        <v>Hop cones   dried   at farm   per kg</v>
      </c>
      <c r="E60" s="133" t="str">
        <f>INDEX(MAPfile[Name EF3],MATCH(H60,MAPfile[Process UUID (EF2)],0))</f>
        <v>hop cones; technology mix; production mix, at plant; as is</v>
      </c>
      <c r="F60" s="21" t="str">
        <f>VLOOKUP($H60,'List of datasets EF 2.0'!$A$2:$L$8353,12,FALSE)</f>
        <v>http://lcdn.blonkconsultants.nl </v>
      </c>
      <c r="G60" s="21" t="str">
        <f>INDEX(MAPfile[Node EF3],MATCH(H60,MAPfile[Process UUID (EF2)],0))</f>
        <v>FEFAC/Blonk</v>
      </c>
      <c r="H60" s="136" t="s">
        <v>6990</v>
      </c>
      <c r="I60" s="14" t="str">
        <f>INDEX(MAPfile[Process UUID EF3],MATCH(H60,MAPfile[Process UUID (EF2)],0))</f>
        <v>9315173a-a106-574e-bd8d-5aab317c913f</v>
      </c>
      <c r="J60" s="137">
        <f>VLOOKUP($H60,'List of datasets EF 2.0'!$A$2:$L$8353,7,FALSE)</f>
        <v>1.9630000000000001</v>
      </c>
      <c r="K60" s="14">
        <f>VLOOKUP($H60,'List of datasets EF 2.0'!$A$2:$L$8353,5,FALSE)</f>
        <v>2.1280000000000001</v>
      </c>
      <c r="L60" s="14"/>
      <c r="M60" s="14">
        <f>VLOOKUP($H60,'List of datasets EF 2.0'!$A$2:$L$8353,6,FALSE)</f>
        <v>2.5979999999999999</v>
      </c>
      <c r="N60" s="14"/>
      <c r="O60" s="14">
        <f>VLOOKUP($H60,'List of datasets EF 2.0'!$A$2:$L$8353,8,FALSE)</f>
        <v>2.7269999999999999</v>
      </c>
      <c r="P60" s="14"/>
      <c r="Q60" s="14">
        <f>VLOOKUP($H60,'List of datasets EF 2.0'!$A$2:$L$8353,9,FALSE)</f>
        <v>2.3540000000000001</v>
      </c>
      <c r="R60" s="14" t="s">
        <v>19212</v>
      </c>
      <c r="S60" s="198">
        <v>1</v>
      </c>
      <c r="T60" s="198">
        <v>1.23</v>
      </c>
      <c r="U60" s="198">
        <v>1.42</v>
      </c>
      <c r="V60" s="198">
        <v>2.75</v>
      </c>
      <c r="W60" s="198">
        <f t="shared" si="7"/>
        <v>1.6</v>
      </c>
      <c r="X60" s="14" t="s">
        <v>19212</v>
      </c>
    </row>
    <row r="61" spans="1:24" x14ac:dyDescent="0.3">
      <c r="A61" s="16" t="s">
        <v>58</v>
      </c>
      <c r="B61" s="24">
        <f>SUM(B62:B65)</f>
        <v>0</v>
      </c>
      <c r="C61" s="3" t="str">
        <f>C$17</f>
        <v>Remarks:</v>
      </c>
      <c r="D61" s="3" t="str">
        <f t="shared" ref="D61:R61" si="8">D$17</f>
        <v>Default dataset to be used (EF 2.0)</v>
      </c>
      <c r="E61" s="203" t="s">
        <v>19183</v>
      </c>
      <c r="F61" s="3" t="str">
        <f t="shared" si="8"/>
        <v>Dataset source (i.e. node) EF2.0</v>
      </c>
      <c r="G61" s="203" t="s">
        <v>19198</v>
      </c>
      <c r="H61" s="3" t="str">
        <f t="shared" si="8"/>
        <v>UUID (EF 2.0)</v>
      </c>
      <c r="I61" s="203" t="s">
        <v>11879</v>
      </c>
      <c r="J61" s="3" t="str">
        <f t="shared" si="8"/>
        <v>TiR</v>
      </c>
      <c r="K61" s="3" t="str">
        <f t="shared" si="8"/>
        <v>TeR</v>
      </c>
      <c r="L61" s="3"/>
      <c r="M61" s="3" t="str">
        <f t="shared" si="8"/>
        <v>GR</v>
      </c>
      <c r="N61" s="3"/>
      <c r="O61" s="3" t="str">
        <f t="shared" si="8"/>
        <v>P</v>
      </c>
      <c r="P61" s="3"/>
      <c r="Q61" s="3" t="str">
        <f t="shared" si="8"/>
        <v>DQR</v>
      </c>
      <c r="R61" s="3" t="str">
        <f t="shared" si="8"/>
        <v>Remarks</v>
      </c>
      <c r="S61" s="203" t="s">
        <v>323</v>
      </c>
      <c r="T61" s="203" t="s">
        <v>324</v>
      </c>
      <c r="U61" s="203" t="s">
        <v>325</v>
      </c>
      <c r="V61" s="203" t="s">
        <v>326</v>
      </c>
      <c r="W61" s="203" t="s">
        <v>327</v>
      </c>
      <c r="X61" s="203" t="s">
        <v>11850</v>
      </c>
    </row>
    <row r="62" spans="1:24" x14ac:dyDescent="0.3">
      <c r="A62" s="18" t="s">
        <v>59</v>
      </c>
      <c r="B62" s="165"/>
      <c r="C62" s="21" t="s">
        <v>256</v>
      </c>
      <c r="D62" s="133" t="str">
        <f>VLOOKUP($H62,'List of datasets EF 2.0'!$A$2:$L$8353,2,FALSE)</f>
        <v>Honey   conventional farming   at farm   per kg</v>
      </c>
      <c r="E62" s="133" t="str">
        <f>INDEX(MAPfile[Name EF3],MATCH(H62,MAPfile[Process UUID (EF2)],0))</f>
        <v>honey, industry; technology mix; production mix, at plant; bio-based</v>
      </c>
      <c r="F62" s="21" t="str">
        <f>VLOOKUP($H62,'List of datasets EF 2.0'!$A$2:$L$8353,12,FALSE)</f>
        <v>http://lcdn.blonkconsultants.nl </v>
      </c>
      <c r="G62" s="21" t="str">
        <f>INDEX(MAPfile[Node EF3],MATCH(H62,MAPfile[Process UUID (EF2)],0))</f>
        <v>FEFAC/Blonk</v>
      </c>
      <c r="H62" s="100" t="s">
        <v>7635</v>
      </c>
      <c r="I62" s="14" t="str">
        <f>INDEX(MAPfile[Process UUID EF3],MATCH(H62,MAPfile[Process UUID (EF2)],0))</f>
        <v>c04607af-9505-584f-a049-55d0799fad0d</v>
      </c>
      <c r="J62" s="137">
        <f>VLOOKUP($H62,'List of datasets EF 2.0'!$A$2:$L$8353,7,FALSE)</f>
        <v>1.63</v>
      </c>
      <c r="K62" s="14">
        <f>VLOOKUP($H62,'List of datasets EF 2.0'!$A$2:$L$8353,5,FALSE)</f>
        <v>2.9489999999999998</v>
      </c>
      <c r="L62" s="14"/>
      <c r="M62" s="14">
        <f>VLOOKUP($H62,'List of datasets EF 2.0'!$A$2:$L$8353,6,FALSE)</f>
        <v>2.9180000000000001</v>
      </c>
      <c r="N62" s="14"/>
      <c r="O62" s="14">
        <f>VLOOKUP($H62,'List of datasets EF 2.0'!$A$2:$L$8353,8,FALSE)</f>
        <v>2.1800000000000002</v>
      </c>
      <c r="P62" s="14"/>
      <c r="Q62" s="14">
        <f>VLOOKUP($H62,'List of datasets EF 2.0'!$A$2:$L$8353,9,FALSE)</f>
        <v>2.419</v>
      </c>
      <c r="R62" s="14"/>
      <c r="S62" s="198">
        <v>1</v>
      </c>
      <c r="T62" s="198">
        <v>2</v>
      </c>
      <c r="U62" s="198">
        <v>2</v>
      </c>
      <c r="V62" s="198">
        <v>2</v>
      </c>
      <c r="W62" s="198">
        <f>AVERAGE(S62:V62)</f>
        <v>1.75</v>
      </c>
      <c r="X62" s="197"/>
    </row>
    <row r="63" spans="1:24" x14ac:dyDescent="0.3">
      <c r="A63" s="18" t="s">
        <v>60</v>
      </c>
      <c r="B63" s="165"/>
      <c r="C63" s="21" t="s">
        <v>256</v>
      </c>
      <c r="D63" s="133" t="str">
        <f>VLOOKUP($H63,'List of datasets EF 2.0'!$A$2:$L$8353,2,FALSE)</f>
        <v>High fructose corn syrup at plant   per kg</v>
      </c>
      <c r="E63" s="133" t="str">
        <f>INDEX(MAPfile[Name EF3],MATCH(H63,MAPfile[Process UUID (EF2)],0))</f>
        <v>high fructose corn syrup; technology mix; production mix, at plant; as is, 42% fructose (71% DM)</v>
      </c>
      <c r="F63" s="21" t="str">
        <f>VLOOKUP($H63,'List of datasets EF 2.0'!$A$2:$L$8353,12,FALSE)</f>
        <v>http://lcdn.blonkconsultants.nl </v>
      </c>
      <c r="G63" s="21" t="str">
        <f>INDEX(MAPfile[Node EF3],MATCH(H63,MAPfile[Process UUID (EF2)],0))</f>
        <v>FEFAC/Blonk</v>
      </c>
      <c r="H63" s="136" t="s">
        <v>1994</v>
      </c>
      <c r="I63" s="14" t="str">
        <f>INDEX(MAPfile[Process UUID EF3],MATCH(H63,MAPfile[Process UUID (EF2)],0))</f>
        <v>02439b8f-e6c0-5930-a4ef-6e04a265bb3a</v>
      </c>
      <c r="J63" s="137">
        <f>VLOOKUP($H63,'List of datasets EF 2.0'!$A$2:$L$8353,7,FALSE)</f>
        <v>1.63</v>
      </c>
      <c r="K63" s="14">
        <f>VLOOKUP($H63,'List of datasets EF 2.0'!$A$2:$L$8353,5,FALSE)</f>
        <v>2.9489999999999998</v>
      </c>
      <c r="L63" s="14"/>
      <c r="M63" s="14">
        <f>VLOOKUP($H63,'List of datasets EF 2.0'!$A$2:$L$8353,6,FALSE)</f>
        <v>2.9180000000000001</v>
      </c>
      <c r="N63" s="14"/>
      <c r="O63" s="14">
        <f>VLOOKUP($H63,'List of datasets EF 2.0'!$A$2:$L$8353,8,FALSE)</f>
        <v>2.1800000000000002</v>
      </c>
      <c r="P63" s="14"/>
      <c r="Q63" s="14">
        <f>VLOOKUP($H63,'List of datasets EF 2.0'!$A$2:$L$8353,9,FALSE)</f>
        <v>2.419</v>
      </c>
      <c r="R63" s="14" t="s">
        <v>19212</v>
      </c>
      <c r="S63" s="198">
        <v>1.01</v>
      </c>
      <c r="T63" s="198">
        <v>1</v>
      </c>
      <c r="U63" s="198">
        <v>1</v>
      </c>
      <c r="V63" s="198">
        <v>3</v>
      </c>
      <c r="W63" s="198">
        <f t="shared" ref="W63:W65" si="9">AVERAGE(S63:V63)</f>
        <v>1.5024999999999999</v>
      </c>
      <c r="X63" s="14" t="s">
        <v>19212</v>
      </c>
    </row>
    <row r="64" spans="1:24" x14ac:dyDescent="0.3">
      <c r="A64" s="18" t="s">
        <v>61</v>
      </c>
      <c r="B64" s="165"/>
      <c r="C64" s="21" t="s">
        <v>256</v>
      </c>
      <c r="D64" s="133" t="str">
        <f>VLOOKUP($H64,'List of datasets EF 2.0'!$A$2:$L$8353,2,FALSE)</f>
        <v>High fructose corn syrup at plant   per kg</v>
      </c>
      <c r="E64" s="133" t="str">
        <f>INDEX(MAPfile[Name EF3],MATCH(H64,MAPfile[Process UUID (EF2)],0))</f>
        <v>high fructose corn syrup; technology mix; production mix, at plant; as is, 42% fructose (71% DM)</v>
      </c>
      <c r="F64" s="21" t="str">
        <f>VLOOKUP($H64,'List of datasets EF 2.0'!$A$2:$L$8353,12,FALSE)</f>
        <v>http://lcdn.blonkconsultants.nl </v>
      </c>
      <c r="G64" s="21" t="str">
        <f>INDEX(MAPfile[Node EF3],MATCH(H64,MAPfile[Process UUID (EF2)],0))</f>
        <v>FEFAC/Blonk</v>
      </c>
      <c r="H64" s="136" t="s">
        <v>1994</v>
      </c>
      <c r="I64" s="14" t="str">
        <f>INDEX(MAPfile[Process UUID EF3],MATCH(H64,MAPfile[Process UUID (EF2)],0))</f>
        <v>02439b8f-e6c0-5930-a4ef-6e04a265bb3a</v>
      </c>
      <c r="J64" s="137">
        <f>VLOOKUP($H64,'List of datasets EF 2.0'!$A$2:$L$8353,7,FALSE)</f>
        <v>1.63</v>
      </c>
      <c r="K64" s="14">
        <f>VLOOKUP($H64,'List of datasets EF 2.0'!$A$2:$L$8353,5,FALSE)</f>
        <v>2.9489999999999998</v>
      </c>
      <c r="L64" s="14"/>
      <c r="M64" s="14">
        <f>VLOOKUP($H64,'List of datasets EF 2.0'!$A$2:$L$8353,6,FALSE)</f>
        <v>2.9180000000000001</v>
      </c>
      <c r="N64" s="14"/>
      <c r="O64" s="14">
        <f>VLOOKUP($H64,'List of datasets EF 2.0'!$A$2:$L$8353,8,FALSE)</f>
        <v>2.1800000000000002</v>
      </c>
      <c r="P64" s="14"/>
      <c r="Q64" s="14">
        <f>VLOOKUP($H64,'List of datasets EF 2.0'!$A$2:$L$8353,9,FALSE)</f>
        <v>2.419</v>
      </c>
      <c r="R64" s="14" t="s">
        <v>19212</v>
      </c>
      <c r="S64" s="198">
        <v>1.01</v>
      </c>
      <c r="T64" s="198">
        <v>1</v>
      </c>
      <c r="U64" s="198">
        <v>1</v>
      </c>
      <c r="V64" s="198">
        <v>3</v>
      </c>
      <c r="W64" s="198">
        <f t="shared" si="9"/>
        <v>1.5024999999999999</v>
      </c>
      <c r="X64" s="14" t="s">
        <v>19212</v>
      </c>
    </row>
    <row r="65" spans="1:24" x14ac:dyDescent="0.3">
      <c r="A65" s="18" t="s">
        <v>62</v>
      </c>
      <c r="B65" s="165"/>
      <c r="C65" s="21" t="s">
        <v>256</v>
      </c>
      <c r="D65" s="133" t="str">
        <f>VLOOKUP($H65,'List of datasets EF 2.0'!$A$2:$L$8353,2,FALSE)</f>
        <v>Soybean meal;    from crushing (pressing and extraction with solvent), production mix   at plant</v>
      </c>
      <c r="E65" s="133" t="str">
        <f>INDEX(MAPfile[Name EF3],MATCH(H65,MAPfile[Process UUID (EF2)],0))</f>
        <v>Soybean meal (solvent); from crushing (solvent); production mix</v>
      </c>
      <c r="F65" s="21" t="str">
        <f>VLOOKUP($H65,'List of datasets EF 2.0'!$A$2:$L$8353,12,FALSE)</f>
        <v>http://lcdn.blonkconsultants.nl </v>
      </c>
      <c r="G65" s="21" t="str">
        <f>INDEX(MAPfile[Node EF3],MATCH(H65,MAPfile[Process UUID (EF2)],0))</f>
        <v>FEFAC/Blonk</v>
      </c>
      <c r="H65" s="100" t="s">
        <v>9827</v>
      </c>
      <c r="I65" s="14" t="str">
        <f>INDEX(MAPfile[Process UUID EF3],MATCH(H65,MAPfile[Process UUID (EF2)],0))</f>
        <v>a28f4b12-1f4b-4bc6-87bc-82f30471d2ab</v>
      </c>
      <c r="J65" s="137">
        <f>VLOOKUP($H65,'List of datasets EF 2.0'!$A$2:$L$8353,7,FALSE)</f>
        <v>2.0499999999999998</v>
      </c>
      <c r="K65" s="14">
        <f>VLOOKUP($H65,'List of datasets EF 2.0'!$A$2:$L$8353,5,FALSE)</f>
        <v>1.66</v>
      </c>
      <c r="L65" s="14"/>
      <c r="M65" s="14">
        <f>VLOOKUP($H65,'List of datasets EF 2.0'!$A$2:$L$8353,6,FALSE)</f>
        <v>1.96</v>
      </c>
      <c r="N65" s="14"/>
      <c r="O65" s="14">
        <f>VLOOKUP($H65,'List of datasets EF 2.0'!$A$2:$L$8353,8,FALSE)</f>
        <v>2.27</v>
      </c>
      <c r="P65" s="14"/>
      <c r="Q65" s="14">
        <f>VLOOKUP($H65,'List of datasets EF 2.0'!$A$2:$L$8353,9,FALSE)</f>
        <v>1.99</v>
      </c>
      <c r="R65" s="14" t="s">
        <v>19212</v>
      </c>
      <c r="S65" s="198">
        <v>1.8</v>
      </c>
      <c r="T65" s="198">
        <v>1.4</v>
      </c>
      <c r="U65" s="198">
        <v>1.7</v>
      </c>
      <c r="V65" s="198">
        <v>2.2000000000000002</v>
      </c>
      <c r="W65" s="198">
        <f t="shared" si="9"/>
        <v>1.7750000000000001</v>
      </c>
      <c r="X65" s="14" t="s">
        <v>19212</v>
      </c>
    </row>
    <row r="66" spans="1:24" x14ac:dyDescent="0.3">
      <c r="A66" s="19" t="s">
        <v>63</v>
      </c>
      <c r="B66" s="17" t="s">
        <v>142</v>
      </c>
      <c r="C66" s="3" t="str">
        <f>C$17</f>
        <v>Remarks:</v>
      </c>
      <c r="D66" s="3" t="str">
        <f t="shared" ref="D66:R66" si="10">D$17</f>
        <v>Default dataset to be used (EF 2.0)</v>
      </c>
      <c r="E66" s="203" t="s">
        <v>19183</v>
      </c>
      <c r="F66" s="3" t="str">
        <f t="shared" si="10"/>
        <v>Dataset source (i.e. node) EF2.0</v>
      </c>
      <c r="G66" s="203" t="s">
        <v>19198</v>
      </c>
      <c r="H66" s="3" t="str">
        <f t="shared" si="10"/>
        <v>UUID (EF 2.0)</v>
      </c>
      <c r="I66" s="203" t="s">
        <v>11879</v>
      </c>
      <c r="J66" s="3" t="str">
        <f t="shared" si="10"/>
        <v>TiR</v>
      </c>
      <c r="K66" s="3" t="str">
        <f t="shared" si="10"/>
        <v>TeR</v>
      </c>
      <c r="L66" s="3"/>
      <c r="M66" s="3" t="str">
        <f t="shared" si="10"/>
        <v>GR</v>
      </c>
      <c r="N66" s="3"/>
      <c r="O66" s="3" t="str">
        <f t="shared" si="10"/>
        <v>P</v>
      </c>
      <c r="P66" s="3"/>
      <c r="Q66" s="3" t="str">
        <f t="shared" si="10"/>
        <v>DQR</v>
      </c>
      <c r="R66" s="3" t="str">
        <f t="shared" si="10"/>
        <v>Remarks</v>
      </c>
      <c r="S66" s="203" t="s">
        <v>323</v>
      </c>
      <c r="T66" s="203" t="s">
        <v>324</v>
      </c>
      <c r="U66" s="203" t="s">
        <v>325</v>
      </c>
      <c r="V66" s="203" t="s">
        <v>326</v>
      </c>
      <c r="W66" s="203" t="s">
        <v>327</v>
      </c>
      <c r="X66" s="203" t="s">
        <v>11850</v>
      </c>
    </row>
    <row r="67" spans="1:24" x14ac:dyDescent="0.3">
      <c r="A67" s="16" t="s">
        <v>64</v>
      </c>
      <c r="B67" s="24">
        <f>SUM(B68:B77)</f>
        <v>0</v>
      </c>
      <c r="C67" s="23"/>
      <c r="D67" s="23"/>
      <c r="E67" s="203"/>
      <c r="F67" s="23"/>
      <c r="G67" s="203"/>
      <c r="H67" s="23"/>
      <c r="I67" s="203"/>
      <c r="J67" s="23"/>
      <c r="K67" s="23"/>
      <c r="L67" s="23"/>
      <c r="M67" s="23"/>
      <c r="N67" s="23"/>
      <c r="O67" s="23"/>
      <c r="P67" s="23"/>
      <c r="Q67" s="23"/>
      <c r="R67" s="23"/>
      <c r="S67" s="203"/>
      <c r="T67" s="203"/>
      <c r="U67" s="203"/>
      <c r="V67" s="203"/>
      <c r="W67" s="203"/>
      <c r="X67" s="203"/>
    </row>
    <row r="68" spans="1:24" x14ac:dyDescent="0.3">
      <c r="A68" s="18" t="s">
        <v>65</v>
      </c>
      <c r="B68" s="165"/>
      <c r="C68" s="21" t="s">
        <v>256</v>
      </c>
      <c r="D68" s="21" t="s">
        <v>11875</v>
      </c>
      <c r="E68" s="21"/>
      <c r="F68" s="21"/>
      <c r="G68" s="202"/>
      <c r="H68" s="139"/>
      <c r="I68" s="201"/>
      <c r="J68" s="137"/>
      <c r="K68" s="14"/>
      <c r="L68" s="14"/>
      <c r="M68" s="14"/>
      <c r="N68" s="14"/>
      <c r="O68" s="14"/>
      <c r="P68" s="14"/>
      <c r="Q68" s="14"/>
      <c r="R68" s="14" t="s">
        <v>19216</v>
      </c>
      <c r="S68" s="197"/>
      <c r="T68" s="197"/>
      <c r="U68" s="197"/>
      <c r="V68" s="197"/>
      <c r="W68" s="197"/>
      <c r="X68" s="14" t="s">
        <v>19216</v>
      </c>
    </row>
    <row r="69" spans="1:24" x14ac:dyDescent="0.3">
      <c r="A69" s="18" t="s">
        <v>66</v>
      </c>
      <c r="B69" s="165"/>
      <c r="C69" s="21" t="s">
        <v>256</v>
      </c>
      <c r="D69" s="133" t="str">
        <f>VLOOKUP($H69,'List of datasets EF 2.0'!$A$2:$L$8353,2,FALSE)</f>
        <v>benzoic acid production   technology mix   production mix, at plant   100% active substance</v>
      </c>
      <c r="E69" s="133" t="str">
        <f>INDEX(MAPfile[Name EF3],MATCH(H69,MAPfile[Process UUID (EF2)],0))</f>
        <v>benzoic acid production; technology mix; production mix, at plant; 100% active substance</v>
      </c>
      <c r="F69" s="21" t="str">
        <f>VLOOKUP($H69,'List of datasets EF 2.0'!$A$2:$L$8353,12,FALSE)</f>
        <v>http://ecoinvent.lca-data.com/</v>
      </c>
      <c r="G69" s="21" t="str">
        <f>INDEX(MAPfile[Node EF3],MATCH(H69,MAPfile[Process UUID (EF2)],0))</f>
        <v>ecoinvent</v>
      </c>
      <c r="H69" s="138" t="s">
        <v>8852</v>
      </c>
      <c r="I69" s="14" t="str">
        <f>INDEX(MAPfile[Process UUID EF3],MATCH(H69,MAPfile[Process UUID (EF2)],0))</f>
        <v>5e136038-0e9b-4836-b172-27f6361fe861</v>
      </c>
      <c r="J69" s="137" t="str">
        <f>VLOOKUP($H69,'List of datasets EF 2.0'!$A$2:$L$8353,7,FALSE)</f>
        <v>1</v>
      </c>
      <c r="K69" s="14" t="str">
        <f>VLOOKUP($H69,'List of datasets EF 2.0'!$A$2:$L$8353,5,FALSE)</f>
        <v>2</v>
      </c>
      <c r="L69" s="14"/>
      <c r="M69" s="14" t="str">
        <f>VLOOKUP($H69,'List of datasets EF 2.0'!$A$2:$L$8353,6,FALSE)</f>
        <v>2</v>
      </c>
      <c r="N69" s="14"/>
      <c r="O69" s="14" t="str">
        <f>VLOOKUP($H69,'List of datasets EF 2.0'!$A$2:$L$8353,8,FALSE)</f>
        <v>2</v>
      </c>
      <c r="P69" s="14"/>
      <c r="Q69" s="14" t="str">
        <f>VLOOKUP($H69,'List of datasets EF 2.0'!$A$2:$L$8353,9,FALSE)</f>
        <v>2</v>
      </c>
      <c r="R69" s="14"/>
      <c r="S69" s="198">
        <v>1</v>
      </c>
      <c r="T69" s="198">
        <v>2</v>
      </c>
      <c r="U69" s="198">
        <v>2</v>
      </c>
      <c r="V69" s="198">
        <v>2</v>
      </c>
      <c r="W69" s="198">
        <f>AVERAGE(S69:V69)</f>
        <v>1.75</v>
      </c>
      <c r="X69" s="197"/>
    </row>
    <row r="70" spans="1:24" x14ac:dyDescent="0.3">
      <c r="A70" s="18" t="s">
        <v>67</v>
      </c>
      <c r="B70" s="165"/>
      <c r="C70" s="21" t="s">
        <v>256</v>
      </c>
      <c r="D70" s="133" t="str">
        <f>VLOOKUP($H70,'List of datasets EF 2.0'!$A$2:$L$8353,2,FALSE)</f>
        <v>Caramel   from beet sugar   at plant   per kg</v>
      </c>
      <c r="E70" s="133" t="str">
        <f>INDEX(MAPfile[Name EF3],MATCH(H70,MAPfile[Process UUID (EF2)],0))</f>
        <v>caramel; technology mix; production mix, at plant; as is</v>
      </c>
      <c r="F70" s="21" t="str">
        <f>VLOOKUP($H70,'List of datasets EF 2.0'!$A$2:$L$8353,12,FALSE)</f>
        <v>http://lcdn.blonkconsultants.nl </v>
      </c>
      <c r="G70" s="21" t="str">
        <f>INDEX(MAPfile[Node EF3],MATCH(H70,MAPfile[Process UUID (EF2)],0))</f>
        <v>FEFAC/Blonk</v>
      </c>
      <c r="H70" s="100" t="s">
        <v>836</v>
      </c>
      <c r="I70" s="14" t="str">
        <f>INDEX(MAPfile[Process UUID EF3],MATCH(H70,MAPfile[Process UUID (EF2)],0))</f>
        <v>dd958cb6-7041-577b-96c2-ac7effde53a0</v>
      </c>
      <c r="J70" s="137">
        <f>VLOOKUP($H70,'List of datasets EF 2.0'!$A$2:$L$8353,7,FALSE)</f>
        <v>1.63</v>
      </c>
      <c r="K70" s="14">
        <f>VLOOKUP($H70,'List of datasets EF 2.0'!$A$2:$L$8353,5,FALSE)</f>
        <v>2.9489999999999998</v>
      </c>
      <c r="L70" s="14"/>
      <c r="M70" s="14">
        <f>VLOOKUP($H70,'List of datasets EF 2.0'!$A$2:$L$8353,6,FALSE)</f>
        <v>2.9180000000000001</v>
      </c>
      <c r="N70" s="14"/>
      <c r="O70" s="14">
        <f>VLOOKUP($H70,'List of datasets EF 2.0'!$A$2:$L$8353,8,FALSE)</f>
        <v>2.1800000000000002</v>
      </c>
      <c r="P70" s="14"/>
      <c r="Q70" s="14">
        <f>VLOOKUP($H70,'List of datasets EF 2.0'!$A$2:$L$8353,9,FALSE)</f>
        <v>2.419</v>
      </c>
      <c r="R70" s="14"/>
      <c r="S70" s="198">
        <v>1</v>
      </c>
      <c r="T70" s="198">
        <v>1</v>
      </c>
      <c r="U70" s="198">
        <v>1</v>
      </c>
      <c r="V70" s="198">
        <v>2</v>
      </c>
      <c r="W70" s="198">
        <f t="shared" ref="W70:W71" si="11">AVERAGE(S70:V70)</f>
        <v>1.25</v>
      </c>
      <c r="X70" s="197"/>
    </row>
    <row r="71" spans="1:24" x14ac:dyDescent="0.3">
      <c r="A71" s="18" t="s">
        <v>68</v>
      </c>
      <c r="B71" s="165"/>
      <c r="C71" s="21" t="s">
        <v>256</v>
      </c>
      <c r="D71" s="133" t="str">
        <f>VLOOKUP($H71,'List of datasets EF 2.0'!$A$2:$L$8353,2,FALSE)</f>
        <v>Citric acid production   technology mix   production mix, at plant   100% active substance</v>
      </c>
      <c r="E71" s="133" t="str">
        <f>INDEX(MAPfile[Name EF3],MATCH(H71,MAPfile[Process UUID (EF2)],0))</f>
        <v>Citric acid production; technology mix; production mix, at plant; 100% active substance</v>
      </c>
      <c r="F71" s="21" t="str">
        <f>VLOOKUP($H71,'List of datasets EF 2.0'!$A$2:$L$8353,12,FALSE)</f>
        <v>http://ecoinvent.lca-data.com/</v>
      </c>
      <c r="G71" s="21" t="str">
        <f>INDEX(MAPfile[Node EF3],MATCH(H71,MAPfile[Process UUID (EF2)],0))</f>
        <v>ecoinvent</v>
      </c>
      <c r="H71" s="136" t="s">
        <v>9612</v>
      </c>
      <c r="I71" s="14" t="str">
        <f>INDEX(MAPfile[Process UUID EF3],MATCH(H71,MAPfile[Process UUID (EF2)],0))</f>
        <v>d0becc20-49c4-4e8f-9ff8-8c392d5610ed</v>
      </c>
      <c r="J71" s="137" t="str">
        <f>VLOOKUP($H71,'List of datasets EF 2.0'!$A$2:$L$8353,7,FALSE)</f>
        <v>1</v>
      </c>
      <c r="K71" s="14" t="str">
        <f>VLOOKUP($H71,'List of datasets EF 2.0'!$A$2:$L$8353,5,FALSE)</f>
        <v>1</v>
      </c>
      <c r="L71" s="14"/>
      <c r="M71" s="14" t="str">
        <f>VLOOKUP($H71,'List of datasets EF 2.0'!$A$2:$L$8353,6,FALSE)</f>
        <v>1</v>
      </c>
      <c r="N71" s="14"/>
      <c r="O71" s="14" t="str">
        <f>VLOOKUP($H71,'List of datasets EF 2.0'!$A$2:$L$8353,8,FALSE)</f>
        <v>2</v>
      </c>
      <c r="P71" s="14"/>
      <c r="Q71" s="14" t="str">
        <f>VLOOKUP($H71,'List of datasets EF 2.0'!$A$2:$L$8353,9,FALSE)</f>
        <v>2</v>
      </c>
      <c r="R71" s="14"/>
      <c r="S71" s="198">
        <v>1</v>
      </c>
      <c r="T71" s="198">
        <v>1</v>
      </c>
      <c r="U71" s="198">
        <v>1</v>
      </c>
      <c r="V71" s="198">
        <v>2</v>
      </c>
      <c r="W71" s="198">
        <f t="shared" si="11"/>
        <v>1.25</v>
      </c>
      <c r="X71" s="197"/>
    </row>
    <row r="72" spans="1:24" x14ac:dyDescent="0.3">
      <c r="A72" s="18" t="s">
        <v>69</v>
      </c>
      <c r="B72" s="165"/>
      <c r="C72" s="21" t="s">
        <v>256</v>
      </c>
      <c r="D72" s="21" t="s">
        <v>11875</v>
      </c>
      <c r="E72" s="21"/>
      <c r="F72" s="21"/>
      <c r="G72" s="21"/>
      <c r="H72" s="136"/>
      <c r="I72" s="200"/>
      <c r="J72" s="137"/>
      <c r="K72" s="14"/>
      <c r="L72" s="14"/>
      <c r="M72" s="14"/>
      <c r="N72" s="14"/>
      <c r="O72" s="14"/>
      <c r="P72" s="14"/>
      <c r="Q72" s="14"/>
      <c r="R72" s="14" t="s">
        <v>19216</v>
      </c>
      <c r="S72" s="198"/>
      <c r="T72" s="198"/>
      <c r="U72" s="198"/>
      <c r="V72" s="198"/>
      <c r="W72" s="198"/>
      <c r="X72" s="14" t="s">
        <v>19216</v>
      </c>
    </row>
    <row r="73" spans="1:24" x14ac:dyDescent="0.3">
      <c r="A73" s="18" t="s">
        <v>70</v>
      </c>
      <c r="B73" s="165"/>
      <c r="C73" s="21" t="s">
        <v>256</v>
      </c>
      <c r="D73" s="133" t="str">
        <f>VLOOKUP($H73,'List of datasets EF 2.0'!$A$2:$L$8353,2,FALSE)</f>
        <v>Sulphuric acid production   technology mix   production mix, at plant   100% active substance</v>
      </c>
      <c r="E73" s="133" t="str">
        <f>INDEX(MAPfile[Name EF3],MATCH(H73,MAPfile[Process UUID (EF2)],0))</f>
        <v>Sulphuric acid production; technology mix; production mix, at plant; 100% active substance</v>
      </c>
      <c r="F73" s="21" t="str">
        <f>VLOOKUP($H73,'List of datasets EF 2.0'!$A$2:$L$8353,12,FALSE)</f>
        <v>http://ecoinvent.lca-data.com/</v>
      </c>
      <c r="G73" s="21" t="str">
        <f>INDEX(MAPfile[Node EF3],MATCH(H73,MAPfile[Process UUID (EF2)],0))</f>
        <v>ecoinvent</v>
      </c>
      <c r="H73" s="100" t="s">
        <v>11769</v>
      </c>
      <c r="I73" s="14" t="str">
        <f>INDEX(MAPfile[Process UUID EF3],MATCH(H73,MAPfile[Process UUID (EF2)],0))</f>
        <v>eb6abe54-7e5d-4ee4-b3f1-08c1e220ef94</v>
      </c>
      <c r="J73" s="137" t="str">
        <f>VLOOKUP($H73,'List of datasets EF 2.0'!$A$2:$L$8353,7,FALSE)</f>
        <v>5</v>
      </c>
      <c r="K73" s="14" t="str">
        <f>VLOOKUP($H73,'List of datasets EF 2.0'!$A$2:$L$8353,5,FALSE)</f>
        <v>1</v>
      </c>
      <c r="L73" s="14"/>
      <c r="M73" s="14" t="str">
        <f>VLOOKUP($H73,'List of datasets EF 2.0'!$A$2:$L$8353,6,FALSE)</f>
        <v>1</v>
      </c>
      <c r="N73" s="14"/>
      <c r="O73" s="14" t="str">
        <f>VLOOKUP($H73,'List of datasets EF 2.0'!$A$2:$L$8353,8,FALSE)</f>
        <v>2</v>
      </c>
      <c r="P73" s="14"/>
      <c r="Q73" s="14" t="str">
        <f>VLOOKUP($H73,'List of datasets EF 2.0'!$A$2:$L$8353,9,FALSE)</f>
        <v>2</v>
      </c>
      <c r="R73" s="14"/>
      <c r="S73" s="198">
        <v>2</v>
      </c>
      <c r="T73" s="198">
        <v>1</v>
      </c>
      <c r="U73" s="198">
        <v>1</v>
      </c>
      <c r="V73" s="198">
        <v>2</v>
      </c>
      <c r="W73" s="198">
        <f>AVERAGE(S73:V73)</f>
        <v>1.5</v>
      </c>
      <c r="X73" s="197"/>
    </row>
    <row r="74" spans="1:24" x14ac:dyDescent="0.3">
      <c r="A74" s="18" t="s">
        <v>71</v>
      </c>
      <c r="B74" s="165"/>
      <c r="C74" s="21" t="s">
        <v>256</v>
      </c>
      <c r="D74" s="133" t="str">
        <f>VLOOKUP($H74,'List of datasets EF 2.0'!$A$2:$L$8353,2,FALSE)</f>
        <v>lactic acid production   technology mix   production mix, at plant   100% active substance</v>
      </c>
      <c r="E74" s="133" t="str">
        <f>INDEX(MAPfile[Name EF3],MATCH(H74,MAPfile[Process UUID (EF2)],0))</f>
        <v>lactic acid production; technology mix; production mix, at plant; 100% active substance</v>
      </c>
      <c r="F74" s="21" t="str">
        <f>VLOOKUP($H74,'List of datasets EF 2.0'!$A$2:$L$8353,12,FALSE)</f>
        <v>http://ecoinvent.lca-data.com/</v>
      </c>
      <c r="G74" s="21" t="str">
        <f>INDEX(MAPfile[Node EF3],MATCH(H74,MAPfile[Process UUID (EF2)],0))</f>
        <v>ecoinvent</v>
      </c>
      <c r="H74" s="136" t="s">
        <v>11560</v>
      </c>
      <c r="I74" s="14" t="str">
        <f>INDEX(MAPfile[Process UUID EF3],MATCH(H74,MAPfile[Process UUID (EF2)],0))</f>
        <v>460f4294-2b1f-41d9-9596-d0168a51b10c</v>
      </c>
      <c r="J74" s="137" t="str">
        <f>VLOOKUP($H74,'List of datasets EF 2.0'!$A$2:$L$8353,7,FALSE)</f>
        <v>1</v>
      </c>
      <c r="K74" s="14" t="str">
        <f>VLOOKUP($H74,'List of datasets EF 2.0'!$A$2:$L$8353,5,FALSE)</f>
        <v>2</v>
      </c>
      <c r="L74" s="14"/>
      <c r="M74" s="14" t="str">
        <f>VLOOKUP($H74,'List of datasets EF 2.0'!$A$2:$L$8353,6,FALSE)</f>
        <v>1</v>
      </c>
      <c r="N74" s="14"/>
      <c r="O74" s="14" t="str">
        <f>VLOOKUP($H74,'List of datasets EF 2.0'!$A$2:$L$8353,8,FALSE)</f>
        <v>2</v>
      </c>
      <c r="P74" s="14"/>
      <c r="Q74" s="14" t="str">
        <f>VLOOKUP($H74,'List of datasets EF 2.0'!$A$2:$L$8353,9,FALSE)</f>
        <v>2</v>
      </c>
      <c r="R74" s="14"/>
      <c r="S74" s="198">
        <v>1</v>
      </c>
      <c r="T74" s="198">
        <v>2</v>
      </c>
      <c r="U74" s="198">
        <v>1</v>
      </c>
      <c r="V74" s="198">
        <v>2</v>
      </c>
      <c r="W74" s="198">
        <f>AVERAGE(S74:V74)</f>
        <v>1.5</v>
      </c>
      <c r="X74" s="197"/>
    </row>
    <row r="75" spans="1:24" x14ac:dyDescent="0.3">
      <c r="A75" s="18" t="s">
        <v>72</v>
      </c>
      <c r="B75" s="165"/>
      <c r="C75" s="21" t="s">
        <v>256</v>
      </c>
      <c r="D75" s="21" t="s">
        <v>11875</v>
      </c>
      <c r="E75" s="21"/>
      <c r="F75" s="21"/>
      <c r="G75" s="21"/>
      <c r="H75" s="136"/>
      <c r="I75" s="200"/>
      <c r="J75" s="137"/>
      <c r="K75" s="14"/>
      <c r="L75" s="14"/>
      <c r="M75" s="14"/>
      <c r="N75" s="14"/>
      <c r="O75" s="14"/>
      <c r="P75" s="14"/>
      <c r="Q75" s="14"/>
      <c r="R75" s="14" t="s">
        <v>19216</v>
      </c>
      <c r="S75" s="198"/>
      <c r="T75" s="198"/>
      <c r="U75" s="198"/>
      <c r="V75" s="198"/>
      <c r="W75" s="197"/>
      <c r="X75" s="14" t="s">
        <v>19216</v>
      </c>
    </row>
    <row r="76" spans="1:24" x14ac:dyDescent="0.3">
      <c r="A76" s="18" t="s">
        <v>73</v>
      </c>
      <c r="B76" s="165"/>
      <c r="C76" s="21" t="s">
        <v>256</v>
      </c>
      <c r="D76" s="21" t="s">
        <v>11875</v>
      </c>
      <c r="E76" s="21"/>
      <c r="F76" s="21"/>
      <c r="G76" s="21"/>
      <c r="H76" s="136"/>
      <c r="I76" s="200"/>
      <c r="J76" s="137"/>
      <c r="K76" s="14"/>
      <c r="L76" s="14"/>
      <c r="M76" s="14"/>
      <c r="N76" s="14"/>
      <c r="O76" s="14"/>
      <c r="P76" s="14"/>
      <c r="Q76" s="14"/>
      <c r="R76" s="14" t="s">
        <v>19216</v>
      </c>
      <c r="S76" s="198"/>
      <c r="T76" s="198"/>
      <c r="U76" s="198"/>
      <c r="V76" s="198"/>
      <c r="W76" s="197"/>
      <c r="X76" s="14" t="s">
        <v>19216</v>
      </c>
    </row>
    <row r="77" spans="1:24" x14ac:dyDescent="0.3">
      <c r="A77" s="18" t="s">
        <v>74</v>
      </c>
      <c r="B77" s="165"/>
      <c r="C77" s="21" t="s">
        <v>256</v>
      </c>
      <c r="D77" s="21" t="s">
        <v>11875</v>
      </c>
      <c r="E77" s="21"/>
      <c r="F77" s="21"/>
      <c r="G77" s="21"/>
      <c r="H77" s="136"/>
      <c r="I77" s="200"/>
      <c r="J77" s="137"/>
      <c r="K77" s="14"/>
      <c r="L77" s="14"/>
      <c r="M77" s="14"/>
      <c r="N77" s="14"/>
      <c r="O77" s="14"/>
      <c r="P77" s="14"/>
      <c r="Q77" s="14"/>
      <c r="R77" s="14" t="s">
        <v>19216</v>
      </c>
      <c r="S77" s="197"/>
      <c r="T77" s="197"/>
      <c r="U77" s="197"/>
      <c r="V77" s="197"/>
      <c r="W77" s="197"/>
      <c r="X77" s="14" t="s">
        <v>19216</v>
      </c>
    </row>
    <row r="78" spans="1:24" x14ac:dyDescent="0.3">
      <c r="A78" s="16" t="s">
        <v>75</v>
      </c>
      <c r="B78" s="24">
        <f>SUM(B79:B86)</f>
        <v>0</v>
      </c>
      <c r="C78" s="3" t="str">
        <f>C$17</f>
        <v>Remarks:</v>
      </c>
      <c r="D78" s="3" t="str">
        <f t="shared" ref="D78:R78" si="12">D$17</f>
        <v>Default dataset to be used (EF 2.0)</v>
      </c>
      <c r="E78" s="203" t="s">
        <v>19183</v>
      </c>
      <c r="F78" s="3" t="str">
        <f t="shared" si="12"/>
        <v>Dataset source (i.e. node) EF2.0</v>
      </c>
      <c r="G78" s="203" t="s">
        <v>19198</v>
      </c>
      <c r="H78" s="3" t="str">
        <f t="shared" si="12"/>
        <v>UUID (EF 2.0)</v>
      </c>
      <c r="I78" s="203" t="s">
        <v>11879</v>
      </c>
      <c r="J78" s="3" t="str">
        <f t="shared" si="12"/>
        <v>TiR</v>
      </c>
      <c r="K78" s="3" t="str">
        <f t="shared" si="12"/>
        <v>TeR</v>
      </c>
      <c r="L78" s="3"/>
      <c r="M78" s="3" t="str">
        <f t="shared" si="12"/>
        <v>GR</v>
      </c>
      <c r="N78" s="3"/>
      <c r="O78" s="3" t="str">
        <f t="shared" si="12"/>
        <v>P</v>
      </c>
      <c r="P78" s="3"/>
      <c r="Q78" s="3" t="str">
        <f t="shared" si="12"/>
        <v>DQR</v>
      </c>
      <c r="R78" s="3" t="str">
        <f t="shared" si="12"/>
        <v>Remarks</v>
      </c>
      <c r="S78" s="203" t="s">
        <v>323</v>
      </c>
      <c r="T78" s="203" t="s">
        <v>324</v>
      </c>
      <c r="U78" s="203" t="s">
        <v>325</v>
      </c>
      <c r="V78" s="203" t="s">
        <v>326</v>
      </c>
      <c r="W78" s="203" t="s">
        <v>327</v>
      </c>
      <c r="X78" s="203" t="s">
        <v>11850</v>
      </c>
    </row>
    <row r="79" spans="1:24" x14ac:dyDescent="0.3">
      <c r="A79" s="18" t="s">
        <v>76</v>
      </c>
      <c r="B79" s="165"/>
      <c r="C79" s="21" t="s">
        <v>256</v>
      </c>
      <c r="D79" s="133" t="str">
        <f>VLOOKUP($H79,'List of datasets EF 2.0'!$A$2:$L$8353,2,FALSE)</f>
        <v>Rapeseed;    technology mix, production mix   at farm</v>
      </c>
      <c r="E79" s="133" t="str">
        <f>INDEX(MAPfile[Name EF3],MATCH(H79,MAPfile[Process UUID (EF2)],0))</f>
        <v>Rapeseed; at farm, crop cultivation; production mix</v>
      </c>
      <c r="F79" s="21" t="str">
        <f>VLOOKUP($H79,'List of datasets EF 2.0'!$A$2:$L$8353,12,FALSE)</f>
        <v>http://lcdn.blonkconsultants.nl </v>
      </c>
      <c r="G79" s="21" t="str">
        <f>INDEX(MAPfile[Node EF3],MATCH(H79,MAPfile[Process UUID (EF2)],0))</f>
        <v>FEFAC/Blonk</v>
      </c>
      <c r="H79" s="136" t="s">
        <v>5663</v>
      </c>
      <c r="I79" s="14" t="str">
        <f>INDEX(MAPfile[Process UUID EF3],MATCH(H79,MAPfile[Process UUID (EF2)],0))</f>
        <v>78152b28-9730-48fd-aa7e-cbda20a96bae</v>
      </c>
      <c r="J79" s="137">
        <f>VLOOKUP($H79,'List of datasets EF 2.0'!$A$2:$L$8353,7,FALSE)</f>
        <v>1.84</v>
      </c>
      <c r="K79" s="14">
        <f>VLOOKUP($H79,'List of datasets EF 2.0'!$A$2:$L$8353,5,FALSE)</f>
        <v>1.48</v>
      </c>
      <c r="L79" s="14"/>
      <c r="M79" s="14">
        <f>VLOOKUP($H79,'List of datasets EF 2.0'!$A$2:$L$8353,6,FALSE)</f>
        <v>1.82</v>
      </c>
      <c r="N79" s="14"/>
      <c r="O79" s="14">
        <f>VLOOKUP($H79,'List of datasets EF 2.0'!$A$2:$L$8353,8,FALSE)</f>
        <v>2.39</v>
      </c>
      <c r="P79" s="14"/>
      <c r="Q79" s="14">
        <f>VLOOKUP($H79,'List of datasets EF 2.0'!$A$2:$L$8353,9,FALSE)</f>
        <v>1.88</v>
      </c>
      <c r="R79" s="14" t="s">
        <v>19212</v>
      </c>
      <c r="S79" s="198">
        <v>1.8</v>
      </c>
      <c r="T79" s="198">
        <v>1.5</v>
      </c>
      <c r="U79" s="198">
        <v>1.7</v>
      </c>
      <c r="V79" s="198">
        <v>2.4</v>
      </c>
      <c r="W79" s="198">
        <f>AVERAGE(S79:V79)</f>
        <v>1.85</v>
      </c>
      <c r="X79" s="14" t="s">
        <v>19212</v>
      </c>
    </row>
    <row r="80" spans="1:24" x14ac:dyDescent="0.3">
      <c r="A80" s="18" t="s">
        <v>77</v>
      </c>
      <c r="B80" s="165"/>
      <c r="C80" s="21" t="s">
        <v>256</v>
      </c>
      <c r="D80" s="133" t="str">
        <f>VLOOKUP($H80,'List of datasets EF 2.0'!$A$2:$L$8353,2,FALSE)</f>
        <v>Rapeseed;    technology mix, production mix   at farm</v>
      </c>
      <c r="E80" s="133" t="str">
        <f>INDEX(MAPfile[Name EF3],MATCH(H80,MAPfile[Process UUID (EF2)],0))</f>
        <v>Rapeseed; at farm, crop cultivation; production mix</v>
      </c>
      <c r="F80" s="21" t="str">
        <f>VLOOKUP($H80,'List of datasets EF 2.0'!$A$2:$L$8353,12,FALSE)</f>
        <v>http://lcdn.blonkconsultants.nl </v>
      </c>
      <c r="G80" s="21" t="str">
        <f>INDEX(MAPfile[Node EF3],MATCH(H80,MAPfile[Process UUID (EF2)],0))</f>
        <v>FEFAC/Blonk</v>
      </c>
      <c r="H80" s="136" t="s">
        <v>5663</v>
      </c>
      <c r="I80" s="14" t="str">
        <f>INDEX(MAPfile[Process UUID EF3],MATCH(H80,MAPfile[Process UUID (EF2)],0))</f>
        <v>78152b28-9730-48fd-aa7e-cbda20a96bae</v>
      </c>
      <c r="J80" s="137">
        <f>VLOOKUP($H80,'List of datasets EF 2.0'!$A$2:$L$8353,7,FALSE)</f>
        <v>1.84</v>
      </c>
      <c r="K80" s="14">
        <f>VLOOKUP($H80,'List of datasets EF 2.0'!$A$2:$L$8353,5,FALSE)</f>
        <v>1.48</v>
      </c>
      <c r="L80" s="14"/>
      <c r="M80" s="14">
        <f>VLOOKUP($H80,'List of datasets EF 2.0'!$A$2:$L$8353,6,FALSE)</f>
        <v>1.82</v>
      </c>
      <c r="N80" s="14"/>
      <c r="O80" s="14">
        <f>VLOOKUP($H80,'List of datasets EF 2.0'!$A$2:$L$8353,8,FALSE)</f>
        <v>2.39</v>
      </c>
      <c r="P80" s="14"/>
      <c r="Q80" s="14">
        <f>VLOOKUP($H80,'List of datasets EF 2.0'!$A$2:$L$8353,9,FALSE)</f>
        <v>1.88</v>
      </c>
      <c r="R80" s="14" t="s">
        <v>19212</v>
      </c>
      <c r="S80" s="198">
        <v>1.8</v>
      </c>
      <c r="T80" s="198">
        <v>1.5</v>
      </c>
      <c r="U80" s="198">
        <v>1.7</v>
      </c>
      <c r="V80" s="198">
        <v>2.4</v>
      </c>
      <c r="W80" s="198">
        <f t="shared" ref="W80:W100" si="13">AVERAGE(S80:V80)</f>
        <v>1.85</v>
      </c>
      <c r="X80" s="14" t="s">
        <v>19212</v>
      </c>
    </row>
    <row r="81" spans="1:24" x14ac:dyDescent="0.3">
      <c r="A81" s="18" t="s">
        <v>78</v>
      </c>
      <c r="B81" s="165"/>
      <c r="C81" s="21" t="s">
        <v>256</v>
      </c>
      <c r="D81" s="133" t="str">
        <f>VLOOKUP($H81,'List of datasets EF 2.0'!$A$2:$L$8353,2,FALSE)</f>
        <v>Rapeseed;    technology mix, production mix   at farm</v>
      </c>
      <c r="E81" s="133" t="str">
        <f>INDEX(MAPfile[Name EF3],MATCH(H81,MAPfile[Process UUID (EF2)],0))</f>
        <v>Rapeseed; at farm, crop cultivation; production mix</v>
      </c>
      <c r="F81" s="21" t="str">
        <f>VLOOKUP($H81,'List of datasets EF 2.0'!$A$2:$L$8353,12,FALSE)</f>
        <v>http://lcdn.blonkconsultants.nl </v>
      </c>
      <c r="G81" s="21" t="str">
        <f>INDEX(MAPfile[Node EF3],MATCH(H81,MAPfile[Process UUID (EF2)],0))</f>
        <v>FEFAC/Blonk</v>
      </c>
      <c r="H81" s="136" t="s">
        <v>5663</v>
      </c>
      <c r="I81" s="14" t="str">
        <f>INDEX(MAPfile[Process UUID EF3],MATCH(H81,MAPfile[Process UUID (EF2)],0))</f>
        <v>78152b28-9730-48fd-aa7e-cbda20a96bae</v>
      </c>
      <c r="J81" s="137">
        <f>VLOOKUP($H81,'List of datasets EF 2.0'!$A$2:$L$8353,7,FALSE)</f>
        <v>1.84</v>
      </c>
      <c r="K81" s="14">
        <f>VLOOKUP($H81,'List of datasets EF 2.0'!$A$2:$L$8353,5,FALSE)</f>
        <v>1.48</v>
      </c>
      <c r="L81" s="14"/>
      <c r="M81" s="14">
        <f>VLOOKUP($H81,'List of datasets EF 2.0'!$A$2:$L$8353,6,FALSE)</f>
        <v>1.82</v>
      </c>
      <c r="N81" s="14"/>
      <c r="O81" s="14">
        <f>VLOOKUP($H81,'List of datasets EF 2.0'!$A$2:$L$8353,8,FALSE)</f>
        <v>2.39</v>
      </c>
      <c r="P81" s="14"/>
      <c r="Q81" s="14">
        <f>VLOOKUP($H81,'List of datasets EF 2.0'!$A$2:$L$8353,9,FALSE)</f>
        <v>1.88</v>
      </c>
      <c r="R81" s="14" t="s">
        <v>19212</v>
      </c>
      <c r="S81" s="198">
        <v>1.8</v>
      </c>
      <c r="T81" s="198">
        <v>1.5</v>
      </c>
      <c r="U81" s="198">
        <v>1.7</v>
      </c>
      <c r="V81" s="198">
        <v>2.4</v>
      </c>
      <c r="W81" s="198">
        <f t="shared" si="13"/>
        <v>1.85</v>
      </c>
      <c r="X81" s="14" t="s">
        <v>19212</v>
      </c>
    </row>
    <row r="82" spans="1:24" x14ac:dyDescent="0.3">
      <c r="A82" s="18" t="s">
        <v>79</v>
      </c>
      <c r="B82" s="165"/>
      <c r="C82" s="21" t="s">
        <v>256</v>
      </c>
      <c r="D82" s="133" t="str">
        <f>VLOOKUP($H82,'List of datasets EF 2.0'!$A$2:$L$8353,2,FALSE)</f>
        <v>Rapeseed;    technology mix, production mix   at farm</v>
      </c>
      <c r="E82" s="133" t="str">
        <f>INDEX(MAPfile[Name EF3],MATCH(H82,MAPfile[Process UUID (EF2)],0))</f>
        <v>Rapeseed; at farm, crop cultivation; production mix</v>
      </c>
      <c r="F82" s="21" t="str">
        <f>VLOOKUP($H82,'List of datasets EF 2.0'!$A$2:$L$8353,12,FALSE)</f>
        <v>http://lcdn.blonkconsultants.nl </v>
      </c>
      <c r="G82" s="21" t="str">
        <f>INDEX(MAPfile[Node EF3],MATCH(H82,MAPfile[Process UUID (EF2)],0))</f>
        <v>FEFAC/Blonk</v>
      </c>
      <c r="H82" s="136" t="s">
        <v>5663</v>
      </c>
      <c r="I82" s="14" t="str">
        <f>INDEX(MAPfile[Process UUID EF3],MATCH(H82,MAPfile[Process UUID (EF2)],0))</f>
        <v>78152b28-9730-48fd-aa7e-cbda20a96bae</v>
      </c>
      <c r="J82" s="137">
        <f>VLOOKUP($H82,'List of datasets EF 2.0'!$A$2:$L$8353,7,FALSE)</f>
        <v>1.84</v>
      </c>
      <c r="K82" s="14">
        <f>VLOOKUP($H82,'List of datasets EF 2.0'!$A$2:$L$8353,5,FALSE)</f>
        <v>1.48</v>
      </c>
      <c r="L82" s="14"/>
      <c r="M82" s="14">
        <f>VLOOKUP($H82,'List of datasets EF 2.0'!$A$2:$L$8353,6,FALSE)</f>
        <v>1.82</v>
      </c>
      <c r="N82" s="14"/>
      <c r="O82" s="14">
        <f>VLOOKUP($H82,'List of datasets EF 2.0'!$A$2:$L$8353,8,FALSE)</f>
        <v>2.39</v>
      </c>
      <c r="P82" s="14"/>
      <c r="Q82" s="14">
        <f>VLOOKUP($H82,'List of datasets EF 2.0'!$A$2:$L$8353,9,FALSE)</f>
        <v>1.88</v>
      </c>
      <c r="R82" s="14" t="s">
        <v>19212</v>
      </c>
      <c r="S82" s="198">
        <v>1.8</v>
      </c>
      <c r="T82" s="198">
        <v>1.5</v>
      </c>
      <c r="U82" s="198">
        <v>1.7</v>
      </c>
      <c r="V82" s="198">
        <v>2.4</v>
      </c>
      <c r="W82" s="198">
        <f t="shared" si="13"/>
        <v>1.85</v>
      </c>
      <c r="X82" s="14" t="s">
        <v>19212</v>
      </c>
    </row>
    <row r="83" spans="1:24" x14ac:dyDescent="0.3">
      <c r="A83" s="18" t="s">
        <v>80</v>
      </c>
      <c r="B83" s="165"/>
      <c r="C83" s="21" t="s">
        <v>256</v>
      </c>
      <c r="D83" s="133" t="str">
        <f>VLOOKUP($H83,'List of datasets EF 2.0'!$A$2:$L$8353,2,FALSE)</f>
        <v>Rapeseed;    technology mix, production mix   at farm</v>
      </c>
      <c r="E83" s="133" t="str">
        <f>INDEX(MAPfile[Name EF3],MATCH(H83,MAPfile[Process UUID (EF2)],0))</f>
        <v>Rapeseed; at farm, crop cultivation; production mix</v>
      </c>
      <c r="F83" s="21" t="str">
        <f>VLOOKUP($H83,'List of datasets EF 2.0'!$A$2:$L$8353,12,FALSE)</f>
        <v>http://lcdn.blonkconsultants.nl </v>
      </c>
      <c r="G83" s="21" t="str">
        <f>INDEX(MAPfile[Node EF3],MATCH(H83,MAPfile[Process UUID (EF2)],0))</f>
        <v>FEFAC/Blonk</v>
      </c>
      <c r="H83" s="136" t="s">
        <v>5663</v>
      </c>
      <c r="I83" s="14" t="str">
        <f>INDEX(MAPfile[Process UUID EF3],MATCH(H83,MAPfile[Process UUID (EF2)],0))</f>
        <v>78152b28-9730-48fd-aa7e-cbda20a96bae</v>
      </c>
      <c r="J83" s="137">
        <f>VLOOKUP($H83,'List of datasets EF 2.0'!$A$2:$L$8353,7,FALSE)</f>
        <v>1.84</v>
      </c>
      <c r="K83" s="14">
        <f>VLOOKUP($H83,'List of datasets EF 2.0'!$A$2:$L$8353,5,FALSE)</f>
        <v>1.48</v>
      </c>
      <c r="L83" s="14"/>
      <c r="M83" s="14">
        <f>VLOOKUP($H83,'List of datasets EF 2.0'!$A$2:$L$8353,6,FALSE)</f>
        <v>1.82</v>
      </c>
      <c r="N83" s="14"/>
      <c r="O83" s="14">
        <f>VLOOKUP($H83,'List of datasets EF 2.0'!$A$2:$L$8353,8,FALSE)</f>
        <v>2.39</v>
      </c>
      <c r="P83" s="14"/>
      <c r="Q83" s="14">
        <f>VLOOKUP($H83,'List of datasets EF 2.0'!$A$2:$L$8353,9,FALSE)</f>
        <v>1.88</v>
      </c>
      <c r="R83" s="14" t="s">
        <v>19212</v>
      </c>
      <c r="S83" s="198">
        <v>1.8</v>
      </c>
      <c r="T83" s="198">
        <v>1.5</v>
      </c>
      <c r="U83" s="198">
        <v>1.7</v>
      </c>
      <c r="V83" s="198">
        <v>2.4</v>
      </c>
      <c r="W83" s="198">
        <f t="shared" si="13"/>
        <v>1.85</v>
      </c>
      <c r="X83" s="14" t="s">
        <v>19212</v>
      </c>
    </row>
    <row r="84" spans="1:24" x14ac:dyDescent="0.3">
      <c r="A84" s="18" t="s">
        <v>81</v>
      </c>
      <c r="B84" s="165"/>
      <c r="C84" s="21" t="s">
        <v>256</v>
      </c>
      <c r="D84" s="133" t="str">
        <f>VLOOKUP($H84,'List of datasets EF 2.0'!$A$2:$L$8353,2,FALSE)</f>
        <v>Rapeseed;    technology mix, production mix   at farm</v>
      </c>
      <c r="E84" s="133" t="str">
        <f>INDEX(MAPfile[Name EF3],MATCH(H84,MAPfile[Process UUID (EF2)],0))</f>
        <v>Rapeseed; at farm, crop cultivation; production mix</v>
      </c>
      <c r="F84" s="21" t="str">
        <f>VLOOKUP($H84,'List of datasets EF 2.0'!$A$2:$L$8353,12,FALSE)</f>
        <v>http://lcdn.blonkconsultants.nl </v>
      </c>
      <c r="G84" s="21" t="str">
        <f>INDEX(MAPfile[Node EF3],MATCH(H84,MAPfile[Process UUID (EF2)],0))</f>
        <v>FEFAC/Blonk</v>
      </c>
      <c r="H84" s="136" t="s">
        <v>5663</v>
      </c>
      <c r="I84" s="14" t="str">
        <f>INDEX(MAPfile[Process UUID EF3],MATCH(H84,MAPfile[Process UUID (EF2)],0))</f>
        <v>78152b28-9730-48fd-aa7e-cbda20a96bae</v>
      </c>
      <c r="J84" s="137">
        <f>VLOOKUP($H84,'List of datasets EF 2.0'!$A$2:$L$8353,7,FALSE)</f>
        <v>1.84</v>
      </c>
      <c r="K84" s="14">
        <f>VLOOKUP($H84,'List of datasets EF 2.0'!$A$2:$L$8353,5,FALSE)</f>
        <v>1.48</v>
      </c>
      <c r="L84" s="14"/>
      <c r="M84" s="14">
        <f>VLOOKUP($H84,'List of datasets EF 2.0'!$A$2:$L$8353,6,FALSE)</f>
        <v>1.82</v>
      </c>
      <c r="N84" s="14"/>
      <c r="O84" s="14">
        <f>VLOOKUP($H84,'List of datasets EF 2.0'!$A$2:$L$8353,8,FALSE)</f>
        <v>2.39</v>
      </c>
      <c r="P84" s="14"/>
      <c r="Q84" s="14">
        <f>VLOOKUP($H84,'List of datasets EF 2.0'!$A$2:$L$8353,9,FALSE)</f>
        <v>1.88</v>
      </c>
      <c r="R84" s="14" t="s">
        <v>19212</v>
      </c>
      <c r="S84" s="198">
        <v>1.8</v>
      </c>
      <c r="T84" s="198">
        <v>1.5</v>
      </c>
      <c r="U84" s="198">
        <v>1.7</v>
      </c>
      <c r="V84" s="198">
        <v>2.4</v>
      </c>
      <c r="W84" s="198">
        <f t="shared" si="13"/>
        <v>1.85</v>
      </c>
      <c r="X84" s="14" t="s">
        <v>19212</v>
      </c>
    </row>
    <row r="85" spans="1:24" x14ac:dyDescent="0.3">
      <c r="A85" s="18" t="s">
        <v>82</v>
      </c>
      <c r="B85" s="165"/>
      <c r="C85" s="21" t="s">
        <v>256</v>
      </c>
      <c r="D85" s="133" t="str">
        <f>VLOOKUP($H85,'List of datasets EF 2.0'!$A$2:$L$8353,2,FALSE)</f>
        <v>Rapeseed;    technology mix, production mix   at farm</v>
      </c>
      <c r="E85" s="133" t="str">
        <f>INDEX(MAPfile[Name EF3],MATCH(H85,MAPfile[Process UUID (EF2)],0))</f>
        <v>Rapeseed; at farm, crop cultivation; production mix</v>
      </c>
      <c r="F85" s="21" t="str">
        <f>VLOOKUP($H85,'List of datasets EF 2.0'!$A$2:$L$8353,12,FALSE)</f>
        <v>http://lcdn.blonkconsultants.nl </v>
      </c>
      <c r="G85" s="21" t="str">
        <f>INDEX(MAPfile[Node EF3],MATCH(H85,MAPfile[Process UUID (EF2)],0))</f>
        <v>FEFAC/Blonk</v>
      </c>
      <c r="H85" s="136" t="s">
        <v>5663</v>
      </c>
      <c r="I85" s="14" t="str">
        <f>INDEX(MAPfile[Process UUID EF3],MATCH(H85,MAPfile[Process UUID (EF2)],0))</f>
        <v>78152b28-9730-48fd-aa7e-cbda20a96bae</v>
      </c>
      <c r="J85" s="137">
        <f>VLOOKUP($H85,'List of datasets EF 2.0'!$A$2:$L$8353,7,FALSE)</f>
        <v>1.84</v>
      </c>
      <c r="K85" s="14">
        <f>VLOOKUP($H85,'List of datasets EF 2.0'!$A$2:$L$8353,5,FALSE)</f>
        <v>1.48</v>
      </c>
      <c r="L85" s="14"/>
      <c r="M85" s="14">
        <f>VLOOKUP($H85,'List of datasets EF 2.0'!$A$2:$L$8353,6,FALSE)</f>
        <v>1.82</v>
      </c>
      <c r="N85" s="14"/>
      <c r="O85" s="14">
        <f>VLOOKUP($H85,'List of datasets EF 2.0'!$A$2:$L$8353,8,FALSE)</f>
        <v>2.39</v>
      </c>
      <c r="P85" s="14"/>
      <c r="Q85" s="14">
        <f>VLOOKUP($H85,'List of datasets EF 2.0'!$A$2:$L$8353,9,FALSE)</f>
        <v>1.88</v>
      </c>
      <c r="R85" s="14" t="s">
        <v>19212</v>
      </c>
      <c r="S85" s="198">
        <v>1.8</v>
      </c>
      <c r="T85" s="198">
        <v>1.5</v>
      </c>
      <c r="U85" s="198">
        <v>1.7</v>
      </c>
      <c r="V85" s="198">
        <v>2.4</v>
      </c>
      <c r="W85" s="198">
        <f t="shared" si="13"/>
        <v>1.85</v>
      </c>
      <c r="X85" s="14" t="s">
        <v>19212</v>
      </c>
    </row>
    <row r="86" spans="1:24" x14ac:dyDescent="0.3">
      <c r="A86" s="18" t="s">
        <v>83</v>
      </c>
      <c r="B86" s="165"/>
      <c r="C86" s="21" t="s">
        <v>256</v>
      </c>
      <c r="D86" s="133" t="str">
        <f>VLOOKUP($H86,'List of datasets EF 2.0'!$A$2:$L$8353,2,FALSE)</f>
        <v>Rapeseed;    technology mix, production mix   at farm</v>
      </c>
      <c r="E86" s="133" t="str">
        <f>INDEX(MAPfile[Name EF3],MATCH(H86,MAPfile[Process UUID (EF2)],0))</f>
        <v>Rapeseed; at farm, crop cultivation; production mix</v>
      </c>
      <c r="F86" s="21" t="str">
        <f>VLOOKUP($H86,'List of datasets EF 2.0'!$A$2:$L$8353,12,FALSE)</f>
        <v>http://lcdn.blonkconsultants.nl </v>
      </c>
      <c r="G86" s="21" t="str">
        <f>INDEX(MAPfile[Node EF3],MATCH(H86,MAPfile[Process UUID (EF2)],0))</f>
        <v>FEFAC/Blonk</v>
      </c>
      <c r="H86" s="136" t="s">
        <v>5663</v>
      </c>
      <c r="I86" s="14" t="str">
        <f>INDEX(MAPfile[Process UUID EF3],MATCH(H86,MAPfile[Process UUID (EF2)],0))</f>
        <v>78152b28-9730-48fd-aa7e-cbda20a96bae</v>
      </c>
      <c r="J86" s="137">
        <f>VLOOKUP($H86,'List of datasets EF 2.0'!$A$2:$L$8353,7,FALSE)</f>
        <v>1.84</v>
      </c>
      <c r="K86" s="14">
        <f>VLOOKUP($H86,'List of datasets EF 2.0'!$A$2:$L$8353,5,FALSE)</f>
        <v>1.48</v>
      </c>
      <c r="L86" s="14"/>
      <c r="M86" s="14">
        <f>VLOOKUP($H86,'List of datasets EF 2.0'!$A$2:$L$8353,6,FALSE)</f>
        <v>1.82</v>
      </c>
      <c r="N86" s="14"/>
      <c r="O86" s="14">
        <f>VLOOKUP($H86,'List of datasets EF 2.0'!$A$2:$L$8353,8,FALSE)</f>
        <v>2.39</v>
      </c>
      <c r="P86" s="14"/>
      <c r="Q86" s="14">
        <f>VLOOKUP($H86,'List of datasets EF 2.0'!$A$2:$L$8353,9,FALSE)</f>
        <v>1.88</v>
      </c>
      <c r="R86" s="14" t="s">
        <v>19212</v>
      </c>
      <c r="S86" s="198">
        <v>1.8</v>
      </c>
      <c r="T86" s="198">
        <v>1.5</v>
      </c>
      <c r="U86" s="198">
        <v>1.7</v>
      </c>
      <c r="V86" s="198">
        <v>2.4</v>
      </c>
      <c r="W86" s="198">
        <f t="shared" si="13"/>
        <v>1.85</v>
      </c>
      <c r="X86" s="14" t="s">
        <v>19212</v>
      </c>
    </row>
    <row r="87" spans="1:24" x14ac:dyDescent="0.3">
      <c r="A87" s="19" t="s">
        <v>84</v>
      </c>
      <c r="B87" s="17" t="s">
        <v>142</v>
      </c>
      <c r="C87" s="3" t="str">
        <f>C$17</f>
        <v>Remarks:</v>
      </c>
      <c r="D87" s="3" t="str">
        <f t="shared" ref="D87:R89" si="14">D$17</f>
        <v>Default dataset to be used (EF 2.0)</v>
      </c>
      <c r="E87" s="203" t="s">
        <v>19183</v>
      </c>
      <c r="F87" s="3" t="str">
        <f t="shared" si="14"/>
        <v>Dataset source (i.e. node) EF2.0</v>
      </c>
      <c r="G87" s="203" t="s">
        <v>19198</v>
      </c>
      <c r="H87" s="3" t="str">
        <f t="shared" si="14"/>
        <v>UUID (EF 2.0)</v>
      </c>
      <c r="I87" s="203" t="s">
        <v>11879</v>
      </c>
      <c r="J87" s="3" t="str">
        <f t="shared" si="14"/>
        <v>TiR</v>
      </c>
      <c r="K87" s="3" t="str">
        <f t="shared" si="14"/>
        <v>TeR</v>
      </c>
      <c r="L87" s="3"/>
      <c r="M87" s="3" t="str">
        <f t="shared" si="14"/>
        <v>GR</v>
      </c>
      <c r="N87" s="3"/>
      <c r="O87" s="3" t="str">
        <f t="shared" si="14"/>
        <v>P</v>
      </c>
      <c r="P87" s="3"/>
      <c r="Q87" s="3" t="str">
        <f t="shared" si="14"/>
        <v>DQR</v>
      </c>
      <c r="R87" s="3" t="str">
        <f t="shared" si="14"/>
        <v>Remarks</v>
      </c>
      <c r="S87" s="203" t="s">
        <v>323</v>
      </c>
      <c r="T87" s="203" t="s">
        <v>324</v>
      </c>
      <c r="U87" s="203" t="s">
        <v>325</v>
      </c>
      <c r="V87" s="203" t="s">
        <v>326</v>
      </c>
      <c r="W87" s="203" t="s">
        <v>327</v>
      </c>
      <c r="X87" s="203" t="s">
        <v>11850</v>
      </c>
    </row>
    <row r="88" spans="1:24" x14ac:dyDescent="0.3">
      <c r="A88" s="16" t="s">
        <v>85</v>
      </c>
      <c r="B88" s="165"/>
      <c r="C88" s="21" t="s">
        <v>256</v>
      </c>
      <c r="D88" s="133" t="str">
        <f>VLOOKUP($H88,'List of datasets EF 2.0'!$A$2:$L$8353,2,FALSE)</f>
        <v>Yeast   from sugar beet molasses   at plant   per kg</v>
      </c>
      <c r="E88" s="133" t="str">
        <f>INDEX(MAPfile[Name EF3],MATCH(H88,MAPfile[Process UUID (EF2)],0))</f>
        <v>yeast; technology mix; production mix, at plant; as is</v>
      </c>
      <c r="F88" s="21" t="str">
        <f>VLOOKUP($H88,'List of datasets EF 2.0'!$A$2:$L$8353,12,FALSE)</f>
        <v>http://lcdn.blonkconsultants.nl </v>
      </c>
      <c r="G88" s="21" t="str">
        <f>INDEX(MAPfile[Node EF3],MATCH(H88,MAPfile[Process UUID (EF2)],0))</f>
        <v>FEFAC/Blonk</v>
      </c>
      <c r="H88" s="100" t="s">
        <v>4545</v>
      </c>
      <c r="I88" s="14" t="str">
        <f>INDEX(MAPfile[Process UUID EF3],MATCH(H88,MAPfile[Process UUID (EF2)],0))</f>
        <v>37033680-d73e-59d1-828b-0f9b69a82948</v>
      </c>
      <c r="J88" s="137">
        <f>VLOOKUP($H88,'List of datasets EF 2.0'!$A$2:$L$8353,7,FALSE)</f>
        <v>1.694</v>
      </c>
      <c r="K88" s="14">
        <f>VLOOKUP($H88,'List of datasets EF 2.0'!$A$2:$L$8353,5,FALSE)</f>
        <v>2.952</v>
      </c>
      <c r="L88" s="14"/>
      <c r="M88" s="14">
        <f>VLOOKUP($H88,'List of datasets EF 2.0'!$A$2:$L$8353,6,FALSE)</f>
        <v>2.9159999999999999</v>
      </c>
      <c r="N88" s="14"/>
      <c r="O88" s="14">
        <f>VLOOKUP($H88,'List of datasets EF 2.0'!$A$2:$L$8353,8,FALSE)</f>
        <v>2.15</v>
      </c>
      <c r="P88" s="14"/>
      <c r="Q88" s="14">
        <f>VLOOKUP($H88,'List of datasets EF 2.0'!$A$2:$L$8353,9,FALSE)</f>
        <v>2.4279999999999999</v>
      </c>
      <c r="R88" s="14"/>
      <c r="S88" s="198">
        <v>1</v>
      </c>
      <c r="T88" s="198">
        <v>1.24</v>
      </c>
      <c r="U88" s="198">
        <v>1.74</v>
      </c>
      <c r="V88" s="198">
        <v>2.78</v>
      </c>
      <c r="W88" s="198">
        <f t="shared" si="13"/>
        <v>1.69</v>
      </c>
      <c r="X88" s="197"/>
    </row>
    <row r="89" spans="1:24" x14ac:dyDescent="0.3">
      <c r="A89" s="20" t="s">
        <v>86</v>
      </c>
      <c r="B89" s="17" t="s">
        <v>142</v>
      </c>
      <c r="C89" s="3" t="str">
        <f>C$17</f>
        <v>Remarks:</v>
      </c>
      <c r="D89" s="3" t="str">
        <f t="shared" si="14"/>
        <v>Default dataset to be used (EF 2.0)</v>
      </c>
      <c r="E89" s="203" t="s">
        <v>19183</v>
      </c>
      <c r="F89" s="3" t="str">
        <f t="shared" si="14"/>
        <v>Dataset source (i.e. node) EF2.0</v>
      </c>
      <c r="G89" s="203" t="s">
        <v>19198</v>
      </c>
      <c r="H89" s="3" t="str">
        <f t="shared" si="14"/>
        <v>UUID (EF 2.0)</v>
      </c>
      <c r="I89" s="203" t="s">
        <v>11879</v>
      </c>
      <c r="J89" s="3" t="str">
        <f t="shared" si="14"/>
        <v>TiR</v>
      </c>
      <c r="K89" s="3" t="str">
        <f t="shared" si="14"/>
        <v>TeR</v>
      </c>
      <c r="L89" s="3"/>
      <c r="M89" s="3" t="str">
        <f t="shared" si="14"/>
        <v>GR</v>
      </c>
      <c r="N89" s="3"/>
      <c r="O89" s="3" t="str">
        <f t="shared" si="14"/>
        <v>P</v>
      </c>
      <c r="P89" s="3"/>
      <c r="Q89" s="3" t="str">
        <f t="shared" si="14"/>
        <v>DQR</v>
      </c>
      <c r="R89" s="3" t="str">
        <f t="shared" si="14"/>
        <v>Remarks</v>
      </c>
      <c r="S89" s="203" t="s">
        <v>323</v>
      </c>
      <c r="T89" s="203" t="s">
        <v>324</v>
      </c>
      <c r="U89" s="203" t="s">
        <v>325</v>
      </c>
      <c r="V89" s="203" t="s">
        <v>326</v>
      </c>
      <c r="W89" s="203" t="s">
        <v>327</v>
      </c>
      <c r="X89" s="203" t="s">
        <v>11850</v>
      </c>
    </row>
    <row r="90" spans="1:24" x14ac:dyDescent="0.3">
      <c r="A90" s="18" t="s">
        <v>87</v>
      </c>
      <c r="B90" s="165"/>
      <c r="C90" s="21" t="s">
        <v>256</v>
      </c>
      <c r="D90" s="133" t="str">
        <f>VLOOKUP($H90,'List of datasets EF 2.0'!$A$2:$L$8353,2,FALSE)</f>
        <v>enzymes production   technology mix   production mix, at plant   100% active substance</v>
      </c>
      <c r="E90" s="133" t="str">
        <f>INDEX(MAPfile[Name EF3],MATCH(H90,MAPfile[Process UUID (EF2)],0))</f>
        <v>enzymes production; technology mix; production mix, at plant; 100% active substance</v>
      </c>
      <c r="F90" s="21" t="str">
        <f>VLOOKUP($H90,'List of datasets EF 2.0'!$A$2:$L$8353,12,FALSE)</f>
        <v>http://ecoinvent.lca-data.com/</v>
      </c>
      <c r="G90" s="21" t="str">
        <f>INDEX(MAPfile[Node EF3],MATCH(H90,MAPfile[Process UUID (EF2)],0))</f>
        <v>ecoinvent</v>
      </c>
      <c r="H90" s="136" t="s">
        <v>10875</v>
      </c>
      <c r="I90" s="14" t="str">
        <f>INDEX(MAPfile[Process UUID EF3],MATCH(H90,MAPfile[Process UUID (EF2)],0))</f>
        <v>c2ec381a-5480-45e3-a5e9-10e13152f2fd</v>
      </c>
      <c r="J90" s="137" t="str">
        <f>VLOOKUP($H90,'List of datasets EF 2.0'!$A$2:$L$8353,7,FALSE)</f>
        <v>1</v>
      </c>
      <c r="K90" s="14" t="str">
        <f>VLOOKUP($H90,'List of datasets EF 2.0'!$A$2:$L$8353,5,FALSE)</f>
        <v>1</v>
      </c>
      <c r="L90" s="14"/>
      <c r="M90" s="14" t="str">
        <f>VLOOKUP($H90,'List of datasets EF 2.0'!$A$2:$L$8353,6,FALSE)</f>
        <v>1</v>
      </c>
      <c r="N90" s="14"/>
      <c r="O90" s="14" t="str">
        <f>VLOOKUP($H90,'List of datasets EF 2.0'!$A$2:$L$8353,8,FALSE)</f>
        <v>2</v>
      </c>
      <c r="P90" s="14"/>
      <c r="Q90" s="14" t="str">
        <f>VLOOKUP($H90,'List of datasets EF 2.0'!$A$2:$L$8353,9,FALSE)</f>
        <v>1</v>
      </c>
      <c r="R90" s="14" t="s">
        <v>19212</v>
      </c>
      <c r="S90" s="198">
        <v>1</v>
      </c>
      <c r="T90" s="198">
        <v>1</v>
      </c>
      <c r="U90" s="198">
        <v>1</v>
      </c>
      <c r="V90" s="198">
        <v>2</v>
      </c>
      <c r="W90" s="198">
        <f t="shared" si="13"/>
        <v>1.25</v>
      </c>
      <c r="X90" s="14" t="s">
        <v>19212</v>
      </c>
    </row>
    <row r="91" spans="1:24" x14ac:dyDescent="0.3">
      <c r="A91" s="18" t="s">
        <v>88</v>
      </c>
      <c r="B91" s="165"/>
      <c r="C91" s="21" t="s">
        <v>256</v>
      </c>
      <c r="D91" s="133" t="str">
        <f>VLOOKUP($H91,'List of datasets EF 2.0'!$A$2:$L$8353,2,FALSE)</f>
        <v>enzymes production   technology mix   production mix, at plant   100% active substance</v>
      </c>
      <c r="E91" s="133" t="str">
        <f>INDEX(MAPfile[Name EF3],MATCH(H91,MAPfile[Process UUID (EF2)],0))</f>
        <v>enzymes production; technology mix; production mix, at plant; 100% active substance</v>
      </c>
      <c r="F91" s="21" t="str">
        <f>VLOOKUP($H91,'List of datasets EF 2.0'!$A$2:$L$8353,12,FALSE)</f>
        <v>http://ecoinvent.lca-data.com/</v>
      </c>
      <c r="G91" s="21" t="str">
        <f>INDEX(MAPfile[Node EF3],MATCH(H91,MAPfile[Process UUID (EF2)],0))</f>
        <v>ecoinvent</v>
      </c>
      <c r="H91" s="136" t="s">
        <v>10875</v>
      </c>
      <c r="I91" s="14" t="str">
        <f>INDEX(MAPfile[Process UUID EF3],MATCH(H91,MAPfile[Process UUID (EF2)],0))</f>
        <v>c2ec381a-5480-45e3-a5e9-10e13152f2fd</v>
      </c>
      <c r="J91" s="137" t="str">
        <f>VLOOKUP($H91,'List of datasets EF 2.0'!$A$2:$L$8353,7,FALSE)</f>
        <v>1</v>
      </c>
      <c r="K91" s="14" t="str">
        <f>VLOOKUP($H91,'List of datasets EF 2.0'!$A$2:$L$8353,5,FALSE)</f>
        <v>1</v>
      </c>
      <c r="L91" s="14"/>
      <c r="M91" s="14" t="str">
        <f>VLOOKUP($H91,'List of datasets EF 2.0'!$A$2:$L$8353,6,FALSE)</f>
        <v>1</v>
      </c>
      <c r="N91" s="14"/>
      <c r="O91" s="14" t="str">
        <f>VLOOKUP($H91,'List of datasets EF 2.0'!$A$2:$L$8353,8,FALSE)</f>
        <v>2</v>
      </c>
      <c r="P91" s="14"/>
      <c r="Q91" s="14" t="str">
        <f>VLOOKUP($H91,'List of datasets EF 2.0'!$A$2:$L$8353,9,FALSE)</f>
        <v>1</v>
      </c>
      <c r="R91" s="14" t="s">
        <v>19212</v>
      </c>
      <c r="S91" s="198">
        <v>1</v>
      </c>
      <c r="T91" s="198">
        <v>1</v>
      </c>
      <c r="U91" s="198">
        <v>1</v>
      </c>
      <c r="V91" s="198">
        <v>2</v>
      </c>
      <c r="W91" s="198">
        <f t="shared" si="13"/>
        <v>1.25</v>
      </c>
      <c r="X91" s="14" t="s">
        <v>19212</v>
      </c>
    </row>
    <row r="92" spans="1:24" x14ac:dyDescent="0.3">
      <c r="A92" s="18" t="s">
        <v>89</v>
      </c>
      <c r="B92" s="165"/>
      <c r="C92" s="21" t="s">
        <v>256</v>
      </c>
      <c r="D92" s="133" t="str">
        <f>VLOOKUP($H92,'List of datasets EF 2.0'!$A$2:$L$8353,2,FALSE)</f>
        <v>enzymes production   technology mix   production mix, at plant   100% active substance</v>
      </c>
      <c r="E92" s="133" t="str">
        <f>INDEX(MAPfile[Name EF3],MATCH(H92,MAPfile[Process UUID (EF2)],0))</f>
        <v>enzymes production; technology mix; production mix, at plant; 100% active substance</v>
      </c>
      <c r="F92" s="21" t="str">
        <f>VLOOKUP($H92,'List of datasets EF 2.0'!$A$2:$L$8353,12,FALSE)</f>
        <v>http://ecoinvent.lca-data.com/</v>
      </c>
      <c r="G92" s="21" t="str">
        <f>INDEX(MAPfile[Node EF3],MATCH(H92,MAPfile[Process UUID (EF2)],0))</f>
        <v>ecoinvent</v>
      </c>
      <c r="H92" s="136" t="s">
        <v>10875</v>
      </c>
      <c r="I92" s="14" t="str">
        <f>INDEX(MAPfile[Process UUID EF3],MATCH(H92,MAPfile[Process UUID (EF2)],0))</f>
        <v>c2ec381a-5480-45e3-a5e9-10e13152f2fd</v>
      </c>
      <c r="J92" s="137" t="str">
        <f>VLOOKUP($H92,'List of datasets EF 2.0'!$A$2:$L$8353,7,FALSE)</f>
        <v>1</v>
      </c>
      <c r="K92" s="14" t="str">
        <f>VLOOKUP($H92,'List of datasets EF 2.0'!$A$2:$L$8353,5,FALSE)</f>
        <v>1</v>
      </c>
      <c r="L92" s="14"/>
      <c r="M92" s="14" t="str">
        <f>VLOOKUP($H92,'List of datasets EF 2.0'!$A$2:$L$8353,6,FALSE)</f>
        <v>1</v>
      </c>
      <c r="N92" s="14"/>
      <c r="O92" s="14" t="str">
        <f>VLOOKUP($H92,'List of datasets EF 2.0'!$A$2:$L$8353,8,FALSE)</f>
        <v>2</v>
      </c>
      <c r="P92" s="14"/>
      <c r="Q92" s="14" t="str">
        <f>VLOOKUP($H92,'List of datasets EF 2.0'!$A$2:$L$8353,9,FALSE)</f>
        <v>1</v>
      </c>
      <c r="R92" s="14" t="s">
        <v>19212</v>
      </c>
      <c r="S92" s="198">
        <v>1</v>
      </c>
      <c r="T92" s="198">
        <v>1</v>
      </c>
      <c r="U92" s="198">
        <v>1</v>
      </c>
      <c r="V92" s="198">
        <v>2</v>
      </c>
      <c r="W92" s="198">
        <f t="shared" si="13"/>
        <v>1.25</v>
      </c>
      <c r="X92" s="14" t="s">
        <v>19212</v>
      </c>
    </row>
    <row r="93" spans="1:24" x14ac:dyDescent="0.3">
      <c r="A93" s="18" t="s">
        <v>90</v>
      </c>
      <c r="B93" s="165"/>
      <c r="C93" s="21" t="s">
        <v>256</v>
      </c>
      <c r="D93" s="133" t="str">
        <f>VLOOKUP($H93,'List of datasets EF 2.0'!$A$2:$L$8353,2,FALSE)</f>
        <v>enzymes production   technology mix   production mix, at plant   100% active substance</v>
      </c>
      <c r="E93" s="133" t="str">
        <f>INDEX(MAPfile[Name EF3],MATCH(H93,MAPfile[Process UUID (EF2)],0))</f>
        <v>enzymes production; technology mix; production mix, at plant; 100% active substance</v>
      </c>
      <c r="F93" s="21" t="str">
        <f>VLOOKUP($H93,'List of datasets EF 2.0'!$A$2:$L$8353,12,FALSE)</f>
        <v>http://ecoinvent.lca-data.com/</v>
      </c>
      <c r="G93" s="21" t="str">
        <f>INDEX(MAPfile[Node EF3],MATCH(H93,MAPfile[Process UUID (EF2)],0))</f>
        <v>ecoinvent</v>
      </c>
      <c r="H93" s="136" t="s">
        <v>10875</v>
      </c>
      <c r="I93" s="14" t="str">
        <f>INDEX(MAPfile[Process UUID EF3],MATCH(H93,MAPfile[Process UUID (EF2)],0))</f>
        <v>c2ec381a-5480-45e3-a5e9-10e13152f2fd</v>
      </c>
      <c r="J93" s="137" t="str">
        <f>VLOOKUP($H93,'List of datasets EF 2.0'!$A$2:$L$8353,7,FALSE)</f>
        <v>1</v>
      </c>
      <c r="K93" s="14" t="str">
        <f>VLOOKUP($H93,'List of datasets EF 2.0'!$A$2:$L$8353,5,FALSE)</f>
        <v>1</v>
      </c>
      <c r="L93" s="14"/>
      <c r="M93" s="14" t="str">
        <f>VLOOKUP($H93,'List of datasets EF 2.0'!$A$2:$L$8353,6,FALSE)</f>
        <v>1</v>
      </c>
      <c r="N93" s="14"/>
      <c r="O93" s="14" t="str">
        <f>VLOOKUP($H93,'List of datasets EF 2.0'!$A$2:$L$8353,8,FALSE)</f>
        <v>2</v>
      </c>
      <c r="P93" s="14"/>
      <c r="Q93" s="14" t="str">
        <f>VLOOKUP($H93,'List of datasets EF 2.0'!$A$2:$L$8353,9,FALSE)</f>
        <v>1</v>
      </c>
      <c r="R93" s="14" t="s">
        <v>19212</v>
      </c>
      <c r="S93" s="198">
        <v>1</v>
      </c>
      <c r="T93" s="198">
        <v>1</v>
      </c>
      <c r="U93" s="198">
        <v>1</v>
      </c>
      <c r="V93" s="198">
        <v>2</v>
      </c>
      <c r="W93" s="198">
        <f t="shared" si="13"/>
        <v>1.25</v>
      </c>
      <c r="X93" s="14" t="s">
        <v>19212</v>
      </c>
    </row>
    <row r="94" spans="1:24" x14ac:dyDescent="0.3">
      <c r="A94" s="18" t="s">
        <v>91</v>
      </c>
      <c r="B94" s="165"/>
      <c r="C94" s="21" t="s">
        <v>256</v>
      </c>
      <c r="D94" s="133" t="str">
        <f>VLOOKUP($H94,'List of datasets EF 2.0'!$A$2:$L$8353,2,FALSE)</f>
        <v>enzymes production   technology mix   production mix, at plant   100% active substance</v>
      </c>
      <c r="E94" s="133" t="str">
        <f>INDEX(MAPfile[Name EF3],MATCH(H94,MAPfile[Process UUID (EF2)],0))</f>
        <v>enzymes production; technology mix; production mix, at plant; 100% active substance</v>
      </c>
      <c r="F94" s="21" t="str">
        <f>VLOOKUP($H94,'List of datasets EF 2.0'!$A$2:$L$8353,12,FALSE)</f>
        <v>http://ecoinvent.lca-data.com/</v>
      </c>
      <c r="G94" s="21" t="str">
        <f>INDEX(MAPfile[Node EF3],MATCH(H94,MAPfile[Process UUID (EF2)],0))</f>
        <v>ecoinvent</v>
      </c>
      <c r="H94" s="136" t="s">
        <v>10875</v>
      </c>
      <c r="I94" s="14" t="str">
        <f>INDEX(MAPfile[Process UUID EF3],MATCH(H94,MAPfile[Process UUID (EF2)],0))</f>
        <v>c2ec381a-5480-45e3-a5e9-10e13152f2fd</v>
      </c>
      <c r="J94" s="137" t="str">
        <f>VLOOKUP($H94,'List of datasets EF 2.0'!$A$2:$L$8353,7,FALSE)</f>
        <v>1</v>
      </c>
      <c r="K94" s="14" t="str">
        <f>VLOOKUP($H94,'List of datasets EF 2.0'!$A$2:$L$8353,5,FALSE)</f>
        <v>1</v>
      </c>
      <c r="L94" s="14"/>
      <c r="M94" s="14" t="str">
        <f>VLOOKUP($H94,'List of datasets EF 2.0'!$A$2:$L$8353,6,FALSE)</f>
        <v>1</v>
      </c>
      <c r="N94" s="14"/>
      <c r="O94" s="14" t="str">
        <f>VLOOKUP($H94,'List of datasets EF 2.0'!$A$2:$L$8353,8,FALSE)</f>
        <v>2</v>
      </c>
      <c r="P94" s="14"/>
      <c r="Q94" s="14" t="str">
        <f>VLOOKUP($H94,'List of datasets EF 2.0'!$A$2:$L$8353,9,FALSE)</f>
        <v>1</v>
      </c>
      <c r="R94" s="14" t="s">
        <v>19212</v>
      </c>
      <c r="S94" s="198">
        <v>1</v>
      </c>
      <c r="T94" s="198">
        <v>1</v>
      </c>
      <c r="U94" s="198">
        <v>1</v>
      </c>
      <c r="V94" s="198">
        <v>2</v>
      </c>
      <c r="W94" s="198">
        <f t="shared" si="13"/>
        <v>1.25</v>
      </c>
      <c r="X94" s="14" t="s">
        <v>19212</v>
      </c>
    </row>
    <row r="95" spans="1:24" x14ac:dyDescent="0.3">
      <c r="A95" s="18" t="s">
        <v>92</v>
      </c>
      <c r="B95" s="165"/>
      <c r="C95" s="21" t="s">
        <v>256</v>
      </c>
      <c r="D95" s="133" t="str">
        <f>VLOOKUP($H95,'List of datasets EF 2.0'!$A$2:$L$8353,2,FALSE)</f>
        <v>enzymes production   technology mix   production mix, at plant   100% active substance</v>
      </c>
      <c r="E95" s="133" t="str">
        <f>INDEX(MAPfile[Name EF3],MATCH(H95,MAPfile[Process UUID (EF2)],0))</f>
        <v>enzymes production; technology mix; production mix, at plant; 100% active substance</v>
      </c>
      <c r="F95" s="21" t="str">
        <f>VLOOKUP($H95,'List of datasets EF 2.0'!$A$2:$L$8353,12,FALSE)</f>
        <v>http://ecoinvent.lca-data.com/</v>
      </c>
      <c r="G95" s="21" t="str">
        <f>INDEX(MAPfile[Node EF3],MATCH(H95,MAPfile[Process UUID (EF2)],0))</f>
        <v>ecoinvent</v>
      </c>
      <c r="H95" s="136" t="s">
        <v>10875</v>
      </c>
      <c r="I95" s="14" t="str">
        <f>INDEX(MAPfile[Process UUID EF3],MATCH(H95,MAPfile[Process UUID (EF2)],0))</f>
        <v>c2ec381a-5480-45e3-a5e9-10e13152f2fd</v>
      </c>
      <c r="J95" s="137" t="str">
        <f>VLOOKUP($H95,'List of datasets EF 2.0'!$A$2:$L$8353,7,FALSE)</f>
        <v>1</v>
      </c>
      <c r="K95" s="14" t="str">
        <f>VLOOKUP($H95,'List of datasets EF 2.0'!$A$2:$L$8353,5,FALSE)</f>
        <v>1</v>
      </c>
      <c r="L95" s="14"/>
      <c r="M95" s="14" t="str">
        <f>VLOOKUP($H95,'List of datasets EF 2.0'!$A$2:$L$8353,6,FALSE)</f>
        <v>1</v>
      </c>
      <c r="N95" s="14"/>
      <c r="O95" s="14" t="str">
        <f>VLOOKUP($H95,'List of datasets EF 2.0'!$A$2:$L$8353,8,FALSE)</f>
        <v>2</v>
      </c>
      <c r="P95" s="14"/>
      <c r="Q95" s="14" t="str">
        <f>VLOOKUP($H95,'List of datasets EF 2.0'!$A$2:$L$8353,9,FALSE)</f>
        <v>1</v>
      </c>
      <c r="R95" s="14" t="s">
        <v>19212</v>
      </c>
      <c r="S95" s="198">
        <v>1</v>
      </c>
      <c r="T95" s="198">
        <v>1</v>
      </c>
      <c r="U95" s="198">
        <v>1</v>
      </c>
      <c r="V95" s="198">
        <v>2</v>
      </c>
      <c r="W95" s="198">
        <f t="shared" si="13"/>
        <v>1.25</v>
      </c>
      <c r="X95" s="14" t="s">
        <v>19212</v>
      </c>
    </row>
    <row r="96" spans="1:24" x14ac:dyDescent="0.3">
      <c r="A96" s="16" t="s">
        <v>93</v>
      </c>
      <c r="B96" s="24">
        <f>SUM(B97:B107)</f>
        <v>0</v>
      </c>
      <c r="C96" s="3" t="str">
        <f>C$17</f>
        <v>Remarks:</v>
      </c>
      <c r="D96" s="3" t="str">
        <f t="shared" ref="D96:R96" si="15">D$17</f>
        <v>Default dataset to be used (EF 2.0)</v>
      </c>
      <c r="E96" s="203" t="s">
        <v>19183</v>
      </c>
      <c r="F96" s="3" t="str">
        <f t="shared" si="15"/>
        <v>Dataset source (i.e. node) EF2.0</v>
      </c>
      <c r="G96" s="203" t="s">
        <v>19198</v>
      </c>
      <c r="H96" s="3" t="str">
        <f t="shared" si="15"/>
        <v>UUID (EF 2.0)</v>
      </c>
      <c r="I96" s="203" t="s">
        <v>11879</v>
      </c>
      <c r="J96" s="3" t="str">
        <f t="shared" si="15"/>
        <v>TiR</v>
      </c>
      <c r="K96" s="3" t="str">
        <f t="shared" si="15"/>
        <v>TeR</v>
      </c>
      <c r="L96" s="3"/>
      <c r="M96" s="3" t="str">
        <f t="shared" si="15"/>
        <v>GR</v>
      </c>
      <c r="N96" s="3"/>
      <c r="O96" s="3" t="str">
        <f t="shared" si="15"/>
        <v>P</v>
      </c>
      <c r="P96" s="3"/>
      <c r="Q96" s="3" t="str">
        <f t="shared" si="15"/>
        <v>DQR</v>
      </c>
      <c r="R96" s="3" t="str">
        <f t="shared" si="15"/>
        <v>Remarks</v>
      </c>
      <c r="S96" s="203" t="s">
        <v>323</v>
      </c>
      <c r="T96" s="203" t="s">
        <v>324</v>
      </c>
      <c r="U96" s="203" t="s">
        <v>325</v>
      </c>
      <c r="V96" s="203" t="s">
        <v>326</v>
      </c>
      <c r="W96" s="203" t="s">
        <v>327</v>
      </c>
      <c r="X96" s="203" t="s">
        <v>11850</v>
      </c>
    </row>
    <row r="97" spans="1:24" x14ac:dyDescent="0.3">
      <c r="A97" s="18" t="s">
        <v>94</v>
      </c>
      <c r="B97" s="14"/>
      <c r="C97" s="21" t="s">
        <v>256</v>
      </c>
      <c r="D97" s="133" t="str">
        <f>VLOOKUP($H97,'List of datasets EF 2.0'!$A$2:$L$8353,2,FALSE)</f>
        <v>activated bentonite production   technology mix   production mix, at plant   100% active substance</v>
      </c>
      <c r="E97" s="133" t="str">
        <f>INDEX(MAPfile[Name EF3],MATCH(H97,MAPfile[Process UUID (EF2)],0))</f>
        <v>activated bentonite production; technology mix; production mix, at plant; 100% active substance</v>
      </c>
      <c r="F97" s="21" t="str">
        <f>VLOOKUP($H97,'List of datasets EF 2.0'!$A$2:$L$8353,12,FALSE)</f>
        <v>http://ecoinvent.lca-data.com/</v>
      </c>
      <c r="G97" s="21" t="str">
        <f>INDEX(MAPfile[Node EF3],MATCH(H97,MAPfile[Process UUID (EF2)],0))</f>
        <v>ecoinvent</v>
      </c>
      <c r="H97" s="136" t="s">
        <v>8059</v>
      </c>
      <c r="I97" s="14" t="str">
        <f>INDEX(MAPfile[Process UUID EF3],MATCH(H97,MAPfile[Process UUID (EF2)],0))</f>
        <v>971bc6e6-237e-4ce0-8c04-f71955c2e6aa</v>
      </c>
      <c r="J97" s="137" t="str">
        <f>VLOOKUP($H97,'List of datasets EF 2.0'!$A$2:$L$8353,7,FALSE)</f>
        <v>1</v>
      </c>
      <c r="K97" s="14" t="str">
        <f>VLOOKUP($H97,'List of datasets EF 2.0'!$A$2:$L$8353,5,FALSE)</f>
        <v>2</v>
      </c>
      <c r="L97" s="14"/>
      <c r="M97" s="14" t="str">
        <f>VLOOKUP($H97,'List of datasets EF 2.0'!$A$2:$L$8353,6,FALSE)</f>
        <v>2</v>
      </c>
      <c r="N97" s="14"/>
      <c r="O97" s="14" t="str">
        <f>VLOOKUP($H97,'List of datasets EF 2.0'!$A$2:$L$8353,8,FALSE)</f>
        <v>2</v>
      </c>
      <c r="P97" s="14"/>
      <c r="Q97" s="14" t="str">
        <f>VLOOKUP($H97,'List of datasets EF 2.0'!$A$2:$L$8353,9,FALSE)</f>
        <v>2</v>
      </c>
      <c r="R97" s="14" t="s">
        <v>19212</v>
      </c>
      <c r="S97" s="198">
        <v>1</v>
      </c>
      <c r="T97" s="198">
        <v>2</v>
      </c>
      <c r="U97" s="198">
        <v>2</v>
      </c>
      <c r="V97" s="198">
        <v>2</v>
      </c>
      <c r="W97" s="198">
        <f t="shared" si="13"/>
        <v>1.75</v>
      </c>
      <c r="X97" s="14" t="s">
        <v>19212</v>
      </c>
    </row>
    <row r="98" spans="1:24" x14ac:dyDescent="0.3">
      <c r="A98" s="18" t="s">
        <v>95</v>
      </c>
      <c r="B98" s="14"/>
      <c r="C98" s="21" t="s">
        <v>256</v>
      </c>
      <c r="D98" s="133" t="str">
        <f>VLOOKUP($H98,'List of datasets EF 2.0'!$A$2:$L$8353,2,FALSE)</f>
        <v>activated bentonite production   technology mix   production mix, at plant   100% active substance</v>
      </c>
      <c r="E98" s="133" t="str">
        <f>INDEX(MAPfile[Name EF3],MATCH(H98,MAPfile[Process UUID (EF2)],0))</f>
        <v>activated bentonite production; technology mix; production mix, at plant; 100% active substance</v>
      </c>
      <c r="F98" s="21" t="str">
        <f>VLOOKUP($H98,'List of datasets EF 2.0'!$A$2:$L$8353,12,FALSE)</f>
        <v>http://ecoinvent.lca-data.com/</v>
      </c>
      <c r="G98" s="21" t="str">
        <f>INDEX(MAPfile[Node EF3],MATCH(H98,MAPfile[Process UUID (EF2)],0))</f>
        <v>ecoinvent</v>
      </c>
      <c r="H98" s="136" t="s">
        <v>8059</v>
      </c>
      <c r="I98" s="14" t="str">
        <f>INDEX(MAPfile[Process UUID EF3],MATCH(H98,MAPfile[Process UUID (EF2)],0))</f>
        <v>971bc6e6-237e-4ce0-8c04-f71955c2e6aa</v>
      </c>
      <c r="J98" s="137" t="str">
        <f>VLOOKUP($H98,'List of datasets EF 2.0'!$A$2:$L$8353,7,FALSE)</f>
        <v>1</v>
      </c>
      <c r="K98" s="14" t="str">
        <f>VLOOKUP($H98,'List of datasets EF 2.0'!$A$2:$L$8353,5,FALSE)</f>
        <v>2</v>
      </c>
      <c r="L98" s="14"/>
      <c r="M98" s="14" t="str">
        <f>VLOOKUP($H98,'List of datasets EF 2.0'!$A$2:$L$8353,6,FALSE)</f>
        <v>2</v>
      </c>
      <c r="N98" s="14"/>
      <c r="O98" s="14" t="str">
        <f>VLOOKUP($H98,'List of datasets EF 2.0'!$A$2:$L$8353,8,FALSE)</f>
        <v>2</v>
      </c>
      <c r="P98" s="14"/>
      <c r="Q98" s="14" t="str">
        <f>VLOOKUP($H98,'List of datasets EF 2.0'!$A$2:$L$8353,9,FALSE)</f>
        <v>2</v>
      </c>
      <c r="R98" s="14" t="s">
        <v>19212</v>
      </c>
      <c r="S98" s="198">
        <v>1</v>
      </c>
      <c r="T98" s="198">
        <v>2</v>
      </c>
      <c r="U98" s="198">
        <v>2</v>
      </c>
      <c r="V98" s="198">
        <v>2</v>
      </c>
      <c r="W98" s="198">
        <f t="shared" si="13"/>
        <v>1.75</v>
      </c>
      <c r="X98" s="14" t="s">
        <v>19212</v>
      </c>
    </row>
    <row r="99" spans="1:24" x14ac:dyDescent="0.3">
      <c r="A99" s="18" t="s">
        <v>96</v>
      </c>
      <c r="B99" s="14"/>
      <c r="C99" s="21" t="s">
        <v>256</v>
      </c>
      <c r="D99" s="133" t="str">
        <f>VLOOKUP($H99,'List of datasets EF 2.0'!$A$2:$L$8353,2,FALSE)</f>
        <v>activated bentonite production   technology mix   production mix, at plant   100% active substance</v>
      </c>
      <c r="E99" s="133" t="str">
        <f>INDEX(MAPfile[Name EF3],MATCH(H99,MAPfile[Process UUID (EF2)],0))</f>
        <v>activated bentonite production; technology mix; production mix, at plant; 100% active substance</v>
      </c>
      <c r="F99" s="21" t="str">
        <f>VLOOKUP($H99,'List of datasets EF 2.0'!$A$2:$L$8353,12,FALSE)</f>
        <v>http://ecoinvent.lca-data.com/</v>
      </c>
      <c r="G99" s="21" t="str">
        <f>INDEX(MAPfile[Node EF3],MATCH(H99,MAPfile[Process UUID (EF2)],0))</f>
        <v>ecoinvent</v>
      </c>
      <c r="H99" s="136" t="s">
        <v>8059</v>
      </c>
      <c r="I99" s="14" t="str">
        <f>INDEX(MAPfile[Process UUID EF3],MATCH(H99,MAPfile[Process UUID (EF2)],0))</f>
        <v>971bc6e6-237e-4ce0-8c04-f71955c2e6aa</v>
      </c>
      <c r="J99" s="137" t="str">
        <f>VLOOKUP($H99,'List of datasets EF 2.0'!$A$2:$L$8353,7,FALSE)</f>
        <v>1</v>
      </c>
      <c r="K99" s="14" t="str">
        <f>VLOOKUP($H99,'List of datasets EF 2.0'!$A$2:$L$8353,5,FALSE)</f>
        <v>2</v>
      </c>
      <c r="L99" s="14"/>
      <c r="M99" s="14" t="str">
        <f>VLOOKUP($H99,'List of datasets EF 2.0'!$A$2:$L$8353,6,FALSE)</f>
        <v>2</v>
      </c>
      <c r="N99" s="14"/>
      <c r="O99" s="14" t="str">
        <f>VLOOKUP($H99,'List of datasets EF 2.0'!$A$2:$L$8353,8,FALSE)</f>
        <v>2</v>
      </c>
      <c r="P99" s="14"/>
      <c r="Q99" s="14" t="str">
        <f>VLOOKUP($H99,'List of datasets EF 2.0'!$A$2:$L$8353,9,FALSE)</f>
        <v>2</v>
      </c>
      <c r="R99" s="14" t="s">
        <v>19212</v>
      </c>
      <c r="S99" s="198">
        <v>1</v>
      </c>
      <c r="T99" s="198">
        <v>2</v>
      </c>
      <c r="U99" s="198">
        <v>2</v>
      </c>
      <c r="V99" s="198">
        <v>2</v>
      </c>
      <c r="W99" s="198">
        <f t="shared" si="13"/>
        <v>1.75</v>
      </c>
      <c r="X99" s="14" t="s">
        <v>19212</v>
      </c>
    </row>
    <row r="100" spans="1:24" x14ac:dyDescent="0.3">
      <c r="A100" s="18" t="s">
        <v>97</v>
      </c>
      <c r="B100" s="14"/>
      <c r="C100" s="21" t="s">
        <v>256</v>
      </c>
      <c r="D100" s="133" t="str">
        <f>VLOOKUP($H100,'List of datasets EF 2.0'!$A$2:$L$8353,2,FALSE)</f>
        <v>Perlites Mining  Perlite mining, washing, drying  production mix, at plant  Granulation 0/1, 0.9- 1 g/cm3</v>
      </c>
      <c r="E100" s="133" t="str">
        <f>INDEX(MAPfile[Name EF3],MATCH(H100,MAPfile[Process UUID (EF2)],0))</f>
        <v>Perlites Mining; Perlite mining, washing, drying; production mix, at plant; Granulation 0/1, 0.9- 1 g/cm3</v>
      </c>
      <c r="F100" s="21" t="str">
        <f>VLOOKUP($H100,'List of datasets EF 2.0'!$A$2:$L$8353,12,FALSE)</f>
        <v>http://lcdn.thinkstep.com/Node/</v>
      </c>
      <c r="G100" s="21" t="str">
        <f>INDEX(MAPfile[Node EF3],MATCH(H100,MAPfile[Process UUID (EF2)],0))</f>
        <v>Sphera</v>
      </c>
      <c r="H100" s="100" t="s">
        <v>9828</v>
      </c>
      <c r="I100" s="14" t="str">
        <f>INDEX(MAPfile[Process UUID EF3],MATCH(H100,MAPfile[Process UUID (EF2)],0))</f>
        <v>8f3cd1b1-7c02-4114-b4ab-dfde60f6da08</v>
      </c>
      <c r="J100" s="137" t="str">
        <f>VLOOKUP($H100,'List of datasets EF 2.0'!$A$2:$L$8353,7,FALSE)</f>
        <v>2</v>
      </c>
      <c r="K100" s="14" t="str">
        <f>VLOOKUP($H100,'List of datasets EF 2.0'!$A$2:$L$8353,5,FALSE)</f>
        <v>3</v>
      </c>
      <c r="L100" s="14"/>
      <c r="M100" s="14" t="str">
        <f>VLOOKUP($H100,'List of datasets EF 2.0'!$A$2:$L$8353,6,FALSE)</f>
        <v>3</v>
      </c>
      <c r="N100" s="14"/>
      <c r="O100" s="14" t="str">
        <f>VLOOKUP($H100,'List of datasets EF 2.0'!$A$2:$L$8353,8,FALSE)</f>
        <v>3</v>
      </c>
      <c r="P100" s="14"/>
      <c r="Q100" s="14" t="str">
        <f>VLOOKUP($H100,'List of datasets EF 2.0'!$A$2:$L$8353,9,FALSE)</f>
        <v>2</v>
      </c>
      <c r="R100" s="14"/>
      <c r="S100" s="198">
        <v>2</v>
      </c>
      <c r="T100" s="198">
        <v>3</v>
      </c>
      <c r="U100" s="198">
        <v>3</v>
      </c>
      <c r="V100" s="198">
        <v>2</v>
      </c>
      <c r="W100" s="198">
        <f t="shared" si="13"/>
        <v>2.5</v>
      </c>
      <c r="X100" s="197"/>
    </row>
    <row r="101" spans="1:24" x14ac:dyDescent="0.3">
      <c r="A101" s="18" t="s">
        <v>98</v>
      </c>
      <c r="B101" s="14"/>
      <c r="C101" s="21" t="s">
        <v>256</v>
      </c>
      <c r="D101" s="21" t="s">
        <v>11875</v>
      </c>
      <c r="E101" s="21"/>
      <c r="F101" s="21"/>
      <c r="G101" s="21"/>
      <c r="H101" s="136"/>
      <c r="I101" s="200"/>
      <c r="J101" s="137"/>
      <c r="K101" s="14"/>
      <c r="L101" s="14"/>
      <c r="M101" s="14"/>
      <c r="N101" s="14"/>
      <c r="O101" s="14"/>
      <c r="P101" s="14"/>
      <c r="Q101" s="14"/>
      <c r="R101" s="14" t="s">
        <v>19213</v>
      </c>
      <c r="S101" s="197"/>
      <c r="T101" s="197"/>
      <c r="U101" s="197"/>
      <c r="V101" s="197"/>
      <c r="W101" s="197"/>
      <c r="X101" s="14" t="s">
        <v>19213</v>
      </c>
    </row>
    <row r="102" spans="1:24" x14ac:dyDescent="0.3">
      <c r="A102" s="18" t="s">
        <v>99</v>
      </c>
      <c r="B102" s="14"/>
      <c r="C102" s="21" t="s">
        <v>256</v>
      </c>
      <c r="D102" s="21" t="s">
        <v>11875</v>
      </c>
      <c r="E102" s="21"/>
      <c r="F102" s="21"/>
      <c r="G102" s="21"/>
      <c r="H102" s="136"/>
      <c r="I102" s="200"/>
      <c r="J102" s="137"/>
      <c r="K102" s="14"/>
      <c r="L102" s="14"/>
      <c r="M102" s="14"/>
      <c r="N102" s="14"/>
      <c r="O102" s="14"/>
      <c r="P102" s="14"/>
      <c r="Q102" s="14"/>
      <c r="R102" s="14" t="s">
        <v>19213</v>
      </c>
      <c r="S102" s="197"/>
      <c r="T102" s="197"/>
      <c r="U102" s="197"/>
      <c r="V102" s="197"/>
      <c r="W102" s="197"/>
      <c r="X102" s="14" t="s">
        <v>19213</v>
      </c>
    </row>
    <row r="103" spans="1:24" x14ac:dyDescent="0.3">
      <c r="A103" s="18" t="s">
        <v>100</v>
      </c>
      <c r="B103" s="14"/>
      <c r="C103" s="21" t="s">
        <v>256</v>
      </c>
      <c r="D103" s="133" t="str">
        <f>VLOOKUP($H103,'List of datasets EF 2.0'!$A$2:$L$8353,2,FALSE)</f>
        <v>Carboxymethyl cellulose production   technology mix   production mix, at plant   100% active substance</v>
      </c>
      <c r="E103" s="133" t="str">
        <f>INDEX(MAPfile[Name EF3],MATCH(H103,MAPfile[Process UUID (EF2)],0))</f>
        <v>Carboxymethyl cellulose production; technology mix; production mix, at plant; 100% active substance</v>
      </c>
      <c r="F103" s="21" t="str">
        <f>VLOOKUP($H103,'List of datasets EF 2.0'!$A$2:$L$8353,12,FALSE)</f>
        <v>http://ecoinvent.lca-data.com/</v>
      </c>
      <c r="G103" s="21" t="str">
        <f>INDEX(MAPfile[Node EF3],MATCH(H103,MAPfile[Process UUID (EF2)],0))</f>
        <v>ecoinvent</v>
      </c>
      <c r="H103" s="100" t="s">
        <v>9366</v>
      </c>
      <c r="I103" s="14" t="str">
        <f>INDEX(MAPfile[Process UUID EF3],MATCH(H103,MAPfile[Process UUID (EF2)],0))</f>
        <v>6507be0a-8595-41a5-8020-e65ce13af883</v>
      </c>
      <c r="J103" s="137" t="str">
        <f>VLOOKUP($H103,'List of datasets EF 2.0'!$A$2:$L$8353,7,FALSE)</f>
        <v>1</v>
      </c>
      <c r="K103" s="14" t="str">
        <f>VLOOKUP($H103,'List of datasets EF 2.0'!$A$2:$L$8353,5,FALSE)</f>
        <v>2</v>
      </c>
      <c r="L103" s="14"/>
      <c r="M103" s="14" t="str">
        <f>VLOOKUP($H103,'List of datasets EF 2.0'!$A$2:$L$8353,6,FALSE)</f>
        <v>1</v>
      </c>
      <c r="N103" s="14"/>
      <c r="O103" s="14" t="str">
        <f>VLOOKUP($H103,'List of datasets EF 2.0'!$A$2:$L$8353,8,FALSE)</f>
        <v>2</v>
      </c>
      <c r="P103" s="14"/>
      <c r="Q103" s="14" t="str">
        <f>VLOOKUP($H103,'List of datasets EF 2.0'!$A$2:$L$8353,9,FALSE)</f>
        <v>2</v>
      </c>
      <c r="R103" s="14"/>
      <c r="S103" s="198">
        <v>1</v>
      </c>
      <c r="T103" s="198">
        <v>2</v>
      </c>
      <c r="U103" s="198">
        <v>1</v>
      </c>
      <c r="V103" s="198">
        <v>2</v>
      </c>
      <c r="W103" s="198">
        <f t="shared" ref="W103" si="16">AVERAGE(S103:V103)</f>
        <v>1.5</v>
      </c>
      <c r="X103" s="197"/>
    </row>
    <row r="104" spans="1:24" x14ac:dyDescent="0.3">
      <c r="A104" s="18" t="s">
        <v>101</v>
      </c>
      <c r="B104" s="14"/>
      <c r="C104" s="21" t="s">
        <v>256</v>
      </c>
      <c r="D104" s="21" t="s">
        <v>11875</v>
      </c>
      <c r="E104" s="21"/>
      <c r="F104" s="21"/>
      <c r="G104" s="21"/>
      <c r="H104" s="136"/>
      <c r="I104" s="200"/>
      <c r="J104" s="137"/>
      <c r="K104" s="14"/>
      <c r="L104" s="14"/>
      <c r="M104" s="14"/>
      <c r="N104" s="14"/>
      <c r="O104" s="14"/>
      <c r="P104" s="14"/>
      <c r="Q104" s="14"/>
      <c r="R104" s="14" t="s">
        <v>19213</v>
      </c>
      <c r="S104" s="197"/>
      <c r="T104" s="197"/>
      <c r="U104" s="197"/>
      <c r="V104" s="197"/>
      <c r="W104" s="197"/>
      <c r="X104" s="14" t="s">
        <v>19213</v>
      </c>
    </row>
    <row r="105" spans="1:24" x14ac:dyDescent="0.3">
      <c r="A105" s="18" t="s">
        <v>102</v>
      </c>
      <c r="B105" s="14"/>
      <c r="C105" s="21" t="s">
        <v>256</v>
      </c>
      <c r="D105" s="21" t="s">
        <v>11875</v>
      </c>
      <c r="E105" s="21"/>
      <c r="F105" s="21"/>
      <c r="G105" s="21"/>
      <c r="H105" s="136"/>
      <c r="I105" s="200"/>
      <c r="J105" s="137"/>
      <c r="K105" s="14"/>
      <c r="L105" s="14"/>
      <c r="M105" s="14"/>
      <c r="N105" s="14"/>
      <c r="O105" s="14"/>
      <c r="P105" s="14"/>
      <c r="Q105" s="14"/>
      <c r="R105" s="14" t="s">
        <v>19213</v>
      </c>
      <c r="S105" s="197"/>
      <c r="T105" s="197"/>
      <c r="U105" s="197"/>
      <c r="V105" s="197"/>
      <c r="W105" s="197"/>
      <c r="X105" s="14" t="s">
        <v>19213</v>
      </c>
    </row>
    <row r="106" spans="1:24" x14ac:dyDescent="0.3">
      <c r="A106" s="18" t="s">
        <v>103</v>
      </c>
      <c r="B106" s="14"/>
      <c r="C106" s="21" t="s">
        <v>256</v>
      </c>
      <c r="D106" s="133" t="str">
        <f>VLOOKUP($H106,'List of datasets EF 2.0'!$A$2:$L$8353,2,FALSE)</f>
        <v>activated silica production   technology mix   production mix, at plant   100% active substance</v>
      </c>
      <c r="E106" s="133" t="str">
        <f>INDEX(MAPfile[Name EF3],MATCH(H106,MAPfile[Process UUID (EF2)],0))</f>
        <v>activated silica production; technology mix; production mix, at plant; 100% active substance</v>
      </c>
      <c r="F106" s="21" t="str">
        <f>VLOOKUP($H106,'List of datasets EF 2.0'!$A$2:$L$8353,12,FALSE)</f>
        <v>http://ecoinvent.lca-data.com/</v>
      </c>
      <c r="G106" s="21" t="str">
        <f>INDEX(MAPfile[Node EF3],MATCH(H106,MAPfile[Process UUID (EF2)],0))</f>
        <v>ecoinvent</v>
      </c>
      <c r="H106" s="100" t="s">
        <v>8061</v>
      </c>
      <c r="I106" s="14" t="str">
        <f>INDEX(MAPfile[Process UUID EF3],MATCH(H106,MAPfile[Process UUID (EF2)],0))</f>
        <v>5f01aa3d-141f-45e5-a63e-ce0e461ec5c9</v>
      </c>
      <c r="J106" s="137" t="str">
        <f>VLOOKUP($H106,'List of datasets EF 2.0'!$A$2:$L$8353,7,FALSE)</f>
        <v>1</v>
      </c>
      <c r="K106" s="14" t="str">
        <f>VLOOKUP($H106,'List of datasets EF 2.0'!$A$2:$L$8353,5,FALSE)</f>
        <v>2</v>
      </c>
      <c r="L106" s="14"/>
      <c r="M106" s="14" t="str">
        <f>VLOOKUP($H106,'List of datasets EF 2.0'!$A$2:$L$8353,6,FALSE)</f>
        <v>2</v>
      </c>
      <c r="N106" s="14"/>
      <c r="O106" s="14" t="str">
        <f>VLOOKUP($H106,'List of datasets EF 2.0'!$A$2:$L$8353,8,FALSE)</f>
        <v>2</v>
      </c>
      <c r="P106" s="14"/>
      <c r="Q106" s="14" t="str">
        <f>VLOOKUP($H106,'List of datasets EF 2.0'!$A$2:$L$8353,9,FALSE)</f>
        <v>2</v>
      </c>
      <c r="R106" s="14" t="s">
        <v>19212</v>
      </c>
      <c r="S106" s="198">
        <v>1</v>
      </c>
      <c r="T106" s="198">
        <v>2</v>
      </c>
      <c r="U106" s="198">
        <v>2</v>
      </c>
      <c r="V106" s="198">
        <v>2</v>
      </c>
      <c r="W106" s="198">
        <f t="shared" ref="W106:W107" si="17">AVERAGE(S106:V106)</f>
        <v>1.75</v>
      </c>
      <c r="X106" s="14" t="s">
        <v>19212</v>
      </c>
    </row>
    <row r="107" spans="1:24" x14ac:dyDescent="0.3">
      <c r="A107" s="18" t="s">
        <v>104</v>
      </c>
      <c r="B107" s="14"/>
      <c r="C107" s="21" t="s">
        <v>256</v>
      </c>
      <c r="D107" s="133" t="str">
        <f>VLOOKUP($H107,'List of datasets EF 2.0'!$A$2:$L$8353,2,FALSE)</f>
        <v>activated silica production   technology mix   production mix, at plant   100% active substance</v>
      </c>
      <c r="E107" s="133" t="str">
        <f>INDEX(MAPfile[Name EF3],MATCH(H107,MAPfile[Process UUID (EF2)],0))</f>
        <v>activated silica production; technology mix; production mix, at plant; 100% active substance</v>
      </c>
      <c r="F107" s="21" t="str">
        <f>VLOOKUP($H107,'List of datasets EF 2.0'!$A$2:$L$8353,12,FALSE)</f>
        <v>http://ecoinvent.lca-data.com/</v>
      </c>
      <c r="G107" s="21" t="str">
        <f>INDEX(MAPfile[Node EF3],MATCH(H107,MAPfile[Process UUID (EF2)],0))</f>
        <v>ecoinvent</v>
      </c>
      <c r="H107" s="100" t="s">
        <v>8061</v>
      </c>
      <c r="I107" s="14" t="str">
        <f>INDEX(MAPfile[Process UUID EF3],MATCH(H107,MAPfile[Process UUID (EF2)],0))</f>
        <v>5f01aa3d-141f-45e5-a63e-ce0e461ec5c9</v>
      </c>
      <c r="J107" s="137" t="str">
        <f>VLOOKUP($H107,'List of datasets EF 2.0'!$A$2:$L$8353,7,FALSE)</f>
        <v>1</v>
      </c>
      <c r="K107" s="14" t="str">
        <f>VLOOKUP($H107,'List of datasets EF 2.0'!$A$2:$L$8353,5,FALSE)</f>
        <v>2</v>
      </c>
      <c r="L107" s="14"/>
      <c r="M107" s="14" t="str">
        <f>VLOOKUP($H107,'List of datasets EF 2.0'!$A$2:$L$8353,6,FALSE)</f>
        <v>2</v>
      </c>
      <c r="N107" s="14"/>
      <c r="O107" s="14" t="str">
        <f>VLOOKUP($H107,'List of datasets EF 2.0'!$A$2:$L$8353,8,FALSE)</f>
        <v>2</v>
      </c>
      <c r="P107" s="14"/>
      <c r="Q107" s="14" t="str">
        <f>VLOOKUP($H107,'List of datasets EF 2.0'!$A$2:$L$8353,9,FALSE)</f>
        <v>2</v>
      </c>
      <c r="R107" s="14" t="s">
        <v>19212</v>
      </c>
      <c r="S107" s="198">
        <v>1</v>
      </c>
      <c r="T107" s="198">
        <v>2</v>
      </c>
      <c r="U107" s="198">
        <v>2</v>
      </c>
      <c r="V107" s="198">
        <v>2</v>
      </c>
      <c r="W107" s="198">
        <f t="shared" si="17"/>
        <v>1.75</v>
      </c>
      <c r="X107" s="14" t="s">
        <v>19212</v>
      </c>
    </row>
    <row r="108" spans="1:24" x14ac:dyDescent="0.3">
      <c r="A108" s="16" t="s">
        <v>105</v>
      </c>
      <c r="B108" s="24">
        <f>B109</f>
        <v>0</v>
      </c>
      <c r="C108" s="3" t="str">
        <f>C$17</f>
        <v>Remarks:</v>
      </c>
      <c r="D108" s="3" t="str">
        <f t="shared" ref="D108:R108" si="18">D$17</f>
        <v>Default dataset to be used (EF 2.0)</v>
      </c>
      <c r="E108" s="203" t="s">
        <v>19183</v>
      </c>
      <c r="F108" s="3" t="str">
        <f t="shared" si="18"/>
        <v>Dataset source (i.e. node) EF2.0</v>
      </c>
      <c r="G108" s="203" t="s">
        <v>19198</v>
      </c>
      <c r="H108" s="3" t="str">
        <f t="shared" si="18"/>
        <v>UUID (EF 2.0)</v>
      </c>
      <c r="I108" s="203" t="s">
        <v>11879</v>
      </c>
      <c r="J108" s="3" t="str">
        <f t="shared" si="18"/>
        <v>TiR</v>
      </c>
      <c r="K108" s="3" t="str">
        <f t="shared" si="18"/>
        <v>TeR</v>
      </c>
      <c r="L108" s="3"/>
      <c r="M108" s="3" t="str">
        <f t="shared" si="18"/>
        <v>GR</v>
      </c>
      <c r="N108" s="3"/>
      <c r="O108" s="3" t="str">
        <f t="shared" si="18"/>
        <v>P</v>
      </c>
      <c r="P108" s="3"/>
      <c r="Q108" s="3" t="str">
        <f t="shared" si="18"/>
        <v>DQR</v>
      </c>
      <c r="R108" s="3" t="str">
        <f t="shared" si="18"/>
        <v>Remarks</v>
      </c>
      <c r="S108" s="203" t="s">
        <v>323</v>
      </c>
      <c r="T108" s="203" t="s">
        <v>324</v>
      </c>
      <c r="U108" s="203" t="s">
        <v>325</v>
      </c>
      <c r="V108" s="203" t="s">
        <v>326</v>
      </c>
      <c r="W108" s="203" t="s">
        <v>327</v>
      </c>
      <c r="X108" s="203" t="s">
        <v>11850</v>
      </c>
    </row>
    <row r="109" spans="1:24" x14ac:dyDescent="0.3">
      <c r="A109" s="18" t="s">
        <v>106</v>
      </c>
      <c r="B109" s="14"/>
      <c r="C109" s="21" t="s">
        <v>256</v>
      </c>
      <c r="D109" s="133" t="str">
        <f>VLOOKUP($H109,'List of datasets EF 2.0'!$A$2:$L$8353,2,FALSE)</f>
        <v>Antifoaming agent, silicone emulsion production   technology mix   production mix, at plant   100% active substance</v>
      </c>
      <c r="E109" s="133"/>
      <c r="F109" s="21" t="str">
        <f>VLOOKUP($H109,'List of datasets EF 2.0'!$A$2:$L$8353,12,FALSE)</f>
        <v>http://ecoinvent.lca-data.com/</v>
      </c>
      <c r="G109" s="21" t="str">
        <f>INDEX(MAPfile[Node EF3],MATCH(H109,MAPfile[Process UUID (EF2)],0))</f>
        <v>ecoinvent</v>
      </c>
      <c r="H109" s="100" t="s">
        <v>8236</v>
      </c>
      <c r="I109" s="14" t="str">
        <f>INDEX(MAPfile[Process UUID EF3],MATCH(H109,MAPfile[Process UUID (EF2)],0))</f>
        <v>152c8bcc-6454-45da-b80c-9a5415a870ad</v>
      </c>
      <c r="J109" s="137" t="str">
        <f>VLOOKUP($H109,'List of datasets EF 2.0'!$A$2:$L$8353,7,FALSE)</f>
        <v>1</v>
      </c>
      <c r="K109" s="14" t="str">
        <f>VLOOKUP($H109,'List of datasets EF 2.0'!$A$2:$L$8353,5,FALSE)</f>
        <v>2</v>
      </c>
      <c r="L109" s="14"/>
      <c r="M109" s="14" t="str">
        <f>VLOOKUP($H109,'List of datasets EF 2.0'!$A$2:$L$8353,6,FALSE)</f>
        <v>2</v>
      </c>
      <c r="N109" s="14"/>
      <c r="O109" s="14" t="str">
        <f>VLOOKUP($H109,'List of datasets EF 2.0'!$A$2:$L$8353,8,FALSE)</f>
        <v>2</v>
      </c>
      <c r="P109" s="14"/>
      <c r="Q109" s="14" t="str">
        <f>VLOOKUP($H109,'List of datasets EF 2.0'!$A$2:$L$8353,9,FALSE)</f>
        <v>2</v>
      </c>
      <c r="R109" s="14"/>
      <c r="S109" s="198">
        <v>1</v>
      </c>
      <c r="T109" s="198">
        <v>2</v>
      </c>
      <c r="U109" s="198">
        <v>2</v>
      </c>
      <c r="V109" s="198">
        <v>2</v>
      </c>
      <c r="W109" s="198">
        <f t="shared" ref="W109:W111" si="19">AVERAGE(S109:V109)</f>
        <v>1.75</v>
      </c>
      <c r="X109" s="197"/>
    </row>
    <row r="110" spans="1:24" x14ac:dyDescent="0.3">
      <c r="A110" s="16" t="s">
        <v>107</v>
      </c>
      <c r="B110" s="24">
        <f>SUM(B111:B116)</f>
        <v>0</v>
      </c>
      <c r="C110" s="3" t="str">
        <f>C$17</f>
        <v>Remarks:</v>
      </c>
      <c r="D110" s="3" t="str">
        <f t="shared" ref="D110:R110" si="20">D$17</f>
        <v>Default dataset to be used (EF 2.0)</v>
      </c>
      <c r="E110" s="203" t="s">
        <v>19183</v>
      </c>
      <c r="F110" s="3" t="str">
        <f t="shared" si="20"/>
        <v>Dataset source (i.e. node) EF2.0</v>
      </c>
      <c r="G110" s="203" t="s">
        <v>19198</v>
      </c>
      <c r="H110" s="3" t="str">
        <f t="shared" si="20"/>
        <v>UUID (EF 2.0)</v>
      </c>
      <c r="I110" s="203" t="s">
        <v>11879</v>
      </c>
      <c r="J110" s="3" t="str">
        <f t="shared" si="20"/>
        <v>TiR</v>
      </c>
      <c r="K110" s="3" t="str">
        <f t="shared" si="20"/>
        <v>TeR</v>
      </c>
      <c r="L110" s="3"/>
      <c r="M110" s="3" t="str">
        <f t="shared" si="20"/>
        <v>GR</v>
      </c>
      <c r="N110" s="3"/>
      <c r="O110" s="3" t="str">
        <f t="shared" si="20"/>
        <v>P</v>
      </c>
      <c r="P110" s="3"/>
      <c r="Q110" s="3" t="str">
        <f t="shared" si="20"/>
        <v>DQR</v>
      </c>
      <c r="R110" s="3" t="str">
        <f t="shared" si="20"/>
        <v>Remarks</v>
      </c>
      <c r="S110" s="203" t="s">
        <v>323</v>
      </c>
      <c r="T110" s="203" t="s">
        <v>324</v>
      </c>
      <c r="U110" s="203" t="s">
        <v>325</v>
      </c>
      <c r="V110" s="203" t="s">
        <v>326</v>
      </c>
      <c r="W110" s="203" t="s">
        <v>327</v>
      </c>
      <c r="X110" s="203" t="s">
        <v>11850</v>
      </c>
    </row>
    <row r="111" spans="1:24" x14ac:dyDescent="0.3">
      <c r="A111" s="18" t="s">
        <v>108</v>
      </c>
      <c r="B111" s="14"/>
      <c r="C111" s="21" t="s">
        <v>256</v>
      </c>
      <c r="D111" s="133" t="str">
        <f>VLOOKUP($H111,'List of datasets EF 2.0'!$A$2:$L$8353,2,FALSE)</f>
        <v>activated silica production   technology mix   production mix, at plant   100% active substance</v>
      </c>
      <c r="E111" s="133" t="str">
        <f>INDEX(MAPfile[Name EF3],MATCH(H111,MAPfile[Process UUID (EF2)],0))</f>
        <v>activated silica production; technology mix; production mix, at plant; 100% active substance</v>
      </c>
      <c r="F111" s="21" t="str">
        <f>VLOOKUP($H111,'List of datasets EF 2.0'!$A$2:$L$8353,12,FALSE)</f>
        <v>http://ecoinvent.lca-data.com/</v>
      </c>
      <c r="G111" s="21" t="str">
        <f>INDEX(MAPfile[Node EF3],MATCH(H111,MAPfile[Process UUID (EF2)],0))</f>
        <v>ecoinvent</v>
      </c>
      <c r="H111" s="100" t="s">
        <v>8061</v>
      </c>
      <c r="I111" s="14" t="str">
        <f>INDEX(MAPfile[Process UUID EF3],MATCH(H111,MAPfile[Process UUID (EF2)],0))</f>
        <v>5f01aa3d-141f-45e5-a63e-ce0e461ec5c9</v>
      </c>
      <c r="J111" s="137" t="str">
        <f>VLOOKUP($H111,'List of datasets EF 2.0'!$A$2:$L$8353,7,FALSE)</f>
        <v>1</v>
      </c>
      <c r="K111" s="14" t="str">
        <f>VLOOKUP($H111,'List of datasets EF 2.0'!$A$2:$L$8353,5,FALSE)</f>
        <v>2</v>
      </c>
      <c r="L111" s="14"/>
      <c r="M111" s="14" t="str">
        <f>VLOOKUP($H111,'List of datasets EF 2.0'!$A$2:$L$8353,6,FALSE)</f>
        <v>2</v>
      </c>
      <c r="N111" s="14"/>
      <c r="O111" s="14" t="str">
        <f>VLOOKUP($H111,'List of datasets EF 2.0'!$A$2:$L$8353,8,FALSE)</f>
        <v>2</v>
      </c>
      <c r="P111" s="14"/>
      <c r="Q111" s="14" t="str">
        <f>VLOOKUP($H111,'List of datasets EF 2.0'!$A$2:$L$8353,9,FALSE)</f>
        <v>2</v>
      </c>
      <c r="R111" s="14" t="s">
        <v>19212</v>
      </c>
      <c r="S111" s="198">
        <v>1</v>
      </c>
      <c r="T111" s="198">
        <v>2</v>
      </c>
      <c r="U111" s="198">
        <v>2</v>
      </c>
      <c r="V111" s="198">
        <v>2</v>
      </c>
      <c r="W111" s="198">
        <f t="shared" si="19"/>
        <v>1.75</v>
      </c>
      <c r="X111" s="14" t="s">
        <v>19212</v>
      </c>
    </row>
    <row r="112" spans="1:24" x14ac:dyDescent="0.3">
      <c r="A112" s="18" t="s">
        <v>109</v>
      </c>
      <c r="B112" s="14"/>
      <c r="C112" s="21" t="s">
        <v>256</v>
      </c>
      <c r="D112" s="133" t="str">
        <f>VLOOKUP($H112,'List of datasets EF 2.0'!$A$2:$L$8353,2,FALSE)</f>
        <v>activated silica production   technology mix   production mix, at plant   100% active substance</v>
      </c>
      <c r="E112" s="133" t="str">
        <f>INDEX(MAPfile[Name EF3],MATCH(H112,MAPfile[Process UUID (EF2)],0))</f>
        <v>activated silica production; technology mix; production mix, at plant; 100% active substance</v>
      </c>
      <c r="F112" s="21" t="str">
        <f>VLOOKUP($H112,'List of datasets EF 2.0'!$A$2:$L$8353,12,FALSE)</f>
        <v>http://ecoinvent.lca-data.com/</v>
      </c>
      <c r="G112" s="21" t="str">
        <f>INDEX(MAPfile[Node EF3],MATCH(H112,MAPfile[Process UUID (EF2)],0))</f>
        <v>ecoinvent</v>
      </c>
      <c r="H112" s="100" t="s">
        <v>8061</v>
      </c>
      <c r="I112" s="14" t="str">
        <f>INDEX(MAPfile[Process UUID EF3],MATCH(H112,MAPfile[Process UUID (EF2)],0))</f>
        <v>5f01aa3d-141f-45e5-a63e-ce0e461ec5c9</v>
      </c>
      <c r="J112" s="137" t="str">
        <f>VLOOKUP($H112,'List of datasets EF 2.0'!$A$2:$L$8353,7,FALSE)</f>
        <v>1</v>
      </c>
      <c r="K112" s="14" t="str">
        <f>VLOOKUP($H112,'List of datasets EF 2.0'!$A$2:$L$8353,5,FALSE)</f>
        <v>2</v>
      </c>
      <c r="L112" s="14"/>
      <c r="M112" s="14" t="str">
        <f>VLOOKUP($H112,'List of datasets EF 2.0'!$A$2:$L$8353,6,FALSE)</f>
        <v>2</v>
      </c>
      <c r="N112" s="14"/>
      <c r="O112" s="14" t="str">
        <f>VLOOKUP($H112,'List of datasets EF 2.0'!$A$2:$L$8353,8,FALSE)</f>
        <v>2</v>
      </c>
      <c r="P112" s="14"/>
      <c r="Q112" s="14" t="str">
        <f>VLOOKUP($H112,'List of datasets EF 2.0'!$A$2:$L$8353,9,FALSE)</f>
        <v>2</v>
      </c>
      <c r="R112" s="14" t="s">
        <v>19212</v>
      </c>
      <c r="S112" s="198">
        <v>1</v>
      </c>
      <c r="T112" s="198">
        <v>2</v>
      </c>
      <c r="U112" s="198">
        <v>2</v>
      </c>
      <c r="V112" s="198">
        <v>2</v>
      </c>
      <c r="W112" s="198">
        <f t="shared" ref="W112:W116" si="21">AVERAGE(S112:V112)</f>
        <v>1.75</v>
      </c>
      <c r="X112" s="14" t="s">
        <v>19212</v>
      </c>
    </row>
    <row r="113" spans="1:24" x14ac:dyDescent="0.3">
      <c r="A113" s="18" t="s">
        <v>110</v>
      </c>
      <c r="B113" s="14"/>
      <c r="C113" s="21" t="s">
        <v>256</v>
      </c>
      <c r="D113" s="133" t="str">
        <f>VLOOKUP($H113,'List of datasets EF 2.0'!$A$2:$L$8353,2,FALSE)</f>
        <v>activated silica production   technology mix   production mix, at plant   100% active substance</v>
      </c>
      <c r="E113" s="133" t="str">
        <f>INDEX(MAPfile[Name EF3],MATCH(H113,MAPfile[Process UUID (EF2)],0))</f>
        <v>activated silica production; technology mix; production mix, at plant; 100% active substance</v>
      </c>
      <c r="F113" s="21" t="str">
        <f>VLOOKUP($H113,'List of datasets EF 2.0'!$A$2:$L$8353,12,FALSE)</f>
        <v>http://ecoinvent.lca-data.com/</v>
      </c>
      <c r="G113" s="21" t="str">
        <f>INDEX(MAPfile[Node EF3],MATCH(H113,MAPfile[Process UUID (EF2)],0))</f>
        <v>ecoinvent</v>
      </c>
      <c r="H113" s="100" t="s">
        <v>8061</v>
      </c>
      <c r="I113" s="14" t="str">
        <f>INDEX(MAPfile[Process UUID EF3],MATCH(H113,MAPfile[Process UUID (EF2)],0))</f>
        <v>5f01aa3d-141f-45e5-a63e-ce0e461ec5c9</v>
      </c>
      <c r="J113" s="137" t="str">
        <f>VLOOKUP($H113,'List of datasets EF 2.0'!$A$2:$L$8353,7,FALSE)</f>
        <v>1</v>
      </c>
      <c r="K113" s="14" t="str">
        <f>VLOOKUP($H113,'List of datasets EF 2.0'!$A$2:$L$8353,5,FALSE)</f>
        <v>2</v>
      </c>
      <c r="L113" s="14"/>
      <c r="M113" s="14" t="str">
        <f>VLOOKUP($H113,'List of datasets EF 2.0'!$A$2:$L$8353,6,FALSE)</f>
        <v>2</v>
      </c>
      <c r="N113" s="14"/>
      <c r="O113" s="14" t="str">
        <f>VLOOKUP($H113,'List of datasets EF 2.0'!$A$2:$L$8353,8,FALSE)</f>
        <v>2</v>
      </c>
      <c r="P113" s="14"/>
      <c r="Q113" s="14" t="str">
        <f>VLOOKUP($H113,'List of datasets EF 2.0'!$A$2:$L$8353,9,FALSE)</f>
        <v>2</v>
      </c>
      <c r="R113" s="14" t="s">
        <v>19212</v>
      </c>
      <c r="S113" s="198">
        <v>1</v>
      </c>
      <c r="T113" s="198">
        <v>2</v>
      </c>
      <c r="U113" s="198">
        <v>2</v>
      </c>
      <c r="V113" s="198">
        <v>2</v>
      </c>
      <c r="W113" s="198">
        <f t="shared" si="21"/>
        <v>1.75</v>
      </c>
      <c r="X113" s="14" t="s">
        <v>19212</v>
      </c>
    </row>
    <row r="114" spans="1:24" x14ac:dyDescent="0.3">
      <c r="A114" s="18" t="s">
        <v>111</v>
      </c>
      <c r="B114" s="14"/>
      <c r="C114" s="21" t="s">
        <v>256</v>
      </c>
      <c r="D114" s="133" t="str">
        <f>VLOOKUP($H114,'List of datasets EF 2.0'!$A$2:$L$8353,2,FALSE)</f>
        <v>activated silica production   technology mix   production mix, at plant   100% active substance</v>
      </c>
      <c r="E114" s="133" t="str">
        <f>INDEX(MAPfile[Name EF3],MATCH(H114,MAPfile[Process UUID (EF2)],0))</f>
        <v>activated silica production; technology mix; production mix, at plant; 100% active substance</v>
      </c>
      <c r="F114" s="21" t="str">
        <f>VLOOKUP($H114,'List of datasets EF 2.0'!$A$2:$L$8353,12,FALSE)</f>
        <v>http://ecoinvent.lca-data.com/</v>
      </c>
      <c r="G114" s="21" t="str">
        <f>INDEX(MAPfile[Node EF3],MATCH(H114,MAPfile[Process UUID (EF2)],0))</f>
        <v>ecoinvent</v>
      </c>
      <c r="H114" s="100" t="s">
        <v>8061</v>
      </c>
      <c r="I114" s="14" t="str">
        <f>INDEX(MAPfile[Process UUID EF3],MATCH(H114,MAPfile[Process UUID (EF2)],0))</f>
        <v>5f01aa3d-141f-45e5-a63e-ce0e461ec5c9</v>
      </c>
      <c r="J114" s="137" t="str">
        <f>VLOOKUP($H114,'List of datasets EF 2.0'!$A$2:$L$8353,7,FALSE)</f>
        <v>1</v>
      </c>
      <c r="K114" s="14" t="str">
        <f>VLOOKUP($H114,'List of datasets EF 2.0'!$A$2:$L$8353,5,FALSE)</f>
        <v>2</v>
      </c>
      <c r="L114" s="14"/>
      <c r="M114" s="14" t="str">
        <f>VLOOKUP($H114,'List of datasets EF 2.0'!$A$2:$L$8353,6,FALSE)</f>
        <v>2</v>
      </c>
      <c r="N114" s="14"/>
      <c r="O114" s="14" t="str">
        <f>VLOOKUP($H114,'List of datasets EF 2.0'!$A$2:$L$8353,8,FALSE)</f>
        <v>2</v>
      </c>
      <c r="P114" s="14"/>
      <c r="Q114" s="14" t="str">
        <f>VLOOKUP($H114,'List of datasets EF 2.0'!$A$2:$L$8353,9,FALSE)</f>
        <v>2</v>
      </c>
      <c r="R114" s="14" t="s">
        <v>19212</v>
      </c>
      <c r="S114" s="198">
        <v>1</v>
      </c>
      <c r="T114" s="198">
        <v>2</v>
      </c>
      <c r="U114" s="198">
        <v>2</v>
      </c>
      <c r="V114" s="198">
        <v>2</v>
      </c>
      <c r="W114" s="198">
        <f t="shared" si="21"/>
        <v>1.75</v>
      </c>
      <c r="X114" s="14" t="s">
        <v>19212</v>
      </c>
    </row>
    <row r="115" spans="1:24" x14ac:dyDescent="0.3">
      <c r="A115" s="18" t="s">
        <v>112</v>
      </c>
      <c r="B115" s="14"/>
      <c r="C115" s="21" t="s">
        <v>256</v>
      </c>
      <c r="D115" s="133" t="str">
        <f>VLOOKUP($H115,'List of datasets EF 2.0'!$A$2:$L$8353,2,FALSE)</f>
        <v>activated silica production   technology mix   production mix, at plant   100% active substance</v>
      </c>
      <c r="E115" s="133" t="str">
        <f>INDEX(MAPfile[Name EF3],MATCH(H115,MAPfile[Process UUID (EF2)],0))</f>
        <v>activated silica production; technology mix; production mix, at plant; 100% active substance</v>
      </c>
      <c r="F115" s="21" t="str">
        <f>VLOOKUP($H115,'List of datasets EF 2.0'!$A$2:$L$8353,12,FALSE)</f>
        <v>http://ecoinvent.lca-data.com/</v>
      </c>
      <c r="G115" s="21" t="str">
        <f>INDEX(MAPfile[Node EF3],MATCH(H115,MAPfile[Process UUID (EF2)],0))</f>
        <v>ecoinvent</v>
      </c>
      <c r="H115" s="100" t="s">
        <v>8061</v>
      </c>
      <c r="I115" s="14" t="str">
        <f>INDEX(MAPfile[Process UUID EF3],MATCH(H115,MAPfile[Process UUID (EF2)],0))</f>
        <v>5f01aa3d-141f-45e5-a63e-ce0e461ec5c9</v>
      </c>
      <c r="J115" s="137" t="str">
        <f>VLOOKUP($H115,'List of datasets EF 2.0'!$A$2:$L$8353,7,FALSE)</f>
        <v>1</v>
      </c>
      <c r="K115" s="14" t="str">
        <f>VLOOKUP($H115,'List of datasets EF 2.0'!$A$2:$L$8353,5,FALSE)</f>
        <v>2</v>
      </c>
      <c r="L115" s="14"/>
      <c r="M115" s="14" t="str">
        <f>VLOOKUP($H115,'List of datasets EF 2.0'!$A$2:$L$8353,6,FALSE)</f>
        <v>2</v>
      </c>
      <c r="N115" s="14"/>
      <c r="O115" s="14" t="str">
        <f>VLOOKUP($H115,'List of datasets EF 2.0'!$A$2:$L$8353,8,FALSE)</f>
        <v>2</v>
      </c>
      <c r="P115" s="14"/>
      <c r="Q115" s="14" t="str">
        <f>VLOOKUP($H115,'List of datasets EF 2.0'!$A$2:$L$8353,9,FALSE)</f>
        <v>2</v>
      </c>
      <c r="R115" s="14" t="s">
        <v>19212</v>
      </c>
      <c r="S115" s="198">
        <v>1</v>
      </c>
      <c r="T115" s="198">
        <v>2</v>
      </c>
      <c r="U115" s="198">
        <v>2</v>
      </c>
      <c r="V115" s="198">
        <v>2</v>
      </c>
      <c r="W115" s="198">
        <f t="shared" si="21"/>
        <v>1.75</v>
      </c>
      <c r="X115" s="14" t="s">
        <v>19212</v>
      </c>
    </row>
    <row r="116" spans="1:24" x14ac:dyDescent="0.3">
      <c r="A116" s="18" t="s">
        <v>113</v>
      </c>
      <c r="B116" s="14"/>
      <c r="C116" s="21" t="s">
        <v>256</v>
      </c>
      <c r="D116" s="133" t="str">
        <f>VLOOKUP($H116,'List of datasets EF 2.0'!$A$2:$L$8353,2,FALSE)</f>
        <v>activated silica production   technology mix   production mix, at plant   100% active substance</v>
      </c>
      <c r="E116" s="133" t="str">
        <f>INDEX(MAPfile[Name EF3],MATCH(H116,MAPfile[Process UUID (EF2)],0))</f>
        <v>activated silica production; technology mix; production mix, at plant; 100% active substance</v>
      </c>
      <c r="F116" s="21" t="str">
        <f>VLOOKUP($H116,'List of datasets EF 2.0'!$A$2:$L$8353,12,FALSE)</f>
        <v>http://ecoinvent.lca-data.com/</v>
      </c>
      <c r="G116" s="21" t="str">
        <f>INDEX(MAPfile[Node EF3],MATCH(H116,MAPfile[Process UUID (EF2)],0))</f>
        <v>ecoinvent</v>
      </c>
      <c r="H116" s="100" t="s">
        <v>8061</v>
      </c>
      <c r="I116" s="14" t="str">
        <f>INDEX(MAPfile[Process UUID EF3],MATCH(H116,MAPfile[Process UUID (EF2)],0))</f>
        <v>5f01aa3d-141f-45e5-a63e-ce0e461ec5c9</v>
      </c>
      <c r="J116" s="137" t="str">
        <f>VLOOKUP($H116,'List of datasets EF 2.0'!$A$2:$L$8353,7,FALSE)</f>
        <v>1</v>
      </c>
      <c r="K116" s="14" t="str">
        <f>VLOOKUP($H116,'List of datasets EF 2.0'!$A$2:$L$8353,5,FALSE)</f>
        <v>2</v>
      </c>
      <c r="L116" s="14"/>
      <c r="M116" s="14" t="str">
        <f>VLOOKUP($H116,'List of datasets EF 2.0'!$A$2:$L$8353,6,FALSE)</f>
        <v>2</v>
      </c>
      <c r="N116" s="14"/>
      <c r="O116" s="14" t="str">
        <f>VLOOKUP($H116,'List of datasets EF 2.0'!$A$2:$L$8353,8,FALSE)</f>
        <v>2</v>
      </c>
      <c r="P116" s="14"/>
      <c r="Q116" s="14" t="str">
        <f>VLOOKUP($H116,'List of datasets EF 2.0'!$A$2:$L$8353,9,FALSE)</f>
        <v>2</v>
      </c>
      <c r="R116" s="14" t="s">
        <v>19212</v>
      </c>
      <c r="S116" s="198">
        <v>1</v>
      </c>
      <c r="T116" s="198">
        <v>2</v>
      </c>
      <c r="U116" s="198">
        <v>2</v>
      </c>
      <c r="V116" s="198">
        <v>2</v>
      </c>
      <c r="W116" s="198">
        <f t="shared" si="21"/>
        <v>1.75</v>
      </c>
      <c r="X116" s="14" t="s">
        <v>19212</v>
      </c>
    </row>
    <row r="117" spans="1:24" x14ac:dyDescent="0.3">
      <c r="A117" s="19" t="s">
        <v>114</v>
      </c>
      <c r="B117" s="17" t="s">
        <v>142</v>
      </c>
      <c r="C117" s="3" t="str">
        <f>C$17</f>
        <v>Remarks:</v>
      </c>
      <c r="D117" s="3" t="str">
        <f t="shared" ref="D117:R117" si="22">D$17</f>
        <v>Default dataset to be used (EF 2.0)</v>
      </c>
      <c r="E117" s="203" t="s">
        <v>19183</v>
      </c>
      <c r="F117" s="3" t="str">
        <f t="shared" si="22"/>
        <v>Dataset source (i.e. node) EF2.0</v>
      </c>
      <c r="G117" s="203" t="s">
        <v>19198</v>
      </c>
      <c r="H117" s="3" t="str">
        <f t="shared" si="22"/>
        <v>UUID (EF 2.0)</v>
      </c>
      <c r="I117" s="203" t="s">
        <v>11879</v>
      </c>
      <c r="J117" s="3" t="str">
        <f t="shared" si="22"/>
        <v>TiR</v>
      </c>
      <c r="K117" s="3" t="str">
        <f t="shared" si="22"/>
        <v>TeR</v>
      </c>
      <c r="L117" s="3"/>
      <c r="M117" s="3" t="str">
        <f t="shared" si="22"/>
        <v>GR</v>
      </c>
      <c r="N117" s="3"/>
      <c r="O117" s="3" t="str">
        <f t="shared" si="22"/>
        <v>P</v>
      </c>
      <c r="P117" s="3"/>
      <c r="Q117" s="3" t="str">
        <f t="shared" si="22"/>
        <v>DQR</v>
      </c>
      <c r="R117" s="3" t="str">
        <f t="shared" si="22"/>
        <v>Remarks</v>
      </c>
      <c r="S117" s="203" t="s">
        <v>323</v>
      </c>
      <c r="T117" s="203" t="s">
        <v>324</v>
      </c>
      <c r="U117" s="203" t="s">
        <v>325</v>
      </c>
      <c r="V117" s="203" t="s">
        <v>326</v>
      </c>
      <c r="W117" s="203" t="s">
        <v>327</v>
      </c>
      <c r="X117" s="203" t="s">
        <v>11850</v>
      </c>
    </row>
    <row r="118" spans="1:24" x14ac:dyDescent="0.3">
      <c r="A118" s="16" t="s">
        <v>115</v>
      </c>
      <c r="B118" s="24">
        <f>SUM(B119:B127)</f>
        <v>0</v>
      </c>
      <c r="C118" s="23"/>
      <c r="D118" s="23"/>
      <c r="E118" s="203"/>
      <c r="F118" s="23"/>
      <c r="G118" s="23"/>
      <c r="H118" s="23"/>
      <c r="I118" s="23"/>
      <c r="J118" s="23"/>
      <c r="K118" s="23"/>
      <c r="L118" s="23"/>
      <c r="M118" s="23"/>
      <c r="N118" s="23"/>
      <c r="O118" s="23"/>
      <c r="P118" s="23"/>
      <c r="Q118" s="23"/>
      <c r="R118" s="23"/>
      <c r="S118" s="203" t="s">
        <v>323</v>
      </c>
      <c r="T118" s="203" t="s">
        <v>324</v>
      </c>
      <c r="U118" s="203" t="s">
        <v>325</v>
      </c>
      <c r="V118" s="203" t="s">
        <v>326</v>
      </c>
      <c r="W118" s="203" t="s">
        <v>327</v>
      </c>
      <c r="X118" s="203" t="s">
        <v>11850</v>
      </c>
    </row>
    <row r="119" spans="1:24" x14ac:dyDescent="0.3">
      <c r="A119" s="18" t="s">
        <v>116</v>
      </c>
      <c r="B119" s="14"/>
      <c r="C119" s="21" t="s">
        <v>256</v>
      </c>
      <c r="D119" s="133" t="str">
        <f>VLOOKUP($H119,'List of datasets EF 2.0'!$A$2:$L$8353,2,FALSE)</f>
        <v>calcium chloride production   technology mix   production mix, at plant   100% active substance</v>
      </c>
      <c r="E119" s="133" t="str">
        <f>INDEX(MAPfile[Name EF3],MATCH(H119,MAPfile[Process UUID (EF2)],0))</f>
        <v>calcium chloride production; technology mix; production mix, at plant; 100% active substance</v>
      </c>
      <c r="F119" s="21" t="str">
        <f>VLOOKUP($H119,'List of datasets EF 2.0'!$A$2:$L$8353,12,FALSE)</f>
        <v>http://ecoinvent.lca-data.com/</v>
      </c>
      <c r="G119" s="21" t="str">
        <f>INDEX(MAPfile[Node EF3],MATCH(H119,MAPfile[Process UUID (EF2)],0))</f>
        <v>ecoinvent</v>
      </c>
      <c r="H119" s="136" t="s">
        <v>9352</v>
      </c>
      <c r="I119" s="14" t="str">
        <f>INDEX(MAPfile[Process UUID EF3],MATCH(H119,MAPfile[Process UUID (EF2)],0))</f>
        <v>ac62e78c-bd8b-403c-bf8c-23502a5283d3</v>
      </c>
      <c r="J119" s="137" t="str">
        <f>VLOOKUP($H119,'List of datasets EF 2.0'!$A$2:$L$8353,7,FALSE)</f>
        <v>1</v>
      </c>
      <c r="K119" s="14" t="str">
        <f>VLOOKUP($H119,'List of datasets EF 2.0'!$A$2:$L$8353,5,FALSE)</f>
        <v>2</v>
      </c>
      <c r="L119" s="14"/>
      <c r="M119" s="14" t="str">
        <f>VLOOKUP($H119,'List of datasets EF 2.0'!$A$2:$L$8353,6,FALSE)</f>
        <v>2</v>
      </c>
      <c r="N119" s="14"/>
      <c r="O119" s="14" t="str">
        <f>VLOOKUP($H119,'List of datasets EF 2.0'!$A$2:$L$8353,8,FALSE)</f>
        <v>2</v>
      </c>
      <c r="P119" s="14"/>
      <c r="Q119" s="14" t="str">
        <f>VLOOKUP($H119,'List of datasets EF 2.0'!$A$2:$L$8353,9,FALSE)</f>
        <v>2</v>
      </c>
      <c r="R119" s="14"/>
      <c r="S119" s="198">
        <v>1</v>
      </c>
      <c r="T119" s="198">
        <v>2</v>
      </c>
      <c r="U119" s="198">
        <v>2</v>
      </c>
      <c r="V119" s="198">
        <v>2</v>
      </c>
      <c r="W119" s="198">
        <f t="shared" ref="W119" si="23">AVERAGE(S119:V119)</f>
        <v>1.75</v>
      </c>
      <c r="X119" s="197"/>
    </row>
    <row r="120" spans="1:24" x14ac:dyDescent="0.3">
      <c r="A120" s="18" t="s">
        <v>117</v>
      </c>
      <c r="B120" s="14"/>
      <c r="C120" s="21" t="s">
        <v>256</v>
      </c>
      <c r="D120" s="21" t="s">
        <v>11875</v>
      </c>
      <c r="E120" s="21"/>
      <c r="F120" s="21"/>
      <c r="G120" s="21"/>
      <c r="H120" s="136"/>
      <c r="I120" s="200"/>
      <c r="J120" s="137"/>
      <c r="K120" s="14"/>
      <c r="L120" s="14"/>
      <c r="M120" s="14"/>
      <c r="N120" s="14"/>
      <c r="O120" s="14"/>
      <c r="P120" s="14"/>
      <c r="Q120" s="14"/>
      <c r="R120" s="14" t="s">
        <v>19214</v>
      </c>
      <c r="S120" s="197"/>
      <c r="T120" s="197"/>
      <c r="U120" s="197"/>
      <c r="V120" s="197"/>
      <c r="W120" s="197"/>
      <c r="X120" s="14" t="s">
        <v>19214</v>
      </c>
    </row>
    <row r="121" spans="1:24" x14ac:dyDescent="0.3">
      <c r="A121" s="18" t="s">
        <v>118</v>
      </c>
      <c r="B121" s="14"/>
      <c r="C121" s="21" t="s">
        <v>256</v>
      </c>
      <c r="D121" s="21" t="s">
        <v>11875</v>
      </c>
      <c r="E121" s="21"/>
      <c r="F121" s="21"/>
      <c r="G121" s="21"/>
      <c r="H121" s="136"/>
      <c r="I121" s="200"/>
      <c r="J121" s="137"/>
      <c r="K121" s="14"/>
      <c r="L121" s="14"/>
      <c r="M121" s="14"/>
      <c r="N121" s="14"/>
      <c r="O121" s="14"/>
      <c r="P121" s="14"/>
      <c r="Q121" s="14"/>
      <c r="R121" s="14" t="s">
        <v>19214</v>
      </c>
      <c r="S121" s="197"/>
      <c r="T121" s="197"/>
      <c r="U121" s="197"/>
      <c r="V121" s="197"/>
      <c r="W121" s="197"/>
      <c r="X121" s="14" t="s">
        <v>19214</v>
      </c>
    </row>
    <row r="122" spans="1:24" x14ac:dyDescent="0.3">
      <c r="A122" s="18" t="s">
        <v>119</v>
      </c>
      <c r="B122" s="14"/>
      <c r="C122" s="21" t="s">
        <v>256</v>
      </c>
      <c r="D122" s="133" t="str">
        <f>VLOOKUP($H122,'List of datasets EF 2.0'!$A$2:$L$8353,2,FALSE)</f>
        <v>Citric acid production   technology mix   production mix, at plant   100% active substance</v>
      </c>
      <c r="E122" s="133" t="str">
        <f>INDEX(MAPfile[Name EF3],MATCH(H122,MAPfile[Process UUID (EF2)],0))</f>
        <v>Citric acid production; technology mix; production mix, at plant; 100% active substance</v>
      </c>
      <c r="F122" s="21" t="str">
        <f>VLOOKUP($H122,'List of datasets EF 2.0'!$A$2:$L$8353,12,FALSE)</f>
        <v>http://ecoinvent.lca-data.com/</v>
      </c>
      <c r="G122" s="21" t="str">
        <f>INDEX(MAPfile[Node EF3],MATCH(H122,MAPfile[Process UUID (EF2)],0))</f>
        <v>ecoinvent</v>
      </c>
      <c r="H122" s="136" t="s">
        <v>9612</v>
      </c>
      <c r="I122" s="14" t="str">
        <f>INDEX(MAPfile[Process UUID EF3],MATCH(H122,MAPfile[Process UUID (EF2)],0))</f>
        <v>d0becc20-49c4-4e8f-9ff8-8c392d5610ed</v>
      </c>
      <c r="J122" s="137" t="str">
        <f>VLOOKUP($H122,'List of datasets EF 2.0'!$A$2:$L$8353,7,FALSE)</f>
        <v>1</v>
      </c>
      <c r="K122" s="14" t="str">
        <f>VLOOKUP($H122,'List of datasets EF 2.0'!$A$2:$L$8353,5,FALSE)</f>
        <v>1</v>
      </c>
      <c r="L122" s="14"/>
      <c r="M122" s="14" t="str">
        <f>VLOOKUP($H122,'List of datasets EF 2.0'!$A$2:$L$8353,6,FALSE)</f>
        <v>1</v>
      </c>
      <c r="N122" s="14"/>
      <c r="O122" s="14" t="str">
        <f>VLOOKUP($H122,'List of datasets EF 2.0'!$A$2:$L$8353,8,FALSE)</f>
        <v>2</v>
      </c>
      <c r="P122" s="14"/>
      <c r="Q122" s="14" t="str">
        <f>VLOOKUP($H122,'List of datasets EF 2.0'!$A$2:$L$8353,9,FALSE)</f>
        <v>2</v>
      </c>
      <c r="R122" s="14"/>
      <c r="S122" s="198">
        <v>1</v>
      </c>
      <c r="T122" s="198">
        <v>1</v>
      </c>
      <c r="U122" s="198">
        <v>1</v>
      </c>
      <c r="V122" s="198">
        <v>2</v>
      </c>
      <c r="W122" s="198">
        <f t="shared" ref="W122:W127" si="24">AVERAGE(S122:V122)</f>
        <v>1.25</v>
      </c>
      <c r="X122" s="197"/>
    </row>
    <row r="123" spans="1:24" x14ac:dyDescent="0.3">
      <c r="A123" s="18" t="s">
        <v>120</v>
      </c>
      <c r="B123" s="14"/>
      <c r="C123" s="21" t="s">
        <v>256</v>
      </c>
      <c r="D123" s="133" t="str">
        <f>VLOOKUP($H123,'List of datasets EF 2.0'!$A$2:$L$8353,2,FALSE)</f>
        <v>Hydrochloric acid production   technology mix   production mix, at plant   100% active substance</v>
      </c>
      <c r="E123" s="133" t="str">
        <f>INDEX(MAPfile[Name EF3],MATCH(H123,MAPfile[Process UUID (EF2)],0))</f>
        <v>Hydrochloric acid production; technology mix; production mix, at plant; 100% active substance</v>
      </c>
      <c r="F123" s="21" t="str">
        <f>VLOOKUP($H123,'List of datasets EF 2.0'!$A$2:$L$8353,12,FALSE)</f>
        <v>http://ecoinvent.lca-data.com/</v>
      </c>
      <c r="G123" s="21" t="str">
        <f>INDEX(MAPfile[Node EF3],MATCH(H123,MAPfile[Process UUID (EF2)],0))</f>
        <v>ecoinvent</v>
      </c>
      <c r="H123" s="136" t="s">
        <v>11536</v>
      </c>
      <c r="I123" s="14" t="str">
        <f>INDEX(MAPfile[Process UUID EF3],MATCH(H123,MAPfile[Process UUID (EF2)],0))</f>
        <v>d5953cab-21fd-44ea-ab3a-17a44ed3c260</v>
      </c>
      <c r="J123" s="137" t="str">
        <f>VLOOKUP($H123,'List of datasets EF 2.0'!$A$2:$L$8353,7,FALSE)</f>
        <v>1</v>
      </c>
      <c r="K123" s="14" t="str">
        <f>VLOOKUP($H123,'List of datasets EF 2.0'!$A$2:$L$8353,5,FALSE)</f>
        <v>2</v>
      </c>
      <c r="L123" s="14"/>
      <c r="M123" s="14" t="str">
        <f>VLOOKUP($H123,'List of datasets EF 2.0'!$A$2:$L$8353,6,FALSE)</f>
        <v>1</v>
      </c>
      <c r="N123" s="14"/>
      <c r="O123" s="14" t="str">
        <f>VLOOKUP($H123,'List of datasets EF 2.0'!$A$2:$L$8353,8,FALSE)</f>
        <v>2</v>
      </c>
      <c r="P123" s="14"/>
      <c r="Q123" s="14" t="str">
        <f>VLOOKUP($H123,'List of datasets EF 2.0'!$A$2:$L$8353,9,FALSE)</f>
        <v>2</v>
      </c>
      <c r="R123" s="14"/>
      <c r="S123" s="198">
        <v>1</v>
      </c>
      <c r="T123" s="198">
        <v>2</v>
      </c>
      <c r="U123" s="198">
        <v>1</v>
      </c>
      <c r="V123" s="198">
        <v>2</v>
      </c>
      <c r="W123" s="198">
        <f t="shared" si="24"/>
        <v>1.5</v>
      </c>
      <c r="X123" s="197"/>
    </row>
    <row r="124" spans="1:24" x14ac:dyDescent="0.3">
      <c r="A124" s="18" t="s">
        <v>121</v>
      </c>
      <c r="B124" s="14"/>
      <c r="C124" s="21" t="s">
        <v>256</v>
      </c>
      <c r="D124" s="133" t="str">
        <f>VLOOKUP($H124,'List of datasets EF 2.0'!$A$2:$L$8353,2,FALSE)</f>
        <v>Phosphoric acid production   technology mix   production mix, at plant   100% active substance</v>
      </c>
      <c r="E124" s="133" t="str">
        <f>INDEX(MAPfile[Name EF3],MATCH(H124,MAPfile[Process UUID (EF2)],0))</f>
        <v>Phosphoric acid production; technology mix; production mix, at plant; 100% active substance</v>
      </c>
      <c r="F124" s="21" t="str">
        <f>VLOOKUP($H124,'List of datasets EF 2.0'!$A$2:$L$8353,12,FALSE)</f>
        <v>http://ecoinvent.lca-data.com/</v>
      </c>
      <c r="G124" s="21" t="str">
        <f>INDEX(MAPfile[Node EF3],MATCH(H124,MAPfile[Process UUID (EF2)],0))</f>
        <v>ecoinvent</v>
      </c>
      <c r="H124" s="136" t="s">
        <v>11644</v>
      </c>
      <c r="I124" s="14" t="str">
        <f>INDEX(MAPfile[Process UUID EF3],MATCH(H124,MAPfile[Process UUID (EF2)],0))</f>
        <v>648a9abc-c1be-4c18-8c0e-e7b8d99b407a</v>
      </c>
      <c r="J124" s="137" t="str">
        <f>VLOOKUP($H124,'List of datasets EF 2.0'!$A$2:$L$8353,7,FALSE)</f>
        <v>1</v>
      </c>
      <c r="K124" s="14" t="str">
        <f>VLOOKUP($H124,'List of datasets EF 2.0'!$A$2:$L$8353,5,FALSE)</f>
        <v>2</v>
      </c>
      <c r="L124" s="14"/>
      <c r="M124" s="14" t="str">
        <f>VLOOKUP($H124,'List of datasets EF 2.0'!$A$2:$L$8353,6,FALSE)</f>
        <v>2</v>
      </c>
      <c r="N124" s="14"/>
      <c r="O124" s="14" t="str">
        <f>VLOOKUP($H124,'List of datasets EF 2.0'!$A$2:$L$8353,8,FALSE)</f>
        <v>2</v>
      </c>
      <c r="P124" s="14"/>
      <c r="Q124" s="14" t="str">
        <f>VLOOKUP($H124,'List of datasets EF 2.0'!$A$2:$L$8353,9,FALSE)</f>
        <v>2</v>
      </c>
      <c r="R124" s="14"/>
      <c r="S124" s="198">
        <v>1</v>
      </c>
      <c r="T124" s="198">
        <v>2</v>
      </c>
      <c r="U124" s="198">
        <v>2</v>
      </c>
      <c r="V124" s="198">
        <v>2</v>
      </c>
      <c r="W124" s="198">
        <f t="shared" si="24"/>
        <v>1.75</v>
      </c>
      <c r="X124" s="197"/>
    </row>
    <row r="125" spans="1:24" x14ac:dyDescent="0.3">
      <c r="A125" s="18" t="s">
        <v>122</v>
      </c>
      <c r="B125" s="14"/>
      <c r="C125" s="21" t="s">
        <v>256</v>
      </c>
      <c r="D125" s="133" t="str">
        <f>VLOOKUP($H125,'List of datasets EF 2.0'!$A$2:$L$8353,2,FALSE)</f>
        <v>potassium hydroxide production   technology mix   production mix, at plant   100% active substance</v>
      </c>
      <c r="E125" s="133" t="str">
        <f>INDEX(MAPfile[Name EF3],MATCH(H125,MAPfile[Process UUID (EF2)],0))</f>
        <v>potassium hydroxide production; technology mix; production mix, at plant; 100% active substance</v>
      </c>
      <c r="F125" s="21" t="str">
        <f>VLOOKUP($H125,'List of datasets EF 2.0'!$A$2:$L$8353,12,FALSE)</f>
        <v>http://ecoinvent.lca-data.com/</v>
      </c>
      <c r="G125" s="21" t="str">
        <f>INDEX(MAPfile[Node EF3],MATCH(H125,MAPfile[Process UUID (EF2)],0))</f>
        <v>ecoinvent</v>
      </c>
      <c r="H125" s="136" t="s">
        <v>11670</v>
      </c>
      <c r="I125" s="14" t="str">
        <f>INDEX(MAPfile[Process UUID EF3],MATCH(H125,MAPfile[Process UUID (EF2)],0))</f>
        <v>b5f5bcfd-24d3-44f4-b583-d4fe503cee97</v>
      </c>
      <c r="J125" s="137" t="str">
        <f>VLOOKUP($H125,'List of datasets EF 2.0'!$A$2:$L$8353,7,FALSE)</f>
        <v>1</v>
      </c>
      <c r="K125" s="14" t="str">
        <f>VLOOKUP($H125,'List of datasets EF 2.0'!$A$2:$L$8353,5,FALSE)</f>
        <v>1</v>
      </c>
      <c r="L125" s="14"/>
      <c r="M125" s="14" t="str">
        <f>VLOOKUP($H125,'List of datasets EF 2.0'!$A$2:$L$8353,6,FALSE)</f>
        <v>1</v>
      </c>
      <c r="N125" s="14"/>
      <c r="O125" s="14" t="str">
        <f>VLOOKUP($H125,'List of datasets EF 2.0'!$A$2:$L$8353,8,FALSE)</f>
        <v>2</v>
      </c>
      <c r="P125" s="14"/>
      <c r="Q125" s="14" t="str">
        <f>VLOOKUP($H125,'List of datasets EF 2.0'!$A$2:$L$8353,9,FALSE)</f>
        <v>1</v>
      </c>
      <c r="R125" s="14"/>
      <c r="S125" s="198">
        <v>1</v>
      </c>
      <c r="T125" s="198">
        <v>1</v>
      </c>
      <c r="U125" s="198">
        <v>1</v>
      </c>
      <c r="V125" s="198">
        <v>2</v>
      </c>
      <c r="W125" s="198">
        <f t="shared" si="24"/>
        <v>1.25</v>
      </c>
      <c r="X125" s="197"/>
    </row>
    <row r="126" spans="1:24" x14ac:dyDescent="0.3">
      <c r="A126" s="18" t="s">
        <v>123</v>
      </c>
      <c r="B126" s="14"/>
      <c r="C126" s="21" t="s">
        <v>256</v>
      </c>
      <c r="D126" s="133" t="str">
        <f>VLOOKUP($H126,'List of datasets EF 2.0'!$A$2:$L$8353,2,FALSE)</f>
        <v>sodium bicarbonate production   technology mix   production mix, at plant   100% active substance</v>
      </c>
      <c r="E126" s="133" t="str">
        <f>INDEX(MAPfile[Name EF3],MATCH(H126,MAPfile[Process UUID (EF2)],0))</f>
        <v>sodium bicarbonate production; technology mix; production mix, at plant; 100% active substance</v>
      </c>
      <c r="F126" s="21" t="str">
        <f>VLOOKUP($H126,'List of datasets EF 2.0'!$A$2:$L$8353,12,FALSE)</f>
        <v>http://ecoinvent.lca-data.com/</v>
      </c>
      <c r="G126" s="21" t="str">
        <f>INDEX(MAPfile[Node EF3],MATCH(H126,MAPfile[Process UUID (EF2)],0))</f>
        <v>ecoinvent</v>
      </c>
      <c r="H126" s="136" t="s">
        <v>11711</v>
      </c>
      <c r="I126" s="14" t="str">
        <f>INDEX(MAPfile[Process UUID EF3],MATCH(H126,MAPfile[Process UUID (EF2)],0))</f>
        <v>a90aa459-4e30-4b8d-88d4-9380496b42ca</v>
      </c>
      <c r="J126" s="137" t="str">
        <f>VLOOKUP($H126,'List of datasets EF 2.0'!$A$2:$L$8353,7,FALSE)</f>
        <v>1</v>
      </c>
      <c r="K126" s="14" t="str">
        <f>VLOOKUP($H126,'List of datasets EF 2.0'!$A$2:$L$8353,5,FALSE)</f>
        <v>2</v>
      </c>
      <c r="L126" s="14"/>
      <c r="M126" s="14" t="str">
        <f>VLOOKUP($H126,'List of datasets EF 2.0'!$A$2:$L$8353,6,FALSE)</f>
        <v>2</v>
      </c>
      <c r="N126" s="14"/>
      <c r="O126" s="14" t="str">
        <f>VLOOKUP($H126,'List of datasets EF 2.0'!$A$2:$L$8353,8,FALSE)</f>
        <v>2</v>
      </c>
      <c r="P126" s="14"/>
      <c r="Q126" s="14" t="str">
        <f>VLOOKUP($H126,'List of datasets EF 2.0'!$A$2:$L$8353,9,FALSE)</f>
        <v>2</v>
      </c>
      <c r="R126" s="14"/>
      <c r="S126" s="198">
        <v>1</v>
      </c>
      <c r="T126" s="198">
        <v>2</v>
      </c>
      <c r="U126" s="198">
        <v>2</v>
      </c>
      <c r="V126" s="198">
        <v>2</v>
      </c>
      <c r="W126" s="198">
        <f t="shared" si="24"/>
        <v>1.75</v>
      </c>
      <c r="X126" s="197"/>
    </row>
    <row r="127" spans="1:24" x14ac:dyDescent="0.3">
      <c r="A127" s="18" t="s">
        <v>124</v>
      </c>
      <c r="B127" s="14"/>
      <c r="C127" s="21" t="s">
        <v>256</v>
      </c>
      <c r="D127" s="133" t="str">
        <f>VLOOKUP($H127,'List of datasets EF 2.0'!$A$2:$L$8353,2,FALSE)</f>
        <v>Sulphuric acid production   technology mix   production mix, at plant   100% active substance</v>
      </c>
      <c r="E127" s="133" t="str">
        <f>INDEX(MAPfile[Name EF3],MATCH(H127,MAPfile[Process UUID (EF2)],0))</f>
        <v>Sulphuric acid production; technology mix; production mix, at plant; 100% active substance</v>
      </c>
      <c r="F127" s="21" t="str">
        <f>VLOOKUP($H127,'List of datasets EF 2.0'!$A$2:$L$8353,12,FALSE)</f>
        <v>http://ecoinvent.lca-data.com/</v>
      </c>
      <c r="G127" s="21" t="str">
        <f>INDEX(MAPfile[Node EF3],MATCH(H127,MAPfile[Process UUID (EF2)],0))</f>
        <v>ecoinvent</v>
      </c>
      <c r="H127" s="136" t="s">
        <v>11769</v>
      </c>
      <c r="I127" s="14" t="str">
        <f>INDEX(MAPfile[Process UUID EF3],MATCH(H127,MAPfile[Process UUID (EF2)],0))</f>
        <v>eb6abe54-7e5d-4ee4-b3f1-08c1e220ef94</v>
      </c>
      <c r="J127" s="137" t="str">
        <f>VLOOKUP($H127,'List of datasets EF 2.0'!$A$2:$L$8353,7,FALSE)</f>
        <v>5</v>
      </c>
      <c r="K127" s="14" t="str">
        <f>VLOOKUP($H127,'List of datasets EF 2.0'!$A$2:$L$8353,5,FALSE)</f>
        <v>1</v>
      </c>
      <c r="L127" s="14"/>
      <c r="M127" s="14" t="str">
        <f>VLOOKUP($H127,'List of datasets EF 2.0'!$A$2:$L$8353,6,FALSE)</f>
        <v>1</v>
      </c>
      <c r="N127" s="14"/>
      <c r="O127" s="14" t="str">
        <f>VLOOKUP($H127,'List of datasets EF 2.0'!$A$2:$L$8353,8,FALSE)</f>
        <v>2</v>
      </c>
      <c r="P127" s="14"/>
      <c r="Q127" s="14" t="str">
        <f>VLOOKUP($H127,'List of datasets EF 2.0'!$A$2:$L$8353,9,FALSE)</f>
        <v>2</v>
      </c>
      <c r="R127" s="14"/>
      <c r="S127" s="198">
        <v>2</v>
      </c>
      <c r="T127" s="198">
        <v>1</v>
      </c>
      <c r="U127" s="198">
        <v>1</v>
      </c>
      <c r="V127" s="198">
        <v>2</v>
      </c>
      <c r="W127" s="198">
        <f t="shared" si="24"/>
        <v>1.5</v>
      </c>
      <c r="X127" s="197"/>
    </row>
    <row r="128" spans="1:24" x14ac:dyDescent="0.3">
      <c r="A128" s="16" t="s">
        <v>125</v>
      </c>
      <c r="B128" s="24">
        <f>SUM(B129:B132)</f>
        <v>0</v>
      </c>
      <c r="C128" s="3" t="str">
        <f>C$17</f>
        <v>Remarks:</v>
      </c>
      <c r="D128" s="3" t="str">
        <f t="shared" ref="D128:R128" si="25">D$17</f>
        <v>Default dataset to be used (EF 2.0)</v>
      </c>
      <c r="E128" s="203" t="s">
        <v>19183</v>
      </c>
      <c r="F128" s="3" t="str">
        <f t="shared" si="25"/>
        <v>Dataset source (i.e. node) EF2.0</v>
      </c>
      <c r="G128" s="203" t="s">
        <v>19198</v>
      </c>
      <c r="H128" s="3" t="str">
        <f t="shared" si="25"/>
        <v>UUID (EF 2.0)</v>
      </c>
      <c r="I128" s="203" t="s">
        <v>11879</v>
      </c>
      <c r="J128" s="3" t="str">
        <f t="shared" si="25"/>
        <v>TiR</v>
      </c>
      <c r="K128" s="3" t="str">
        <f t="shared" si="25"/>
        <v>TeR</v>
      </c>
      <c r="L128" s="3"/>
      <c r="M128" s="3" t="str">
        <f t="shared" si="25"/>
        <v>GR</v>
      </c>
      <c r="N128" s="3"/>
      <c r="O128" s="3" t="str">
        <f t="shared" si="25"/>
        <v>P</v>
      </c>
      <c r="P128" s="3"/>
      <c r="Q128" s="3" t="str">
        <f t="shared" si="25"/>
        <v>DQR</v>
      </c>
      <c r="R128" s="3" t="str">
        <f t="shared" si="25"/>
        <v>Remarks</v>
      </c>
      <c r="S128" s="203" t="s">
        <v>323</v>
      </c>
      <c r="T128" s="203" t="s">
        <v>324</v>
      </c>
      <c r="U128" s="203" t="s">
        <v>325</v>
      </c>
      <c r="V128" s="203" t="s">
        <v>326</v>
      </c>
      <c r="W128" s="203" t="s">
        <v>327</v>
      </c>
      <c r="X128" s="203" t="s">
        <v>11850</v>
      </c>
    </row>
    <row r="129" spans="1:24" s="219" customFormat="1" x14ac:dyDescent="0.3">
      <c r="A129" s="210" t="s">
        <v>125</v>
      </c>
      <c r="B129" s="211"/>
      <c r="C129" s="212" t="s">
        <v>256</v>
      </c>
      <c r="D129" s="213" t="str">
        <f>VLOOKUP($H129,'List of datasets EF 2.0'!$A$2:$L$8353,2,FALSE)</f>
        <v>Potassium chloride   as K2O   at plant   per kg K2O</v>
      </c>
      <c r="E129" s="213">
        <f>INDEX(MAPfile[Name EF3],MATCH(H129,MAPfile[Process UUID (EF2)],0))</f>
        <v>0</v>
      </c>
      <c r="F129" s="212" t="str">
        <f>VLOOKUP($H129,'List of datasets EF 2.0'!$A$2:$L$8353,12,FALSE)</f>
        <v>http://lcdn.blonkconsultants.nl </v>
      </c>
      <c r="G129" s="214">
        <f>INDEX(MAPfile[Node EF3],MATCH(H129,MAPfile[Process UUID (EF2)],0))</f>
        <v>0</v>
      </c>
      <c r="H129" s="215" t="s">
        <v>6258</v>
      </c>
      <c r="I129" s="211" t="str">
        <f>INDEX(MAPfile[Process UUID EF3],MATCH(H129,MAPfile[Process UUID (EF2)],0))</f>
        <v>(not available)</v>
      </c>
      <c r="J129" s="216">
        <f>VLOOKUP($H129,'List of datasets EF 2.0'!$A$2:$L$8353,7,FALSE)</f>
        <v>2.5169999999999999</v>
      </c>
      <c r="K129" s="211">
        <f>VLOOKUP($H129,'List of datasets EF 2.0'!$A$2:$L$8353,5,FALSE)</f>
        <v>2.5609999999999999</v>
      </c>
      <c r="L129" s="211"/>
      <c r="M129" s="211">
        <f>VLOOKUP($H129,'List of datasets EF 2.0'!$A$2:$L$8353,6,FALSE)</f>
        <v>2.4079999999999999</v>
      </c>
      <c r="N129" s="211"/>
      <c r="O129" s="211">
        <f>VLOOKUP($H129,'List of datasets EF 2.0'!$A$2:$L$8353,8,FALSE)</f>
        <v>2.08</v>
      </c>
      <c r="P129" s="211"/>
      <c r="Q129" s="211">
        <f>VLOOKUP($H129,'List of datasets EF 2.0'!$A$2:$L$8353,9,FALSE)</f>
        <v>2.3919999999999999</v>
      </c>
      <c r="R129" s="211" t="s">
        <v>11854</v>
      </c>
      <c r="S129" s="217"/>
      <c r="T129" s="217"/>
      <c r="U129" s="217"/>
      <c r="V129" s="217"/>
      <c r="W129" s="218" t="e">
        <f>AVERAGE(S129:V129)</f>
        <v>#DIV/0!</v>
      </c>
      <c r="X129" s="211" t="s">
        <v>11854</v>
      </c>
    </row>
    <row r="130" spans="1:24" x14ac:dyDescent="0.3">
      <c r="A130" s="140"/>
      <c r="B130" s="140"/>
      <c r="C130" s="140"/>
      <c r="D130" s="133" t="str">
        <f>VLOOKUP($H130,'List of datasets EF 2.0'!$A$2:$L$8353,2,FALSE)</f>
        <v>Phosphoric acid production   technology mix   production mix, at plant   100% active substance</v>
      </c>
      <c r="E130" s="133" t="str">
        <f>INDEX(MAPfile[Name EF3],MATCH(H130,MAPfile[Process UUID (EF2)],0))</f>
        <v>Phosphoric acid production; technology mix; production mix, at plant; 100% active substance</v>
      </c>
      <c r="F130" s="21" t="str">
        <f>VLOOKUP($H130,'List of datasets EF 2.0'!$A$2:$L$8353,12,FALSE)</f>
        <v>http://ecoinvent.lca-data.com/</v>
      </c>
      <c r="G130" s="21" t="str">
        <f>INDEX(MAPfile[Node EF3],MATCH(H130,MAPfile[Process UUID (EF2)],0))</f>
        <v>ecoinvent</v>
      </c>
      <c r="H130" s="100" t="s">
        <v>11644</v>
      </c>
      <c r="I130" s="14" t="str">
        <f>INDEX(MAPfile[Process UUID EF3],MATCH(H130,MAPfile[Process UUID (EF2)],0))</f>
        <v>648a9abc-c1be-4c18-8c0e-e7b8d99b407a</v>
      </c>
      <c r="J130" s="137" t="str">
        <f>VLOOKUP($H130,'List of datasets EF 2.0'!$A$2:$L$8353,7,FALSE)</f>
        <v>1</v>
      </c>
      <c r="K130" s="14" t="str">
        <f>VLOOKUP($H130,'List of datasets EF 2.0'!$A$2:$L$8353,5,FALSE)</f>
        <v>2</v>
      </c>
      <c r="L130" s="14"/>
      <c r="M130" s="14" t="str">
        <f>VLOOKUP($H130,'List of datasets EF 2.0'!$A$2:$L$8353,6,FALSE)</f>
        <v>2</v>
      </c>
      <c r="N130" s="14"/>
      <c r="O130" s="14" t="str">
        <f>VLOOKUP($H130,'List of datasets EF 2.0'!$A$2:$L$8353,8,FALSE)</f>
        <v>2</v>
      </c>
      <c r="P130" s="14"/>
      <c r="Q130" s="14" t="str">
        <f>VLOOKUP($H130,'List of datasets EF 2.0'!$A$2:$L$8353,9,FALSE)</f>
        <v>2</v>
      </c>
      <c r="R130" s="14" t="s">
        <v>11854</v>
      </c>
      <c r="S130" s="198">
        <v>1</v>
      </c>
      <c r="T130" s="198">
        <v>2</v>
      </c>
      <c r="U130" s="198">
        <v>2</v>
      </c>
      <c r="V130" s="198">
        <v>2</v>
      </c>
      <c r="W130" s="198">
        <f t="shared" ref="W130:W134" si="26">AVERAGE(S130:V130)</f>
        <v>1.75</v>
      </c>
      <c r="X130" s="14" t="s">
        <v>11854</v>
      </c>
    </row>
    <row r="131" spans="1:24" x14ac:dyDescent="0.3">
      <c r="A131" s="140"/>
      <c r="B131" s="140"/>
      <c r="C131" s="140"/>
      <c r="D131" s="133" t="str">
        <f>VLOOKUP($H131,'List of datasets EF 2.0'!$A$2:$L$8353,2,FALSE)</f>
        <v>Manganese sulfate   production from manganese concentrate   at plant   per kg</v>
      </c>
      <c r="E131" s="133" t="s">
        <v>15354</v>
      </c>
      <c r="F131" s="21" t="str">
        <f>VLOOKUP($H131,'List of datasets EF 2.0'!$A$2:$L$8353,12,FALSE)</f>
        <v>http://lcdn.blonkconsultants.nl </v>
      </c>
      <c r="G131" s="21" t="s">
        <v>15353</v>
      </c>
      <c r="H131" s="100" t="s">
        <v>8387</v>
      </c>
      <c r="I131" s="14" t="str">
        <f>INDEX(MAPfile[Process UUID EF3],MATCH(H131,MAPfile[Process UUID (EF2)],0))</f>
        <v>(not available)</v>
      </c>
      <c r="J131" s="137">
        <f>VLOOKUP($H131,'List of datasets EF 2.0'!$A$2:$L$8353,7,FALSE)</f>
        <v>2.5169999999999999</v>
      </c>
      <c r="K131" s="14">
        <f>VLOOKUP($H131,'List of datasets EF 2.0'!$A$2:$L$8353,5,FALSE)</f>
        <v>2.5609999999999999</v>
      </c>
      <c r="L131" s="14"/>
      <c r="M131" s="14">
        <f>VLOOKUP($H131,'List of datasets EF 2.0'!$A$2:$L$8353,6,FALSE)</f>
        <v>2.4079999999999999</v>
      </c>
      <c r="N131" s="14"/>
      <c r="O131" s="14">
        <f>VLOOKUP($H131,'List of datasets EF 2.0'!$A$2:$L$8353,8,FALSE)</f>
        <v>2.08</v>
      </c>
      <c r="P131" s="14"/>
      <c r="Q131" s="14">
        <f>VLOOKUP($H131,'List of datasets EF 2.0'!$A$2:$L$8353,9,FALSE)</f>
        <v>2.3919999999999999</v>
      </c>
      <c r="R131" s="14" t="s">
        <v>11854</v>
      </c>
      <c r="S131" s="198">
        <v>1</v>
      </c>
      <c r="T131" s="198">
        <v>1.2</v>
      </c>
      <c r="U131" s="198">
        <v>2</v>
      </c>
      <c r="V131" s="198">
        <v>2</v>
      </c>
      <c r="W131" s="198">
        <f t="shared" si="26"/>
        <v>1.55</v>
      </c>
      <c r="X131" s="14" t="s">
        <v>11854</v>
      </c>
    </row>
    <row r="132" spans="1:24" x14ac:dyDescent="0.3">
      <c r="A132" s="18" t="s">
        <v>126</v>
      </c>
      <c r="B132" s="14"/>
      <c r="C132" s="21" t="s">
        <v>256</v>
      </c>
      <c r="D132" s="133" t="str">
        <f>VLOOKUP($H132,'List of datasets EF 2.0'!$A$2:$L$8353,2,FALSE)</f>
        <v>Zinc sulphide production   technology mix   production mix, at plant   100% active substance</v>
      </c>
      <c r="E132" s="133" t="str">
        <f>INDEX(MAPfile[Name EF3],MATCH(H132,MAPfile[Process UUID (EF2)],0))</f>
        <v>Zinc sulphide production; technology mix; production mix, at plant; 100% active substance</v>
      </c>
      <c r="F132" s="21" t="str">
        <f>VLOOKUP($H132,'List of datasets EF 2.0'!$A$2:$L$8353,12,FALSE)</f>
        <v>http://ecoinvent.lca-data.com/</v>
      </c>
      <c r="G132" s="21" t="str">
        <f>INDEX(MAPfile[Node EF3],MATCH(H132,MAPfile[Process UUID (EF2)],0))</f>
        <v>ecoinvent</v>
      </c>
      <c r="H132" s="100" t="s">
        <v>11814</v>
      </c>
      <c r="I132" s="14" t="str">
        <f>INDEX(MAPfile[Process UUID EF3],MATCH(H132,MAPfile[Process UUID (EF2)],0))</f>
        <v>da6deaa5-c28f-4414-ab39-d850c16195b7</v>
      </c>
      <c r="J132" s="137" t="str">
        <f>VLOOKUP($H132,'List of datasets EF 2.0'!$A$2:$L$8353,7,FALSE)</f>
        <v>1</v>
      </c>
      <c r="K132" s="14" t="str">
        <f>VLOOKUP($H132,'List of datasets EF 2.0'!$A$2:$L$8353,5,FALSE)</f>
        <v>2</v>
      </c>
      <c r="L132" s="14"/>
      <c r="M132" s="14" t="str">
        <f>VLOOKUP($H132,'List of datasets EF 2.0'!$A$2:$L$8353,6,FALSE)</f>
        <v>2</v>
      </c>
      <c r="N132" s="14"/>
      <c r="O132" s="14" t="str">
        <f>VLOOKUP($H132,'List of datasets EF 2.0'!$A$2:$L$8353,8,FALSE)</f>
        <v>2</v>
      </c>
      <c r="P132" s="14"/>
      <c r="Q132" s="14" t="str">
        <f>VLOOKUP($H132,'List of datasets EF 2.0'!$A$2:$L$8353,9,FALSE)</f>
        <v>2</v>
      </c>
      <c r="R132" s="14"/>
      <c r="S132" s="198">
        <v>1</v>
      </c>
      <c r="T132" s="198">
        <v>2</v>
      </c>
      <c r="U132" s="198">
        <v>2</v>
      </c>
      <c r="V132" s="198">
        <v>2</v>
      </c>
      <c r="W132" s="198">
        <f t="shared" si="26"/>
        <v>1.75</v>
      </c>
      <c r="X132" s="197"/>
    </row>
    <row r="133" spans="1:24" x14ac:dyDescent="0.3">
      <c r="A133" s="16" t="s">
        <v>127</v>
      </c>
      <c r="B133" s="24">
        <f>SUM(B134:B141)</f>
        <v>0</v>
      </c>
      <c r="C133" s="3" t="str">
        <f>C$17</f>
        <v>Remarks:</v>
      </c>
      <c r="D133" s="3" t="str">
        <f t="shared" ref="D133:R133" si="27">D$17</f>
        <v>Default dataset to be used (EF 2.0)</v>
      </c>
      <c r="E133" s="203" t="s">
        <v>19183</v>
      </c>
      <c r="F133" s="3" t="str">
        <f t="shared" si="27"/>
        <v>Dataset source (i.e. node) EF2.0</v>
      </c>
      <c r="G133" s="203" t="s">
        <v>19198</v>
      </c>
      <c r="H133" s="3" t="str">
        <f t="shared" si="27"/>
        <v>UUID (EF 2.0)</v>
      </c>
      <c r="I133" s="203" t="s">
        <v>11879</v>
      </c>
      <c r="J133" s="3" t="str">
        <f t="shared" si="27"/>
        <v>TiR</v>
      </c>
      <c r="K133" s="3" t="str">
        <f t="shared" si="27"/>
        <v>TeR</v>
      </c>
      <c r="L133" s="3"/>
      <c r="M133" s="3" t="str">
        <f t="shared" si="27"/>
        <v>GR</v>
      </c>
      <c r="N133" s="3"/>
      <c r="O133" s="3" t="str">
        <f t="shared" si="27"/>
        <v>P</v>
      </c>
      <c r="P133" s="3"/>
      <c r="Q133" s="3" t="str">
        <f t="shared" si="27"/>
        <v>DQR</v>
      </c>
      <c r="R133" s="3" t="str">
        <f t="shared" si="27"/>
        <v>Remarks</v>
      </c>
      <c r="S133" s="203" t="s">
        <v>323</v>
      </c>
      <c r="T133" s="203" t="s">
        <v>324</v>
      </c>
      <c r="U133" s="203" t="s">
        <v>325</v>
      </c>
      <c r="V133" s="203" t="s">
        <v>326</v>
      </c>
      <c r="W133" s="203" t="s">
        <v>327</v>
      </c>
      <c r="X133" s="203" t="s">
        <v>11850</v>
      </c>
    </row>
    <row r="134" spans="1:24" x14ac:dyDescent="0.3">
      <c r="A134" s="18" t="s">
        <v>128</v>
      </c>
      <c r="B134" s="14"/>
      <c r="C134" s="21" t="s">
        <v>256</v>
      </c>
      <c r="D134" s="133" t="str">
        <f>VLOOKUP($H134,'List of datasets EF 2.0'!$A$2:$L$8353,2,FALSE)</f>
        <v>Nitric acid production   technology mix   production mix, at plant   100% active substance</v>
      </c>
      <c r="E134" s="133" t="str">
        <f>INDEX(MAPfile[Name EF3],MATCH(H134,MAPfile[Process UUID (EF2)],0))</f>
        <v>Nitric acid production; technology mix; production mix, at plant; 100% active substance</v>
      </c>
      <c r="F134" s="21" t="str">
        <f>VLOOKUP($H134,'List of datasets EF 2.0'!$A$2:$L$8353,12,FALSE)</f>
        <v>http://ecoinvent.lca-data.com/</v>
      </c>
      <c r="G134" s="21" t="str">
        <f>INDEX(MAPfile[Node EF3],MATCH(H134,MAPfile[Process UUID (EF2)],0))</f>
        <v>ecoinvent</v>
      </c>
      <c r="H134" s="136" t="s">
        <v>11606</v>
      </c>
      <c r="I134" s="14" t="str">
        <f>INDEX(MAPfile[Process UUID EF3],MATCH(H134,MAPfile[Process UUID (EF2)],0))</f>
        <v>153d694d-6e48-47c4-9797-ff4bb6678612</v>
      </c>
      <c r="J134" s="137" t="str">
        <f>VLOOKUP($H134,'List of datasets EF 2.0'!$A$2:$L$8353,7,FALSE)</f>
        <v>1</v>
      </c>
      <c r="K134" s="14" t="str">
        <f>VLOOKUP($H134,'List of datasets EF 2.0'!$A$2:$L$8353,5,FALSE)</f>
        <v>2</v>
      </c>
      <c r="L134" s="14"/>
      <c r="M134" s="14" t="str">
        <f>VLOOKUP($H134,'List of datasets EF 2.0'!$A$2:$L$8353,6,FALSE)</f>
        <v>2</v>
      </c>
      <c r="N134" s="14"/>
      <c r="O134" s="14" t="str">
        <f>VLOOKUP($H134,'List of datasets EF 2.0'!$A$2:$L$8353,8,FALSE)</f>
        <v>2</v>
      </c>
      <c r="P134" s="14"/>
      <c r="Q134" s="14" t="str">
        <f>VLOOKUP($H134,'List of datasets EF 2.0'!$A$2:$L$8353,9,FALSE)</f>
        <v>2</v>
      </c>
      <c r="R134" s="14"/>
      <c r="S134" s="198">
        <v>1</v>
      </c>
      <c r="T134" s="198">
        <v>2</v>
      </c>
      <c r="U134" s="198">
        <v>2</v>
      </c>
      <c r="V134" s="198">
        <v>2</v>
      </c>
      <c r="W134" s="198">
        <f t="shared" si="26"/>
        <v>1.75</v>
      </c>
      <c r="X134" s="197"/>
    </row>
    <row r="135" spans="1:24" x14ac:dyDescent="0.3">
      <c r="A135" s="18" t="s">
        <v>129</v>
      </c>
      <c r="B135" s="14"/>
      <c r="C135" s="21" t="s">
        <v>256</v>
      </c>
      <c r="D135" s="21" t="s">
        <v>11875</v>
      </c>
      <c r="E135" s="21"/>
      <c r="F135" s="21"/>
      <c r="G135" s="21"/>
      <c r="H135" s="136"/>
      <c r="I135" s="200"/>
      <c r="J135" s="137"/>
      <c r="K135" s="14"/>
      <c r="L135" s="14"/>
      <c r="M135" s="14"/>
      <c r="N135" s="14"/>
      <c r="O135" s="14"/>
      <c r="P135" s="14"/>
      <c r="Q135" s="14"/>
      <c r="R135" s="14" t="s">
        <v>19215</v>
      </c>
      <c r="S135" s="197"/>
      <c r="T135" s="197"/>
      <c r="U135" s="197"/>
      <c r="V135" s="197"/>
      <c r="W135" s="197"/>
      <c r="X135" s="14" t="s">
        <v>19215</v>
      </c>
    </row>
    <row r="136" spans="1:24" x14ac:dyDescent="0.3">
      <c r="A136" s="18" t="s">
        <v>130</v>
      </c>
      <c r="B136" s="14"/>
      <c r="C136" s="21" t="s">
        <v>256</v>
      </c>
      <c r="D136" s="133" t="str">
        <f>VLOOKUP($H136,'List of datasets EF 2.0'!$A$2:$L$8353,2,FALSE)</f>
        <v>Phosphoric acid production   technology mix   production mix, at plant   100% active substance</v>
      </c>
      <c r="E136" s="133" t="str">
        <f>INDEX(MAPfile[Name EF3],MATCH(H136,MAPfile[Process UUID (EF2)],0))</f>
        <v>Phosphoric acid production; technology mix; production mix, at plant; 100% active substance</v>
      </c>
      <c r="F136" s="21" t="str">
        <f>VLOOKUP($H136,'List of datasets EF 2.0'!$A$2:$L$8353,12,FALSE)</f>
        <v>http://ecoinvent.lca-data.com/</v>
      </c>
      <c r="G136" s="21" t="str">
        <f>INDEX(MAPfile[Node EF3],MATCH(H136,MAPfile[Process UUID (EF2)],0))</f>
        <v>ecoinvent</v>
      </c>
      <c r="H136" s="136" t="s">
        <v>11644</v>
      </c>
      <c r="I136" s="14" t="str">
        <f>INDEX(MAPfile[Process UUID EF3],MATCH(H136,MAPfile[Process UUID (EF2)],0))</f>
        <v>648a9abc-c1be-4c18-8c0e-e7b8d99b407a</v>
      </c>
      <c r="J136" s="137" t="str">
        <f>VLOOKUP($H136,'List of datasets EF 2.0'!$A$2:$L$8353,7,FALSE)</f>
        <v>1</v>
      </c>
      <c r="K136" s="14" t="str">
        <f>VLOOKUP($H136,'List of datasets EF 2.0'!$A$2:$L$8353,5,FALSE)</f>
        <v>2</v>
      </c>
      <c r="L136" s="14"/>
      <c r="M136" s="14" t="str">
        <f>VLOOKUP($H136,'List of datasets EF 2.0'!$A$2:$L$8353,6,FALSE)</f>
        <v>2</v>
      </c>
      <c r="N136" s="14"/>
      <c r="O136" s="14" t="str">
        <f>VLOOKUP($H136,'List of datasets EF 2.0'!$A$2:$L$8353,8,FALSE)</f>
        <v>2</v>
      </c>
      <c r="P136" s="14"/>
      <c r="Q136" s="14" t="str">
        <f>VLOOKUP($H136,'List of datasets EF 2.0'!$A$2:$L$8353,9,FALSE)</f>
        <v>2</v>
      </c>
      <c r="R136" s="14"/>
      <c r="S136" s="198">
        <v>1</v>
      </c>
      <c r="T136" s="198">
        <v>2</v>
      </c>
      <c r="U136" s="198">
        <v>2</v>
      </c>
      <c r="V136" s="198">
        <v>2</v>
      </c>
      <c r="W136" s="198">
        <f t="shared" ref="W136:W139" si="28">AVERAGE(S136:V136)</f>
        <v>1.75</v>
      </c>
      <c r="X136" s="197"/>
    </row>
    <row r="137" spans="1:24" x14ac:dyDescent="0.3">
      <c r="A137" s="18" t="s">
        <v>131</v>
      </c>
      <c r="B137" s="14"/>
      <c r="C137" s="21" t="s">
        <v>256</v>
      </c>
      <c r="D137" s="21" t="s">
        <v>11875</v>
      </c>
      <c r="E137" s="21"/>
      <c r="F137" s="21"/>
      <c r="G137" s="21"/>
      <c r="H137" s="136"/>
      <c r="I137" s="200"/>
      <c r="J137" s="137"/>
      <c r="K137" s="14"/>
      <c r="L137" s="14"/>
      <c r="M137" s="14"/>
      <c r="N137" s="14"/>
      <c r="O137" s="14"/>
      <c r="P137" s="14"/>
      <c r="Q137" s="14"/>
      <c r="R137" s="14" t="s">
        <v>19215</v>
      </c>
      <c r="S137" s="197"/>
      <c r="T137" s="197"/>
      <c r="U137" s="197"/>
      <c r="V137" s="197"/>
      <c r="W137" s="197"/>
      <c r="X137" s="14" t="s">
        <v>19215</v>
      </c>
    </row>
    <row r="138" spans="1:24" x14ac:dyDescent="0.3">
      <c r="A138" s="18" t="s">
        <v>132</v>
      </c>
      <c r="B138" s="14"/>
      <c r="C138" s="21" t="s">
        <v>256</v>
      </c>
      <c r="D138" s="133" t="str">
        <f>VLOOKUP($H138,'List of datasets EF 2.0'!$A$2:$L$8353,2,FALSE)</f>
        <v>Sodium hydroxide production   technology mix   production mix, at plant   100% active substance</v>
      </c>
      <c r="E138" s="133" t="str">
        <f>INDEX(MAPfile[Name EF3],MATCH(H138,MAPfile[Process UUID (EF2)],0))</f>
        <v>Sodium hydroxide production; technology mix; production mix, at plant; 100% active substance</v>
      </c>
      <c r="F138" s="21" t="str">
        <f>VLOOKUP($H138,'List of datasets EF 2.0'!$A$2:$L$8353,12,FALSE)</f>
        <v>http://ecoinvent.lca-data.com/</v>
      </c>
      <c r="G138" s="21" t="str">
        <f>INDEX(MAPfile[Node EF3],MATCH(H138,MAPfile[Process UUID (EF2)],0))</f>
        <v>ecoinvent</v>
      </c>
      <c r="H138" s="136" t="s">
        <v>11731</v>
      </c>
      <c r="I138" s="14" t="str">
        <f>INDEX(MAPfile[Process UUID EF3],MATCH(H138,MAPfile[Process UUID (EF2)],0))</f>
        <v>2ba49ead-4683-4671-bded-d52b80215e9e</v>
      </c>
      <c r="J138" s="137" t="str">
        <f>VLOOKUP($H138,'List of datasets EF 2.0'!$A$2:$L$8353,7,FALSE)</f>
        <v>1</v>
      </c>
      <c r="K138" s="14" t="str">
        <f>VLOOKUP($H138,'List of datasets EF 2.0'!$A$2:$L$8353,5,FALSE)</f>
        <v>2</v>
      </c>
      <c r="L138" s="14"/>
      <c r="M138" s="14" t="str">
        <f>VLOOKUP($H138,'List of datasets EF 2.0'!$A$2:$L$8353,6,FALSE)</f>
        <v>1</v>
      </c>
      <c r="N138" s="14"/>
      <c r="O138" s="14" t="str">
        <f>VLOOKUP($H138,'List of datasets EF 2.0'!$A$2:$L$8353,8,FALSE)</f>
        <v>2</v>
      </c>
      <c r="P138" s="14"/>
      <c r="Q138" s="14" t="str">
        <f>VLOOKUP($H138,'List of datasets EF 2.0'!$A$2:$L$8353,9,FALSE)</f>
        <v>2</v>
      </c>
      <c r="R138" s="14"/>
      <c r="S138" s="198">
        <v>1</v>
      </c>
      <c r="T138" s="198">
        <v>2</v>
      </c>
      <c r="U138" s="198">
        <v>1</v>
      </c>
      <c r="V138" s="198">
        <v>2</v>
      </c>
      <c r="W138" s="198">
        <f t="shared" si="28"/>
        <v>1.5</v>
      </c>
      <c r="X138" s="197"/>
    </row>
    <row r="139" spans="1:24" x14ac:dyDescent="0.3">
      <c r="A139" s="18" t="s">
        <v>133</v>
      </c>
      <c r="B139" s="14"/>
      <c r="C139" s="21" t="s">
        <v>256</v>
      </c>
      <c r="D139" s="133" t="str">
        <f>VLOOKUP($H139,'List of datasets EF 2.0'!$A$2:$L$8353,2,FALSE)</f>
        <v>Sodium hypochlorite production   technology mix   production mix, at plant   100% active substance</v>
      </c>
      <c r="E139" s="133" t="str">
        <f>INDEX(MAPfile[Name EF3],MATCH(H139,MAPfile[Process UUID (EF2)],0))</f>
        <v>Sodium hypochlorite production; technology mix; production mix, at plant; 100% active substance</v>
      </c>
      <c r="F139" s="21" t="str">
        <f>VLOOKUP($H139,'List of datasets EF 2.0'!$A$2:$L$8353,12,FALSE)</f>
        <v>http://ecoinvent.lca-data.com/</v>
      </c>
      <c r="G139" s="21" t="str">
        <f>INDEX(MAPfile[Node EF3],MATCH(H139,MAPfile[Process UUID (EF2)],0))</f>
        <v>ecoinvent</v>
      </c>
      <c r="H139" s="136" t="s">
        <v>11733</v>
      </c>
      <c r="I139" s="14" t="str">
        <f>INDEX(MAPfile[Process UUID EF3],MATCH(H139,MAPfile[Process UUID (EF2)],0))</f>
        <v>1bde1cf6-9dd8-4c78-a05a-07e491913641</v>
      </c>
      <c r="J139" s="137" t="str">
        <f>VLOOKUP($H139,'List of datasets EF 2.0'!$A$2:$L$8353,7,FALSE)</f>
        <v>1</v>
      </c>
      <c r="K139" s="14" t="str">
        <f>VLOOKUP($H139,'List of datasets EF 2.0'!$A$2:$L$8353,5,FALSE)</f>
        <v>2</v>
      </c>
      <c r="L139" s="14"/>
      <c r="M139" s="14" t="str">
        <f>VLOOKUP($H139,'List of datasets EF 2.0'!$A$2:$L$8353,6,FALSE)</f>
        <v>1</v>
      </c>
      <c r="N139" s="14"/>
      <c r="O139" s="14" t="str">
        <f>VLOOKUP($H139,'List of datasets EF 2.0'!$A$2:$L$8353,8,FALSE)</f>
        <v>2</v>
      </c>
      <c r="P139" s="14"/>
      <c r="Q139" s="14" t="str">
        <f>VLOOKUP($H139,'List of datasets EF 2.0'!$A$2:$L$8353,9,FALSE)</f>
        <v>2</v>
      </c>
      <c r="R139" s="14"/>
      <c r="S139" s="198">
        <v>1</v>
      </c>
      <c r="T139" s="198">
        <v>2</v>
      </c>
      <c r="U139" s="198">
        <v>1</v>
      </c>
      <c r="V139" s="198">
        <v>2</v>
      </c>
      <c r="W139" s="198">
        <f t="shared" si="28"/>
        <v>1.5</v>
      </c>
      <c r="X139" s="197"/>
    </row>
    <row r="140" spans="1:24" x14ac:dyDescent="0.3">
      <c r="A140" s="18" t="s">
        <v>134</v>
      </c>
      <c r="B140" s="14"/>
      <c r="C140" s="21" t="s">
        <v>256</v>
      </c>
      <c r="D140" s="21" t="s">
        <v>11875</v>
      </c>
      <c r="E140" s="21"/>
      <c r="F140" s="21"/>
      <c r="G140" s="21"/>
      <c r="H140" s="136"/>
      <c r="I140" s="200"/>
      <c r="J140" s="137"/>
      <c r="K140" s="14"/>
      <c r="L140" s="14"/>
      <c r="M140" s="14"/>
      <c r="N140" s="14"/>
      <c r="O140" s="14"/>
      <c r="P140" s="14"/>
      <c r="Q140" s="14"/>
      <c r="R140" s="14" t="s">
        <v>19215</v>
      </c>
      <c r="S140" s="197"/>
      <c r="T140" s="197"/>
      <c r="U140" s="197"/>
      <c r="V140" s="197"/>
      <c r="W140" s="197"/>
      <c r="X140" s="14" t="s">
        <v>19215</v>
      </c>
    </row>
    <row r="141" spans="1:24" x14ac:dyDescent="0.3">
      <c r="A141" s="18" t="s">
        <v>135</v>
      </c>
      <c r="B141" s="14"/>
      <c r="C141" s="21" t="s">
        <v>256</v>
      </c>
      <c r="D141" s="133" t="str">
        <f>VLOOKUP($H141,'List of datasets EF 2.0'!$A$2:$L$8353,2,FALSE)</f>
        <v>Sulphuric acid production   technology mix   production mix, at plant   100% active substance</v>
      </c>
      <c r="E141" s="133" t="str">
        <f>INDEX(MAPfile[Name EF3],MATCH(H141,MAPfile[Process UUID (EF2)],0))</f>
        <v>Sulphuric acid production; technology mix; production mix, at plant; 100% active substance</v>
      </c>
      <c r="F141" s="21" t="str">
        <f>VLOOKUP($H141,'List of datasets EF 2.0'!$A$2:$L$8353,12,FALSE)</f>
        <v>http://ecoinvent.lca-data.com/</v>
      </c>
      <c r="G141" s="21" t="str">
        <f>INDEX(MAPfile[Node EF3],MATCH(H141,MAPfile[Process UUID (EF2)],0))</f>
        <v>ecoinvent</v>
      </c>
      <c r="H141" s="136" t="s">
        <v>11769</v>
      </c>
      <c r="I141" s="14" t="str">
        <f>INDEX(MAPfile[Process UUID EF3],MATCH(H141,MAPfile[Process UUID (EF2)],0))</f>
        <v>eb6abe54-7e5d-4ee4-b3f1-08c1e220ef94</v>
      </c>
      <c r="J141" s="137" t="str">
        <f>VLOOKUP($H141,'List of datasets EF 2.0'!$A$2:$L$8353,7,FALSE)</f>
        <v>5</v>
      </c>
      <c r="K141" s="14" t="str">
        <f>VLOOKUP($H141,'List of datasets EF 2.0'!$A$2:$L$8353,5,FALSE)</f>
        <v>1</v>
      </c>
      <c r="L141" s="14"/>
      <c r="M141" s="14" t="str">
        <f>VLOOKUP($H141,'List of datasets EF 2.0'!$A$2:$L$8353,6,FALSE)</f>
        <v>1</v>
      </c>
      <c r="N141" s="14"/>
      <c r="O141" s="14" t="str">
        <f>VLOOKUP($H141,'List of datasets EF 2.0'!$A$2:$L$8353,8,FALSE)</f>
        <v>2</v>
      </c>
      <c r="P141" s="14"/>
      <c r="Q141" s="14" t="str">
        <f>VLOOKUP($H141,'List of datasets EF 2.0'!$A$2:$L$8353,9,FALSE)</f>
        <v>2</v>
      </c>
      <c r="R141" s="14"/>
      <c r="S141" s="198">
        <v>2</v>
      </c>
      <c r="T141" s="198">
        <v>1</v>
      </c>
      <c r="U141" s="198">
        <v>1</v>
      </c>
      <c r="V141" s="198">
        <v>2</v>
      </c>
      <c r="W141" s="198">
        <f t="shared" ref="W141" si="29">AVERAGE(S141:V141)</f>
        <v>1.5</v>
      </c>
      <c r="X141" s="197"/>
    </row>
    <row r="142" spans="1:24" x14ac:dyDescent="0.3">
      <c r="A142" s="16" t="s">
        <v>143</v>
      </c>
      <c r="B142" s="24">
        <f>SUM(B18,B26,B44,B53,B61,B67,B78,B88,B96,B108,B110,B118,B128,B133)</f>
        <v>0</v>
      </c>
      <c r="C142" s="22"/>
      <c r="D142" s="90"/>
      <c r="E142" s="90"/>
      <c r="F142" s="90"/>
      <c r="G142" s="90"/>
    </row>
    <row r="144" spans="1:24" x14ac:dyDescent="0.3">
      <c r="A144" s="61" t="s">
        <v>295</v>
      </c>
      <c r="B144" s="17" t="s">
        <v>314</v>
      </c>
      <c r="C144" s="3" t="s">
        <v>0</v>
      </c>
      <c r="D144" s="3" t="str">
        <f t="shared" ref="D144:R144" si="30">D$17</f>
        <v>Default dataset to be used (EF 2.0)</v>
      </c>
      <c r="E144" s="203" t="s">
        <v>19183</v>
      </c>
      <c r="F144" s="3" t="str">
        <f t="shared" si="30"/>
        <v>Dataset source (i.e. node) EF2.0</v>
      </c>
      <c r="G144" s="203" t="s">
        <v>19198</v>
      </c>
      <c r="H144" s="3" t="str">
        <f t="shared" si="30"/>
        <v>UUID (EF 2.0)</v>
      </c>
      <c r="I144" s="203" t="s">
        <v>11879</v>
      </c>
      <c r="J144" s="3" t="str">
        <f t="shared" si="30"/>
        <v>TiR</v>
      </c>
      <c r="K144" s="3" t="str">
        <f t="shared" si="30"/>
        <v>TeR</v>
      </c>
      <c r="L144" s="3"/>
      <c r="M144" s="3" t="str">
        <f t="shared" si="30"/>
        <v>GR</v>
      </c>
      <c r="N144" s="3"/>
      <c r="O144" s="3" t="str">
        <f t="shared" si="30"/>
        <v>P</v>
      </c>
      <c r="P144" s="3"/>
      <c r="Q144" s="3" t="str">
        <f t="shared" si="30"/>
        <v>DQR</v>
      </c>
      <c r="R144" s="3" t="str">
        <f t="shared" si="30"/>
        <v>Remarks</v>
      </c>
      <c r="S144" s="203" t="s">
        <v>323</v>
      </c>
      <c r="T144" s="203" t="s">
        <v>324</v>
      </c>
      <c r="U144" s="203" t="s">
        <v>325</v>
      </c>
      <c r="V144" s="203" t="s">
        <v>326</v>
      </c>
      <c r="W144" s="203" t="s">
        <v>327</v>
      </c>
      <c r="X144" s="203" t="s">
        <v>11850</v>
      </c>
    </row>
    <row r="145" spans="1:24" x14ac:dyDescent="0.3">
      <c r="A145" s="7" t="s">
        <v>243</v>
      </c>
      <c r="B145" s="78">
        <f>SUM(B146:B154)</f>
        <v>0</v>
      </c>
      <c r="C145" s="25"/>
      <c r="D145" s="91"/>
      <c r="E145" s="203"/>
      <c r="F145" s="91"/>
      <c r="G145" s="203"/>
      <c r="H145" s="91"/>
      <c r="I145" s="203"/>
      <c r="J145" s="91"/>
      <c r="K145" s="91"/>
      <c r="L145" s="91"/>
      <c r="M145" s="91"/>
      <c r="N145" s="91"/>
      <c r="O145" s="91"/>
      <c r="P145" s="91"/>
      <c r="Q145" s="91"/>
      <c r="R145" s="91"/>
      <c r="S145" s="225"/>
      <c r="T145" s="226"/>
      <c r="U145" s="226"/>
      <c r="V145" s="226"/>
      <c r="W145" s="226"/>
      <c r="X145" s="227"/>
    </row>
    <row r="146" spans="1:24" x14ac:dyDescent="0.3">
      <c r="A146" s="15" t="s">
        <v>237</v>
      </c>
      <c r="B146" s="8"/>
      <c r="C146" s="9"/>
      <c r="D146" s="6" t="s">
        <v>11855</v>
      </c>
      <c r="E146" s="6"/>
      <c r="F146" s="6"/>
      <c r="G146" s="6"/>
      <c r="H146" s="6"/>
      <c r="I146" s="6"/>
      <c r="J146" s="6"/>
      <c r="K146" s="6"/>
      <c r="L146" s="6"/>
      <c r="M146" s="6"/>
      <c r="N146" s="6"/>
      <c r="O146" s="6"/>
      <c r="P146" s="6"/>
      <c r="Q146" s="6"/>
      <c r="R146" s="6"/>
      <c r="S146" s="197"/>
      <c r="T146" s="197"/>
      <c r="U146" s="197"/>
      <c r="V146" s="197"/>
      <c r="W146" s="197"/>
      <c r="X146" s="197"/>
    </row>
    <row r="147" spans="1:24" x14ac:dyDescent="0.3">
      <c r="A147" s="15" t="s">
        <v>238</v>
      </c>
      <c r="B147" s="8"/>
      <c r="C147" s="9"/>
      <c r="D147" s="6" t="s">
        <v>11855</v>
      </c>
      <c r="E147" s="6"/>
      <c r="F147" s="6"/>
      <c r="G147" s="6"/>
      <c r="H147" s="6"/>
      <c r="I147" s="6"/>
      <c r="J147" s="6"/>
      <c r="K147" s="6"/>
      <c r="L147" s="6"/>
      <c r="M147" s="6"/>
      <c r="N147" s="6"/>
      <c r="O147" s="6"/>
      <c r="P147" s="6"/>
      <c r="Q147" s="6"/>
      <c r="R147" s="6"/>
      <c r="S147" s="197"/>
      <c r="T147" s="197"/>
      <c r="U147" s="197"/>
      <c r="V147" s="197"/>
      <c r="W147" s="197"/>
      <c r="X147" s="197"/>
    </row>
    <row r="148" spans="1:24" x14ac:dyDescent="0.3">
      <c r="A148" s="15" t="s">
        <v>239</v>
      </c>
      <c r="B148" s="5"/>
      <c r="C148" s="6"/>
      <c r="D148" s="6" t="s">
        <v>11855</v>
      </c>
      <c r="E148" s="6"/>
      <c r="F148" s="6"/>
      <c r="G148" s="6"/>
      <c r="H148" s="6"/>
      <c r="I148" s="6"/>
      <c r="J148" s="6"/>
      <c r="K148" s="6"/>
      <c r="L148" s="6"/>
      <c r="M148" s="6"/>
      <c r="N148" s="6"/>
      <c r="O148" s="6"/>
      <c r="P148" s="6"/>
      <c r="Q148" s="6"/>
      <c r="R148" s="6"/>
      <c r="S148" s="197"/>
      <c r="T148" s="197"/>
      <c r="U148" s="197"/>
      <c r="V148" s="197"/>
      <c r="W148" s="197"/>
      <c r="X148" s="197"/>
    </row>
    <row r="149" spans="1:24" x14ac:dyDescent="0.3">
      <c r="A149" s="15" t="s">
        <v>240</v>
      </c>
      <c r="B149" s="8"/>
      <c r="C149" s="6"/>
      <c r="D149" s="6" t="s">
        <v>11855</v>
      </c>
      <c r="E149" s="6"/>
      <c r="F149" s="6"/>
      <c r="G149" s="6"/>
      <c r="H149" s="6"/>
      <c r="I149" s="6"/>
      <c r="J149" s="6"/>
      <c r="K149" s="6"/>
      <c r="L149" s="6"/>
      <c r="M149" s="6"/>
      <c r="N149" s="6"/>
      <c r="O149" s="6"/>
      <c r="P149" s="6"/>
      <c r="Q149" s="6"/>
      <c r="R149" s="6"/>
      <c r="S149" s="197"/>
      <c r="T149" s="197"/>
      <c r="U149" s="197"/>
      <c r="V149" s="197"/>
      <c r="W149" s="197"/>
      <c r="X149" s="197"/>
    </row>
    <row r="150" spans="1:24" x14ac:dyDescent="0.3">
      <c r="A150" s="15" t="s">
        <v>241</v>
      </c>
      <c r="B150" s="8"/>
      <c r="C150" s="6"/>
      <c r="D150" s="6" t="s">
        <v>11855</v>
      </c>
      <c r="E150" s="6"/>
      <c r="F150" s="6"/>
      <c r="G150" s="6"/>
      <c r="H150" s="6"/>
      <c r="I150" s="6"/>
      <c r="J150" s="6"/>
      <c r="K150" s="6"/>
      <c r="L150" s="6"/>
      <c r="M150" s="6"/>
      <c r="N150" s="6"/>
      <c r="O150" s="6"/>
      <c r="P150" s="6"/>
      <c r="Q150" s="6"/>
      <c r="R150" s="6"/>
      <c r="S150" s="197"/>
      <c r="T150" s="197"/>
      <c r="U150" s="197"/>
      <c r="V150" s="197"/>
      <c r="W150" s="197"/>
      <c r="X150" s="197"/>
    </row>
    <row r="151" spans="1:24" x14ac:dyDescent="0.3">
      <c r="A151" s="15" t="s">
        <v>244</v>
      </c>
      <c r="B151" s="8"/>
      <c r="C151" s="6"/>
      <c r="D151" s="6" t="s">
        <v>11855</v>
      </c>
      <c r="E151" s="6"/>
      <c r="F151" s="6"/>
      <c r="G151" s="6"/>
      <c r="H151" s="6"/>
      <c r="I151" s="6"/>
      <c r="J151" s="6"/>
      <c r="K151" s="6"/>
      <c r="L151" s="6"/>
      <c r="M151" s="6"/>
      <c r="N151" s="6"/>
      <c r="O151" s="6"/>
      <c r="P151" s="6"/>
      <c r="Q151" s="6"/>
      <c r="R151" s="6"/>
      <c r="S151" s="197"/>
      <c r="T151" s="197"/>
      <c r="U151" s="197"/>
      <c r="V151" s="197"/>
      <c r="W151" s="197"/>
      <c r="X151" s="197"/>
    </row>
    <row r="152" spans="1:24" x14ac:dyDescent="0.3">
      <c r="A152" s="15" t="s">
        <v>245</v>
      </c>
      <c r="B152" s="8"/>
      <c r="C152" s="6"/>
      <c r="D152" s="6" t="s">
        <v>11855</v>
      </c>
      <c r="E152" s="6"/>
      <c r="F152" s="6"/>
      <c r="G152" s="6"/>
      <c r="H152" s="6"/>
      <c r="I152" s="6"/>
      <c r="J152" s="6"/>
      <c r="K152" s="6"/>
      <c r="L152" s="6"/>
      <c r="M152" s="6"/>
      <c r="N152" s="6"/>
      <c r="O152" s="6"/>
      <c r="P152" s="6"/>
      <c r="Q152" s="6"/>
      <c r="R152" s="6"/>
      <c r="S152" s="197"/>
      <c r="T152" s="197"/>
      <c r="U152" s="197"/>
      <c r="V152" s="197"/>
      <c r="W152" s="197"/>
      <c r="X152" s="197"/>
    </row>
    <row r="153" spans="1:24" x14ac:dyDescent="0.3">
      <c r="A153" s="15" t="s">
        <v>242</v>
      </c>
      <c r="B153" s="8"/>
      <c r="C153" s="6" t="s">
        <v>4</v>
      </c>
      <c r="D153" s="6" t="s">
        <v>11855</v>
      </c>
      <c r="E153" s="6"/>
      <c r="F153" s="6"/>
      <c r="G153" s="6"/>
      <c r="H153" s="6"/>
      <c r="I153" s="6"/>
      <c r="J153" s="6"/>
      <c r="K153" s="6"/>
      <c r="L153" s="6"/>
      <c r="M153" s="6"/>
      <c r="N153" s="6"/>
      <c r="O153" s="6"/>
      <c r="P153" s="6"/>
      <c r="Q153" s="6"/>
      <c r="R153" s="6"/>
      <c r="S153" s="197"/>
      <c r="T153" s="197"/>
      <c r="U153" s="197"/>
      <c r="V153" s="197"/>
      <c r="W153" s="197"/>
      <c r="X153" s="197"/>
    </row>
    <row r="154" spans="1:24" x14ac:dyDescent="0.3">
      <c r="A154" s="10" t="s">
        <v>2</v>
      </c>
      <c r="B154" s="9"/>
      <c r="C154" s="6" t="s">
        <v>294</v>
      </c>
      <c r="D154" s="6" t="s">
        <v>11855</v>
      </c>
      <c r="E154" s="6"/>
      <c r="F154" s="6"/>
      <c r="G154" s="6"/>
      <c r="H154" s="6"/>
      <c r="I154" s="6"/>
      <c r="J154" s="6"/>
      <c r="K154" s="6"/>
      <c r="L154" s="6"/>
      <c r="M154" s="6"/>
      <c r="N154" s="6"/>
      <c r="O154" s="6"/>
      <c r="P154" s="6"/>
      <c r="Q154" s="6"/>
      <c r="R154" s="6"/>
      <c r="S154" s="197"/>
      <c r="T154" s="197"/>
      <c r="U154" s="197"/>
      <c r="V154" s="197"/>
      <c r="W154" s="197"/>
      <c r="X154" s="197"/>
    </row>
    <row r="155" spans="1:24" s="44" customFormat="1" x14ac:dyDescent="0.3">
      <c r="A155" s="67"/>
      <c r="B155" s="68"/>
      <c r="C155" s="69"/>
      <c r="D155" s="69"/>
      <c r="E155" s="69"/>
      <c r="F155" s="69"/>
      <c r="G155" s="69"/>
      <c r="H155" s="70"/>
      <c r="I155" s="70"/>
    </row>
    <row r="156" spans="1:24" x14ac:dyDescent="0.3">
      <c r="A156" s="61" t="s">
        <v>296</v>
      </c>
      <c r="B156" s="17" t="s">
        <v>315</v>
      </c>
      <c r="C156" s="3" t="s">
        <v>0</v>
      </c>
      <c r="D156" s="3"/>
      <c r="E156" s="3"/>
      <c r="F156" s="3"/>
      <c r="G156" s="3"/>
      <c r="H156" s="3"/>
      <c r="I156" s="3"/>
      <c r="J156" s="3"/>
      <c r="K156" s="3"/>
      <c r="L156" s="3"/>
      <c r="M156" s="3"/>
      <c r="N156" s="3"/>
      <c r="O156" s="3"/>
      <c r="P156" s="3"/>
      <c r="Q156" s="3"/>
      <c r="R156" s="3"/>
    </row>
    <row r="157" spans="1:24" ht="48.6" x14ac:dyDescent="0.3">
      <c r="A157" s="72" t="s">
        <v>305</v>
      </c>
      <c r="B157" s="164"/>
      <c r="C157" s="73" t="s">
        <v>11858</v>
      </c>
      <c r="D157" s="92"/>
      <c r="E157" s="92"/>
      <c r="F157" s="92"/>
      <c r="G157" s="92"/>
    </row>
    <row r="158" spans="1:24" x14ac:dyDescent="0.3">
      <c r="A158" s="7" t="s">
        <v>248</v>
      </c>
      <c r="B158" s="66">
        <f>B159+B165+B173</f>
        <v>0</v>
      </c>
      <c r="C158" s="25"/>
      <c r="D158" s="91"/>
      <c r="E158" s="91"/>
      <c r="F158" s="91"/>
      <c r="G158" s="91"/>
      <c r="H158" s="91"/>
      <c r="I158" s="91"/>
      <c r="J158" s="91"/>
      <c r="K158" s="91"/>
      <c r="L158" s="91"/>
      <c r="M158" s="91"/>
      <c r="N158" s="91"/>
      <c r="O158" s="91"/>
      <c r="P158" s="91"/>
      <c r="Q158" s="91"/>
      <c r="R158" s="91"/>
    </row>
    <row r="159" spans="1:24" x14ac:dyDescent="0.3">
      <c r="A159" s="10" t="s">
        <v>258</v>
      </c>
      <c r="B159" s="66">
        <f>SUM(B160:B164)</f>
        <v>0</v>
      </c>
      <c r="C159" s="25"/>
      <c r="D159" s="3" t="str">
        <f t="shared" ref="D159:R159" si="31">D$17</f>
        <v>Default dataset to be used (EF 2.0)</v>
      </c>
      <c r="E159" s="203" t="s">
        <v>19183</v>
      </c>
      <c r="F159" s="3" t="str">
        <f t="shared" si="31"/>
        <v>Dataset source (i.e. node) EF2.0</v>
      </c>
      <c r="G159" s="203" t="s">
        <v>19198</v>
      </c>
      <c r="H159" s="3" t="str">
        <f t="shared" si="31"/>
        <v>UUID (EF 2.0)</v>
      </c>
      <c r="I159" s="203" t="s">
        <v>11879</v>
      </c>
      <c r="J159" s="3" t="str">
        <f t="shared" si="31"/>
        <v>TiR</v>
      </c>
      <c r="K159" s="3" t="str">
        <f t="shared" si="31"/>
        <v>TeR</v>
      </c>
      <c r="L159" s="3"/>
      <c r="M159" s="3" t="str">
        <f t="shared" si="31"/>
        <v>GR</v>
      </c>
      <c r="N159" s="3"/>
      <c r="O159" s="3" t="str">
        <f t="shared" si="31"/>
        <v>P</v>
      </c>
      <c r="P159" s="3"/>
      <c r="Q159" s="3" t="str">
        <f t="shared" si="31"/>
        <v>DQR</v>
      </c>
      <c r="R159" s="3" t="str">
        <f t="shared" si="31"/>
        <v>Remarks</v>
      </c>
      <c r="S159" s="203" t="s">
        <v>323</v>
      </c>
      <c r="T159" s="203" t="s">
        <v>324</v>
      </c>
      <c r="U159" s="203" t="s">
        <v>325</v>
      </c>
      <c r="V159" s="203" t="s">
        <v>326</v>
      </c>
      <c r="W159" s="203" t="s">
        <v>327</v>
      </c>
      <c r="X159" s="203" t="s">
        <v>11850</v>
      </c>
    </row>
    <row r="160" spans="1:24" x14ac:dyDescent="0.3">
      <c r="A160" s="15" t="s">
        <v>257</v>
      </c>
      <c r="B160" s="8"/>
      <c r="C160" s="9"/>
      <c r="D160" s="6" t="s">
        <v>11855</v>
      </c>
      <c r="E160" s="6"/>
      <c r="F160" s="6"/>
      <c r="G160" s="6"/>
      <c r="H160" s="6"/>
      <c r="I160" s="6"/>
      <c r="J160" s="6"/>
      <c r="K160" s="6"/>
      <c r="L160" s="6"/>
      <c r="M160" s="6"/>
      <c r="N160" s="6"/>
      <c r="O160" s="6"/>
      <c r="P160" s="6"/>
      <c r="Q160" s="6"/>
      <c r="R160" s="6"/>
      <c r="S160" s="197"/>
      <c r="T160" s="197"/>
      <c r="U160" s="197"/>
      <c r="V160" s="197"/>
      <c r="W160" s="197"/>
      <c r="X160" s="197"/>
    </row>
    <row r="161" spans="1:24" x14ac:dyDescent="0.3">
      <c r="A161" s="15" t="s">
        <v>259</v>
      </c>
      <c r="B161" s="8"/>
      <c r="C161" s="9"/>
      <c r="D161" s="6" t="s">
        <v>11855</v>
      </c>
      <c r="E161" s="6"/>
      <c r="F161" s="6"/>
      <c r="G161" s="6"/>
      <c r="H161" s="6"/>
      <c r="I161" s="6"/>
      <c r="J161" s="6"/>
      <c r="K161" s="6"/>
      <c r="L161" s="6"/>
      <c r="M161" s="6"/>
      <c r="N161" s="6"/>
      <c r="O161" s="6"/>
      <c r="P161" s="6"/>
      <c r="Q161" s="6"/>
      <c r="R161" s="6"/>
      <c r="S161" s="197"/>
      <c r="T161" s="197"/>
      <c r="U161" s="197"/>
      <c r="V161" s="197"/>
      <c r="W161" s="197"/>
      <c r="X161" s="197"/>
    </row>
    <row r="162" spans="1:24" x14ac:dyDescent="0.3">
      <c r="A162" s="15" t="s">
        <v>260</v>
      </c>
      <c r="B162" s="8"/>
      <c r="C162" s="9"/>
      <c r="D162" s="6" t="s">
        <v>11855</v>
      </c>
      <c r="E162" s="6"/>
      <c r="F162" s="6"/>
      <c r="G162" s="6"/>
      <c r="H162" s="6"/>
      <c r="I162" s="6"/>
      <c r="J162" s="6"/>
      <c r="K162" s="6"/>
      <c r="L162" s="6"/>
      <c r="M162" s="6"/>
      <c r="N162" s="6"/>
      <c r="O162" s="6"/>
      <c r="P162" s="6"/>
      <c r="Q162" s="6"/>
      <c r="R162" s="6"/>
      <c r="S162" s="197"/>
      <c r="T162" s="197"/>
      <c r="U162" s="197"/>
      <c r="V162" s="197"/>
      <c r="W162" s="197"/>
      <c r="X162" s="197"/>
    </row>
    <row r="163" spans="1:24" x14ac:dyDescent="0.3">
      <c r="A163" s="15" t="s">
        <v>261</v>
      </c>
      <c r="B163" s="8"/>
      <c r="C163" s="6"/>
      <c r="D163" s="6" t="s">
        <v>11855</v>
      </c>
      <c r="E163" s="6"/>
      <c r="F163" s="6"/>
      <c r="G163" s="6"/>
      <c r="H163" s="6"/>
      <c r="I163" s="6"/>
      <c r="J163" s="6"/>
      <c r="K163" s="6"/>
      <c r="L163" s="6"/>
      <c r="M163" s="6"/>
      <c r="N163" s="6"/>
      <c r="O163" s="6"/>
      <c r="P163" s="6"/>
      <c r="Q163" s="6"/>
      <c r="R163" s="6"/>
      <c r="S163" s="197"/>
      <c r="T163" s="197"/>
      <c r="U163" s="197"/>
      <c r="V163" s="197"/>
      <c r="W163" s="197"/>
      <c r="X163" s="197"/>
    </row>
    <row r="164" spans="1:24" x14ac:dyDescent="0.3">
      <c r="A164" s="15" t="s">
        <v>271</v>
      </c>
      <c r="B164" s="8"/>
      <c r="C164" s="6" t="s">
        <v>4</v>
      </c>
      <c r="D164" s="6" t="s">
        <v>11855</v>
      </c>
      <c r="E164" s="6"/>
      <c r="F164" s="6"/>
      <c r="G164" s="6"/>
      <c r="H164" s="6"/>
      <c r="I164" s="6"/>
      <c r="J164" s="6"/>
      <c r="K164" s="6"/>
      <c r="L164" s="6"/>
      <c r="M164" s="6"/>
      <c r="N164" s="6"/>
      <c r="O164" s="6"/>
      <c r="P164" s="6"/>
      <c r="Q164" s="6"/>
      <c r="R164" s="6"/>
      <c r="S164" s="197"/>
      <c r="T164" s="197"/>
      <c r="U164" s="197"/>
      <c r="V164" s="197"/>
      <c r="W164" s="197"/>
      <c r="X164" s="197"/>
    </row>
    <row r="165" spans="1:24" x14ac:dyDescent="0.3">
      <c r="A165" s="10" t="s">
        <v>262</v>
      </c>
      <c r="B165" s="11">
        <f>SUM(B166:B172)</f>
        <v>0</v>
      </c>
      <c r="C165" s="29"/>
      <c r="D165" s="3" t="str">
        <f t="shared" ref="D165:R165" si="32">D$17</f>
        <v>Default dataset to be used (EF 2.0)</v>
      </c>
      <c r="E165" s="203" t="s">
        <v>19183</v>
      </c>
      <c r="F165" s="3" t="str">
        <f t="shared" si="32"/>
        <v>Dataset source (i.e. node) EF2.0</v>
      </c>
      <c r="G165" s="203" t="s">
        <v>19198</v>
      </c>
      <c r="H165" s="3" t="str">
        <f t="shared" si="32"/>
        <v>UUID (EF 2.0)</v>
      </c>
      <c r="I165" s="203" t="s">
        <v>11879</v>
      </c>
      <c r="J165" s="3" t="str">
        <f t="shared" si="32"/>
        <v>TiR</v>
      </c>
      <c r="K165" s="3" t="str">
        <f t="shared" si="32"/>
        <v>TeR</v>
      </c>
      <c r="L165" s="3"/>
      <c r="M165" s="3" t="str">
        <f t="shared" si="32"/>
        <v>GR</v>
      </c>
      <c r="N165" s="3"/>
      <c r="O165" s="3" t="str">
        <f t="shared" si="32"/>
        <v>P</v>
      </c>
      <c r="P165" s="3"/>
      <c r="Q165" s="3" t="str">
        <f t="shared" si="32"/>
        <v>DQR</v>
      </c>
      <c r="R165" s="3" t="str">
        <f t="shared" si="32"/>
        <v>Remarks</v>
      </c>
      <c r="S165" s="203" t="s">
        <v>323</v>
      </c>
      <c r="T165" s="203" t="s">
        <v>324</v>
      </c>
      <c r="U165" s="203" t="s">
        <v>325</v>
      </c>
      <c r="V165" s="203" t="s">
        <v>326</v>
      </c>
      <c r="W165" s="203" t="s">
        <v>327</v>
      </c>
      <c r="X165" s="203" t="s">
        <v>11850</v>
      </c>
    </row>
    <row r="166" spans="1:24" x14ac:dyDescent="0.3">
      <c r="A166" s="15" t="s">
        <v>263</v>
      </c>
      <c r="B166" s="8"/>
      <c r="C166" s="6"/>
      <c r="D166" s="6" t="s">
        <v>11855</v>
      </c>
      <c r="E166" s="6"/>
      <c r="F166" s="6"/>
      <c r="G166" s="6"/>
      <c r="H166" s="6"/>
      <c r="I166" s="6"/>
      <c r="J166" s="6"/>
      <c r="K166" s="6"/>
      <c r="L166" s="6"/>
      <c r="M166" s="6"/>
      <c r="N166" s="6"/>
      <c r="O166" s="6"/>
      <c r="P166" s="6"/>
      <c r="Q166" s="6"/>
      <c r="R166" s="6"/>
      <c r="S166" s="197"/>
      <c r="T166" s="197"/>
      <c r="U166" s="197"/>
      <c r="V166" s="197"/>
      <c r="W166" s="197"/>
      <c r="X166" s="197"/>
    </row>
    <row r="167" spans="1:24" x14ac:dyDescent="0.3">
      <c r="A167" s="15" t="s">
        <v>264</v>
      </c>
      <c r="B167" s="8"/>
      <c r="C167" s="6"/>
      <c r="D167" s="6" t="s">
        <v>11855</v>
      </c>
      <c r="E167" s="6"/>
      <c r="F167" s="6"/>
      <c r="G167" s="6"/>
      <c r="H167" s="6"/>
      <c r="I167" s="6"/>
      <c r="J167" s="6"/>
      <c r="K167" s="6"/>
      <c r="L167" s="6"/>
      <c r="M167" s="6"/>
      <c r="N167" s="6"/>
      <c r="O167" s="6"/>
      <c r="P167" s="6"/>
      <c r="Q167" s="6"/>
      <c r="R167" s="6"/>
      <c r="S167" s="197"/>
      <c r="T167" s="197"/>
      <c r="U167" s="197"/>
      <c r="V167" s="197"/>
      <c r="W167" s="197"/>
      <c r="X167" s="197"/>
    </row>
    <row r="168" spans="1:24" x14ac:dyDescent="0.3">
      <c r="A168" s="15" t="s">
        <v>265</v>
      </c>
      <c r="B168" s="8"/>
      <c r="C168" s="6"/>
      <c r="D168" s="6" t="s">
        <v>11855</v>
      </c>
      <c r="E168" s="6"/>
      <c r="F168" s="6"/>
      <c r="G168" s="6"/>
      <c r="H168" s="6"/>
      <c r="I168" s="6"/>
      <c r="J168" s="6"/>
      <c r="K168" s="6"/>
      <c r="L168" s="6"/>
      <c r="M168" s="6"/>
      <c r="N168" s="6"/>
      <c r="O168" s="6"/>
      <c r="P168" s="6"/>
      <c r="Q168" s="6"/>
      <c r="R168" s="6"/>
      <c r="S168" s="197"/>
      <c r="T168" s="197"/>
      <c r="U168" s="197"/>
      <c r="V168" s="197"/>
      <c r="W168" s="197"/>
      <c r="X168" s="197"/>
    </row>
    <row r="169" spans="1:24" x14ac:dyDescent="0.3">
      <c r="A169" s="15" t="s">
        <v>266</v>
      </c>
      <c r="B169" s="8"/>
      <c r="C169" s="6"/>
      <c r="D169" s="6" t="s">
        <v>11855</v>
      </c>
      <c r="E169" s="6"/>
      <c r="F169" s="6"/>
      <c r="G169" s="6"/>
      <c r="H169" s="6"/>
      <c r="I169" s="6"/>
      <c r="J169" s="6"/>
      <c r="K169" s="6"/>
      <c r="L169" s="6"/>
      <c r="M169" s="6"/>
      <c r="N169" s="6"/>
      <c r="O169" s="6"/>
      <c r="P169" s="6"/>
      <c r="Q169" s="6"/>
      <c r="R169" s="6"/>
      <c r="S169" s="197"/>
      <c r="T169" s="197"/>
      <c r="U169" s="197"/>
      <c r="V169" s="197"/>
      <c r="W169" s="197"/>
      <c r="X169" s="197"/>
    </row>
    <row r="170" spans="1:24" x14ac:dyDescent="0.3">
      <c r="A170" s="15" t="s">
        <v>267</v>
      </c>
      <c r="B170" s="8"/>
      <c r="C170" s="6"/>
      <c r="D170" s="6" t="s">
        <v>11855</v>
      </c>
      <c r="E170" s="6"/>
      <c r="F170" s="6"/>
      <c r="G170" s="6"/>
      <c r="H170" s="6"/>
      <c r="I170" s="6"/>
      <c r="J170" s="6"/>
      <c r="K170" s="6"/>
      <c r="L170" s="6"/>
      <c r="M170" s="6"/>
      <c r="N170" s="6"/>
      <c r="O170" s="6"/>
      <c r="P170" s="6"/>
      <c r="Q170" s="6"/>
      <c r="R170" s="6"/>
      <c r="S170" s="197"/>
      <c r="T170" s="197"/>
      <c r="U170" s="197"/>
      <c r="V170" s="197"/>
      <c r="W170" s="197"/>
      <c r="X170" s="197"/>
    </row>
    <row r="171" spans="1:24" x14ac:dyDescent="0.3">
      <c r="A171" s="15" t="s">
        <v>268</v>
      </c>
      <c r="B171" s="8"/>
      <c r="C171" s="6"/>
      <c r="D171" s="6" t="s">
        <v>11855</v>
      </c>
      <c r="E171" s="6"/>
      <c r="F171" s="6"/>
      <c r="G171" s="6"/>
      <c r="H171" s="6"/>
      <c r="I171" s="6"/>
      <c r="J171" s="6"/>
      <c r="K171" s="6"/>
      <c r="L171" s="6"/>
      <c r="M171" s="6"/>
      <c r="N171" s="6"/>
      <c r="O171" s="6"/>
      <c r="P171" s="6"/>
      <c r="Q171" s="6"/>
      <c r="R171" s="6"/>
      <c r="S171" s="197"/>
      <c r="T171" s="197"/>
      <c r="U171" s="197"/>
      <c r="V171" s="197"/>
      <c r="W171" s="197"/>
      <c r="X171" s="197"/>
    </row>
    <row r="172" spans="1:24" x14ac:dyDescent="0.3">
      <c r="A172" s="15" t="s">
        <v>271</v>
      </c>
      <c r="B172" s="8"/>
      <c r="C172" s="6" t="s">
        <v>4</v>
      </c>
      <c r="D172" s="6" t="s">
        <v>11855</v>
      </c>
      <c r="E172" s="6"/>
      <c r="F172" s="6"/>
      <c r="G172" s="6"/>
      <c r="H172" s="6"/>
      <c r="I172" s="6"/>
      <c r="J172" s="6"/>
      <c r="K172" s="6"/>
      <c r="L172" s="6"/>
      <c r="M172" s="6"/>
      <c r="N172" s="6"/>
      <c r="O172" s="6"/>
      <c r="P172" s="6"/>
      <c r="Q172" s="6"/>
      <c r="R172" s="6"/>
      <c r="S172" s="197"/>
      <c r="T172" s="197"/>
      <c r="U172" s="197"/>
      <c r="V172" s="197"/>
      <c r="W172" s="197"/>
      <c r="X172" s="197"/>
    </row>
    <row r="173" spans="1:24" x14ac:dyDescent="0.3">
      <c r="A173" s="10" t="s">
        <v>269</v>
      </c>
      <c r="B173" s="66">
        <f>B174+B178</f>
        <v>0</v>
      </c>
      <c r="C173" s="29"/>
      <c r="D173" s="3" t="str">
        <f t="shared" ref="D173:R173" si="33">D$17</f>
        <v>Default dataset to be used (EF 2.0)</v>
      </c>
      <c r="E173" s="203" t="s">
        <v>19183</v>
      </c>
      <c r="F173" s="3" t="str">
        <f t="shared" si="33"/>
        <v>Dataset source (i.e. node) EF2.0</v>
      </c>
      <c r="G173" s="203" t="s">
        <v>19198</v>
      </c>
      <c r="H173" s="3" t="str">
        <f t="shared" si="33"/>
        <v>UUID (EF 2.0)</v>
      </c>
      <c r="I173" s="203" t="s">
        <v>11879</v>
      </c>
      <c r="J173" s="3" t="str">
        <f t="shared" si="33"/>
        <v>TiR</v>
      </c>
      <c r="K173" s="3" t="str">
        <f t="shared" si="33"/>
        <v>TeR</v>
      </c>
      <c r="L173" s="3"/>
      <c r="M173" s="3" t="str">
        <f t="shared" si="33"/>
        <v>GR</v>
      </c>
      <c r="N173" s="3"/>
      <c r="O173" s="3" t="str">
        <f t="shared" si="33"/>
        <v>P</v>
      </c>
      <c r="P173" s="3"/>
      <c r="Q173" s="3" t="str">
        <f t="shared" si="33"/>
        <v>DQR</v>
      </c>
      <c r="R173" s="3" t="str">
        <f t="shared" si="33"/>
        <v>Remarks</v>
      </c>
      <c r="S173" s="203" t="s">
        <v>323</v>
      </c>
      <c r="T173" s="203" t="s">
        <v>324</v>
      </c>
      <c r="U173" s="203" t="s">
        <v>325</v>
      </c>
      <c r="V173" s="203" t="s">
        <v>326</v>
      </c>
      <c r="W173" s="203" t="s">
        <v>327</v>
      </c>
      <c r="X173" s="203" t="s">
        <v>11850</v>
      </c>
    </row>
    <row r="174" spans="1:24" x14ac:dyDescent="0.3">
      <c r="A174" s="15" t="s">
        <v>270</v>
      </c>
      <c r="B174" s="8"/>
      <c r="C174" s="6"/>
      <c r="D174" s="6" t="s">
        <v>11855</v>
      </c>
      <c r="E174" s="6"/>
      <c r="F174" s="6"/>
      <c r="G174" s="6"/>
      <c r="H174" s="6"/>
      <c r="I174" s="6"/>
      <c r="J174" s="6"/>
      <c r="K174" s="6"/>
      <c r="L174" s="6"/>
      <c r="M174" s="6"/>
      <c r="N174" s="6"/>
      <c r="O174" s="6"/>
      <c r="P174" s="6"/>
      <c r="Q174" s="6"/>
      <c r="R174" s="6"/>
      <c r="S174" s="197"/>
      <c r="T174" s="197"/>
      <c r="U174" s="197"/>
      <c r="V174" s="197"/>
      <c r="W174" s="197"/>
      <c r="X174" s="197"/>
    </row>
    <row r="175" spans="1:24" x14ac:dyDescent="0.3">
      <c r="A175" s="15" t="s">
        <v>272</v>
      </c>
      <c r="B175" s="8"/>
      <c r="C175" s="63" t="s">
        <v>293</v>
      </c>
      <c r="D175" s="6" t="s">
        <v>11855</v>
      </c>
      <c r="E175" s="6"/>
      <c r="F175" s="6"/>
      <c r="G175" s="6"/>
      <c r="H175" s="6"/>
      <c r="I175" s="6"/>
      <c r="J175" s="6"/>
      <c r="K175" s="6"/>
      <c r="L175" s="6"/>
      <c r="M175" s="6"/>
      <c r="N175" s="6"/>
      <c r="O175" s="6"/>
      <c r="P175" s="6"/>
      <c r="Q175" s="6"/>
      <c r="R175" s="6"/>
      <c r="S175" s="197"/>
      <c r="T175" s="197"/>
      <c r="U175" s="197"/>
      <c r="V175" s="197"/>
      <c r="W175" s="197"/>
      <c r="X175" s="197"/>
    </row>
    <row r="176" spans="1:24" ht="15" customHeight="1" x14ac:dyDescent="0.3">
      <c r="A176" s="15" t="s">
        <v>273</v>
      </c>
      <c r="B176" s="8"/>
      <c r="C176" s="63" t="s">
        <v>293</v>
      </c>
      <c r="D176" s="6" t="s">
        <v>11855</v>
      </c>
      <c r="E176" s="6"/>
      <c r="F176" s="6"/>
      <c r="G176" s="6"/>
      <c r="H176" s="6"/>
      <c r="I176" s="6"/>
      <c r="J176" s="6"/>
      <c r="K176" s="6"/>
      <c r="L176" s="6"/>
      <c r="M176" s="6"/>
      <c r="N176" s="6"/>
      <c r="O176" s="6"/>
      <c r="P176" s="6"/>
      <c r="Q176" s="6"/>
      <c r="R176" s="6"/>
      <c r="S176" s="197"/>
      <c r="T176" s="197"/>
      <c r="U176" s="197"/>
      <c r="V176" s="197"/>
      <c r="W176" s="197"/>
      <c r="X176" s="197"/>
    </row>
    <row r="177" spans="1:24" ht="15" customHeight="1" x14ac:dyDescent="0.3">
      <c r="A177" s="15" t="s">
        <v>274</v>
      </c>
      <c r="B177" s="8"/>
      <c r="C177" s="6" t="s">
        <v>4</v>
      </c>
      <c r="D177" s="6" t="s">
        <v>11855</v>
      </c>
      <c r="E177" s="6"/>
      <c r="F177" s="6"/>
      <c r="G177" s="6"/>
      <c r="H177" s="6"/>
      <c r="I177" s="6"/>
      <c r="J177" s="6"/>
      <c r="K177" s="6"/>
      <c r="L177" s="6"/>
      <c r="M177" s="6"/>
      <c r="N177" s="6"/>
      <c r="O177" s="6"/>
      <c r="P177" s="6"/>
      <c r="Q177" s="6"/>
      <c r="R177" s="6"/>
      <c r="S177" s="197"/>
      <c r="T177" s="197"/>
      <c r="U177" s="197"/>
      <c r="V177" s="197"/>
      <c r="W177" s="197"/>
      <c r="X177" s="197"/>
    </row>
    <row r="178" spans="1:24" x14ac:dyDescent="0.3">
      <c r="A178" s="15" t="s">
        <v>275</v>
      </c>
      <c r="B178" s="87">
        <f>SUM(B180:B184)</f>
        <v>0</v>
      </c>
      <c r="C178" s="29"/>
      <c r="D178" s="3" t="str">
        <f t="shared" ref="D178:R178" si="34">D$17</f>
        <v>Default dataset to be used (EF 2.0)</v>
      </c>
      <c r="E178" s="203" t="s">
        <v>19183</v>
      </c>
      <c r="F178" s="3" t="str">
        <f t="shared" si="34"/>
        <v>Dataset source (i.e. node) EF2.0</v>
      </c>
      <c r="G178" s="203" t="s">
        <v>19198</v>
      </c>
      <c r="H178" s="3" t="str">
        <f t="shared" si="34"/>
        <v>UUID (EF 2.0)</v>
      </c>
      <c r="I178" s="203" t="s">
        <v>11879</v>
      </c>
      <c r="J178" s="3" t="str">
        <f t="shared" si="34"/>
        <v>TiR</v>
      </c>
      <c r="K178" s="3" t="str">
        <f t="shared" si="34"/>
        <v>TeR</v>
      </c>
      <c r="L178" s="3"/>
      <c r="M178" s="3" t="str">
        <f t="shared" si="34"/>
        <v>GR</v>
      </c>
      <c r="N178" s="3"/>
      <c r="O178" s="3" t="str">
        <f t="shared" si="34"/>
        <v>P</v>
      </c>
      <c r="P178" s="3"/>
      <c r="Q178" s="3" t="str">
        <f t="shared" si="34"/>
        <v>DQR</v>
      </c>
      <c r="R178" s="3" t="str">
        <f t="shared" si="34"/>
        <v>Remarks</v>
      </c>
      <c r="S178" s="203" t="s">
        <v>323</v>
      </c>
      <c r="T178" s="203" t="s">
        <v>324</v>
      </c>
      <c r="U178" s="203" t="s">
        <v>325</v>
      </c>
      <c r="V178" s="203" t="s">
        <v>326</v>
      </c>
      <c r="W178" s="203" t="s">
        <v>327</v>
      </c>
      <c r="X178" s="203" t="s">
        <v>11850</v>
      </c>
    </row>
    <row r="179" spans="1:24" x14ac:dyDescent="0.3">
      <c r="A179" s="15" t="s">
        <v>276</v>
      </c>
      <c r="B179" s="8"/>
      <c r="C179" s="6"/>
      <c r="D179" s="6" t="s">
        <v>11855</v>
      </c>
      <c r="E179" s="6"/>
      <c r="F179" s="6"/>
      <c r="G179" s="6"/>
      <c r="H179" s="6"/>
      <c r="I179" s="6"/>
      <c r="J179" s="6"/>
      <c r="K179" s="6"/>
      <c r="L179" s="6"/>
      <c r="M179" s="6"/>
      <c r="N179" s="6"/>
      <c r="O179" s="6"/>
      <c r="P179" s="6"/>
      <c r="Q179" s="6"/>
      <c r="R179" s="6"/>
      <c r="S179" s="197"/>
      <c r="T179" s="197"/>
      <c r="U179" s="197"/>
      <c r="V179" s="197"/>
      <c r="W179" s="197"/>
      <c r="X179" s="197"/>
    </row>
    <row r="180" spans="1:24" x14ac:dyDescent="0.3">
      <c r="A180" s="15" t="s">
        <v>277</v>
      </c>
      <c r="B180" s="8"/>
      <c r="C180" s="6"/>
      <c r="D180" s="6" t="s">
        <v>11855</v>
      </c>
      <c r="E180" s="6"/>
      <c r="F180" s="6"/>
      <c r="G180" s="6"/>
      <c r="H180" s="6"/>
      <c r="I180" s="6"/>
      <c r="J180" s="6"/>
      <c r="K180" s="6"/>
      <c r="L180" s="6"/>
      <c r="M180" s="6"/>
      <c r="N180" s="6"/>
      <c r="O180" s="6"/>
      <c r="P180" s="6"/>
      <c r="Q180" s="6"/>
      <c r="R180" s="6"/>
      <c r="S180" s="197"/>
      <c r="T180" s="197"/>
      <c r="U180" s="197"/>
      <c r="V180" s="197"/>
      <c r="W180" s="197"/>
      <c r="X180" s="197"/>
    </row>
    <row r="181" spans="1:24" x14ac:dyDescent="0.3">
      <c r="A181" s="15" t="s">
        <v>278</v>
      </c>
      <c r="B181" s="8"/>
      <c r="C181" s="6"/>
      <c r="D181" s="6" t="s">
        <v>11855</v>
      </c>
      <c r="E181" s="6"/>
      <c r="F181" s="6"/>
      <c r="G181" s="6"/>
      <c r="H181" s="6"/>
      <c r="I181" s="6"/>
      <c r="J181" s="6"/>
      <c r="K181" s="6"/>
      <c r="L181" s="6"/>
      <c r="M181" s="6"/>
      <c r="N181" s="6"/>
      <c r="O181" s="6"/>
      <c r="P181" s="6"/>
      <c r="Q181" s="6"/>
      <c r="R181" s="6"/>
      <c r="S181" s="197"/>
      <c r="T181" s="197"/>
      <c r="U181" s="197"/>
      <c r="V181" s="197"/>
      <c r="W181" s="197"/>
      <c r="X181" s="197"/>
    </row>
    <row r="182" spans="1:24" x14ac:dyDescent="0.3">
      <c r="A182" s="15" t="s">
        <v>279</v>
      </c>
      <c r="B182" s="8"/>
      <c r="C182" s="6"/>
      <c r="D182" s="6" t="s">
        <v>11855</v>
      </c>
      <c r="E182" s="6"/>
      <c r="F182" s="6"/>
      <c r="G182" s="6"/>
      <c r="H182" s="6"/>
      <c r="I182" s="6"/>
      <c r="J182" s="6"/>
      <c r="K182" s="6"/>
      <c r="L182" s="6"/>
      <c r="M182" s="6"/>
      <c r="N182" s="6"/>
      <c r="O182" s="6"/>
      <c r="P182" s="6"/>
      <c r="Q182" s="6"/>
      <c r="R182" s="6"/>
      <c r="S182" s="197"/>
      <c r="T182" s="197"/>
      <c r="U182" s="197"/>
      <c r="V182" s="197"/>
      <c r="W182" s="197"/>
      <c r="X182" s="197"/>
    </row>
    <row r="183" spans="1:24" x14ac:dyDescent="0.3">
      <c r="A183" s="15" t="s">
        <v>308</v>
      </c>
      <c r="B183" s="8"/>
      <c r="C183" s="6" t="s">
        <v>4</v>
      </c>
      <c r="D183" s="6" t="s">
        <v>11855</v>
      </c>
      <c r="E183" s="6"/>
      <c r="F183" s="6"/>
      <c r="G183" s="6"/>
      <c r="H183" s="6"/>
      <c r="I183" s="6"/>
      <c r="J183" s="6"/>
      <c r="K183" s="6"/>
      <c r="L183" s="6"/>
      <c r="M183" s="6"/>
      <c r="N183" s="6"/>
      <c r="O183" s="6"/>
      <c r="P183" s="6"/>
      <c r="Q183" s="6"/>
      <c r="R183" s="6"/>
      <c r="S183" s="197"/>
      <c r="T183" s="197"/>
      <c r="U183" s="197"/>
      <c r="V183" s="197"/>
      <c r="W183" s="197"/>
      <c r="X183" s="197"/>
    </row>
    <row r="184" spans="1:24" x14ac:dyDescent="0.3">
      <c r="A184" s="7" t="s">
        <v>3</v>
      </c>
      <c r="B184" s="8"/>
      <c r="C184" s="6" t="s">
        <v>294</v>
      </c>
      <c r="D184" s="6" t="s">
        <v>11855</v>
      </c>
      <c r="E184" s="6"/>
      <c r="F184" s="6"/>
      <c r="G184" s="6"/>
      <c r="H184" s="6"/>
      <c r="I184" s="6"/>
      <c r="J184" s="6"/>
      <c r="K184" s="6"/>
      <c r="L184" s="6"/>
      <c r="M184" s="6"/>
      <c r="N184" s="6"/>
      <c r="O184" s="6"/>
      <c r="P184" s="6"/>
      <c r="Q184" s="6"/>
      <c r="R184" s="6"/>
      <c r="S184" s="197"/>
      <c r="T184" s="197"/>
      <c r="U184" s="197"/>
      <c r="V184" s="197"/>
      <c r="W184" s="197"/>
      <c r="X184" s="197"/>
    </row>
    <row r="185" spans="1:24" s="44" customFormat="1" x14ac:dyDescent="0.3">
      <c r="A185" s="74"/>
      <c r="B185" s="75"/>
      <c r="C185" s="69"/>
      <c r="D185" s="69"/>
      <c r="E185" s="69"/>
      <c r="F185" s="69"/>
      <c r="G185" s="69"/>
      <c r="H185" s="70"/>
      <c r="I185" s="70"/>
    </row>
    <row r="186" spans="1:24" x14ac:dyDescent="0.3">
      <c r="A186" s="77" t="s">
        <v>300</v>
      </c>
      <c r="B186" s="17" t="s">
        <v>315</v>
      </c>
      <c r="C186" s="3" t="s">
        <v>0</v>
      </c>
      <c r="D186" s="93"/>
      <c r="E186" s="93"/>
      <c r="F186" s="93"/>
      <c r="G186" s="93"/>
    </row>
    <row r="187" spans="1:24" x14ac:dyDescent="0.3">
      <c r="A187" s="7" t="s">
        <v>301</v>
      </c>
      <c r="B187" s="8"/>
      <c r="C187" s="6"/>
      <c r="D187" s="89"/>
      <c r="E187" s="89"/>
      <c r="F187" s="89"/>
      <c r="G187" s="89"/>
    </row>
    <row r="188" spans="1:24" x14ac:dyDescent="0.3">
      <c r="A188" s="15" t="s">
        <v>246</v>
      </c>
      <c r="B188" s="8"/>
      <c r="C188" s="9"/>
      <c r="D188" s="5"/>
      <c r="E188" s="5"/>
      <c r="F188" s="5"/>
      <c r="G188" s="5"/>
    </row>
    <row r="189" spans="1:24" x14ac:dyDescent="0.3">
      <c r="A189" s="51" t="s">
        <v>247</v>
      </c>
      <c r="B189" s="8"/>
      <c r="C189" s="9"/>
      <c r="D189" s="5"/>
      <c r="E189" s="5"/>
      <c r="F189" s="5"/>
      <c r="G189" s="5"/>
    </row>
    <row r="190" spans="1:24" x14ac:dyDescent="0.3">
      <c r="A190" s="7" t="s">
        <v>228</v>
      </c>
      <c r="B190" s="11">
        <f>SUM(B191:B194)</f>
        <v>0</v>
      </c>
      <c r="C190" s="25"/>
      <c r="D190" s="3" t="str">
        <f t="shared" ref="D190:R190" si="35">D$17</f>
        <v>Default dataset to be used (EF 2.0)</v>
      </c>
      <c r="E190" s="203" t="s">
        <v>19183</v>
      </c>
      <c r="F190" s="3" t="str">
        <f t="shared" si="35"/>
        <v>Dataset source (i.e. node) EF2.0</v>
      </c>
      <c r="G190" s="203" t="s">
        <v>19198</v>
      </c>
      <c r="H190" s="3" t="str">
        <f t="shared" si="35"/>
        <v>UUID (EF 2.0)</v>
      </c>
      <c r="I190" s="203" t="s">
        <v>11879</v>
      </c>
      <c r="J190" s="3" t="str">
        <f t="shared" si="35"/>
        <v>TiR</v>
      </c>
      <c r="K190" s="3" t="str">
        <f t="shared" si="35"/>
        <v>TeR</v>
      </c>
      <c r="L190" s="3"/>
      <c r="M190" s="3" t="str">
        <f t="shared" si="35"/>
        <v>GR</v>
      </c>
      <c r="N190" s="3"/>
      <c r="O190" s="3" t="str">
        <f t="shared" si="35"/>
        <v>P</v>
      </c>
      <c r="P190" s="3"/>
      <c r="Q190" s="3" t="str">
        <f t="shared" si="35"/>
        <v>DQR</v>
      </c>
      <c r="R190" s="3" t="str">
        <f t="shared" si="35"/>
        <v>Remarks</v>
      </c>
      <c r="S190" s="203" t="s">
        <v>323</v>
      </c>
      <c r="T190" s="203" t="s">
        <v>324</v>
      </c>
      <c r="U190" s="203" t="s">
        <v>325</v>
      </c>
      <c r="V190" s="203" t="s">
        <v>326</v>
      </c>
      <c r="W190" s="203" t="s">
        <v>327</v>
      </c>
      <c r="X190" s="203" t="s">
        <v>11850</v>
      </c>
    </row>
    <row r="191" spans="1:24" x14ac:dyDescent="0.3">
      <c r="A191" s="15" t="s">
        <v>136</v>
      </c>
      <c r="B191" s="8"/>
      <c r="C191" s="9"/>
      <c r="D191" s="133" t="str">
        <f>VLOOKUP($H191,'List of datasets EF 2.0'!$A$2:$L$8353,2,FALSE)</f>
        <v>Tap water   technology mix   at user   per kg water</v>
      </c>
      <c r="E191" s="133" t="str">
        <f>INDEX(MAPfile[Name EF3],MATCH(H191,MAPfile[Process UUID (EF2)],0))</f>
        <v>Tap water; average technology mix; consumption mix, at consumer; Technology mix for supply of drinking water to users</v>
      </c>
      <c r="F191" s="21" t="str">
        <f>VLOOKUP($H191,'List of datasets EF 2.0'!$A$2:$L$8353,12,FALSE)</f>
        <v>https://lcdn.quantis-software.com/PEF/</v>
      </c>
      <c r="G191" s="21" t="str">
        <f>INDEX(MAPfile[Node EF3],MATCH(H191,MAPfile[Process UUID (EF2)],0))</f>
        <v>ecoinvent</v>
      </c>
      <c r="H191" s="136" t="s">
        <v>2208</v>
      </c>
      <c r="I191" s="14" t="str">
        <f>INDEX(MAPfile[Process UUID EF3],MATCH(H191,MAPfile[Process UUID (EF2)],0))</f>
        <v>ba873cc8-64d8-5d2e-b88f-6e69193541cc</v>
      </c>
      <c r="J191" s="14">
        <f>VLOOKUP($H191,'List of datasets EF 2.0'!$A$2:$L$8353,7,FALSE)</f>
        <v>2.42</v>
      </c>
      <c r="K191" s="14">
        <f>VLOOKUP($H191,'List of datasets EF 2.0'!$A$2:$L$8353,5,FALSE)</f>
        <v>2.0379999999999998</v>
      </c>
      <c r="L191" s="14"/>
      <c r="M191" s="14">
        <f>VLOOKUP($H191,'List of datasets EF 2.0'!$A$2:$L$8353,6,FALSE)</f>
        <v>2.0249999999999999</v>
      </c>
      <c r="N191" s="14"/>
      <c r="O191" s="14">
        <f>VLOOKUP($H191,'List of datasets EF 2.0'!$A$2:$L$8353,8,FALSE)</f>
        <v>2.02</v>
      </c>
      <c r="P191" s="14"/>
      <c r="Q191" s="14">
        <f>VLOOKUP($H191,'List of datasets EF 2.0'!$A$2:$L$8353,9,FALSE)</f>
        <v>2.1259999999999999</v>
      </c>
      <c r="R191" s="6"/>
      <c r="S191" s="198">
        <v>1</v>
      </c>
      <c r="T191" s="198">
        <v>1.97</v>
      </c>
      <c r="U191" s="198">
        <v>2</v>
      </c>
      <c r="V191" s="198">
        <v>2</v>
      </c>
      <c r="W191" s="198">
        <f>AVERAGE(S191:V191)</f>
        <v>1.7424999999999999</v>
      </c>
      <c r="X191" s="197"/>
    </row>
    <row r="192" spans="1:24" x14ac:dyDescent="0.3">
      <c r="A192" s="15" t="s">
        <v>137</v>
      </c>
      <c r="B192" s="8"/>
      <c r="C192" s="9"/>
      <c r="D192" s="6" t="s">
        <v>11855</v>
      </c>
      <c r="E192" s="6"/>
      <c r="F192" s="6"/>
      <c r="G192" s="6"/>
      <c r="H192" s="6"/>
      <c r="I192" s="6"/>
      <c r="J192" s="6"/>
      <c r="K192" s="6"/>
      <c r="L192" s="6"/>
      <c r="M192" s="6"/>
      <c r="N192" s="6"/>
      <c r="O192" s="6"/>
      <c r="P192" s="6"/>
      <c r="Q192" s="6"/>
      <c r="R192" s="6"/>
      <c r="S192" s="197"/>
      <c r="T192" s="197"/>
      <c r="U192" s="197"/>
      <c r="V192" s="197"/>
      <c r="W192" s="197"/>
      <c r="X192" s="197"/>
    </row>
    <row r="193" spans="1:24" x14ac:dyDescent="0.3">
      <c r="A193" s="15" t="s">
        <v>138</v>
      </c>
      <c r="B193" s="8"/>
      <c r="C193" s="9"/>
      <c r="D193" s="6" t="s">
        <v>11855</v>
      </c>
      <c r="E193" s="6"/>
      <c r="F193" s="6"/>
      <c r="G193" s="6"/>
      <c r="H193" s="6"/>
      <c r="I193" s="6"/>
      <c r="J193" s="6"/>
      <c r="K193" s="6"/>
      <c r="L193" s="6"/>
      <c r="M193" s="6"/>
      <c r="N193" s="6"/>
      <c r="O193" s="6"/>
      <c r="P193" s="6"/>
      <c r="Q193" s="6"/>
      <c r="R193" s="6"/>
      <c r="S193" s="197"/>
      <c r="T193" s="197"/>
      <c r="U193" s="197"/>
      <c r="V193" s="197"/>
      <c r="W193" s="197"/>
      <c r="X193" s="197"/>
    </row>
    <row r="194" spans="1:24" x14ac:dyDescent="0.3">
      <c r="A194" s="15" t="s">
        <v>139</v>
      </c>
      <c r="B194" s="9"/>
      <c r="C194" s="6" t="s">
        <v>4</v>
      </c>
      <c r="D194" s="6" t="s">
        <v>11855</v>
      </c>
      <c r="E194" s="6"/>
      <c r="F194" s="6"/>
      <c r="G194" s="6"/>
      <c r="H194" s="6"/>
      <c r="I194" s="6"/>
      <c r="J194" s="6"/>
      <c r="K194" s="6"/>
      <c r="L194" s="6"/>
      <c r="M194" s="6"/>
      <c r="N194" s="6"/>
      <c r="O194" s="6"/>
      <c r="P194" s="6"/>
      <c r="Q194" s="6"/>
      <c r="R194" s="6"/>
      <c r="S194" s="197"/>
      <c r="T194" s="197"/>
      <c r="U194" s="197"/>
      <c r="V194" s="197"/>
      <c r="W194" s="197"/>
      <c r="X194" s="197"/>
    </row>
    <row r="195" spans="1:24" x14ac:dyDescent="0.3">
      <c r="A195" s="7" t="s">
        <v>155</v>
      </c>
      <c r="B195" s="8"/>
      <c r="C195" s="9"/>
      <c r="D195" s="6" t="s">
        <v>11856</v>
      </c>
      <c r="E195" s="6"/>
      <c r="F195" s="6"/>
      <c r="G195" s="6"/>
      <c r="H195" s="6"/>
      <c r="I195" s="6"/>
      <c r="J195" s="6"/>
      <c r="K195" s="6"/>
      <c r="L195" s="6"/>
      <c r="M195" s="6"/>
      <c r="N195" s="6"/>
      <c r="O195" s="6"/>
      <c r="P195" s="6"/>
      <c r="Q195" s="6"/>
      <c r="R195" s="6"/>
      <c r="S195" s="197"/>
      <c r="T195" s="197"/>
      <c r="U195" s="197"/>
      <c r="V195" s="197"/>
      <c r="W195" s="197"/>
      <c r="X195" s="197"/>
    </row>
    <row r="196" spans="1:24" x14ac:dyDescent="0.3">
      <c r="A196" s="7" t="s">
        <v>5</v>
      </c>
      <c r="B196" s="9"/>
      <c r="C196" s="9"/>
      <c r="D196" s="6" t="s">
        <v>11856</v>
      </c>
      <c r="E196" s="6"/>
      <c r="F196" s="6"/>
      <c r="G196" s="6"/>
      <c r="H196" s="6"/>
      <c r="I196" s="6"/>
      <c r="J196" s="6"/>
      <c r="K196" s="6"/>
      <c r="L196" s="6"/>
      <c r="M196" s="6"/>
      <c r="N196" s="6"/>
      <c r="O196" s="6"/>
      <c r="P196" s="6"/>
      <c r="Q196" s="6"/>
      <c r="R196" s="6"/>
      <c r="S196" s="197"/>
      <c r="T196" s="197"/>
      <c r="U196" s="197"/>
      <c r="V196" s="197"/>
      <c r="W196" s="197"/>
      <c r="X196" s="197"/>
    </row>
    <row r="197" spans="1:24" x14ac:dyDescent="0.3">
      <c r="A197" s="7" t="s">
        <v>6</v>
      </c>
      <c r="B197" s="11">
        <f>SUM(B198:B200)</f>
        <v>0</v>
      </c>
      <c r="C197" s="25"/>
      <c r="D197" s="5"/>
      <c r="E197" s="5"/>
      <c r="F197" s="5"/>
      <c r="G197" s="5"/>
    </row>
    <row r="198" spans="1:24" x14ac:dyDescent="0.3">
      <c r="A198" s="15" t="s">
        <v>140</v>
      </c>
      <c r="B198" s="9"/>
      <c r="C198" s="12"/>
      <c r="D198" s="141"/>
      <c r="E198" s="141"/>
      <c r="F198" s="141"/>
      <c r="G198" s="141"/>
    </row>
    <row r="199" spans="1:24" x14ac:dyDescent="0.3">
      <c r="A199" s="15" t="s">
        <v>141</v>
      </c>
      <c r="B199" s="9"/>
      <c r="C199" s="12"/>
      <c r="D199" s="141"/>
      <c r="E199" s="141"/>
      <c r="F199" s="141"/>
      <c r="G199" s="141"/>
    </row>
    <row r="200" spans="1:24" x14ac:dyDescent="0.3">
      <c r="A200" s="15" t="s">
        <v>249</v>
      </c>
      <c r="B200" s="9"/>
      <c r="C200" s="12"/>
      <c r="D200" s="141"/>
      <c r="E200" s="141"/>
      <c r="F200" s="141"/>
      <c r="G200" s="141"/>
    </row>
    <row r="201" spans="1:24" x14ac:dyDescent="0.3">
      <c r="A201" s="10" t="s">
        <v>209</v>
      </c>
      <c r="B201" s="9"/>
      <c r="C201" s="6" t="s">
        <v>250</v>
      </c>
      <c r="D201" s="3" t="str">
        <f t="shared" ref="D201:R201" si="36">D$17</f>
        <v>Default dataset to be used (EF 2.0)</v>
      </c>
      <c r="E201" s="203" t="s">
        <v>19183</v>
      </c>
      <c r="F201" s="3" t="str">
        <f t="shared" si="36"/>
        <v>Dataset source (i.e. node) EF2.0</v>
      </c>
      <c r="G201" s="203" t="s">
        <v>19198</v>
      </c>
      <c r="H201" s="3" t="str">
        <f t="shared" si="36"/>
        <v>UUID (EF 2.0)</v>
      </c>
      <c r="I201" s="203" t="s">
        <v>11879</v>
      </c>
      <c r="J201" s="3" t="str">
        <f t="shared" si="36"/>
        <v>TiR</v>
      </c>
      <c r="K201" s="3" t="str">
        <f t="shared" si="36"/>
        <v>TeR</v>
      </c>
      <c r="L201" s="3"/>
      <c r="M201" s="3" t="str">
        <f t="shared" si="36"/>
        <v>GR</v>
      </c>
      <c r="N201" s="3"/>
      <c r="O201" s="3" t="str">
        <f t="shared" si="36"/>
        <v>P</v>
      </c>
      <c r="P201" s="3"/>
      <c r="Q201" s="3" t="str">
        <f t="shared" si="36"/>
        <v>DQR</v>
      </c>
      <c r="R201" s="3" t="str">
        <f t="shared" si="36"/>
        <v>Remarks</v>
      </c>
      <c r="S201" s="203" t="s">
        <v>323</v>
      </c>
      <c r="T201" s="203" t="s">
        <v>324</v>
      </c>
      <c r="U201" s="203" t="s">
        <v>325</v>
      </c>
      <c r="V201" s="203" t="s">
        <v>326</v>
      </c>
      <c r="W201" s="203" t="s">
        <v>327</v>
      </c>
      <c r="X201" s="203" t="s">
        <v>11850</v>
      </c>
    </row>
    <row r="202" spans="1:24" x14ac:dyDescent="0.3">
      <c r="A202" s="7" t="s">
        <v>7</v>
      </c>
      <c r="B202" s="9"/>
      <c r="C202" s="6" t="s">
        <v>8</v>
      </c>
      <c r="D202" s="6" t="s">
        <v>11856</v>
      </c>
      <c r="E202" s="6"/>
      <c r="F202" s="6"/>
      <c r="G202" s="6"/>
      <c r="H202" s="6"/>
      <c r="I202" s="6"/>
      <c r="J202" s="6"/>
      <c r="K202" s="6"/>
      <c r="L202" s="6"/>
      <c r="M202" s="6"/>
      <c r="N202" s="6"/>
      <c r="O202" s="6"/>
      <c r="P202" s="6"/>
      <c r="Q202" s="6"/>
      <c r="R202" s="6"/>
      <c r="S202" s="197"/>
      <c r="T202" s="197"/>
      <c r="U202" s="197"/>
      <c r="V202" s="197"/>
      <c r="W202" s="197"/>
      <c r="X202" s="197"/>
    </row>
    <row r="203" spans="1:24" x14ac:dyDescent="0.3">
      <c r="A203" s="7" t="s">
        <v>7</v>
      </c>
      <c r="B203" s="9"/>
      <c r="C203" s="6" t="s">
        <v>8</v>
      </c>
      <c r="D203" s="6" t="s">
        <v>11856</v>
      </c>
      <c r="E203" s="6"/>
      <c r="F203" s="6"/>
      <c r="G203" s="6"/>
      <c r="H203" s="6"/>
      <c r="I203" s="6"/>
      <c r="J203" s="6"/>
      <c r="K203" s="6"/>
      <c r="L203" s="6"/>
      <c r="M203" s="6"/>
      <c r="N203" s="6"/>
      <c r="O203" s="6"/>
      <c r="P203" s="6"/>
      <c r="Q203" s="6"/>
      <c r="R203" s="6"/>
      <c r="S203" s="197"/>
      <c r="T203" s="197"/>
      <c r="U203" s="197"/>
      <c r="V203" s="197"/>
      <c r="W203" s="197"/>
      <c r="X203" s="197"/>
    </row>
    <row r="204" spans="1:24" x14ac:dyDescent="0.3">
      <c r="A204" s="7" t="s">
        <v>7</v>
      </c>
      <c r="B204" s="9"/>
      <c r="C204" s="6" t="s">
        <v>8</v>
      </c>
      <c r="D204" s="6" t="s">
        <v>11856</v>
      </c>
      <c r="E204" s="6"/>
      <c r="F204" s="6"/>
      <c r="G204" s="6"/>
      <c r="H204" s="6"/>
      <c r="I204" s="6"/>
      <c r="J204" s="6"/>
      <c r="K204" s="6"/>
      <c r="L204" s="6"/>
      <c r="M204" s="6"/>
      <c r="N204" s="6"/>
      <c r="O204" s="6"/>
      <c r="P204" s="6"/>
      <c r="Q204" s="6"/>
      <c r="R204" s="6"/>
      <c r="S204" s="197"/>
      <c r="T204" s="197"/>
      <c r="U204" s="197"/>
      <c r="V204" s="197"/>
      <c r="W204" s="197"/>
      <c r="X204" s="197"/>
    </row>
    <row r="205" spans="1:24" x14ac:dyDescent="0.3">
      <c r="A205" s="7" t="s">
        <v>7</v>
      </c>
      <c r="B205" s="9"/>
      <c r="C205" s="6" t="s">
        <v>8</v>
      </c>
      <c r="D205" s="6" t="s">
        <v>11856</v>
      </c>
      <c r="E205" s="6"/>
      <c r="F205" s="6"/>
      <c r="G205" s="6"/>
      <c r="H205" s="6"/>
      <c r="I205" s="6"/>
      <c r="J205" s="6"/>
      <c r="K205" s="6"/>
      <c r="L205" s="6"/>
      <c r="M205" s="6"/>
      <c r="N205" s="6"/>
      <c r="O205" s="6"/>
      <c r="P205" s="6"/>
      <c r="Q205" s="6"/>
      <c r="R205" s="6"/>
      <c r="S205" s="197"/>
      <c r="T205" s="197"/>
      <c r="U205" s="197"/>
      <c r="V205" s="197"/>
      <c r="W205" s="197"/>
      <c r="X205" s="197"/>
    </row>
    <row r="206" spans="1:24" x14ac:dyDescent="0.3">
      <c r="A206" s="7" t="s">
        <v>7</v>
      </c>
      <c r="B206" s="9"/>
      <c r="C206" s="6" t="s">
        <v>8</v>
      </c>
      <c r="D206" s="6" t="s">
        <v>11856</v>
      </c>
      <c r="E206" s="6"/>
      <c r="F206" s="6"/>
      <c r="G206" s="6"/>
      <c r="H206" s="6"/>
      <c r="I206" s="6"/>
      <c r="J206" s="6"/>
      <c r="K206" s="6"/>
      <c r="L206" s="6"/>
      <c r="M206" s="6"/>
      <c r="N206" s="6"/>
      <c r="O206" s="6"/>
      <c r="P206" s="6"/>
      <c r="Q206" s="6"/>
      <c r="R206" s="6"/>
      <c r="S206" s="197"/>
      <c r="T206" s="197"/>
      <c r="U206" s="197"/>
      <c r="V206" s="197"/>
      <c r="W206" s="197"/>
      <c r="X206" s="197"/>
    </row>
    <row r="208" spans="1:24" x14ac:dyDescent="0.3">
      <c r="A208" s="54" t="s">
        <v>252</v>
      </c>
      <c r="B208" s="17" t="s">
        <v>315</v>
      </c>
      <c r="C208" s="3" t="s">
        <v>0</v>
      </c>
      <c r="D208" s="93"/>
      <c r="E208" s="93"/>
      <c r="F208" s="93"/>
      <c r="G208" s="93"/>
      <c r="H208" s="57"/>
      <c r="I208" s="57"/>
      <c r="J208" s="39"/>
    </row>
    <row r="209" spans="1:28" x14ac:dyDescent="0.3">
      <c r="A209" s="55" t="s">
        <v>10</v>
      </c>
      <c r="B209" s="64"/>
      <c r="C209" s="56" t="s">
        <v>11</v>
      </c>
      <c r="D209" s="89"/>
      <c r="E209" s="89"/>
      <c r="F209" s="89"/>
      <c r="G209" s="89"/>
      <c r="H209" s="39"/>
      <c r="I209" s="39"/>
      <c r="J209" s="39"/>
    </row>
    <row r="210" spans="1:28" x14ac:dyDescent="0.3">
      <c r="A210" s="4" t="s">
        <v>13</v>
      </c>
      <c r="B210" s="9"/>
      <c r="C210" s="6" t="s">
        <v>157</v>
      </c>
      <c r="D210" s="89"/>
      <c r="E210" s="89"/>
      <c r="F210" s="89"/>
      <c r="G210" s="89"/>
    </row>
    <row r="211" spans="1:28" ht="52.5" customHeight="1" x14ac:dyDescent="0.3">
      <c r="A211" s="4" t="s">
        <v>12</v>
      </c>
      <c r="B211" s="9"/>
      <c r="C211" s="53" t="s">
        <v>11862</v>
      </c>
      <c r="D211" s="142"/>
      <c r="E211" s="142"/>
      <c r="F211" s="142"/>
      <c r="G211" s="142"/>
      <c r="H211" s="39"/>
      <c r="I211" s="39"/>
      <c r="J211" s="45"/>
    </row>
    <row r="212" spans="1:28" x14ac:dyDescent="0.3">
      <c r="A212" s="4" t="s">
        <v>194</v>
      </c>
      <c r="B212" s="9"/>
      <c r="C212" s="6" t="s">
        <v>234</v>
      </c>
      <c r="D212" s="89"/>
      <c r="E212" s="89"/>
      <c r="F212" s="89"/>
      <c r="G212" s="89"/>
    </row>
    <row r="213" spans="1:28" x14ac:dyDescent="0.3">
      <c r="A213" s="4" t="s">
        <v>158</v>
      </c>
      <c r="B213" s="25"/>
      <c r="C213" s="29"/>
      <c r="D213" s="3" t="str">
        <f t="shared" ref="D213:R213" si="37">D$17</f>
        <v>Default dataset to be used (EF 2.0)</v>
      </c>
      <c r="E213" s="203" t="s">
        <v>19183</v>
      </c>
      <c r="F213" s="3" t="str">
        <f t="shared" si="37"/>
        <v>Dataset source (i.e. node) EF2.0</v>
      </c>
      <c r="G213" s="203" t="s">
        <v>19198</v>
      </c>
      <c r="H213" s="3" t="str">
        <f t="shared" si="37"/>
        <v>UUID (EF 2.0)</v>
      </c>
      <c r="I213" s="203" t="s">
        <v>11879</v>
      </c>
      <c r="J213" s="3" t="str">
        <f t="shared" si="37"/>
        <v>TiR</v>
      </c>
      <c r="K213" s="3" t="str">
        <f t="shared" si="37"/>
        <v>TeR</v>
      </c>
      <c r="L213" s="3"/>
      <c r="M213" s="3" t="str">
        <f t="shared" si="37"/>
        <v>GR</v>
      </c>
      <c r="N213" s="3"/>
      <c r="O213" s="3" t="str">
        <f t="shared" si="37"/>
        <v>P</v>
      </c>
      <c r="P213" s="3"/>
      <c r="Q213" s="3" t="str">
        <f t="shared" si="37"/>
        <v>DQR</v>
      </c>
      <c r="R213" s="3" t="str">
        <f t="shared" si="37"/>
        <v>Remarks</v>
      </c>
      <c r="S213" s="203" t="s">
        <v>323</v>
      </c>
      <c r="T213" s="203" t="s">
        <v>324</v>
      </c>
      <c r="U213" s="203" t="s">
        <v>325</v>
      </c>
      <c r="V213" s="203" t="s">
        <v>326</v>
      </c>
      <c r="W213" s="203" t="s">
        <v>327</v>
      </c>
      <c r="X213" s="203" t="s">
        <v>11850</v>
      </c>
    </row>
    <row r="214" spans="1:28" x14ac:dyDescent="0.3">
      <c r="A214" s="28" t="s">
        <v>281</v>
      </c>
      <c r="B214" s="9"/>
      <c r="C214" s="6" t="s">
        <v>164</v>
      </c>
      <c r="D214" s="6" t="s">
        <v>11855</v>
      </c>
      <c r="E214" s="6"/>
      <c r="F214" s="6"/>
      <c r="G214" s="6"/>
      <c r="H214" s="6"/>
      <c r="I214" s="6"/>
      <c r="J214" s="6"/>
      <c r="K214" s="6"/>
      <c r="L214" s="6"/>
      <c r="M214" s="6"/>
      <c r="N214" s="6"/>
      <c r="O214" s="6"/>
      <c r="P214" s="6"/>
      <c r="Q214" s="6"/>
      <c r="R214" s="6"/>
      <c r="S214" s="197"/>
      <c r="T214" s="197"/>
      <c r="U214" s="197"/>
      <c r="V214" s="197"/>
      <c r="W214" s="197"/>
      <c r="X214" s="197"/>
    </row>
    <row r="215" spans="1:28" x14ac:dyDescent="0.3">
      <c r="A215" s="28" t="s">
        <v>159</v>
      </c>
      <c r="B215" s="9"/>
      <c r="C215" s="6" t="s">
        <v>236</v>
      </c>
      <c r="D215" s="6" t="s">
        <v>11855</v>
      </c>
      <c r="E215" s="6"/>
      <c r="F215" s="6"/>
      <c r="G215" s="6"/>
      <c r="H215" s="6"/>
      <c r="I215" s="6"/>
      <c r="J215" s="6"/>
      <c r="K215" s="6"/>
      <c r="L215" s="6"/>
      <c r="M215" s="6"/>
      <c r="N215" s="6"/>
      <c r="O215" s="6"/>
      <c r="P215" s="6"/>
      <c r="Q215" s="6"/>
      <c r="R215" s="6"/>
      <c r="S215" s="197"/>
      <c r="T215" s="197"/>
      <c r="U215" s="197"/>
      <c r="V215" s="197"/>
      <c r="W215" s="197"/>
      <c r="X215" s="197"/>
    </row>
    <row r="216" spans="1:28" x14ac:dyDescent="0.3">
      <c r="A216" s="28" t="s">
        <v>160</v>
      </c>
      <c r="B216" s="9"/>
      <c r="C216" s="6"/>
      <c r="D216" s="6" t="s">
        <v>11855</v>
      </c>
      <c r="E216" s="6"/>
      <c r="F216" s="6"/>
      <c r="G216" s="6"/>
      <c r="H216" s="6"/>
      <c r="I216" s="6"/>
      <c r="J216" s="6"/>
      <c r="K216" s="6"/>
      <c r="L216" s="6"/>
      <c r="M216" s="6"/>
      <c r="N216" s="6"/>
      <c r="O216" s="6"/>
      <c r="P216" s="6"/>
      <c r="Q216" s="6"/>
      <c r="R216" s="6"/>
      <c r="S216" s="197"/>
      <c r="T216" s="197"/>
      <c r="U216" s="197"/>
      <c r="V216" s="197"/>
      <c r="W216" s="197"/>
      <c r="X216" s="197"/>
    </row>
    <row r="217" spans="1:28" x14ac:dyDescent="0.3">
      <c r="A217" s="28" t="s">
        <v>161</v>
      </c>
      <c r="B217" s="9"/>
      <c r="C217" s="6"/>
      <c r="D217" s="6" t="s">
        <v>11855</v>
      </c>
      <c r="E217" s="6"/>
      <c r="F217" s="6"/>
      <c r="G217" s="6"/>
      <c r="H217" s="6"/>
      <c r="I217" s="6"/>
      <c r="J217" s="6"/>
      <c r="K217" s="6"/>
      <c r="L217" s="6"/>
      <c r="M217" s="6"/>
      <c r="N217" s="6"/>
      <c r="O217" s="6"/>
      <c r="P217" s="6"/>
      <c r="Q217" s="6"/>
      <c r="R217" s="6"/>
      <c r="S217" s="197"/>
      <c r="T217" s="197"/>
      <c r="U217" s="197"/>
      <c r="V217" s="197"/>
      <c r="W217" s="197"/>
      <c r="X217" s="197"/>
    </row>
    <row r="218" spans="1:28" x14ac:dyDescent="0.3">
      <c r="A218" s="28" t="s">
        <v>162</v>
      </c>
      <c r="B218" s="9"/>
      <c r="C218" s="6" t="s">
        <v>235</v>
      </c>
      <c r="D218" s="6" t="s">
        <v>11855</v>
      </c>
      <c r="E218" s="6"/>
      <c r="F218" s="6"/>
      <c r="G218" s="6"/>
      <c r="H218" s="6"/>
      <c r="I218" s="6"/>
      <c r="J218" s="6"/>
      <c r="K218" s="6"/>
      <c r="L218" s="6"/>
      <c r="M218" s="6"/>
      <c r="N218" s="6"/>
      <c r="O218" s="6"/>
      <c r="P218" s="6"/>
      <c r="Q218" s="6"/>
      <c r="R218" s="6"/>
      <c r="S218" s="197"/>
      <c r="T218" s="197"/>
      <c r="U218" s="197"/>
      <c r="V218" s="197"/>
      <c r="W218" s="197"/>
      <c r="X218" s="197"/>
    </row>
    <row r="219" spans="1:28" x14ac:dyDescent="0.3">
      <c r="A219" s="58"/>
      <c r="B219" s="59"/>
      <c r="C219" s="60"/>
      <c r="D219" s="69"/>
      <c r="E219" s="69"/>
      <c r="F219" s="69"/>
      <c r="G219" s="69"/>
      <c r="H219" s="57"/>
      <c r="I219" s="57"/>
      <c r="J219" s="39"/>
    </row>
    <row r="220" spans="1:28" x14ac:dyDescent="0.3">
      <c r="A220" s="62" t="s">
        <v>253</v>
      </c>
      <c r="B220" s="17" t="s">
        <v>316</v>
      </c>
      <c r="C220" s="3" t="s">
        <v>0</v>
      </c>
      <c r="D220" s="3"/>
      <c r="E220" s="203"/>
      <c r="F220" s="3"/>
      <c r="G220" s="203"/>
      <c r="H220" s="17" t="s">
        <v>201</v>
      </c>
      <c r="I220" s="203"/>
      <c r="J220" s="17" t="s">
        <v>201</v>
      </c>
    </row>
    <row r="221" spans="1:28" ht="48.6" x14ac:dyDescent="0.3">
      <c r="A221" s="16" t="s">
        <v>254</v>
      </c>
      <c r="B221" s="17" t="s">
        <v>317</v>
      </c>
      <c r="C221" s="37" t="s">
        <v>202</v>
      </c>
      <c r="D221" s="37"/>
      <c r="E221" s="203"/>
      <c r="F221" s="37"/>
      <c r="G221" s="203"/>
      <c r="H221" s="36" t="s">
        <v>203</v>
      </c>
      <c r="I221" s="203"/>
      <c r="J221" s="36" t="s">
        <v>204</v>
      </c>
      <c r="K221" s="3" t="s">
        <v>19182</v>
      </c>
      <c r="L221" s="203" t="s">
        <v>19183</v>
      </c>
      <c r="M221" s="3" t="s">
        <v>19203</v>
      </c>
      <c r="N221" s="203" t="s">
        <v>19204</v>
      </c>
      <c r="O221" s="3" t="s">
        <v>19205</v>
      </c>
      <c r="P221" s="203" t="s">
        <v>19206</v>
      </c>
      <c r="Q221" s="3" t="s">
        <v>323</v>
      </c>
      <c r="R221" s="3" t="s">
        <v>324</v>
      </c>
      <c r="S221" s="3" t="s">
        <v>325</v>
      </c>
      <c r="T221" s="3" t="s">
        <v>326</v>
      </c>
      <c r="U221" s="3" t="s">
        <v>327</v>
      </c>
      <c r="V221" s="3" t="s">
        <v>11850</v>
      </c>
      <c r="W221" s="203" t="s">
        <v>323</v>
      </c>
      <c r="X221" s="203" t="s">
        <v>324</v>
      </c>
      <c r="Y221" s="203" t="s">
        <v>325</v>
      </c>
      <c r="Z221" s="203" t="s">
        <v>326</v>
      </c>
      <c r="AA221" s="203" t="s">
        <v>327</v>
      </c>
      <c r="AB221" s="203" t="s">
        <v>11850</v>
      </c>
    </row>
    <row r="222" spans="1:28" x14ac:dyDescent="0.3">
      <c r="A222" s="18" t="s">
        <v>197</v>
      </c>
      <c r="B222" s="34"/>
      <c r="C222" s="14"/>
      <c r="D222" s="14"/>
      <c r="E222" s="14"/>
      <c r="F222" s="14"/>
      <c r="G222" s="14"/>
      <c r="H222" s="40"/>
      <c r="I222" s="40"/>
      <c r="J222" s="34"/>
      <c r="K222" s="133" t="str">
        <f>VLOOKUP($O222,'List of datasets EF 2.0'!$A$2:$L$8353,2,FALSE)</f>
        <v>Articulated lorry transport, Euro 4, Total weight &gt;32 t (without fuel)  diesel driven, Euro 4, cargo  consumption mix, to consumer  more than 32t gross weight / 24,7t payload capacity</v>
      </c>
      <c r="L222" s="133" t="str">
        <f>INDEX(MAPfile[Name EF3],MATCH(O222,MAPfile[Process UUID (EF2)],0))</f>
        <v>Articulated lorry transport, Euro 4, Total weight &gt;32 t (without fuel); diesel driven, Euro 4, cargo; consumption mix, to consumer; more than 32t gross weight / 24,7t payload capacity</v>
      </c>
      <c r="M222" s="21" t="str">
        <f>VLOOKUP($O222,'List of datasets EF 2.0'!$A$2:$L$8353,12,FALSE)</f>
        <v>http://lcdn.thinkstep.com/Node/</v>
      </c>
      <c r="N222" s="21" t="str">
        <f>INDEX(MAPfile[Node EF3],MATCH(O222,MAPfile[Process UUID (EF2)],0))</f>
        <v>Sphera</v>
      </c>
      <c r="O222" s="150" t="s">
        <v>7042</v>
      </c>
      <c r="P222" s="204" t="s">
        <v>14906</v>
      </c>
      <c r="Q222" s="14" t="str">
        <f>VLOOKUP($O222,'List of datasets EF 2.0'!$A$2:$L$8353,7,FALSE)</f>
        <v>1</v>
      </c>
      <c r="R222" s="14" t="str">
        <f>VLOOKUP($O222,'List of datasets EF 2.0'!$A$2:$L$8353,5,FALSE)</f>
        <v>1</v>
      </c>
      <c r="S222" s="14" t="str">
        <f>VLOOKUP($O222,'List of datasets EF 2.0'!$A$2:$L$8353,6,FALSE)</f>
        <v>1</v>
      </c>
      <c r="T222" s="14" t="str">
        <f>VLOOKUP($O222,'List of datasets EF 2.0'!$A$2:$L$8353,8,FALSE)</f>
        <v>2</v>
      </c>
      <c r="U222" s="14" t="str">
        <f>VLOOKUP($O222,'List of datasets EF 2.0'!$A$2:$L$8353,9,FALSE)</f>
        <v>1</v>
      </c>
      <c r="V222" s="14"/>
      <c r="W222" s="198">
        <v>1</v>
      </c>
      <c r="X222" s="198">
        <v>1</v>
      </c>
      <c r="Y222" s="198">
        <v>1</v>
      </c>
      <c r="Z222" s="198">
        <v>2</v>
      </c>
      <c r="AA222" s="198">
        <f>AVERAGE(W222:Z222)</f>
        <v>1.25</v>
      </c>
      <c r="AB222" s="197"/>
    </row>
    <row r="223" spans="1:28" x14ac:dyDescent="0.3">
      <c r="A223" s="18" t="s">
        <v>198</v>
      </c>
      <c r="B223" s="34"/>
      <c r="C223" s="14"/>
      <c r="D223" s="14"/>
      <c r="E223" s="14"/>
      <c r="F223" s="14"/>
      <c r="G223" s="14"/>
      <c r="H223" s="40"/>
      <c r="I223" s="40"/>
      <c r="J223" s="34"/>
      <c r="K223" s="133" t="str">
        <f>VLOOKUP($O223,'List of datasets EF 2.0'!$A$2:$L$8353,2,FALSE)</f>
        <v>Barge  technology mix, diesel driven, cargo  consumption mix, to consumer  1500 t payload capacity</v>
      </c>
      <c r="L223" s="133" t="s">
        <v>14903</v>
      </c>
      <c r="M223" s="21" t="str">
        <f>VLOOKUP($O223,'List of datasets EF 2.0'!$A$2:$L$8353,12,FALSE)</f>
        <v>http://lcdn.thinkstep.com/Node/</v>
      </c>
      <c r="N223" s="21" t="s">
        <v>13616</v>
      </c>
      <c r="O223" s="150" t="s">
        <v>5899</v>
      </c>
      <c r="P223" s="21" t="s">
        <v>4052</v>
      </c>
      <c r="Q223" s="14" t="str">
        <f>VLOOKUP($O223,'List of datasets EF 2.0'!$A$2:$L$8353,7,FALSE)</f>
        <v>1</v>
      </c>
      <c r="R223" s="14" t="str">
        <f>VLOOKUP($O223,'List of datasets EF 2.0'!$A$2:$L$8353,5,FALSE)</f>
        <v>1</v>
      </c>
      <c r="S223" s="14" t="str">
        <f>VLOOKUP($O223,'List of datasets EF 2.0'!$A$2:$L$8353,6,FALSE)</f>
        <v>1</v>
      </c>
      <c r="T223" s="14" t="str">
        <f>VLOOKUP($O223,'List of datasets EF 2.0'!$A$2:$L$8353,8,FALSE)</f>
        <v>2</v>
      </c>
      <c r="U223" s="14" t="str">
        <f>VLOOKUP($O223,'List of datasets EF 2.0'!$A$2:$L$8353,9,FALSE)</f>
        <v>1</v>
      </c>
      <c r="V223" s="14"/>
      <c r="W223" s="198">
        <v>1</v>
      </c>
      <c r="X223" s="198">
        <v>1</v>
      </c>
      <c r="Y223" s="198">
        <v>1</v>
      </c>
      <c r="Z223" s="198">
        <v>2</v>
      </c>
      <c r="AA223" s="198">
        <f t="shared" ref="AA223:AA225" si="38">AVERAGE(W223:Z223)</f>
        <v>1.25</v>
      </c>
      <c r="AB223" s="197"/>
    </row>
    <row r="224" spans="1:28" x14ac:dyDescent="0.3">
      <c r="A224" s="18" t="s">
        <v>199</v>
      </c>
      <c r="B224" s="34"/>
      <c r="C224" s="14"/>
      <c r="D224" s="14"/>
      <c r="E224" s="14"/>
      <c r="F224" s="14"/>
      <c r="G224" s="14"/>
      <c r="H224" s="40"/>
      <c r="I224" s="40"/>
      <c r="J224" s="34"/>
      <c r="K224" s="133" t="str">
        <f>VLOOKUP($O224,'List of datasets EF 2.0'!$A$2:$L$8353,2,FALSE)</f>
        <v>Freight train, electricity traction  electricity driven, cargo  consumption mix, to consumer  average train, gross tonne weight 1000t / 726t payload capacity</v>
      </c>
      <c r="L224" s="133" t="s">
        <v>14142</v>
      </c>
      <c r="M224" s="21" t="str">
        <f>VLOOKUP($O224,'List of datasets EF 2.0'!$A$2:$L$8353,12,FALSE)</f>
        <v>http://lcdn.thinkstep.com/Node/</v>
      </c>
      <c r="N224" s="21" t="s">
        <v>13616</v>
      </c>
      <c r="O224" s="150" t="s">
        <v>10680</v>
      </c>
      <c r="P224" s="21" t="s">
        <v>10093</v>
      </c>
      <c r="Q224" s="14" t="str">
        <f>VLOOKUP($O224,'List of datasets EF 2.0'!$A$2:$L$8353,7,FALSE)</f>
        <v>1</v>
      </c>
      <c r="R224" s="14" t="str">
        <f>VLOOKUP($O224,'List of datasets EF 2.0'!$A$2:$L$8353,5,FALSE)</f>
        <v>1</v>
      </c>
      <c r="S224" s="14" t="str">
        <f>VLOOKUP($O224,'List of datasets EF 2.0'!$A$2:$L$8353,6,FALSE)</f>
        <v>1</v>
      </c>
      <c r="T224" s="14" t="str">
        <f>VLOOKUP($O224,'List of datasets EF 2.0'!$A$2:$L$8353,8,FALSE)</f>
        <v>2</v>
      </c>
      <c r="U224" s="14" t="str">
        <f>VLOOKUP($O224,'List of datasets EF 2.0'!$A$2:$L$8353,9,FALSE)</f>
        <v>1</v>
      </c>
      <c r="V224" s="14"/>
      <c r="W224" s="198">
        <v>1</v>
      </c>
      <c r="X224" s="198">
        <v>1</v>
      </c>
      <c r="Y224" s="198">
        <v>1</v>
      </c>
      <c r="Z224" s="198">
        <v>2</v>
      </c>
      <c r="AA224" s="198">
        <f t="shared" si="38"/>
        <v>1.25</v>
      </c>
      <c r="AB224" s="197"/>
    </row>
    <row r="225" spans="1:28" x14ac:dyDescent="0.3">
      <c r="A225" s="18" t="s">
        <v>200</v>
      </c>
      <c r="B225" s="34"/>
      <c r="C225" s="14"/>
      <c r="D225" s="14"/>
      <c r="E225" s="14"/>
      <c r="F225" s="14"/>
      <c r="G225" s="14"/>
      <c r="H225" s="40"/>
      <c r="I225" s="40"/>
      <c r="J225" s="34"/>
      <c r="K225" s="133" t="str">
        <f>VLOOKUP($O225,'List of datasets EF 2.0'!$A$2:$L$8353,2,FALSE)</f>
        <v>Transoceanic ship, bulk  heavy fuel oil driven, cargo  consumption mix, to consumer  100.000- 200.000 dwt payload capacity, ocean going</v>
      </c>
      <c r="L225" s="133" t="s">
        <v>19111</v>
      </c>
      <c r="M225" s="21" t="str">
        <f>VLOOKUP($O225,'List of datasets EF 2.0'!$A$2:$L$8353,12,FALSE)</f>
        <v>http://lcdn.thinkstep.com/Node/</v>
      </c>
      <c r="N225" s="21" t="s">
        <v>13616</v>
      </c>
      <c r="O225" s="150" t="s">
        <v>9312</v>
      </c>
      <c r="P225" s="21" t="s">
        <v>6374</v>
      </c>
      <c r="Q225" s="14" t="str">
        <f>VLOOKUP($O225,'List of datasets EF 2.0'!$A$2:$L$8353,7,FALSE)</f>
        <v>1</v>
      </c>
      <c r="R225" s="14" t="str">
        <f>VLOOKUP($O225,'List of datasets EF 2.0'!$A$2:$L$8353,5,FALSE)</f>
        <v>2</v>
      </c>
      <c r="S225" s="14" t="str">
        <f>VLOOKUP($O225,'List of datasets EF 2.0'!$A$2:$L$8353,6,FALSE)</f>
        <v>2</v>
      </c>
      <c r="T225" s="14" t="str">
        <f>VLOOKUP($O225,'List of datasets EF 2.0'!$A$2:$L$8353,8,FALSE)</f>
        <v>2</v>
      </c>
      <c r="U225" s="14" t="str">
        <f>VLOOKUP($O225,'List of datasets EF 2.0'!$A$2:$L$8353,9,FALSE)</f>
        <v>1</v>
      </c>
      <c r="V225" s="14"/>
      <c r="W225" s="198">
        <v>1</v>
      </c>
      <c r="X225" s="198">
        <v>2</v>
      </c>
      <c r="Y225" s="198">
        <v>2</v>
      </c>
      <c r="Z225" s="198">
        <v>1</v>
      </c>
      <c r="AA225" s="198">
        <f t="shared" si="38"/>
        <v>1.5</v>
      </c>
      <c r="AB225" s="197"/>
    </row>
    <row r="226" spans="1:28" x14ac:dyDescent="0.3">
      <c r="A226" s="16" t="s">
        <v>255</v>
      </c>
      <c r="B226" s="35"/>
      <c r="C226" s="22"/>
      <c r="D226" s="22"/>
      <c r="E226" s="203"/>
      <c r="F226" s="22"/>
      <c r="G226" s="203"/>
      <c r="H226" s="17"/>
      <c r="I226" s="203"/>
      <c r="J226" s="17"/>
      <c r="K226" s="3" t="s">
        <v>321</v>
      </c>
      <c r="L226" s="3"/>
      <c r="M226" s="3" t="s">
        <v>322</v>
      </c>
      <c r="N226" s="203"/>
      <c r="O226" s="3" t="s">
        <v>320</v>
      </c>
      <c r="P226" s="203" t="s">
        <v>19206</v>
      </c>
      <c r="Q226" s="3" t="s">
        <v>323</v>
      </c>
      <c r="R226" s="3" t="s">
        <v>324</v>
      </c>
      <c r="S226" s="3" t="s">
        <v>325</v>
      </c>
      <c r="T226" s="3" t="s">
        <v>326</v>
      </c>
      <c r="U226" s="3" t="s">
        <v>327</v>
      </c>
      <c r="V226" s="3" t="s">
        <v>11850</v>
      </c>
      <c r="W226" s="203" t="s">
        <v>323</v>
      </c>
      <c r="X226" s="203" t="s">
        <v>324</v>
      </c>
      <c r="Y226" s="203" t="s">
        <v>325</v>
      </c>
      <c r="Z226" s="203" t="s">
        <v>326</v>
      </c>
      <c r="AA226" s="203" t="s">
        <v>327</v>
      </c>
      <c r="AB226" s="203" t="s">
        <v>11850</v>
      </c>
    </row>
    <row r="227" spans="1:28" x14ac:dyDescent="0.3">
      <c r="A227" s="18" t="s">
        <v>197</v>
      </c>
      <c r="B227" s="34"/>
      <c r="C227" s="14"/>
      <c r="D227" s="14"/>
      <c r="E227" s="14"/>
      <c r="F227" s="14"/>
      <c r="G227" s="14"/>
      <c r="H227" s="40"/>
      <c r="I227" s="40"/>
      <c r="J227" s="34"/>
      <c r="K227" s="133" t="str">
        <f>VLOOKUP($O227,'List of datasets EF 2.0'!$A$2:$L$8353,2,FALSE)</f>
        <v>Articulated lorry transport, Euro 4, Total weight &gt;32 t (without fuel)  diesel driven, Euro 4, cargo  consumption mix, to consumer  more than 32t gross weight / 24,7t payload capacity</v>
      </c>
      <c r="L227" s="133" t="str">
        <f>INDEX(MAPfile[Name EF3],MATCH(O227,MAPfile[Process UUID (EF2)],0))</f>
        <v>Articulated lorry transport, Euro 4, Total weight &gt;32 t (without fuel); diesel driven, Euro 4, cargo; consumption mix, to consumer; more than 32t gross weight / 24,7t payload capacity</v>
      </c>
      <c r="M227" s="21" t="str">
        <f>VLOOKUP($O227,'List of datasets EF 2.0'!$A$2:$L$8353,12,FALSE)</f>
        <v>http://lcdn.thinkstep.com/Node/</v>
      </c>
      <c r="N227" s="21" t="str">
        <f>INDEX(MAPfile[Node EF3],MATCH(O227,MAPfile[Process UUID (EF2)],0))</f>
        <v>Sphera</v>
      </c>
      <c r="O227" s="150" t="s">
        <v>7042</v>
      </c>
      <c r="P227" s="204" t="s">
        <v>14906</v>
      </c>
      <c r="Q227" s="14" t="str">
        <f>VLOOKUP($O227,'List of datasets EF 2.0'!$A$2:$L$8353,7,FALSE)</f>
        <v>1</v>
      </c>
      <c r="R227" s="14" t="str">
        <f>VLOOKUP($O227,'List of datasets EF 2.0'!$A$2:$L$8353,5,FALSE)</f>
        <v>1</v>
      </c>
      <c r="S227" s="14" t="str">
        <f>VLOOKUP($O227,'List of datasets EF 2.0'!$A$2:$L$8353,6,FALSE)</f>
        <v>1</v>
      </c>
      <c r="T227" s="14" t="str">
        <f>VLOOKUP($O227,'List of datasets EF 2.0'!$A$2:$L$8353,8,FALSE)</f>
        <v>2</v>
      </c>
      <c r="U227" s="14" t="str">
        <f>VLOOKUP($O227,'List of datasets EF 2.0'!$A$2:$L$8353,9,FALSE)</f>
        <v>1</v>
      </c>
      <c r="V227" s="14"/>
      <c r="W227" s="198">
        <v>1</v>
      </c>
      <c r="X227" s="198">
        <v>1</v>
      </c>
      <c r="Y227" s="198">
        <v>1</v>
      </c>
      <c r="Z227" s="198">
        <v>2</v>
      </c>
      <c r="AA227" s="198">
        <f>AVERAGE(W227:Z227)</f>
        <v>1.25</v>
      </c>
      <c r="AB227" s="197"/>
    </row>
    <row r="228" spans="1:28" x14ac:dyDescent="0.3">
      <c r="A228" s="18" t="s">
        <v>198</v>
      </c>
      <c r="B228" s="34"/>
      <c r="C228" s="14"/>
      <c r="D228" s="14"/>
      <c r="E228" s="14"/>
      <c r="F228" s="14"/>
      <c r="G228" s="14"/>
      <c r="H228" s="40"/>
      <c r="I228" s="40"/>
      <c r="J228" s="34"/>
      <c r="K228" s="133" t="str">
        <f>VLOOKUP($O228,'List of datasets EF 2.0'!$A$2:$L$8353,2,FALSE)</f>
        <v>Barge  technology mix, diesel driven, cargo  consumption mix, to consumer  1500 t payload capacity</v>
      </c>
      <c r="L228" s="133" t="s">
        <v>14903</v>
      </c>
      <c r="M228" s="21" t="str">
        <f>VLOOKUP($O228,'List of datasets EF 2.0'!$A$2:$L$8353,12,FALSE)</f>
        <v>http://lcdn.thinkstep.com/Node/</v>
      </c>
      <c r="N228" s="21" t="s">
        <v>13616</v>
      </c>
      <c r="O228" s="150" t="s">
        <v>5899</v>
      </c>
      <c r="P228" s="21" t="s">
        <v>4052</v>
      </c>
      <c r="Q228" s="14" t="str">
        <f>VLOOKUP($O228,'List of datasets EF 2.0'!$A$2:$L$8353,7,FALSE)</f>
        <v>1</v>
      </c>
      <c r="R228" s="14" t="str">
        <f>VLOOKUP($O228,'List of datasets EF 2.0'!$A$2:$L$8353,5,FALSE)</f>
        <v>1</v>
      </c>
      <c r="S228" s="14" t="str">
        <f>VLOOKUP($O228,'List of datasets EF 2.0'!$A$2:$L$8353,6,FALSE)</f>
        <v>1</v>
      </c>
      <c r="T228" s="14" t="str">
        <f>VLOOKUP($O228,'List of datasets EF 2.0'!$A$2:$L$8353,8,FALSE)</f>
        <v>2</v>
      </c>
      <c r="U228" s="14" t="str">
        <f>VLOOKUP($O228,'List of datasets EF 2.0'!$A$2:$L$8353,9,FALSE)</f>
        <v>1</v>
      </c>
      <c r="V228" s="14"/>
      <c r="W228" s="198">
        <v>1</v>
      </c>
      <c r="X228" s="198">
        <v>1</v>
      </c>
      <c r="Y228" s="198">
        <v>1</v>
      </c>
      <c r="Z228" s="198">
        <v>2</v>
      </c>
      <c r="AA228" s="198">
        <f t="shared" ref="AA228:AA230" si="39">AVERAGE(W228:Z228)</f>
        <v>1.25</v>
      </c>
      <c r="AB228" s="197"/>
    </row>
    <row r="229" spans="1:28" x14ac:dyDescent="0.3">
      <c r="A229" s="18" t="s">
        <v>199</v>
      </c>
      <c r="B229" s="34"/>
      <c r="C229" s="14"/>
      <c r="D229" s="14"/>
      <c r="E229" s="14"/>
      <c r="F229" s="14"/>
      <c r="G229" s="14"/>
      <c r="H229" s="40"/>
      <c r="I229" s="40"/>
      <c r="J229" s="34"/>
      <c r="K229" s="133" t="str">
        <f>VLOOKUP($O229,'List of datasets EF 2.0'!$A$2:$L$8353,2,FALSE)</f>
        <v>Freight train, electricity traction  electricity driven, cargo  consumption mix, to consumer  average train, gross tonne weight 1000t / 726t payload capacity</v>
      </c>
      <c r="L229" s="133" t="s">
        <v>14142</v>
      </c>
      <c r="M229" s="21" t="str">
        <f>VLOOKUP($O229,'List of datasets EF 2.0'!$A$2:$L$8353,12,FALSE)</f>
        <v>http://lcdn.thinkstep.com/Node/</v>
      </c>
      <c r="N229" s="21" t="s">
        <v>13616</v>
      </c>
      <c r="O229" s="150" t="s">
        <v>10680</v>
      </c>
      <c r="P229" s="21" t="s">
        <v>10093</v>
      </c>
      <c r="Q229" s="14" t="str">
        <f>VLOOKUP($O229,'List of datasets EF 2.0'!$A$2:$L$8353,7,FALSE)</f>
        <v>1</v>
      </c>
      <c r="R229" s="14" t="str">
        <f>VLOOKUP($O229,'List of datasets EF 2.0'!$A$2:$L$8353,5,FALSE)</f>
        <v>1</v>
      </c>
      <c r="S229" s="14" t="str">
        <f>VLOOKUP($O229,'List of datasets EF 2.0'!$A$2:$L$8353,6,FALSE)</f>
        <v>1</v>
      </c>
      <c r="T229" s="14" t="str">
        <f>VLOOKUP($O229,'List of datasets EF 2.0'!$A$2:$L$8353,8,FALSE)</f>
        <v>2</v>
      </c>
      <c r="U229" s="14" t="str">
        <f>VLOOKUP($O229,'List of datasets EF 2.0'!$A$2:$L$8353,9,FALSE)</f>
        <v>1</v>
      </c>
      <c r="V229" s="14"/>
      <c r="W229" s="198">
        <v>1</v>
      </c>
      <c r="X229" s="198">
        <v>1</v>
      </c>
      <c r="Y229" s="198">
        <v>1</v>
      </c>
      <c r="Z229" s="198">
        <v>2</v>
      </c>
      <c r="AA229" s="198">
        <f t="shared" si="39"/>
        <v>1.25</v>
      </c>
      <c r="AB229" s="197"/>
    </row>
    <row r="230" spans="1:28" x14ac:dyDescent="0.3">
      <c r="A230" s="18" t="s">
        <v>200</v>
      </c>
      <c r="B230" s="34"/>
      <c r="C230" s="14"/>
      <c r="D230" s="14"/>
      <c r="E230" s="14"/>
      <c r="F230" s="14"/>
      <c r="G230" s="14"/>
      <c r="H230" s="40"/>
      <c r="I230" s="40"/>
      <c r="J230" s="34"/>
      <c r="K230" s="133" t="str">
        <f>VLOOKUP($O230,'List of datasets EF 2.0'!$A$2:$L$8353,2,FALSE)</f>
        <v>Transoceanic ship, bulk  heavy fuel oil driven, cargo  consumption mix, to consumer  100.000- 200.000 dwt payload capacity, ocean going</v>
      </c>
      <c r="L230" s="133" t="s">
        <v>19111</v>
      </c>
      <c r="M230" s="21" t="str">
        <f>VLOOKUP($O230,'List of datasets EF 2.0'!$A$2:$L$8353,12,FALSE)</f>
        <v>http://lcdn.thinkstep.com/Node/</v>
      </c>
      <c r="N230" s="21" t="s">
        <v>13616</v>
      </c>
      <c r="O230" s="150" t="s">
        <v>9312</v>
      </c>
      <c r="P230" s="21" t="s">
        <v>6374</v>
      </c>
      <c r="Q230" s="14" t="str">
        <f>VLOOKUP($O230,'List of datasets EF 2.0'!$A$2:$L$8353,7,FALSE)</f>
        <v>1</v>
      </c>
      <c r="R230" s="14" t="str">
        <f>VLOOKUP($O230,'List of datasets EF 2.0'!$A$2:$L$8353,5,FALSE)</f>
        <v>2</v>
      </c>
      <c r="S230" s="14" t="str">
        <f>VLOOKUP($O230,'List of datasets EF 2.0'!$A$2:$L$8353,6,FALSE)</f>
        <v>2</v>
      </c>
      <c r="T230" s="14" t="str">
        <f>VLOOKUP($O230,'List of datasets EF 2.0'!$A$2:$L$8353,8,FALSE)</f>
        <v>2</v>
      </c>
      <c r="U230" s="14" t="str">
        <f>VLOOKUP($O230,'List of datasets EF 2.0'!$A$2:$L$8353,9,FALSE)</f>
        <v>1</v>
      </c>
      <c r="V230" s="14"/>
      <c r="W230" s="198">
        <v>1</v>
      </c>
      <c r="X230" s="198">
        <v>2</v>
      </c>
      <c r="Y230" s="198">
        <v>2</v>
      </c>
      <c r="Z230" s="198">
        <v>1</v>
      </c>
      <c r="AA230" s="198">
        <f t="shared" si="39"/>
        <v>1.5</v>
      </c>
      <c r="AB230" s="197"/>
    </row>
  </sheetData>
  <mergeCells count="4">
    <mergeCell ref="B5:C5"/>
    <mergeCell ref="S16:X16"/>
    <mergeCell ref="J16:R16"/>
    <mergeCell ref="S145:X145"/>
  </mergeCells>
  <conditionalFormatting sqref="P222">
    <cfRule type="duplicateValues" dxfId="13" priority="1"/>
  </conditionalFormatting>
  <conditionalFormatting sqref="P227">
    <cfRule type="duplicateValues" dxfId="12" priority="2"/>
  </conditionalFormatting>
  <dataValidations count="3">
    <dataValidation type="list" allowBlank="1" showInputMessage="1" showErrorMessage="1" sqref="B15" xr:uid="{892B00FE-7321-4721-8632-E9B61FEE1EAE}">
      <formula1>$AI$11:$AI$214</formula1>
    </dataValidation>
    <dataValidation type="list" allowBlank="1" showInputMessage="1" showErrorMessage="1" sqref="B157" xr:uid="{1EC3D4E6-A5F9-492A-94B6-A882DD947C3F}">
      <formula1>$AI$26:$AI$28</formula1>
    </dataValidation>
    <dataValidation type="list" allowBlank="1" showInputMessage="1" showErrorMessage="1" sqref="B209" xr:uid="{10FEDDDB-AEF8-4847-8C04-2E576F9316E1}">
      <formula1>$AI$11:$AI$21</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7BFDA-C7A4-4CCD-A11F-3F355F1B3C03}">
  <dimension ref="A3:AD88"/>
  <sheetViews>
    <sheetView showGridLines="0" topLeftCell="G1" zoomScale="90" zoomScaleNormal="90" zoomScalePageLayoutView="90" workbookViewId="0">
      <selection activeCell="U24" sqref="U24"/>
    </sheetView>
  </sheetViews>
  <sheetFormatPr defaultColWidth="8.88671875" defaultRowHeight="14.4" x14ac:dyDescent="0.3"/>
  <cols>
    <col min="1" max="1" width="54.44140625" customWidth="1"/>
    <col min="2" max="2" width="16.44140625" customWidth="1"/>
    <col min="3" max="3" width="29.5546875" customWidth="1"/>
    <col min="4" max="5" width="69.44140625" style="39" customWidth="1"/>
    <col min="6" max="7" width="29" customWidth="1"/>
    <col min="8" max="9" width="39.33203125" customWidth="1"/>
    <col min="10" max="14" width="3.6640625" style="151" customWidth="1"/>
    <col min="15" max="15" width="36.5546875" customWidth="1"/>
  </cols>
  <sheetData>
    <row r="3" spans="1:21" x14ac:dyDescent="0.3">
      <c r="B3" s="48" t="s">
        <v>318</v>
      </c>
      <c r="F3" s="39"/>
      <c r="G3" s="39"/>
      <c r="H3" s="39"/>
      <c r="I3" s="39"/>
      <c r="J3" s="160"/>
      <c r="K3" s="160"/>
      <c r="L3" s="160"/>
      <c r="M3" s="160"/>
      <c r="N3" s="160"/>
      <c r="O3" s="39"/>
    </row>
    <row r="4" spans="1:21" ht="44.25" customHeight="1" x14ac:dyDescent="0.3">
      <c r="A4" s="32" t="s">
        <v>193</v>
      </c>
      <c r="B4" s="228" t="s">
        <v>196</v>
      </c>
      <c r="C4" s="228"/>
      <c r="F4" s="39"/>
      <c r="G4" s="39"/>
      <c r="H4" s="39"/>
      <c r="I4" s="39"/>
      <c r="J4" s="160"/>
      <c r="K4" s="160"/>
      <c r="L4" s="160"/>
      <c r="M4" s="160"/>
      <c r="N4" s="160"/>
      <c r="O4" s="39"/>
    </row>
    <row r="5" spans="1:21" x14ac:dyDescent="0.3">
      <c r="A5" s="1"/>
      <c r="B5" s="2"/>
      <c r="C5" s="3" t="s">
        <v>0</v>
      </c>
      <c r="F5" s="39"/>
      <c r="G5" s="39"/>
      <c r="H5" s="39"/>
      <c r="I5" s="39"/>
      <c r="J5" s="160"/>
      <c r="K5" s="160"/>
      <c r="L5" s="160"/>
      <c r="M5" s="160"/>
      <c r="N5" s="160"/>
      <c r="O5" s="39"/>
    </row>
    <row r="6" spans="1:21" x14ac:dyDescent="0.3">
      <c r="A6" s="4" t="s">
        <v>165</v>
      </c>
      <c r="B6" s="25"/>
      <c r="C6" s="29"/>
      <c r="F6" s="39"/>
      <c r="G6" s="39"/>
      <c r="H6" s="39"/>
      <c r="I6" s="39"/>
      <c r="J6" s="160"/>
      <c r="K6" s="160"/>
      <c r="L6" s="160"/>
      <c r="M6" s="160"/>
      <c r="N6" s="160"/>
      <c r="O6" s="39"/>
    </row>
    <row r="7" spans="1:21" x14ac:dyDescent="0.3">
      <c r="A7" s="28" t="s">
        <v>1</v>
      </c>
      <c r="B7" s="9"/>
      <c r="C7" s="6"/>
      <c r="F7" s="39"/>
      <c r="G7" s="39"/>
      <c r="H7" s="39"/>
      <c r="I7" s="39"/>
      <c r="J7" s="160"/>
      <c r="K7" s="160"/>
      <c r="L7" s="160"/>
      <c r="M7" s="160"/>
      <c r="N7" s="160"/>
      <c r="O7" s="39"/>
    </row>
    <row r="8" spans="1:21" x14ac:dyDescent="0.3">
      <c r="A8" s="28" t="s">
        <v>172</v>
      </c>
      <c r="B8" s="9"/>
      <c r="C8" s="6" t="s">
        <v>171</v>
      </c>
      <c r="F8" s="39"/>
      <c r="G8" s="39"/>
      <c r="H8" s="39"/>
      <c r="I8" s="39"/>
      <c r="J8" s="160"/>
      <c r="K8" s="160"/>
      <c r="L8" s="160"/>
      <c r="M8" s="160"/>
      <c r="N8" s="160"/>
      <c r="O8" s="39"/>
    </row>
    <row r="9" spans="1:21" x14ac:dyDescent="0.3">
      <c r="A9" s="28" t="s">
        <v>166</v>
      </c>
      <c r="B9" s="9"/>
      <c r="C9" s="6"/>
      <c r="F9" s="39"/>
      <c r="G9" s="39"/>
      <c r="H9" s="39"/>
      <c r="I9" s="39"/>
      <c r="J9" s="160"/>
      <c r="K9" s="160"/>
      <c r="L9" s="160"/>
      <c r="M9" s="160"/>
      <c r="N9" s="160"/>
      <c r="O9" s="39"/>
    </row>
    <row r="10" spans="1:21" x14ac:dyDescent="0.3">
      <c r="A10" s="28" t="s">
        <v>167</v>
      </c>
      <c r="B10" s="9"/>
      <c r="C10" s="6"/>
    </row>
    <row r="11" spans="1:21" x14ac:dyDescent="0.3">
      <c r="A11" s="28" t="s">
        <v>168</v>
      </c>
      <c r="B11" s="9"/>
      <c r="C11" s="6"/>
    </row>
    <row r="12" spans="1:21" x14ac:dyDescent="0.3">
      <c r="A12" s="28" t="s">
        <v>169</v>
      </c>
      <c r="B12" s="9"/>
      <c r="C12" s="6"/>
    </row>
    <row r="13" spans="1:21" x14ac:dyDescent="0.3">
      <c r="A13" s="4" t="s">
        <v>183</v>
      </c>
      <c r="B13" s="9"/>
      <c r="C13" s="6" t="s">
        <v>195</v>
      </c>
    </row>
    <row r="14" spans="1:21" x14ac:dyDescent="0.3">
      <c r="A14" s="47" t="s">
        <v>211</v>
      </c>
      <c r="B14" s="27"/>
      <c r="C14" s="46"/>
      <c r="D14"/>
      <c r="E14"/>
    </row>
    <row r="15" spans="1:21" x14ac:dyDescent="0.3">
      <c r="A15" s="47" t="s">
        <v>212</v>
      </c>
      <c r="B15" s="27"/>
      <c r="C15" s="46"/>
      <c r="D15"/>
      <c r="E15"/>
    </row>
    <row r="16" spans="1:21" s="44" customFormat="1" x14ac:dyDescent="0.3">
      <c r="A16" s="84"/>
      <c r="B16" s="80"/>
      <c r="C16" s="85"/>
      <c r="J16" s="231" t="s">
        <v>19207</v>
      </c>
      <c r="K16" s="232"/>
      <c r="L16" s="232"/>
      <c r="M16" s="232"/>
      <c r="N16" s="233"/>
      <c r="P16" s="225" t="s">
        <v>19201</v>
      </c>
      <c r="Q16" s="226"/>
      <c r="R16" s="226"/>
      <c r="S16" s="226"/>
      <c r="T16" s="226"/>
      <c r="U16" s="227"/>
    </row>
    <row r="17" spans="1:30" x14ac:dyDescent="0.3">
      <c r="A17" s="19" t="s">
        <v>251</v>
      </c>
      <c r="B17" s="17"/>
      <c r="C17" s="3" t="s">
        <v>0</v>
      </c>
      <c r="D17" s="3" t="s">
        <v>19182</v>
      </c>
      <c r="E17" s="203" t="s">
        <v>19183</v>
      </c>
      <c r="F17" s="3" t="s">
        <v>19197</v>
      </c>
      <c r="G17" s="203" t="s">
        <v>19198</v>
      </c>
      <c r="H17" s="3" t="s">
        <v>11878</v>
      </c>
      <c r="I17" s="203" t="s">
        <v>11879</v>
      </c>
      <c r="J17" s="94" t="s">
        <v>323</v>
      </c>
      <c r="K17" s="94" t="s">
        <v>324</v>
      </c>
      <c r="L17" s="94" t="s">
        <v>325</v>
      </c>
      <c r="M17" s="94" t="s">
        <v>326</v>
      </c>
      <c r="N17" s="94" t="s">
        <v>327</v>
      </c>
      <c r="O17" s="94" t="s">
        <v>11850</v>
      </c>
      <c r="P17" s="203" t="s">
        <v>323</v>
      </c>
      <c r="Q17" s="203" t="s">
        <v>324</v>
      </c>
      <c r="R17" s="203" t="s">
        <v>325</v>
      </c>
      <c r="S17" s="203" t="s">
        <v>326</v>
      </c>
      <c r="T17" s="203" t="s">
        <v>327</v>
      </c>
      <c r="U17" s="203" t="s">
        <v>11850</v>
      </c>
    </row>
    <row r="18" spans="1:30" x14ac:dyDescent="0.3">
      <c r="A18" s="4" t="s">
        <v>144</v>
      </c>
      <c r="B18" s="26">
        <v>1000</v>
      </c>
      <c r="C18" s="30" t="s">
        <v>224</v>
      </c>
      <c r="D18" s="29"/>
      <c r="E18" s="203"/>
      <c r="F18" s="29"/>
      <c r="G18" s="203"/>
      <c r="H18" s="29"/>
      <c r="I18" s="203"/>
      <c r="J18" s="158"/>
      <c r="K18" s="158"/>
      <c r="L18" s="158"/>
      <c r="M18" s="158"/>
      <c r="N18" s="158"/>
      <c r="O18" s="29"/>
      <c r="P18" s="225"/>
      <c r="Q18" s="226"/>
      <c r="R18" s="226"/>
      <c r="S18" s="226"/>
      <c r="T18" s="226"/>
      <c r="U18" s="227"/>
    </row>
    <row r="19" spans="1:30" x14ac:dyDescent="0.3">
      <c r="A19" s="4" t="s">
        <v>154</v>
      </c>
      <c r="B19" s="26">
        <f>SUM(B20:B28)</f>
        <v>0</v>
      </c>
      <c r="C19" s="29"/>
      <c r="D19" s="29"/>
      <c r="E19" s="203"/>
      <c r="F19" s="29"/>
      <c r="G19" s="203"/>
      <c r="H19" s="29"/>
      <c r="I19" s="203"/>
      <c r="J19" s="158"/>
      <c r="K19" s="158"/>
      <c r="L19" s="158"/>
      <c r="M19" s="158"/>
      <c r="N19" s="158"/>
      <c r="O19" s="29"/>
      <c r="P19" s="225"/>
      <c r="Q19" s="226"/>
      <c r="R19" s="226"/>
      <c r="S19" s="226"/>
      <c r="T19" s="226"/>
      <c r="U19" s="227"/>
    </row>
    <row r="20" spans="1:30" x14ac:dyDescent="0.3">
      <c r="A20" s="28" t="s">
        <v>145</v>
      </c>
      <c r="B20" s="27"/>
      <c r="C20" s="6"/>
      <c r="D20" s="166" t="s">
        <v>11876</v>
      </c>
      <c r="E20" s="133" t="s">
        <v>15157</v>
      </c>
      <c r="F20" s="21" t="s">
        <v>353</v>
      </c>
      <c r="G20" s="21" t="str">
        <f>INDEX(MAPfile[Node EF3],MATCH(H20,MAPfile[Process UUID (EF2)],0))</f>
        <v>Sphera</v>
      </c>
      <c r="H20" s="220" t="s">
        <v>11859</v>
      </c>
      <c r="I20" s="14" t="s">
        <v>11859</v>
      </c>
      <c r="J20" s="155"/>
      <c r="K20" s="155"/>
      <c r="L20" s="155"/>
      <c r="M20" s="155"/>
      <c r="N20" s="155"/>
      <c r="O20" s="14" t="s">
        <v>19208</v>
      </c>
      <c r="P20" s="198">
        <v>2</v>
      </c>
      <c r="Q20" s="198">
        <v>2</v>
      </c>
      <c r="R20" s="198">
        <v>2</v>
      </c>
      <c r="S20" s="198">
        <v>2</v>
      </c>
      <c r="T20" s="198">
        <f>AVERAGE(P20:S20)</f>
        <v>2</v>
      </c>
      <c r="U20" s="197"/>
    </row>
    <row r="21" spans="1:30" x14ac:dyDescent="0.3">
      <c r="A21" s="28" t="s">
        <v>147</v>
      </c>
      <c r="B21" s="27"/>
      <c r="C21" s="6"/>
      <c r="D21" s="133" t="str">
        <f>VLOOKUP($H21,'List of datasets EF 2.0'!$A$2:$L$8353,2,FALSE)</f>
        <v>silica sand production   technology mix   production mix, at plant   100% active substance</v>
      </c>
      <c r="E21" s="133" t="str">
        <f>INDEX(MAPfile[Name EF3],MATCH(H21,MAPfile[Process UUID (EF2)],0))</f>
        <v>silica sand production; technology mix; production mix, at plant; 100% active substance</v>
      </c>
      <c r="F21" s="21" t="str">
        <f>VLOOKUP($H21,'List of datasets EF 2.0'!$A$2:$L$8353,12,FALSE)</f>
        <v>http://ecoinvent.lca-data.com/</v>
      </c>
      <c r="G21" s="21" t="str">
        <f>INDEX(MAPfile[Node EF3],MATCH(H21,MAPfile[Process UUID (EF2)],0))</f>
        <v>ecoinvent</v>
      </c>
      <c r="H21" s="136" t="s">
        <v>11684</v>
      </c>
      <c r="I21" s="14" t="str">
        <f>INDEX(MAPfile[Process UUID EF3],MATCH(H21,MAPfile[Process UUID (EF2)],0))</f>
        <v>573168e4-8f9e-46a3-a684-6187deeea33d</v>
      </c>
      <c r="J21" s="155" t="str">
        <f>VLOOKUP($H21,'List of datasets EF 2.0'!$A$2:$L$8353,7,FALSE)</f>
        <v>1</v>
      </c>
      <c r="K21" s="155" t="str">
        <f>VLOOKUP($H21,'List of datasets EF 2.0'!$A$2:$L$8353,5,FALSE)</f>
        <v>2</v>
      </c>
      <c r="L21" s="155" t="str">
        <f>VLOOKUP($H21,'List of datasets EF 2.0'!$A$2:$L$8353,6,FALSE)</f>
        <v>2</v>
      </c>
      <c r="M21" s="155" t="str">
        <f>VLOOKUP($H21,'List of datasets EF 2.0'!$A$2:$L$8353,8,FALSE)</f>
        <v>2</v>
      </c>
      <c r="N21" s="155" t="str">
        <f>VLOOKUP($H21,'List of datasets EF 2.0'!$A$2:$L$8353,9,FALSE)</f>
        <v>2</v>
      </c>
      <c r="O21" s="14"/>
      <c r="P21" s="198">
        <v>1</v>
      </c>
      <c r="Q21" s="198">
        <v>1</v>
      </c>
      <c r="R21" s="198">
        <v>1</v>
      </c>
      <c r="S21" s="198">
        <v>2</v>
      </c>
      <c r="T21" s="198">
        <f>AVERAGE(P21:S21)</f>
        <v>1.25</v>
      </c>
      <c r="U21" s="197"/>
    </row>
    <row r="22" spans="1:30" x14ac:dyDescent="0.3">
      <c r="A22" s="28" t="s">
        <v>148</v>
      </c>
      <c r="B22" s="27"/>
      <c r="C22" s="6"/>
      <c r="D22" s="133" t="str">
        <f>VLOOKUP($H22,'List of datasets EF 2.0'!$A$2:$L$8353,2,FALSE)</f>
        <v>Soda production   technology mix   production mix, at plant   100% active substance</v>
      </c>
      <c r="E22" s="133" t="str">
        <f>INDEX(MAPfile[Name EF3],MATCH(H22,MAPfile[Process UUID (EF2)],0))</f>
        <v>Soda production; technology mix; production mix, at plant; 100% active substance</v>
      </c>
      <c r="F22" s="21" t="str">
        <f>VLOOKUP($H22,'List of datasets EF 2.0'!$A$2:$L$8353,12,FALSE)</f>
        <v>http://ecoinvent.lca-data.com/</v>
      </c>
      <c r="G22" s="21" t="str">
        <f>INDEX(MAPfile[Node EF3],MATCH(H22,MAPfile[Process UUID (EF2)],0))</f>
        <v>ecoinvent</v>
      </c>
      <c r="H22" s="136" t="s">
        <v>11709</v>
      </c>
      <c r="I22" s="14" t="str">
        <f>INDEX(MAPfile[Process UUID EF3],MATCH(H22,MAPfile[Process UUID (EF2)],0))</f>
        <v>546d4097-a453-4706-ac17-389325a04b6f</v>
      </c>
      <c r="J22" s="155" t="str">
        <f>VLOOKUP($H22,'List of datasets EF 2.0'!$A$2:$L$8353,7,FALSE)</f>
        <v>1</v>
      </c>
      <c r="K22" s="155" t="str">
        <f>VLOOKUP($H22,'List of datasets EF 2.0'!$A$2:$L$8353,5,FALSE)</f>
        <v>2</v>
      </c>
      <c r="L22" s="155" t="str">
        <f>VLOOKUP($H22,'List of datasets EF 2.0'!$A$2:$L$8353,6,FALSE)</f>
        <v>2</v>
      </c>
      <c r="M22" s="155" t="str">
        <f>VLOOKUP($H22,'List of datasets EF 2.0'!$A$2:$L$8353,8,FALSE)</f>
        <v>2</v>
      </c>
      <c r="N22" s="155" t="str">
        <f>VLOOKUP($H22,'List of datasets EF 2.0'!$A$2:$L$8353,9,FALSE)</f>
        <v>2</v>
      </c>
      <c r="O22" s="14"/>
      <c r="P22" s="198">
        <v>1</v>
      </c>
      <c r="Q22" s="198">
        <v>2</v>
      </c>
      <c r="R22" s="198">
        <v>2</v>
      </c>
      <c r="S22" s="198">
        <v>2</v>
      </c>
      <c r="T22" s="198">
        <f t="shared" ref="T22:T27" si="0">AVERAGE(P22:S22)</f>
        <v>1.75</v>
      </c>
      <c r="U22" s="197"/>
    </row>
    <row r="23" spans="1:30" x14ac:dyDescent="0.3">
      <c r="A23" s="28" t="s">
        <v>149</v>
      </c>
      <c r="B23" s="27"/>
      <c r="C23" s="6"/>
      <c r="D23" s="133" t="str">
        <f>VLOOKUP($H23,'List of datasets EF 2.0'!$A$2:$L$8353,2,FALSE)</f>
        <v>Soda production   technology mix   production mix, at plant   100% active substance</v>
      </c>
      <c r="E23" s="133" t="str">
        <f>INDEX(MAPfile[Name EF3],MATCH(H23,MAPfile[Process UUID (EF2)],0))</f>
        <v>Soda production; technology mix; production mix, at plant; 100% active substance</v>
      </c>
      <c r="F23" s="21" t="str">
        <f>VLOOKUP($H23,'List of datasets EF 2.0'!$A$2:$L$8353,12,FALSE)</f>
        <v>http://ecoinvent.lca-data.com/</v>
      </c>
      <c r="G23" s="21" t="str">
        <f>INDEX(MAPfile[Node EF3],MATCH(H23,MAPfile[Process UUID (EF2)],0))</f>
        <v>ecoinvent</v>
      </c>
      <c r="H23" s="136" t="s">
        <v>11709</v>
      </c>
      <c r="I23" s="14" t="str">
        <f>INDEX(MAPfile[Process UUID EF3],MATCH(H23,MAPfile[Process UUID (EF2)],0))</f>
        <v>546d4097-a453-4706-ac17-389325a04b6f</v>
      </c>
      <c r="J23" s="155" t="str">
        <f>VLOOKUP($H23,'List of datasets EF 2.0'!$A$2:$L$8353,7,FALSE)</f>
        <v>1</v>
      </c>
      <c r="K23" s="155" t="str">
        <f>VLOOKUP($H23,'List of datasets EF 2.0'!$A$2:$L$8353,5,FALSE)</f>
        <v>2</v>
      </c>
      <c r="L23" s="155" t="str">
        <f>VLOOKUP($H23,'List of datasets EF 2.0'!$A$2:$L$8353,6,FALSE)</f>
        <v>2</v>
      </c>
      <c r="M23" s="155" t="str">
        <f>VLOOKUP($H23,'List of datasets EF 2.0'!$A$2:$L$8353,8,FALSE)</f>
        <v>2</v>
      </c>
      <c r="N23" s="155" t="str">
        <f>VLOOKUP($H23,'List of datasets EF 2.0'!$A$2:$L$8353,9,FALSE)</f>
        <v>2</v>
      </c>
      <c r="O23" s="14"/>
      <c r="P23" s="198">
        <v>1</v>
      </c>
      <c r="Q23" s="198">
        <v>2</v>
      </c>
      <c r="R23" s="198">
        <v>2</v>
      </c>
      <c r="S23" s="198">
        <v>2</v>
      </c>
      <c r="T23" s="198">
        <f t="shared" si="0"/>
        <v>1.75</v>
      </c>
      <c r="U23" s="197"/>
    </row>
    <row r="24" spans="1:30" x14ac:dyDescent="0.3">
      <c r="A24" s="28" t="s">
        <v>150</v>
      </c>
      <c r="B24" s="27"/>
      <c r="C24" s="6"/>
      <c r="D24" s="133" t="str">
        <f>VLOOKUP($H24,'List of datasets EF 2.0'!$A$2:$L$8353,2,FALSE)</f>
        <v>Calcium carbonate production   technology mix   production mix, at plant   100% active substance</v>
      </c>
      <c r="E24" s="133" t="str">
        <f>INDEX(MAPfile[Name EF3],MATCH(H24,MAPfile[Process UUID (EF2)],0))</f>
        <v>Calcium carbonate production; technology mix; production mix, at plant; 100% active substance</v>
      </c>
      <c r="F24" s="21" t="str">
        <f>VLOOKUP($H24,'List of datasets EF 2.0'!$A$2:$L$8353,12,FALSE)</f>
        <v>http://ecoinvent.lca-data.com/</v>
      </c>
      <c r="G24" s="21" t="str">
        <f>INDEX(MAPfile[Node EF3],MATCH(H24,MAPfile[Process UUID (EF2)],0))</f>
        <v>ecoinvent</v>
      </c>
      <c r="H24" s="100" t="s">
        <v>9350</v>
      </c>
      <c r="I24" s="14" t="str">
        <f>INDEX(MAPfile[Process UUID EF3],MATCH(H24,MAPfile[Process UUID (EF2)],0))</f>
        <v>616b719c-0787-4329-a076-318e7adad458</v>
      </c>
      <c r="J24" s="155" t="str">
        <f>VLOOKUP($H24,'List of datasets EF 2.0'!$A$2:$L$8353,7,FALSE)</f>
        <v>1</v>
      </c>
      <c r="K24" s="155" t="str">
        <f>VLOOKUP($H24,'List of datasets EF 2.0'!$A$2:$L$8353,5,FALSE)</f>
        <v>1</v>
      </c>
      <c r="L24" s="155" t="str">
        <f>VLOOKUP($H24,'List of datasets EF 2.0'!$A$2:$L$8353,6,FALSE)</f>
        <v>1</v>
      </c>
      <c r="M24" s="155" t="str">
        <f>VLOOKUP($H24,'List of datasets EF 2.0'!$A$2:$L$8353,8,FALSE)</f>
        <v>2</v>
      </c>
      <c r="N24" s="155" t="str">
        <f>VLOOKUP($H24,'List of datasets EF 2.0'!$A$2:$L$8353,9,FALSE)</f>
        <v>1</v>
      </c>
      <c r="O24" s="14" t="s">
        <v>19212</v>
      </c>
      <c r="P24" s="198">
        <v>1</v>
      </c>
      <c r="Q24" s="198">
        <v>1</v>
      </c>
      <c r="R24" s="198">
        <v>1</v>
      </c>
      <c r="S24" s="198">
        <v>2</v>
      </c>
      <c r="T24" s="198">
        <f t="shared" si="0"/>
        <v>1.25</v>
      </c>
      <c r="U24" s="14" t="s">
        <v>19212</v>
      </c>
    </row>
    <row r="25" spans="1:30" x14ac:dyDescent="0.3">
      <c r="A25" s="28" t="s">
        <v>151</v>
      </c>
      <c r="B25" s="27"/>
      <c r="C25" s="6"/>
      <c r="D25" s="133" t="str">
        <f>VLOOKUP($H25,'List of datasets EF 2.0'!$A$2:$L$8353,2,FALSE)</f>
        <v>Dolomite grinding  dolomite grinding  production mix, at plant  2.90 g/cm3</v>
      </c>
      <c r="E25" s="133" t="str">
        <f>INDEX(MAPfile[Name EF3],MATCH(H25,MAPfile[Process UUID (EF2)],0))</f>
        <v>Dolomite grinding; dolomite grinding; production mix, at plant; 2.90 g/cm3</v>
      </c>
      <c r="F25" s="21" t="str">
        <f>VLOOKUP($H25,'List of datasets EF 2.0'!$A$2:$L$8353,12,FALSE)</f>
        <v>http://lcdn.thinkstep.com/Node/</v>
      </c>
      <c r="G25" s="21" t="str">
        <f>INDEX(MAPfile[Node EF3],MATCH(H25,MAPfile[Process UUID (EF2)],0))</f>
        <v>Sphera</v>
      </c>
      <c r="H25" s="136" t="s">
        <v>10741</v>
      </c>
      <c r="I25" s="14" t="str">
        <f>INDEX(MAPfile[Process UUID EF3],MATCH(H25,MAPfile[Process UUID (EF2)],0))</f>
        <v>d1ca8b8c-99a5-41ef-b7ed-b314aed266dc</v>
      </c>
      <c r="J25" s="155" t="str">
        <f>VLOOKUP($H25,'List of datasets EF 2.0'!$A$2:$L$8353,7,FALSE)</f>
        <v>2</v>
      </c>
      <c r="K25" s="155" t="str">
        <f>VLOOKUP($H25,'List of datasets EF 2.0'!$A$2:$L$8353,5,FALSE)</f>
        <v>3</v>
      </c>
      <c r="L25" s="155" t="str">
        <f>VLOOKUP($H25,'List of datasets EF 2.0'!$A$2:$L$8353,6,FALSE)</f>
        <v>3</v>
      </c>
      <c r="M25" s="155" t="str">
        <f>VLOOKUP($H25,'List of datasets EF 2.0'!$A$2:$L$8353,8,FALSE)</f>
        <v>3</v>
      </c>
      <c r="N25" s="155" t="str">
        <f>VLOOKUP($H25,'List of datasets EF 2.0'!$A$2:$L$8353,9,FALSE)</f>
        <v>2</v>
      </c>
      <c r="O25" s="14"/>
      <c r="P25" s="198">
        <v>2</v>
      </c>
      <c r="Q25" s="198">
        <v>3</v>
      </c>
      <c r="R25" s="198">
        <v>3</v>
      </c>
      <c r="S25" s="198">
        <v>2</v>
      </c>
      <c r="T25" s="198">
        <f t="shared" si="0"/>
        <v>2.5</v>
      </c>
      <c r="U25" s="197"/>
    </row>
    <row r="26" spans="1:30" x14ac:dyDescent="0.3">
      <c r="A26" s="28" t="s">
        <v>152</v>
      </c>
      <c r="B26" s="27"/>
      <c r="C26" s="6"/>
      <c r="D26" s="133" t="str">
        <f>VLOOKUP($H26,'List of datasets EF 2.0'!$A$2:$L$8353,2,FALSE)</f>
        <v>Feldspar (mining, open pit)  feldspar mining, washing, drying  production mix, at plant  ‎2.56 g/cm3</v>
      </c>
      <c r="E26" s="133" t="str">
        <f>INDEX(MAPfile[Name EF3],MATCH(H26,MAPfile[Process UUID (EF2)],0))</f>
        <v>Feldspar (mining, open pit); feldspar mining, washing, drying; production mix, at plant; ‎2.56 g/cm3</v>
      </c>
      <c r="F26" s="21" t="str">
        <f>VLOOKUP($H26,'List of datasets EF 2.0'!$A$2:$L$8353,12,FALSE)</f>
        <v>http://lcdn.thinkstep.com/Node/</v>
      </c>
      <c r="G26" s="21" t="str">
        <f>INDEX(MAPfile[Node EF3],MATCH(H26,MAPfile[Process UUID (EF2)],0))</f>
        <v>Sphera</v>
      </c>
      <c r="H26" s="136" t="s">
        <v>11012</v>
      </c>
      <c r="I26" s="14" t="str">
        <f>INDEX(MAPfile[Process UUID EF3],MATCH(H26,MAPfile[Process UUID (EF2)],0))</f>
        <v>f0529d11-796d-4607-aec5-b9b816a37c0e</v>
      </c>
      <c r="J26" s="155" t="str">
        <f>VLOOKUP($H26,'List of datasets EF 2.0'!$A$2:$L$8353,7,FALSE)</f>
        <v>2</v>
      </c>
      <c r="K26" s="155" t="str">
        <f>VLOOKUP($H26,'List of datasets EF 2.0'!$A$2:$L$8353,5,FALSE)</f>
        <v>3</v>
      </c>
      <c r="L26" s="155" t="str">
        <f>VLOOKUP($H26,'List of datasets EF 2.0'!$A$2:$L$8353,6,FALSE)</f>
        <v>3</v>
      </c>
      <c r="M26" s="155" t="str">
        <f>VLOOKUP($H26,'List of datasets EF 2.0'!$A$2:$L$8353,8,FALSE)</f>
        <v>3</v>
      </c>
      <c r="N26" s="155" t="str">
        <f>VLOOKUP($H26,'List of datasets EF 2.0'!$A$2:$L$8353,9,FALSE)</f>
        <v>2</v>
      </c>
      <c r="O26" s="14"/>
      <c r="P26" s="198">
        <v>2</v>
      </c>
      <c r="Q26" s="198">
        <v>3</v>
      </c>
      <c r="R26" s="198">
        <v>3</v>
      </c>
      <c r="S26" s="198">
        <v>2</v>
      </c>
      <c r="T26" s="198">
        <f t="shared" si="0"/>
        <v>2.5</v>
      </c>
      <c r="U26" s="197"/>
      <c r="AD26" t="s">
        <v>297</v>
      </c>
    </row>
    <row r="27" spans="1:30" x14ac:dyDescent="0.3">
      <c r="A27" s="28" t="s">
        <v>153</v>
      </c>
      <c r="B27" s="27"/>
      <c r="C27" s="6"/>
      <c r="D27" s="133" t="str">
        <f>VLOOKUP($H27,'List of datasets EF 2.0'!$A$2:$L$8353,2,FALSE)</f>
        <v>Oxygen production   technology mix   production mix, at plant   100% active substance</v>
      </c>
      <c r="E27" s="133" t="str">
        <f>INDEX(MAPfile[Name EF3],MATCH(H27,MAPfile[Process UUID (EF2)],0))</f>
        <v>Oxygen production; technology mix; production mix, at plant; 100% active substance</v>
      </c>
      <c r="F27" s="21" t="str">
        <f>VLOOKUP($H27,'List of datasets EF 2.0'!$A$2:$L$8353,12,FALSE)</f>
        <v>http://ecoinvent.lca-data.com/</v>
      </c>
      <c r="G27" s="21" t="str">
        <f>INDEX(MAPfile[Node EF3],MATCH(H27,MAPfile[Process UUID (EF2)],0))</f>
        <v>ecoinvent</v>
      </c>
      <c r="H27" s="136" t="s">
        <v>11628</v>
      </c>
      <c r="I27" s="14" t="str">
        <f>INDEX(MAPfile[Process UUID EF3],MATCH(H27,MAPfile[Process UUID (EF2)],0))</f>
        <v>b12a9897-9ebb-41e9-8c3b-18db23ecd99e</v>
      </c>
      <c r="J27" s="155" t="str">
        <f>VLOOKUP($H27,'List of datasets EF 2.0'!$A$2:$L$8353,7,FALSE)</f>
        <v>1</v>
      </c>
      <c r="K27" s="155" t="str">
        <f>VLOOKUP($H27,'List of datasets EF 2.0'!$A$2:$L$8353,5,FALSE)</f>
        <v>1</v>
      </c>
      <c r="L27" s="155" t="str">
        <f>VLOOKUP($H27,'List of datasets EF 2.0'!$A$2:$L$8353,6,FALSE)</f>
        <v>1</v>
      </c>
      <c r="M27" s="155" t="str">
        <f>VLOOKUP($H27,'List of datasets EF 2.0'!$A$2:$L$8353,8,FALSE)</f>
        <v>2</v>
      </c>
      <c r="N27" s="155" t="str">
        <f>VLOOKUP($H27,'List of datasets EF 2.0'!$A$2:$L$8353,9,FALSE)</f>
        <v>1</v>
      </c>
      <c r="O27" s="14"/>
      <c r="P27" s="198">
        <v>1</v>
      </c>
      <c r="Q27" s="198">
        <v>1</v>
      </c>
      <c r="R27" s="198">
        <v>1</v>
      </c>
      <c r="S27" s="198">
        <v>2</v>
      </c>
      <c r="T27" s="198">
        <f t="shared" si="0"/>
        <v>1.25</v>
      </c>
      <c r="U27" s="197"/>
      <c r="AD27" t="s">
        <v>298</v>
      </c>
    </row>
    <row r="28" spans="1:30" x14ac:dyDescent="0.3">
      <c r="A28" s="28" t="s">
        <v>146</v>
      </c>
      <c r="B28" s="27"/>
      <c r="C28" s="6" t="s">
        <v>4</v>
      </c>
      <c r="D28" s="133"/>
      <c r="E28" s="133"/>
      <c r="F28" s="21"/>
      <c r="G28" s="21"/>
      <c r="H28" s="14"/>
      <c r="I28" s="14"/>
      <c r="J28" s="155"/>
      <c r="K28" s="155"/>
      <c r="L28" s="155"/>
      <c r="M28" s="155"/>
      <c r="N28" s="155"/>
      <c r="O28" s="14"/>
      <c r="P28" s="198"/>
      <c r="Q28" s="198"/>
      <c r="R28" s="198"/>
      <c r="S28" s="198"/>
      <c r="T28" s="198"/>
      <c r="U28" s="197"/>
      <c r="AD28" t="s">
        <v>299</v>
      </c>
    </row>
    <row r="29" spans="1:30" s="44" customFormat="1" x14ac:dyDescent="0.3">
      <c r="A29" s="79"/>
      <c r="B29" s="80"/>
      <c r="C29" s="69"/>
      <c r="D29" s="70"/>
      <c r="E29" s="70"/>
      <c r="J29" s="154"/>
      <c r="K29" s="154"/>
      <c r="L29" s="154"/>
      <c r="M29" s="154"/>
      <c r="N29" s="154"/>
    </row>
    <row r="30" spans="1:30" x14ac:dyDescent="0.3">
      <c r="A30" s="61" t="s">
        <v>295</v>
      </c>
      <c r="B30" s="13"/>
      <c r="C30" s="3" t="s">
        <v>0</v>
      </c>
      <c r="D30" s="3" t="s">
        <v>19182</v>
      </c>
      <c r="E30" s="203" t="s">
        <v>19183</v>
      </c>
      <c r="F30" s="3" t="s">
        <v>19197</v>
      </c>
      <c r="G30" s="203" t="s">
        <v>19198</v>
      </c>
      <c r="H30" s="3" t="s">
        <v>11878</v>
      </c>
      <c r="I30" s="203" t="s">
        <v>11879</v>
      </c>
      <c r="J30" s="94" t="s">
        <v>323</v>
      </c>
      <c r="K30" s="94" t="s">
        <v>324</v>
      </c>
      <c r="L30" s="94" t="s">
        <v>325</v>
      </c>
      <c r="M30" s="94" t="s">
        <v>326</v>
      </c>
      <c r="N30" s="94" t="s">
        <v>327</v>
      </c>
      <c r="O30" s="94" t="s">
        <v>11850</v>
      </c>
      <c r="P30" s="203" t="s">
        <v>323</v>
      </c>
      <c r="Q30" s="203" t="s">
        <v>324</v>
      </c>
      <c r="R30" s="203" t="s">
        <v>325</v>
      </c>
      <c r="S30" s="203" t="s">
        <v>326</v>
      </c>
      <c r="T30" s="203" t="s">
        <v>327</v>
      </c>
      <c r="U30" s="203" t="s">
        <v>11850</v>
      </c>
    </row>
    <row r="31" spans="1:30" x14ac:dyDescent="0.3">
      <c r="A31" s="7" t="s">
        <v>306</v>
      </c>
      <c r="B31" s="78">
        <f>SUM(B32:B40)</f>
        <v>0</v>
      </c>
      <c r="C31" s="25"/>
      <c r="D31" s="29"/>
      <c r="E31" s="203"/>
      <c r="F31" s="29"/>
      <c r="G31" s="203"/>
      <c r="H31" s="29"/>
      <c r="I31" s="203"/>
      <c r="J31" s="158"/>
      <c r="K31" s="158"/>
      <c r="L31" s="158"/>
      <c r="M31" s="158"/>
      <c r="N31" s="158"/>
      <c r="O31" s="29"/>
      <c r="P31" s="225"/>
      <c r="Q31" s="226"/>
      <c r="R31" s="226"/>
      <c r="S31" s="226"/>
      <c r="T31" s="226"/>
      <c r="U31" s="227"/>
    </row>
    <row r="32" spans="1:30" x14ac:dyDescent="0.3">
      <c r="A32" s="15" t="s">
        <v>237</v>
      </c>
      <c r="B32" s="8"/>
      <c r="C32" s="9"/>
      <c r="D32" s="6" t="s">
        <v>11855</v>
      </c>
      <c r="E32" s="6"/>
      <c r="F32" s="6"/>
      <c r="G32" s="6"/>
      <c r="H32" s="6"/>
      <c r="I32" s="6"/>
      <c r="J32" s="156"/>
      <c r="K32" s="156"/>
      <c r="L32" s="156"/>
      <c r="M32" s="156"/>
      <c r="N32" s="156"/>
      <c r="O32" s="6"/>
      <c r="P32" s="198"/>
      <c r="Q32" s="198"/>
      <c r="R32" s="198"/>
      <c r="S32" s="198"/>
      <c r="T32" s="198"/>
      <c r="U32" s="197"/>
    </row>
    <row r="33" spans="1:21" x14ac:dyDescent="0.3">
      <c r="A33" s="15" t="s">
        <v>238</v>
      </c>
      <c r="B33" s="8"/>
      <c r="C33" s="9"/>
      <c r="D33" s="6" t="s">
        <v>11855</v>
      </c>
      <c r="E33" s="6"/>
      <c r="F33" s="6"/>
      <c r="G33" s="6"/>
      <c r="H33" s="6"/>
      <c r="I33" s="6"/>
      <c r="J33" s="156"/>
      <c r="K33" s="156"/>
      <c r="L33" s="156"/>
      <c r="M33" s="156"/>
      <c r="N33" s="156"/>
      <c r="O33" s="6"/>
      <c r="P33" s="198"/>
      <c r="Q33" s="198"/>
      <c r="R33" s="198"/>
      <c r="S33" s="198"/>
      <c r="T33" s="198"/>
      <c r="U33" s="197"/>
    </row>
    <row r="34" spans="1:21" x14ac:dyDescent="0.3">
      <c r="A34" s="15" t="s">
        <v>239</v>
      </c>
      <c r="B34" s="5"/>
      <c r="C34" s="6"/>
      <c r="D34" s="6" t="s">
        <v>11855</v>
      </c>
      <c r="E34" s="6"/>
      <c r="F34" s="6"/>
      <c r="G34" s="6"/>
      <c r="H34" s="6"/>
      <c r="I34" s="6"/>
      <c r="J34" s="156"/>
      <c r="K34" s="156"/>
      <c r="L34" s="156"/>
      <c r="M34" s="156"/>
      <c r="N34" s="156"/>
      <c r="O34" s="6"/>
      <c r="P34" s="198"/>
      <c r="Q34" s="198"/>
      <c r="R34" s="198"/>
      <c r="S34" s="198"/>
      <c r="T34" s="198"/>
      <c r="U34" s="197"/>
    </row>
    <row r="35" spans="1:21" x14ac:dyDescent="0.3">
      <c r="A35" s="15" t="s">
        <v>240</v>
      </c>
      <c r="B35" s="8"/>
      <c r="C35" s="6"/>
      <c r="D35" s="6" t="s">
        <v>11855</v>
      </c>
      <c r="E35" s="6"/>
      <c r="F35" s="6"/>
      <c r="G35" s="6"/>
      <c r="H35" s="6"/>
      <c r="I35" s="6"/>
      <c r="J35" s="156"/>
      <c r="K35" s="156"/>
      <c r="L35" s="156"/>
      <c r="M35" s="156"/>
      <c r="N35" s="156"/>
      <c r="O35" s="6"/>
      <c r="P35" s="198"/>
      <c r="Q35" s="198"/>
      <c r="R35" s="198"/>
      <c r="S35" s="198"/>
      <c r="T35" s="198"/>
      <c r="U35" s="197"/>
    </row>
    <row r="36" spans="1:21" x14ac:dyDescent="0.3">
      <c r="A36" s="15" t="s">
        <v>241</v>
      </c>
      <c r="B36" s="8"/>
      <c r="C36" s="6"/>
      <c r="D36" s="6" t="s">
        <v>11855</v>
      </c>
      <c r="E36" s="6"/>
      <c r="F36" s="6"/>
      <c r="G36" s="6"/>
      <c r="H36" s="6"/>
      <c r="I36" s="6"/>
      <c r="J36" s="156"/>
      <c r="K36" s="156"/>
      <c r="L36" s="156"/>
      <c r="M36" s="156"/>
      <c r="N36" s="156"/>
      <c r="O36" s="6"/>
      <c r="P36" s="198"/>
      <c r="Q36" s="198"/>
      <c r="R36" s="198"/>
      <c r="S36" s="198"/>
      <c r="T36" s="198"/>
      <c r="U36" s="197"/>
    </row>
    <row r="37" spans="1:21" x14ac:dyDescent="0.3">
      <c r="A37" s="15" t="s">
        <v>244</v>
      </c>
      <c r="B37" s="8"/>
      <c r="C37" s="6"/>
      <c r="D37" s="6" t="s">
        <v>11855</v>
      </c>
      <c r="E37" s="6"/>
      <c r="F37" s="6"/>
      <c r="G37" s="6"/>
      <c r="H37" s="6"/>
      <c r="I37" s="6"/>
      <c r="J37" s="156"/>
      <c r="K37" s="156"/>
      <c r="L37" s="156"/>
      <c r="M37" s="156"/>
      <c r="N37" s="156"/>
      <c r="O37" s="6"/>
      <c r="P37" s="198"/>
      <c r="Q37" s="198"/>
      <c r="R37" s="198"/>
      <c r="S37" s="198"/>
      <c r="T37" s="198"/>
      <c r="U37" s="197"/>
    </row>
    <row r="38" spans="1:21" x14ac:dyDescent="0.3">
      <c r="A38" s="15" t="s">
        <v>245</v>
      </c>
      <c r="B38" s="8"/>
      <c r="C38" s="6"/>
      <c r="D38" s="6" t="s">
        <v>11855</v>
      </c>
      <c r="E38" s="6"/>
      <c r="F38" s="6"/>
      <c r="G38" s="6"/>
      <c r="H38" s="6"/>
      <c r="I38" s="6"/>
      <c r="J38" s="156"/>
      <c r="K38" s="156"/>
      <c r="L38" s="156"/>
      <c r="M38" s="156"/>
      <c r="N38" s="156"/>
      <c r="O38" s="6"/>
      <c r="P38" s="198"/>
      <c r="Q38" s="198"/>
      <c r="R38" s="198"/>
      <c r="S38" s="198"/>
      <c r="T38" s="198"/>
      <c r="U38" s="197"/>
    </row>
    <row r="39" spans="1:21" x14ac:dyDescent="0.3">
      <c r="A39" s="15" t="s">
        <v>242</v>
      </c>
      <c r="B39" s="8"/>
      <c r="C39" s="6" t="s">
        <v>4</v>
      </c>
      <c r="D39" s="6" t="s">
        <v>11855</v>
      </c>
      <c r="E39" s="6"/>
      <c r="F39" s="6"/>
      <c r="G39" s="6"/>
      <c r="H39" s="6"/>
      <c r="I39" s="6"/>
      <c r="J39" s="156"/>
      <c r="K39" s="156"/>
      <c r="L39" s="156"/>
      <c r="M39" s="156"/>
      <c r="N39" s="156"/>
      <c r="O39" s="6"/>
      <c r="P39" s="198"/>
      <c r="Q39" s="198"/>
      <c r="R39" s="198"/>
      <c r="S39" s="198"/>
      <c r="T39" s="198"/>
      <c r="U39" s="197"/>
    </row>
    <row r="40" spans="1:21" x14ac:dyDescent="0.3">
      <c r="A40" s="10" t="s">
        <v>2</v>
      </c>
      <c r="B40" s="9"/>
      <c r="C40" s="6" t="s">
        <v>294</v>
      </c>
      <c r="D40" s="6" t="s">
        <v>11855</v>
      </c>
      <c r="E40" s="6"/>
      <c r="F40" s="6"/>
      <c r="G40" s="6"/>
      <c r="H40" s="6"/>
      <c r="I40" s="6"/>
      <c r="J40" s="156"/>
      <c r="K40" s="156"/>
      <c r="L40" s="156"/>
      <c r="M40" s="156"/>
      <c r="N40" s="156"/>
      <c r="O40" s="6"/>
      <c r="P40" s="198"/>
      <c r="Q40" s="198"/>
      <c r="R40" s="198"/>
      <c r="S40" s="198"/>
      <c r="T40" s="198"/>
      <c r="U40" s="197"/>
    </row>
    <row r="41" spans="1:21" s="44" customFormat="1" x14ac:dyDescent="0.3">
      <c r="A41" s="67"/>
      <c r="B41" s="68"/>
      <c r="C41" s="69"/>
      <c r="D41" s="70"/>
      <c r="E41" s="70"/>
      <c r="J41" s="154"/>
      <c r="K41" s="154"/>
      <c r="L41" s="154"/>
      <c r="M41" s="154"/>
      <c r="N41" s="154"/>
    </row>
    <row r="42" spans="1:21" x14ac:dyDescent="0.3">
      <c r="A42" s="61" t="s">
        <v>296</v>
      </c>
      <c r="B42" s="13"/>
      <c r="C42" s="3" t="s">
        <v>0</v>
      </c>
      <c r="D42" s="70"/>
      <c r="E42" s="70"/>
      <c r="F42" s="70"/>
      <c r="G42" s="70"/>
      <c r="H42" s="70"/>
      <c r="I42" s="70"/>
      <c r="J42" s="161"/>
      <c r="K42" s="161"/>
      <c r="L42" s="161"/>
      <c r="M42" s="161"/>
      <c r="N42" s="161"/>
      <c r="O42" s="70"/>
    </row>
    <row r="43" spans="1:21" x14ac:dyDescent="0.3">
      <c r="A43" s="72" t="s">
        <v>305</v>
      </c>
      <c r="B43" s="164"/>
      <c r="C43" s="143" t="s">
        <v>11858</v>
      </c>
      <c r="D43" s="38"/>
      <c r="E43" s="38"/>
    </row>
    <row r="44" spans="1:21" x14ac:dyDescent="0.3">
      <c r="A44" s="7" t="s">
        <v>307</v>
      </c>
      <c r="B44" s="66">
        <f>B45+B51+B59</f>
        <v>0</v>
      </c>
      <c r="C44" s="25"/>
      <c r="D44" s="3" t="s">
        <v>19182</v>
      </c>
      <c r="E44" s="203" t="s">
        <v>19183</v>
      </c>
      <c r="F44" s="3" t="s">
        <v>19197</v>
      </c>
      <c r="G44" s="203" t="s">
        <v>19198</v>
      </c>
      <c r="H44" s="3" t="s">
        <v>11878</v>
      </c>
      <c r="I44" s="203" t="s">
        <v>11879</v>
      </c>
      <c r="J44" s="94" t="s">
        <v>323</v>
      </c>
      <c r="K44" s="94" t="s">
        <v>324</v>
      </c>
      <c r="L44" s="94" t="s">
        <v>325</v>
      </c>
      <c r="M44" s="94" t="s">
        <v>326</v>
      </c>
      <c r="N44" s="94" t="s">
        <v>327</v>
      </c>
      <c r="O44" s="94" t="s">
        <v>11850</v>
      </c>
      <c r="P44" s="203" t="s">
        <v>323</v>
      </c>
      <c r="Q44" s="203" t="s">
        <v>324</v>
      </c>
      <c r="R44" s="203" t="s">
        <v>325</v>
      </c>
      <c r="S44" s="203" t="s">
        <v>326</v>
      </c>
      <c r="T44" s="203" t="s">
        <v>327</v>
      </c>
      <c r="U44" s="203" t="s">
        <v>11850</v>
      </c>
    </row>
    <row r="45" spans="1:21" x14ac:dyDescent="0.3">
      <c r="A45" s="10" t="s">
        <v>258</v>
      </c>
      <c r="B45" s="66">
        <f>SUM(B46:B50)</f>
        <v>0</v>
      </c>
      <c r="C45" s="25"/>
      <c r="D45" s="29"/>
      <c r="E45" s="203"/>
      <c r="F45" s="29"/>
      <c r="G45" s="203"/>
      <c r="H45" s="29"/>
      <c r="I45" s="203"/>
      <c r="J45" s="158"/>
      <c r="K45" s="158"/>
      <c r="L45" s="158"/>
      <c r="M45" s="158"/>
      <c r="N45" s="158"/>
      <c r="O45" s="29"/>
      <c r="P45" s="225"/>
      <c r="Q45" s="226"/>
      <c r="R45" s="226"/>
      <c r="S45" s="226"/>
      <c r="T45" s="226"/>
      <c r="U45" s="227"/>
    </row>
    <row r="46" spans="1:21" x14ac:dyDescent="0.3">
      <c r="A46" s="15" t="s">
        <v>257</v>
      </c>
      <c r="B46" s="8"/>
      <c r="C46" s="9"/>
      <c r="D46" s="6" t="s">
        <v>11855</v>
      </c>
      <c r="E46" s="6"/>
      <c r="F46" s="6"/>
      <c r="G46" s="6"/>
      <c r="H46" s="6"/>
      <c r="I46" s="6"/>
      <c r="J46" s="156"/>
      <c r="K46" s="156"/>
      <c r="L46" s="156"/>
      <c r="M46" s="156"/>
      <c r="N46" s="156"/>
      <c r="O46" s="6"/>
      <c r="P46" s="198"/>
      <c r="Q46" s="198"/>
      <c r="R46" s="198"/>
      <c r="S46" s="198"/>
      <c r="T46" s="198"/>
      <c r="U46" s="197"/>
    </row>
    <row r="47" spans="1:21" x14ac:dyDescent="0.3">
      <c r="A47" s="15" t="s">
        <v>259</v>
      </c>
      <c r="B47" s="8"/>
      <c r="C47" s="9"/>
      <c r="D47" s="6" t="s">
        <v>11855</v>
      </c>
      <c r="E47" s="6"/>
      <c r="F47" s="6"/>
      <c r="G47" s="6"/>
      <c r="H47" s="6"/>
      <c r="I47" s="6"/>
      <c r="J47" s="156"/>
      <c r="K47" s="156"/>
      <c r="L47" s="156"/>
      <c r="M47" s="156"/>
      <c r="N47" s="156"/>
      <c r="O47" s="6"/>
      <c r="P47" s="198"/>
      <c r="Q47" s="198"/>
      <c r="R47" s="198"/>
      <c r="S47" s="198"/>
      <c r="T47" s="198"/>
      <c r="U47" s="197"/>
    </row>
    <row r="48" spans="1:21" x14ac:dyDescent="0.3">
      <c r="A48" s="15" t="s">
        <v>260</v>
      </c>
      <c r="B48" s="8"/>
      <c r="C48" s="9"/>
      <c r="D48" s="6" t="s">
        <v>11855</v>
      </c>
      <c r="E48" s="6"/>
      <c r="F48" s="6"/>
      <c r="G48" s="6"/>
      <c r="H48" s="6"/>
      <c r="I48" s="6"/>
      <c r="J48" s="156"/>
      <c r="K48" s="156"/>
      <c r="L48" s="156"/>
      <c r="M48" s="156"/>
      <c r="N48" s="156"/>
      <c r="O48" s="6"/>
      <c r="P48" s="198"/>
      <c r="Q48" s="198"/>
      <c r="R48" s="198"/>
      <c r="S48" s="198"/>
      <c r="T48" s="198"/>
      <c r="U48" s="197"/>
    </row>
    <row r="49" spans="1:21" x14ac:dyDescent="0.3">
      <c r="A49" s="15" t="s">
        <v>261</v>
      </c>
      <c r="B49" s="8"/>
      <c r="C49" s="6"/>
      <c r="D49" s="6" t="s">
        <v>11855</v>
      </c>
      <c r="E49" s="6"/>
      <c r="F49" s="6"/>
      <c r="G49" s="6"/>
      <c r="H49" s="6"/>
      <c r="I49" s="6"/>
      <c r="J49" s="156"/>
      <c r="K49" s="156"/>
      <c r="L49" s="156"/>
      <c r="M49" s="156"/>
      <c r="N49" s="156"/>
      <c r="O49" s="6"/>
      <c r="P49" s="198"/>
      <c r="Q49" s="198"/>
      <c r="R49" s="198"/>
      <c r="S49" s="198"/>
      <c r="T49" s="198"/>
      <c r="U49" s="197"/>
    </row>
    <row r="50" spans="1:21" x14ac:dyDescent="0.3">
      <c r="A50" s="15" t="s">
        <v>271</v>
      </c>
      <c r="B50" s="8"/>
      <c r="C50" s="6" t="s">
        <v>4</v>
      </c>
      <c r="D50" s="6" t="s">
        <v>11855</v>
      </c>
      <c r="E50" s="6"/>
      <c r="F50" s="6"/>
      <c r="G50" s="6"/>
      <c r="H50" s="6"/>
      <c r="I50" s="6"/>
      <c r="J50" s="156"/>
      <c r="K50" s="156"/>
      <c r="L50" s="156"/>
      <c r="M50" s="156"/>
      <c r="N50" s="156"/>
      <c r="O50" s="6"/>
      <c r="P50" s="198"/>
      <c r="Q50" s="198"/>
      <c r="R50" s="198"/>
      <c r="S50" s="198"/>
      <c r="T50" s="198"/>
      <c r="U50" s="197"/>
    </row>
    <row r="51" spans="1:21" x14ac:dyDescent="0.3">
      <c r="A51" s="10" t="s">
        <v>262</v>
      </c>
      <c r="B51" s="11">
        <f>SUM(B52:B58)</f>
        <v>0</v>
      </c>
      <c r="C51" s="29"/>
      <c r="D51" s="3" t="s">
        <v>19182</v>
      </c>
      <c r="E51" s="203" t="s">
        <v>19183</v>
      </c>
      <c r="F51" s="3" t="s">
        <v>19197</v>
      </c>
      <c r="G51" s="203" t="s">
        <v>19198</v>
      </c>
      <c r="H51" s="3" t="s">
        <v>11878</v>
      </c>
      <c r="I51" s="203" t="s">
        <v>11879</v>
      </c>
      <c r="J51" s="94" t="s">
        <v>323</v>
      </c>
      <c r="K51" s="94" t="s">
        <v>324</v>
      </c>
      <c r="L51" s="94" t="s">
        <v>325</v>
      </c>
      <c r="M51" s="94" t="s">
        <v>326</v>
      </c>
      <c r="N51" s="94" t="s">
        <v>327</v>
      </c>
      <c r="O51" s="94" t="s">
        <v>11850</v>
      </c>
      <c r="P51" s="203" t="s">
        <v>323</v>
      </c>
      <c r="Q51" s="203" t="s">
        <v>324</v>
      </c>
      <c r="R51" s="203" t="s">
        <v>325</v>
      </c>
      <c r="S51" s="203" t="s">
        <v>326</v>
      </c>
      <c r="T51" s="203" t="s">
        <v>327</v>
      </c>
      <c r="U51" s="203" t="s">
        <v>11850</v>
      </c>
    </row>
    <row r="52" spans="1:21" x14ac:dyDescent="0.3">
      <c r="A52" s="15" t="s">
        <v>263</v>
      </c>
      <c r="B52" s="8"/>
      <c r="C52" s="6"/>
      <c r="D52" s="6" t="s">
        <v>11855</v>
      </c>
      <c r="E52" s="6"/>
      <c r="F52" s="6"/>
      <c r="G52" s="6"/>
      <c r="H52" s="6"/>
      <c r="I52" s="6"/>
      <c r="J52" s="156"/>
      <c r="K52" s="156"/>
      <c r="L52" s="156"/>
      <c r="M52" s="156"/>
      <c r="N52" s="156"/>
      <c r="O52" s="6"/>
      <c r="P52" s="198"/>
      <c r="Q52" s="198"/>
      <c r="R52" s="198"/>
      <c r="S52" s="198"/>
      <c r="T52" s="198"/>
      <c r="U52" s="197"/>
    </row>
    <row r="53" spans="1:21" x14ac:dyDescent="0.3">
      <c r="A53" s="15" t="s">
        <v>264</v>
      </c>
      <c r="B53" s="8"/>
      <c r="C53" s="6"/>
      <c r="D53" s="6" t="s">
        <v>11855</v>
      </c>
      <c r="E53" s="6"/>
      <c r="F53" s="6"/>
      <c r="G53" s="6"/>
      <c r="H53" s="6"/>
      <c r="I53" s="6"/>
      <c r="J53" s="156"/>
      <c r="K53" s="156"/>
      <c r="L53" s="156"/>
      <c r="M53" s="156"/>
      <c r="N53" s="156"/>
      <c r="O53" s="6"/>
      <c r="P53" s="198"/>
      <c r="Q53" s="198"/>
      <c r="R53" s="198"/>
      <c r="S53" s="198"/>
      <c r="T53" s="198"/>
      <c r="U53" s="197"/>
    </row>
    <row r="54" spans="1:21" x14ac:dyDescent="0.3">
      <c r="A54" s="15" t="s">
        <v>265</v>
      </c>
      <c r="B54" s="8"/>
      <c r="C54" s="6"/>
      <c r="D54" s="6" t="s">
        <v>11855</v>
      </c>
      <c r="E54" s="6"/>
      <c r="F54" s="6"/>
      <c r="G54" s="6"/>
      <c r="H54" s="6"/>
      <c r="I54" s="6"/>
      <c r="J54" s="156"/>
      <c r="K54" s="156"/>
      <c r="L54" s="156"/>
      <c r="M54" s="156"/>
      <c r="N54" s="156"/>
      <c r="O54" s="6"/>
      <c r="P54" s="198"/>
      <c r="Q54" s="198"/>
      <c r="R54" s="198"/>
      <c r="S54" s="198"/>
      <c r="T54" s="198"/>
      <c r="U54" s="197"/>
    </row>
    <row r="55" spans="1:21" x14ac:dyDescent="0.3">
      <c r="A55" s="15" t="s">
        <v>266</v>
      </c>
      <c r="B55" s="8"/>
      <c r="C55" s="6"/>
      <c r="D55" s="6" t="s">
        <v>11855</v>
      </c>
      <c r="E55" s="6"/>
      <c r="F55" s="6"/>
      <c r="G55" s="6"/>
      <c r="H55" s="6"/>
      <c r="I55" s="6"/>
      <c r="J55" s="156"/>
      <c r="K55" s="156"/>
      <c r="L55" s="156"/>
      <c r="M55" s="156"/>
      <c r="N55" s="156"/>
      <c r="O55" s="6"/>
      <c r="P55" s="198"/>
      <c r="Q55" s="198"/>
      <c r="R55" s="198"/>
      <c r="S55" s="198"/>
      <c r="T55" s="198"/>
      <c r="U55" s="197"/>
    </row>
    <row r="56" spans="1:21" x14ac:dyDescent="0.3">
      <c r="A56" s="15" t="s">
        <v>267</v>
      </c>
      <c r="B56" s="8"/>
      <c r="C56" s="6"/>
      <c r="D56" s="6" t="s">
        <v>11855</v>
      </c>
      <c r="E56" s="6"/>
      <c r="F56" s="6"/>
      <c r="G56" s="6"/>
      <c r="H56" s="6"/>
      <c r="I56" s="6"/>
      <c r="J56" s="156"/>
      <c r="K56" s="156"/>
      <c r="L56" s="156"/>
      <c r="M56" s="156"/>
      <c r="N56" s="156"/>
      <c r="O56" s="6"/>
      <c r="P56" s="198"/>
      <c r="Q56" s="198"/>
      <c r="R56" s="198"/>
      <c r="S56" s="198"/>
      <c r="T56" s="198"/>
      <c r="U56" s="197"/>
    </row>
    <row r="57" spans="1:21" x14ac:dyDescent="0.3">
      <c r="A57" s="15" t="s">
        <v>268</v>
      </c>
      <c r="B57" s="8"/>
      <c r="C57" s="6"/>
      <c r="D57" s="6" t="s">
        <v>11855</v>
      </c>
      <c r="E57" s="6"/>
      <c r="F57" s="6"/>
      <c r="G57" s="6"/>
      <c r="H57" s="6"/>
      <c r="I57" s="6"/>
      <c r="J57" s="156"/>
      <c r="K57" s="156"/>
      <c r="L57" s="156"/>
      <c r="M57" s="156"/>
      <c r="N57" s="156"/>
      <c r="O57" s="6"/>
      <c r="P57" s="198"/>
      <c r="Q57" s="198"/>
      <c r="R57" s="198"/>
      <c r="S57" s="198"/>
      <c r="T57" s="198"/>
      <c r="U57" s="197"/>
    </row>
    <row r="58" spans="1:21" x14ac:dyDescent="0.3">
      <c r="A58" s="15" t="s">
        <v>271</v>
      </c>
      <c r="B58" s="8"/>
      <c r="C58" s="6" t="s">
        <v>4</v>
      </c>
      <c r="D58" s="6" t="s">
        <v>11855</v>
      </c>
      <c r="E58" s="6"/>
      <c r="F58" s="6"/>
      <c r="G58" s="6"/>
      <c r="H58" s="6"/>
      <c r="I58" s="6"/>
      <c r="J58" s="156"/>
      <c r="K58" s="156"/>
      <c r="L58" s="156"/>
      <c r="M58" s="156"/>
      <c r="N58" s="156"/>
      <c r="O58" s="6"/>
      <c r="P58" s="198"/>
      <c r="Q58" s="198"/>
      <c r="R58" s="198"/>
      <c r="S58" s="198"/>
      <c r="T58" s="198"/>
      <c r="U58" s="197"/>
    </row>
    <row r="59" spans="1:21" x14ac:dyDescent="0.3">
      <c r="A59" s="10" t="s">
        <v>269</v>
      </c>
      <c r="B59" s="11">
        <f>B60+B64</f>
        <v>0</v>
      </c>
      <c r="C59" s="29"/>
      <c r="D59" s="3" t="s">
        <v>19182</v>
      </c>
      <c r="E59" s="203" t="s">
        <v>19183</v>
      </c>
      <c r="F59" s="3" t="s">
        <v>19197</v>
      </c>
      <c r="G59" s="203" t="s">
        <v>19198</v>
      </c>
      <c r="H59" s="3" t="s">
        <v>11878</v>
      </c>
      <c r="I59" s="203" t="s">
        <v>11879</v>
      </c>
      <c r="J59" s="94" t="s">
        <v>323</v>
      </c>
      <c r="K59" s="94" t="s">
        <v>324</v>
      </c>
      <c r="L59" s="94" t="s">
        <v>325</v>
      </c>
      <c r="M59" s="94" t="s">
        <v>326</v>
      </c>
      <c r="N59" s="94" t="s">
        <v>327</v>
      </c>
      <c r="O59" s="94" t="s">
        <v>11850</v>
      </c>
      <c r="P59" s="203" t="s">
        <v>323</v>
      </c>
      <c r="Q59" s="203" t="s">
        <v>324</v>
      </c>
      <c r="R59" s="203" t="s">
        <v>325</v>
      </c>
      <c r="S59" s="203" t="s">
        <v>326</v>
      </c>
      <c r="T59" s="203" t="s">
        <v>327</v>
      </c>
      <c r="U59" s="203" t="s">
        <v>11850</v>
      </c>
    </row>
    <row r="60" spans="1:21" x14ac:dyDescent="0.3">
      <c r="A60" s="15" t="s">
        <v>270</v>
      </c>
      <c r="B60" s="8"/>
      <c r="C60" s="6"/>
      <c r="D60" s="6" t="s">
        <v>11855</v>
      </c>
      <c r="E60" s="6"/>
      <c r="F60" s="6"/>
      <c r="G60" s="6"/>
      <c r="H60" s="6"/>
      <c r="I60" s="6"/>
      <c r="J60" s="156"/>
      <c r="K60" s="156"/>
      <c r="L60" s="156"/>
      <c r="M60" s="156"/>
      <c r="N60" s="156"/>
      <c r="O60" s="6"/>
      <c r="P60" s="198"/>
      <c r="Q60" s="198"/>
      <c r="R60" s="198"/>
      <c r="S60" s="198"/>
      <c r="T60" s="198"/>
      <c r="U60" s="197"/>
    </row>
    <row r="61" spans="1:21" x14ac:dyDescent="0.3">
      <c r="A61" s="15" t="s">
        <v>272</v>
      </c>
      <c r="B61" s="8"/>
      <c r="C61" s="63" t="s">
        <v>293</v>
      </c>
      <c r="D61" s="6" t="s">
        <v>11855</v>
      </c>
      <c r="E61" s="6"/>
      <c r="F61" s="6"/>
      <c r="G61" s="6"/>
      <c r="H61" s="6"/>
      <c r="I61" s="6"/>
      <c r="J61" s="156"/>
      <c r="K61" s="156"/>
      <c r="L61" s="156"/>
      <c r="M61" s="156"/>
      <c r="N61" s="156"/>
      <c r="O61" s="6"/>
      <c r="P61" s="198"/>
      <c r="Q61" s="198"/>
      <c r="R61" s="198"/>
      <c r="S61" s="198"/>
      <c r="T61" s="198"/>
      <c r="U61" s="197"/>
    </row>
    <row r="62" spans="1:21" ht="15" customHeight="1" x14ac:dyDescent="0.3">
      <c r="A62" s="15" t="s">
        <v>273</v>
      </c>
      <c r="B62" s="8"/>
      <c r="C62" s="63" t="s">
        <v>293</v>
      </c>
      <c r="D62" s="6" t="s">
        <v>11855</v>
      </c>
      <c r="E62" s="6"/>
      <c r="F62" s="6"/>
      <c r="G62" s="6"/>
      <c r="H62" s="6"/>
      <c r="I62" s="6"/>
      <c r="J62" s="156"/>
      <c r="K62" s="156"/>
      <c r="L62" s="156"/>
      <c r="M62" s="156"/>
      <c r="N62" s="156"/>
      <c r="O62" s="6"/>
      <c r="P62" s="198"/>
      <c r="Q62" s="198"/>
      <c r="R62" s="198"/>
      <c r="S62" s="198"/>
      <c r="T62" s="198"/>
      <c r="U62" s="197"/>
    </row>
    <row r="63" spans="1:21" ht="15" customHeight="1" x14ac:dyDescent="0.3">
      <c r="A63" s="15" t="s">
        <v>274</v>
      </c>
      <c r="B63" s="8"/>
      <c r="C63" s="6" t="s">
        <v>4</v>
      </c>
      <c r="D63" s="6" t="s">
        <v>11855</v>
      </c>
      <c r="E63" s="6"/>
      <c r="F63" s="6"/>
      <c r="G63" s="6"/>
      <c r="H63" s="6"/>
      <c r="I63" s="6"/>
      <c r="J63" s="156"/>
      <c r="K63" s="156"/>
      <c r="L63" s="156"/>
      <c r="M63" s="156"/>
      <c r="N63" s="156"/>
      <c r="O63" s="6"/>
      <c r="P63" s="198"/>
      <c r="Q63" s="198"/>
      <c r="R63" s="198"/>
      <c r="S63" s="198"/>
      <c r="T63" s="198"/>
      <c r="U63" s="197"/>
    </row>
    <row r="64" spans="1:21" x14ac:dyDescent="0.3">
      <c r="A64" s="15" t="s">
        <v>275</v>
      </c>
      <c r="B64" s="11">
        <f>SUM(B65:B70)</f>
        <v>0</v>
      </c>
      <c r="C64" s="29"/>
      <c r="D64" s="3" t="s">
        <v>19182</v>
      </c>
      <c r="E64" s="203" t="s">
        <v>19183</v>
      </c>
      <c r="F64" s="3" t="s">
        <v>19197</v>
      </c>
      <c r="G64" s="203" t="s">
        <v>19198</v>
      </c>
      <c r="H64" s="3" t="s">
        <v>11878</v>
      </c>
      <c r="I64" s="203" t="s">
        <v>11879</v>
      </c>
      <c r="J64" s="94" t="s">
        <v>323</v>
      </c>
      <c r="K64" s="94" t="s">
        <v>324</v>
      </c>
      <c r="L64" s="94" t="s">
        <v>325</v>
      </c>
      <c r="M64" s="94" t="s">
        <v>326</v>
      </c>
      <c r="N64" s="94" t="s">
        <v>327</v>
      </c>
      <c r="O64" s="94" t="s">
        <v>11850</v>
      </c>
      <c r="P64" s="203" t="s">
        <v>323</v>
      </c>
      <c r="Q64" s="203" t="s">
        <v>324</v>
      </c>
      <c r="R64" s="203" t="s">
        <v>325</v>
      </c>
      <c r="S64" s="203" t="s">
        <v>326</v>
      </c>
      <c r="T64" s="203" t="s">
        <v>327</v>
      </c>
      <c r="U64" s="203" t="s">
        <v>11850</v>
      </c>
    </row>
    <row r="65" spans="1:21" x14ac:dyDescent="0.3">
      <c r="A65" s="15" t="s">
        <v>276</v>
      </c>
      <c r="B65" s="8"/>
      <c r="C65" s="6"/>
      <c r="D65" s="6" t="s">
        <v>11855</v>
      </c>
      <c r="E65" s="6"/>
      <c r="F65" s="6"/>
      <c r="G65" s="6"/>
      <c r="H65" s="6"/>
      <c r="I65" s="6"/>
      <c r="J65" s="156"/>
      <c r="K65" s="156"/>
      <c r="L65" s="156"/>
      <c r="M65" s="156"/>
      <c r="N65" s="156"/>
      <c r="O65" s="6"/>
      <c r="P65" s="198"/>
      <c r="Q65" s="198"/>
      <c r="R65" s="198"/>
      <c r="S65" s="198"/>
      <c r="T65" s="198"/>
      <c r="U65" s="197"/>
    </row>
    <row r="66" spans="1:21" x14ac:dyDescent="0.3">
      <c r="A66" s="15" t="s">
        <v>277</v>
      </c>
      <c r="B66" s="8"/>
      <c r="C66" s="6"/>
      <c r="D66" s="6" t="s">
        <v>11855</v>
      </c>
      <c r="E66" s="6"/>
      <c r="F66" s="6"/>
      <c r="G66" s="6"/>
      <c r="H66" s="6"/>
      <c r="I66" s="6"/>
      <c r="J66" s="156"/>
      <c r="K66" s="156"/>
      <c r="L66" s="156"/>
      <c r="M66" s="156"/>
      <c r="N66" s="156"/>
      <c r="O66" s="6"/>
      <c r="P66" s="198"/>
      <c r="Q66" s="198"/>
      <c r="R66" s="198"/>
      <c r="S66" s="198"/>
      <c r="T66" s="198"/>
      <c r="U66" s="197"/>
    </row>
    <row r="67" spans="1:21" x14ac:dyDescent="0.3">
      <c r="A67" s="15" t="s">
        <v>278</v>
      </c>
      <c r="B67" s="8"/>
      <c r="C67" s="6"/>
      <c r="D67" s="6" t="s">
        <v>11855</v>
      </c>
      <c r="E67" s="6"/>
      <c r="F67" s="6"/>
      <c r="G67" s="6"/>
      <c r="H67" s="6"/>
      <c r="I67" s="6"/>
      <c r="J67" s="156"/>
      <c r="K67" s="156"/>
      <c r="L67" s="156"/>
      <c r="M67" s="156"/>
      <c r="N67" s="156"/>
      <c r="O67" s="6"/>
      <c r="P67" s="198"/>
      <c r="Q67" s="198"/>
      <c r="R67" s="198"/>
      <c r="S67" s="198"/>
      <c r="T67" s="198"/>
      <c r="U67" s="197"/>
    </row>
    <row r="68" spans="1:21" x14ac:dyDescent="0.3">
      <c r="A68" s="15" t="s">
        <v>279</v>
      </c>
      <c r="B68" s="8"/>
      <c r="C68" s="6"/>
      <c r="D68" s="6" t="s">
        <v>11855</v>
      </c>
      <c r="E68" s="6"/>
      <c r="F68" s="6"/>
      <c r="G68" s="6"/>
      <c r="H68" s="6"/>
      <c r="I68" s="6"/>
      <c r="J68" s="156"/>
      <c r="K68" s="156"/>
      <c r="L68" s="156"/>
      <c r="M68" s="156"/>
      <c r="N68" s="156"/>
      <c r="O68" s="6"/>
      <c r="P68" s="198"/>
      <c r="Q68" s="198"/>
      <c r="R68" s="198"/>
      <c r="S68" s="198"/>
      <c r="T68" s="198"/>
      <c r="U68" s="197"/>
    </row>
    <row r="69" spans="1:21" x14ac:dyDescent="0.3">
      <c r="A69" s="15" t="s">
        <v>308</v>
      </c>
      <c r="B69" s="8"/>
      <c r="C69" s="6" t="s">
        <v>4</v>
      </c>
      <c r="D69" s="6" t="s">
        <v>11855</v>
      </c>
      <c r="E69" s="6"/>
      <c r="F69" s="6"/>
      <c r="G69" s="6"/>
      <c r="H69" s="6"/>
      <c r="I69" s="6"/>
      <c r="J69" s="156"/>
      <c r="K69" s="156"/>
      <c r="L69" s="156"/>
      <c r="M69" s="156"/>
      <c r="N69" s="156"/>
      <c r="O69" s="6"/>
      <c r="P69" s="198"/>
      <c r="Q69" s="198"/>
      <c r="R69" s="198"/>
      <c r="S69" s="198"/>
      <c r="T69" s="198"/>
      <c r="U69" s="197"/>
    </row>
    <row r="70" spans="1:21" x14ac:dyDescent="0.3">
      <c r="A70" s="7" t="s">
        <v>3</v>
      </c>
      <c r="B70" s="8"/>
      <c r="C70" s="6" t="s">
        <v>294</v>
      </c>
      <c r="D70" s="6" t="s">
        <v>11855</v>
      </c>
      <c r="E70" s="6"/>
      <c r="F70" s="6"/>
      <c r="G70" s="6"/>
      <c r="H70" s="6"/>
      <c r="I70" s="6"/>
      <c r="J70" s="156"/>
      <c r="K70" s="156"/>
      <c r="L70" s="156"/>
      <c r="M70" s="156"/>
      <c r="N70" s="156"/>
      <c r="O70" s="6"/>
      <c r="P70" s="198"/>
      <c r="Q70" s="198"/>
      <c r="R70" s="198"/>
      <c r="S70" s="198"/>
      <c r="T70" s="198"/>
      <c r="U70" s="197"/>
    </row>
    <row r="71" spans="1:21" s="44" customFormat="1" x14ac:dyDescent="0.3">
      <c r="A71" s="83"/>
      <c r="B71" s="75"/>
      <c r="C71" s="69"/>
      <c r="D71" s="70"/>
      <c r="E71" s="70"/>
      <c r="J71" s="154"/>
      <c r="K71" s="154"/>
      <c r="L71" s="154"/>
      <c r="M71" s="154"/>
      <c r="N71" s="154"/>
    </row>
    <row r="72" spans="1:21" x14ac:dyDescent="0.3">
      <c r="A72" s="77" t="s">
        <v>300</v>
      </c>
      <c r="B72" s="76"/>
      <c r="C72" s="3" t="s">
        <v>0</v>
      </c>
      <c r="D72"/>
      <c r="E72"/>
    </row>
    <row r="73" spans="1:21" x14ac:dyDescent="0.3">
      <c r="A73" s="7" t="s">
        <v>232</v>
      </c>
      <c r="B73" s="8"/>
      <c r="C73" s="9"/>
      <c r="D73" s="38"/>
      <c r="E73" s="38"/>
    </row>
    <row r="74" spans="1:21" x14ac:dyDescent="0.3">
      <c r="A74" s="15" t="s">
        <v>230</v>
      </c>
      <c r="B74" s="8"/>
      <c r="C74" s="9"/>
      <c r="D74" s="38"/>
      <c r="E74" s="38"/>
    </row>
    <row r="75" spans="1:21" x14ac:dyDescent="0.3">
      <c r="A75" s="15" t="s">
        <v>229</v>
      </c>
      <c r="B75" s="8"/>
      <c r="C75" s="9"/>
      <c r="D75" s="38"/>
      <c r="E75" s="38"/>
    </row>
    <row r="76" spans="1:21" x14ac:dyDescent="0.3">
      <c r="A76" s="51" t="s">
        <v>231</v>
      </c>
      <c r="B76" s="8"/>
      <c r="C76" s="9"/>
      <c r="D76" s="38"/>
      <c r="E76" s="38"/>
    </row>
    <row r="77" spans="1:21" x14ac:dyDescent="0.3">
      <c r="A77" s="7" t="s">
        <v>226</v>
      </c>
      <c r="B77" s="11">
        <f>SUM(B78:B81)</f>
        <v>0</v>
      </c>
      <c r="C77" s="25"/>
      <c r="D77" s="3" t="s">
        <v>19182</v>
      </c>
      <c r="E77" s="203" t="s">
        <v>19183</v>
      </c>
      <c r="F77" s="3" t="s">
        <v>19197</v>
      </c>
      <c r="G77" s="203" t="s">
        <v>19198</v>
      </c>
      <c r="H77" s="3" t="s">
        <v>320</v>
      </c>
      <c r="I77" s="203" t="s">
        <v>11879</v>
      </c>
      <c r="J77" s="94" t="s">
        <v>323</v>
      </c>
      <c r="K77" s="94" t="s">
        <v>324</v>
      </c>
      <c r="L77" s="94" t="s">
        <v>325</v>
      </c>
      <c r="M77" s="94" t="s">
        <v>326</v>
      </c>
      <c r="N77" s="94" t="s">
        <v>327</v>
      </c>
      <c r="O77" s="94" t="s">
        <v>11850</v>
      </c>
      <c r="P77" s="203" t="s">
        <v>323</v>
      </c>
      <c r="Q77" s="203" t="s">
        <v>324</v>
      </c>
      <c r="R77" s="203" t="s">
        <v>325</v>
      </c>
      <c r="S77" s="203" t="s">
        <v>326</v>
      </c>
      <c r="T77" s="203" t="s">
        <v>327</v>
      </c>
      <c r="U77" s="203" t="s">
        <v>11850</v>
      </c>
    </row>
    <row r="78" spans="1:21" x14ac:dyDescent="0.3">
      <c r="A78" s="15" t="s">
        <v>136</v>
      </c>
      <c r="B78" s="8"/>
      <c r="C78" s="9"/>
      <c r="D78" s="133" t="str">
        <f>VLOOKUP($H78,'List of datasets EF 2.0'!$A$2:$L$8353,2,FALSE)</f>
        <v>Tap water   technology mix   at user   per kg water</v>
      </c>
      <c r="E78" s="133" t="str">
        <f>INDEX(MAPfile[Name EF3],MATCH(H78,MAPfile[Process UUID (EF2)],0))</f>
        <v>Tap water; average technology mix; consumption mix, at consumer; Technology mix for supply of drinking water to users</v>
      </c>
      <c r="F78" s="21" t="str">
        <f>VLOOKUP($H78,'List of datasets EF 2.0'!$A$2:$L$8353,12,FALSE)</f>
        <v>https://lcdn.quantis-software.com/PEF/</v>
      </c>
      <c r="G78" s="21" t="str">
        <f>INDEX(MAPfile[Node EF3],MATCH(H78,MAPfile[Process UUID (EF2)],0))</f>
        <v>ecoinvent</v>
      </c>
      <c r="H78" s="136" t="s">
        <v>2208</v>
      </c>
      <c r="I78" s="14" t="str">
        <f>INDEX(MAPfile[Process UUID EF3],MATCH(H78,MAPfile[Process UUID (EF2)],0))</f>
        <v>ba873cc8-64d8-5d2e-b88f-6e69193541cc</v>
      </c>
      <c r="J78" s="155">
        <f>VLOOKUP($H78,'List of datasets EF 2.0'!$A$2:$L$8353,7,FALSE)</f>
        <v>2.42</v>
      </c>
      <c r="K78" s="155">
        <f>VLOOKUP($H78,'List of datasets EF 2.0'!$A$2:$L$8353,5,FALSE)</f>
        <v>2.0379999999999998</v>
      </c>
      <c r="L78" s="155">
        <f>VLOOKUP($H78,'List of datasets EF 2.0'!$A$2:$L$8353,6,FALSE)</f>
        <v>2.0249999999999999</v>
      </c>
      <c r="M78" s="155">
        <f>VLOOKUP($H78,'List of datasets EF 2.0'!$A$2:$L$8353,8,FALSE)</f>
        <v>2.02</v>
      </c>
      <c r="N78" s="155">
        <f>VLOOKUP($H78,'List of datasets EF 2.0'!$A$2:$L$8353,9,FALSE)</f>
        <v>2.1259999999999999</v>
      </c>
      <c r="O78" s="14"/>
      <c r="P78" s="197">
        <v>1</v>
      </c>
      <c r="Q78" s="197">
        <v>1.97</v>
      </c>
      <c r="R78" s="197">
        <v>2</v>
      </c>
      <c r="S78" s="197">
        <v>2</v>
      </c>
      <c r="T78" s="198">
        <f>AVERAGE(P78:S78)</f>
        <v>1.7424999999999999</v>
      </c>
      <c r="U78" s="197"/>
    </row>
    <row r="79" spans="1:21" x14ac:dyDescent="0.3">
      <c r="A79" s="15" t="s">
        <v>137</v>
      </c>
      <c r="B79" s="8"/>
      <c r="C79" s="9"/>
      <c r="D79" s="6" t="s">
        <v>11856</v>
      </c>
      <c r="E79" s="6"/>
      <c r="F79" s="6"/>
      <c r="G79" s="6"/>
      <c r="H79" s="6"/>
      <c r="I79" s="6"/>
      <c r="J79" s="156"/>
      <c r="K79" s="156"/>
      <c r="L79" s="156"/>
      <c r="M79" s="156"/>
      <c r="N79" s="156"/>
      <c r="O79" s="14"/>
      <c r="P79" s="198"/>
      <c r="Q79" s="198"/>
      <c r="R79" s="198"/>
      <c r="S79" s="198"/>
      <c r="T79" s="198"/>
      <c r="U79" s="197"/>
    </row>
    <row r="80" spans="1:21" x14ac:dyDescent="0.3">
      <c r="A80" s="15" t="s">
        <v>138</v>
      </c>
      <c r="B80" s="8"/>
      <c r="C80" s="9"/>
      <c r="D80" s="6" t="s">
        <v>11856</v>
      </c>
      <c r="E80" s="6"/>
      <c r="F80" s="6"/>
      <c r="G80" s="6"/>
      <c r="H80" s="6"/>
      <c r="I80" s="6"/>
      <c r="J80" s="156"/>
      <c r="K80" s="156"/>
      <c r="L80" s="156"/>
      <c r="M80" s="156"/>
      <c r="N80" s="156"/>
      <c r="O80" s="14"/>
      <c r="P80" s="198"/>
      <c r="Q80" s="198"/>
      <c r="R80" s="198"/>
      <c r="S80" s="198"/>
      <c r="T80" s="198"/>
      <c r="U80" s="197"/>
    </row>
    <row r="81" spans="1:21" x14ac:dyDescent="0.3">
      <c r="A81" s="15" t="s">
        <v>139</v>
      </c>
      <c r="B81" s="9"/>
      <c r="C81" s="6" t="s">
        <v>4</v>
      </c>
      <c r="D81" s="6" t="s">
        <v>11857</v>
      </c>
      <c r="E81" s="6"/>
      <c r="F81" s="6"/>
      <c r="G81" s="6"/>
      <c r="H81" s="6"/>
      <c r="I81" s="6"/>
      <c r="J81" s="156"/>
      <c r="K81" s="156"/>
      <c r="L81" s="156"/>
      <c r="M81" s="156"/>
      <c r="N81" s="156"/>
      <c r="O81" s="14"/>
      <c r="P81" s="198"/>
      <c r="Q81" s="198"/>
      <c r="R81" s="198"/>
      <c r="S81" s="198"/>
      <c r="T81" s="198"/>
      <c r="U81" s="197"/>
    </row>
    <row r="82" spans="1:21" x14ac:dyDescent="0.3">
      <c r="A82" s="7" t="s">
        <v>5</v>
      </c>
      <c r="B82" s="9"/>
      <c r="C82" s="9"/>
      <c r="D82" s="6" t="s">
        <v>11856</v>
      </c>
      <c r="E82" s="6"/>
      <c r="F82" s="6"/>
      <c r="G82" s="6"/>
      <c r="H82" s="6"/>
      <c r="I82" s="6"/>
      <c r="J82" s="156"/>
      <c r="K82" s="156"/>
      <c r="L82" s="156"/>
      <c r="M82" s="156"/>
      <c r="N82" s="156"/>
      <c r="O82" s="14"/>
      <c r="P82" s="198"/>
      <c r="Q82" s="198"/>
      <c r="R82" s="198"/>
      <c r="S82" s="198"/>
      <c r="T82" s="198"/>
      <c r="U82" s="197"/>
    </row>
    <row r="83" spans="1:21" x14ac:dyDescent="0.3">
      <c r="A83" s="7" t="s">
        <v>155</v>
      </c>
      <c r="B83" s="8"/>
      <c r="C83" s="9"/>
      <c r="D83" s="6" t="s">
        <v>11856</v>
      </c>
      <c r="E83" s="6"/>
      <c r="F83" s="6"/>
      <c r="G83" s="6"/>
      <c r="H83" s="6"/>
      <c r="I83" s="6"/>
      <c r="J83" s="156"/>
      <c r="K83" s="156"/>
      <c r="L83" s="156"/>
      <c r="M83" s="156"/>
      <c r="N83" s="156"/>
      <c r="O83" s="14"/>
      <c r="P83" s="198"/>
      <c r="Q83" s="198"/>
      <c r="R83" s="198"/>
      <c r="S83" s="198"/>
      <c r="T83" s="198"/>
      <c r="U83" s="197"/>
    </row>
    <row r="84" spans="1:21" x14ac:dyDescent="0.3">
      <c r="A84" s="10" t="s">
        <v>156</v>
      </c>
      <c r="B84" s="9"/>
      <c r="C84" s="6" t="s">
        <v>9</v>
      </c>
      <c r="D84" s="6" t="s">
        <v>11857</v>
      </c>
      <c r="E84" s="6"/>
      <c r="F84" s="6"/>
      <c r="G84" s="6"/>
      <c r="H84" s="6"/>
      <c r="I84" s="6"/>
      <c r="J84" s="156"/>
      <c r="K84" s="156"/>
      <c r="L84" s="156"/>
      <c r="M84" s="156"/>
      <c r="N84" s="156"/>
      <c r="O84" s="14"/>
      <c r="P84" s="198"/>
      <c r="Q84" s="198"/>
      <c r="R84" s="198"/>
      <c r="S84" s="198"/>
      <c r="T84" s="198"/>
      <c r="U84" s="197"/>
    </row>
    <row r="88" spans="1:21" x14ac:dyDescent="0.3">
      <c r="C88" s="100"/>
    </row>
  </sheetData>
  <mergeCells count="7">
    <mergeCell ref="P31:U31"/>
    <mergeCell ref="P45:U45"/>
    <mergeCell ref="P18:U18"/>
    <mergeCell ref="B4:C4"/>
    <mergeCell ref="P19:U19"/>
    <mergeCell ref="P16:U16"/>
    <mergeCell ref="J16:N16"/>
  </mergeCells>
  <conditionalFormatting sqref="H20">
    <cfRule type="duplicateValues" dxfId="11" priority="1"/>
    <cfRule type="duplicateValues" dxfId="10" priority="2"/>
  </conditionalFormatting>
  <dataValidations count="1">
    <dataValidation type="list" allowBlank="1" showInputMessage="1" showErrorMessage="1" sqref="B43" xr:uid="{B2AE3E8E-92EC-4228-997D-A484C3384A97}">
      <formula1>$AD$26:$AD$28</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98207-0D60-462C-A8F3-8CAFE1B819C8}">
  <dimension ref="A3:AD85"/>
  <sheetViews>
    <sheetView showGridLines="0" topLeftCell="D65" zoomScale="80" zoomScaleNormal="80" zoomScalePageLayoutView="90" workbookViewId="0">
      <selection activeCell="D16" sqref="D16"/>
    </sheetView>
  </sheetViews>
  <sheetFormatPr defaultColWidth="8.88671875" defaultRowHeight="14.4" x14ac:dyDescent="0.3"/>
  <cols>
    <col min="1" max="1" width="54.44140625" customWidth="1"/>
    <col min="2" max="2" width="16.33203125" customWidth="1"/>
    <col min="3" max="3" width="46" customWidth="1"/>
    <col min="4" max="4" width="59.6640625" style="39" customWidth="1"/>
    <col min="5" max="5" width="66" style="39" customWidth="1"/>
    <col min="6" max="6" width="26.33203125" bestFit="1" customWidth="1"/>
    <col min="7" max="7" width="26.33203125" customWidth="1"/>
    <col min="8" max="8" width="37.6640625" bestFit="1" customWidth="1"/>
    <col min="9" max="9" width="37.6640625" customWidth="1"/>
    <col min="10" max="14" width="4.44140625" style="151" customWidth="1"/>
    <col min="15" max="15" width="35.6640625" customWidth="1"/>
  </cols>
  <sheetData>
    <row r="3" spans="1:14" x14ac:dyDescent="0.3">
      <c r="B3" s="48" t="s">
        <v>318</v>
      </c>
    </row>
    <row r="4" spans="1:14" ht="44.25" customHeight="1" x14ac:dyDescent="0.3">
      <c r="A4" s="32" t="s">
        <v>193</v>
      </c>
      <c r="B4" s="228" t="s">
        <v>196</v>
      </c>
      <c r="C4" s="228"/>
    </row>
    <row r="5" spans="1:14" x14ac:dyDescent="0.3">
      <c r="A5" s="1"/>
      <c r="B5" s="2"/>
      <c r="C5" s="3" t="s">
        <v>0</v>
      </c>
    </row>
    <row r="6" spans="1:14" x14ac:dyDescent="0.3">
      <c r="A6" s="4" t="s">
        <v>165</v>
      </c>
      <c r="B6" s="25"/>
      <c r="C6" s="29"/>
    </row>
    <row r="7" spans="1:14" x14ac:dyDescent="0.3">
      <c r="A7" s="28" t="s">
        <v>1</v>
      </c>
      <c r="B7" s="9"/>
      <c r="C7" s="6"/>
    </row>
    <row r="8" spans="1:14" x14ac:dyDescent="0.3">
      <c r="A8" s="28" t="s">
        <v>172</v>
      </c>
      <c r="B8" s="9"/>
      <c r="C8" s="6" t="s">
        <v>171</v>
      </c>
    </row>
    <row r="9" spans="1:14" x14ac:dyDescent="0.3">
      <c r="A9" s="28" t="s">
        <v>166</v>
      </c>
      <c r="B9" s="9"/>
      <c r="C9" s="6"/>
    </row>
    <row r="10" spans="1:14" x14ac:dyDescent="0.3">
      <c r="A10" s="28" t="s">
        <v>167</v>
      </c>
      <c r="B10" s="9"/>
      <c r="C10" s="6"/>
    </row>
    <row r="11" spans="1:14" x14ac:dyDescent="0.3">
      <c r="A11" s="28" t="s">
        <v>168</v>
      </c>
      <c r="B11" s="9"/>
      <c r="C11" s="6"/>
    </row>
    <row r="12" spans="1:14" x14ac:dyDescent="0.3">
      <c r="A12" s="28" t="s">
        <v>169</v>
      </c>
      <c r="B12" s="9"/>
      <c r="C12" s="6"/>
    </row>
    <row r="13" spans="1:14" x14ac:dyDescent="0.3">
      <c r="A13" s="4" t="s">
        <v>183</v>
      </c>
      <c r="B13" s="9"/>
      <c r="C13" s="6" t="s">
        <v>195</v>
      </c>
    </row>
    <row r="14" spans="1:14" x14ac:dyDescent="0.3">
      <c r="A14" s="47" t="s">
        <v>211</v>
      </c>
      <c r="B14" s="27"/>
      <c r="C14" s="46"/>
      <c r="J14" s="152"/>
    </row>
    <row r="15" spans="1:14" x14ac:dyDescent="0.3">
      <c r="A15" s="47" t="s">
        <v>212</v>
      </c>
      <c r="B15" s="27"/>
      <c r="C15" s="46"/>
      <c r="J15" s="152"/>
    </row>
    <row r="16" spans="1:14" s="44" customFormat="1" x14ac:dyDescent="0.3">
      <c r="A16" s="84"/>
      <c r="B16" s="80"/>
      <c r="C16" s="85"/>
      <c r="D16" s="57"/>
      <c r="E16" s="57"/>
      <c r="J16" s="153"/>
      <c r="K16" s="154"/>
      <c r="L16" s="154"/>
      <c r="M16" s="154"/>
      <c r="N16" s="154"/>
    </row>
    <row r="17" spans="1:30" x14ac:dyDescent="0.3">
      <c r="A17" s="19" t="s">
        <v>251</v>
      </c>
      <c r="B17" s="17"/>
      <c r="C17" s="3" t="s">
        <v>0</v>
      </c>
    </row>
    <row r="18" spans="1:30" x14ac:dyDescent="0.3">
      <c r="A18" s="4" t="s">
        <v>205</v>
      </c>
      <c r="B18" s="26">
        <v>1000</v>
      </c>
      <c r="C18" s="30" t="s">
        <v>224</v>
      </c>
      <c r="J18" s="152"/>
    </row>
    <row r="19" spans="1:30" x14ac:dyDescent="0.3">
      <c r="A19" s="4" t="s">
        <v>210</v>
      </c>
      <c r="B19" s="31"/>
      <c r="C19" s="46"/>
      <c r="J19" s="231" t="s">
        <v>19207</v>
      </c>
      <c r="K19" s="232"/>
      <c r="L19" s="232"/>
      <c r="M19" s="232"/>
      <c r="N19" s="233"/>
      <c r="P19" s="225" t="s">
        <v>19201</v>
      </c>
      <c r="Q19" s="226"/>
      <c r="R19" s="226"/>
      <c r="S19" s="226"/>
      <c r="T19" s="226"/>
      <c r="U19" s="227"/>
    </row>
    <row r="20" spans="1:30" x14ac:dyDescent="0.3">
      <c r="A20" s="4" t="s">
        <v>206</v>
      </c>
      <c r="B20" s="26">
        <f>SUM(B21:B29)</f>
        <v>0</v>
      </c>
      <c r="C20" s="29"/>
      <c r="D20" s="3" t="s">
        <v>19182</v>
      </c>
      <c r="E20" s="203" t="s">
        <v>19183</v>
      </c>
      <c r="F20" s="3" t="s">
        <v>19197</v>
      </c>
      <c r="G20" s="203" t="s">
        <v>19198</v>
      </c>
      <c r="H20" s="3" t="s">
        <v>11878</v>
      </c>
      <c r="I20" s="203" t="s">
        <v>11879</v>
      </c>
      <c r="J20" s="94" t="s">
        <v>323</v>
      </c>
      <c r="K20" s="94" t="s">
        <v>324</v>
      </c>
      <c r="L20" s="94" t="s">
        <v>325</v>
      </c>
      <c r="M20" s="94" t="s">
        <v>326</v>
      </c>
      <c r="N20" s="94" t="s">
        <v>327</v>
      </c>
      <c r="O20" s="94" t="s">
        <v>11850</v>
      </c>
      <c r="P20" s="203" t="s">
        <v>323</v>
      </c>
      <c r="Q20" s="203" t="s">
        <v>324</v>
      </c>
      <c r="R20" s="203" t="s">
        <v>325</v>
      </c>
      <c r="S20" s="203" t="s">
        <v>326</v>
      </c>
      <c r="T20" s="203" t="s">
        <v>327</v>
      </c>
      <c r="U20" s="203" t="s">
        <v>11850</v>
      </c>
    </row>
    <row r="21" spans="1:30" x14ac:dyDescent="0.3">
      <c r="A21" s="28" t="s">
        <v>207</v>
      </c>
      <c r="B21" s="31"/>
      <c r="C21" s="6"/>
      <c r="D21" s="133" t="str">
        <f>VLOOKUP($H21,'List of datasets EF 2.0'!$A$2:$L$8353,2,FALSE)</f>
        <v>Steel cold rolled coil  blast furnace route  single route, at plant  carbon steel</v>
      </c>
      <c r="E21" s="133" t="s">
        <v>14650</v>
      </c>
      <c r="F21" s="21" t="str">
        <f>VLOOKUP($H21,'List of datasets EF 2.0'!$A$2:$L$8353,12,FALSE)</f>
        <v>http://lcdn.thinkstep.com/Node/</v>
      </c>
      <c r="G21" s="21" t="str">
        <f>INDEX(MAPfile[Node EF3],MATCH(H21,MAPfile[Process UUID (EF2)],0))</f>
        <v>Sphera</v>
      </c>
      <c r="H21" s="100" t="s">
        <v>3442</v>
      </c>
      <c r="I21" s="14" t="s">
        <v>14649</v>
      </c>
      <c r="J21" s="155" t="str">
        <f>VLOOKUP($H21,'List of datasets EF 2.0'!$A$2:$L$8353,7,FALSE)</f>
        <v>3</v>
      </c>
      <c r="K21" s="155" t="str">
        <f>VLOOKUP($H21,'List of datasets EF 2.0'!$A$2:$L$8353,5,FALSE)</f>
        <v>2</v>
      </c>
      <c r="L21" s="155" t="str">
        <f>VLOOKUP($H21,'List of datasets EF 2.0'!$A$2:$L$8353,6,FALSE)</f>
        <v>2</v>
      </c>
      <c r="M21" s="155" t="str">
        <f>VLOOKUP($H21,'List of datasets EF 2.0'!$A$2:$L$8353,8,FALSE)</f>
        <v>2</v>
      </c>
      <c r="N21" s="155" t="str">
        <f>VLOOKUP($H21,'List of datasets EF 2.0'!$A$2:$L$8353,9,FALSE)</f>
        <v>2</v>
      </c>
      <c r="O21" s="14"/>
      <c r="P21" s="198">
        <v>3</v>
      </c>
      <c r="Q21" s="198">
        <v>2</v>
      </c>
      <c r="R21" s="198">
        <v>2</v>
      </c>
      <c r="S21" s="198">
        <v>2</v>
      </c>
      <c r="T21" s="198">
        <f>AVERAGE(P21:S21)</f>
        <v>2.25</v>
      </c>
      <c r="U21" s="197"/>
    </row>
    <row r="22" spans="1:30" x14ac:dyDescent="0.3">
      <c r="A22" s="52" t="s">
        <v>233</v>
      </c>
      <c r="B22" s="31"/>
      <c r="C22" s="6"/>
      <c r="D22" s="6" t="s">
        <v>11855</v>
      </c>
      <c r="E22" s="6"/>
      <c r="F22" s="6"/>
      <c r="G22" s="6"/>
      <c r="H22" s="6"/>
      <c r="I22" s="6"/>
      <c r="J22" s="156"/>
      <c r="K22" s="156"/>
      <c r="L22" s="156"/>
      <c r="M22" s="156"/>
      <c r="N22" s="156"/>
      <c r="O22" s="6"/>
      <c r="P22" s="198"/>
      <c r="Q22" s="198"/>
      <c r="R22" s="198"/>
      <c r="S22" s="198"/>
      <c r="T22" s="198"/>
      <c r="U22" s="197"/>
    </row>
    <row r="23" spans="1:30" x14ac:dyDescent="0.3">
      <c r="A23" s="52" t="s">
        <v>233</v>
      </c>
      <c r="B23" s="31"/>
      <c r="C23" s="6"/>
      <c r="D23" s="6" t="s">
        <v>11855</v>
      </c>
      <c r="E23" s="6"/>
      <c r="F23" s="6"/>
      <c r="G23" s="6"/>
      <c r="H23" s="6"/>
      <c r="I23" s="6"/>
      <c r="J23" s="156"/>
      <c r="K23" s="156"/>
      <c r="L23" s="156"/>
      <c r="M23" s="156"/>
      <c r="N23" s="156"/>
      <c r="O23" s="6"/>
      <c r="P23" s="198"/>
      <c r="Q23" s="198"/>
      <c r="R23" s="198"/>
      <c r="S23" s="198"/>
      <c r="T23" s="198"/>
      <c r="U23" s="197"/>
    </row>
    <row r="24" spans="1:30" x14ac:dyDescent="0.3">
      <c r="A24" s="52" t="s">
        <v>233</v>
      </c>
      <c r="B24" s="31"/>
      <c r="C24" s="6"/>
      <c r="D24" s="6" t="s">
        <v>11855</v>
      </c>
      <c r="E24" s="6"/>
      <c r="F24" s="6"/>
      <c r="G24" s="6"/>
      <c r="H24" s="6"/>
      <c r="I24" s="6"/>
      <c r="J24" s="156"/>
      <c r="K24" s="156"/>
      <c r="L24" s="156"/>
      <c r="M24" s="156"/>
      <c r="N24" s="156"/>
      <c r="O24" s="6"/>
      <c r="P24" s="198"/>
      <c r="Q24" s="198"/>
      <c r="R24" s="198"/>
      <c r="S24" s="198"/>
      <c r="T24" s="198"/>
      <c r="U24" s="197"/>
    </row>
    <row r="25" spans="1:30" x14ac:dyDescent="0.3">
      <c r="A25" s="52" t="s">
        <v>233</v>
      </c>
      <c r="B25" s="31"/>
      <c r="C25" s="6"/>
      <c r="D25" s="6" t="s">
        <v>11855</v>
      </c>
      <c r="E25" s="6"/>
      <c r="F25" s="6"/>
      <c r="G25" s="6"/>
      <c r="H25" s="6"/>
      <c r="I25" s="6"/>
      <c r="J25" s="156"/>
      <c r="K25" s="156"/>
      <c r="L25" s="156"/>
      <c r="M25" s="156"/>
      <c r="N25" s="156"/>
      <c r="O25" s="6"/>
      <c r="P25" s="198"/>
      <c r="Q25" s="198"/>
      <c r="R25" s="198"/>
      <c r="S25" s="198"/>
      <c r="T25" s="198"/>
      <c r="U25" s="197"/>
    </row>
    <row r="26" spans="1:30" x14ac:dyDescent="0.3">
      <c r="A26" s="52" t="s">
        <v>233</v>
      </c>
      <c r="B26" s="31"/>
      <c r="C26" s="6"/>
      <c r="D26" s="6" t="s">
        <v>11855</v>
      </c>
      <c r="E26" s="6"/>
      <c r="F26" s="6"/>
      <c r="G26" s="6"/>
      <c r="H26" s="6"/>
      <c r="I26" s="6"/>
      <c r="J26" s="156"/>
      <c r="K26" s="156"/>
      <c r="L26" s="156"/>
      <c r="M26" s="156"/>
      <c r="N26" s="156"/>
      <c r="O26" s="6"/>
      <c r="P26" s="198"/>
      <c r="Q26" s="198"/>
      <c r="R26" s="198"/>
      <c r="S26" s="198"/>
      <c r="T26" s="198"/>
      <c r="U26" s="197"/>
      <c r="AD26" t="s">
        <v>297</v>
      </c>
    </row>
    <row r="27" spans="1:30" x14ac:dyDescent="0.3">
      <c r="A27" s="52" t="s">
        <v>233</v>
      </c>
      <c r="B27" s="31"/>
      <c r="C27" s="6"/>
      <c r="D27" s="6" t="s">
        <v>11855</v>
      </c>
      <c r="E27" s="6"/>
      <c r="F27" s="6"/>
      <c r="G27" s="6"/>
      <c r="H27" s="6"/>
      <c r="I27" s="6"/>
      <c r="J27" s="156"/>
      <c r="K27" s="156"/>
      <c r="L27" s="156"/>
      <c r="M27" s="156"/>
      <c r="N27" s="156"/>
      <c r="O27" s="6"/>
      <c r="P27" s="198"/>
      <c r="Q27" s="198"/>
      <c r="R27" s="198"/>
      <c r="S27" s="198"/>
      <c r="T27" s="198"/>
      <c r="U27" s="197"/>
      <c r="AD27" t="s">
        <v>298</v>
      </c>
    </row>
    <row r="28" spans="1:30" x14ac:dyDescent="0.3">
      <c r="A28" s="52" t="s">
        <v>233</v>
      </c>
      <c r="B28" s="31"/>
      <c r="C28" s="6"/>
      <c r="D28" s="6" t="s">
        <v>11855</v>
      </c>
      <c r="E28" s="6"/>
      <c r="F28" s="6"/>
      <c r="G28" s="6"/>
      <c r="H28" s="6"/>
      <c r="I28" s="6"/>
      <c r="J28" s="156"/>
      <c r="K28" s="156"/>
      <c r="L28" s="156"/>
      <c r="M28" s="156"/>
      <c r="N28" s="156"/>
      <c r="O28" s="6"/>
      <c r="P28" s="198"/>
      <c r="Q28" s="198"/>
      <c r="R28" s="198"/>
      <c r="S28" s="198"/>
      <c r="T28" s="198"/>
      <c r="U28" s="197"/>
      <c r="AD28" t="s">
        <v>299</v>
      </c>
    </row>
    <row r="29" spans="1:30" x14ac:dyDescent="0.3">
      <c r="A29" s="28" t="s">
        <v>146</v>
      </c>
      <c r="B29" s="31"/>
      <c r="C29" s="6" t="s">
        <v>4</v>
      </c>
      <c r="D29" s="6" t="s">
        <v>11855</v>
      </c>
      <c r="E29" s="6"/>
      <c r="F29" s="6"/>
      <c r="G29" s="6"/>
      <c r="H29" s="6"/>
      <c r="I29" s="6"/>
      <c r="J29" s="156"/>
      <c r="K29" s="156"/>
      <c r="L29" s="156"/>
      <c r="M29" s="156"/>
      <c r="N29" s="156"/>
      <c r="O29" s="6"/>
      <c r="P29" s="198"/>
      <c r="Q29" s="198"/>
      <c r="R29" s="198"/>
      <c r="S29" s="198"/>
      <c r="T29" s="198"/>
      <c r="U29" s="197"/>
    </row>
    <row r="30" spans="1:30" s="44" customFormat="1" x14ac:dyDescent="0.3">
      <c r="A30" s="79"/>
      <c r="B30" s="80"/>
      <c r="C30" s="69"/>
      <c r="D30" s="70"/>
      <c r="E30" s="70"/>
      <c r="J30" s="154"/>
      <c r="K30" s="154"/>
      <c r="L30" s="154"/>
      <c r="M30" s="154"/>
      <c r="N30" s="154"/>
    </row>
    <row r="31" spans="1:30" x14ac:dyDescent="0.3">
      <c r="A31" s="61" t="s">
        <v>295</v>
      </c>
      <c r="B31" s="13"/>
      <c r="C31" s="3" t="s">
        <v>0</v>
      </c>
      <c r="D31" s="3" t="s">
        <v>19182</v>
      </c>
      <c r="E31" s="203" t="s">
        <v>19183</v>
      </c>
      <c r="F31" s="3" t="s">
        <v>19197</v>
      </c>
      <c r="G31" s="203" t="s">
        <v>19198</v>
      </c>
      <c r="H31" s="3" t="s">
        <v>11878</v>
      </c>
      <c r="I31" s="203" t="s">
        <v>11879</v>
      </c>
      <c r="J31" s="94" t="s">
        <v>323</v>
      </c>
      <c r="K31" s="94" t="s">
        <v>324</v>
      </c>
      <c r="L31" s="94" t="s">
        <v>325</v>
      </c>
      <c r="M31" s="94" t="s">
        <v>326</v>
      </c>
      <c r="N31" s="94" t="s">
        <v>327</v>
      </c>
      <c r="O31" s="94" t="s">
        <v>11850</v>
      </c>
      <c r="P31" s="203" t="s">
        <v>323</v>
      </c>
      <c r="Q31" s="203" t="s">
        <v>324</v>
      </c>
      <c r="R31" s="203" t="s">
        <v>325</v>
      </c>
      <c r="S31" s="203" t="s">
        <v>326</v>
      </c>
      <c r="T31" s="203" t="s">
        <v>327</v>
      </c>
      <c r="U31" s="203" t="s">
        <v>11850</v>
      </c>
    </row>
    <row r="32" spans="1:30" x14ac:dyDescent="0.3">
      <c r="A32" s="7" t="s">
        <v>310</v>
      </c>
      <c r="B32" s="78">
        <f>SUM(B33:B41)</f>
        <v>0</v>
      </c>
      <c r="C32" s="25"/>
      <c r="D32" s="25"/>
      <c r="E32" s="203"/>
      <c r="F32" s="25"/>
      <c r="G32" s="203"/>
      <c r="H32" s="25"/>
      <c r="I32" s="203"/>
      <c r="J32" s="157"/>
      <c r="K32" s="157"/>
      <c r="L32" s="157"/>
      <c r="M32" s="157"/>
      <c r="N32" s="157"/>
      <c r="O32" s="25"/>
      <c r="P32" s="225"/>
      <c r="Q32" s="226"/>
      <c r="R32" s="226"/>
      <c r="S32" s="226"/>
      <c r="T32" s="226"/>
      <c r="U32" s="227"/>
    </row>
    <row r="33" spans="1:21" x14ac:dyDescent="0.3">
      <c r="A33" s="15" t="s">
        <v>237</v>
      </c>
      <c r="B33" s="8"/>
      <c r="C33" s="9"/>
      <c r="D33" s="6" t="s">
        <v>11855</v>
      </c>
      <c r="E33" s="6"/>
      <c r="F33" s="6"/>
      <c r="G33" s="6"/>
      <c r="H33" s="6"/>
      <c r="I33" s="6"/>
      <c r="J33" s="156"/>
      <c r="K33" s="156"/>
      <c r="L33" s="156"/>
      <c r="M33" s="156"/>
      <c r="N33" s="156"/>
      <c r="O33" s="6"/>
      <c r="P33" s="197"/>
      <c r="Q33" s="197"/>
      <c r="R33" s="197"/>
      <c r="S33" s="197"/>
      <c r="T33" s="197"/>
      <c r="U33" s="197"/>
    </row>
    <row r="34" spans="1:21" x14ac:dyDescent="0.3">
      <c r="A34" s="15" t="s">
        <v>238</v>
      </c>
      <c r="B34" s="8"/>
      <c r="C34" s="9"/>
      <c r="D34" s="6" t="s">
        <v>11855</v>
      </c>
      <c r="E34" s="6"/>
      <c r="F34" s="6"/>
      <c r="G34" s="6"/>
      <c r="H34" s="6"/>
      <c r="I34" s="6"/>
      <c r="J34" s="156"/>
      <c r="K34" s="156"/>
      <c r="L34" s="156"/>
      <c r="M34" s="156"/>
      <c r="N34" s="156"/>
      <c r="O34" s="6"/>
      <c r="P34" s="197"/>
      <c r="Q34" s="197"/>
      <c r="R34" s="197"/>
      <c r="S34" s="197"/>
      <c r="T34" s="197"/>
      <c r="U34" s="197"/>
    </row>
    <row r="35" spans="1:21" x14ac:dyDescent="0.3">
      <c r="A35" s="15" t="s">
        <v>239</v>
      </c>
      <c r="B35" s="5"/>
      <c r="C35" s="6"/>
      <c r="D35" s="6" t="s">
        <v>11855</v>
      </c>
      <c r="E35" s="6"/>
      <c r="F35" s="6"/>
      <c r="G35" s="6"/>
      <c r="H35" s="6"/>
      <c r="I35" s="6"/>
      <c r="J35" s="156"/>
      <c r="K35" s="156"/>
      <c r="L35" s="156"/>
      <c r="M35" s="156"/>
      <c r="N35" s="156"/>
      <c r="O35" s="6"/>
      <c r="P35" s="198"/>
      <c r="Q35" s="198"/>
      <c r="R35" s="198"/>
      <c r="S35" s="198"/>
      <c r="T35" s="198"/>
      <c r="U35" s="197"/>
    </row>
    <row r="36" spans="1:21" x14ac:dyDescent="0.3">
      <c r="A36" s="15" t="s">
        <v>240</v>
      </c>
      <c r="B36" s="8"/>
      <c r="C36" s="6"/>
      <c r="D36" s="6" t="s">
        <v>11855</v>
      </c>
      <c r="E36" s="6"/>
      <c r="F36" s="6"/>
      <c r="G36" s="6"/>
      <c r="H36" s="6"/>
      <c r="I36" s="6"/>
      <c r="J36" s="156"/>
      <c r="K36" s="156"/>
      <c r="L36" s="156"/>
      <c r="M36" s="156"/>
      <c r="N36" s="156"/>
      <c r="O36" s="6"/>
      <c r="P36" s="198"/>
      <c r="Q36" s="198"/>
      <c r="R36" s="198"/>
      <c r="S36" s="198"/>
      <c r="T36" s="198"/>
      <c r="U36" s="197"/>
    </row>
    <row r="37" spans="1:21" x14ac:dyDescent="0.3">
      <c r="A37" s="15" t="s">
        <v>241</v>
      </c>
      <c r="B37" s="8"/>
      <c r="C37" s="6"/>
      <c r="D37" s="6" t="s">
        <v>11855</v>
      </c>
      <c r="E37" s="6"/>
      <c r="F37" s="6"/>
      <c r="G37" s="6"/>
      <c r="H37" s="6"/>
      <c r="I37" s="6"/>
      <c r="J37" s="156"/>
      <c r="K37" s="156"/>
      <c r="L37" s="156"/>
      <c r="M37" s="156"/>
      <c r="N37" s="156"/>
      <c r="O37" s="6"/>
      <c r="P37" s="198"/>
      <c r="Q37" s="198"/>
      <c r="R37" s="198"/>
      <c r="S37" s="198"/>
      <c r="T37" s="198"/>
      <c r="U37" s="197"/>
    </row>
    <row r="38" spans="1:21" x14ac:dyDescent="0.3">
      <c r="A38" s="15" t="s">
        <v>244</v>
      </c>
      <c r="B38" s="8"/>
      <c r="C38" s="6"/>
      <c r="D38" s="6" t="s">
        <v>11855</v>
      </c>
      <c r="E38" s="6"/>
      <c r="F38" s="6"/>
      <c r="G38" s="6"/>
      <c r="H38" s="6"/>
      <c r="I38" s="6"/>
      <c r="J38" s="156"/>
      <c r="K38" s="156"/>
      <c r="L38" s="156"/>
      <c r="M38" s="156"/>
      <c r="N38" s="156"/>
      <c r="O38" s="6"/>
      <c r="P38" s="198"/>
      <c r="Q38" s="198"/>
      <c r="R38" s="198"/>
      <c r="S38" s="198"/>
      <c r="T38" s="198"/>
      <c r="U38" s="197"/>
    </row>
    <row r="39" spans="1:21" x14ac:dyDescent="0.3">
      <c r="A39" s="15" t="s">
        <v>245</v>
      </c>
      <c r="B39" s="8"/>
      <c r="C39" s="6"/>
      <c r="D39" s="6" t="s">
        <v>11855</v>
      </c>
      <c r="E39" s="6"/>
      <c r="F39" s="6"/>
      <c r="G39" s="6"/>
      <c r="H39" s="6"/>
      <c r="I39" s="6"/>
      <c r="J39" s="156"/>
      <c r="K39" s="156"/>
      <c r="L39" s="156"/>
      <c r="M39" s="156"/>
      <c r="N39" s="156"/>
      <c r="O39" s="6"/>
      <c r="P39" s="198"/>
      <c r="Q39" s="198"/>
      <c r="R39" s="198"/>
      <c r="S39" s="198"/>
      <c r="T39" s="198"/>
      <c r="U39" s="197"/>
    </row>
    <row r="40" spans="1:21" x14ac:dyDescent="0.3">
      <c r="A40" s="15" t="s">
        <v>242</v>
      </c>
      <c r="B40" s="8"/>
      <c r="C40" s="6" t="s">
        <v>4</v>
      </c>
      <c r="D40" s="6" t="s">
        <v>11855</v>
      </c>
      <c r="E40" s="6"/>
      <c r="F40" s="6"/>
      <c r="G40" s="6"/>
      <c r="H40" s="6"/>
      <c r="I40" s="6"/>
      <c r="J40" s="156"/>
      <c r="K40" s="156"/>
      <c r="L40" s="156"/>
      <c r="M40" s="156"/>
      <c r="N40" s="156"/>
      <c r="O40" s="6"/>
      <c r="P40" s="198"/>
      <c r="Q40" s="198"/>
      <c r="R40" s="198"/>
      <c r="S40" s="198"/>
      <c r="T40" s="198"/>
      <c r="U40" s="197"/>
    </row>
    <row r="41" spans="1:21" x14ac:dyDescent="0.3">
      <c r="A41" s="10" t="s">
        <v>2</v>
      </c>
      <c r="B41" s="9"/>
      <c r="C41" s="6" t="s">
        <v>294</v>
      </c>
      <c r="D41" s="6" t="s">
        <v>11855</v>
      </c>
      <c r="E41" s="6"/>
      <c r="F41" s="6"/>
      <c r="G41" s="6"/>
      <c r="H41" s="6"/>
      <c r="I41" s="6"/>
      <c r="J41" s="156"/>
      <c r="K41" s="156"/>
      <c r="L41" s="156"/>
      <c r="M41" s="156"/>
      <c r="N41" s="156"/>
      <c r="O41" s="6"/>
      <c r="P41" s="198"/>
      <c r="Q41" s="198"/>
      <c r="R41" s="198"/>
      <c r="S41" s="198"/>
      <c r="T41" s="198"/>
      <c r="U41" s="197"/>
    </row>
    <row r="42" spans="1:21" s="44" customFormat="1" x14ac:dyDescent="0.3">
      <c r="A42" s="67"/>
      <c r="B42" s="68"/>
      <c r="C42" s="69"/>
      <c r="D42" s="70"/>
      <c r="E42" s="70"/>
      <c r="J42" s="154"/>
      <c r="K42" s="154"/>
      <c r="L42" s="154"/>
      <c r="M42" s="154"/>
      <c r="N42" s="154"/>
    </row>
    <row r="43" spans="1:21" x14ac:dyDescent="0.3">
      <c r="A43" s="61" t="s">
        <v>296</v>
      </c>
      <c r="B43" s="13"/>
      <c r="C43" s="3" t="s">
        <v>0</v>
      </c>
      <c r="D43" s="38"/>
      <c r="E43" s="38"/>
    </row>
    <row r="44" spans="1:21" ht="60.6" x14ac:dyDescent="0.3">
      <c r="A44" s="72" t="s">
        <v>305</v>
      </c>
      <c r="B44" s="71"/>
      <c r="C44" s="73" t="s">
        <v>11858</v>
      </c>
      <c r="D44" s="38"/>
      <c r="E44" s="38"/>
    </row>
    <row r="45" spans="1:21" x14ac:dyDescent="0.3">
      <c r="A45" s="7" t="s">
        <v>309</v>
      </c>
      <c r="B45" s="66">
        <f>B46+B52+B60</f>
        <v>0</v>
      </c>
      <c r="C45" s="25"/>
      <c r="D45" s="3" t="s">
        <v>19182</v>
      </c>
      <c r="E45" s="203" t="s">
        <v>19183</v>
      </c>
      <c r="F45" s="3" t="s">
        <v>19197</v>
      </c>
      <c r="G45" s="203" t="s">
        <v>19198</v>
      </c>
      <c r="H45" s="3" t="s">
        <v>11878</v>
      </c>
      <c r="I45" s="203" t="s">
        <v>11879</v>
      </c>
      <c r="J45" s="94" t="s">
        <v>323</v>
      </c>
      <c r="K45" s="94" t="s">
        <v>324</v>
      </c>
      <c r="L45" s="94" t="s">
        <v>325</v>
      </c>
      <c r="M45" s="94" t="s">
        <v>326</v>
      </c>
      <c r="N45" s="94" t="s">
        <v>327</v>
      </c>
      <c r="O45" s="94" t="s">
        <v>11850</v>
      </c>
      <c r="P45" s="203" t="s">
        <v>323</v>
      </c>
      <c r="Q45" s="203" t="s">
        <v>324</v>
      </c>
      <c r="R45" s="203" t="s">
        <v>325</v>
      </c>
      <c r="S45" s="203" t="s">
        <v>326</v>
      </c>
      <c r="T45" s="203" t="s">
        <v>327</v>
      </c>
      <c r="U45" s="203" t="s">
        <v>11850</v>
      </c>
    </row>
    <row r="46" spans="1:21" x14ac:dyDescent="0.3">
      <c r="A46" s="10" t="s">
        <v>258</v>
      </c>
      <c r="B46" s="66">
        <f>SUM(B47:B51)</f>
        <v>0</v>
      </c>
      <c r="C46" s="25"/>
      <c r="D46" s="25"/>
      <c r="E46" s="203"/>
      <c r="F46" s="25"/>
      <c r="G46" s="203"/>
      <c r="H46" s="25"/>
      <c r="I46" s="203"/>
      <c r="J46" s="158"/>
      <c r="K46" s="158"/>
      <c r="L46" s="158"/>
      <c r="M46" s="158"/>
      <c r="N46" s="158"/>
      <c r="O46" s="29"/>
      <c r="P46" s="225"/>
      <c r="Q46" s="226"/>
      <c r="R46" s="226"/>
      <c r="S46" s="226"/>
      <c r="T46" s="226"/>
      <c r="U46" s="227"/>
    </row>
    <row r="47" spans="1:21" x14ac:dyDescent="0.3">
      <c r="A47" s="15" t="s">
        <v>257</v>
      </c>
      <c r="B47" s="8"/>
      <c r="C47" s="9"/>
      <c r="D47" s="6" t="s">
        <v>11855</v>
      </c>
      <c r="E47" s="6"/>
      <c r="F47" s="6"/>
      <c r="G47" s="6"/>
      <c r="H47" s="6"/>
      <c r="I47" s="6"/>
      <c r="J47" s="156"/>
      <c r="K47" s="156"/>
      <c r="L47" s="156"/>
      <c r="M47" s="156"/>
      <c r="N47" s="156"/>
      <c r="O47" s="6"/>
      <c r="P47" s="197"/>
      <c r="Q47" s="197"/>
      <c r="R47" s="197"/>
      <c r="S47" s="197"/>
      <c r="T47" s="197"/>
      <c r="U47" s="197"/>
    </row>
    <row r="48" spans="1:21" x14ac:dyDescent="0.3">
      <c r="A48" s="15" t="s">
        <v>259</v>
      </c>
      <c r="B48" s="8"/>
      <c r="C48" s="9"/>
      <c r="D48" s="6" t="s">
        <v>11855</v>
      </c>
      <c r="E48" s="6"/>
      <c r="F48" s="6"/>
      <c r="G48" s="6"/>
      <c r="H48" s="6"/>
      <c r="I48" s="6"/>
      <c r="J48" s="156"/>
      <c r="K48" s="156"/>
      <c r="L48" s="156"/>
      <c r="M48" s="156"/>
      <c r="N48" s="156"/>
      <c r="O48" s="6"/>
      <c r="P48" s="197"/>
      <c r="Q48" s="197"/>
      <c r="R48" s="197"/>
      <c r="S48" s="197"/>
      <c r="T48" s="197"/>
      <c r="U48" s="197"/>
    </row>
    <row r="49" spans="1:21" x14ac:dyDescent="0.3">
      <c r="A49" s="15" t="s">
        <v>260</v>
      </c>
      <c r="B49" s="8"/>
      <c r="C49" s="9"/>
      <c r="D49" s="6" t="s">
        <v>11855</v>
      </c>
      <c r="E49" s="6"/>
      <c r="F49" s="6"/>
      <c r="G49" s="6"/>
      <c r="H49" s="6"/>
      <c r="I49" s="6"/>
      <c r="J49" s="156"/>
      <c r="K49" s="156"/>
      <c r="L49" s="156"/>
      <c r="M49" s="156"/>
      <c r="N49" s="156"/>
      <c r="O49" s="6"/>
      <c r="P49" s="198"/>
      <c r="Q49" s="198"/>
      <c r="R49" s="198"/>
      <c r="S49" s="198"/>
      <c r="T49" s="198"/>
      <c r="U49" s="197"/>
    </row>
    <row r="50" spans="1:21" x14ac:dyDescent="0.3">
      <c r="A50" s="15" t="s">
        <v>261</v>
      </c>
      <c r="B50" s="8"/>
      <c r="C50" s="6"/>
      <c r="D50" s="6" t="s">
        <v>11855</v>
      </c>
      <c r="E50" s="6"/>
      <c r="F50" s="6"/>
      <c r="G50" s="6"/>
      <c r="H50" s="6"/>
      <c r="I50" s="6"/>
      <c r="J50" s="156"/>
      <c r="K50" s="156"/>
      <c r="L50" s="156"/>
      <c r="M50" s="156"/>
      <c r="N50" s="156"/>
      <c r="O50" s="6"/>
      <c r="P50" s="198"/>
      <c r="Q50" s="198"/>
      <c r="R50" s="198"/>
      <c r="S50" s="198"/>
      <c r="T50" s="198"/>
      <c r="U50" s="197"/>
    </row>
    <row r="51" spans="1:21" x14ac:dyDescent="0.3">
      <c r="A51" s="15" t="s">
        <v>271</v>
      </c>
      <c r="B51" s="8"/>
      <c r="C51" s="6" t="s">
        <v>4</v>
      </c>
      <c r="D51" s="6" t="s">
        <v>11855</v>
      </c>
      <c r="E51" s="6"/>
      <c r="F51" s="6"/>
      <c r="G51" s="6"/>
      <c r="H51" s="6"/>
      <c r="I51" s="6"/>
      <c r="J51" s="156"/>
      <c r="K51" s="156"/>
      <c r="L51" s="156"/>
      <c r="M51" s="156"/>
      <c r="N51" s="156"/>
      <c r="O51" s="6"/>
      <c r="P51" s="197"/>
      <c r="Q51" s="197"/>
      <c r="R51" s="197"/>
      <c r="S51" s="197"/>
      <c r="T51" s="197"/>
      <c r="U51" s="197"/>
    </row>
    <row r="52" spans="1:21" x14ac:dyDescent="0.3">
      <c r="A52" s="10" t="s">
        <v>262</v>
      </c>
      <c r="B52" s="11">
        <f>SUM(B53:B59)</f>
        <v>0</v>
      </c>
      <c r="C52" s="29"/>
      <c r="D52" s="3" t="s">
        <v>19182</v>
      </c>
      <c r="E52" s="203" t="s">
        <v>19183</v>
      </c>
      <c r="F52" s="3" t="s">
        <v>19197</v>
      </c>
      <c r="G52" s="203" t="s">
        <v>19198</v>
      </c>
      <c r="H52" s="3" t="s">
        <v>11878</v>
      </c>
      <c r="I52" s="203" t="s">
        <v>11879</v>
      </c>
      <c r="J52" s="94" t="s">
        <v>323</v>
      </c>
      <c r="K52" s="94" t="s">
        <v>324</v>
      </c>
      <c r="L52" s="94" t="s">
        <v>325</v>
      </c>
      <c r="M52" s="94" t="s">
        <v>326</v>
      </c>
      <c r="N52" s="94" t="s">
        <v>327</v>
      </c>
      <c r="O52" s="94" t="s">
        <v>11850</v>
      </c>
      <c r="P52" s="203" t="s">
        <v>323</v>
      </c>
      <c r="Q52" s="203" t="s">
        <v>324</v>
      </c>
      <c r="R52" s="203" t="s">
        <v>325</v>
      </c>
      <c r="S52" s="203" t="s">
        <v>326</v>
      </c>
      <c r="T52" s="203" t="s">
        <v>327</v>
      </c>
      <c r="U52" s="203" t="s">
        <v>11850</v>
      </c>
    </row>
    <row r="53" spans="1:21" x14ac:dyDescent="0.3">
      <c r="A53" s="15" t="s">
        <v>263</v>
      </c>
      <c r="B53" s="8"/>
      <c r="C53" s="6"/>
      <c r="D53" s="6" t="s">
        <v>11855</v>
      </c>
      <c r="E53" s="6"/>
      <c r="F53" s="6"/>
      <c r="G53" s="6"/>
      <c r="H53" s="6"/>
      <c r="I53" s="6"/>
      <c r="J53" s="156"/>
      <c r="K53" s="156"/>
      <c r="L53" s="156"/>
      <c r="M53" s="156"/>
      <c r="N53" s="156"/>
      <c r="O53" s="6"/>
      <c r="P53" s="197"/>
      <c r="Q53" s="197"/>
      <c r="R53" s="197"/>
      <c r="S53" s="197"/>
      <c r="T53" s="197"/>
      <c r="U53" s="197"/>
    </row>
    <row r="54" spans="1:21" x14ac:dyDescent="0.3">
      <c r="A54" s="15" t="s">
        <v>264</v>
      </c>
      <c r="B54" s="8"/>
      <c r="C54" s="6"/>
      <c r="D54" s="6" t="s">
        <v>11855</v>
      </c>
      <c r="E54" s="6"/>
      <c r="F54" s="6"/>
      <c r="G54" s="6"/>
      <c r="H54" s="6"/>
      <c r="I54" s="6"/>
      <c r="J54" s="156"/>
      <c r="K54" s="156"/>
      <c r="L54" s="156"/>
      <c r="M54" s="156"/>
      <c r="N54" s="156"/>
      <c r="O54" s="6"/>
      <c r="P54" s="197"/>
      <c r="Q54" s="197"/>
      <c r="R54" s="197"/>
      <c r="S54" s="197"/>
      <c r="T54" s="197"/>
      <c r="U54" s="197"/>
    </row>
    <row r="55" spans="1:21" x14ac:dyDescent="0.3">
      <c r="A55" s="15" t="s">
        <v>265</v>
      </c>
      <c r="B55" s="8"/>
      <c r="C55" s="6"/>
      <c r="D55" s="6" t="s">
        <v>11855</v>
      </c>
      <c r="E55" s="6"/>
      <c r="F55" s="6"/>
      <c r="G55" s="6"/>
      <c r="H55" s="6"/>
      <c r="I55" s="6"/>
      <c r="J55" s="156"/>
      <c r="K55" s="156"/>
      <c r="L55" s="156"/>
      <c r="M55" s="156"/>
      <c r="N55" s="156"/>
      <c r="O55" s="6"/>
      <c r="P55" s="198"/>
      <c r="Q55" s="198"/>
      <c r="R55" s="198"/>
      <c r="S55" s="198"/>
      <c r="T55" s="198"/>
      <c r="U55" s="197"/>
    </row>
    <row r="56" spans="1:21" x14ac:dyDescent="0.3">
      <c r="A56" s="15" t="s">
        <v>266</v>
      </c>
      <c r="B56" s="8"/>
      <c r="C56" s="6"/>
      <c r="D56" s="6" t="s">
        <v>11855</v>
      </c>
      <c r="E56" s="6"/>
      <c r="F56" s="6"/>
      <c r="G56" s="6"/>
      <c r="H56" s="6"/>
      <c r="I56" s="6"/>
      <c r="J56" s="156"/>
      <c r="K56" s="156"/>
      <c r="L56" s="156"/>
      <c r="M56" s="156"/>
      <c r="N56" s="156"/>
      <c r="O56" s="6"/>
      <c r="P56" s="198"/>
      <c r="Q56" s="198"/>
      <c r="R56" s="198"/>
      <c r="S56" s="198"/>
      <c r="T56" s="198"/>
      <c r="U56" s="197"/>
    </row>
    <row r="57" spans="1:21" x14ac:dyDescent="0.3">
      <c r="A57" s="15" t="s">
        <v>267</v>
      </c>
      <c r="B57" s="8"/>
      <c r="C57" s="6"/>
      <c r="D57" s="6" t="s">
        <v>11855</v>
      </c>
      <c r="E57" s="6"/>
      <c r="F57" s="6"/>
      <c r="G57" s="6"/>
      <c r="H57" s="6"/>
      <c r="I57" s="6"/>
      <c r="J57" s="156"/>
      <c r="K57" s="156"/>
      <c r="L57" s="156"/>
      <c r="M57" s="156"/>
      <c r="N57" s="156"/>
      <c r="O57" s="6"/>
      <c r="P57" s="197"/>
      <c r="Q57" s="197"/>
      <c r="R57" s="197"/>
      <c r="S57" s="197"/>
      <c r="T57" s="197"/>
      <c r="U57" s="197"/>
    </row>
    <row r="58" spans="1:21" x14ac:dyDescent="0.3">
      <c r="A58" s="15" t="s">
        <v>268</v>
      </c>
      <c r="B58" s="8"/>
      <c r="C58" s="6"/>
      <c r="D58" s="6" t="s">
        <v>11855</v>
      </c>
      <c r="E58" s="6"/>
      <c r="F58" s="6"/>
      <c r="G58" s="6"/>
      <c r="H58" s="6"/>
      <c r="I58" s="6"/>
      <c r="J58" s="156"/>
      <c r="K58" s="156"/>
      <c r="L58" s="156"/>
      <c r="M58" s="156"/>
      <c r="N58" s="156"/>
      <c r="O58" s="6"/>
      <c r="P58" s="197"/>
      <c r="Q58" s="197"/>
      <c r="R58" s="197"/>
      <c r="S58" s="197"/>
      <c r="T58" s="197"/>
      <c r="U58" s="197"/>
    </row>
    <row r="59" spans="1:21" x14ac:dyDescent="0.3">
      <c r="A59" s="15" t="s">
        <v>271</v>
      </c>
      <c r="B59" s="8"/>
      <c r="C59" s="6" t="s">
        <v>4</v>
      </c>
      <c r="D59" s="6" t="s">
        <v>11855</v>
      </c>
      <c r="E59" s="6"/>
      <c r="F59" s="6"/>
      <c r="G59" s="6"/>
      <c r="H59" s="6"/>
      <c r="I59" s="6"/>
      <c r="J59" s="156"/>
      <c r="K59" s="156"/>
      <c r="L59" s="156"/>
      <c r="M59" s="156"/>
      <c r="N59" s="156"/>
      <c r="O59" s="6"/>
      <c r="P59" s="197"/>
      <c r="Q59" s="197"/>
      <c r="R59" s="197"/>
      <c r="S59" s="197"/>
      <c r="T59" s="197"/>
      <c r="U59" s="197"/>
    </row>
    <row r="60" spans="1:21" x14ac:dyDescent="0.3">
      <c r="A60" s="10" t="s">
        <v>269</v>
      </c>
      <c r="B60" s="66">
        <f>B61+B65</f>
        <v>0</v>
      </c>
      <c r="C60" s="29"/>
      <c r="D60" s="3" t="s">
        <v>19182</v>
      </c>
      <c r="E60" s="203" t="s">
        <v>19183</v>
      </c>
      <c r="F60" s="3" t="s">
        <v>19197</v>
      </c>
      <c r="G60" s="203" t="s">
        <v>19198</v>
      </c>
      <c r="H60" s="3" t="s">
        <v>11878</v>
      </c>
      <c r="I60" s="203" t="s">
        <v>11879</v>
      </c>
      <c r="J60" s="94" t="s">
        <v>323</v>
      </c>
      <c r="K60" s="94" t="s">
        <v>324</v>
      </c>
      <c r="L60" s="94" t="s">
        <v>325</v>
      </c>
      <c r="M60" s="94" t="s">
        <v>326</v>
      </c>
      <c r="N60" s="94" t="s">
        <v>327</v>
      </c>
      <c r="O60" s="94" t="s">
        <v>11850</v>
      </c>
      <c r="P60" s="203" t="s">
        <v>323</v>
      </c>
      <c r="Q60" s="203" t="s">
        <v>324</v>
      </c>
      <c r="R60" s="203" t="s">
        <v>325</v>
      </c>
      <c r="S60" s="203" t="s">
        <v>326</v>
      </c>
      <c r="T60" s="203" t="s">
        <v>327</v>
      </c>
      <c r="U60" s="203" t="s">
        <v>11850</v>
      </c>
    </row>
    <row r="61" spans="1:21" x14ac:dyDescent="0.3">
      <c r="A61" s="15" t="s">
        <v>270</v>
      </c>
      <c r="B61" s="8"/>
      <c r="C61" s="6"/>
      <c r="D61" s="6" t="s">
        <v>11855</v>
      </c>
      <c r="E61" s="6"/>
      <c r="F61" s="6"/>
      <c r="G61" s="6"/>
      <c r="H61" s="6"/>
      <c r="I61" s="6"/>
      <c r="J61" s="156"/>
      <c r="K61" s="156"/>
      <c r="L61" s="156"/>
      <c r="M61" s="156"/>
      <c r="N61" s="156"/>
      <c r="O61" s="6"/>
      <c r="P61" s="197"/>
      <c r="Q61" s="197"/>
      <c r="R61" s="197"/>
      <c r="S61" s="197"/>
      <c r="T61" s="197"/>
      <c r="U61" s="197"/>
    </row>
    <row r="62" spans="1:21" x14ac:dyDescent="0.3">
      <c r="A62" s="15" t="s">
        <v>272</v>
      </c>
      <c r="B62" s="8"/>
      <c r="C62" s="63" t="s">
        <v>293</v>
      </c>
      <c r="D62" s="6" t="s">
        <v>11855</v>
      </c>
      <c r="E62" s="6"/>
      <c r="F62" s="6"/>
      <c r="G62" s="6"/>
      <c r="H62" s="6"/>
      <c r="I62" s="6"/>
      <c r="J62" s="156"/>
      <c r="K62" s="156"/>
      <c r="L62" s="156"/>
      <c r="M62" s="156"/>
      <c r="N62" s="156"/>
      <c r="O62" s="6"/>
      <c r="P62" s="197"/>
      <c r="Q62" s="197"/>
      <c r="R62" s="197"/>
      <c r="S62" s="197"/>
      <c r="T62" s="197"/>
      <c r="U62" s="197"/>
    </row>
    <row r="63" spans="1:21" ht="15" customHeight="1" x14ac:dyDescent="0.3">
      <c r="A63" s="15" t="s">
        <v>273</v>
      </c>
      <c r="B63" s="8"/>
      <c r="C63" s="63" t="s">
        <v>293</v>
      </c>
      <c r="D63" s="6" t="s">
        <v>11855</v>
      </c>
      <c r="E63" s="6"/>
      <c r="F63" s="6"/>
      <c r="G63" s="6"/>
      <c r="H63" s="6"/>
      <c r="I63" s="6"/>
      <c r="J63" s="156"/>
      <c r="K63" s="156"/>
      <c r="L63" s="156"/>
      <c r="M63" s="156"/>
      <c r="N63" s="156"/>
      <c r="O63" s="6"/>
      <c r="P63" s="197"/>
      <c r="Q63" s="197"/>
      <c r="R63" s="197"/>
      <c r="S63" s="197"/>
      <c r="T63" s="197"/>
      <c r="U63" s="197"/>
    </row>
    <row r="64" spans="1:21" ht="15" customHeight="1" x14ac:dyDescent="0.3">
      <c r="A64" s="15" t="s">
        <v>274</v>
      </c>
      <c r="B64" s="8"/>
      <c r="C64" s="6" t="s">
        <v>4</v>
      </c>
      <c r="D64" s="6" t="s">
        <v>11855</v>
      </c>
      <c r="E64" s="6"/>
      <c r="F64" s="6"/>
      <c r="G64" s="6"/>
      <c r="H64" s="6"/>
      <c r="I64" s="6"/>
      <c r="J64" s="156"/>
      <c r="K64" s="156"/>
      <c r="L64" s="156"/>
      <c r="M64" s="156"/>
      <c r="N64" s="156"/>
      <c r="O64" s="6"/>
      <c r="P64" s="197"/>
      <c r="Q64" s="197"/>
      <c r="R64" s="197"/>
      <c r="S64" s="197"/>
      <c r="T64" s="197"/>
      <c r="U64" s="197"/>
    </row>
    <row r="65" spans="1:21" x14ac:dyDescent="0.3">
      <c r="A65" s="15" t="s">
        <v>275</v>
      </c>
      <c r="B65" s="66">
        <f>SUM(B66:B71)</f>
        <v>0</v>
      </c>
      <c r="C65" s="29"/>
      <c r="D65" s="3" t="s">
        <v>19182</v>
      </c>
      <c r="E65" s="203" t="s">
        <v>19183</v>
      </c>
      <c r="F65" s="3" t="s">
        <v>19197</v>
      </c>
      <c r="G65" s="203" t="s">
        <v>19198</v>
      </c>
      <c r="H65" s="3" t="s">
        <v>11878</v>
      </c>
      <c r="I65" s="203" t="s">
        <v>11879</v>
      </c>
      <c r="J65" s="94" t="s">
        <v>323</v>
      </c>
      <c r="K65" s="94" t="s">
        <v>324</v>
      </c>
      <c r="L65" s="94" t="s">
        <v>325</v>
      </c>
      <c r="M65" s="94" t="s">
        <v>326</v>
      </c>
      <c r="N65" s="94" t="s">
        <v>327</v>
      </c>
      <c r="O65" s="94" t="s">
        <v>11850</v>
      </c>
      <c r="P65" s="203" t="s">
        <v>323</v>
      </c>
      <c r="Q65" s="203" t="s">
        <v>324</v>
      </c>
      <c r="R65" s="203" t="s">
        <v>325</v>
      </c>
      <c r="S65" s="203" t="s">
        <v>326</v>
      </c>
      <c r="T65" s="203" t="s">
        <v>327</v>
      </c>
      <c r="U65" s="203" t="s">
        <v>11850</v>
      </c>
    </row>
    <row r="66" spans="1:21" x14ac:dyDescent="0.3">
      <c r="A66" s="15" t="s">
        <v>276</v>
      </c>
      <c r="B66" s="8"/>
      <c r="C66" s="6"/>
      <c r="D66" s="6" t="s">
        <v>11855</v>
      </c>
      <c r="E66" s="6"/>
      <c r="F66" s="6"/>
      <c r="G66" s="6"/>
      <c r="H66" s="6"/>
      <c r="I66" s="6"/>
      <c r="J66" s="156"/>
      <c r="K66" s="156"/>
      <c r="L66" s="156"/>
      <c r="M66" s="156"/>
      <c r="N66" s="156"/>
      <c r="O66" s="6"/>
      <c r="P66" s="197"/>
      <c r="Q66" s="197"/>
      <c r="R66" s="197"/>
      <c r="S66" s="197"/>
      <c r="T66" s="197"/>
      <c r="U66" s="197"/>
    </row>
    <row r="67" spans="1:21" x14ac:dyDescent="0.3">
      <c r="A67" s="15" t="s">
        <v>277</v>
      </c>
      <c r="B67" s="8"/>
      <c r="C67" s="6"/>
      <c r="D67" s="6" t="s">
        <v>11855</v>
      </c>
      <c r="E67" s="6"/>
      <c r="F67" s="6"/>
      <c r="G67" s="6"/>
      <c r="H67" s="6"/>
      <c r="I67" s="6"/>
      <c r="J67" s="156"/>
      <c r="K67" s="156"/>
      <c r="L67" s="156"/>
      <c r="M67" s="156"/>
      <c r="N67" s="156"/>
      <c r="O67" s="6"/>
      <c r="P67" s="197"/>
      <c r="Q67" s="197"/>
      <c r="R67" s="197"/>
      <c r="S67" s="197"/>
      <c r="T67" s="197"/>
      <c r="U67" s="197"/>
    </row>
    <row r="68" spans="1:21" x14ac:dyDescent="0.3">
      <c r="A68" s="15" t="s">
        <v>278</v>
      </c>
      <c r="B68" s="8"/>
      <c r="C68" s="6"/>
      <c r="D68" s="6" t="s">
        <v>11855</v>
      </c>
      <c r="E68" s="6"/>
      <c r="F68" s="6"/>
      <c r="G68" s="6"/>
      <c r="H68" s="6"/>
      <c r="I68" s="6"/>
      <c r="J68" s="156"/>
      <c r="K68" s="156"/>
      <c r="L68" s="156"/>
      <c r="M68" s="156"/>
      <c r="N68" s="156"/>
      <c r="O68" s="6"/>
      <c r="P68" s="197"/>
      <c r="Q68" s="197"/>
      <c r="R68" s="197"/>
      <c r="S68" s="197"/>
      <c r="T68" s="197"/>
      <c r="U68" s="197"/>
    </row>
    <row r="69" spans="1:21" x14ac:dyDescent="0.3">
      <c r="A69" s="15" t="s">
        <v>279</v>
      </c>
      <c r="B69" s="8"/>
      <c r="C69" s="6"/>
      <c r="D69" s="6" t="s">
        <v>11855</v>
      </c>
      <c r="E69" s="6"/>
      <c r="F69" s="6"/>
      <c r="G69" s="6"/>
      <c r="H69" s="6"/>
      <c r="I69" s="6"/>
      <c r="J69" s="156"/>
      <c r="K69" s="156"/>
      <c r="L69" s="156"/>
      <c r="M69" s="156"/>
      <c r="N69" s="156"/>
      <c r="O69" s="6"/>
      <c r="P69" s="197"/>
      <c r="Q69" s="197"/>
      <c r="R69" s="197"/>
      <c r="S69" s="197"/>
      <c r="T69" s="197"/>
      <c r="U69" s="197"/>
    </row>
    <row r="70" spans="1:21" x14ac:dyDescent="0.3">
      <c r="A70" s="15" t="s">
        <v>308</v>
      </c>
      <c r="B70" s="8"/>
      <c r="C70" s="6" t="s">
        <v>4</v>
      </c>
      <c r="D70" s="6" t="s">
        <v>11855</v>
      </c>
      <c r="E70" s="6"/>
      <c r="F70" s="6"/>
      <c r="G70" s="6"/>
      <c r="H70" s="6"/>
      <c r="I70" s="6"/>
      <c r="J70" s="156"/>
      <c r="K70" s="156"/>
      <c r="L70" s="156"/>
      <c r="M70" s="156"/>
      <c r="N70" s="156"/>
      <c r="O70" s="6"/>
      <c r="P70" s="197"/>
      <c r="Q70" s="197"/>
      <c r="R70" s="197"/>
      <c r="S70" s="197"/>
      <c r="T70" s="197"/>
      <c r="U70" s="197"/>
    </row>
    <row r="71" spans="1:21" x14ac:dyDescent="0.3">
      <c r="A71" s="7" t="s">
        <v>3</v>
      </c>
      <c r="B71" s="8"/>
      <c r="C71" s="6" t="s">
        <v>294</v>
      </c>
      <c r="D71" s="6" t="s">
        <v>11855</v>
      </c>
      <c r="E71" s="6"/>
      <c r="F71" s="6"/>
      <c r="G71" s="6"/>
      <c r="H71" s="6"/>
      <c r="I71" s="6"/>
      <c r="J71" s="156"/>
      <c r="K71" s="156"/>
      <c r="L71" s="156"/>
      <c r="M71" s="156"/>
      <c r="N71" s="156"/>
      <c r="O71" s="6"/>
      <c r="P71" s="197"/>
      <c r="Q71" s="197"/>
      <c r="R71" s="197"/>
      <c r="S71" s="197"/>
      <c r="T71" s="197"/>
      <c r="U71" s="197"/>
    </row>
    <row r="72" spans="1:21" s="44" customFormat="1" x14ac:dyDescent="0.3">
      <c r="A72" s="83"/>
      <c r="B72" s="75"/>
      <c r="C72" s="69"/>
      <c r="D72" s="70"/>
      <c r="E72" s="70"/>
      <c r="J72" s="154"/>
      <c r="K72" s="154"/>
      <c r="L72" s="154"/>
      <c r="M72" s="154"/>
      <c r="N72" s="154"/>
    </row>
    <row r="73" spans="1:21" x14ac:dyDescent="0.3">
      <c r="A73" s="77" t="s">
        <v>300</v>
      </c>
      <c r="B73" s="76"/>
      <c r="C73" s="3" t="s">
        <v>0</v>
      </c>
    </row>
    <row r="74" spans="1:21" x14ac:dyDescent="0.3">
      <c r="A74" s="7" t="s">
        <v>232</v>
      </c>
      <c r="B74" s="8"/>
      <c r="C74" s="9"/>
      <c r="D74" s="38"/>
      <c r="E74" s="38"/>
    </row>
    <row r="75" spans="1:21" x14ac:dyDescent="0.3">
      <c r="A75" s="15" t="s">
        <v>230</v>
      </c>
      <c r="B75" s="8"/>
      <c r="C75" s="9"/>
      <c r="D75" s="38"/>
      <c r="E75" s="38"/>
    </row>
    <row r="76" spans="1:21" x14ac:dyDescent="0.3">
      <c r="A76" s="15" t="s">
        <v>229</v>
      </c>
      <c r="B76" s="8"/>
      <c r="C76" s="9"/>
      <c r="D76" s="38"/>
      <c r="E76" s="38"/>
    </row>
    <row r="77" spans="1:21" x14ac:dyDescent="0.3">
      <c r="A77" s="51" t="s">
        <v>231</v>
      </c>
      <c r="B77" s="8"/>
      <c r="C77" s="9"/>
      <c r="D77" s="38"/>
      <c r="E77" s="38"/>
    </row>
    <row r="78" spans="1:21" x14ac:dyDescent="0.3">
      <c r="A78" s="7" t="s">
        <v>226</v>
      </c>
      <c r="B78" s="11">
        <f>SUM(B79:B82)</f>
        <v>0</v>
      </c>
      <c r="C78" s="25"/>
      <c r="D78" s="3" t="s">
        <v>19182</v>
      </c>
      <c r="E78" s="203" t="s">
        <v>19183</v>
      </c>
      <c r="F78" s="3" t="s">
        <v>19197</v>
      </c>
      <c r="G78" s="203" t="s">
        <v>19198</v>
      </c>
      <c r="H78" s="3" t="s">
        <v>11878</v>
      </c>
      <c r="I78" s="203" t="s">
        <v>11879</v>
      </c>
      <c r="J78" s="94" t="s">
        <v>323</v>
      </c>
      <c r="K78" s="94" t="s">
        <v>324</v>
      </c>
      <c r="L78" s="94" t="s">
        <v>325</v>
      </c>
      <c r="M78" s="94" t="s">
        <v>326</v>
      </c>
      <c r="N78" s="94" t="s">
        <v>327</v>
      </c>
      <c r="O78" s="94" t="s">
        <v>11850</v>
      </c>
      <c r="P78" s="203" t="s">
        <v>323</v>
      </c>
      <c r="Q78" s="203" t="s">
        <v>324</v>
      </c>
      <c r="R78" s="203" t="s">
        <v>325</v>
      </c>
      <c r="S78" s="203" t="s">
        <v>326</v>
      </c>
      <c r="T78" s="203" t="s">
        <v>327</v>
      </c>
      <c r="U78" s="203" t="s">
        <v>11850</v>
      </c>
    </row>
    <row r="79" spans="1:21" x14ac:dyDescent="0.3">
      <c r="A79" s="15" t="s">
        <v>136</v>
      </c>
      <c r="B79" s="8"/>
      <c r="C79" s="9"/>
      <c r="D79" s="133" t="str">
        <f>VLOOKUP($H79,'List of datasets EF 2.0'!$A$2:$L$8353,2,FALSE)</f>
        <v>Tap water   technology mix   at user   per kg water</v>
      </c>
      <c r="E79" s="133" t="str">
        <f>INDEX(MAPfile[Name EF3],MATCH(H79,MAPfile[Process UUID (EF2)],0))</f>
        <v>Tap water; average technology mix; consumption mix, at consumer; Technology mix for supply of drinking water to users</v>
      </c>
      <c r="F79" s="21" t="str">
        <f>VLOOKUP($H79,'List of datasets EF 2.0'!$A$2:$L$8353,12,FALSE)</f>
        <v>https://lcdn.quantis-software.com/PEF/</v>
      </c>
      <c r="G79" s="21" t="str">
        <f>INDEX(MAPfile[Node EF3],MATCH(H79,MAPfile[Process UUID (EF2)],0))</f>
        <v>ecoinvent</v>
      </c>
      <c r="H79" s="136" t="s">
        <v>2208</v>
      </c>
      <c r="I79" s="14" t="str">
        <f>INDEX(MAPfile[Process UUID EF3],MATCH(H79,MAPfile[Process UUID (EF2)],0))</f>
        <v>ba873cc8-64d8-5d2e-b88f-6e69193541cc</v>
      </c>
      <c r="J79" s="155">
        <f>VLOOKUP($H79,'List of datasets EF 2.0'!$A$2:$L$8353,7,FALSE)</f>
        <v>2.42</v>
      </c>
      <c r="K79" s="155">
        <f>VLOOKUP($H79,'List of datasets EF 2.0'!$A$2:$L$8353,5,FALSE)</f>
        <v>2.0379999999999998</v>
      </c>
      <c r="L79" s="155">
        <f>VLOOKUP($H79,'List of datasets EF 2.0'!$A$2:$L$8353,6,FALSE)</f>
        <v>2.0249999999999999</v>
      </c>
      <c r="M79" s="155">
        <f>VLOOKUP($H79,'List of datasets EF 2.0'!$A$2:$L$8353,8,FALSE)</f>
        <v>2.02</v>
      </c>
      <c r="N79" s="155">
        <f>VLOOKUP($H79,'List of datasets EF 2.0'!$A$2:$L$8353,9,FALSE)</f>
        <v>2.1259999999999999</v>
      </c>
      <c r="O79" s="14"/>
      <c r="P79" s="197">
        <v>1</v>
      </c>
      <c r="Q79" s="197">
        <v>1.97</v>
      </c>
      <c r="R79" s="197">
        <v>2</v>
      </c>
      <c r="S79" s="197">
        <v>2</v>
      </c>
      <c r="T79" s="198">
        <f>AVERAGE(P79:S79)</f>
        <v>1.7424999999999999</v>
      </c>
      <c r="U79" s="197"/>
    </row>
    <row r="80" spans="1:21" x14ac:dyDescent="0.3">
      <c r="A80" s="15" t="s">
        <v>137</v>
      </c>
      <c r="B80" s="8"/>
      <c r="C80" s="9"/>
      <c r="D80" s="6" t="s">
        <v>11856</v>
      </c>
      <c r="E80" s="6"/>
      <c r="F80" s="6"/>
      <c r="G80" s="6"/>
      <c r="H80" s="6"/>
      <c r="I80" s="6"/>
      <c r="J80" s="156"/>
      <c r="K80" s="156"/>
      <c r="L80" s="156"/>
      <c r="M80" s="156"/>
      <c r="N80" s="156"/>
      <c r="O80" s="14"/>
      <c r="P80" s="197"/>
      <c r="Q80" s="197"/>
      <c r="R80" s="197"/>
      <c r="S80" s="197"/>
      <c r="T80" s="197"/>
      <c r="U80" s="197"/>
    </row>
    <row r="81" spans="1:21" x14ac:dyDescent="0.3">
      <c r="A81" s="15" t="s">
        <v>138</v>
      </c>
      <c r="B81" s="8"/>
      <c r="C81" s="9"/>
      <c r="D81" s="6" t="s">
        <v>11856</v>
      </c>
      <c r="E81" s="6"/>
      <c r="F81" s="6"/>
      <c r="G81" s="6"/>
      <c r="H81" s="6"/>
      <c r="I81" s="6"/>
      <c r="J81" s="156"/>
      <c r="K81" s="156"/>
      <c r="L81" s="156"/>
      <c r="M81" s="156"/>
      <c r="N81" s="156"/>
      <c r="O81" s="14"/>
      <c r="P81" s="197"/>
      <c r="Q81" s="197"/>
      <c r="R81" s="197"/>
      <c r="S81" s="197"/>
      <c r="T81" s="197"/>
      <c r="U81" s="197"/>
    </row>
    <row r="82" spans="1:21" x14ac:dyDescent="0.3">
      <c r="A82" s="15" t="s">
        <v>139</v>
      </c>
      <c r="B82" s="9"/>
      <c r="C82" s="6" t="s">
        <v>4</v>
      </c>
      <c r="D82" s="6" t="s">
        <v>11857</v>
      </c>
      <c r="E82" s="6"/>
      <c r="F82" s="6"/>
      <c r="G82" s="6"/>
      <c r="H82" s="6"/>
      <c r="I82" s="6"/>
      <c r="J82" s="156"/>
      <c r="K82" s="156"/>
      <c r="L82" s="156"/>
      <c r="M82" s="156"/>
      <c r="N82" s="156"/>
      <c r="O82" s="14"/>
      <c r="P82" s="197"/>
      <c r="Q82" s="197"/>
      <c r="R82" s="197"/>
      <c r="S82" s="197"/>
      <c r="T82" s="197"/>
      <c r="U82" s="197"/>
    </row>
    <row r="83" spans="1:21" x14ac:dyDescent="0.3">
      <c r="A83" s="7" t="s">
        <v>5</v>
      </c>
      <c r="B83" s="9"/>
      <c r="C83" s="9"/>
      <c r="D83" s="6" t="s">
        <v>11856</v>
      </c>
      <c r="E83" s="6"/>
      <c r="F83" s="6"/>
      <c r="G83" s="6"/>
      <c r="H83" s="6"/>
      <c r="I83" s="6"/>
      <c r="J83" s="156"/>
      <c r="K83" s="156"/>
      <c r="L83" s="156"/>
      <c r="M83" s="156"/>
      <c r="N83" s="156"/>
      <c r="O83" s="14"/>
      <c r="P83" s="197"/>
      <c r="Q83" s="197"/>
      <c r="R83" s="197"/>
      <c r="S83" s="197"/>
      <c r="T83" s="197"/>
      <c r="U83" s="197"/>
    </row>
    <row r="84" spans="1:21" x14ac:dyDescent="0.3">
      <c r="A84" s="7" t="s">
        <v>155</v>
      </c>
      <c r="B84" s="8"/>
      <c r="C84" s="9"/>
      <c r="D84" s="6" t="s">
        <v>11856</v>
      </c>
      <c r="E84" s="6"/>
      <c r="F84" s="6"/>
      <c r="G84" s="6"/>
      <c r="H84" s="6"/>
      <c r="I84" s="6"/>
      <c r="J84" s="156"/>
      <c r="K84" s="156"/>
      <c r="L84" s="156"/>
      <c r="M84" s="156"/>
      <c r="N84" s="156"/>
      <c r="O84" s="14"/>
      <c r="P84" s="197"/>
      <c r="Q84" s="197"/>
      <c r="R84" s="197"/>
      <c r="S84" s="197"/>
      <c r="T84" s="197"/>
      <c r="U84" s="197"/>
    </row>
    <row r="85" spans="1:21" x14ac:dyDescent="0.3">
      <c r="A85" s="10" t="s">
        <v>156</v>
      </c>
      <c r="B85" s="9"/>
      <c r="C85" s="6" t="s">
        <v>9</v>
      </c>
      <c r="D85" s="6" t="s">
        <v>11857</v>
      </c>
      <c r="E85" s="6"/>
      <c r="F85" s="6"/>
      <c r="G85" s="6"/>
      <c r="H85" s="6"/>
      <c r="I85" s="6"/>
      <c r="J85" s="156"/>
      <c r="K85" s="156"/>
      <c r="L85" s="156"/>
      <c r="M85" s="156"/>
      <c r="N85" s="156"/>
      <c r="O85" s="14"/>
      <c r="P85" s="197"/>
      <c r="Q85" s="197"/>
      <c r="R85" s="197"/>
      <c r="S85" s="197"/>
      <c r="T85" s="197"/>
      <c r="U85" s="197"/>
    </row>
  </sheetData>
  <mergeCells count="5">
    <mergeCell ref="B4:C4"/>
    <mergeCell ref="P19:U19"/>
    <mergeCell ref="J19:N19"/>
    <mergeCell ref="P32:U32"/>
    <mergeCell ref="P46:U46"/>
  </mergeCells>
  <dataValidations count="1">
    <dataValidation type="list" allowBlank="1" showInputMessage="1" showErrorMessage="1" sqref="B44" xr:uid="{B2C245BB-8580-4AB6-BCEE-62AE67AF2937}">
      <formula1>$AD$26:$AD$28</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C9EEB-0025-4196-A505-7E352631659A}">
  <dimension ref="A3:AD88"/>
  <sheetViews>
    <sheetView showGridLines="0" topLeftCell="E71" zoomScale="90" zoomScaleNormal="90" zoomScalePageLayoutView="90" workbookViewId="0">
      <selection activeCell="A30" sqref="A30"/>
    </sheetView>
  </sheetViews>
  <sheetFormatPr defaultColWidth="8.88671875" defaultRowHeight="14.4" x14ac:dyDescent="0.3"/>
  <cols>
    <col min="1" max="1" width="54.44140625" customWidth="1"/>
    <col min="2" max="2" width="16.44140625" customWidth="1"/>
    <col min="3" max="3" width="54" customWidth="1"/>
    <col min="4" max="5" width="67.44140625" customWidth="1"/>
    <col min="6" max="6" width="25.33203125" bestFit="1" customWidth="1"/>
    <col min="7" max="7" width="25.33203125" customWidth="1"/>
    <col min="8" max="8" width="39.5546875" bestFit="1" customWidth="1"/>
    <col min="9" max="9" width="39.5546875" customWidth="1"/>
    <col min="10" max="10" width="5.5546875" style="151" bestFit="1" customWidth="1"/>
    <col min="11" max="12" width="6.6640625" style="151" bestFit="1" customWidth="1"/>
    <col min="13" max="13" width="5.5546875" style="151" bestFit="1" customWidth="1"/>
    <col min="14" max="14" width="6.6640625" style="151" bestFit="1" customWidth="1"/>
    <col min="15" max="15" width="32.88671875" customWidth="1"/>
  </cols>
  <sheetData>
    <row r="3" spans="1:21" x14ac:dyDescent="0.3">
      <c r="B3" s="48" t="s">
        <v>318</v>
      </c>
    </row>
    <row r="4" spans="1:21" ht="44.25" customHeight="1" x14ac:dyDescent="0.3">
      <c r="A4" s="32" t="s">
        <v>193</v>
      </c>
      <c r="B4" s="228" t="s">
        <v>196</v>
      </c>
      <c r="C4" s="228"/>
    </row>
    <row r="5" spans="1:21" x14ac:dyDescent="0.3">
      <c r="A5" s="1"/>
      <c r="B5" s="2"/>
      <c r="C5" s="3" t="s">
        <v>0</v>
      </c>
    </row>
    <row r="6" spans="1:21" x14ac:dyDescent="0.3">
      <c r="A6" s="4" t="s">
        <v>165</v>
      </c>
      <c r="B6" s="25"/>
      <c r="C6" s="29"/>
    </row>
    <row r="7" spans="1:21" x14ac:dyDescent="0.3">
      <c r="A7" s="28" t="s">
        <v>1</v>
      </c>
      <c r="B7" s="9"/>
      <c r="C7" s="6"/>
    </row>
    <row r="8" spans="1:21" x14ac:dyDescent="0.3">
      <c r="A8" s="28" t="s">
        <v>172</v>
      </c>
      <c r="B8" s="9"/>
      <c r="C8" s="6" t="s">
        <v>171</v>
      </c>
    </row>
    <row r="9" spans="1:21" x14ac:dyDescent="0.3">
      <c r="A9" s="28" t="s">
        <v>166</v>
      </c>
      <c r="B9" s="9"/>
      <c r="C9" s="6"/>
    </row>
    <row r="10" spans="1:21" x14ac:dyDescent="0.3">
      <c r="A10" s="28" t="s">
        <v>167</v>
      </c>
      <c r="B10" s="9"/>
      <c r="C10" s="6"/>
    </row>
    <row r="11" spans="1:21" x14ac:dyDescent="0.3">
      <c r="A11" s="28" t="s">
        <v>168</v>
      </c>
      <c r="B11" s="9"/>
      <c r="C11" s="6"/>
    </row>
    <row r="12" spans="1:21" x14ac:dyDescent="0.3">
      <c r="A12" s="28" t="s">
        <v>169</v>
      </c>
      <c r="B12" s="9"/>
      <c r="C12" s="6"/>
    </row>
    <row r="13" spans="1:21" x14ac:dyDescent="0.3">
      <c r="A13" s="4" t="s">
        <v>183</v>
      </c>
      <c r="B13" s="9"/>
      <c r="C13" s="6" t="s">
        <v>11867</v>
      </c>
    </row>
    <row r="14" spans="1:21" x14ac:dyDescent="0.3">
      <c r="A14" s="47" t="s">
        <v>211</v>
      </c>
      <c r="B14" s="27"/>
      <c r="C14" s="46"/>
    </row>
    <row r="15" spans="1:21" x14ac:dyDescent="0.3">
      <c r="A15" s="47" t="s">
        <v>212</v>
      </c>
      <c r="B15" s="27"/>
      <c r="C15" s="46"/>
    </row>
    <row r="16" spans="1:21" s="44" customFormat="1" x14ac:dyDescent="0.3">
      <c r="A16" s="84"/>
      <c r="B16" s="80"/>
      <c r="C16" s="86"/>
      <c r="J16" s="231" t="s">
        <v>19207</v>
      </c>
      <c r="K16" s="232"/>
      <c r="L16" s="232"/>
      <c r="M16" s="232"/>
      <c r="N16" s="233"/>
      <c r="P16" s="225" t="s">
        <v>19201</v>
      </c>
      <c r="Q16" s="226"/>
      <c r="R16" s="226"/>
      <c r="S16" s="226"/>
      <c r="T16" s="226"/>
      <c r="U16" s="227"/>
    </row>
    <row r="17" spans="1:30" x14ac:dyDescent="0.3">
      <c r="A17" s="19" t="s">
        <v>251</v>
      </c>
      <c r="B17" s="17"/>
      <c r="C17" s="3" t="s">
        <v>0</v>
      </c>
      <c r="D17" s="3" t="s">
        <v>19182</v>
      </c>
      <c r="E17" s="203" t="s">
        <v>19183</v>
      </c>
      <c r="F17" s="3" t="s">
        <v>19197</v>
      </c>
      <c r="G17" s="203" t="s">
        <v>19198</v>
      </c>
      <c r="H17" s="3" t="s">
        <v>11878</v>
      </c>
      <c r="I17" s="203" t="s">
        <v>11879</v>
      </c>
      <c r="J17" s="94" t="s">
        <v>323</v>
      </c>
      <c r="K17" s="94" t="s">
        <v>324</v>
      </c>
      <c r="L17" s="94" t="s">
        <v>325</v>
      </c>
      <c r="M17" s="94" t="s">
        <v>326</v>
      </c>
      <c r="N17" s="94" t="s">
        <v>327</v>
      </c>
      <c r="O17" s="94" t="s">
        <v>11850</v>
      </c>
      <c r="P17" s="203" t="s">
        <v>323</v>
      </c>
      <c r="Q17" s="203" t="s">
        <v>324</v>
      </c>
      <c r="R17" s="203" t="s">
        <v>325</v>
      </c>
      <c r="S17" s="203" t="s">
        <v>326</v>
      </c>
      <c r="T17" s="203" t="s">
        <v>327</v>
      </c>
      <c r="U17" s="203" t="s">
        <v>11850</v>
      </c>
    </row>
    <row r="18" spans="1:30" x14ac:dyDescent="0.3">
      <c r="A18" s="4" t="s">
        <v>11866</v>
      </c>
      <c r="B18" s="26">
        <v>1000</v>
      </c>
      <c r="C18" s="30" t="s">
        <v>224</v>
      </c>
      <c r="D18" s="29"/>
      <c r="E18" s="203"/>
      <c r="F18" s="29"/>
      <c r="G18" s="203"/>
      <c r="H18" s="29"/>
      <c r="I18" s="203"/>
      <c r="J18" s="158"/>
      <c r="K18" s="158"/>
      <c r="L18" s="158"/>
      <c r="M18" s="158"/>
      <c r="N18" s="158"/>
      <c r="O18" s="29"/>
      <c r="P18" s="225"/>
      <c r="Q18" s="226"/>
      <c r="R18" s="226"/>
      <c r="S18" s="226"/>
      <c r="T18" s="226"/>
      <c r="U18" s="227"/>
    </row>
    <row r="19" spans="1:30" x14ac:dyDescent="0.3">
      <c r="A19" s="4" t="s">
        <v>213</v>
      </c>
      <c r="B19" s="26">
        <f>SUM(B20:B24)</f>
        <v>0</v>
      </c>
      <c r="C19" s="29"/>
      <c r="D19" s="29"/>
      <c r="E19" s="203"/>
      <c r="F19" s="29"/>
      <c r="G19" s="203"/>
      <c r="H19" s="29"/>
      <c r="I19" s="203"/>
      <c r="J19" s="158"/>
      <c r="K19" s="158"/>
      <c r="L19" s="158"/>
      <c r="M19" s="158"/>
      <c r="N19" s="158"/>
      <c r="O19" s="29"/>
      <c r="P19" s="225"/>
      <c r="Q19" s="226"/>
      <c r="R19" s="226"/>
      <c r="S19" s="226"/>
      <c r="T19" s="226"/>
      <c r="U19" s="227"/>
    </row>
    <row r="20" spans="1:30" x14ac:dyDescent="0.3">
      <c r="A20" s="28" t="s">
        <v>11863</v>
      </c>
      <c r="B20" s="31"/>
      <c r="C20" s="6"/>
      <c r="D20" s="133" t="str">
        <f>VLOOKUP($H20,'List of datasets EF 2.0'!$A$2:$L$8354,2,FALSE)</f>
        <v>PET granulates, bottle grade  via purified terephthalic acid (PTA) and ethylene glycol  production mix, at plant  192.17 g/mol per repeating unit</v>
      </c>
      <c r="E20" s="133" t="str">
        <f>INDEX(MAPfile[Name EF3],MATCH(H20,MAPfile[Process UUID (EF2)],0))</f>
        <v>PET granulates, bottle grade; via purified terephthalic acid (PTA) and ethylene glycol; production mix, at plant; 192.17 g/mol per repeating unit</v>
      </c>
      <c r="F20" s="21" t="str">
        <f>VLOOKUP($H20,'List of datasets EF 2.0'!$A$2:$L$8354,12,FALSE)</f>
        <v>http://lcdn.thinkstep.com/Node/</v>
      </c>
      <c r="G20" s="21" t="str">
        <f>INDEX(MAPfile[Node EF3],MATCH(H20,MAPfile[Process UUID (EF2)],0))</f>
        <v>Sphera</v>
      </c>
      <c r="H20" s="148" t="s">
        <v>4949</v>
      </c>
      <c r="I20" s="14" t="str">
        <f>INDEX(MAPfile[Process UUID EF3],MATCH(H20,MAPfile[Process UUID (EF2)],0))</f>
        <v>61042919-2439-45d0-ba10-66e221167a24</v>
      </c>
      <c r="J20" s="155" t="str">
        <f>VLOOKUP($H20,'List of datasets EF 2.0'!$A$2:$L$8353,7,FALSE)</f>
        <v>2</v>
      </c>
      <c r="K20" s="155" t="str">
        <f>VLOOKUP($H20,'List of datasets EF 2.0'!$A$2:$L$8353,5,FALSE)</f>
        <v>1</v>
      </c>
      <c r="L20" s="155" t="str">
        <f>VLOOKUP($H20,'List of datasets EF 2.0'!$A$2:$L$8353,6,FALSE)</f>
        <v>1</v>
      </c>
      <c r="M20" s="155" t="str">
        <f>VLOOKUP($H20,'List of datasets EF 2.0'!$A$2:$L$8353,8,FALSE)</f>
        <v>2</v>
      </c>
      <c r="N20" s="155" t="str">
        <f>VLOOKUP($H20,'List of datasets EF 2.0'!$A$2:$L$8353,9,FALSE)</f>
        <v>1</v>
      </c>
      <c r="O20" s="14"/>
      <c r="P20" s="198">
        <v>2</v>
      </c>
      <c r="Q20" s="198">
        <v>1</v>
      </c>
      <c r="R20" s="198">
        <v>1</v>
      </c>
      <c r="S20" s="198">
        <v>2</v>
      </c>
      <c r="T20" s="198">
        <f>AVERAGE(P20:S20)</f>
        <v>1.5</v>
      </c>
      <c r="U20" s="197"/>
    </row>
    <row r="21" spans="1:30" x14ac:dyDescent="0.3">
      <c r="A21" s="28" t="s">
        <v>11864</v>
      </c>
      <c r="B21" s="31"/>
      <c r="C21" s="6"/>
      <c r="D21" s="133" t="s">
        <v>11865</v>
      </c>
      <c r="E21" s="133" t="str">
        <f>INDEX(MAPfile[Name EF3],MATCH(H21,MAPfile[Process UUID (EF2)],0))</f>
        <v>PET granulates, bottle grade; via purified terephthalic acid (PTA) and ethylene glycol; production mix, at plant; 192.17 g/mol per repeating unit</v>
      </c>
      <c r="F21" s="21" t="str">
        <f>VLOOKUP($H21,'List of datasets EF 2.0'!$A$2:$L$8354,12,FALSE)</f>
        <v>http://lcdn.thinkstep.com/Node/</v>
      </c>
      <c r="G21" s="21" t="str">
        <f>INDEX(MAPfile[Node EF3],MATCH(H21,MAPfile[Process UUID (EF2)],0))</f>
        <v>Sphera</v>
      </c>
      <c r="H21" s="148" t="s">
        <v>4949</v>
      </c>
      <c r="I21" s="14" t="str">
        <f>INDEX(MAPfile[Process UUID EF3],MATCH(H21,MAPfile[Process UUID (EF2)],0))</f>
        <v>61042919-2439-45d0-ba10-66e221167a24</v>
      </c>
      <c r="J21" s="155" t="str">
        <f>VLOOKUP($H21,'List of datasets EF 2.0'!$A$2:$L$8353,7,FALSE)</f>
        <v>2</v>
      </c>
      <c r="K21" s="155" t="str">
        <f>VLOOKUP($H21,'List of datasets EF 2.0'!$A$2:$L$8353,5,FALSE)</f>
        <v>1</v>
      </c>
      <c r="L21" s="155" t="str">
        <f>VLOOKUP($H21,'List of datasets EF 2.0'!$A$2:$L$8353,6,FALSE)</f>
        <v>1</v>
      </c>
      <c r="M21" s="155" t="str">
        <f>VLOOKUP($H21,'List of datasets EF 2.0'!$A$2:$L$8353,8,FALSE)</f>
        <v>2</v>
      </c>
      <c r="N21" s="155" t="str">
        <f>VLOOKUP($H21,'List of datasets EF 2.0'!$A$2:$L$8353,9,FALSE)</f>
        <v>1</v>
      </c>
      <c r="O21" s="14"/>
      <c r="P21" s="198">
        <v>2</v>
      </c>
      <c r="Q21" s="198">
        <v>1</v>
      </c>
      <c r="R21" s="198">
        <v>1</v>
      </c>
      <c r="S21" s="198">
        <v>2</v>
      </c>
      <c r="T21" s="198">
        <f t="shared" ref="T21:T24" si="0">AVERAGE(P21:S21)</f>
        <v>1.5</v>
      </c>
      <c r="U21" s="197"/>
    </row>
    <row r="22" spans="1:30" x14ac:dyDescent="0.3">
      <c r="A22" s="28" t="s">
        <v>214</v>
      </c>
      <c r="B22" s="31"/>
      <c r="C22" s="6"/>
      <c r="D22" s="133" t="str">
        <f>VLOOKUP($H22,'List of datasets EF 2.0'!$A$2:$L$8353,2,FALSE)</f>
        <v>Soda production   technology mix   production mix, at plant   100% active substance</v>
      </c>
      <c r="E22" s="133" t="str">
        <f>INDEX(MAPfile[Name EF3],MATCH(H22,MAPfile[Process UUID (EF2)],0))</f>
        <v>Soda production; technology mix; production mix, at plant; 100% active substance</v>
      </c>
      <c r="F22" s="21" t="str">
        <f>VLOOKUP($H22,'List of datasets EF 2.0'!$A$2:$L$8353,12,FALSE)</f>
        <v>http://ecoinvent.lca-data.com/</v>
      </c>
      <c r="G22" s="21" t="str">
        <f>INDEX(MAPfile[Node EF3],MATCH(H22,MAPfile[Process UUID (EF2)],0))</f>
        <v>ecoinvent</v>
      </c>
      <c r="H22" s="136" t="s">
        <v>11709</v>
      </c>
      <c r="I22" s="14" t="str">
        <f>INDEX(MAPfile[Process UUID EF3],MATCH(H22,MAPfile[Process UUID (EF2)],0))</f>
        <v>546d4097-a453-4706-ac17-389325a04b6f</v>
      </c>
      <c r="J22" s="155" t="str">
        <f>VLOOKUP($H22,'List of datasets EF 2.0'!$A$2:$L$8353,7,FALSE)</f>
        <v>1</v>
      </c>
      <c r="K22" s="155" t="str">
        <f>VLOOKUP($H22,'List of datasets EF 2.0'!$A$2:$L$8353,5,FALSE)</f>
        <v>2</v>
      </c>
      <c r="L22" s="155" t="str">
        <f>VLOOKUP($H22,'List of datasets EF 2.0'!$A$2:$L$8353,6,FALSE)</f>
        <v>2</v>
      </c>
      <c r="M22" s="155" t="str">
        <f>VLOOKUP($H22,'List of datasets EF 2.0'!$A$2:$L$8353,8,FALSE)</f>
        <v>2</v>
      </c>
      <c r="N22" s="155" t="str">
        <f>VLOOKUP($H22,'List of datasets EF 2.0'!$A$2:$L$8353,9,FALSE)</f>
        <v>2</v>
      </c>
      <c r="O22" s="14"/>
      <c r="P22" s="198">
        <v>1</v>
      </c>
      <c r="Q22" s="198">
        <v>2</v>
      </c>
      <c r="R22" s="198">
        <v>2</v>
      </c>
      <c r="S22" s="198">
        <v>2</v>
      </c>
      <c r="T22" s="198">
        <f t="shared" si="0"/>
        <v>1.75</v>
      </c>
      <c r="U22" s="197"/>
    </row>
    <row r="23" spans="1:30" x14ac:dyDescent="0.3">
      <c r="A23" s="28" t="s">
        <v>215</v>
      </c>
      <c r="B23" s="31"/>
      <c r="C23" s="6"/>
      <c r="D23" s="133" t="str">
        <f>VLOOKUP($H23,'List of datasets EF 2.0'!$A$2:$L$8353,2,FALSE)</f>
        <v>Printing ink, offset     Production mix, at plant</v>
      </c>
      <c r="E23" s="133" t="str">
        <f>INDEX(MAPfile[Name EF3],MATCH(H23,MAPfile[Process UUID (EF2)],0))</f>
        <v xml:space="preserve">Printing ink, offset; ; Production mix, at plant; </v>
      </c>
      <c r="F23" s="21" t="str">
        <f>VLOOKUP($H23,'List of datasets EF 2.0'!$A$2:$L$8353,12,FALSE)</f>
        <v xml:space="preserve">http://lcdn-cepe.org </v>
      </c>
      <c r="G23" s="21" t="str">
        <f>INDEX(MAPfile[Node EF3],MATCH(H23,MAPfile[Process UUID (EF2)],0))</f>
        <v>CEPE</v>
      </c>
      <c r="H23" s="149" t="s">
        <v>2082</v>
      </c>
      <c r="I23" s="14" t="str">
        <f>INDEX(MAPfile[Process UUID EF3],MATCH(H23,MAPfile[Process UUID (EF2)],0))</f>
        <v>1ed36db6-e87e-49e5-9ef2-24c278961307</v>
      </c>
      <c r="J23" s="206">
        <f>VLOOKUP($H23,'List of datasets EF 2.0'!$A$2:$L$8353,7,FALSE)</f>
        <v>2.5</v>
      </c>
      <c r="K23" s="206">
        <f>VLOOKUP($H23,'List of datasets EF 2.0'!$A$2:$L$8353,5,FALSE)</f>
        <v>2.8</v>
      </c>
      <c r="L23" s="205" t="str">
        <f>VLOOKUP($H23,'List of datasets EF 2.0'!$A$2:$L$8353,6,FALSE)</f>
        <v>3</v>
      </c>
      <c r="M23" s="207" t="str">
        <f>VLOOKUP($H23,'List of datasets EF 2.0'!$A$2:$L$8353,8,FALSE)</f>
        <v>2</v>
      </c>
      <c r="N23" s="155">
        <f>VLOOKUP($H23,'List of datasets EF 2.0'!$A$2:$L$8353,9,FALSE)</f>
        <v>2.7</v>
      </c>
      <c r="O23" s="14"/>
      <c r="P23" s="198">
        <v>2.5</v>
      </c>
      <c r="Q23" s="198">
        <v>2.8</v>
      </c>
      <c r="R23" s="198">
        <v>3</v>
      </c>
      <c r="S23" s="198">
        <v>2</v>
      </c>
      <c r="T23" s="198">
        <f>AVERAGE(P23:S23)</f>
        <v>2.5750000000000002</v>
      </c>
      <c r="U23" s="197"/>
    </row>
    <row r="24" spans="1:30" x14ac:dyDescent="0.3">
      <c r="A24" s="28" t="s">
        <v>146</v>
      </c>
      <c r="B24" s="31"/>
      <c r="C24" s="6" t="s">
        <v>4</v>
      </c>
      <c r="D24" s="133"/>
      <c r="E24" s="133"/>
      <c r="F24" s="21"/>
      <c r="G24" s="21"/>
      <c r="H24" s="136"/>
      <c r="I24" s="136"/>
      <c r="J24" s="155"/>
      <c r="K24" s="155"/>
      <c r="L24" s="155"/>
      <c r="M24" s="155"/>
      <c r="N24" s="155"/>
      <c r="O24" s="14"/>
      <c r="P24" s="198"/>
      <c r="Q24" s="198"/>
      <c r="R24" s="198"/>
      <c r="S24" s="198"/>
      <c r="T24" s="198" t="e">
        <f t="shared" si="0"/>
        <v>#DIV/0!</v>
      </c>
      <c r="U24" s="197"/>
      <c r="V24" s="208"/>
    </row>
    <row r="25" spans="1:30" x14ac:dyDescent="0.3">
      <c r="A25" s="4" t="s">
        <v>216</v>
      </c>
      <c r="B25" s="26">
        <f>SUM(B26:B29)</f>
        <v>0</v>
      </c>
      <c r="C25" s="29"/>
      <c r="D25" s="3" t="s">
        <v>19182</v>
      </c>
      <c r="E25" s="3"/>
      <c r="F25" s="3" t="s">
        <v>322</v>
      </c>
      <c r="G25" s="3"/>
      <c r="H25" s="3" t="s">
        <v>320</v>
      </c>
      <c r="I25" s="203" t="s">
        <v>11879</v>
      </c>
      <c r="J25" s="94" t="s">
        <v>323</v>
      </c>
      <c r="K25" s="94" t="s">
        <v>324</v>
      </c>
      <c r="L25" s="94" t="s">
        <v>325</v>
      </c>
      <c r="M25" s="94" t="s">
        <v>326</v>
      </c>
      <c r="N25" s="94" t="s">
        <v>327</v>
      </c>
      <c r="O25" s="94" t="s">
        <v>11850</v>
      </c>
      <c r="P25" s="203" t="s">
        <v>323</v>
      </c>
      <c r="Q25" s="203" t="s">
        <v>324</v>
      </c>
      <c r="R25" s="203" t="s">
        <v>325</v>
      </c>
      <c r="S25" s="203" t="s">
        <v>326</v>
      </c>
      <c r="T25" s="203" t="s">
        <v>327</v>
      </c>
      <c r="U25" s="203" t="s">
        <v>11850</v>
      </c>
    </row>
    <row r="26" spans="1:30" x14ac:dyDescent="0.3">
      <c r="A26" s="28" t="s">
        <v>217</v>
      </c>
      <c r="B26" s="31"/>
      <c r="C26" s="6"/>
      <c r="D26" s="133" t="str">
        <f>VLOOKUP($H26,'List of datasets EF 2.0'!$A$2:$L$8354,2,FALSE)</f>
        <v>Polypropylene (PP) fibers  polypropylene production, spinning  production mix, at plant  5% loss, 3.5 MJ electricity</v>
      </c>
      <c r="E26" s="133" t="str">
        <f>INDEX(MAPfile[Name EF3],MATCH(H26,MAPfile[Process UUID (EF2)],0))</f>
        <v>Polypropylene (PP) fibers; polypropylene production, spinning; production mix, at plant; 5% loss, 3.5 MJ electricity</v>
      </c>
      <c r="F26" s="21" t="str">
        <f>VLOOKUP($H26,'List of datasets EF 2.0'!$A$2:$L$8354,12,FALSE)</f>
        <v>http://lcdn.thinkstep.com/Node/</v>
      </c>
      <c r="G26" s="21" t="str">
        <f>INDEX(MAPfile[Node EF3],MATCH(H26,MAPfile[Process UUID (EF2)],0))</f>
        <v>Sphera</v>
      </c>
      <c r="H26" s="136" t="s">
        <v>7429</v>
      </c>
      <c r="I26" s="14" t="str">
        <f>INDEX(MAPfile[Process UUID EF3],MATCH(H26,MAPfile[Process UUID (EF2)],0))</f>
        <v>91b6891e-5183-4578-9e3e-71001c5c424c</v>
      </c>
      <c r="J26" s="155" t="str">
        <f>VLOOKUP($H26,'List of datasets EF 2.0'!$A$2:$L$8353,7,FALSE)</f>
        <v>2</v>
      </c>
      <c r="K26" s="155" t="str">
        <f>VLOOKUP($H26,'List of datasets EF 2.0'!$A$2:$L$8353,5,FALSE)</f>
        <v>2</v>
      </c>
      <c r="L26" s="155" t="str">
        <f>VLOOKUP($H26,'List of datasets EF 2.0'!$A$2:$L$8353,6,FALSE)</f>
        <v>2</v>
      </c>
      <c r="M26" s="155" t="str">
        <f>VLOOKUP($H26,'List of datasets EF 2.0'!$A$2:$L$8353,8,FALSE)</f>
        <v>2</v>
      </c>
      <c r="N26" s="155" t="str">
        <f>VLOOKUP($H26,'List of datasets EF 2.0'!$A$2:$L$8353,9,FALSE)</f>
        <v>2</v>
      </c>
      <c r="O26" s="14"/>
      <c r="P26" s="198">
        <v>2</v>
      </c>
      <c r="Q26" s="198">
        <v>2</v>
      </c>
      <c r="R26" s="198">
        <v>2</v>
      </c>
      <c r="S26" s="198">
        <v>2</v>
      </c>
      <c r="T26" s="198">
        <f>AVERAGE(P26:S26)</f>
        <v>2</v>
      </c>
      <c r="U26" s="197"/>
      <c r="AD26" t="s">
        <v>297</v>
      </c>
    </row>
    <row r="27" spans="1:30" x14ac:dyDescent="0.3">
      <c r="A27" s="28" t="s">
        <v>218</v>
      </c>
      <c r="B27" s="31"/>
      <c r="C27" s="6" t="s">
        <v>219</v>
      </c>
      <c r="D27" s="133" t="str">
        <f>VLOOKUP($H27,'List of datasets EF 2.0'!$A$2:$L$8354,2,FALSE)</f>
        <v>Aluminium tray  primary aluminium production, processing of foil/ tray  production mix, at plant  2.7 g/cm3</v>
      </c>
      <c r="E27" s="133" t="str">
        <f>INDEX(MAPfile[Name EF3],MATCH(H27,MAPfile[Process UUID (EF2)],0))</f>
        <v>Aluminium tray; primary aluminium production, processing of foil/ tray; production mix, at plant; 2.7 g/cm3</v>
      </c>
      <c r="F27" s="21" t="str">
        <f>VLOOKUP($H27,'List of datasets EF 2.0'!$A$2:$L$8354,12,FALSE)</f>
        <v>http://lcdn.thinkstep.com/Node/</v>
      </c>
      <c r="G27" s="21" t="str">
        <f>INDEX(MAPfile[Node EF3],MATCH(H27,MAPfile[Process UUID (EF2)],0))</f>
        <v>Sphera</v>
      </c>
      <c r="H27" s="136" t="s">
        <v>9064</v>
      </c>
      <c r="I27" s="14" t="str">
        <f>INDEX(MAPfile[Process UUID EF3],MATCH(H27,MAPfile[Process UUID (EF2)],0))</f>
        <v>c3c7f8ac-a88a-4bab-a0bc-d32e1cc1c5f4</v>
      </c>
      <c r="J27" s="155" t="str">
        <f>VLOOKUP($H27,'List of datasets EF 2.0'!$A$2:$L$8353,7,FALSE)</f>
        <v>2</v>
      </c>
      <c r="K27" s="155" t="str">
        <f>VLOOKUP($H27,'List of datasets EF 2.0'!$A$2:$L$8353,5,FALSE)</f>
        <v>2</v>
      </c>
      <c r="L27" s="155" t="str">
        <f>VLOOKUP($H27,'List of datasets EF 2.0'!$A$2:$L$8353,6,FALSE)</f>
        <v>2</v>
      </c>
      <c r="M27" s="155" t="str">
        <f>VLOOKUP($H27,'List of datasets EF 2.0'!$A$2:$L$8353,8,FALSE)</f>
        <v>2</v>
      </c>
      <c r="N27" s="155" t="str">
        <f>VLOOKUP($H27,'List of datasets EF 2.0'!$A$2:$L$8353,9,FALSE)</f>
        <v>2</v>
      </c>
      <c r="O27" s="14"/>
      <c r="P27" s="198">
        <v>2</v>
      </c>
      <c r="Q27" s="198">
        <v>2</v>
      </c>
      <c r="R27" s="198">
        <v>2</v>
      </c>
      <c r="S27" s="198">
        <v>2</v>
      </c>
      <c r="T27" s="198">
        <f t="shared" ref="T27:T30" si="1">AVERAGE(P27:S27)</f>
        <v>2</v>
      </c>
      <c r="U27" s="197"/>
      <c r="AD27" t="s">
        <v>298</v>
      </c>
    </row>
    <row r="28" spans="1:30" x14ac:dyDescent="0.3">
      <c r="A28" s="28" t="s">
        <v>220</v>
      </c>
      <c r="B28" s="31"/>
      <c r="C28" s="6"/>
      <c r="D28" s="133" t="str">
        <f>VLOOKUP($H28,'List of datasets EF 2.0'!$A$2:$L$8354,2,FALSE)</f>
        <v>Acrylonitrile Butadiene Styrene (ABS)  emulsion polymerisation, bulk polymerisation or combined processes  production mix, at plant</v>
      </c>
      <c r="E28" s="133" t="str">
        <f>INDEX(MAPfile[Name EF3],MATCH(H28,MAPfile[Process UUID (EF2)],0))</f>
        <v>Acrylonitrile Butadiene Styrene (ABS); emulsion polymerisation, bulk polymerisation or combined processes; production mix, at plant</v>
      </c>
      <c r="F28" s="21" t="str">
        <f>VLOOKUP($H28,'List of datasets EF 2.0'!$A$2:$L$8354,12,FALSE)</f>
        <v>http://lcdn.thinkstep.com/Node/</v>
      </c>
      <c r="G28" s="21" t="str">
        <f>INDEX(MAPfile[Node EF3],MATCH(H28,MAPfile[Process UUID (EF2)],0))</f>
        <v>Sphera</v>
      </c>
      <c r="H28" s="136" t="s">
        <v>5353</v>
      </c>
      <c r="I28" s="14" t="str">
        <f>INDEX(MAPfile[Process UUID EF3],MATCH(H28,MAPfile[Process UUID (EF2)],0))</f>
        <v>62453fcd-b0f7-47fc-80fb-08ca0d92fc62</v>
      </c>
      <c r="J28" s="155" t="str">
        <f>VLOOKUP($H28,'List of datasets EF 2.0'!$A$2:$L$8353,7,FALSE)</f>
        <v>2</v>
      </c>
      <c r="K28" s="155" t="str">
        <f>VLOOKUP($H28,'List of datasets EF 2.0'!$A$2:$L$8353,5,FALSE)</f>
        <v>1</v>
      </c>
      <c r="L28" s="155" t="str">
        <f>VLOOKUP($H28,'List of datasets EF 2.0'!$A$2:$L$8353,6,FALSE)</f>
        <v>1</v>
      </c>
      <c r="M28" s="155" t="str">
        <f>VLOOKUP($H28,'List of datasets EF 2.0'!$A$2:$L$8353,8,FALSE)</f>
        <v>2</v>
      </c>
      <c r="N28" s="155" t="str">
        <f>VLOOKUP($H28,'List of datasets EF 2.0'!$A$2:$L$8353,9,FALSE)</f>
        <v>1</v>
      </c>
      <c r="O28" s="14"/>
      <c r="P28" s="198">
        <v>2</v>
      </c>
      <c r="Q28" s="198">
        <v>2</v>
      </c>
      <c r="R28" s="198">
        <v>2</v>
      </c>
      <c r="S28" s="198">
        <v>2</v>
      </c>
      <c r="T28" s="198">
        <f t="shared" si="1"/>
        <v>2</v>
      </c>
      <c r="U28" s="197"/>
      <c r="AD28" t="s">
        <v>299</v>
      </c>
    </row>
    <row r="29" spans="1:30" x14ac:dyDescent="0.3">
      <c r="A29" s="28" t="s">
        <v>221</v>
      </c>
      <c r="B29" s="31"/>
      <c r="C29" s="6"/>
      <c r="D29" s="133" t="str">
        <f>VLOOKUP($H29,'List of datasets EF 2.0'!$A$2:$L$8354,2,FALSE)</f>
        <v>Styrene butadiene dispersion  Technology mix  Production mix, at plant  without water</v>
      </c>
      <c r="E29" s="133" t="str">
        <f>INDEX(MAPfile[Name EF3],MATCH(H29,MAPfile[Process UUID (EF2)],0))</f>
        <v>Styrene butadiene dispersion; Technology mix; Production mix, at plant; Without water</v>
      </c>
      <c r="F29" s="21" t="str">
        <f>VLOOKUP($H29,'List of datasets EF 2.0'!$A$2:$L$8354,12,FALSE)</f>
        <v xml:space="preserve">http://lcdn-cepe.org </v>
      </c>
      <c r="G29" s="21" t="str">
        <f>INDEX(MAPfile[Node EF3],MATCH(H29,MAPfile[Process UUID (EF2)],0))</f>
        <v>CEPE</v>
      </c>
      <c r="H29" s="136" t="s">
        <v>4490</v>
      </c>
      <c r="I29" s="14" t="str">
        <f>INDEX(MAPfile[Process UUID EF3],MATCH(H29,MAPfile[Process UUID (EF2)],0))</f>
        <v>32d9beb4-f4bc-4d10-a8b3-0115fc2653e0</v>
      </c>
      <c r="J29" s="155">
        <f>VLOOKUP($H29,'List of datasets EF 2.0'!$A$2:$L$8353,7,FALSE)</f>
        <v>2.5</v>
      </c>
      <c r="K29" s="155">
        <f>VLOOKUP($H29,'List of datasets EF 2.0'!$A$2:$L$8353,5,FALSE)</f>
        <v>2.1</v>
      </c>
      <c r="L29" s="155">
        <f>VLOOKUP($H29,'List of datasets EF 2.0'!$A$2:$L$8353,6,FALSE)</f>
        <v>2.1</v>
      </c>
      <c r="M29" s="155" t="str">
        <f>VLOOKUP($H29,'List of datasets EF 2.0'!$A$2:$L$8353,8,FALSE)</f>
        <v>2</v>
      </c>
      <c r="N29" s="155">
        <f>VLOOKUP($H29,'List of datasets EF 2.0'!$A$2:$L$8353,9,FALSE)</f>
        <v>2.1</v>
      </c>
      <c r="O29" s="14"/>
      <c r="P29" s="198">
        <v>1.4</v>
      </c>
      <c r="Q29" s="198">
        <v>1.8</v>
      </c>
      <c r="R29" s="198">
        <v>1.5</v>
      </c>
      <c r="S29" s="198">
        <v>1</v>
      </c>
      <c r="T29" s="198">
        <f t="shared" si="1"/>
        <v>1.425</v>
      </c>
      <c r="U29" s="197"/>
    </row>
    <row r="30" spans="1:30" x14ac:dyDescent="0.3">
      <c r="A30" s="28" t="s">
        <v>222</v>
      </c>
      <c r="B30" s="31"/>
      <c r="C30" s="6"/>
      <c r="D30" s="133" t="str">
        <f>VLOOKUP($H30,'List of datasets EF 2.0'!$A$2:$L$8354,2,FALSE)</f>
        <v>Ethylene propylene dien elastomer (EPDM)  copolymerization of ethylene and propylene  production mix, at plant  69% ethylene, 38% propylene</v>
      </c>
      <c r="E30" s="133" t="str">
        <f>INDEX(MAPfile[Name EF3],MATCH(H30,MAPfile[Process UUID (EF2)],0))</f>
        <v>Ethylene propylene dien elastomer (EPDM); copolymerization of ethylene and propylene; production mix, at plant; 69% ethylene, 38% propylene</v>
      </c>
      <c r="F30" s="21" t="str">
        <f>VLOOKUP($H30,'List of datasets EF 2.0'!$A$2:$L$8354,12,FALSE)</f>
        <v>http://lcdn.thinkstep.com/Node/</v>
      </c>
      <c r="G30" s="21" t="str">
        <f>INDEX(MAPfile[Node EF3],MATCH(H30,MAPfile[Process UUID (EF2)],0))</f>
        <v>Sphera</v>
      </c>
      <c r="H30" s="220" t="s">
        <v>8464</v>
      </c>
      <c r="I30" s="14" t="str">
        <f>INDEX(MAPfile[Process UUID EF3],MATCH(H30,MAPfile[Process UUID (EF2)],0))</f>
        <v>d7774f29-92ec-46b9-a624-514a6b52e559</v>
      </c>
      <c r="J30" s="155" t="str">
        <f>VLOOKUP($H30,'List of datasets EF 2.0'!$A$2:$L$8353,7,FALSE)</f>
        <v>2</v>
      </c>
      <c r="K30" s="155" t="str">
        <f>VLOOKUP($H30,'List of datasets EF 2.0'!$A$2:$L$8353,5,FALSE)</f>
        <v>2</v>
      </c>
      <c r="L30" s="155" t="str">
        <f>VLOOKUP($H30,'List of datasets EF 2.0'!$A$2:$L$8353,6,FALSE)</f>
        <v>2</v>
      </c>
      <c r="M30" s="155" t="str">
        <f>VLOOKUP($H30,'List of datasets EF 2.0'!$A$2:$L$8353,8,FALSE)</f>
        <v>2</v>
      </c>
      <c r="N30" s="155" t="str">
        <f>VLOOKUP($H30,'List of datasets EF 2.0'!$A$2:$L$8353,9,FALSE)</f>
        <v>2</v>
      </c>
      <c r="O30" s="14"/>
      <c r="P30" s="221"/>
      <c r="Q30" s="221"/>
      <c r="R30" s="221"/>
      <c r="S30" s="221"/>
      <c r="T30" s="198" t="e">
        <f t="shared" si="1"/>
        <v>#DIV/0!</v>
      </c>
      <c r="U30" s="197" t="s">
        <v>19211</v>
      </c>
    </row>
    <row r="31" spans="1:30" x14ac:dyDescent="0.3">
      <c r="A31" s="28" t="s">
        <v>223</v>
      </c>
      <c r="B31" s="31"/>
      <c r="C31" s="6"/>
      <c r="D31" s="6" t="s">
        <v>11855</v>
      </c>
      <c r="E31" s="6"/>
      <c r="F31" s="21"/>
      <c r="G31" s="21"/>
      <c r="H31" s="148"/>
      <c r="I31" s="148"/>
      <c r="J31" s="155"/>
      <c r="K31" s="155"/>
      <c r="L31" s="155"/>
      <c r="M31" s="155"/>
      <c r="N31" s="155"/>
      <c r="O31" s="14"/>
      <c r="P31" s="198"/>
      <c r="Q31" s="198"/>
      <c r="R31" s="198"/>
      <c r="S31" s="198"/>
      <c r="T31" s="198"/>
      <c r="U31" s="197"/>
    </row>
    <row r="32" spans="1:30" x14ac:dyDescent="0.3">
      <c r="A32" s="28" t="s">
        <v>146</v>
      </c>
      <c r="B32" s="31"/>
      <c r="C32" s="6" t="s">
        <v>4</v>
      </c>
      <c r="D32" s="6" t="s">
        <v>11855</v>
      </c>
      <c r="E32" s="6"/>
      <c r="F32" s="21"/>
      <c r="G32" s="21"/>
      <c r="H32" s="148"/>
      <c r="I32" s="148"/>
      <c r="J32" s="155"/>
      <c r="K32" s="155"/>
      <c r="L32" s="155"/>
      <c r="M32" s="155"/>
      <c r="N32" s="155"/>
      <c r="O32" s="14"/>
      <c r="P32" s="198"/>
      <c r="Q32" s="198"/>
      <c r="R32" s="198"/>
      <c r="S32" s="198"/>
      <c r="T32" s="198"/>
      <c r="U32" s="197"/>
    </row>
    <row r="33" spans="1:21" s="44" customFormat="1" x14ac:dyDescent="0.3">
      <c r="A33" s="79"/>
      <c r="B33" s="80"/>
      <c r="C33" s="69"/>
      <c r="D33" s="70"/>
      <c r="E33" s="70"/>
      <c r="J33" s="154"/>
      <c r="K33" s="154"/>
      <c r="L33" s="154"/>
      <c r="M33" s="154"/>
      <c r="N33" s="154"/>
    </row>
    <row r="34" spans="1:21" x14ac:dyDescent="0.3">
      <c r="A34" s="61" t="s">
        <v>295</v>
      </c>
      <c r="B34" s="13"/>
      <c r="C34" s="3" t="s">
        <v>0</v>
      </c>
      <c r="D34" s="3" t="s">
        <v>19182</v>
      </c>
      <c r="E34" s="203" t="s">
        <v>19183</v>
      </c>
      <c r="F34" s="3" t="s">
        <v>19197</v>
      </c>
      <c r="G34" s="203" t="s">
        <v>19198</v>
      </c>
      <c r="H34" s="3" t="s">
        <v>11878</v>
      </c>
      <c r="I34" s="203" t="s">
        <v>11879</v>
      </c>
      <c r="J34" s="94" t="s">
        <v>323</v>
      </c>
      <c r="K34" s="94" t="s">
        <v>324</v>
      </c>
      <c r="L34" s="94" t="s">
        <v>325</v>
      </c>
      <c r="M34" s="94" t="s">
        <v>326</v>
      </c>
      <c r="N34" s="94" t="s">
        <v>327</v>
      </c>
      <c r="O34" s="94" t="s">
        <v>11850</v>
      </c>
      <c r="P34" s="203" t="s">
        <v>323</v>
      </c>
      <c r="Q34" s="203" t="s">
        <v>324</v>
      </c>
      <c r="R34" s="203" t="s">
        <v>325</v>
      </c>
      <c r="S34" s="203" t="s">
        <v>326</v>
      </c>
      <c r="T34" s="203" t="s">
        <v>327</v>
      </c>
      <c r="U34" s="203" t="s">
        <v>11850</v>
      </c>
    </row>
    <row r="35" spans="1:21" ht="38.25" customHeight="1" x14ac:dyDescent="0.3">
      <c r="A35" s="7" t="s">
        <v>11868</v>
      </c>
      <c r="B35" s="78">
        <f>SUM(B36:B44)</f>
        <v>0</v>
      </c>
      <c r="C35" s="25"/>
      <c r="D35" s="25"/>
      <c r="E35" s="203"/>
      <c r="F35" s="25"/>
      <c r="G35" s="203"/>
      <c r="H35" s="25"/>
      <c r="I35" s="203"/>
      <c r="J35" s="157"/>
      <c r="K35" s="157"/>
      <c r="L35" s="157"/>
      <c r="M35" s="157"/>
      <c r="N35" s="157"/>
      <c r="O35" s="25"/>
      <c r="P35" s="225"/>
      <c r="Q35" s="226"/>
      <c r="R35" s="226"/>
      <c r="S35" s="226"/>
      <c r="T35" s="226"/>
      <c r="U35" s="227"/>
    </row>
    <row r="36" spans="1:21" x14ac:dyDescent="0.3">
      <c r="A36" s="15" t="s">
        <v>237</v>
      </c>
      <c r="B36" s="162"/>
      <c r="C36" s="9"/>
      <c r="D36" s="6" t="s">
        <v>11855</v>
      </c>
      <c r="E36" s="6"/>
      <c r="F36" s="6"/>
      <c r="G36" s="6"/>
      <c r="H36" s="6"/>
      <c r="I36" s="6"/>
      <c r="J36" s="156"/>
      <c r="K36" s="156"/>
      <c r="L36" s="156"/>
      <c r="M36" s="156"/>
      <c r="N36" s="156"/>
      <c r="O36" s="6"/>
      <c r="P36" s="198"/>
      <c r="Q36" s="198"/>
      <c r="R36" s="198"/>
      <c r="S36" s="198"/>
      <c r="T36" s="198"/>
      <c r="U36" s="197"/>
    </row>
    <row r="37" spans="1:21" x14ac:dyDescent="0.3">
      <c r="A37" s="15" t="s">
        <v>238</v>
      </c>
      <c r="B37" s="162"/>
      <c r="C37" s="9"/>
      <c r="D37" s="6" t="s">
        <v>11855</v>
      </c>
      <c r="E37" s="6"/>
      <c r="F37" s="6"/>
      <c r="G37" s="6"/>
      <c r="H37" s="6"/>
      <c r="I37" s="6"/>
      <c r="J37" s="156"/>
      <c r="K37" s="156"/>
      <c r="L37" s="156"/>
      <c r="M37" s="156"/>
      <c r="N37" s="156"/>
      <c r="O37" s="6"/>
      <c r="P37" s="198"/>
      <c r="Q37" s="198"/>
      <c r="R37" s="198"/>
      <c r="S37" s="198"/>
      <c r="T37" s="198"/>
      <c r="U37" s="197"/>
    </row>
    <row r="38" spans="1:21" x14ac:dyDescent="0.3">
      <c r="A38" s="15" t="s">
        <v>239</v>
      </c>
      <c r="B38" s="163"/>
      <c r="C38" s="6"/>
      <c r="D38" s="6" t="s">
        <v>11855</v>
      </c>
      <c r="E38" s="6"/>
      <c r="F38" s="6"/>
      <c r="G38" s="6"/>
      <c r="H38" s="6"/>
      <c r="I38" s="6"/>
      <c r="J38" s="156"/>
      <c r="K38" s="156"/>
      <c r="L38" s="156"/>
      <c r="M38" s="156"/>
      <c r="N38" s="156"/>
      <c r="O38" s="6"/>
      <c r="P38" s="198"/>
      <c r="Q38" s="198"/>
      <c r="R38" s="198"/>
      <c r="S38" s="198"/>
      <c r="T38" s="198"/>
      <c r="U38" s="197"/>
    </row>
    <row r="39" spans="1:21" x14ac:dyDescent="0.3">
      <c r="A39" s="15" t="s">
        <v>240</v>
      </c>
      <c r="B39" s="162"/>
      <c r="C39" s="6"/>
      <c r="D39" s="6" t="s">
        <v>11855</v>
      </c>
      <c r="E39" s="6"/>
      <c r="F39" s="6"/>
      <c r="G39" s="6"/>
      <c r="H39" s="6"/>
      <c r="I39" s="6"/>
      <c r="J39" s="156"/>
      <c r="K39" s="156"/>
      <c r="L39" s="156"/>
      <c r="M39" s="156"/>
      <c r="N39" s="156"/>
      <c r="O39" s="6"/>
      <c r="P39" s="198"/>
      <c r="Q39" s="198"/>
      <c r="R39" s="198"/>
      <c r="S39" s="198"/>
      <c r="T39" s="198"/>
      <c r="U39" s="197"/>
    </row>
    <row r="40" spans="1:21" x14ac:dyDescent="0.3">
      <c r="A40" s="15" t="s">
        <v>241</v>
      </c>
      <c r="B40" s="162"/>
      <c r="C40" s="6"/>
      <c r="D40" s="6" t="s">
        <v>11855</v>
      </c>
      <c r="E40" s="6"/>
      <c r="F40" s="6"/>
      <c r="G40" s="6"/>
      <c r="H40" s="6"/>
      <c r="I40" s="6"/>
      <c r="J40" s="156"/>
      <c r="K40" s="156"/>
      <c r="L40" s="156"/>
      <c r="M40" s="156"/>
      <c r="N40" s="156"/>
      <c r="O40" s="6"/>
      <c r="P40" s="198"/>
      <c r="Q40" s="198"/>
      <c r="R40" s="198"/>
      <c r="S40" s="198"/>
      <c r="T40" s="198"/>
      <c r="U40" s="197"/>
    </row>
    <row r="41" spans="1:21" x14ac:dyDescent="0.3">
      <c r="A41" s="15" t="s">
        <v>244</v>
      </c>
      <c r="B41" s="162"/>
      <c r="C41" s="6"/>
      <c r="D41" s="6" t="s">
        <v>11855</v>
      </c>
      <c r="E41" s="6"/>
      <c r="F41" s="6"/>
      <c r="G41" s="6"/>
      <c r="H41" s="6"/>
      <c r="I41" s="6"/>
      <c r="J41" s="156"/>
      <c r="K41" s="156"/>
      <c r="L41" s="156"/>
      <c r="M41" s="156"/>
      <c r="N41" s="156"/>
      <c r="O41" s="6"/>
      <c r="P41" s="198"/>
      <c r="Q41" s="198"/>
      <c r="R41" s="198"/>
      <c r="S41" s="198"/>
      <c r="T41" s="198"/>
      <c r="U41" s="197"/>
    </row>
    <row r="42" spans="1:21" x14ac:dyDescent="0.3">
      <c r="A42" s="15" t="s">
        <v>245</v>
      </c>
      <c r="B42" s="162"/>
      <c r="C42" s="6"/>
      <c r="D42" s="6" t="s">
        <v>11855</v>
      </c>
      <c r="E42" s="6"/>
      <c r="F42" s="6"/>
      <c r="G42" s="6"/>
      <c r="H42" s="6"/>
      <c r="I42" s="6"/>
      <c r="J42" s="156"/>
      <c r="K42" s="156"/>
      <c r="L42" s="156"/>
      <c r="M42" s="156"/>
      <c r="N42" s="156"/>
      <c r="O42" s="6"/>
      <c r="P42" s="198"/>
      <c r="Q42" s="198"/>
      <c r="R42" s="198"/>
      <c r="S42" s="198"/>
      <c r="T42" s="198"/>
      <c r="U42" s="197"/>
    </row>
    <row r="43" spans="1:21" x14ac:dyDescent="0.3">
      <c r="A43" s="15" t="s">
        <v>242</v>
      </c>
      <c r="B43" s="162"/>
      <c r="C43" s="6" t="s">
        <v>4</v>
      </c>
      <c r="D43" s="6" t="s">
        <v>11855</v>
      </c>
      <c r="E43" s="6"/>
      <c r="F43" s="6"/>
      <c r="G43" s="6"/>
      <c r="H43" s="6"/>
      <c r="I43" s="6"/>
      <c r="J43" s="156"/>
      <c r="K43" s="156"/>
      <c r="L43" s="156"/>
      <c r="M43" s="156"/>
      <c r="N43" s="156"/>
      <c r="O43" s="6"/>
      <c r="P43" s="198"/>
      <c r="Q43" s="198"/>
      <c r="R43" s="198"/>
      <c r="S43" s="198"/>
      <c r="T43" s="198"/>
      <c r="U43" s="197"/>
    </row>
    <row r="44" spans="1:21" x14ac:dyDescent="0.3">
      <c r="A44" s="10" t="s">
        <v>2</v>
      </c>
      <c r="B44" s="31"/>
      <c r="C44" s="6" t="s">
        <v>294</v>
      </c>
      <c r="D44" s="6" t="s">
        <v>11855</v>
      </c>
      <c r="E44" s="6"/>
      <c r="F44" s="6"/>
      <c r="G44" s="6"/>
      <c r="H44" s="6"/>
      <c r="I44" s="6"/>
      <c r="J44" s="156"/>
      <c r="K44" s="156"/>
      <c r="L44" s="156"/>
      <c r="M44" s="156"/>
      <c r="N44" s="156"/>
      <c r="O44" s="6"/>
      <c r="P44" s="198"/>
      <c r="Q44" s="198"/>
      <c r="R44" s="198"/>
      <c r="S44" s="198"/>
      <c r="T44" s="198"/>
      <c r="U44" s="197"/>
    </row>
    <row r="45" spans="1:21" s="44" customFormat="1" x14ac:dyDescent="0.3">
      <c r="A45" s="67"/>
      <c r="B45" s="68"/>
      <c r="C45" s="69"/>
      <c r="D45" s="70"/>
      <c r="E45" s="70"/>
      <c r="J45" s="154"/>
      <c r="K45" s="154"/>
      <c r="L45" s="154"/>
      <c r="M45" s="154"/>
      <c r="N45" s="154"/>
    </row>
    <row r="46" spans="1:21" x14ac:dyDescent="0.3">
      <c r="A46" s="61" t="s">
        <v>296</v>
      </c>
      <c r="B46" s="13"/>
      <c r="C46" s="3" t="s">
        <v>0</v>
      </c>
      <c r="D46" s="38"/>
      <c r="E46" s="38"/>
    </row>
    <row r="47" spans="1:21" ht="48.6" x14ac:dyDescent="0.3">
      <c r="A47" s="72" t="s">
        <v>305</v>
      </c>
      <c r="B47" s="164"/>
      <c r="C47" s="73" t="s">
        <v>11858</v>
      </c>
      <c r="D47" s="38"/>
      <c r="E47" s="38"/>
    </row>
    <row r="48" spans="1:21" ht="32.25" customHeight="1" x14ac:dyDescent="0.3">
      <c r="A48" s="7" t="s">
        <v>11869</v>
      </c>
      <c r="B48" s="66">
        <f>B49+B55+B63</f>
        <v>0</v>
      </c>
      <c r="C48" s="25"/>
      <c r="D48" s="3" t="s">
        <v>19182</v>
      </c>
      <c r="E48" s="203" t="s">
        <v>19183</v>
      </c>
      <c r="F48" s="3" t="s">
        <v>19197</v>
      </c>
      <c r="G48" s="203" t="s">
        <v>19198</v>
      </c>
      <c r="H48" s="3" t="s">
        <v>11878</v>
      </c>
      <c r="I48" s="203" t="s">
        <v>11879</v>
      </c>
      <c r="J48" s="94" t="s">
        <v>323</v>
      </c>
      <c r="K48" s="94" t="s">
        <v>324</v>
      </c>
      <c r="L48" s="94" t="s">
        <v>325</v>
      </c>
      <c r="M48" s="94" t="s">
        <v>326</v>
      </c>
      <c r="N48" s="94" t="s">
        <v>327</v>
      </c>
      <c r="O48" s="94" t="s">
        <v>11850</v>
      </c>
      <c r="P48" s="203" t="s">
        <v>323</v>
      </c>
      <c r="Q48" s="203" t="s">
        <v>324</v>
      </c>
      <c r="R48" s="203" t="s">
        <v>325</v>
      </c>
      <c r="S48" s="203" t="s">
        <v>326</v>
      </c>
      <c r="T48" s="203" t="s">
        <v>327</v>
      </c>
      <c r="U48" s="203" t="s">
        <v>11850</v>
      </c>
    </row>
    <row r="49" spans="1:21" x14ac:dyDescent="0.3">
      <c r="A49" s="10" t="s">
        <v>258</v>
      </c>
      <c r="B49" s="66">
        <f>SUM(B50:B54)</f>
        <v>0</v>
      </c>
      <c r="C49" s="25"/>
      <c r="D49" s="29"/>
      <c r="E49" s="29"/>
      <c r="F49" s="29"/>
      <c r="G49" s="29"/>
      <c r="H49" s="29"/>
      <c r="I49" s="203"/>
      <c r="J49" s="158"/>
      <c r="K49" s="158"/>
      <c r="L49" s="158"/>
      <c r="M49" s="158"/>
      <c r="N49" s="158"/>
      <c r="O49" s="29"/>
      <c r="P49" s="225"/>
      <c r="Q49" s="226"/>
      <c r="R49" s="226"/>
      <c r="S49" s="226"/>
      <c r="T49" s="226"/>
      <c r="U49" s="227"/>
    </row>
    <row r="50" spans="1:21" x14ac:dyDescent="0.3">
      <c r="A50" s="15" t="s">
        <v>257</v>
      </c>
      <c r="B50" s="8"/>
      <c r="C50" s="9"/>
      <c r="D50" s="6" t="s">
        <v>11855</v>
      </c>
      <c r="E50" s="6"/>
      <c r="F50" s="6"/>
      <c r="G50" s="6"/>
      <c r="H50" s="6"/>
      <c r="I50" s="6"/>
      <c r="J50" s="156"/>
      <c r="K50" s="156"/>
      <c r="L50" s="156"/>
      <c r="M50" s="156"/>
      <c r="N50" s="156"/>
      <c r="O50" s="6"/>
      <c r="P50" s="198"/>
      <c r="Q50" s="198"/>
      <c r="R50" s="198"/>
      <c r="S50" s="198"/>
      <c r="T50" s="198"/>
      <c r="U50" s="197"/>
    </row>
    <row r="51" spans="1:21" x14ac:dyDescent="0.3">
      <c r="A51" s="15" t="s">
        <v>259</v>
      </c>
      <c r="B51" s="8"/>
      <c r="C51" s="9"/>
      <c r="D51" s="6" t="s">
        <v>11855</v>
      </c>
      <c r="E51" s="6"/>
      <c r="F51" s="6"/>
      <c r="G51" s="6"/>
      <c r="H51" s="6"/>
      <c r="I51" s="6"/>
      <c r="J51" s="156"/>
      <c r="K51" s="156"/>
      <c r="L51" s="156"/>
      <c r="M51" s="156"/>
      <c r="N51" s="156"/>
      <c r="O51" s="6"/>
      <c r="P51" s="198"/>
      <c r="Q51" s="198"/>
      <c r="R51" s="198"/>
      <c r="S51" s="198"/>
      <c r="T51" s="198"/>
      <c r="U51" s="197"/>
    </row>
    <row r="52" spans="1:21" x14ac:dyDescent="0.3">
      <c r="A52" s="15" t="s">
        <v>260</v>
      </c>
      <c r="B52" s="8"/>
      <c r="C52" s="9"/>
      <c r="D52" s="6" t="s">
        <v>11855</v>
      </c>
      <c r="E52" s="6"/>
      <c r="F52" s="6"/>
      <c r="G52" s="6"/>
      <c r="H52" s="6"/>
      <c r="I52" s="6"/>
      <c r="J52" s="156"/>
      <c r="K52" s="156"/>
      <c r="L52" s="156"/>
      <c r="M52" s="156"/>
      <c r="N52" s="156"/>
      <c r="O52" s="6"/>
      <c r="P52" s="198"/>
      <c r="Q52" s="198"/>
      <c r="R52" s="198"/>
      <c r="S52" s="198"/>
      <c r="T52" s="198"/>
      <c r="U52" s="197"/>
    </row>
    <row r="53" spans="1:21" x14ac:dyDescent="0.3">
      <c r="A53" s="15" t="s">
        <v>261</v>
      </c>
      <c r="B53" s="8"/>
      <c r="C53" s="6"/>
      <c r="D53" s="6" t="s">
        <v>11855</v>
      </c>
      <c r="E53" s="6"/>
      <c r="F53" s="6"/>
      <c r="G53" s="6"/>
      <c r="H53" s="6"/>
      <c r="I53" s="6"/>
      <c r="J53" s="156"/>
      <c r="K53" s="156"/>
      <c r="L53" s="156"/>
      <c r="M53" s="156"/>
      <c r="N53" s="156"/>
      <c r="O53" s="6"/>
      <c r="P53" s="198"/>
      <c r="Q53" s="198"/>
      <c r="R53" s="198"/>
      <c r="S53" s="198"/>
      <c r="T53" s="198"/>
      <c r="U53" s="197"/>
    </row>
    <row r="54" spans="1:21" x14ac:dyDescent="0.3">
      <c r="A54" s="15" t="s">
        <v>271</v>
      </c>
      <c r="B54" s="8"/>
      <c r="C54" s="6" t="s">
        <v>4</v>
      </c>
      <c r="D54" s="6" t="s">
        <v>11855</v>
      </c>
      <c r="E54" s="6"/>
      <c r="F54" s="6"/>
      <c r="G54" s="6"/>
      <c r="H54" s="6"/>
      <c r="I54" s="6"/>
      <c r="J54" s="156"/>
      <c r="K54" s="156"/>
      <c r="L54" s="156"/>
      <c r="M54" s="156"/>
      <c r="N54" s="156"/>
      <c r="O54" s="6"/>
      <c r="P54" s="198"/>
      <c r="Q54" s="198"/>
      <c r="R54" s="198"/>
      <c r="S54" s="198"/>
      <c r="T54" s="198"/>
      <c r="U54" s="197"/>
    </row>
    <row r="55" spans="1:21" x14ac:dyDescent="0.3">
      <c r="A55" s="10" t="s">
        <v>262</v>
      </c>
      <c r="B55" s="11">
        <f>SUM(B56:B62)</f>
        <v>0</v>
      </c>
      <c r="C55" s="29"/>
      <c r="D55" s="3" t="s">
        <v>19182</v>
      </c>
      <c r="E55" s="203" t="s">
        <v>19183</v>
      </c>
      <c r="F55" s="3" t="s">
        <v>19197</v>
      </c>
      <c r="G55" s="203" t="s">
        <v>19198</v>
      </c>
      <c r="H55" s="3" t="s">
        <v>11878</v>
      </c>
      <c r="I55" s="203" t="s">
        <v>11879</v>
      </c>
      <c r="J55" s="94" t="s">
        <v>323</v>
      </c>
      <c r="K55" s="94" t="s">
        <v>324</v>
      </c>
      <c r="L55" s="94" t="s">
        <v>325</v>
      </c>
      <c r="M55" s="94" t="s">
        <v>326</v>
      </c>
      <c r="N55" s="94" t="s">
        <v>327</v>
      </c>
      <c r="O55" s="94" t="s">
        <v>11850</v>
      </c>
      <c r="P55" s="203" t="s">
        <v>323</v>
      </c>
      <c r="Q55" s="203" t="s">
        <v>324</v>
      </c>
      <c r="R55" s="203" t="s">
        <v>325</v>
      </c>
      <c r="S55" s="203" t="s">
        <v>326</v>
      </c>
      <c r="T55" s="203" t="s">
        <v>327</v>
      </c>
      <c r="U55" s="203" t="s">
        <v>11850</v>
      </c>
    </row>
    <row r="56" spans="1:21" x14ac:dyDescent="0.3">
      <c r="A56" s="15" t="s">
        <v>263</v>
      </c>
      <c r="B56" s="8"/>
      <c r="C56" s="6"/>
      <c r="D56" s="6" t="s">
        <v>11855</v>
      </c>
      <c r="E56" s="6"/>
      <c r="F56" s="6"/>
      <c r="G56" s="6"/>
      <c r="H56" s="6"/>
      <c r="I56" s="6"/>
      <c r="J56" s="156"/>
      <c r="K56" s="156"/>
      <c r="L56" s="156"/>
      <c r="M56" s="156"/>
      <c r="N56" s="156"/>
      <c r="O56" s="6"/>
      <c r="P56" s="225"/>
      <c r="Q56" s="226"/>
      <c r="R56" s="226"/>
      <c r="S56" s="226"/>
      <c r="T56" s="226"/>
      <c r="U56" s="227"/>
    </row>
    <row r="57" spans="1:21" x14ac:dyDescent="0.3">
      <c r="A57" s="15" t="s">
        <v>264</v>
      </c>
      <c r="B57" s="8"/>
      <c r="C57" s="6"/>
      <c r="D57" s="6" t="s">
        <v>11855</v>
      </c>
      <c r="E57" s="6"/>
      <c r="F57" s="6"/>
      <c r="G57" s="6"/>
      <c r="H57" s="6"/>
      <c r="I57" s="6"/>
      <c r="J57" s="156"/>
      <c r="K57" s="156"/>
      <c r="L57" s="156"/>
      <c r="M57" s="156"/>
      <c r="N57" s="156"/>
      <c r="O57" s="6"/>
      <c r="P57" s="198"/>
      <c r="Q57" s="198"/>
      <c r="R57" s="198"/>
      <c r="S57" s="198"/>
      <c r="T57" s="198"/>
      <c r="U57" s="197"/>
    </row>
    <row r="58" spans="1:21" x14ac:dyDescent="0.3">
      <c r="A58" s="15" t="s">
        <v>265</v>
      </c>
      <c r="B58" s="8"/>
      <c r="C58" s="6"/>
      <c r="D58" s="6" t="s">
        <v>11855</v>
      </c>
      <c r="E58" s="6"/>
      <c r="F58" s="6"/>
      <c r="G58" s="6"/>
      <c r="H58" s="6"/>
      <c r="I58" s="6"/>
      <c r="J58" s="156"/>
      <c r="K58" s="156"/>
      <c r="L58" s="156"/>
      <c r="M58" s="156"/>
      <c r="N58" s="156"/>
      <c r="O58" s="6"/>
      <c r="P58" s="198"/>
      <c r="Q58" s="198"/>
      <c r="R58" s="198"/>
      <c r="S58" s="198"/>
      <c r="T58" s="198"/>
      <c r="U58" s="197"/>
    </row>
    <row r="59" spans="1:21" x14ac:dyDescent="0.3">
      <c r="A59" s="15" t="s">
        <v>266</v>
      </c>
      <c r="B59" s="8"/>
      <c r="C59" s="6"/>
      <c r="D59" s="6" t="s">
        <v>11855</v>
      </c>
      <c r="E59" s="6"/>
      <c r="F59" s="6"/>
      <c r="G59" s="6"/>
      <c r="H59" s="6"/>
      <c r="I59" s="6"/>
      <c r="J59" s="156"/>
      <c r="K59" s="156"/>
      <c r="L59" s="156"/>
      <c r="M59" s="156"/>
      <c r="N59" s="156"/>
      <c r="O59" s="6"/>
      <c r="P59" s="198"/>
      <c r="Q59" s="198"/>
      <c r="R59" s="198"/>
      <c r="S59" s="198"/>
      <c r="T59" s="198"/>
      <c r="U59" s="197"/>
    </row>
    <row r="60" spans="1:21" x14ac:dyDescent="0.3">
      <c r="A60" s="15" t="s">
        <v>267</v>
      </c>
      <c r="B60" s="8"/>
      <c r="C60" s="6"/>
      <c r="D60" s="6" t="s">
        <v>11855</v>
      </c>
      <c r="E60" s="6"/>
      <c r="F60" s="6"/>
      <c r="G60" s="6"/>
      <c r="H60" s="6"/>
      <c r="I60" s="6"/>
      <c r="J60" s="156"/>
      <c r="K60" s="156"/>
      <c r="L60" s="156"/>
      <c r="M60" s="156"/>
      <c r="N60" s="156"/>
      <c r="O60" s="6"/>
      <c r="P60" s="198"/>
      <c r="Q60" s="198"/>
      <c r="R60" s="198"/>
      <c r="S60" s="198"/>
      <c r="T60" s="198"/>
      <c r="U60" s="197"/>
    </row>
    <row r="61" spans="1:21" x14ac:dyDescent="0.3">
      <c r="A61" s="15" t="s">
        <v>268</v>
      </c>
      <c r="B61" s="8"/>
      <c r="C61" s="6"/>
      <c r="D61" s="6" t="s">
        <v>11855</v>
      </c>
      <c r="E61" s="6"/>
      <c r="F61" s="6"/>
      <c r="G61" s="6"/>
      <c r="H61" s="6"/>
      <c r="I61" s="6"/>
      <c r="J61" s="156"/>
      <c r="K61" s="156"/>
      <c r="L61" s="156"/>
      <c r="M61" s="156"/>
      <c r="N61" s="156"/>
      <c r="O61" s="6"/>
      <c r="P61" s="198"/>
      <c r="Q61" s="198"/>
      <c r="R61" s="198"/>
      <c r="S61" s="198"/>
      <c r="T61" s="198"/>
      <c r="U61" s="197"/>
    </row>
    <row r="62" spans="1:21" x14ac:dyDescent="0.3">
      <c r="A62" s="15" t="s">
        <v>271</v>
      </c>
      <c r="B62" s="8"/>
      <c r="C62" s="6" t="s">
        <v>4</v>
      </c>
      <c r="D62" s="6" t="s">
        <v>11855</v>
      </c>
      <c r="E62" s="6"/>
      <c r="F62" s="6"/>
      <c r="G62" s="6"/>
      <c r="H62" s="6"/>
      <c r="I62" s="6"/>
      <c r="J62" s="156"/>
      <c r="K62" s="156"/>
      <c r="L62" s="156"/>
      <c r="M62" s="156"/>
      <c r="N62" s="156"/>
      <c r="O62" s="6"/>
      <c r="P62" s="198"/>
      <c r="Q62" s="198"/>
      <c r="R62" s="198"/>
      <c r="S62" s="198"/>
      <c r="T62" s="198"/>
      <c r="U62" s="197"/>
    </row>
    <row r="63" spans="1:21" x14ac:dyDescent="0.3">
      <c r="A63" s="10" t="s">
        <v>269</v>
      </c>
      <c r="B63" s="66">
        <f>B64+B68</f>
        <v>0</v>
      </c>
      <c r="C63" s="29"/>
      <c r="D63" s="3" t="s">
        <v>19182</v>
      </c>
      <c r="E63" s="203" t="s">
        <v>19183</v>
      </c>
      <c r="F63" s="3" t="s">
        <v>19197</v>
      </c>
      <c r="G63" s="203" t="s">
        <v>19198</v>
      </c>
      <c r="H63" s="3" t="s">
        <v>11878</v>
      </c>
      <c r="I63" s="203" t="s">
        <v>11879</v>
      </c>
      <c r="J63" s="94" t="s">
        <v>323</v>
      </c>
      <c r="K63" s="94" t="s">
        <v>324</v>
      </c>
      <c r="L63" s="94" t="s">
        <v>325</v>
      </c>
      <c r="M63" s="94" t="s">
        <v>326</v>
      </c>
      <c r="N63" s="94" t="s">
        <v>327</v>
      </c>
      <c r="O63" s="94" t="s">
        <v>11850</v>
      </c>
      <c r="P63" s="203" t="s">
        <v>323</v>
      </c>
      <c r="Q63" s="203" t="s">
        <v>324</v>
      </c>
      <c r="R63" s="203" t="s">
        <v>325</v>
      </c>
      <c r="S63" s="203" t="s">
        <v>326</v>
      </c>
      <c r="T63" s="203" t="s">
        <v>327</v>
      </c>
      <c r="U63" s="203" t="s">
        <v>11850</v>
      </c>
    </row>
    <row r="64" spans="1:21" x14ac:dyDescent="0.3">
      <c r="A64" s="15" t="s">
        <v>270</v>
      </c>
      <c r="B64" s="8"/>
      <c r="C64" s="6"/>
      <c r="D64" s="6" t="s">
        <v>11855</v>
      </c>
      <c r="E64" s="6"/>
      <c r="F64" s="6"/>
      <c r="G64" s="6"/>
      <c r="H64" s="6"/>
      <c r="I64" s="6"/>
      <c r="J64" s="156"/>
      <c r="K64" s="156"/>
      <c r="L64" s="156"/>
      <c r="M64" s="156"/>
      <c r="N64" s="156"/>
      <c r="O64" s="6"/>
      <c r="P64" s="198"/>
      <c r="Q64" s="198"/>
      <c r="R64" s="198"/>
      <c r="S64" s="198"/>
      <c r="T64" s="198"/>
      <c r="U64" s="197"/>
    </row>
    <row r="65" spans="1:21" x14ac:dyDescent="0.3">
      <c r="A65" s="15" t="s">
        <v>272</v>
      </c>
      <c r="B65" s="8"/>
      <c r="C65" s="63" t="s">
        <v>293</v>
      </c>
      <c r="D65" s="6" t="s">
        <v>11855</v>
      </c>
      <c r="E65" s="6"/>
      <c r="F65" s="6"/>
      <c r="G65" s="6"/>
      <c r="H65" s="6"/>
      <c r="I65" s="6"/>
      <c r="J65" s="156"/>
      <c r="K65" s="156"/>
      <c r="L65" s="156"/>
      <c r="M65" s="156"/>
      <c r="N65" s="156"/>
      <c r="O65" s="6"/>
      <c r="P65" s="198"/>
      <c r="Q65" s="198"/>
      <c r="R65" s="198"/>
      <c r="S65" s="198"/>
      <c r="T65" s="198"/>
      <c r="U65" s="197"/>
    </row>
    <row r="66" spans="1:21" ht="15" customHeight="1" x14ac:dyDescent="0.3">
      <c r="A66" s="15" t="s">
        <v>273</v>
      </c>
      <c r="B66" s="8"/>
      <c r="C66" s="63" t="s">
        <v>293</v>
      </c>
      <c r="D66" s="6" t="s">
        <v>11855</v>
      </c>
      <c r="E66" s="6"/>
      <c r="F66" s="6"/>
      <c r="G66" s="6"/>
      <c r="H66" s="6"/>
      <c r="I66" s="6"/>
      <c r="J66" s="156"/>
      <c r="K66" s="156"/>
      <c r="L66" s="156"/>
      <c r="M66" s="156"/>
      <c r="N66" s="156"/>
      <c r="O66" s="6"/>
      <c r="P66" s="198"/>
      <c r="Q66" s="198"/>
      <c r="R66" s="198"/>
      <c r="S66" s="198"/>
      <c r="T66" s="198"/>
      <c r="U66" s="197"/>
    </row>
    <row r="67" spans="1:21" ht="15" customHeight="1" x14ac:dyDescent="0.3">
      <c r="A67" s="15" t="s">
        <v>274</v>
      </c>
      <c r="B67" s="8"/>
      <c r="C67" s="6" t="s">
        <v>4</v>
      </c>
      <c r="D67" s="6" t="s">
        <v>11855</v>
      </c>
      <c r="E67" s="6"/>
      <c r="F67" s="6"/>
      <c r="G67" s="6"/>
      <c r="H67" s="6"/>
      <c r="I67" s="6"/>
      <c r="J67" s="156"/>
      <c r="K67" s="156"/>
      <c r="L67" s="156"/>
      <c r="M67" s="156"/>
      <c r="N67" s="156"/>
      <c r="O67" s="6"/>
      <c r="P67" s="198"/>
      <c r="Q67" s="198"/>
      <c r="R67" s="198"/>
      <c r="S67" s="198"/>
      <c r="T67" s="198"/>
      <c r="U67" s="197"/>
    </row>
    <row r="68" spans="1:21" x14ac:dyDescent="0.3">
      <c r="A68" s="15" t="s">
        <v>275</v>
      </c>
      <c r="B68" s="66">
        <f>SUM(B69:B74)</f>
        <v>0</v>
      </c>
      <c r="C68" s="29"/>
      <c r="D68" s="3" t="s">
        <v>19182</v>
      </c>
      <c r="E68" s="203" t="s">
        <v>19183</v>
      </c>
      <c r="F68" s="3" t="s">
        <v>19197</v>
      </c>
      <c r="G68" s="203" t="s">
        <v>19198</v>
      </c>
      <c r="H68" s="3" t="s">
        <v>11878</v>
      </c>
      <c r="I68" s="203" t="s">
        <v>11879</v>
      </c>
      <c r="J68" s="94" t="s">
        <v>323</v>
      </c>
      <c r="K68" s="94" t="s">
        <v>324</v>
      </c>
      <c r="L68" s="94" t="s">
        <v>325</v>
      </c>
      <c r="M68" s="94" t="s">
        <v>326</v>
      </c>
      <c r="N68" s="94" t="s">
        <v>327</v>
      </c>
      <c r="O68" s="94" t="s">
        <v>11850</v>
      </c>
      <c r="P68" s="203" t="s">
        <v>323</v>
      </c>
      <c r="Q68" s="203" t="s">
        <v>324</v>
      </c>
      <c r="R68" s="203" t="s">
        <v>325</v>
      </c>
      <c r="S68" s="203" t="s">
        <v>326</v>
      </c>
      <c r="T68" s="203" t="s">
        <v>327</v>
      </c>
      <c r="U68" s="203" t="s">
        <v>11850</v>
      </c>
    </row>
    <row r="69" spans="1:21" x14ac:dyDescent="0.3">
      <c r="A69" s="15" t="s">
        <v>276</v>
      </c>
      <c r="B69" s="8"/>
      <c r="C69" s="6"/>
      <c r="D69" s="6" t="s">
        <v>11855</v>
      </c>
      <c r="E69" s="6"/>
      <c r="F69" s="6"/>
      <c r="G69" s="6"/>
      <c r="H69" s="6"/>
      <c r="I69" s="6"/>
      <c r="J69" s="156"/>
      <c r="K69" s="156"/>
      <c r="L69" s="156"/>
      <c r="M69" s="156"/>
      <c r="N69" s="156"/>
      <c r="O69" s="6"/>
      <c r="P69" s="198"/>
      <c r="Q69" s="198"/>
      <c r="R69" s="198"/>
      <c r="S69" s="198"/>
      <c r="T69" s="198"/>
      <c r="U69" s="197"/>
    </row>
    <row r="70" spans="1:21" x14ac:dyDescent="0.3">
      <c r="A70" s="15" t="s">
        <v>277</v>
      </c>
      <c r="B70" s="8"/>
      <c r="C70" s="6"/>
      <c r="D70" s="6" t="s">
        <v>11855</v>
      </c>
      <c r="E70" s="6"/>
      <c r="F70" s="6"/>
      <c r="G70" s="6"/>
      <c r="H70" s="6"/>
      <c r="I70" s="6"/>
      <c r="J70" s="156"/>
      <c r="K70" s="156"/>
      <c r="L70" s="156"/>
      <c r="M70" s="156"/>
      <c r="N70" s="156"/>
      <c r="O70" s="6"/>
      <c r="P70" s="198"/>
      <c r="Q70" s="198"/>
      <c r="R70" s="198"/>
      <c r="S70" s="198"/>
      <c r="T70" s="198"/>
      <c r="U70" s="197"/>
    </row>
    <row r="71" spans="1:21" x14ac:dyDescent="0.3">
      <c r="A71" s="15" t="s">
        <v>278</v>
      </c>
      <c r="B71" s="8"/>
      <c r="C71" s="6"/>
      <c r="D71" s="6" t="s">
        <v>11855</v>
      </c>
      <c r="E71" s="6"/>
      <c r="F71" s="6"/>
      <c r="G71" s="6"/>
      <c r="H71" s="6"/>
      <c r="I71" s="6"/>
      <c r="J71" s="156"/>
      <c r="K71" s="156"/>
      <c r="L71" s="156"/>
      <c r="M71" s="156"/>
      <c r="N71" s="156"/>
      <c r="O71" s="6"/>
      <c r="P71" s="198"/>
      <c r="Q71" s="198"/>
      <c r="R71" s="198"/>
      <c r="S71" s="198"/>
      <c r="T71" s="198"/>
      <c r="U71" s="197"/>
    </row>
    <row r="72" spans="1:21" x14ac:dyDescent="0.3">
      <c r="A72" s="15" t="s">
        <v>279</v>
      </c>
      <c r="B72" s="8"/>
      <c r="C72" s="6"/>
      <c r="D72" s="6" t="s">
        <v>11855</v>
      </c>
      <c r="E72" s="6"/>
      <c r="F72" s="6"/>
      <c r="G72" s="6"/>
      <c r="H72" s="6"/>
      <c r="I72" s="6"/>
      <c r="J72" s="156"/>
      <c r="K72" s="156"/>
      <c r="L72" s="156"/>
      <c r="M72" s="156"/>
      <c r="N72" s="156"/>
      <c r="O72" s="6"/>
      <c r="P72" s="198"/>
      <c r="Q72" s="198"/>
      <c r="R72" s="198"/>
      <c r="S72" s="198"/>
      <c r="T72" s="198"/>
      <c r="U72" s="197"/>
    </row>
    <row r="73" spans="1:21" x14ac:dyDescent="0.3">
      <c r="A73" s="15" t="s">
        <v>280</v>
      </c>
      <c r="B73" s="8"/>
      <c r="C73" s="6" t="s">
        <v>4</v>
      </c>
      <c r="D73" s="6" t="s">
        <v>11855</v>
      </c>
      <c r="E73" s="6"/>
      <c r="F73" s="6"/>
      <c r="G73" s="6"/>
      <c r="H73" s="6"/>
      <c r="I73" s="6"/>
      <c r="J73" s="156"/>
      <c r="K73" s="156"/>
      <c r="L73" s="156"/>
      <c r="M73" s="156"/>
      <c r="N73" s="156"/>
      <c r="O73" s="6"/>
      <c r="P73" s="198"/>
      <c r="Q73" s="198"/>
      <c r="R73" s="198"/>
      <c r="S73" s="198"/>
      <c r="T73" s="198"/>
      <c r="U73" s="197"/>
    </row>
    <row r="74" spans="1:21" x14ac:dyDescent="0.3">
      <c r="A74" s="7" t="s">
        <v>3</v>
      </c>
      <c r="B74" s="8"/>
      <c r="C74" s="6" t="s">
        <v>294</v>
      </c>
      <c r="D74" s="6" t="s">
        <v>11855</v>
      </c>
      <c r="E74" s="6"/>
      <c r="F74" s="6"/>
      <c r="G74" s="6"/>
      <c r="H74" s="6"/>
      <c r="I74" s="6"/>
      <c r="J74" s="156"/>
      <c r="K74" s="156"/>
      <c r="L74" s="156"/>
      <c r="M74" s="156"/>
      <c r="N74" s="156"/>
      <c r="O74" s="6"/>
      <c r="P74" s="198"/>
      <c r="Q74" s="198"/>
      <c r="R74" s="198"/>
      <c r="S74" s="198"/>
      <c r="T74" s="198"/>
      <c r="U74" s="197"/>
    </row>
    <row r="75" spans="1:21" s="44" customFormat="1" x14ac:dyDescent="0.3">
      <c r="A75" s="83"/>
      <c r="B75" s="75"/>
      <c r="C75" s="69"/>
      <c r="D75" s="70"/>
      <c r="E75" s="70"/>
      <c r="J75" s="154"/>
      <c r="K75" s="154"/>
      <c r="L75" s="154"/>
      <c r="M75" s="154"/>
      <c r="N75" s="154"/>
    </row>
    <row r="76" spans="1:21" x14ac:dyDescent="0.3">
      <c r="A76" s="77" t="s">
        <v>300</v>
      </c>
      <c r="B76" s="76"/>
      <c r="C76" s="3" t="s">
        <v>0</v>
      </c>
    </row>
    <row r="77" spans="1:21" x14ac:dyDescent="0.3">
      <c r="A77" s="7" t="s">
        <v>232</v>
      </c>
      <c r="B77" s="8"/>
      <c r="C77" s="9"/>
      <c r="D77" s="38"/>
      <c r="E77" s="38"/>
    </row>
    <row r="78" spans="1:21" x14ac:dyDescent="0.3">
      <c r="A78" s="15" t="s">
        <v>230</v>
      </c>
      <c r="B78" s="8"/>
      <c r="C78" s="9"/>
      <c r="D78" s="38"/>
      <c r="E78" s="38"/>
    </row>
    <row r="79" spans="1:21" x14ac:dyDescent="0.3">
      <c r="A79" s="15" t="s">
        <v>229</v>
      </c>
      <c r="B79" s="8"/>
      <c r="C79" s="9"/>
      <c r="D79" s="38"/>
      <c r="E79" s="38"/>
    </row>
    <row r="80" spans="1:21" x14ac:dyDescent="0.3">
      <c r="A80" s="51" t="s">
        <v>231</v>
      </c>
      <c r="B80" s="8"/>
      <c r="C80" s="9"/>
      <c r="D80" s="38"/>
      <c r="E80" s="38"/>
    </row>
    <row r="81" spans="1:21" ht="26.25" customHeight="1" x14ac:dyDescent="0.3">
      <c r="A81" s="7" t="s">
        <v>11870</v>
      </c>
      <c r="B81" s="11">
        <f>SUM(B82:B85)</f>
        <v>0</v>
      </c>
      <c r="C81" s="25"/>
      <c r="D81" s="3" t="s">
        <v>19182</v>
      </c>
      <c r="E81" s="203" t="s">
        <v>19183</v>
      </c>
      <c r="F81" s="3" t="s">
        <v>19197</v>
      </c>
      <c r="G81" s="203" t="s">
        <v>19198</v>
      </c>
      <c r="H81" s="3" t="s">
        <v>11878</v>
      </c>
      <c r="I81" s="203" t="s">
        <v>11879</v>
      </c>
      <c r="J81" s="94" t="s">
        <v>323</v>
      </c>
      <c r="K81" s="94" t="s">
        <v>324</v>
      </c>
      <c r="L81" s="94" t="s">
        <v>325</v>
      </c>
      <c r="M81" s="94" t="s">
        <v>326</v>
      </c>
      <c r="N81" s="94" t="s">
        <v>327</v>
      </c>
      <c r="O81" s="94" t="s">
        <v>11850</v>
      </c>
      <c r="P81" s="203" t="s">
        <v>323</v>
      </c>
      <c r="Q81" s="203" t="s">
        <v>324</v>
      </c>
      <c r="R81" s="203" t="s">
        <v>325</v>
      </c>
      <c r="S81" s="203" t="s">
        <v>326</v>
      </c>
      <c r="T81" s="203" t="s">
        <v>327</v>
      </c>
      <c r="U81" s="203" t="s">
        <v>11850</v>
      </c>
    </row>
    <row r="82" spans="1:21" x14ac:dyDescent="0.3">
      <c r="A82" s="15" t="s">
        <v>136</v>
      </c>
      <c r="B82" s="8"/>
      <c r="C82" s="9"/>
      <c r="D82" s="133" t="str">
        <f>VLOOKUP($H82,'List of datasets EF 2.0'!$A$2:$L$8353,2,FALSE)</f>
        <v>Tap water   technology mix   at user   per kg water</v>
      </c>
      <c r="E82" s="133" t="str">
        <f>INDEX(MAPfile[Name EF3],MATCH(H82,MAPfile[Process UUID (EF2)],0))</f>
        <v>Tap water; average technology mix; consumption mix, at consumer; Technology mix for supply of drinking water to users</v>
      </c>
      <c r="F82" s="21" t="str">
        <f>VLOOKUP($H82,'List of datasets EF 2.0'!$A$2:$L$8353,12,FALSE)</f>
        <v>https://lcdn.quantis-software.com/PEF/</v>
      </c>
      <c r="G82" s="21" t="str">
        <f>INDEX(MAPfile[Node EF3],MATCH(H82,MAPfile[Process UUID (EF2)],0))</f>
        <v>ecoinvent</v>
      </c>
      <c r="H82" s="136" t="s">
        <v>2208</v>
      </c>
      <c r="I82" s="14" t="str">
        <f>INDEX(MAPfile[Process UUID EF3],MATCH(H82,MAPfile[Process UUID (EF2)],0))</f>
        <v>ba873cc8-64d8-5d2e-b88f-6e69193541cc</v>
      </c>
      <c r="J82" s="155">
        <f>VLOOKUP($H82,'List of datasets EF 2.0'!$A$2:$L$8353,7,FALSE)</f>
        <v>2.42</v>
      </c>
      <c r="K82" s="155">
        <f>VLOOKUP($H82,'List of datasets EF 2.0'!$A$2:$L$8353,5,FALSE)</f>
        <v>2.0379999999999998</v>
      </c>
      <c r="L82" s="155">
        <f>VLOOKUP($H82,'List of datasets EF 2.0'!$A$2:$L$8353,6,FALSE)</f>
        <v>2.0249999999999999</v>
      </c>
      <c r="M82" s="155">
        <f>VLOOKUP($H82,'List of datasets EF 2.0'!$A$2:$L$8353,8,FALSE)</f>
        <v>2.02</v>
      </c>
      <c r="N82" s="155">
        <f>VLOOKUP($H82,'List of datasets EF 2.0'!$A$2:$L$8353,9,FALSE)</f>
        <v>2.1259999999999999</v>
      </c>
      <c r="O82" s="14"/>
      <c r="P82" s="197">
        <v>1</v>
      </c>
      <c r="Q82" s="197">
        <v>1.97</v>
      </c>
      <c r="R82" s="197">
        <v>2</v>
      </c>
      <c r="S82" s="197">
        <v>2</v>
      </c>
      <c r="T82" s="198">
        <f>AVERAGE(P82:S82)</f>
        <v>1.7424999999999999</v>
      </c>
      <c r="U82" s="197"/>
    </row>
    <row r="83" spans="1:21" x14ac:dyDescent="0.3">
      <c r="A83" s="15" t="s">
        <v>137</v>
      </c>
      <c r="B83" s="8"/>
      <c r="C83" s="9"/>
      <c r="D83" s="6" t="s">
        <v>11856</v>
      </c>
      <c r="E83" s="6"/>
      <c r="F83" s="6"/>
      <c r="G83" s="6"/>
      <c r="H83" s="6"/>
      <c r="I83" s="6"/>
      <c r="J83" s="156"/>
      <c r="K83" s="156"/>
      <c r="L83" s="156"/>
      <c r="M83" s="156"/>
      <c r="N83" s="156"/>
      <c r="O83" s="14"/>
      <c r="P83" s="197"/>
      <c r="Q83" s="197"/>
      <c r="R83" s="197"/>
      <c r="S83" s="197"/>
      <c r="T83" s="197"/>
      <c r="U83" s="197"/>
    </row>
    <row r="84" spans="1:21" x14ac:dyDescent="0.3">
      <c r="A84" s="15" t="s">
        <v>138</v>
      </c>
      <c r="B84" s="8"/>
      <c r="C84" s="9"/>
      <c r="D84" s="6" t="s">
        <v>11856</v>
      </c>
      <c r="E84" s="6"/>
      <c r="F84" s="6"/>
      <c r="G84" s="6"/>
      <c r="H84" s="6"/>
      <c r="I84" s="6"/>
      <c r="J84" s="156"/>
      <c r="K84" s="156"/>
      <c r="L84" s="156"/>
      <c r="M84" s="156"/>
      <c r="N84" s="156"/>
      <c r="O84" s="14"/>
      <c r="P84" s="197"/>
      <c r="Q84" s="197"/>
      <c r="R84" s="197"/>
      <c r="S84" s="197"/>
      <c r="T84" s="197"/>
      <c r="U84" s="197"/>
    </row>
    <row r="85" spans="1:21" x14ac:dyDescent="0.3">
      <c r="A85" s="15" t="s">
        <v>139</v>
      </c>
      <c r="B85" s="9"/>
      <c r="C85" s="6" t="s">
        <v>4</v>
      </c>
      <c r="D85" s="6" t="s">
        <v>11857</v>
      </c>
      <c r="E85" s="6"/>
      <c r="F85" s="6"/>
      <c r="G85" s="6"/>
      <c r="H85" s="6"/>
      <c r="I85" s="6"/>
      <c r="J85" s="156"/>
      <c r="K85" s="156"/>
      <c r="L85" s="156"/>
      <c r="M85" s="156"/>
      <c r="N85" s="156"/>
      <c r="O85" s="14"/>
      <c r="P85" s="197"/>
      <c r="Q85" s="197"/>
      <c r="R85" s="197"/>
      <c r="S85" s="197"/>
      <c r="T85" s="197"/>
      <c r="U85" s="197"/>
    </row>
    <row r="86" spans="1:21" x14ac:dyDescent="0.3">
      <c r="A86" s="7" t="s">
        <v>5</v>
      </c>
      <c r="B86" s="9"/>
      <c r="C86" s="9"/>
      <c r="D86" s="6" t="s">
        <v>11856</v>
      </c>
      <c r="E86" s="6"/>
      <c r="F86" s="6"/>
      <c r="G86" s="6"/>
      <c r="H86" s="6"/>
      <c r="I86" s="6"/>
      <c r="J86" s="156"/>
      <c r="K86" s="156"/>
      <c r="L86" s="156"/>
      <c r="M86" s="156"/>
      <c r="N86" s="156"/>
      <c r="O86" s="14"/>
      <c r="P86" s="197"/>
      <c r="Q86" s="197"/>
      <c r="R86" s="197"/>
      <c r="S86" s="197"/>
      <c r="T86" s="197"/>
      <c r="U86" s="197"/>
    </row>
    <row r="87" spans="1:21" x14ac:dyDescent="0.3">
      <c r="A87" s="7" t="s">
        <v>155</v>
      </c>
      <c r="B87" s="8"/>
      <c r="C87" s="9"/>
      <c r="D87" s="6" t="s">
        <v>11856</v>
      </c>
      <c r="E87" s="6"/>
      <c r="F87" s="6"/>
      <c r="G87" s="6"/>
      <c r="H87" s="6"/>
      <c r="I87" s="6"/>
      <c r="J87" s="156"/>
      <c r="K87" s="156"/>
      <c r="L87" s="156"/>
      <c r="M87" s="156"/>
      <c r="N87" s="156"/>
      <c r="O87" s="14"/>
      <c r="P87" s="197"/>
      <c r="Q87" s="197"/>
      <c r="R87" s="197"/>
      <c r="S87" s="197"/>
      <c r="T87" s="197"/>
      <c r="U87" s="197"/>
    </row>
    <row r="88" spans="1:21" x14ac:dyDescent="0.3">
      <c r="A88" s="10" t="s">
        <v>156</v>
      </c>
      <c r="B88" s="9"/>
      <c r="C88" s="6" t="s">
        <v>9</v>
      </c>
      <c r="D88" s="6" t="s">
        <v>11857</v>
      </c>
      <c r="E88" s="6"/>
      <c r="F88" s="6"/>
      <c r="G88" s="6"/>
      <c r="H88" s="6"/>
      <c r="I88" s="6"/>
      <c r="J88" s="156"/>
      <c r="K88" s="156"/>
      <c r="L88" s="156"/>
      <c r="M88" s="156"/>
      <c r="N88" s="156"/>
      <c r="O88" s="14"/>
      <c r="P88" s="197"/>
      <c r="Q88" s="197"/>
      <c r="R88" s="197"/>
      <c r="S88" s="197"/>
      <c r="T88" s="197"/>
      <c r="U88" s="197"/>
    </row>
  </sheetData>
  <mergeCells count="8">
    <mergeCell ref="P49:U49"/>
    <mergeCell ref="P56:U56"/>
    <mergeCell ref="B4:C4"/>
    <mergeCell ref="J16:N16"/>
    <mergeCell ref="P16:U16"/>
    <mergeCell ref="P18:U18"/>
    <mergeCell ref="P19:U19"/>
    <mergeCell ref="P35:U35"/>
  </mergeCells>
  <conditionalFormatting sqref="H30">
    <cfRule type="duplicateValues" dxfId="9" priority="1"/>
    <cfRule type="duplicateValues" dxfId="8" priority="2"/>
  </conditionalFormatting>
  <dataValidations count="1">
    <dataValidation type="list" allowBlank="1" showInputMessage="1" showErrorMessage="1" sqref="B47" xr:uid="{E968F02F-5F6A-47BC-BE80-87185305DEA8}">
      <formula1>$AD$26:$AD$28</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01F23-F870-4216-AACE-68DF2CF2FC55}">
  <dimension ref="A1:R3191"/>
  <sheetViews>
    <sheetView topLeftCell="I2" workbookViewId="0">
      <pane ySplit="1" topLeftCell="A384" activePane="bottomLeft" state="frozen"/>
      <selection activeCell="E2" sqref="E2"/>
      <selection pane="bottomLeft" activeCell="K393" sqref="K393"/>
    </sheetView>
  </sheetViews>
  <sheetFormatPr defaultColWidth="9.109375" defaultRowHeight="14.4" x14ac:dyDescent="0.3"/>
  <cols>
    <col min="1" max="1" width="12.44140625" style="196" bestFit="1" customWidth="1"/>
    <col min="2" max="2" width="18.33203125" style="196" bestFit="1" customWidth="1"/>
    <col min="3" max="3" width="38.6640625" style="196" bestFit="1" customWidth="1"/>
    <col min="4" max="4" width="91.6640625" style="196" customWidth="1"/>
    <col min="5" max="5" width="11.6640625" style="196" customWidth="1"/>
    <col min="6" max="6" width="15.44140625" style="196" customWidth="1"/>
    <col min="7" max="7" width="27.88671875" style="196" bestFit="1" customWidth="1"/>
    <col min="8" max="8" width="10.6640625" style="196" customWidth="1"/>
    <col min="9" max="9" width="30.44140625" style="196" customWidth="1"/>
    <col min="10" max="10" width="39" style="196" customWidth="1"/>
    <col min="11" max="11" width="112" style="196" customWidth="1"/>
    <col min="12" max="12" width="8.109375" style="196" customWidth="1"/>
    <col min="13" max="13" width="13.44140625" style="196" customWidth="1"/>
    <col min="14" max="14" width="18.44140625" style="196" customWidth="1"/>
    <col min="15" max="15" width="25.5546875" style="196" customWidth="1"/>
    <col min="16" max="16" width="31.44140625" style="196" customWidth="1"/>
    <col min="17" max="17" width="53.109375" style="196" customWidth="1"/>
    <col min="18" max="18" width="11.33203125" style="97" customWidth="1"/>
    <col min="19" max="16384" width="9.109375" style="97"/>
  </cols>
  <sheetData>
    <row r="1" spans="1:18" ht="38.25" customHeight="1" thickBot="1" x14ac:dyDescent="0.35">
      <c r="A1" s="177" t="s">
        <v>17207</v>
      </c>
      <c r="B1" s="177"/>
      <c r="C1" s="177"/>
      <c r="D1" s="177"/>
      <c r="E1" s="177"/>
      <c r="F1" s="177"/>
      <c r="G1" s="178"/>
      <c r="H1" s="179" t="s">
        <v>17208</v>
      </c>
      <c r="I1" s="179"/>
      <c r="J1" s="179"/>
      <c r="K1" s="179"/>
      <c r="L1" s="179"/>
      <c r="M1" s="179"/>
      <c r="N1" s="179"/>
      <c r="O1" s="180" t="s">
        <v>17209</v>
      </c>
      <c r="P1" s="181"/>
      <c r="Q1" s="181"/>
      <c r="R1"/>
    </row>
    <row r="2" spans="1:18" ht="16.8" thickTop="1" thickBot="1" x14ac:dyDescent="0.35">
      <c r="A2" s="182" t="s">
        <v>19191</v>
      </c>
      <c r="B2" s="182" t="s">
        <v>19187</v>
      </c>
      <c r="C2" s="182" t="s">
        <v>19185</v>
      </c>
      <c r="D2" s="182" t="s">
        <v>19186</v>
      </c>
      <c r="E2" s="182" t="s">
        <v>17210</v>
      </c>
      <c r="F2" s="182" t="s">
        <v>19188</v>
      </c>
      <c r="G2" s="183" t="s">
        <v>19189</v>
      </c>
      <c r="H2" s="184" t="s">
        <v>19190</v>
      </c>
      <c r="I2" s="184" t="s">
        <v>19192</v>
      </c>
      <c r="J2" s="184" t="s">
        <v>19193</v>
      </c>
      <c r="K2" s="184" t="s">
        <v>19194</v>
      </c>
      <c r="L2" s="184" t="s">
        <v>19184</v>
      </c>
      <c r="M2" s="184" t="s">
        <v>19195</v>
      </c>
      <c r="N2" s="184" t="s">
        <v>19196</v>
      </c>
      <c r="O2" s="185" t="s">
        <v>17211</v>
      </c>
      <c r="P2" s="184" t="s">
        <v>17212</v>
      </c>
      <c r="Q2" s="184" t="s">
        <v>17213</v>
      </c>
      <c r="R2" s="186" t="s">
        <v>11886</v>
      </c>
    </row>
    <row r="3" spans="1:18" ht="15" hidden="1" thickTop="1" x14ac:dyDescent="0.3">
      <c r="A3" t="s">
        <v>15780</v>
      </c>
      <c r="B3" t="s">
        <v>15779</v>
      </c>
      <c r="C3" t="s">
        <v>6562</v>
      </c>
      <c r="D3" t="s">
        <v>17214</v>
      </c>
      <c r="E3" t="s">
        <v>17215</v>
      </c>
      <c r="F3" t="s">
        <v>356</v>
      </c>
      <c r="G3" s="187" t="s">
        <v>351</v>
      </c>
      <c r="H3" t="s">
        <v>15780</v>
      </c>
      <c r="I3" t="s">
        <v>15779</v>
      </c>
      <c r="J3" t="s">
        <v>6562</v>
      </c>
      <c r="K3" t="s">
        <v>17214</v>
      </c>
      <c r="L3" t="s">
        <v>17215</v>
      </c>
      <c r="M3" t="s">
        <v>356</v>
      </c>
      <c r="N3" t="s">
        <v>351</v>
      </c>
      <c r="O3" t="s">
        <v>17216</v>
      </c>
      <c r="P3" t="s">
        <v>17217</v>
      </c>
      <c r="Q3" t="str">
        <f>IF(J3="(not available)","(not available)",IFERROR(VLOOKUP(J3,'[1]Lifecyclemodels EF3.1'!E:G,3,FALSE),"(not available yet)"))</f>
        <v>887d96a4-c5af-4131-8ade-c2ee893d6d1c</v>
      </c>
      <c r="R3"/>
    </row>
    <row r="4" spans="1:18" ht="15" hidden="1" thickTop="1" x14ac:dyDescent="0.3">
      <c r="A4" t="s">
        <v>15780</v>
      </c>
      <c r="B4" t="s">
        <v>15779</v>
      </c>
      <c r="C4" t="s">
        <v>7567</v>
      </c>
      <c r="D4" t="s">
        <v>17218</v>
      </c>
      <c r="E4" t="s">
        <v>17215</v>
      </c>
      <c r="F4" t="s">
        <v>356</v>
      </c>
      <c r="G4" s="187" t="s">
        <v>351</v>
      </c>
      <c r="H4" t="s">
        <v>15780</v>
      </c>
      <c r="I4" t="s">
        <v>15779</v>
      </c>
      <c r="J4" t="s">
        <v>7567</v>
      </c>
      <c r="K4" t="s">
        <v>17218</v>
      </c>
      <c r="L4" t="s">
        <v>17215</v>
      </c>
      <c r="M4" t="s">
        <v>356</v>
      </c>
      <c r="N4" t="s">
        <v>351</v>
      </c>
      <c r="O4" t="s">
        <v>17216</v>
      </c>
      <c r="P4" t="s">
        <v>17217</v>
      </c>
      <c r="Q4" t="str">
        <f>IF(J4="(not available)","(not available)",IFERROR(VLOOKUP(J4,'[1]Lifecyclemodels EF3.1'!E:G,3,FALSE),"(not available yet)"))</f>
        <v>f515f033-be80-46ae-bf99-c47b190a30a1</v>
      </c>
      <c r="R4"/>
    </row>
    <row r="5" spans="1:18" ht="15" hidden="1" thickTop="1" x14ac:dyDescent="0.3">
      <c r="A5" t="s">
        <v>15780</v>
      </c>
      <c r="B5" t="s">
        <v>15779</v>
      </c>
      <c r="C5" t="s">
        <v>6194</v>
      </c>
      <c r="D5" t="s">
        <v>17219</v>
      </c>
      <c r="E5" t="s">
        <v>17215</v>
      </c>
      <c r="F5" t="s">
        <v>356</v>
      </c>
      <c r="G5" s="187" t="s">
        <v>351</v>
      </c>
      <c r="H5" t="s">
        <v>15780</v>
      </c>
      <c r="I5" t="s">
        <v>15779</v>
      </c>
      <c r="J5" t="s">
        <v>6194</v>
      </c>
      <c r="K5" t="s">
        <v>17219</v>
      </c>
      <c r="L5" t="s">
        <v>17215</v>
      </c>
      <c r="M5" t="s">
        <v>356</v>
      </c>
      <c r="N5" t="s">
        <v>351</v>
      </c>
      <c r="O5" t="s">
        <v>17216</v>
      </c>
      <c r="P5" t="s">
        <v>17217</v>
      </c>
      <c r="Q5" t="str">
        <f>IF(J5="(not available)","(not available)",IFERROR(VLOOKUP(J5,'[1]Lifecyclemodels EF3.1'!E:G,3,FALSE),"(not available yet)"))</f>
        <v>94c9f176-09bf-4770-8e3f-f4933c877356</v>
      </c>
      <c r="R5"/>
    </row>
    <row r="6" spans="1:18" ht="15" hidden="1" thickTop="1" x14ac:dyDescent="0.3">
      <c r="A6" t="s">
        <v>15780</v>
      </c>
      <c r="B6" t="s">
        <v>15779</v>
      </c>
      <c r="C6" t="s">
        <v>10302</v>
      </c>
      <c r="D6" t="s">
        <v>17220</v>
      </c>
      <c r="E6" t="s">
        <v>17215</v>
      </c>
      <c r="F6" t="s">
        <v>658</v>
      </c>
      <c r="G6" s="187" t="s">
        <v>351</v>
      </c>
      <c r="H6" t="s">
        <v>15780</v>
      </c>
      <c r="I6" t="s">
        <v>15779</v>
      </c>
      <c r="J6" t="s">
        <v>10302</v>
      </c>
      <c r="K6" t="s">
        <v>17220</v>
      </c>
      <c r="L6" t="s">
        <v>17215</v>
      </c>
      <c r="M6" t="s">
        <v>356</v>
      </c>
      <c r="N6" t="s">
        <v>351</v>
      </c>
      <c r="O6" t="s">
        <v>17216</v>
      </c>
      <c r="P6" t="s">
        <v>17217</v>
      </c>
      <c r="Q6" t="str">
        <f>IF(J6="(not available)","(not available)",IFERROR(VLOOKUP(J6,'[1]Lifecyclemodels EF3.1'!E:G,3,FALSE),"(not available yet)"))</f>
        <v>64b8489f-1154-471c-ba86-4160cb7f7679</v>
      </c>
      <c r="R6"/>
    </row>
    <row r="7" spans="1:18" ht="15" hidden="1" thickTop="1" x14ac:dyDescent="0.3">
      <c r="A7" t="s">
        <v>15780</v>
      </c>
      <c r="B7" t="s">
        <v>15779</v>
      </c>
      <c r="C7" t="s">
        <v>9745</v>
      </c>
      <c r="D7" t="s">
        <v>17221</v>
      </c>
      <c r="E7" t="s">
        <v>17215</v>
      </c>
      <c r="F7" t="s">
        <v>356</v>
      </c>
      <c r="G7" s="187" t="s">
        <v>351</v>
      </c>
      <c r="H7" t="s">
        <v>15780</v>
      </c>
      <c r="I7" t="s">
        <v>15779</v>
      </c>
      <c r="J7" t="s">
        <v>9745</v>
      </c>
      <c r="K7" t="s">
        <v>17221</v>
      </c>
      <c r="L7" t="s">
        <v>17215</v>
      </c>
      <c r="M7" t="s">
        <v>356</v>
      </c>
      <c r="N7" t="s">
        <v>351</v>
      </c>
      <c r="O7" t="s">
        <v>17216</v>
      </c>
      <c r="P7" t="s">
        <v>17217</v>
      </c>
      <c r="Q7" t="str">
        <f>IF(J7="(not available)","(not available)",IFERROR(VLOOKUP(J7,'[1]Lifecyclemodels EF3.1'!E:G,3,FALSE),"(not available yet)"))</f>
        <v>d80970c0-497d-4f9e-acee-78945e784dd2</v>
      </c>
      <c r="R7"/>
    </row>
    <row r="8" spans="1:18" ht="15" hidden="1" thickTop="1" x14ac:dyDescent="0.3">
      <c r="A8" t="s">
        <v>15780</v>
      </c>
      <c r="B8" t="s">
        <v>15779</v>
      </c>
      <c r="C8" t="s">
        <v>10091</v>
      </c>
      <c r="D8" t="s">
        <v>17222</v>
      </c>
      <c r="E8" t="s">
        <v>17215</v>
      </c>
      <c r="F8" t="s">
        <v>356</v>
      </c>
      <c r="G8" s="187" t="s">
        <v>351</v>
      </c>
      <c r="H8" t="s">
        <v>15780</v>
      </c>
      <c r="I8" t="s">
        <v>15779</v>
      </c>
      <c r="J8" t="s">
        <v>10091</v>
      </c>
      <c r="K8" t="s">
        <v>17222</v>
      </c>
      <c r="L8" t="s">
        <v>17215</v>
      </c>
      <c r="M8" t="s">
        <v>356</v>
      </c>
      <c r="N8" t="s">
        <v>351</v>
      </c>
      <c r="O8" t="s">
        <v>17216</v>
      </c>
      <c r="P8" t="s">
        <v>17217</v>
      </c>
      <c r="Q8" t="str">
        <f>IF(J8="(not available)","(not available)",IFERROR(VLOOKUP(J8,'[1]Lifecyclemodels EF3.1'!E:G,3,FALSE),"(not available yet)"))</f>
        <v>696e3e22-660a-458f-9429-bf7f4d9c3666</v>
      </c>
      <c r="R8"/>
    </row>
    <row r="9" spans="1:18" ht="15" hidden="1" thickTop="1" x14ac:dyDescent="0.3">
      <c r="A9" t="s">
        <v>15780</v>
      </c>
      <c r="B9" t="s">
        <v>15779</v>
      </c>
      <c r="C9" t="s">
        <v>8493</v>
      </c>
      <c r="D9" t="s">
        <v>17223</v>
      </c>
      <c r="E9" t="s">
        <v>17215</v>
      </c>
      <c r="F9" t="s">
        <v>658</v>
      </c>
      <c r="G9" s="187" t="s">
        <v>351</v>
      </c>
      <c r="H9" t="s">
        <v>15780</v>
      </c>
      <c r="I9" t="s">
        <v>15779</v>
      </c>
      <c r="J9" t="s">
        <v>8493</v>
      </c>
      <c r="K9" t="s">
        <v>17223</v>
      </c>
      <c r="L9" t="s">
        <v>17215</v>
      </c>
      <c r="M9" t="s">
        <v>11889</v>
      </c>
      <c r="N9" t="s">
        <v>351</v>
      </c>
      <c r="O9" t="s">
        <v>17216</v>
      </c>
      <c r="P9" t="s">
        <v>17217</v>
      </c>
      <c r="Q9" t="str">
        <f>IF(J9="(not available)","(not available)",IFERROR(VLOOKUP(J9,'[1]Lifecyclemodels EF3.1'!E:G,3,FALSE),"(not available yet)"))</f>
        <v>7b22897f-1027-4845-971c-025aa7d5fe56</v>
      </c>
      <c r="R9"/>
    </row>
    <row r="10" spans="1:18" ht="15" hidden="1" thickTop="1" x14ac:dyDescent="0.3">
      <c r="A10" t="s">
        <v>15780</v>
      </c>
      <c r="B10" t="s">
        <v>15779</v>
      </c>
      <c r="C10" t="s">
        <v>2478</v>
      </c>
      <c r="D10" t="s">
        <v>17224</v>
      </c>
      <c r="E10" t="s">
        <v>17215</v>
      </c>
      <c r="F10" t="s">
        <v>658</v>
      </c>
      <c r="G10" s="187" t="s">
        <v>351</v>
      </c>
      <c r="H10" t="s">
        <v>15780</v>
      </c>
      <c r="I10" t="s">
        <v>15779</v>
      </c>
      <c r="J10" t="s">
        <v>2478</v>
      </c>
      <c r="K10" t="s">
        <v>17224</v>
      </c>
      <c r="L10" t="s">
        <v>17215</v>
      </c>
      <c r="M10" t="s">
        <v>11889</v>
      </c>
      <c r="N10" t="s">
        <v>351</v>
      </c>
      <c r="O10" t="s">
        <v>17216</v>
      </c>
      <c r="P10" t="s">
        <v>17217</v>
      </c>
      <c r="Q10" t="str">
        <f>IF(J10="(not available)","(not available)",IFERROR(VLOOKUP(J10,'[1]Lifecyclemodels EF3.1'!E:G,3,FALSE),"(not available yet)"))</f>
        <v>a355e646-826b-4baa-abd7-28196a1e5b7c</v>
      </c>
      <c r="R10"/>
    </row>
    <row r="11" spans="1:18" ht="15" hidden="1" thickTop="1" x14ac:dyDescent="0.3">
      <c r="A11" t="s">
        <v>15780</v>
      </c>
      <c r="B11" t="s">
        <v>15779</v>
      </c>
      <c r="C11" t="s">
        <v>9391</v>
      </c>
      <c r="D11" t="s">
        <v>17225</v>
      </c>
      <c r="E11" t="s">
        <v>17215</v>
      </c>
      <c r="F11" t="s">
        <v>658</v>
      </c>
      <c r="G11" s="187" t="s">
        <v>351</v>
      </c>
      <c r="H11" t="s">
        <v>15780</v>
      </c>
      <c r="I11" t="s">
        <v>15779</v>
      </c>
      <c r="J11" t="s">
        <v>15788</v>
      </c>
      <c r="K11" t="s">
        <v>17226</v>
      </c>
      <c r="L11" t="s">
        <v>17215</v>
      </c>
      <c r="M11" t="s">
        <v>11889</v>
      </c>
      <c r="N11" t="s">
        <v>351</v>
      </c>
      <c r="O11" t="s">
        <v>17216</v>
      </c>
      <c r="P11" t="s">
        <v>17217</v>
      </c>
      <c r="Q11" t="str">
        <f>IF(J11="(not available)","(not available)",IFERROR(VLOOKUP(J11,'[1]Lifecyclemodels EF3.1'!E:G,3,FALSE),"(not available yet)"))</f>
        <v>fbed0ac1-72be-4005-b5fe-75acaa40c167</v>
      </c>
      <c r="R11"/>
    </row>
    <row r="12" spans="1:18" ht="15" hidden="1" thickTop="1" x14ac:dyDescent="0.3">
      <c r="A12" t="s">
        <v>15780</v>
      </c>
      <c r="B12" t="s">
        <v>15779</v>
      </c>
      <c r="C12" t="s">
        <v>9587</v>
      </c>
      <c r="D12" t="s">
        <v>17227</v>
      </c>
      <c r="E12" t="s">
        <v>17215</v>
      </c>
      <c r="F12" t="s">
        <v>658</v>
      </c>
      <c r="G12" s="187" t="s">
        <v>351</v>
      </c>
      <c r="H12" t="s">
        <v>15780</v>
      </c>
      <c r="I12" t="s">
        <v>15779</v>
      </c>
      <c r="J12" t="s">
        <v>15785</v>
      </c>
      <c r="K12" t="s">
        <v>17228</v>
      </c>
      <c r="L12" t="s">
        <v>17215</v>
      </c>
      <c r="M12" t="s">
        <v>11889</v>
      </c>
      <c r="N12" t="s">
        <v>351</v>
      </c>
      <c r="O12" t="s">
        <v>17216</v>
      </c>
      <c r="P12" t="s">
        <v>17217</v>
      </c>
      <c r="Q12" t="str">
        <f>IF(J12="(not available)","(not available)",IFERROR(VLOOKUP(J12,'[1]Lifecyclemodels EF3.1'!E:G,3,FALSE),"(not available yet)"))</f>
        <v>c07915d0-96cf-4d55-a5a5-20590041bfff</v>
      </c>
      <c r="R12"/>
    </row>
    <row r="13" spans="1:18" ht="15" hidden="1" thickTop="1" x14ac:dyDescent="0.3">
      <c r="A13" t="s">
        <v>15780</v>
      </c>
      <c r="B13" t="s">
        <v>15779</v>
      </c>
      <c r="C13" t="s">
        <v>2108</v>
      </c>
      <c r="D13" t="s">
        <v>17229</v>
      </c>
      <c r="E13" t="s">
        <v>17215</v>
      </c>
      <c r="F13" t="s">
        <v>658</v>
      </c>
      <c r="G13" s="187" t="s">
        <v>351</v>
      </c>
      <c r="H13" t="s">
        <v>15780</v>
      </c>
      <c r="I13" t="s">
        <v>15779</v>
      </c>
      <c r="J13" t="s">
        <v>2108</v>
      </c>
      <c r="K13" t="s">
        <v>17229</v>
      </c>
      <c r="L13" t="s">
        <v>17215</v>
      </c>
      <c r="M13" t="s">
        <v>11889</v>
      </c>
      <c r="N13" t="s">
        <v>351</v>
      </c>
      <c r="O13" t="s">
        <v>17216</v>
      </c>
      <c r="P13" t="s">
        <v>17217</v>
      </c>
      <c r="Q13" t="str">
        <f>IF(J13="(not available)","(not available)",IFERROR(VLOOKUP(J13,'[1]Lifecyclemodels EF3.1'!E:G,3,FALSE),"(not available yet)"))</f>
        <v>a4c11fcc-e6c5-4850-878d-0c5b483507ea</v>
      </c>
      <c r="R13"/>
    </row>
    <row r="14" spans="1:18" ht="15" hidden="1" thickTop="1" x14ac:dyDescent="0.3">
      <c r="A14" t="s">
        <v>15780</v>
      </c>
      <c r="B14" t="s">
        <v>15779</v>
      </c>
      <c r="C14" t="s">
        <v>9991</v>
      </c>
      <c r="D14" t="s">
        <v>17230</v>
      </c>
      <c r="E14" t="s">
        <v>17215</v>
      </c>
      <c r="F14" t="s">
        <v>658</v>
      </c>
      <c r="G14" s="187" t="s">
        <v>351</v>
      </c>
      <c r="H14" t="s">
        <v>15780</v>
      </c>
      <c r="I14" t="s">
        <v>15779</v>
      </c>
      <c r="J14" t="s">
        <v>9991</v>
      </c>
      <c r="K14" t="s">
        <v>17230</v>
      </c>
      <c r="L14" t="s">
        <v>17215</v>
      </c>
      <c r="M14" t="s">
        <v>11889</v>
      </c>
      <c r="N14" t="s">
        <v>351</v>
      </c>
      <c r="O14" t="s">
        <v>17216</v>
      </c>
      <c r="P14" t="s">
        <v>17217</v>
      </c>
      <c r="Q14" t="str">
        <f>IF(J14="(not available)","(not available)",IFERROR(VLOOKUP(J14,'[1]Lifecyclemodels EF3.1'!E:G,3,FALSE),"(not available yet)"))</f>
        <v>f8e30431-542e-44fb-a681-54753212ff16</v>
      </c>
      <c r="R14"/>
    </row>
    <row r="15" spans="1:18" ht="15" hidden="1" thickTop="1" x14ac:dyDescent="0.3">
      <c r="A15" t="s">
        <v>15780</v>
      </c>
      <c r="B15" t="s">
        <v>15779</v>
      </c>
      <c r="C15" t="s">
        <v>8373</v>
      </c>
      <c r="D15" t="s">
        <v>17231</v>
      </c>
      <c r="E15" t="s">
        <v>17215</v>
      </c>
      <c r="F15" t="s">
        <v>658</v>
      </c>
      <c r="G15" s="187" t="s">
        <v>351</v>
      </c>
      <c r="H15" t="s">
        <v>15780</v>
      </c>
      <c r="I15" t="s">
        <v>15779</v>
      </c>
      <c r="J15" t="s">
        <v>8373</v>
      </c>
      <c r="K15" t="s">
        <v>17231</v>
      </c>
      <c r="L15" t="s">
        <v>17215</v>
      </c>
      <c r="M15" t="s">
        <v>11889</v>
      </c>
      <c r="N15" t="s">
        <v>351</v>
      </c>
      <c r="O15" t="s">
        <v>17216</v>
      </c>
      <c r="P15" t="s">
        <v>17217</v>
      </c>
      <c r="Q15" t="str">
        <f>IF(J15="(not available)","(not available)",IFERROR(VLOOKUP(J15,'[1]Lifecyclemodels EF3.1'!E:G,3,FALSE),"(not available yet)"))</f>
        <v>b9ab15f4-d1bb-49a4-99cc-2f7b9bf7011a</v>
      </c>
      <c r="R15"/>
    </row>
    <row r="16" spans="1:18" ht="15" hidden="1" thickTop="1" x14ac:dyDescent="0.3">
      <c r="A16" t="s">
        <v>15780</v>
      </c>
      <c r="B16" t="s">
        <v>15779</v>
      </c>
      <c r="C16" t="s">
        <v>9255</v>
      </c>
      <c r="D16" t="s">
        <v>17232</v>
      </c>
      <c r="E16" t="s">
        <v>17215</v>
      </c>
      <c r="F16" t="s">
        <v>658</v>
      </c>
      <c r="G16" s="187" t="s">
        <v>351</v>
      </c>
      <c r="H16" t="s">
        <v>15780</v>
      </c>
      <c r="I16" t="s">
        <v>15779</v>
      </c>
      <c r="J16" t="s">
        <v>9255</v>
      </c>
      <c r="K16" t="s">
        <v>17232</v>
      </c>
      <c r="L16" t="s">
        <v>17215</v>
      </c>
      <c r="M16" t="s">
        <v>11889</v>
      </c>
      <c r="N16" t="s">
        <v>351</v>
      </c>
      <c r="O16" t="s">
        <v>17216</v>
      </c>
      <c r="P16" t="s">
        <v>17217</v>
      </c>
      <c r="Q16" t="str">
        <f>IF(J16="(not available)","(not available)",IFERROR(VLOOKUP(J16,'[1]Lifecyclemodels EF3.1'!E:G,3,FALSE),"(not available yet)"))</f>
        <v>6cc832c2-53cd-4d8f-8fee-3eaa13a5e219</v>
      </c>
      <c r="R16"/>
    </row>
    <row r="17" spans="1:18" ht="15" hidden="1" thickTop="1" x14ac:dyDescent="0.3">
      <c r="A17" t="s">
        <v>15780</v>
      </c>
      <c r="B17" t="s">
        <v>15779</v>
      </c>
      <c r="C17" t="s">
        <v>4278</v>
      </c>
      <c r="D17" t="s">
        <v>17233</v>
      </c>
      <c r="E17" t="s">
        <v>17215</v>
      </c>
      <c r="F17" t="s">
        <v>658</v>
      </c>
      <c r="G17" s="187" t="s">
        <v>351</v>
      </c>
      <c r="H17" t="s">
        <v>15780</v>
      </c>
      <c r="I17" t="s">
        <v>15779</v>
      </c>
      <c r="J17" t="s">
        <v>4278</v>
      </c>
      <c r="K17" t="s">
        <v>17233</v>
      </c>
      <c r="L17" t="s">
        <v>17215</v>
      </c>
      <c r="M17" t="s">
        <v>11889</v>
      </c>
      <c r="N17" t="s">
        <v>351</v>
      </c>
      <c r="O17" t="s">
        <v>17216</v>
      </c>
      <c r="P17" t="s">
        <v>17217</v>
      </c>
      <c r="Q17" t="str">
        <f>IF(J17="(not available)","(not available)",IFERROR(VLOOKUP(J17,'[1]Lifecyclemodels EF3.1'!E:G,3,FALSE),"(not available yet)"))</f>
        <v>396eb379-de1a-4c0b-9f68-95f57f007d75</v>
      </c>
      <c r="R17"/>
    </row>
    <row r="18" spans="1:18" ht="15" hidden="1" thickTop="1" x14ac:dyDescent="0.3">
      <c r="A18" t="s">
        <v>15780</v>
      </c>
      <c r="B18" t="s">
        <v>15779</v>
      </c>
      <c r="C18" t="s">
        <v>4340</v>
      </c>
      <c r="D18" t="s">
        <v>17234</v>
      </c>
      <c r="E18" t="s">
        <v>17215</v>
      </c>
      <c r="F18" t="s">
        <v>658</v>
      </c>
      <c r="G18" s="187" t="s">
        <v>351</v>
      </c>
      <c r="H18" t="s">
        <v>15780</v>
      </c>
      <c r="I18" t="s">
        <v>15779</v>
      </c>
      <c r="J18" t="s">
        <v>4340</v>
      </c>
      <c r="K18" t="s">
        <v>17234</v>
      </c>
      <c r="L18" t="s">
        <v>17215</v>
      </c>
      <c r="M18" t="s">
        <v>11889</v>
      </c>
      <c r="N18" t="s">
        <v>351</v>
      </c>
      <c r="O18" t="s">
        <v>17216</v>
      </c>
      <c r="P18" t="s">
        <v>17217</v>
      </c>
      <c r="Q18" t="str">
        <f>IF(J18="(not available)","(not available)",IFERROR(VLOOKUP(J18,'[1]Lifecyclemodels EF3.1'!E:G,3,FALSE),"(not available yet)"))</f>
        <v>0924d2b3-df0a-4dd2-a18c-6a4ecc5ddf53</v>
      </c>
      <c r="R18"/>
    </row>
    <row r="19" spans="1:18" ht="15" hidden="1" thickTop="1" x14ac:dyDescent="0.3">
      <c r="A19" t="s">
        <v>15780</v>
      </c>
      <c r="B19" t="s">
        <v>15779</v>
      </c>
      <c r="C19" t="s">
        <v>3101</v>
      </c>
      <c r="D19" t="s">
        <v>17235</v>
      </c>
      <c r="E19" t="s">
        <v>17215</v>
      </c>
      <c r="F19" t="s">
        <v>658</v>
      </c>
      <c r="G19" s="187" t="s">
        <v>351</v>
      </c>
      <c r="H19" t="s">
        <v>15780</v>
      </c>
      <c r="I19" t="s">
        <v>15779</v>
      </c>
      <c r="J19" t="s">
        <v>3101</v>
      </c>
      <c r="K19" t="s">
        <v>17235</v>
      </c>
      <c r="L19" t="s">
        <v>17215</v>
      </c>
      <c r="M19" t="s">
        <v>11889</v>
      </c>
      <c r="N19" t="s">
        <v>351</v>
      </c>
      <c r="O19" t="s">
        <v>17216</v>
      </c>
      <c r="P19" t="s">
        <v>17217</v>
      </c>
      <c r="Q19" t="str">
        <f>IF(J19="(not available)","(not available)",IFERROR(VLOOKUP(J19,'[1]Lifecyclemodels EF3.1'!E:G,3,FALSE),"(not available yet)"))</f>
        <v>1ab22560-961d-4efb-9f87-b3a433211ccc</v>
      </c>
      <c r="R19"/>
    </row>
    <row r="20" spans="1:18" ht="15" hidden="1" thickTop="1" x14ac:dyDescent="0.3">
      <c r="A20" t="s">
        <v>15780</v>
      </c>
      <c r="B20" t="s">
        <v>15779</v>
      </c>
      <c r="C20" t="s">
        <v>7932</v>
      </c>
      <c r="D20" t="s">
        <v>17236</v>
      </c>
      <c r="E20" t="s">
        <v>17215</v>
      </c>
      <c r="F20" t="s">
        <v>658</v>
      </c>
      <c r="G20" s="187" t="s">
        <v>351</v>
      </c>
      <c r="H20" t="s">
        <v>15780</v>
      </c>
      <c r="I20" t="s">
        <v>15779</v>
      </c>
      <c r="J20" t="s">
        <v>7932</v>
      </c>
      <c r="K20" t="s">
        <v>17236</v>
      </c>
      <c r="L20" t="s">
        <v>17215</v>
      </c>
      <c r="M20" t="s">
        <v>11889</v>
      </c>
      <c r="N20" t="s">
        <v>351</v>
      </c>
      <c r="O20" t="s">
        <v>17216</v>
      </c>
      <c r="P20" t="s">
        <v>17217</v>
      </c>
      <c r="Q20" t="str">
        <f>IF(J20="(not available)","(not available)",IFERROR(VLOOKUP(J20,'[1]Lifecyclemodels EF3.1'!E:G,3,FALSE),"(not available yet)"))</f>
        <v>0f5e91d8-a001-446e-b922-92c485bb0616</v>
      </c>
      <c r="R20"/>
    </row>
    <row r="21" spans="1:18" ht="15" hidden="1" thickTop="1" x14ac:dyDescent="0.3">
      <c r="A21" t="s">
        <v>15780</v>
      </c>
      <c r="B21" t="s">
        <v>15779</v>
      </c>
      <c r="C21" t="s">
        <v>11333</v>
      </c>
      <c r="D21" t="s">
        <v>17237</v>
      </c>
      <c r="E21" t="s">
        <v>17215</v>
      </c>
      <c r="F21" t="s">
        <v>658</v>
      </c>
      <c r="G21" s="187" t="s">
        <v>351</v>
      </c>
      <c r="H21" t="s">
        <v>15780</v>
      </c>
      <c r="I21" t="s">
        <v>15779</v>
      </c>
      <c r="J21" t="s">
        <v>11333</v>
      </c>
      <c r="K21" t="s">
        <v>17237</v>
      </c>
      <c r="L21" t="s">
        <v>17215</v>
      </c>
      <c r="M21" t="s">
        <v>11889</v>
      </c>
      <c r="N21" t="s">
        <v>351</v>
      </c>
      <c r="O21" t="s">
        <v>17216</v>
      </c>
      <c r="P21" t="s">
        <v>17217</v>
      </c>
      <c r="Q21" t="str">
        <f>IF(J21="(not available)","(not available)",IFERROR(VLOOKUP(J21,'[1]Lifecyclemodels EF3.1'!E:G,3,FALSE),"(not available yet)"))</f>
        <v>9dc4cd1d-20ce-49a4-b619-f140d3baead0</v>
      </c>
      <c r="R21"/>
    </row>
    <row r="22" spans="1:18" ht="15" hidden="1" thickTop="1" x14ac:dyDescent="0.3">
      <c r="A22" t="s">
        <v>15780</v>
      </c>
      <c r="B22" t="s">
        <v>15779</v>
      </c>
      <c r="C22" t="s">
        <v>1298</v>
      </c>
      <c r="D22" t="s">
        <v>17238</v>
      </c>
      <c r="E22" t="s">
        <v>17215</v>
      </c>
      <c r="F22" t="s">
        <v>658</v>
      </c>
      <c r="G22" s="187" t="s">
        <v>351</v>
      </c>
      <c r="H22" t="s">
        <v>15780</v>
      </c>
      <c r="I22" t="s">
        <v>15779</v>
      </c>
      <c r="J22" t="s">
        <v>1298</v>
      </c>
      <c r="K22" t="s">
        <v>17238</v>
      </c>
      <c r="L22" t="s">
        <v>17215</v>
      </c>
      <c r="M22" t="s">
        <v>11889</v>
      </c>
      <c r="N22" t="s">
        <v>351</v>
      </c>
      <c r="O22" t="s">
        <v>17216</v>
      </c>
      <c r="P22" t="s">
        <v>17217</v>
      </c>
      <c r="Q22" t="str">
        <f>IF(J22="(not available)","(not available)",IFERROR(VLOOKUP(J22,'[1]Lifecyclemodels EF3.1'!E:G,3,FALSE),"(not available yet)"))</f>
        <v>815074a2-4272-4d3e-8ba7-935a5a690c45</v>
      </c>
      <c r="R22"/>
    </row>
    <row r="23" spans="1:18" ht="15" hidden="1" thickTop="1" x14ac:dyDescent="0.3">
      <c r="A23" t="s">
        <v>15780</v>
      </c>
      <c r="B23" t="s">
        <v>15779</v>
      </c>
      <c r="C23" t="s">
        <v>7410</v>
      </c>
      <c r="D23" t="s">
        <v>17239</v>
      </c>
      <c r="E23" t="s">
        <v>17215</v>
      </c>
      <c r="F23" t="s">
        <v>658</v>
      </c>
      <c r="G23" s="187" t="s">
        <v>351</v>
      </c>
      <c r="H23" t="s">
        <v>15780</v>
      </c>
      <c r="I23" t="s">
        <v>15779</v>
      </c>
      <c r="J23" t="s">
        <v>7410</v>
      </c>
      <c r="K23" t="s">
        <v>17239</v>
      </c>
      <c r="L23" t="s">
        <v>17215</v>
      </c>
      <c r="M23" t="s">
        <v>11889</v>
      </c>
      <c r="N23" t="s">
        <v>351</v>
      </c>
      <c r="O23" t="s">
        <v>17216</v>
      </c>
      <c r="P23" t="s">
        <v>17217</v>
      </c>
      <c r="Q23" t="str">
        <f>IF(J23="(not available)","(not available)",IFERROR(VLOOKUP(J23,'[1]Lifecyclemodels EF3.1'!E:G,3,FALSE),"(not available yet)"))</f>
        <v>b9ae4270-f59d-4653-971d-8368070cbb66</v>
      </c>
      <c r="R23"/>
    </row>
    <row r="24" spans="1:18" ht="15" hidden="1" thickTop="1" x14ac:dyDescent="0.3">
      <c r="A24" t="s">
        <v>15780</v>
      </c>
      <c r="B24" t="s">
        <v>15779</v>
      </c>
      <c r="C24" t="s">
        <v>3890</v>
      </c>
      <c r="D24" t="s">
        <v>17240</v>
      </c>
      <c r="E24" t="s">
        <v>17215</v>
      </c>
      <c r="F24" t="s">
        <v>658</v>
      </c>
      <c r="G24" s="187" t="s">
        <v>351</v>
      </c>
      <c r="H24" t="s">
        <v>15780</v>
      </c>
      <c r="I24" t="s">
        <v>15779</v>
      </c>
      <c r="J24" t="s">
        <v>3890</v>
      </c>
      <c r="K24" t="s">
        <v>17240</v>
      </c>
      <c r="L24" t="s">
        <v>17215</v>
      </c>
      <c r="M24" t="s">
        <v>11889</v>
      </c>
      <c r="N24" t="s">
        <v>351</v>
      </c>
      <c r="O24" t="s">
        <v>17216</v>
      </c>
      <c r="P24" t="s">
        <v>17217</v>
      </c>
      <c r="Q24" t="str">
        <f>IF(J24="(not available)","(not available)",IFERROR(VLOOKUP(J24,'[1]Lifecyclemodels EF3.1'!E:G,3,FALSE),"(not available yet)"))</f>
        <v>5be531e1-4b32-4b85-8b91-0f5405bdc53c</v>
      </c>
      <c r="R24"/>
    </row>
    <row r="25" spans="1:18" ht="15" hidden="1" thickTop="1" x14ac:dyDescent="0.3">
      <c r="A25" t="s">
        <v>15780</v>
      </c>
      <c r="B25" t="s">
        <v>15779</v>
      </c>
      <c r="C25" t="s">
        <v>9880</v>
      </c>
      <c r="D25" t="s">
        <v>17241</v>
      </c>
      <c r="E25" t="s">
        <v>17215</v>
      </c>
      <c r="F25" t="s">
        <v>658</v>
      </c>
      <c r="G25" s="187" t="s">
        <v>351</v>
      </c>
      <c r="H25" t="s">
        <v>15780</v>
      </c>
      <c r="I25" t="s">
        <v>15779</v>
      </c>
      <c r="J25" t="s">
        <v>9880</v>
      </c>
      <c r="K25" t="s">
        <v>17241</v>
      </c>
      <c r="L25" t="s">
        <v>17215</v>
      </c>
      <c r="M25" t="s">
        <v>11889</v>
      </c>
      <c r="N25" t="s">
        <v>351</v>
      </c>
      <c r="O25" t="s">
        <v>17216</v>
      </c>
      <c r="P25" t="s">
        <v>17217</v>
      </c>
      <c r="Q25" t="str">
        <f>IF(J25="(not available)","(not available)",IFERROR(VLOOKUP(J25,'[1]Lifecyclemodels EF3.1'!E:G,3,FALSE),"(not available yet)"))</f>
        <v>b9e76b3f-a267-4b3b-b5bb-783f68e14d42</v>
      </c>
      <c r="R25"/>
    </row>
    <row r="26" spans="1:18" ht="15" hidden="1" thickTop="1" x14ac:dyDescent="0.3">
      <c r="A26" t="s">
        <v>15780</v>
      </c>
      <c r="B26" t="s">
        <v>15779</v>
      </c>
      <c r="C26" t="s">
        <v>1127</v>
      </c>
      <c r="D26" t="s">
        <v>17242</v>
      </c>
      <c r="E26" t="s">
        <v>17215</v>
      </c>
      <c r="F26" t="s">
        <v>658</v>
      </c>
      <c r="G26" s="187" t="s">
        <v>351</v>
      </c>
      <c r="H26" t="s">
        <v>15780</v>
      </c>
      <c r="I26" t="s">
        <v>15779</v>
      </c>
      <c r="J26" t="s">
        <v>1127</v>
      </c>
      <c r="K26" t="s">
        <v>17242</v>
      </c>
      <c r="L26" t="s">
        <v>17215</v>
      </c>
      <c r="M26" t="s">
        <v>11889</v>
      </c>
      <c r="N26" t="s">
        <v>351</v>
      </c>
      <c r="O26" t="s">
        <v>17216</v>
      </c>
      <c r="P26" t="s">
        <v>17217</v>
      </c>
      <c r="Q26" t="str">
        <f>IF(J26="(not available)","(not available)",IFERROR(VLOOKUP(J26,'[1]Lifecyclemodels EF3.1'!E:G,3,FALSE),"(not available yet)"))</f>
        <v>1da5d352-6bab-46a8-bdc3-eb7d698ee00f</v>
      </c>
      <c r="R26"/>
    </row>
    <row r="27" spans="1:18" ht="15" hidden="1" thickTop="1" x14ac:dyDescent="0.3">
      <c r="A27" t="s">
        <v>15780</v>
      </c>
      <c r="B27" t="s">
        <v>15779</v>
      </c>
      <c r="C27" t="s">
        <v>10814</v>
      </c>
      <c r="D27" t="s">
        <v>17243</v>
      </c>
      <c r="E27" t="s">
        <v>17215</v>
      </c>
      <c r="F27" t="s">
        <v>658</v>
      </c>
      <c r="G27" s="187" t="s">
        <v>351</v>
      </c>
      <c r="H27" t="s">
        <v>15780</v>
      </c>
      <c r="I27" t="s">
        <v>15779</v>
      </c>
      <c r="J27" t="s">
        <v>10814</v>
      </c>
      <c r="K27" t="s">
        <v>17243</v>
      </c>
      <c r="L27" t="s">
        <v>17215</v>
      </c>
      <c r="M27" t="s">
        <v>11889</v>
      </c>
      <c r="N27" t="s">
        <v>351</v>
      </c>
      <c r="O27" t="s">
        <v>17216</v>
      </c>
      <c r="P27" t="s">
        <v>17217</v>
      </c>
      <c r="Q27" t="str">
        <f>IF(J27="(not available)","(not available)",IFERROR(VLOOKUP(J27,'[1]Lifecyclemodels EF3.1'!E:G,3,FALSE),"(not available yet)"))</f>
        <v>36a9cac0-69a5-45b8-8b97-36820368f0bd</v>
      </c>
      <c r="R27"/>
    </row>
    <row r="28" spans="1:18" ht="15" hidden="1" thickTop="1" x14ac:dyDescent="0.3">
      <c r="A28" t="s">
        <v>15780</v>
      </c>
      <c r="B28" t="s">
        <v>15779</v>
      </c>
      <c r="C28" t="s">
        <v>5846</v>
      </c>
      <c r="D28" t="s">
        <v>17244</v>
      </c>
      <c r="E28" t="s">
        <v>17215</v>
      </c>
      <c r="F28" t="s">
        <v>658</v>
      </c>
      <c r="G28" s="187" t="s">
        <v>351</v>
      </c>
      <c r="H28" t="s">
        <v>15780</v>
      </c>
      <c r="I28" t="s">
        <v>15779</v>
      </c>
      <c r="J28" t="s">
        <v>5846</v>
      </c>
      <c r="K28" t="s">
        <v>17244</v>
      </c>
      <c r="L28" t="s">
        <v>17215</v>
      </c>
      <c r="M28" t="s">
        <v>11889</v>
      </c>
      <c r="N28" t="s">
        <v>351</v>
      </c>
      <c r="O28" t="s">
        <v>17216</v>
      </c>
      <c r="P28" t="s">
        <v>17217</v>
      </c>
      <c r="Q28" t="str">
        <f>IF(J28="(not available)","(not available)",IFERROR(VLOOKUP(J28,'[1]Lifecyclemodels EF3.1'!E:G,3,FALSE),"(not available yet)"))</f>
        <v>033d74b9-9637-4282-9111-4a552aea82e7</v>
      </c>
      <c r="R28"/>
    </row>
    <row r="29" spans="1:18" ht="15" hidden="1" thickTop="1" x14ac:dyDescent="0.3">
      <c r="A29" t="s">
        <v>15780</v>
      </c>
      <c r="B29" t="s">
        <v>15779</v>
      </c>
      <c r="C29" t="s">
        <v>5489</v>
      </c>
      <c r="D29" t="s">
        <v>17245</v>
      </c>
      <c r="E29" t="s">
        <v>17215</v>
      </c>
      <c r="F29" t="s">
        <v>658</v>
      </c>
      <c r="G29" s="187" t="s">
        <v>351</v>
      </c>
      <c r="H29" t="s">
        <v>15780</v>
      </c>
      <c r="I29" t="s">
        <v>15779</v>
      </c>
      <c r="J29" t="s">
        <v>5489</v>
      </c>
      <c r="K29" t="s">
        <v>17245</v>
      </c>
      <c r="L29" t="s">
        <v>17215</v>
      </c>
      <c r="M29" t="s">
        <v>11889</v>
      </c>
      <c r="N29" t="s">
        <v>351</v>
      </c>
      <c r="O29" t="s">
        <v>17216</v>
      </c>
      <c r="P29" t="s">
        <v>17217</v>
      </c>
      <c r="Q29" t="str">
        <f>IF(J29="(not available)","(not available)",IFERROR(VLOOKUP(J29,'[1]Lifecyclemodels EF3.1'!E:G,3,FALSE),"(not available yet)"))</f>
        <v>d4902fc9-cd39-4066-bda3-efb10de1fc08</v>
      </c>
      <c r="R29"/>
    </row>
    <row r="30" spans="1:18" ht="15" hidden="1" thickTop="1" x14ac:dyDescent="0.3">
      <c r="A30" t="s">
        <v>15780</v>
      </c>
      <c r="B30" t="s">
        <v>15779</v>
      </c>
      <c r="C30" t="s">
        <v>7565</v>
      </c>
      <c r="D30" t="s">
        <v>17246</v>
      </c>
      <c r="E30" t="s">
        <v>17215</v>
      </c>
      <c r="F30" t="s">
        <v>658</v>
      </c>
      <c r="G30" s="187" t="s">
        <v>351</v>
      </c>
      <c r="H30" t="s">
        <v>15780</v>
      </c>
      <c r="I30" t="s">
        <v>15779</v>
      </c>
      <c r="J30" t="s">
        <v>7565</v>
      </c>
      <c r="K30" t="s">
        <v>17246</v>
      </c>
      <c r="L30" t="s">
        <v>17215</v>
      </c>
      <c r="M30" t="s">
        <v>11889</v>
      </c>
      <c r="N30" t="s">
        <v>351</v>
      </c>
      <c r="O30" t="s">
        <v>17216</v>
      </c>
      <c r="P30" t="s">
        <v>17217</v>
      </c>
      <c r="Q30" t="str">
        <f>IF(J30="(not available)","(not available)",IFERROR(VLOOKUP(J30,'[1]Lifecyclemodels EF3.1'!E:G,3,FALSE),"(not available yet)"))</f>
        <v>1571e63a-fe3b-41a0-9607-9b2d83715bd2</v>
      </c>
      <c r="R30"/>
    </row>
    <row r="31" spans="1:18" ht="15" hidden="1" thickTop="1" x14ac:dyDescent="0.3">
      <c r="A31" t="s">
        <v>15780</v>
      </c>
      <c r="B31" t="s">
        <v>15779</v>
      </c>
      <c r="C31" t="s">
        <v>2097</v>
      </c>
      <c r="D31" t="s">
        <v>17247</v>
      </c>
      <c r="E31" t="s">
        <v>17215</v>
      </c>
      <c r="F31" t="s">
        <v>658</v>
      </c>
      <c r="G31" s="187" t="s">
        <v>351</v>
      </c>
      <c r="H31" t="s">
        <v>15780</v>
      </c>
      <c r="I31" t="s">
        <v>15779</v>
      </c>
      <c r="J31" t="s">
        <v>2097</v>
      </c>
      <c r="K31" t="s">
        <v>17247</v>
      </c>
      <c r="L31" t="s">
        <v>17215</v>
      </c>
      <c r="M31" t="s">
        <v>11889</v>
      </c>
      <c r="N31" t="s">
        <v>351</v>
      </c>
      <c r="O31" t="s">
        <v>17216</v>
      </c>
      <c r="P31" t="s">
        <v>17217</v>
      </c>
      <c r="Q31" t="str">
        <f>IF(J31="(not available)","(not available)",IFERROR(VLOOKUP(J31,'[1]Lifecyclemodels EF3.1'!E:G,3,FALSE),"(not available yet)"))</f>
        <v>86a5db7f-d1d3-4e6b-8d31-4c1923fc1d29</v>
      </c>
      <c r="R31"/>
    </row>
    <row r="32" spans="1:18" ht="15" hidden="1" thickTop="1" x14ac:dyDescent="0.3">
      <c r="A32" t="s">
        <v>15780</v>
      </c>
      <c r="B32" t="s">
        <v>15779</v>
      </c>
      <c r="C32" t="s">
        <v>11335</v>
      </c>
      <c r="D32" t="s">
        <v>17248</v>
      </c>
      <c r="E32" t="s">
        <v>17215</v>
      </c>
      <c r="F32" t="s">
        <v>356</v>
      </c>
      <c r="G32" s="187" t="s">
        <v>351</v>
      </c>
      <c r="H32" t="s">
        <v>15780</v>
      </c>
      <c r="I32" t="s">
        <v>15779</v>
      </c>
      <c r="J32" t="s">
        <v>11335</v>
      </c>
      <c r="K32" t="s">
        <v>17248</v>
      </c>
      <c r="L32" t="s">
        <v>17215</v>
      </c>
      <c r="M32" t="s">
        <v>356</v>
      </c>
      <c r="N32" t="s">
        <v>351</v>
      </c>
      <c r="O32" t="s">
        <v>17216</v>
      </c>
      <c r="P32" t="s">
        <v>17217</v>
      </c>
      <c r="Q32" t="str">
        <f>IF(J32="(not available)","(not available)",IFERROR(VLOOKUP(J32,'[1]Lifecyclemodels EF3.1'!E:G,3,FALSE),"(not available yet)"))</f>
        <v>15c739ef-c840-41d1-ae72-15b189b80442</v>
      </c>
      <c r="R32"/>
    </row>
    <row r="33" spans="1:18" ht="15" hidden="1" thickTop="1" x14ac:dyDescent="0.3">
      <c r="A33" t="s">
        <v>15780</v>
      </c>
      <c r="B33" t="s">
        <v>15779</v>
      </c>
      <c r="C33" t="s">
        <v>1636</v>
      </c>
      <c r="D33" t="s">
        <v>17249</v>
      </c>
      <c r="E33" t="s">
        <v>17215</v>
      </c>
      <c r="F33" t="s">
        <v>356</v>
      </c>
      <c r="G33" s="187" t="s">
        <v>351</v>
      </c>
      <c r="H33" t="s">
        <v>15780</v>
      </c>
      <c r="I33" t="s">
        <v>15779</v>
      </c>
      <c r="J33" t="s">
        <v>1636</v>
      </c>
      <c r="K33" t="s">
        <v>17249</v>
      </c>
      <c r="L33" t="s">
        <v>17215</v>
      </c>
      <c r="M33" t="s">
        <v>356</v>
      </c>
      <c r="N33" t="s">
        <v>351</v>
      </c>
      <c r="O33" t="s">
        <v>17216</v>
      </c>
      <c r="P33" t="s">
        <v>17217</v>
      </c>
      <c r="Q33" t="str">
        <f>IF(J33="(not available)","(not available)",IFERROR(VLOOKUP(J33,'[1]Lifecyclemodels EF3.1'!E:G,3,FALSE),"(not available yet)"))</f>
        <v>44c3650e-e62b-4e11-8339-9389b4a969f1</v>
      </c>
      <c r="R33"/>
    </row>
    <row r="34" spans="1:18" ht="15" hidden="1" thickTop="1" x14ac:dyDescent="0.3">
      <c r="A34" t="s">
        <v>15780</v>
      </c>
      <c r="B34" t="s">
        <v>15779</v>
      </c>
      <c r="C34" t="s">
        <v>11125</v>
      </c>
      <c r="D34" t="s">
        <v>17250</v>
      </c>
      <c r="E34" t="s">
        <v>17215</v>
      </c>
      <c r="F34" t="s">
        <v>356</v>
      </c>
      <c r="G34" s="187" t="s">
        <v>351</v>
      </c>
      <c r="H34" t="s">
        <v>15780</v>
      </c>
      <c r="I34" t="s">
        <v>15779</v>
      </c>
      <c r="J34" t="s">
        <v>11125</v>
      </c>
      <c r="K34" t="s">
        <v>17250</v>
      </c>
      <c r="L34" t="s">
        <v>17215</v>
      </c>
      <c r="M34" t="s">
        <v>356</v>
      </c>
      <c r="N34" t="s">
        <v>351</v>
      </c>
      <c r="O34" t="s">
        <v>17216</v>
      </c>
      <c r="P34" t="s">
        <v>17217</v>
      </c>
      <c r="Q34" t="str">
        <f>IF(J34="(not available)","(not available)",IFERROR(VLOOKUP(J34,'[1]Lifecyclemodels EF3.1'!E:G,3,FALSE),"(not available yet)"))</f>
        <v>55a27fb2-b35b-4e34-9d8d-3d27223ecc94</v>
      </c>
      <c r="R34"/>
    </row>
    <row r="35" spans="1:18" ht="15" hidden="1" thickTop="1" x14ac:dyDescent="0.3">
      <c r="A35" t="s">
        <v>15780</v>
      </c>
      <c r="B35" t="s">
        <v>15779</v>
      </c>
      <c r="C35" t="s">
        <v>2672</v>
      </c>
      <c r="D35" t="s">
        <v>17251</v>
      </c>
      <c r="E35" t="s">
        <v>17215</v>
      </c>
      <c r="F35" t="s">
        <v>356</v>
      </c>
      <c r="G35" s="187" t="s">
        <v>351</v>
      </c>
      <c r="H35" t="s">
        <v>15780</v>
      </c>
      <c r="I35" t="s">
        <v>15779</v>
      </c>
      <c r="J35" t="s">
        <v>2672</v>
      </c>
      <c r="K35" t="s">
        <v>17251</v>
      </c>
      <c r="L35" t="s">
        <v>17215</v>
      </c>
      <c r="M35" t="s">
        <v>356</v>
      </c>
      <c r="N35" t="s">
        <v>351</v>
      </c>
      <c r="O35" t="s">
        <v>17216</v>
      </c>
      <c r="P35" t="s">
        <v>17217</v>
      </c>
      <c r="Q35" t="str">
        <f>IF(J35="(not available)","(not available)",IFERROR(VLOOKUP(J35,'[1]Lifecyclemodels EF3.1'!E:G,3,FALSE),"(not available yet)"))</f>
        <v>5d5c4205-6b28-4b2c-96b4-a8679ae00f5f</v>
      </c>
      <c r="R35"/>
    </row>
    <row r="36" spans="1:18" ht="15" hidden="1" thickTop="1" x14ac:dyDescent="0.3">
      <c r="A36" t="s">
        <v>15780</v>
      </c>
      <c r="B36" t="s">
        <v>15779</v>
      </c>
      <c r="C36" t="s">
        <v>489</v>
      </c>
      <c r="D36" t="s">
        <v>17252</v>
      </c>
      <c r="E36" t="s">
        <v>17215</v>
      </c>
      <c r="F36" t="s">
        <v>356</v>
      </c>
      <c r="G36" s="187" t="s">
        <v>351</v>
      </c>
      <c r="H36" t="s">
        <v>15780</v>
      </c>
      <c r="I36" t="s">
        <v>15779</v>
      </c>
      <c r="J36" t="s">
        <v>489</v>
      </c>
      <c r="K36" t="s">
        <v>17252</v>
      </c>
      <c r="L36" t="s">
        <v>17215</v>
      </c>
      <c r="M36" t="s">
        <v>356</v>
      </c>
      <c r="N36" t="s">
        <v>351</v>
      </c>
      <c r="O36" t="s">
        <v>17216</v>
      </c>
      <c r="P36" t="s">
        <v>17217</v>
      </c>
      <c r="Q36" t="str">
        <f>IF(J36="(not available)","(not available)",IFERROR(VLOOKUP(J36,'[1]Lifecyclemodels EF3.1'!E:G,3,FALSE),"(not available yet)"))</f>
        <v>9b164ba9-705d-4078-af31-7d1e26ab1927</v>
      </c>
      <c r="R36"/>
    </row>
    <row r="37" spans="1:18" ht="15" hidden="1" thickTop="1" x14ac:dyDescent="0.3">
      <c r="A37" t="s">
        <v>15780</v>
      </c>
      <c r="B37" t="s">
        <v>15779</v>
      </c>
      <c r="C37" t="s">
        <v>2337</v>
      </c>
      <c r="D37" t="s">
        <v>17253</v>
      </c>
      <c r="E37" t="s">
        <v>17215</v>
      </c>
      <c r="F37" t="s">
        <v>658</v>
      </c>
      <c r="G37" s="187" t="s">
        <v>351</v>
      </c>
      <c r="H37" t="s">
        <v>15780</v>
      </c>
      <c r="I37" t="s">
        <v>15779</v>
      </c>
      <c r="J37" t="s">
        <v>2337</v>
      </c>
      <c r="K37" t="s">
        <v>17253</v>
      </c>
      <c r="L37" t="s">
        <v>17215</v>
      </c>
      <c r="M37" t="s">
        <v>356</v>
      </c>
      <c r="N37" t="s">
        <v>351</v>
      </c>
      <c r="O37" t="s">
        <v>17216</v>
      </c>
      <c r="P37" t="s">
        <v>17217</v>
      </c>
      <c r="Q37" t="str">
        <f>IF(J37="(not available)","(not available)",IFERROR(VLOOKUP(J37,'[1]Lifecyclemodels EF3.1'!E:G,3,FALSE),"(not available yet)"))</f>
        <v>626957be-00f7-4150-8a08-1103e884f1a1</v>
      </c>
      <c r="R37"/>
    </row>
    <row r="38" spans="1:18" ht="15" hidden="1" thickTop="1" x14ac:dyDescent="0.3">
      <c r="A38" t="s">
        <v>15780</v>
      </c>
      <c r="B38" t="s">
        <v>15779</v>
      </c>
      <c r="C38" t="s">
        <v>7836</v>
      </c>
      <c r="D38" t="s">
        <v>17254</v>
      </c>
      <c r="E38" t="s">
        <v>17215</v>
      </c>
      <c r="F38" t="s">
        <v>356</v>
      </c>
      <c r="G38" s="187" t="s">
        <v>351</v>
      </c>
      <c r="H38" t="s">
        <v>15780</v>
      </c>
      <c r="I38" t="s">
        <v>15779</v>
      </c>
      <c r="J38" t="s">
        <v>7836</v>
      </c>
      <c r="K38" t="s">
        <v>17254</v>
      </c>
      <c r="L38" t="s">
        <v>17215</v>
      </c>
      <c r="M38" t="s">
        <v>356</v>
      </c>
      <c r="N38" t="s">
        <v>351</v>
      </c>
      <c r="O38" t="s">
        <v>17216</v>
      </c>
      <c r="P38" t="s">
        <v>17217</v>
      </c>
      <c r="Q38" t="str">
        <f>IF(J38="(not available)","(not available)",IFERROR(VLOOKUP(J38,'[1]Lifecyclemodels EF3.1'!E:G,3,FALSE),"(not available yet)"))</f>
        <v>e6e26300-22f8-4a23-8b55-3695b52b9372</v>
      </c>
      <c r="R38"/>
    </row>
    <row r="39" spans="1:18" ht="15" hidden="1" thickTop="1" x14ac:dyDescent="0.3">
      <c r="A39" t="s">
        <v>15780</v>
      </c>
      <c r="B39" t="s">
        <v>15779</v>
      </c>
      <c r="C39" t="s">
        <v>8498</v>
      </c>
      <c r="D39" t="s">
        <v>17255</v>
      </c>
      <c r="E39" t="s">
        <v>17215</v>
      </c>
      <c r="F39" t="s">
        <v>356</v>
      </c>
      <c r="G39" s="187" t="s">
        <v>351</v>
      </c>
      <c r="H39" t="s">
        <v>15780</v>
      </c>
      <c r="I39" t="s">
        <v>15779</v>
      </c>
      <c r="J39" t="s">
        <v>8498</v>
      </c>
      <c r="K39" t="s">
        <v>17255</v>
      </c>
      <c r="L39" t="s">
        <v>17215</v>
      </c>
      <c r="M39" t="s">
        <v>356</v>
      </c>
      <c r="N39" t="s">
        <v>351</v>
      </c>
      <c r="O39" t="s">
        <v>17216</v>
      </c>
      <c r="P39" t="s">
        <v>17217</v>
      </c>
      <c r="Q39" t="str">
        <f>IF(J39="(not available)","(not available)",IFERROR(VLOOKUP(J39,'[1]Lifecyclemodels EF3.1'!E:G,3,FALSE),"(not available yet)"))</f>
        <v>91f8b27d-ca37-4bfd-8015-7327479ea0e5</v>
      </c>
      <c r="R39"/>
    </row>
    <row r="40" spans="1:18" ht="15" hidden="1" thickTop="1" x14ac:dyDescent="0.3">
      <c r="A40" t="s">
        <v>15780</v>
      </c>
      <c r="B40" t="s">
        <v>15779</v>
      </c>
      <c r="C40" t="s">
        <v>10832</v>
      </c>
      <c r="D40" t="s">
        <v>17256</v>
      </c>
      <c r="E40" t="s">
        <v>17215</v>
      </c>
      <c r="F40" t="s">
        <v>356</v>
      </c>
      <c r="G40" s="187" t="s">
        <v>351</v>
      </c>
      <c r="H40" t="s">
        <v>15780</v>
      </c>
      <c r="I40" t="s">
        <v>15779</v>
      </c>
      <c r="J40" t="s">
        <v>10832</v>
      </c>
      <c r="K40" t="s">
        <v>17256</v>
      </c>
      <c r="L40" t="s">
        <v>17215</v>
      </c>
      <c r="M40" t="s">
        <v>356</v>
      </c>
      <c r="N40" t="s">
        <v>351</v>
      </c>
      <c r="O40" t="s">
        <v>17216</v>
      </c>
      <c r="P40" t="s">
        <v>17217</v>
      </c>
      <c r="Q40" t="str">
        <f>IF(J40="(not available)","(not available)",IFERROR(VLOOKUP(J40,'[1]Lifecyclemodels EF3.1'!E:G,3,FALSE),"(not available yet)"))</f>
        <v>87993c37-d354-48d6-a0aa-437fe8928516</v>
      </c>
      <c r="R40"/>
    </row>
    <row r="41" spans="1:18" ht="15" hidden="1" thickTop="1" x14ac:dyDescent="0.3">
      <c r="A41" t="s">
        <v>15780</v>
      </c>
      <c r="B41" t="s">
        <v>15779</v>
      </c>
      <c r="C41" t="s">
        <v>957</v>
      </c>
      <c r="D41" t="s">
        <v>17257</v>
      </c>
      <c r="E41" t="s">
        <v>17215</v>
      </c>
      <c r="F41" t="s">
        <v>356</v>
      </c>
      <c r="G41" s="187" t="s">
        <v>351</v>
      </c>
      <c r="H41" t="s">
        <v>15780</v>
      </c>
      <c r="I41" t="s">
        <v>15779</v>
      </c>
      <c r="J41" t="s">
        <v>957</v>
      </c>
      <c r="K41" t="s">
        <v>17257</v>
      </c>
      <c r="L41" t="s">
        <v>17215</v>
      </c>
      <c r="M41" t="s">
        <v>356</v>
      </c>
      <c r="N41" t="s">
        <v>351</v>
      </c>
      <c r="O41" t="s">
        <v>17216</v>
      </c>
      <c r="P41" t="s">
        <v>17217</v>
      </c>
      <c r="Q41" t="str">
        <f>IF(J41="(not available)","(not available)",IFERROR(VLOOKUP(J41,'[1]Lifecyclemodels EF3.1'!E:G,3,FALSE),"(not available yet)"))</f>
        <v>78244666-91ed-428b-bd3b-3a3d03f28555</v>
      </c>
      <c r="R41"/>
    </row>
    <row r="42" spans="1:18" ht="15" hidden="1" thickTop="1" x14ac:dyDescent="0.3">
      <c r="A42" t="s">
        <v>15780</v>
      </c>
      <c r="B42" t="s">
        <v>15779</v>
      </c>
      <c r="C42" t="s">
        <v>7735</v>
      </c>
      <c r="D42" t="s">
        <v>17258</v>
      </c>
      <c r="E42" t="s">
        <v>17215</v>
      </c>
      <c r="F42" t="s">
        <v>658</v>
      </c>
      <c r="G42" s="187" t="s">
        <v>351</v>
      </c>
      <c r="H42" t="s">
        <v>15780</v>
      </c>
      <c r="I42" t="s">
        <v>15779</v>
      </c>
      <c r="J42" t="s">
        <v>7735</v>
      </c>
      <c r="K42" t="s">
        <v>17258</v>
      </c>
      <c r="L42" t="s">
        <v>17215</v>
      </c>
      <c r="M42" t="s">
        <v>356</v>
      </c>
      <c r="N42" t="s">
        <v>351</v>
      </c>
      <c r="O42" t="s">
        <v>17216</v>
      </c>
      <c r="P42" t="s">
        <v>17217</v>
      </c>
      <c r="Q42" t="str">
        <f>IF(J42="(not available)","(not available)",IFERROR(VLOOKUP(J42,'[1]Lifecyclemodels EF3.1'!E:G,3,FALSE),"(not available yet)"))</f>
        <v>89d6696a-cf40-4591-afaa-19503e05ee1c</v>
      </c>
      <c r="R42"/>
    </row>
    <row r="43" spans="1:18" ht="15" hidden="1" thickTop="1" x14ac:dyDescent="0.3">
      <c r="A43" t="s">
        <v>15780</v>
      </c>
      <c r="B43" t="s">
        <v>15779</v>
      </c>
      <c r="C43" t="s">
        <v>1986</v>
      </c>
      <c r="D43" t="s">
        <v>17259</v>
      </c>
      <c r="E43" t="s">
        <v>17215</v>
      </c>
      <c r="F43" t="s">
        <v>356</v>
      </c>
      <c r="G43" s="187" t="s">
        <v>351</v>
      </c>
      <c r="H43" t="s">
        <v>15780</v>
      </c>
      <c r="I43" t="s">
        <v>15779</v>
      </c>
      <c r="J43" t="s">
        <v>1986</v>
      </c>
      <c r="K43" t="s">
        <v>17259</v>
      </c>
      <c r="L43" t="s">
        <v>17215</v>
      </c>
      <c r="M43" t="s">
        <v>356</v>
      </c>
      <c r="N43" t="s">
        <v>351</v>
      </c>
      <c r="O43" t="s">
        <v>17216</v>
      </c>
      <c r="P43" t="s">
        <v>17217</v>
      </c>
      <c r="Q43" t="str">
        <f>IF(J43="(not available)","(not available)",IFERROR(VLOOKUP(J43,'[1]Lifecyclemodels EF3.1'!E:G,3,FALSE),"(not available yet)"))</f>
        <v>6fd9efbf-9492-41a8-9d36-b53e56a5cb2d</v>
      </c>
      <c r="R43"/>
    </row>
    <row r="44" spans="1:18" ht="15" hidden="1" thickTop="1" x14ac:dyDescent="0.3">
      <c r="A44" t="s">
        <v>15780</v>
      </c>
      <c r="B44" t="s">
        <v>15779</v>
      </c>
      <c r="C44" t="s">
        <v>9643</v>
      </c>
      <c r="D44" t="s">
        <v>17260</v>
      </c>
      <c r="E44" t="s">
        <v>17215</v>
      </c>
      <c r="F44" t="s">
        <v>658</v>
      </c>
      <c r="G44" s="187" t="s">
        <v>351</v>
      </c>
      <c r="H44" t="s">
        <v>15780</v>
      </c>
      <c r="I44" t="s">
        <v>15779</v>
      </c>
      <c r="J44" t="s">
        <v>9643</v>
      </c>
      <c r="K44" t="s">
        <v>17260</v>
      </c>
      <c r="L44" t="s">
        <v>17215</v>
      </c>
      <c r="M44" t="s">
        <v>356</v>
      </c>
      <c r="N44" t="s">
        <v>351</v>
      </c>
      <c r="O44" t="s">
        <v>17216</v>
      </c>
      <c r="P44" t="s">
        <v>17217</v>
      </c>
      <c r="Q44" t="str">
        <f>IF(J44="(not available)","(not available)",IFERROR(VLOOKUP(J44,'[1]Lifecyclemodels EF3.1'!E:G,3,FALSE),"(not available yet)"))</f>
        <v>152f023f-91d4-45f6-b116-a2d543bdce0d</v>
      </c>
      <c r="R44"/>
    </row>
    <row r="45" spans="1:18" ht="15" hidden="1" thickTop="1" x14ac:dyDescent="0.3">
      <c r="A45" t="s">
        <v>15780</v>
      </c>
      <c r="B45" t="s">
        <v>15779</v>
      </c>
      <c r="C45" t="s">
        <v>5771</v>
      </c>
      <c r="D45" t="s">
        <v>17261</v>
      </c>
      <c r="E45" t="s">
        <v>17215</v>
      </c>
      <c r="F45" t="s">
        <v>356</v>
      </c>
      <c r="G45" s="187" t="s">
        <v>351</v>
      </c>
      <c r="H45" t="s">
        <v>15780</v>
      </c>
      <c r="I45" t="s">
        <v>15779</v>
      </c>
      <c r="J45" t="s">
        <v>5771</v>
      </c>
      <c r="K45" t="s">
        <v>17261</v>
      </c>
      <c r="L45" t="s">
        <v>17215</v>
      </c>
      <c r="M45" t="s">
        <v>356</v>
      </c>
      <c r="N45" t="s">
        <v>351</v>
      </c>
      <c r="O45" t="s">
        <v>17216</v>
      </c>
      <c r="P45" t="s">
        <v>17217</v>
      </c>
      <c r="Q45" t="str">
        <f>IF(J45="(not available)","(not available)",IFERROR(VLOOKUP(J45,'[1]Lifecyclemodels EF3.1'!E:G,3,FALSE),"(not available yet)"))</f>
        <v>6693b9fa-3c23-4bbc-a7fd-6b3b6d113a14</v>
      </c>
      <c r="R45"/>
    </row>
    <row r="46" spans="1:18" ht="15" hidden="1" thickTop="1" x14ac:dyDescent="0.3">
      <c r="A46" t="s">
        <v>15780</v>
      </c>
      <c r="B46" t="s">
        <v>15779</v>
      </c>
      <c r="C46" t="s">
        <v>2471</v>
      </c>
      <c r="D46" t="s">
        <v>17262</v>
      </c>
      <c r="E46" t="s">
        <v>17215</v>
      </c>
      <c r="F46" t="s">
        <v>356</v>
      </c>
      <c r="G46" s="187" t="s">
        <v>351</v>
      </c>
      <c r="H46" t="s">
        <v>15780</v>
      </c>
      <c r="I46" t="s">
        <v>15779</v>
      </c>
      <c r="J46" t="s">
        <v>2471</v>
      </c>
      <c r="K46" t="s">
        <v>17262</v>
      </c>
      <c r="L46" t="s">
        <v>17215</v>
      </c>
      <c r="M46" t="s">
        <v>356</v>
      </c>
      <c r="N46" t="s">
        <v>351</v>
      </c>
      <c r="O46" t="s">
        <v>17216</v>
      </c>
      <c r="P46" t="s">
        <v>17217</v>
      </c>
      <c r="Q46" t="str">
        <f>IF(J46="(not available)","(not available)",IFERROR(VLOOKUP(J46,'[1]Lifecyclemodels EF3.1'!E:G,3,FALSE),"(not available yet)"))</f>
        <v>02fe724f-77d3-46bb-8790-29755eb2c095</v>
      </c>
      <c r="R46"/>
    </row>
    <row r="47" spans="1:18" ht="15" hidden="1" thickTop="1" x14ac:dyDescent="0.3">
      <c r="A47" t="s">
        <v>15780</v>
      </c>
      <c r="B47" t="s">
        <v>15779</v>
      </c>
      <c r="C47" t="s">
        <v>762</v>
      </c>
      <c r="D47" t="s">
        <v>17263</v>
      </c>
      <c r="E47" t="s">
        <v>17215</v>
      </c>
      <c r="F47" t="s">
        <v>356</v>
      </c>
      <c r="G47" s="187" t="s">
        <v>351</v>
      </c>
      <c r="H47" t="s">
        <v>15780</v>
      </c>
      <c r="I47" t="s">
        <v>15779</v>
      </c>
      <c r="J47" t="s">
        <v>762</v>
      </c>
      <c r="K47" t="s">
        <v>17263</v>
      </c>
      <c r="L47" t="s">
        <v>17215</v>
      </c>
      <c r="M47" t="s">
        <v>356</v>
      </c>
      <c r="N47" t="s">
        <v>351</v>
      </c>
      <c r="O47" t="s">
        <v>17216</v>
      </c>
      <c r="P47" t="s">
        <v>17217</v>
      </c>
      <c r="Q47" t="str">
        <f>IF(J47="(not available)","(not available)",IFERROR(VLOOKUP(J47,'[1]Lifecyclemodels EF3.1'!E:G,3,FALSE),"(not available yet)"))</f>
        <v>1dbec004-64f5-44b1-9c91-8d551eb63ab8</v>
      </c>
      <c r="R47"/>
    </row>
    <row r="48" spans="1:18" ht="15" hidden="1" thickTop="1" x14ac:dyDescent="0.3">
      <c r="A48" t="s">
        <v>15780</v>
      </c>
      <c r="B48" t="s">
        <v>15779</v>
      </c>
      <c r="C48" t="s">
        <v>3861</v>
      </c>
      <c r="D48" t="s">
        <v>17264</v>
      </c>
      <c r="E48" t="s">
        <v>17215</v>
      </c>
      <c r="F48" t="s">
        <v>356</v>
      </c>
      <c r="G48" s="187" t="s">
        <v>351</v>
      </c>
      <c r="H48" t="s">
        <v>15780</v>
      </c>
      <c r="I48" t="s">
        <v>15779</v>
      </c>
      <c r="J48" t="s">
        <v>3861</v>
      </c>
      <c r="K48" t="s">
        <v>17264</v>
      </c>
      <c r="L48" t="s">
        <v>17215</v>
      </c>
      <c r="M48" t="s">
        <v>356</v>
      </c>
      <c r="N48" t="s">
        <v>351</v>
      </c>
      <c r="O48" t="s">
        <v>17216</v>
      </c>
      <c r="P48" t="s">
        <v>17217</v>
      </c>
      <c r="Q48" t="str">
        <f>IF(J48="(not available)","(not available)",IFERROR(VLOOKUP(J48,'[1]Lifecyclemodels EF3.1'!E:G,3,FALSE),"(not available yet)"))</f>
        <v>ecaa1141-02b8-484f-adb2-a06e4a5c983a</v>
      </c>
      <c r="R48"/>
    </row>
    <row r="49" spans="1:18" ht="15" hidden="1" thickTop="1" x14ac:dyDescent="0.3">
      <c r="A49" t="s">
        <v>15780</v>
      </c>
      <c r="B49" t="s">
        <v>15779</v>
      </c>
      <c r="C49" t="s">
        <v>4031</v>
      </c>
      <c r="D49" t="s">
        <v>17265</v>
      </c>
      <c r="E49" t="s">
        <v>17215</v>
      </c>
      <c r="F49" t="s">
        <v>356</v>
      </c>
      <c r="G49" s="187" t="s">
        <v>351</v>
      </c>
      <c r="H49" t="s">
        <v>11836</v>
      </c>
      <c r="I49" t="s">
        <v>15514</v>
      </c>
      <c r="J49" t="s">
        <v>11594</v>
      </c>
      <c r="K49" t="s">
        <v>17266</v>
      </c>
      <c r="L49" t="s">
        <v>17215</v>
      </c>
      <c r="M49" t="s">
        <v>356</v>
      </c>
      <c r="N49" t="s">
        <v>351</v>
      </c>
      <c r="O49" t="s">
        <v>17216</v>
      </c>
      <c r="P49" t="s">
        <v>17217</v>
      </c>
      <c r="Q49" t="str">
        <f>IF(J49="(not available)","(not available)",IFERROR(VLOOKUP(J49,'[1]Lifecyclemodels EF3.1'!E:G,3,FALSE),"(not available yet)"))</f>
        <v>982b6e9b-b656-5814-833e-d11211e7dc23</v>
      </c>
      <c r="R49" t="s">
        <v>17267</v>
      </c>
    </row>
    <row r="50" spans="1:18" ht="15" hidden="1" thickTop="1" x14ac:dyDescent="0.3">
      <c r="A50" t="s">
        <v>15780</v>
      </c>
      <c r="B50" t="s">
        <v>15779</v>
      </c>
      <c r="C50" t="s">
        <v>9336</v>
      </c>
      <c r="D50" t="s">
        <v>17268</v>
      </c>
      <c r="E50" t="s">
        <v>17215</v>
      </c>
      <c r="F50" t="s">
        <v>356</v>
      </c>
      <c r="G50" s="187" t="s">
        <v>351</v>
      </c>
      <c r="H50" t="s">
        <v>15780</v>
      </c>
      <c r="I50" t="s">
        <v>15779</v>
      </c>
      <c r="J50" t="s">
        <v>9336</v>
      </c>
      <c r="K50" t="s">
        <v>17268</v>
      </c>
      <c r="L50" t="s">
        <v>17215</v>
      </c>
      <c r="M50" t="s">
        <v>356</v>
      </c>
      <c r="N50" t="s">
        <v>351</v>
      </c>
      <c r="O50" t="s">
        <v>17216</v>
      </c>
      <c r="P50" t="s">
        <v>17217</v>
      </c>
      <c r="Q50" t="str">
        <f>IF(J50="(not available)","(not available)",IFERROR(VLOOKUP(J50,'[1]Lifecyclemodels EF3.1'!E:G,3,FALSE),"(not available yet)"))</f>
        <v>eae008ae-1b31-420c-a720-be8cb3af2203</v>
      </c>
      <c r="R50"/>
    </row>
    <row r="51" spans="1:18" ht="15" hidden="1" thickTop="1" x14ac:dyDescent="0.3">
      <c r="A51" t="s">
        <v>15780</v>
      </c>
      <c r="B51" t="s">
        <v>15779</v>
      </c>
      <c r="C51" t="s">
        <v>11322</v>
      </c>
      <c r="D51" t="s">
        <v>17269</v>
      </c>
      <c r="E51" t="s">
        <v>17215</v>
      </c>
      <c r="F51" t="s">
        <v>356</v>
      </c>
      <c r="G51" s="187" t="s">
        <v>351</v>
      </c>
      <c r="H51" t="s">
        <v>15780</v>
      </c>
      <c r="I51" t="s">
        <v>15779</v>
      </c>
      <c r="J51" t="s">
        <v>11322</v>
      </c>
      <c r="K51" t="s">
        <v>17269</v>
      </c>
      <c r="L51" t="s">
        <v>17215</v>
      </c>
      <c r="M51" t="s">
        <v>356</v>
      </c>
      <c r="N51" t="s">
        <v>351</v>
      </c>
      <c r="O51" t="s">
        <v>17216</v>
      </c>
      <c r="P51" t="s">
        <v>17217</v>
      </c>
      <c r="Q51" t="str">
        <f>IF(J51="(not available)","(not available)",IFERROR(VLOOKUP(J51,'[1]Lifecyclemodels EF3.1'!E:G,3,FALSE),"(not available yet)"))</f>
        <v>3b1ef891-60c1-48ca-bd17-5dcfa4dee98f</v>
      </c>
      <c r="R51"/>
    </row>
    <row r="52" spans="1:18" ht="15" hidden="1" thickTop="1" x14ac:dyDescent="0.3">
      <c r="A52" t="s">
        <v>15780</v>
      </c>
      <c r="B52" t="s">
        <v>15779</v>
      </c>
      <c r="C52" t="s">
        <v>8012</v>
      </c>
      <c r="D52" t="s">
        <v>17270</v>
      </c>
      <c r="E52" t="s">
        <v>17215</v>
      </c>
      <c r="F52" t="s">
        <v>356</v>
      </c>
      <c r="G52" s="187" t="s">
        <v>351</v>
      </c>
      <c r="H52" t="s">
        <v>15780</v>
      </c>
      <c r="I52" t="s">
        <v>15779</v>
      </c>
      <c r="J52" t="s">
        <v>8012</v>
      </c>
      <c r="K52" t="s">
        <v>17270</v>
      </c>
      <c r="L52" t="s">
        <v>17215</v>
      </c>
      <c r="M52" t="s">
        <v>356</v>
      </c>
      <c r="N52" t="s">
        <v>351</v>
      </c>
      <c r="O52" t="s">
        <v>17216</v>
      </c>
      <c r="P52" t="s">
        <v>17217</v>
      </c>
      <c r="Q52" t="str">
        <f>IF(J52="(not available)","(not available)",IFERROR(VLOOKUP(J52,'[1]Lifecyclemodels EF3.1'!E:G,3,FALSE),"(not available yet)"))</f>
        <v>abf34d6b-b1ce-4231-affa-63b111e51387</v>
      </c>
      <c r="R52"/>
    </row>
    <row r="53" spans="1:18" ht="15" hidden="1" thickTop="1" x14ac:dyDescent="0.3">
      <c r="A53" t="s">
        <v>15780</v>
      </c>
      <c r="B53" t="s">
        <v>15779</v>
      </c>
      <c r="C53" t="s">
        <v>11220</v>
      </c>
      <c r="D53" t="s">
        <v>17271</v>
      </c>
      <c r="E53" t="s">
        <v>17215</v>
      </c>
      <c r="F53" t="s">
        <v>356</v>
      </c>
      <c r="G53" s="187" t="s">
        <v>351</v>
      </c>
      <c r="H53" t="s">
        <v>15780</v>
      </c>
      <c r="I53" t="s">
        <v>15779</v>
      </c>
      <c r="J53" t="s">
        <v>11220</v>
      </c>
      <c r="K53" t="s">
        <v>17272</v>
      </c>
      <c r="L53" t="s">
        <v>17215</v>
      </c>
      <c r="M53" t="s">
        <v>356</v>
      </c>
      <c r="N53" t="s">
        <v>351</v>
      </c>
      <c r="O53" t="s">
        <v>17216</v>
      </c>
      <c r="P53" t="s">
        <v>17217</v>
      </c>
      <c r="Q53" t="str">
        <f>IF(J53="(not available)","(not available)",IFERROR(VLOOKUP(J53,'[1]Lifecyclemodels EF3.1'!E:G,3,FALSE),"(not available yet)"))</f>
        <v>e39f7875-4935-4574-a4a4-65fc3f73da8c</v>
      </c>
      <c r="R53"/>
    </row>
    <row r="54" spans="1:18" ht="15" hidden="1" thickTop="1" x14ac:dyDescent="0.3">
      <c r="A54" t="s">
        <v>15780</v>
      </c>
      <c r="B54" t="s">
        <v>15779</v>
      </c>
      <c r="C54" t="s">
        <v>3936</v>
      </c>
      <c r="D54" t="s">
        <v>17273</v>
      </c>
      <c r="E54" t="s">
        <v>17215</v>
      </c>
      <c r="F54" t="s">
        <v>356</v>
      </c>
      <c r="G54" s="187" t="s">
        <v>351</v>
      </c>
      <c r="H54" t="s">
        <v>15780</v>
      </c>
      <c r="I54" t="s">
        <v>15779</v>
      </c>
      <c r="J54" t="s">
        <v>3936</v>
      </c>
      <c r="K54" t="s">
        <v>17273</v>
      </c>
      <c r="L54" t="s">
        <v>17215</v>
      </c>
      <c r="M54" t="s">
        <v>356</v>
      </c>
      <c r="N54" t="s">
        <v>351</v>
      </c>
      <c r="O54" t="s">
        <v>17216</v>
      </c>
      <c r="P54" t="s">
        <v>17217</v>
      </c>
      <c r="Q54" t="str">
        <f>IF(J54="(not available)","(not available)",IFERROR(VLOOKUP(J54,'[1]Lifecyclemodels EF3.1'!E:G,3,FALSE),"(not available yet)"))</f>
        <v>001a1a53-b813-4681-9ff3-992eb21a64e5</v>
      </c>
      <c r="R54"/>
    </row>
    <row r="55" spans="1:18" ht="15" hidden="1" thickTop="1" x14ac:dyDescent="0.3">
      <c r="A55" t="s">
        <v>15780</v>
      </c>
      <c r="B55" t="s">
        <v>15779</v>
      </c>
      <c r="C55" t="s">
        <v>8332</v>
      </c>
      <c r="D55" t="s">
        <v>17274</v>
      </c>
      <c r="E55" t="s">
        <v>17215</v>
      </c>
      <c r="F55" t="s">
        <v>356</v>
      </c>
      <c r="G55" s="187" t="s">
        <v>351</v>
      </c>
      <c r="H55" t="s">
        <v>15780</v>
      </c>
      <c r="I55" t="s">
        <v>15779</v>
      </c>
      <c r="J55" t="s">
        <v>8332</v>
      </c>
      <c r="K55" t="s">
        <v>17274</v>
      </c>
      <c r="L55" t="s">
        <v>17215</v>
      </c>
      <c r="M55" t="s">
        <v>356</v>
      </c>
      <c r="N55" t="s">
        <v>351</v>
      </c>
      <c r="O55" t="s">
        <v>17216</v>
      </c>
      <c r="P55" t="s">
        <v>17217</v>
      </c>
      <c r="Q55" t="str">
        <f>IF(J55="(not available)","(not available)",IFERROR(VLOOKUP(J55,'[1]Lifecyclemodels EF3.1'!E:G,3,FALSE),"(not available yet)"))</f>
        <v>0486b50f-10cb-480e-a64f-656d0106a4f3</v>
      </c>
      <c r="R55"/>
    </row>
    <row r="56" spans="1:18" ht="15" hidden="1" thickTop="1" x14ac:dyDescent="0.3">
      <c r="A56" t="s">
        <v>15780</v>
      </c>
      <c r="B56" t="s">
        <v>15779</v>
      </c>
      <c r="C56" t="s">
        <v>10952</v>
      </c>
      <c r="D56" t="s">
        <v>17275</v>
      </c>
      <c r="E56" t="s">
        <v>17215</v>
      </c>
      <c r="F56" t="s">
        <v>356</v>
      </c>
      <c r="G56" s="187" t="s">
        <v>351</v>
      </c>
      <c r="H56" t="s">
        <v>15780</v>
      </c>
      <c r="I56" t="s">
        <v>15779</v>
      </c>
      <c r="J56" t="s">
        <v>10952</v>
      </c>
      <c r="K56" t="s">
        <v>17275</v>
      </c>
      <c r="L56" t="s">
        <v>17215</v>
      </c>
      <c r="M56" t="s">
        <v>356</v>
      </c>
      <c r="N56" t="s">
        <v>351</v>
      </c>
      <c r="O56" t="s">
        <v>17216</v>
      </c>
      <c r="P56" t="s">
        <v>17217</v>
      </c>
      <c r="Q56" t="str">
        <f>IF(J56="(not available)","(not available)",IFERROR(VLOOKUP(J56,'[1]Lifecyclemodels EF3.1'!E:G,3,FALSE),"(not available yet)"))</f>
        <v>60857702-4cf9-4b3e-9977-c83f88f4b89c</v>
      </c>
      <c r="R56"/>
    </row>
    <row r="57" spans="1:18" ht="15" hidden="1" thickTop="1" x14ac:dyDescent="0.3">
      <c r="A57" t="s">
        <v>15780</v>
      </c>
      <c r="B57" t="s">
        <v>15779</v>
      </c>
      <c r="C57" t="s">
        <v>4794</v>
      </c>
      <c r="D57" t="s">
        <v>17276</v>
      </c>
      <c r="E57" t="s">
        <v>17215</v>
      </c>
      <c r="F57" t="s">
        <v>356</v>
      </c>
      <c r="G57" s="187" t="s">
        <v>351</v>
      </c>
      <c r="H57" t="s">
        <v>15780</v>
      </c>
      <c r="I57" t="s">
        <v>15779</v>
      </c>
      <c r="J57" t="s">
        <v>4794</v>
      </c>
      <c r="K57" t="s">
        <v>17276</v>
      </c>
      <c r="L57" t="s">
        <v>17215</v>
      </c>
      <c r="M57" t="s">
        <v>356</v>
      </c>
      <c r="N57" t="s">
        <v>351</v>
      </c>
      <c r="O57" t="s">
        <v>17216</v>
      </c>
      <c r="P57" t="s">
        <v>17217</v>
      </c>
      <c r="Q57" t="str">
        <f>IF(J57="(not available)","(not available)",IFERROR(VLOOKUP(J57,'[1]Lifecyclemodels EF3.1'!E:G,3,FALSE),"(not available yet)"))</f>
        <v>d42b243e-30cc-4f72-bb61-089f65b611aa</v>
      </c>
      <c r="R57"/>
    </row>
    <row r="58" spans="1:18" ht="15" hidden="1" thickTop="1" x14ac:dyDescent="0.3">
      <c r="A58" t="s">
        <v>15780</v>
      </c>
      <c r="B58" t="s">
        <v>15779</v>
      </c>
      <c r="C58" t="s">
        <v>1982</v>
      </c>
      <c r="D58" t="s">
        <v>17277</v>
      </c>
      <c r="E58" t="s">
        <v>17215</v>
      </c>
      <c r="F58" t="s">
        <v>356</v>
      </c>
      <c r="G58" s="187" t="s">
        <v>351</v>
      </c>
      <c r="H58" t="s">
        <v>15780</v>
      </c>
      <c r="I58" t="s">
        <v>15779</v>
      </c>
      <c r="J58" t="s">
        <v>1982</v>
      </c>
      <c r="K58" t="s">
        <v>17277</v>
      </c>
      <c r="L58" t="s">
        <v>17215</v>
      </c>
      <c r="M58" t="s">
        <v>356</v>
      </c>
      <c r="N58" t="s">
        <v>351</v>
      </c>
      <c r="O58" t="s">
        <v>17216</v>
      </c>
      <c r="P58" t="s">
        <v>17217</v>
      </c>
      <c r="Q58" t="str">
        <f>IF(J58="(not available)","(not available)",IFERROR(VLOOKUP(J58,'[1]Lifecyclemodels EF3.1'!E:G,3,FALSE),"(not available yet)"))</f>
        <v>9626ae53-5522-468a-a865-dad491332015</v>
      </c>
      <c r="R58"/>
    </row>
    <row r="59" spans="1:18" ht="15" hidden="1" thickTop="1" x14ac:dyDescent="0.3">
      <c r="A59" t="s">
        <v>15780</v>
      </c>
      <c r="B59" t="s">
        <v>15779</v>
      </c>
      <c r="C59" t="s">
        <v>9931</v>
      </c>
      <c r="D59" t="s">
        <v>17278</v>
      </c>
      <c r="E59" t="s">
        <v>17215</v>
      </c>
      <c r="F59" t="s">
        <v>356</v>
      </c>
      <c r="G59" s="187" t="s">
        <v>351</v>
      </c>
      <c r="H59" t="s">
        <v>15780</v>
      </c>
      <c r="I59" t="s">
        <v>15779</v>
      </c>
      <c r="J59" t="s">
        <v>9931</v>
      </c>
      <c r="K59" t="s">
        <v>17278</v>
      </c>
      <c r="L59" t="s">
        <v>17215</v>
      </c>
      <c r="M59" t="s">
        <v>356</v>
      </c>
      <c r="N59" t="s">
        <v>351</v>
      </c>
      <c r="O59" t="s">
        <v>17216</v>
      </c>
      <c r="P59" t="s">
        <v>17217</v>
      </c>
      <c r="Q59" t="str">
        <f>IF(J59="(not available)","(not available)",IFERROR(VLOOKUP(J59,'[1]Lifecyclemodels EF3.1'!E:G,3,FALSE),"(not available yet)"))</f>
        <v>96384e50-d949-4898-a5a2-112c044dcd41</v>
      </c>
      <c r="R59"/>
    </row>
    <row r="60" spans="1:18" ht="15" hidden="1" thickTop="1" x14ac:dyDescent="0.3">
      <c r="A60" t="s">
        <v>15780</v>
      </c>
      <c r="B60" t="s">
        <v>15779</v>
      </c>
      <c r="C60" t="s">
        <v>1974</v>
      </c>
      <c r="D60" t="s">
        <v>17279</v>
      </c>
      <c r="E60" t="s">
        <v>17215</v>
      </c>
      <c r="F60" t="s">
        <v>356</v>
      </c>
      <c r="G60" s="187" t="s">
        <v>351</v>
      </c>
      <c r="H60" t="s">
        <v>15780</v>
      </c>
      <c r="I60" t="s">
        <v>15779</v>
      </c>
      <c r="J60" t="s">
        <v>1974</v>
      </c>
      <c r="K60" t="s">
        <v>17279</v>
      </c>
      <c r="L60" t="s">
        <v>17215</v>
      </c>
      <c r="M60" t="s">
        <v>356</v>
      </c>
      <c r="N60" t="s">
        <v>351</v>
      </c>
      <c r="O60" t="s">
        <v>17216</v>
      </c>
      <c r="P60" t="s">
        <v>17217</v>
      </c>
      <c r="Q60" t="str">
        <f>IF(J60="(not available)","(not available)",IFERROR(VLOOKUP(J60,'[1]Lifecyclemodels EF3.1'!E:G,3,FALSE),"(not available yet)"))</f>
        <v>86f9475c-cc97-4ce0-a2d7-1619ba04bee3</v>
      </c>
      <c r="R60"/>
    </row>
    <row r="61" spans="1:18" ht="15" hidden="1" thickTop="1" x14ac:dyDescent="0.3">
      <c r="A61" t="s">
        <v>15780</v>
      </c>
      <c r="B61" t="s">
        <v>15779</v>
      </c>
      <c r="C61" t="s">
        <v>1069</v>
      </c>
      <c r="D61" t="s">
        <v>17280</v>
      </c>
      <c r="E61" t="s">
        <v>17215</v>
      </c>
      <c r="F61" t="s">
        <v>356</v>
      </c>
      <c r="G61" s="187" t="s">
        <v>351</v>
      </c>
      <c r="H61" t="s">
        <v>15780</v>
      </c>
      <c r="I61" t="s">
        <v>15779</v>
      </c>
      <c r="J61" t="s">
        <v>1069</v>
      </c>
      <c r="K61" t="s">
        <v>17280</v>
      </c>
      <c r="L61" t="s">
        <v>17215</v>
      </c>
      <c r="M61" t="s">
        <v>356</v>
      </c>
      <c r="N61" t="s">
        <v>351</v>
      </c>
      <c r="O61" t="s">
        <v>17216</v>
      </c>
      <c r="P61" t="s">
        <v>17217</v>
      </c>
      <c r="Q61" t="str">
        <f>IF(J61="(not available)","(not available)",IFERROR(VLOOKUP(J61,'[1]Lifecyclemodels EF3.1'!E:G,3,FALSE),"(not available yet)"))</f>
        <v>f880627e-2699-4ff9-a9d3-16fece36d4be</v>
      </c>
      <c r="R61"/>
    </row>
    <row r="62" spans="1:18" ht="15" hidden="1" thickTop="1" x14ac:dyDescent="0.3">
      <c r="A62" t="s">
        <v>15780</v>
      </c>
      <c r="B62" t="s">
        <v>15779</v>
      </c>
      <c r="C62" t="s">
        <v>11430</v>
      </c>
      <c r="D62" t="s">
        <v>17281</v>
      </c>
      <c r="E62" t="s">
        <v>17215</v>
      </c>
      <c r="F62" t="s">
        <v>356</v>
      </c>
      <c r="G62" s="187" t="s">
        <v>351</v>
      </c>
      <c r="H62" t="s">
        <v>15780</v>
      </c>
      <c r="I62" t="s">
        <v>15779</v>
      </c>
      <c r="J62" t="s">
        <v>11430</v>
      </c>
      <c r="K62" t="s">
        <v>17281</v>
      </c>
      <c r="L62" t="s">
        <v>17215</v>
      </c>
      <c r="M62" t="s">
        <v>356</v>
      </c>
      <c r="N62" t="s">
        <v>351</v>
      </c>
      <c r="O62" t="s">
        <v>17216</v>
      </c>
      <c r="P62" t="s">
        <v>17217</v>
      </c>
      <c r="Q62" t="str">
        <f>IF(J62="(not available)","(not available)",IFERROR(VLOOKUP(J62,'[1]Lifecyclemodels EF3.1'!E:G,3,FALSE),"(not available yet)"))</f>
        <v>83586259-54e4-470e-9be2-9e79c3ea2a9a</v>
      </c>
      <c r="R62"/>
    </row>
    <row r="63" spans="1:18" ht="15" hidden="1" thickTop="1" x14ac:dyDescent="0.3">
      <c r="A63" t="s">
        <v>15780</v>
      </c>
      <c r="B63" t="s">
        <v>15779</v>
      </c>
      <c r="C63" t="s">
        <v>563</v>
      </c>
      <c r="D63" t="s">
        <v>17282</v>
      </c>
      <c r="E63" t="s">
        <v>17215</v>
      </c>
      <c r="F63" t="s">
        <v>356</v>
      </c>
      <c r="G63" s="187" t="s">
        <v>351</v>
      </c>
      <c r="H63" t="s">
        <v>15780</v>
      </c>
      <c r="I63" t="s">
        <v>15779</v>
      </c>
      <c r="J63" t="s">
        <v>563</v>
      </c>
      <c r="K63" t="s">
        <v>17282</v>
      </c>
      <c r="L63" t="s">
        <v>17215</v>
      </c>
      <c r="M63" t="s">
        <v>356</v>
      </c>
      <c r="N63" t="s">
        <v>351</v>
      </c>
      <c r="O63" t="s">
        <v>17216</v>
      </c>
      <c r="P63" t="s">
        <v>17217</v>
      </c>
      <c r="Q63" t="str">
        <f>IF(J63="(not available)","(not available)",IFERROR(VLOOKUP(J63,'[1]Lifecyclemodels EF3.1'!E:G,3,FALSE),"(not available yet)"))</f>
        <v>619d8d60-a516-49fa-a122-37be68dbdc1d</v>
      </c>
      <c r="R63"/>
    </row>
    <row r="64" spans="1:18" ht="15" hidden="1" thickTop="1" x14ac:dyDescent="0.3">
      <c r="A64" t="s">
        <v>15780</v>
      </c>
      <c r="B64" t="s">
        <v>15779</v>
      </c>
      <c r="C64" t="s">
        <v>9477</v>
      </c>
      <c r="D64" t="s">
        <v>17283</v>
      </c>
      <c r="E64" t="s">
        <v>17215</v>
      </c>
      <c r="F64" t="s">
        <v>356</v>
      </c>
      <c r="G64" s="187" t="s">
        <v>351</v>
      </c>
      <c r="H64" t="s">
        <v>15780</v>
      </c>
      <c r="I64" t="s">
        <v>15779</v>
      </c>
      <c r="J64" t="s">
        <v>9477</v>
      </c>
      <c r="K64" t="s">
        <v>17283</v>
      </c>
      <c r="L64" t="s">
        <v>17215</v>
      </c>
      <c r="M64" t="s">
        <v>356</v>
      </c>
      <c r="N64" t="s">
        <v>351</v>
      </c>
      <c r="O64" t="s">
        <v>17216</v>
      </c>
      <c r="P64" t="s">
        <v>17217</v>
      </c>
      <c r="Q64" t="str">
        <f>IF(J64="(not available)","(not available)",IFERROR(VLOOKUP(J64,'[1]Lifecyclemodels EF3.1'!E:G,3,FALSE),"(not available yet)"))</f>
        <v>167081be-9479-449e-b523-abf96eebfb85</v>
      </c>
      <c r="R64"/>
    </row>
    <row r="65" spans="1:18" ht="15" hidden="1" thickTop="1" x14ac:dyDescent="0.3">
      <c r="A65" t="s">
        <v>15780</v>
      </c>
      <c r="B65" t="s">
        <v>15779</v>
      </c>
      <c r="C65" t="s">
        <v>10988</v>
      </c>
      <c r="D65" t="s">
        <v>17284</v>
      </c>
      <c r="E65" t="s">
        <v>17215</v>
      </c>
      <c r="F65" t="s">
        <v>356</v>
      </c>
      <c r="G65" s="187" t="s">
        <v>351</v>
      </c>
      <c r="H65" t="s">
        <v>15780</v>
      </c>
      <c r="I65" t="s">
        <v>15779</v>
      </c>
      <c r="J65" t="s">
        <v>10988</v>
      </c>
      <c r="K65" t="s">
        <v>17284</v>
      </c>
      <c r="L65" t="s">
        <v>17215</v>
      </c>
      <c r="M65" t="s">
        <v>356</v>
      </c>
      <c r="N65" t="s">
        <v>351</v>
      </c>
      <c r="O65" t="s">
        <v>17216</v>
      </c>
      <c r="P65" t="s">
        <v>17217</v>
      </c>
      <c r="Q65" t="str">
        <f>IF(J65="(not available)","(not available)",IFERROR(VLOOKUP(J65,'[1]Lifecyclemodels EF3.1'!E:G,3,FALSE),"(not available yet)"))</f>
        <v>12df117c-458d-4a84-9308-e96418da04aa</v>
      </c>
      <c r="R65"/>
    </row>
    <row r="66" spans="1:18" ht="15" hidden="1" thickTop="1" x14ac:dyDescent="0.3">
      <c r="A66" t="s">
        <v>15780</v>
      </c>
      <c r="B66" t="s">
        <v>15779</v>
      </c>
      <c r="C66" t="s">
        <v>3528</v>
      </c>
      <c r="D66" t="s">
        <v>17285</v>
      </c>
      <c r="E66" t="s">
        <v>17215</v>
      </c>
      <c r="F66" t="s">
        <v>356</v>
      </c>
      <c r="G66" s="187" t="s">
        <v>351</v>
      </c>
      <c r="H66" t="s">
        <v>15780</v>
      </c>
      <c r="I66" t="s">
        <v>15779</v>
      </c>
      <c r="J66" t="s">
        <v>3528</v>
      </c>
      <c r="K66" t="s">
        <v>17285</v>
      </c>
      <c r="L66" t="s">
        <v>17215</v>
      </c>
      <c r="M66" t="s">
        <v>356</v>
      </c>
      <c r="N66" t="s">
        <v>351</v>
      </c>
      <c r="O66" t="s">
        <v>17216</v>
      </c>
      <c r="P66" t="s">
        <v>17217</v>
      </c>
      <c r="Q66" t="str">
        <f>IF(J66="(not available)","(not available)",IFERROR(VLOOKUP(J66,'[1]Lifecyclemodels EF3.1'!E:G,3,FALSE),"(not available yet)"))</f>
        <v>94b19b71-5cd9-48a8-9730-6c1564d86dca</v>
      </c>
      <c r="R66"/>
    </row>
    <row r="67" spans="1:18" ht="15" hidden="1" thickTop="1" x14ac:dyDescent="0.3">
      <c r="A67" t="s">
        <v>15780</v>
      </c>
      <c r="B67" t="s">
        <v>15779</v>
      </c>
      <c r="C67" t="s">
        <v>3446</v>
      </c>
      <c r="D67" t="s">
        <v>17286</v>
      </c>
      <c r="E67" t="s">
        <v>17215</v>
      </c>
      <c r="F67" t="s">
        <v>356</v>
      </c>
      <c r="G67" s="187" t="s">
        <v>351</v>
      </c>
      <c r="H67" t="s">
        <v>15780</v>
      </c>
      <c r="I67" t="s">
        <v>15779</v>
      </c>
      <c r="J67" t="s">
        <v>3446</v>
      </c>
      <c r="K67" t="s">
        <v>17286</v>
      </c>
      <c r="L67" t="s">
        <v>17215</v>
      </c>
      <c r="M67" t="s">
        <v>356</v>
      </c>
      <c r="N67" t="s">
        <v>351</v>
      </c>
      <c r="O67" t="s">
        <v>17216</v>
      </c>
      <c r="P67" t="s">
        <v>17217</v>
      </c>
      <c r="Q67" t="str">
        <f>IF(J67="(not available)","(not available)",IFERROR(VLOOKUP(J67,'[1]Lifecyclemodels EF3.1'!E:G,3,FALSE),"(not available yet)"))</f>
        <v>a8d62256-dbc7-4e8e-9881-f0cc42424aff</v>
      </c>
      <c r="R67"/>
    </row>
    <row r="68" spans="1:18" ht="15" hidden="1" thickTop="1" x14ac:dyDescent="0.3">
      <c r="A68" t="s">
        <v>15780</v>
      </c>
      <c r="B68" t="s">
        <v>15779</v>
      </c>
      <c r="C68" t="s">
        <v>3540</v>
      </c>
      <c r="D68" t="s">
        <v>17287</v>
      </c>
      <c r="E68" t="s">
        <v>17215</v>
      </c>
      <c r="F68" t="s">
        <v>356</v>
      </c>
      <c r="G68" s="187" t="s">
        <v>351</v>
      </c>
      <c r="H68" t="s">
        <v>15780</v>
      </c>
      <c r="I68" t="s">
        <v>15779</v>
      </c>
      <c r="J68" t="s">
        <v>3540</v>
      </c>
      <c r="K68" t="s">
        <v>17287</v>
      </c>
      <c r="L68" t="s">
        <v>17215</v>
      </c>
      <c r="M68" t="s">
        <v>356</v>
      </c>
      <c r="N68" t="s">
        <v>351</v>
      </c>
      <c r="O68" t="s">
        <v>17216</v>
      </c>
      <c r="P68" t="s">
        <v>17217</v>
      </c>
      <c r="Q68" t="str">
        <f>IF(J68="(not available)","(not available)",IFERROR(VLOOKUP(J68,'[1]Lifecyclemodels EF3.1'!E:G,3,FALSE),"(not available yet)"))</f>
        <v>2b048a1d-88ee-4009-a97b-682246485182</v>
      </c>
      <c r="R68"/>
    </row>
    <row r="69" spans="1:18" ht="15" hidden="1" thickTop="1" x14ac:dyDescent="0.3">
      <c r="A69" t="s">
        <v>15780</v>
      </c>
      <c r="B69" t="s">
        <v>15779</v>
      </c>
      <c r="C69" t="s">
        <v>7112</v>
      </c>
      <c r="D69" t="s">
        <v>17288</v>
      </c>
      <c r="E69" t="s">
        <v>17215</v>
      </c>
      <c r="F69" t="s">
        <v>356</v>
      </c>
      <c r="G69" s="187" t="s">
        <v>351</v>
      </c>
      <c r="H69" t="s">
        <v>15780</v>
      </c>
      <c r="I69" t="s">
        <v>15779</v>
      </c>
      <c r="J69" t="s">
        <v>7112</v>
      </c>
      <c r="K69" t="s">
        <v>17288</v>
      </c>
      <c r="L69" t="s">
        <v>17215</v>
      </c>
      <c r="M69" t="s">
        <v>356</v>
      </c>
      <c r="N69" t="s">
        <v>351</v>
      </c>
      <c r="O69" t="s">
        <v>17216</v>
      </c>
      <c r="P69" t="s">
        <v>17217</v>
      </c>
      <c r="Q69" t="str">
        <f>IF(J69="(not available)","(not available)",IFERROR(VLOOKUP(J69,'[1]Lifecyclemodels EF3.1'!E:G,3,FALSE),"(not available yet)"))</f>
        <v>4f97c8e3-06ec-4aa1-8966-e660212e9deb</v>
      </c>
      <c r="R69"/>
    </row>
    <row r="70" spans="1:18" ht="15" hidden="1" thickTop="1" x14ac:dyDescent="0.3">
      <c r="A70" t="s">
        <v>15780</v>
      </c>
      <c r="B70" t="s">
        <v>15779</v>
      </c>
      <c r="C70" t="s">
        <v>6466</v>
      </c>
      <c r="D70" t="s">
        <v>17289</v>
      </c>
      <c r="E70" t="s">
        <v>17215</v>
      </c>
      <c r="F70" t="s">
        <v>356</v>
      </c>
      <c r="G70" s="187" t="s">
        <v>351</v>
      </c>
      <c r="H70" t="s">
        <v>15780</v>
      </c>
      <c r="I70" t="s">
        <v>15779</v>
      </c>
      <c r="J70" t="s">
        <v>6466</v>
      </c>
      <c r="K70" t="s">
        <v>17289</v>
      </c>
      <c r="L70" t="s">
        <v>17215</v>
      </c>
      <c r="M70" t="s">
        <v>356</v>
      </c>
      <c r="N70" t="s">
        <v>351</v>
      </c>
      <c r="O70" t="s">
        <v>17216</v>
      </c>
      <c r="P70" t="s">
        <v>17217</v>
      </c>
      <c r="Q70" t="str">
        <f>IF(J70="(not available)","(not available)",IFERROR(VLOOKUP(J70,'[1]Lifecyclemodels EF3.1'!E:G,3,FALSE),"(not available yet)"))</f>
        <v>f878c341-3a44-4b0a-9093-dbc132b8b541</v>
      </c>
      <c r="R70"/>
    </row>
    <row r="71" spans="1:18" ht="15" hidden="1" thickTop="1" x14ac:dyDescent="0.3">
      <c r="A71" t="s">
        <v>15780</v>
      </c>
      <c r="B71" t="s">
        <v>15779</v>
      </c>
      <c r="C71" t="s">
        <v>10838</v>
      </c>
      <c r="D71" t="s">
        <v>17290</v>
      </c>
      <c r="E71" t="s">
        <v>17215</v>
      </c>
      <c r="F71" t="s">
        <v>356</v>
      </c>
      <c r="G71" s="187" t="s">
        <v>351</v>
      </c>
      <c r="H71" t="s">
        <v>15780</v>
      </c>
      <c r="I71" t="s">
        <v>15779</v>
      </c>
      <c r="J71" t="s">
        <v>10838</v>
      </c>
      <c r="K71" t="s">
        <v>17290</v>
      </c>
      <c r="L71" t="s">
        <v>17215</v>
      </c>
      <c r="M71" t="s">
        <v>356</v>
      </c>
      <c r="N71" t="s">
        <v>351</v>
      </c>
      <c r="O71" t="s">
        <v>17216</v>
      </c>
      <c r="P71" t="s">
        <v>17217</v>
      </c>
      <c r="Q71" t="str">
        <f>IF(J71="(not available)","(not available)",IFERROR(VLOOKUP(J71,'[1]Lifecyclemodels EF3.1'!E:G,3,FALSE),"(not available yet)"))</f>
        <v>7c691673-0000-42ac-af22-6f75da2f0e68</v>
      </c>
      <c r="R71"/>
    </row>
    <row r="72" spans="1:18" ht="15" hidden="1" thickTop="1" x14ac:dyDescent="0.3">
      <c r="A72" t="s">
        <v>15780</v>
      </c>
      <c r="B72" t="s">
        <v>15779</v>
      </c>
      <c r="C72" t="s">
        <v>6231</v>
      </c>
      <c r="D72" t="s">
        <v>17291</v>
      </c>
      <c r="E72" t="s">
        <v>17215</v>
      </c>
      <c r="F72" t="s">
        <v>356</v>
      </c>
      <c r="G72" s="187" t="s">
        <v>351</v>
      </c>
      <c r="H72" t="s">
        <v>15780</v>
      </c>
      <c r="I72" t="s">
        <v>15779</v>
      </c>
      <c r="J72" t="s">
        <v>6231</v>
      </c>
      <c r="K72" t="s">
        <v>17291</v>
      </c>
      <c r="L72" t="s">
        <v>17215</v>
      </c>
      <c r="M72" t="s">
        <v>356</v>
      </c>
      <c r="N72" t="s">
        <v>351</v>
      </c>
      <c r="O72" t="s">
        <v>17216</v>
      </c>
      <c r="P72" t="s">
        <v>17217</v>
      </c>
      <c r="Q72" t="str">
        <f>IF(J72="(not available)","(not available)",IFERROR(VLOOKUP(J72,'[1]Lifecyclemodels EF3.1'!E:G,3,FALSE),"(not available yet)"))</f>
        <v>a1cc3662-2920-43f4-893c-69ca703e9dfb</v>
      </c>
      <c r="R72"/>
    </row>
    <row r="73" spans="1:18" ht="15" hidden="1" thickTop="1" x14ac:dyDescent="0.3">
      <c r="A73" t="s">
        <v>15780</v>
      </c>
      <c r="B73" t="s">
        <v>15779</v>
      </c>
      <c r="C73" t="s">
        <v>9418</v>
      </c>
      <c r="D73" t="s">
        <v>17292</v>
      </c>
      <c r="E73" t="s">
        <v>17215</v>
      </c>
      <c r="F73" t="s">
        <v>356</v>
      </c>
      <c r="G73" s="187" t="s">
        <v>351</v>
      </c>
      <c r="H73" t="s">
        <v>15780</v>
      </c>
      <c r="I73" t="s">
        <v>15779</v>
      </c>
      <c r="J73" t="s">
        <v>9418</v>
      </c>
      <c r="K73" t="s">
        <v>17292</v>
      </c>
      <c r="L73" t="s">
        <v>17215</v>
      </c>
      <c r="M73" t="s">
        <v>356</v>
      </c>
      <c r="N73" t="s">
        <v>351</v>
      </c>
      <c r="O73" t="s">
        <v>17216</v>
      </c>
      <c r="P73" t="s">
        <v>17217</v>
      </c>
      <c r="Q73" t="str">
        <f>IF(J73="(not available)","(not available)",IFERROR(VLOOKUP(J73,'[1]Lifecyclemodels EF3.1'!E:G,3,FALSE),"(not available yet)"))</f>
        <v>de98977b-800a-4b2f-8be8-c81f58c06a1b</v>
      </c>
      <c r="R73"/>
    </row>
    <row r="74" spans="1:18" ht="15" hidden="1" thickTop="1" x14ac:dyDescent="0.3">
      <c r="A74" t="s">
        <v>15780</v>
      </c>
      <c r="B74" t="s">
        <v>15779</v>
      </c>
      <c r="C74" t="s">
        <v>9057</v>
      </c>
      <c r="D74" t="s">
        <v>17293</v>
      </c>
      <c r="E74" t="s">
        <v>17215</v>
      </c>
      <c r="F74" t="s">
        <v>356</v>
      </c>
      <c r="G74" s="187" t="s">
        <v>351</v>
      </c>
      <c r="H74" t="s">
        <v>15780</v>
      </c>
      <c r="I74" t="s">
        <v>15779</v>
      </c>
      <c r="J74" t="s">
        <v>9057</v>
      </c>
      <c r="K74" t="s">
        <v>17293</v>
      </c>
      <c r="L74" t="s">
        <v>17215</v>
      </c>
      <c r="M74" t="s">
        <v>356</v>
      </c>
      <c r="N74" t="s">
        <v>351</v>
      </c>
      <c r="O74" t="s">
        <v>17216</v>
      </c>
      <c r="P74" t="s">
        <v>17217</v>
      </c>
      <c r="Q74" t="str">
        <f>IF(J74="(not available)","(not available)",IFERROR(VLOOKUP(J74,'[1]Lifecyclemodels EF3.1'!E:G,3,FALSE),"(not available yet)"))</f>
        <v>cc2041e2-6a30-48ca-9c4e-100ccab925ee</v>
      </c>
      <c r="R74"/>
    </row>
    <row r="75" spans="1:18" ht="15" hidden="1" thickTop="1" x14ac:dyDescent="0.3">
      <c r="A75" t="s">
        <v>15780</v>
      </c>
      <c r="B75" t="s">
        <v>15779</v>
      </c>
      <c r="C75" t="s">
        <v>4906</v>
      </c>
      <c r="D75" t="s">
        <v>17294</v>
      </c>
      <c r="E75" t="s">
        <v>17215</v>
      </c>
      <c r="F75" t="s">
        <v>356</v>
      </c>
      <c r="G75" s="187" t="s">
        <v>351</v>
      </c>
      <c r="H75" t="s">
        <v>15780</v>
      </c>
      <c r="I75" t="s">
        <v>15779</v>
      </c>
      <c r="J75" t="s">
        <v>4906</v>
      </c>
      <c r="K75" t="s">
        <v>17294</v>
      </c>
      <c r="L75" t="s">
        <v>17215</v>
      </c>
      <c r="M75" t="s">
        <v>356</v>
      </c>
      <c r="N75" t="s">
        <v>351</v>
      </c>
      <c r="O75" t="s">
        <v>17216</v>
      </c>
      <c r="P75" t="s">
        <v>17217</v>
      </c>
      <c r="Q75" t="str">
        <f>IF(J75="(not available)","(not available)",IFERROR(VLOOKUP(J75,'[1]Lifecyclemodels EF3.1'!E:G,3,FALSE),"(not available yet)"))</f>
        <v>6c940265-7fad-4981-9281-3760ecccb080</v>
      </c>
      <c r="R75"/>
    </row>
    <row r="76" spans="1:18" ht="15" hidden="1" thickTop="1" x14ac:dyDescent="0.3">
      <c r="A76" t="s">
        <v>15780</v>
      </c>
      <c r="B76" t="s">
        <v>15779</v>
      </c>
      <c r="C76" t="s">
        <v>8547</v>
      </c>
      <c r="D76" t="s">
        <v>17295</v>
      </c>
      <c r="E76" t="s">
        <v>17215</v>
      </c>
      <c r="F76" t="s">
        <v>356</v>
      </c>
      <c r="G76" s="187" t="s">
        <v>351</v>
      </c>
      <c r="H76" t="s">
        <v>15780</v>
      </c>
      <c r="I76" t="s">
        <v>15779</v>
      </c>
      <c r="J76" t="s">
        <v>8547</v>
      </c>
      <c r="K76" t="s">
        <v>17295</v>
      </c>
      <c r="L76" t="s">
        <v>17215</v>
      </c>
      <c r="M76" t="s">
        <v>356</v>
      </c>
      <c r="N76" t="s">
        <v>351</v>
      </c>
      <c r="O76" t="s">
        <v>17216</v>
      </c>
      <c r="P76" t="s">
        <v>17217</v>
      </c>
      <c r="Q76" t="str">
        <f>IF(J76="(not available)","(not available)",IFERROR(VLOOKUP(J76,'[1]Lifecyclemodels EF3.1'!E:G,3,FALSE),"(not available yet)"))</f>
        <v>23321f4f-608e-409b-aa50-d3a3e2308628</v>
      </c>
      <c r="R76"/>
    </row>
    <row r="77" spans="1:18" ht="15" hidden="1" thickTop="1" x14ac:dyDescent="0.3">
      <c r="A77" t="s">
        <v>15780</v>
      </c>
      <c r="B77" t="s">
        <v>15779</v>
      </c>
      <c r="C77" t="s">
        <v>2573</v>
      </c>
      <c r="D77" t="s">
        <v>17296</v>
      </c>
      <c r="E77" t="s">
        <v>17215</v>
      </c>
      <c r="F77" t="s">
        <v>658</v>
      </c>
      <c r="G77" s="187" t="s">
        <v>351</v>
      </c>
      <c r="H77" t="s">
        <v>15780</v>
      </c>
      <c r="I77" t="s">
        <v>15779</v>
      </c>
      <c r="J77" t="s">
        <v>2573</v>
      </c>
      <c r="K77" t="s">
        <v>17296</v>
      </c>
      <c r="L77" t="s">
        <v>17215</v>
      </c>
      <c r="M77" t="s">
        <v>356</v>
      </c>
      <c r="N77" t="s">
        <v>351</v>
      </c>
      <c r="O77" t="s">
        <v>17216</v>
      </c>
      <c r="P77" t="s">
        <v>17217</v>
      </c>
      <c r="Q77" t="str">
        <f>IF(J77="(not available)","(not available)",IFERROR(VLOOKUP(J77,'[1]Lifecyclemodels EF3.1'!E:G,3,FALSE),"(not available yet)"))</f>
        <v>592467a6-1341-4d92-af41-259889875bde</v>
      </c>
      <c r="R77"/>
    </row>
    <row r="78" spans="1:18" ht="15" hidden="1" thickTop="1" x14ac:dyDescent="0.3">
      <c r="A78" t="s">
        <v>15780</v>
      </c>
      <c r="B78" t="s">
        <v>15779</v>
      </c>
      <c r="C78" t="s">
        <v>506</v>
      </c>
      <c r="D78" t="s">
        <v>17297</v>
      </c>
      <c r="E78" t="s">
        <v>17215</v>
      </c>
      <c r="F78" t="s">
        <v>356</v>
      </c>
      <c r="G78" s="187" t="s">
        <v>351</v>
      </c>
      <c r="H78" t="s">
        <v>15780</v>
      </c>
      <c r="I78" t="s">
        <v>15779</v>
      </c>
      <c r="J78" t="s">
        <v>506</v>
      </c>
      <c r="K78" t="s">
        <v>17297</v>
      </c>
      <c r="L78" t="s">
        <v>17215</v>
      </c>
      <c r="M78" t="s">
        <v>356</v>
      </c>
      <c r="N78" t="s">
        <v>351</v>
      </c>
      <c r="O78" t="s">
        <v>17216</v>
      </c>
      <c r="P78" t="s">
        <v>17217</v>
      </c>
      <c r="Q78" t="str">
        <f>IF(J78="(not available)","(not available)",IFERROR(VLOOKUP(J78,'[1]Lifecyclemodels EF3.1'!E:G,3,FALSE),"(not available yet)"))</f>
        <v>224b6c10-baa1-4323-b1e7-ae5640561597</v>
      </c>
      <c r="R78"/>
    </row>
    <row r="79" spans="1:18" ht="15" hidden="1" thickTop="1" x14ac:dyDescent="0.3">
      <c r="A79" t="s">
        <v>15780</v>
      </c>
      <c r="B79" t="s">
        <v>15779</v>
      </c>
      <c r="C79" t="s">
        <v>6599</v>
      </c>
      <c r="D79" t="s">
        <v>17298</v>
      </c>
      <c r="E79" t="s">
        <v>17215</v>
      </c>
      <c r="F79" t="s">
        <v>356</v>
      </c>
      <c r="G79" s="187" t="s">
        <v>351</v>
      </c>
      <c r="H79" t="s">
        <v>15780</v>
      </c>
      <c r="I79" t="s">
        <v>15779</v>
      </c>
      <c r="J79" t="s">
        <v>6599</v>
      </c>
      <c r="K79" t="s">
        <v>17298</v>
      </c>
      <c r="L79" t="s">
        <v>17215</v>
      </c>
      <c r="M79" t="s">
        <v>356</v>
      </c>
      <c r="N79" t="s">
        <v>351</v>
      </c>
      <c r="O79" t="s">
        <v>17216</v>
      </c>
      <c r="P79" t="s">
        <v>17217</v>
      </c>
      <c r="Q79" t="str">
        <f>IF(J79="(not available)","(not available)",IFERROR(VLOOKUP(J79,'[1]Lifecyclemodels EF3.1'!E:G,3,FALSE),"(not available yet)"))</f>
        <v>65eba5d8-6d1e-4e16-8810-d41ff4ad9443</v>
      </c>
      <c r="R79"/>
    </row>
    <row r="80" spans="1:18" ht="15" hidden="1" thickTop="1" x14ac:dyDescent="0.3">
      <c r="A80" t="s">
        <v>15780</v>
      </c>
      <c r="B80" t="s">
        <v>15779</v>
      </c>
      <c r="C80" t="s">
        <v>2411</v>
      </c>
      <c r="D80" t="s">
        <v>17299</v>
      </c>
      <c r="E80" t="s">
        <v>17215</v>
      </c>
      <c r="F80" t="s">
        <v>356</v>
      </c>
      <c r="G80" s="187" t="s">
        <v>351</v>
      </c>
      <c r="H80" t="s">
        <v>15780</v>
      </c>
      <c r="I80" t="s">
        <v>15779</v>
      </c>
      <c r="J80" t="s">
        <v>2411</v>
      </c>
      <c r="K80" t="s">
        <v>17299</v>
      </c>
      <c r="L80" t="s">
        <v>17215</v>
      </c>
      <c r="M80" t="s">
        <v>356</v>
      </c>
      <c r="N80" t="s">
        <v>351</v>
      </c>
      <c r="O80" t="s">
        <v>17216</v>
      </c>
      <c r="P80" t="s">
        <v>17217</v>
      </c>
      <c r="Q80" t="str">
        <f>IF(J80="(not available)","(not available)",IFERROR(VLOOKUP(J80,'[1]Lifecyclemodels EF3.1'!E:G,3,FALSE),"(not available yet)"))</f>
        <v>160da52a-26ca-4f4e-be98-f8f73a1eb6ae</v>
      </c>
      <c r="R80"/>
    </row>
    <row r="81" spans="1:18" ht="15" hidden="1" thickTop="1" x14ac:dyDescent="0.3">
      <c r="A81" t="s">
        <v>15780</v>
      </c>
      <c r="B81" t="s">
        <v>15779</v>
      </c>
      <c r="C81" t="s">
        <v>1843</v>
      </c>
      <c r="D81" t="s">
        <v>17300</v>
      </c>
      <c r="E81" t="s">
        <v>17215</v>
      </c>
      <c r="F81" t="s">
        <v>356</v>
      </c>
      <c r="G81" s="187" t="s">
        <v>351</v>
      </c>
      <c r="H81" t="s">
        <v>15780</v>
      </c>
      <c r="I81" t="s">
        <v>15779</v>
      </c>
      <c r="J81" t="s">
        <v>1843</v>
      </c>
      <c r="K81" t="s">
        <v>17300</v>
      </c>
      <c r="L81" t="s">
        <v>17215</v>
      </c>
      <c r="M81" t="s">
        <v>356</v>
      </c>
      <c r="N81" t="s">
        <v>351</v>
      </c>
      <c r="O81" t="s">
        <v>17216</v>
      </c>
      <c r="P81" t="s">
        <v>17217</v>
      </c>
      <c r="Q81" t="str">
        <f>IF(J81="(not available)","(not available)",IFERROR(VLOOKUP(J81,'[1]Lifecyclemodels EF3.1'!E:G,3,FALSE),"(not available yet)"))</f>
        <v>a20308ed-0bac-4809-ae8f-75698661b715</v>
      </c>
      <c r="R81"/>
    </row>
    <row r="82" spans="1:18" ht="15" hidden="1" thickTop="1" x14ac:dyDescent="0.3">
      <c r="A82" t="s">
        <v>15780</v>
      </c>
      <c r="B82" t="s">
        <v>15779</v>
      </c>
      <c r="C82" t="s">
        <v>5721</v>
      </c>
      <c r="D82" t="s">
        <v>17301</v>
      </c>
      <c r="E82" t="s">
        <v>17215</v>
      </c>
      <c r="F82" t="s">
        <v>356</v>
      </c>
      <c r="G82" s="187" t="s">
        <v>351</v>
      </c>
      <c r="H82" t="s">
        <v>15780</v>
      </c>
      <c r="I82" t="s">
        <v>15779</v>
      </c>
      <c r="J82" t="s">
        <v>5721</v>
      </c>
      <c r="K82" t="s">
        <v>17301</v>
      </c>
      <c r="L82" t="s">
        <v>17215</v>
      </c>
      <c r="M82" t="s">
        <v>356</v>
      </c>
      <c r="N82" t="s">
        <v>351</v>
      </c>
      <c r="O82" t="s">
        <v>17216</v>
      </c>
      <c r="P82" t="s">
        <v>17217</v>
      </c>
      <c r="Q82" t="str">
        <f>IF(J82="(not available)","(not available)",IFERROR(VLOOKUP(J82,'[1]Lifecyclemodels EF3.1'!E:G,3,FALSE),"(not available yet)"))</f>
        <v>bcb12745-1767-41fa-a3c8-ac646dbba9ab</v>
      </c>
      <c r="R82"/>
    </row>
    <row r="83" spans="1:18" ht="15" hidden="1" thickTop="1" x14ac:dyDescent="0.3">
      <c r="A83" t="s">
        <v>15780</v>
      </c>
      <c r="B83" t="s">
        <v>15779</v>
      </c>
      <c r="C83" t="s">
        <v>4701</v>
      </c>
      <c r="D83" t="s">
        <v>17302</v>
      </c>
      <c r="E83" t="s">
        <v>17215</v>
      </c>
      <c r="F83" t="s">
        <v>658</v>
      </c>
      <c r="G83" s="187" t="s">
        <v>351</v>
      </c>
      <c r="H83" t="s">
        <v>15780</v>
      </c>
      <c r="I83" t="s">
        <v>15779</v>
      </c>
      <c r="J83" t="s">
        <v>4701</v>
      </c>
      <c r="K83" t="s">
        <v>17302</v>
      </c>
      <c r="L83" t="s">
        <v>17215</v>
      </c>
      <c r="M83" t="s">
        <v>356</v>
      </c>
      <c r="N83" t="s">
        <v>351</v>
      </c>
      <c r="O83" t="s">
        <v>17216</v>
      </c>
      <c r="P83" t="s">
        <v>17217</v>
      </c>
      <c r="Q83" t="str">
        <f>IF(J83="(not available)","(not available)",IFERROR(VLOOKUP(J83,'[1]Lifecyclemodels EF3.1'!E:G,3,FALSE),"(not available yet)"))</f>
        <v>18453094-6527-4419-9c64-686573b6fdac</v>
      </c>
      <c r="R83"/>
    </row>
    <row r="84" spans="1:18" ht="15" hidden="1" thickTop="1" x14ac:dyDescent="0.3">
      <c r="A84" t="s">
        <v>15780</v>
      </c>
      <c r="B84" t="s">
        <v>15779</v>
      </c>
      <c r="C84" t="s">
        <v>11415</v>
      </c>
      <c r="D84" t="s">
        <v>17303</v>
      </c>
      <c r="E84" t="s">
        <v>17215</v>
      </c>
      <c r="F84" t="s">
        <v>356</v>
      </c>
      <c r="G84" s="187" t="s">
        <v>351</v>
      </c>
      <c r="H84" t="s">
        <v>15780</v>
      </c>
      <c r="I84" t="s">
        <v>15779</v>
      </c>
      <c r="J84" t="s">
        <v>11415</v>
      </c>
      <c r="K84" t="s">
        <v>17303</v>
      </c>
      <c r="L84" t="s">
        <v>17215</v>
      </c>
      <c r="M84" t="s">
        <v>356</v>
      </c>
      <c r="N84" t="s">
        <v>351</v>
      </c>
      <c r="O84" t="s">
        <v>17216</v>
      </c>
      <c r="P84" t="s">
        <v>17217</v>
      </c>
      <c r="Q84" t="str">
        <f>IF(J84="(not available)","(not available)",IFERROR(VLOOKUP(J84,'[1]Lifecyclemodels EF3.1'!E:G,3,FALSE),"(not available yet)"))</f>
        <v>5c00ca67-d788-42b0-babe-74d2ba382b8f</v>
      </c>
      <c r="R84"/>
    </row>
    <row r="85" spans="1:18" ht="15" hidden="1" thickTop="1" x14ac:dyDescent="0.3">
      <c r="A85" t="s">
        <v>15780</v>
      </c>
      <c r="B85" t="s">
        <v>15779</v>
      </c>
      <c r="C85" t="s">
        <v>9542</v>
      </c>
      <c r="D85" t="s">
        <v>17304</v>
      </c>
      <c r="E85" t="s">
        <v>17215</v>
      </c>
      <c r="F85" t="s">
        <v>356</v>
      </c>
      <c r="G85" s="187" t="s">
        <v>351</v>
      </c>
      <c r="H85" t="s">
        <v>15780</v>
      </c>
      <c r="I85" t="s">
        <v>15779</v>
      </c>
      <c r="J85" t="s">
        <v>9542</v>
      </c>
      <c r="K85" t="s">
        <v>17304</v>
      </c>
      <c r="L85" t="s">
        <v>17215</v>
      </c>
      <c r="M85" t="s">
        <v>356</v>
      </c>
      <c r="N85" t="s">
        <v>351</v>
      </c>
      <c r="O85" t="s">
        <v>17216</v>
      </c>
      <c r="P85" t="s">
        <v>17217</v>
      </c>
      <c r="Q85" t="str">
        <f>IF(J85="(not available)","(not available)",IFERROR(VLOOKUP(J85,'[1]Lifecyclemodels EF3.1'!E:G,3,FALSE),"(not available yet)"))</f>
        <v>b526c3ea-6840-4193-a214-264b1d465fcf</v>
      </c>
      <c r="R85"/>
    </row>
    <row r="86" spans="1:18" ht="15" hidden="1" thickTop="1" x14ac:dyDescent="0.3">
      <c r="A86" t="s">
        <v>15780</v>
      </c>
      <c r="B86" t="s">
        <v>15779</v>
      </c>
      <c r="C86" t="s">
        <v>7718</v>
      </c>
      <c r="D86" t="s">
        <v>17305</v>
      </c>
      <c r="E86" t="s">
        <v>17215</v>
      </c>
      <c r="F86" t="s">
        <v>356</v>
      </c>
      <c r="G86" s="187" t="s">
        <v>351</v>
      </c>
      <c r="H86" t="s">
        <v>15780</v>
      </c>
      <c r="I86" t="s">
        <v>15779</v>
      </c>
      <c r="J86" t="s">
        <v>7718</v>
      </c>
      <c r="K86" t="s">
        <v>17305</v>
      </c>
      <c r="L86" t="s">
        <v>17215</v>
      </c>
      <c r="M86" t="s">
        <v>356</v>
      </c>
      <c r="N86" t="s">
        <v>351</v>
      </c>
      <c r="O86" t="s">
        <v>17216</v>
      </c>
      <c r="P86" t="s">
        <v>17217</v>
      </c>
      <c r="Q86" t="str">
        <f>IF(J86="(not available)","(not available)",IFERROR(VLOOKUP(J86,'[1]Lifecyclemodels EF3.1'!E:G,3,FALSE),"(not available yet)"))</f>
        <v>07df9d74-9c4f-45bb-bd9e-f2e424bf299f</v>
      </c>
      <c r="R86"/>
    </row>
    <row r="87" spans="1:18" ht="15" hidden="1" thickTop="1" x14ac:dyDescent="0.3">
      <c r="A87" t="s">
        <v>15780</v>
      </c>
      <c r="B87" t="s">
        <v>15779</v>
      </c>
      <c r="C87" t="s">
        <v>6833</v>
      </c>
      <c r="D87" t="s">
        <v>17306</v>
      </c>
      <c r="E87" t="s">
        <v>17215</v>
      </c>
      <c r="F87" t="s">
        <v>356</v>
      </c>
      <c r="G87" s="187" t="s">
        <v>351</v>
      </c>
      <c r="H87" t="s">
        <v>15780</v>
      </c>
      <c r="I87" t="s">
        <v>15779</v>
      </c>
      <c r="J87" t="s">
        <v>6833</v>
      </c>
      <c r="K87" t="s">
        <v>17306</v>
      </c>
      <c r="L87" t="s">
        <v>17215</v>
      </c>
      <c r="M87" t="s">
        <v>356</v>
      </c>
      <c r="N87" t="s">
        <v>351</v>
      </c>
      <c r="O87" t="s">
        <v>17216</v>
      </c>
      <c r="P87" t="s">
        <v>17217</v>
      </c>
      <c r="Q87" t="str">
        <f>IF(J87="(not available)","(not available)",IFERROR(VLOOKUP(J87,'[1]Lifecyclemodels EF3.1'!E:G,3,FALSE),"(not available yet)"))</f>
        <v>47139fe1-2864-47ca-bcc0-177f41dce15b</v>
      </c>
      <c r="R87"/>
    </row>
    <row r="88" spans="1:18" ht="15" hidden="1" thickTop="1" x14ac:dyDescent="0.3">
      <c r="A88" t="s">
        <v>15780</v>
      </c>
      <c r="B88" t="s">
        <v>15779</v>
      </c>
      <c r="C88" t="s">
        <v>5559</v>
      </c>
      <c r="D88" t="s">
        <v>17307</v>
      </c>
      <c r="E88" t="s">
        <v>17215</v>
      </c>
      <c r="F88" t="s">
        <v>356</v>
      </c>
      <c r="G88" s="187" t="s">
        <v>351</v>
      </c>
      <c r="H88" t="s">
        <v>15780</v>
      </c>
      <c r="I88" t="s">
        <v>15779</v>
      </c>
      <c r="J88" t="s">
        <v>5559</v>
      </c>
      <c r="K88" t="s">
        <v>17307</v>
      </c>
      <c r="L88" t="s">
        <v>17215</v>
      </c>
      <c r="M88" t="s">
        <v>356</v>
      </c>
      <c r="N88" t="s">
        <v>351</v>
      </c>
      <c r="O88" t="s">
        <v>17216</v>
      </c>
      <c r="P88" t="s">
        <v>17217</v>
      </c>
      <c r="Q88" t="str">
        <f>IF(J88="(not available)","(not available)",IFERROR(VLOOKUP(J88,'[1]Lifecyclemodels EF3.1'!E:G,3,FALSE),"(not available yet)"))</f>
        <v>55145cfd-bfe8-487f-b381-12e7ffee32d1</v>
      </c>
      <c r="R88"/>
    </row>
    <row r="89" spans="1:18" ht="15" hidden="1" thickTop="1" x14ac:dyDescent="0.3">
      <c r="A89" t="s">
        <v>15780</v>
      </c>
      <c r="B89" t="s">
        <v>15779</v>
      </c>
      <c r="C89" t="s">
        <v>2637</v>
      </c>
      <c r="D89" t="s">
        <v>17308</v>
      </c>
      <c r="E89" t="s">
        <v>17215</v>
      </c>
      <c r="F89" t="s">
        <v>356</v>
      </c>
      <c r="G89" s="187" t="s">
        <v>351</v>
      </c>
      <c r="H89" t="s">
        <v>15780</v>
      </c>
      <c r="I89" t="s">
        <v>15779</v>
      </c>
      <c r="J89" t="s">
        <v>15790</v>
      </c>
      <c r="K89" t="s">
        <v>17309</v>
      </c>
      <c r="L89" t="s">
        <v>17215</v>
      </c>
      <c r="M89" t="s">
        <v>11889</v>
      </c>
      <c r="N89" t="s">
        <v>351</v>
      </c>
      <c r="O89" t="s">
        <v>17216</v>
      </c>
      <c r="P89" t="s">
        <v>17217</v>
      </c>
      <c r="Q89" t="str">
        <f>IF(J89="(not available)","(not available)",IFERROR(VLOOKUP(J89,'[1]Lifecyclemodels EF3.1'!E:G,3,FALSE),"(not available yet)"))</f>
        <v>4654b8c7-de4e-4857-923d-8871ba49ab73</v>
      </c>
      <c r="R89"/>
    </row>
    <row r="90" spans="1:18" ht="15" hidden="1" thickTop="1" x14ac:dyDescent="0.3">
      <c r="A90" t="s">
        <v>15780</v>
      </c>
      <c r="B90" t="s">
        <v>15779</v>
      </c>
      <c r="C90" t="s">
        <v>354</v>
      </c>
      <c r="D90" t="s">
        <v>17310</v>
      </c>
      <c r="E90" t="s">
        <v>17215</v>
      </c>
      <c r="F90" t="s">
        <v>356</v>
      </c>
      <c r="G90" s="187" t="s">
        <v>351</v>
      </c>
      <c r="H90" t="s">
        <v>15780</v>
      </c>
      <c r="I90" t="s">
        <v>15779</v>
      </c>
      <c r="J90" t="s">
        <v>15777</v>
      </c>
      <c r="K90" t="s">
        <v>17311</v>
      </c>
      <c r="L90" t="s">
        <v>17215</v>
      </c>
      <c r="M90" t="s">
        <v>11889</v>
      </c>
      <c r="N90" t="s">
        <v>351</v>
      </c>
      <c r="O90" t="s">
        <v>17216</v>
      </c>
      <c r="P90" t="s">
        <v>17217</v>
      </c>
      <c r="Q90" t="str">
        <f>IF(J90="(not available)","(not available)",IFERROR(VLOOKUP(J90,'[1]Lifecyclemodels EF3.1'!E:G,3,FALSE),"(not available yet)"))</f>
        <v>a6f1ba01-f456-4169-8627-f35542b65de8</v>
      </c>
      <c r="R90"/>
    </row>
    <row r="91" spans="1:18" ht="15" hidden="1" thickTop="1" x14ac:dyDescent="0.3">
      <c r="A91" t="s">
        <v>15780</v>
      </c>
      <c r="B91" t="s">
        <v>15779</v>
      </c>
      <c r="C91" t="s">
        <v>2803</v>
      </c>
      <c r="D91" t="s">
        <v>17312</v>
      </c>
      <c r="E91" t="s">
        <v>17215</v>
      </c>
      <c r="F91" t="s">
        <v>356</v>
      </c>
      <c r="G91" s="187" t="s">
        <v>351</v>
      </c>
      <c r="H91" t="s">
        <v>15780</v>
      </c>
      <c r="I91" t="s">
        <v>15779</v>
      </c>
      <c r="J91" t="s">
        <v>15898</v>
      </c>
      <c r="K91" t="s">
        <v>17313</v>
      </c>
      <c r="L91" t="s">
        <v>17215</v>
      </c>
      <c r="M91" t="s">
        <v>11889</v>
      </c>
      <c r="N91" t="s">
        <v>351</v>
      </c>
      <c r="O91" t="s">
        <v>17216</v>
      </c>
      <c r="P91" t="s">
        <v>17217</v>
      </c>
      <c r="Q91" t="str">
        <f>IF(J91="(not available)","(not available)",IFERROR(VLOOKUP(J91,'[1]Lifecyclemodels EF3.1'!E:G,3,FALSE),"(not available yet)"))</f>
        <v>ca5c5236-7b4d-4477-bfb5-91db38b2b8c3</v>
      </c>
      <c r="R91"/>
    </row>
    <row r="92" spans="1:18" ht="15" hidden="1" thickTop="1" x14ac:dyDescent="0.3">
      <c r="A92" t="s">
        <v>15780</v>
      </c>
      <c r="B92" t="s">
        <v>15779</v>
      </c>
      <c r="C92" t="s">
        <v>6781</v>
      </c>
      <c r="D92" t="s">
        <v>17314</v>
      </c>
      <c r="E92" t="s">
        <v>17215</v>
      </c>
      <c r="F92" t="s">
        <v>356</v>
      </c>
      <c r="G92" s="187" t="s">
        <v>351</v>
      </c>
      <c r="H92" t="s">
        <v>15780</v>
      </c>
      <c r="I92" t="s">
        <v>15779</v>
      </c>
      <c r="J92" t="s">
        <v>15836</v>
      </c>
      <c r="K92" t="s">
        <v>17315</v>
      </c>
      <c r="L92" t="s">
        <v>17215</v>
      </c>
      <c r="M92" t="s">
        <v>11889</v>
      </c>
      <c r="N92" t="s">
        <v>351</v>
      </c>
      <c r="O92" t="s">
        <v>17216</v>
      </c>
      <c r="P92" t="s">
        <v>17217</v>
      </c>
      <c r="Q92" t="str">
        <f>IF(J92="(not available)","(not available)",IFERROR(VLOOKUP(J92,'[1]Lifecyclemodels EF3.1'!E:G,3,FALSE),"(not available yet)"))</f>
        <v>bf81a946-8f9a-4431-a6f4-2f68724461b6</v>
      </c>
      <c r="R92"/>
    </row>
    <row r="93" spans="1:18" ht="15" hidden="1" thickTop="1" x14ac:dyDescent="0.3">
      <c r="A93" t="s">
        <v>15780</v>
      </c>
      <c r="B93" t="s">
        <v>15779</v>
      </c>
      <c r="C93" t="s">
        <v>2082</v>
      </c>
      <c r="D93" t="s">
        <v>17316</v>
      </c>
      <c r="E93" t="s">
        <v>17215</v>
      </c>
      <c r="F93" t="s">
        <v>356</v>
      </c>
      <c r="G93" s="187" t="s">
        <v>351</v>
      </c>
      <c r="H93" t="s">
        <v>15780</v>
      </c>
      <c r="I93" t="s">
        <v>15779</v>
      </c>
      <c r="J93" t="s">
        <v>2082</v>
      </c>
      <c r="K93" t="s">
        <v>17317</v>
      </c>
      <c r="L93" t="s">
        <v>17215</v>
      </c>
      <c r="M93" t="s">
        <v>11889</v>
      </c>
      <c r="N93" t="s">
        <v>351</v>
      </c>
      <c r="O93" t="s">
        <v>17216</v>
      </c>
      <c r="P93" t="s">
        <v>17217</v>
      </c>
      <c r="Q93" t="str">
        <f>IF(J93="(not available)","(not available)",IFERROR(VLOOKUP(J93,'[1]Lifecyclemodels EF3.1'!E:G,3,FALSE),"(not available yet)"))</f>
        <v>9c5ad03c-e661-469a-935c-27d76feb57c5</v>
      </c>
      <c r="R93"/>
    </row>
    <row r="94" spans="1:18" ht="15" hidden="1" thickTop="1" x14ac:dyDescent="0.3">
      <c r="A94" t="s">
        <v>15780</v>
      </c>
      <c r="B94" t="s">
        <v>15779</v>
      </c>
      <c r="C94" t="s">
        <v>2747</v>
      </c>
      <c r="D94" t="s">
        <v>17318</v>
      </c>
      <c r="E94" t="s">
        <v>17215</v>
      </c>
      <c r="F94" t="s">
        <v>356</v>
      </c>
      <c r="G94" s="187" t="s">
        <v>351</v>
      </c>
      <c r="H94" t="s">
        <v>15780</v>
      </c>
      <c r="I94" t="s">
        <v>15779</v>
      </c>
      <c r="J94" t="s">
        <v>2747</v>
      </c>
      <c r="K94" t="s">
        <v>17319</v>
      </c>
      <c r="L94" t="s">
        <v>17215</v>
      </c>
      <c r="M94" t="s">
        <v>356</v>
      </c>
      <c r="N94" t="s">
        <v>351</v>
      </c>
      <c r="O94" t="s">
        <v>17216</v>
      </c>
      <c r="P94" t="s">
        <v>17217</v>
      </c>
      <c r="Q94" t="str">
        <f>IF(J94="(not available)","(not available)",IFERROR(VLOOKUP(J94,'[1]Lifecyclemodels EF3.1'!E:G,3,FALSE),"(not available yet)"))</f>
        <v>82b3719c-556c-4bcc-984c-171b7fec337d</v>
      </c>
      <c r="R94"/>
    </row>
    <row r="95" spans="1:18" ht="15" hidden="1" thickTop="1" x14ac:dyDescent="0.3">
      <c r="A95" t="s">
        <v>15780</v>
      </c>
      <c r="B95" t="s">
        <v>15779</v>
      </c>
      <c r="C95" t="s">
        <v>4420</v>
      </c>
      <c r="D95" t="s">
        <v>17320</v>
      </c>
      <c r="E95" t="s">
        <v>17215</v>
      </c>
      <c r="F95" t="s">
        <v>356</v>
      </c>
      <c r="G95" s="187" t="s">
        <v>351</v>
      </c>
      <c r="H95" t="s">
        <v>15780</v>
      </c>
      <c r="I95" t="s">
        <v>15779</v>
      </c>
      <c r="J95" t="s">
        <v>15822</v>
      </c>
      <c r="K95" t="s">
        <v>17321</v>
      </c>
      <c r="L95" t="s">
        <v>17215</v>
      </c>
      <c r="M95" t="s">
        <v>11889</v>
      </c>
      <c r="N95" t="s">
        <v>351</v>
      </c>
      <c r="O95" t="s">
        <v>17216</v>
      </c>
      <c r="P95" t="s">
        <v>17217</v>
      </c>
      <c r="Q95" t="str">
        <f>IF(J95="(not available)","(not available)",IFERROR(VLOOKUP(J95,'[1]Lifecyclemodels EF3.1'!E:G,3,FALSE),"(not available yet)"))</f>
        <v>88d018af-1cab-4175-a02e-f08803a9e80d</v>
      </c>
      <c r="R95"/>
    </row>
    <row r="96" spans="1:18" ht="15" hidden="1" thickTop="1" x14ac:dyDescent="0.3">
      <c r="A96" t="s">
        <v>15780</v>
      </c>
      <c r="B96" t="s">
        <v>15779</v>
      </c>
      <c r="C96" t="s">
        <v>9176</v>
      </c>
      <c r="D96" t="s">
        <v>17322</v>
      </c>
      <c r="E96" t="s">
        <v>17215</v>
      </c>
      <c r="F96" t="s">
        <v>356</v>
      </c>
      <c r="G96" s="187" t="s">
        <v>351</v>
      </c>
      <c r="H96" t="s">
        <v>15780</v>
      </c>
      <c r="I96" t="s">
        <v>15779</v>
      </c>
      <c r="J96" t="s">
        <v>15808</v>
      </c>
      <c r="K96" t="s">
        <v>17323</v>
      </c>
      <c r="L96" t="s">
        <v>17215</v>
      </c>
      <c r="M96" t="s">
        <v>11889</v>
      </c>
      <c r="N96" t="s">
        <v>351</v>
      </c>
      <c r="O96" t="s">
        <v>17216</v>
      </c>
      <c r="P96" t="s">
        <v>17217</v>
      </c>
      <c r="Q96" t="str">
        <f>IF(J96="(not available)","(not available)",IFERROR(VLOOKUP(J96,'[1]Lifecyclemodels EF3.1'!E:G,3,FALSE),"(not available yet)"))</f>
        <v>04c144f9-4a74-43c1-915e-13e18bddc2ef</v>
      </c>
      <c r="R96"/>
    </row>
    <row r="97" spans="1:18" ht="15" hidden="1" thickTop="1" x14ac:dyDescent="0.3">
      <c r="A97" t="s">
        <v>15780</v>
      </c>
      <c r="B97" t="s">
        <v>15779</v>
      </c>
      <c r="C97" t="s">
        <v>5669</v>
      </c>
      <c r="D97" t="s">
        <v>17324</v>
      </c>
      <c r="E97" t="s">
        <v>17215</v>
      </c>
      <c r="F97" t="s">
        <v>356</v>
      </c>
      <c r="G97" s="187" t="s">
        <v>351</v>
      </c>
      <c r="H97" t="s">
        <v>15780</v>
      </c>
      <c r="I97" t="s">
        <v>15779</v>
      </c>
      <c r="J97" t="s">
        <v>5669</v>
      </c>
      <c r="K97" t="s">
        <v>17324</v>
      </c>
      <c r="L97" t="s">
        <v>17215</v>
      </c>
      <c r="M97" t="s">
        <v>356</v>
      </c>
      <c r="N97" t="s">
        <v>351</v>
      </c>
      <c r="O97" t="s">
        <v>17216</v>
      </c>
      <c r="P97" t="s">
        <v>17217</v>
      </c>
      <c r="Q97" t="str">
        <f>IF(J97="(not available)","(not available)",IFERROR(VLOOKUP(J97,'[1]Lifecyclemodels EF3.1'!E:G,3,FALSE),"(not available yet)"))</f>
        <v>159a995b-188d-4267-bfc8-21be3ea6eca6</v>
      </c>
      <c r="R97"/>
    </row>
    <row r="98" spans="1:18" ht="15" hidden="1" thickTop="1" x14ac:dyDescent="0.3">
      <c r="A98" t="s">
        <v>15780</v>
      </c>
      <c r="B98" t="s">
        <v>15779</v>
      </c>
      <c r="C98" t="s">
        <v>9556</v>
      </c>
      <c r="D98" t="s">
        <v>17325</v>
      </c>
      <c r="E98" t="s">
        <v>17215</v>
      </c>
      <c r="F98" t="s">
        <v>356</v>
      </c>
      <c r="G98" s="187" t="s">
        <v>351</v>
      </c>
      <c r="H98" t="s">
        <v>15780</v>
      </c>
      <c r="I98" t="s">
        <v>15779</v>
      </c>
      <c r="J98" t="s">
        <v>9556</v>
      </c>
      <c r="K98" t="s">
        <v>17325</v>
      </c>
      <c r="L98" t="s">
        <v>17215</v>
      </c>
      <c r="M98" t="s">
        <v>356</v>
      </c>
      <c r="N98" t="s">
        <v>351</v>
      </c>
      <c r="O98" t="s">
        <v>17216</v>
      </c>
      <c r="P98" t="s">
        <v>17217</v>
      </c>
      <c r="Q98" t="str">
        <f>IF(J98="(not available)","(not available)",IFERROR(VLOOKUP(J98,'[1]Lifecyclemodels EF3.1'!E:G,3,FALSE),"(not available yet)"))</f>
        <v>f9888a84-0921-4823-b10e-cecdb12794cd</v>
      </c>
      <c r="R98"/>
    </row>
    <row r="99" spans="1:18" ht="15" hidden="1" thickTop="1" x14ac:dyDescent="0.3">
      <c r="A99" t="s">
        <v>15780</v>
      </c>
      <c r="B99" t="s">
        <v>15779</v>
      </c>
      <c r="C99" t="s">
        <v>8111</v>
      </c>
      <c r="D99" t="s">
        <v>17326</v>
      </c>
      <c r="E99" t="s">
        <v>17215</v>
      </c>
      <c r="F99" t="s">
        <v>658</v>
      </c>
      <c r="G99" s="187" t="s">
        <v>351</v>
      </c>
      <c r="H99" t="s">
        <v>11836</v>
      </c>
      <c r="I99" t="s">
        <v>15514</v>
      </c>
      <c r="J99" t="s">
        <v>11684</v>
      </c>
      <c r="K99" t="s">
        <v>17327</v>
      </c>
      <c r="L99" t="s">
        <v>17215</v>
      </c>
      <c r="M99" t="s">
        <v>11889</v>
      </c>
      <c r="N99" t="s">
        <v>351</v>
      </c>
      <c r="O99" t="s">
        <v>17216</v>
      </c>
      <c r="P99" t="s">
        <v>17217</v>
      </c>
      <c r="Q99" t="str">
        <f>IF(J99="(not available)","(not available)",IFERROR(VLOOKUP(J99,'[1]Lifecyclemodels EF3.1'!E:G,3,FALSE),"(not available yet)"))</f>
        <v>1ba37633-c604-54f1-b1c5-2a8920828dfd</v>
      </c>
      <c r="R99" t="s">
        <v>17267</v>
      </c>
    </row>
    <row r="100" spans="1:18" ht="15" hidden="1" thickTop="1" x14ac:dyDescent="0.3">
      <c r="A100" t="s">
        <v>15780</v>
      </c>
      <c r="B100" t="s">
        <v>15779</v>
      </c>
      <c r="C100" t="s">
        <v>4569</v>
      </c>
      <c r="D100" t="s">
        <v>17328</v>
      </c>
      <c r="E100" t="s">
        <v>17215</v>
      </c>
      <c r="F100" t="s">
        <v>658</v>
      </c>
      <c r="G100" s="187" t="s">
        <v>351</v>
      </c>
      <c r="H100" t="s">
        <v>15780</v>
      </c>
      <c r="I100" t="s">
        <v>15779</v>
      </c>
      <c r="J100" t="s">
        <v>4569</v>
      </c>
      <c r="K100" t="s">
        <v>17328</v>
      </c>
      <c r="L100" t="s">
        <v>17215</v>
      </c>
      <c r="M100" t="s">
        <v>356</v>
      </c>
      <c r="N100" t="s">
        <v>351</v>
      </c>
      <c r="O100" t="s">
        <v>17216</v>
      </c>
      <c r="P100" t="s">
        <v>17217</v>
      </c>
      <c r="Q100" t="str">
        <f>IF(J100="(not available)","(not available)",IFERROR(VLOOKUP(J100,'[1]Lifecyclemodels EF3.1'!E:G,3,FALSE),"(not available yet)"))</f>
        <v>fd02c140-a10e-4f1d-ba44-279e40eb4fce</v>
      </c>
      <c r="R100"/>
    </row>
    <row r="101" spans="1:18" ht="15" hidden="1" thickTop="1" x14ac:dyDescent="0.3">
      <c r="A101" t="s">
        <v>15780</v>
      </c>
      <c r="B101" t="s">
        <v>15779</v>
      </c>
      <c r="C101" t="s">
        <v>5600</v>
      </c>
      <c r="D101" t="s">
        <v>17329</v>
      </c>
      <c r="E101" t="s">
        <v>17215</v>
      </c>
      <c r="F101" t="s">
        <v>356</v>
      </c>
      <c r="G101" s="187" t="s">
        <v>351</v>
      </c>
      <c r="H101" t="s">
        <v>15780</v>
      </c>
      <c r="I101" t="s">
        <v>15779</v>
      </c>
      <c r="J101" t="s">
        <v>5600</v>
      </c>
      <c r="K101" t="s">
        <v>17329</v>
      </c>
      <c r="L101" t="s">
        <v>17215</v>
      </c>
      <c r="M101" t="s">
        <v>356</v>
      </c>
      <c r="N101" t="s">
        <v>351</v>
      </c>
      <c r="O101" t="s">
        <v>17216</v>
      </c>
      <c r="P101" t="s">
        <v>17217</v>
      </c>
      <c r="Q101" t="str">
        <f>IF(J101="(not available)","(not available)",IFERROR(VLOOKUP(J101,'[1]Lifecyclemodels EF3.1'!E:G,3,FALSE),"(not available yet)"))</f>
        <v>4b580e08-57ef-4fa9-902c-9b511c2cce36</v>
      </c>
      <c r="R101"/>
    </row>
    <row r="102" spans="1:18" ht="15" hidden="1" thickTop="1" x14ac:dyDescent="0.3">
      <c r="A102" t="s">
        <v>15780</v>
      </c>
      <c r="B102" t="s">
        <v>15779</v>
      </c>
      <c r="C102" t="s">
        <v>4299</v>
      </c>
      <c r="D102" t="s">
        <v>17330</v>
      </c>
      <c r="E102" t="s">
        <v>17215</v>
      </c>
      <c r="F102" t="s">
        <v>356</v>
      </c>
      <c r="G102" s="187" t="s">
        <v>351</v>
      </c>
      <c r="H102" t="s">
        <v>15780</v>
      </c>
      <c r="I102" t="s">
        <v>15779</v>
      </c>
      <c r="J102" t="s">
        <v>15893</v>
      </c>
      <c r="K102" t="s">
        <v>17331</v>
      </c>
      <c r="L102" t="s">
        <v>17215</v>
      </c>
      <c r="M102" t="s">
        <v>11889</v>
      </c>
      <c r="N102" t="s">
        <v>351</v>
      </c>
      <c r="O102" t="s">
        <v>17216</v>
      </c>
      <c r="P102" t="s">
        <v>17217</v>
      </c>
      <c r="Q102" t="str">
        <f>IF(J102="(not available)","(not available)",IFERROR(VLOOKUP(J102,'[1]Lifecyclemodels EF3.1'!E:G,3,FALSE),"(not available yet)"))</f>
        <v>7a819486-f002-48e3-ac66-9851491a1dc8</v>
      </c>
      <c r="R102"/>
    </row>
    <row r="103" spans="1:18" ht="15" hidden="1" thickTop="1" x14ac:dyDescent="0.3">
      <c r="A103" t="s">
        <v>15780</v>
      </c>
      <c r="B103" t="s">
        <v>15779</v>
      </c>
      <c r="C103" t="s">
        <v>11003</v>
      </c>
      <c r="D103" t="s">
        <v>17332</v>
      </c>
      <c r="E103" t="s">
        <v>17215</v>
      </c>
      <c r="F103" t="s">
        <v>356</v>
      </c>
      <c r="G103" s="187" t="s">
        <v>351</v>
      </c>
      <c r="H103" t="s">
        <v>15780</v>
      </c>
      <c r="I103" t="s">
        <v>15779</v>
      </c>
      <c r="J103" t="s">
        <v>15850</v>
      </c>
      <c r="K103" t="s">
        <v>17332</v>
      </c>
      <c r="L103" t="s">
        <v>17215</v>
      </c>
      <c r="M103" t="s">
        <v>11889</v>
      </c>
      <c r="N103" t="s">
        <v>351</v>
      </c>
      <c r="O103" t="s">
        <v>17216</v>
      </c>
      <c r="P103" t="s">
        <v>17217</v>
      </c>
      <c r="Q103" t="str">
        <f>IF(J103="(not available)","(not available)",IFERROR(VLOOKUP(J103,'[1]Lifecyclemodels EF3.1'!E:G,3,FALSE),"(not available yet)"))</f>
        <v>257723b4-deaa-4ac0-a128-42ffe18a3a89</v>
      </c>
      <c r="R103"/>
    </row>
    <row r="104" spans="1:18" ht="15" hidden="1" thickTop="1" x14ac:dyDescent="0.3">
      <c r="A104" t="s">
        <v>15780</v>
      </c>
      <c r="B104" t="s">
        <v>15779</v>
      </c>
      <c r="C104" t="s">
        <v>6435</v>
      </c>
      <c r="D104" t="s">
        <v>17333</v>
      </c>
      <c r="E104" t="s">
        <v>17215</v>
      </c>
      <c r="F104" t="s">
        <v>356</v>
      </c>
      <c r="G104" s="187" t="s">
        <v>351</v>
      </c>
      <c r="H104" t="s">
        <v>15780</v>
      </c>
      <c r="I104" t="s">
        <v>15779</v>
      </c>
      <c r="J104" t="s">
        <v>15862</v>
      </c>
      <c r="K104" t="s">
        <v>17334</v>
      </c>
      <c r="L104" t="s">
        <v>17215</v>
      </c>
      <c r="M104" t="s">
        <v>11889</v>
      </c>
      <c r="N104" t="s">
        <v>351</v>
      </c>
      <c r="O104" t="s">
        <v>17216</v>
      </c>
      <c r="P104" t="s">
        <v>17217</v>
      </c>
      <c r="Q104" t="str">
        <f>IF(J104="(not available)","(not available)",IFERROR(VLOOKUP(J104,'[1]Lifecyclemodels EF3.1'!E:G,3,FALSE),"(not available yet)"))</f>
        <v>dae79ad5-db56-4b8b-b3a6-d30cf0d0827c</v>
      </c>
      <c r="R104"/>
    </row>
    <row r="105" spans="1:18" ht="15" hidden="1" thickTop="1" x14ac:dyDescent="0.3">
      <c r="A105" t="s">
        <v>15780</v>
      </c>
      <c r="B105" t="s">
        <v>15779</v>
      </c>
      <c r="C105" t="s">
        <v>4490</v>
      </c>
      <c r="D105" t="s">
        <v>17335</v>
      </c>
      <c r="E105" t="s">
        <v>17215</v>
      </c>
      <c r="F105" t="s">
        <v>356</v>
      </c>
      <c r="G105" s="187" t="s">
        <v>351</v>
      </c>
      <c r="H105" t="s">
        <v>15780</v>
      </c>
      <c r="I105" t="s">
        <v>15779</v>
      </c>
      <c r="J105" t="s">
        <v>15806</v>
      </c>
      <c r="K105" t="s">
        <v>17336</v>
      </c>
      <c r="L105" t="s">
        <v>17215</v>
      </c>
      <c r="M105" t="s">
        <v>11889</v>
      </c>
      <c r="N105" t="s">
        <v>351</v>
      </c>
      <c r="O105" t="s">
        <v>17216</v>
      </c>
      <c r="P105" t="s">
        <v>17217</v>
      </c>
      <c r="Q105" t="str">
        <f>IF(J105="(not available)","(not available)",IFERROR(VLOOKUP(J105,'[1]Lifecyclemodels EF3.1'!E:G,3,FALSE),"(not available yet)"))</f>
        <v>30bcae1a-0d61-469d-89e1-d92c0115e835</v>
      </c>
      <c r="R105"/>
    </row>
    <row r="106" spans="1:18" ht="15" hidden="1" thickTop="1" x14ac:dyDescent="0.3">
      <c r="A106" t="s">
        <v>15780</v>
      </c>
      <c r="B106" t="s">
        <v>15779</v>
      </c>
      <c r="C106" t="s">
        <v>6926</v>
      </c>
      <c r="D106" t="s">
        <v>17337</v>
      </c>
      <c r="E106" t="s">
        <v>17215</v>
      </c>
      <c r="F106" t="s">
        <v>356</v>
      </c>
      <c r="G106" s="187" t="s">
        <v>351</v>
      </c>
      <c r="H106" t="s">
        <v>15780</v>
      </c>
      <c r="I106" t="s">
        <v>15779</v>
      </c>
      <c r="J106" t="s">
        <v>6926</v>
      </c>
      <c r="K106" t="s">
        <v>17337</v>
      </c>
      <c r="L106" t="s">
        <v>17215</v>
      </c>
      <c r="M106" t="s">
        <v>356</v>
      </c>
      <c r="N106" t="s">
        <v>351</v>
      </c>
      <c r="O106" t="s">
        <v>17216</v>
      </c>
      <c r="P106" t="s">
        <v>17217</v>
      </c>
      <c r="Q106" t="str">
        <f>IF(J106="(not available)","(not available)",IFERROR(VLOOKUP(J106,'[1]Lifecyclemodels EF3.1'!E:G,3,FALSE),"(not available yet)"))</f>
        <v>3dc4fd66-1015-4c31-968b-ecda48c75ea1</v>
      </c>
      <c r="R106"/>
    </row>
    <row r="107" spans="1:18" ht="15" hidden="1" thickTop="1" x14ac:dyDescent="0.3">
      <c r="A107" t="s">
        <v>15780</v>
      </c>
      <c r="B107" t="s">
        <v>15779</v>
      </c>
      <c r="C107" t="s">
        <v>8728</v>
      </c>
      <c r="D107" t="s">
        <v>17338</v>
      </c>
      <c r="E107" t="s">
        <v>17215</v>
      </c>
      <c r="F107" t="s">
        <v>356</v>
      </c>
      <c r="G107" s="187" t="s">
        <v>351</v>
      </c>
      <c r="H107" t="s">
        <v>15780</v>
      </c>
      <c r="I107" t="s">
        <v>15779</v>
      </c>
      <c r="J107" t="s">
        <v>15885</v>
      </c>
      <c r="K107" t="s">
        <v>17339</v>
      </c>
      <c r="L107" t="s">
        <v>17215</v>
      </c>
      <c r="M107" t="s">
        <v>11889</v>
      </c>
      <c r="N107" t="s">
        <v>351</v>
      </c>
      <c r="O107" t="s">
        <v>17216</v>
      </c>
      <c r="P107" t="s">
        <v>17217</v>
      </c>
      <c r="Q107" t="str">
        <f>IF(J107="(not available)","(not available)",IFERROR(VLOOKUP(J107,'[1]Lifecyclemodels EF3.1'!E:G,3,FALSE),"(not available yet)"))</f>
        <v>7f907bd5-b9f0-4359-87de-53e756d45afa</v>
      </c>
      <c r="R107"/>
    </row>
    <row r="108" spans="1:18" ht="15" hidden="1" thickTop="1" x14ac:dyDescent="0.3">
      <c r="A108" t="s">
        <v>15780</v>
      </c>
      <c r="B108" t="s">
        <v>15779</v>
      </c>
      <c r="C108" t="s">
        <v>10147</v>
      </c>
      <c r="D108" t="s">
        <v>17340</v>
      </c>
      <c r="E108" t="s">
        <v>17215</v>
      </c>
      <c r="F108" t="s">
        <v>356</v>
      </c>
      <c r="G108" s="187" t="s">
        <v>351</v>
      </c>
      <c r="H108" t="s">
        <v>15780</v>
      </c>
      <c r="I108" t="s">
        <v>15779</v>
      </c>
      <c r="J108" t="s">
        <v>15848</v>
      </c>
      <c r="K108" t="s">
        <v>17341</v>
      </c>
      <c r="L108" t="s">
        <v>17215</v>
      </c>
      <c r="M108" t="s">
        <v>11889</v>
      </c>
      <c r="N108" t="s">
        <v>351</v>
      </c>
      <c r="O108" t="s">
        <v>17216</v>
      </c>
      <c r="P108" t="s">
        <v>17217</v>
      </c>
      <c r="Q108" t="str">
        <f>IF(J108="(not available)","(not available)",IFERROR(VLOOKUP(J108,'[1]Lifecyclemodels EF3.1'!E:G,3,FALSE),"(not available yet)"))</f>
        <v>52e45e0e-dbcb-4672-8785-a2fdba1194d8</v>
      </c>
      <c r="R108"/>
    </row>
    <row r="109" spans="1:18" ht="15" hidden="1" thickTop="1" x14ac:dyDescent="0.3">
      <c r="A109" t="s">
        <v>15780</v>
      </c>
      <c r="B109" t="s">
        <v>15779</v>
      </c>
      <c r="C109" t="s">
        <v>4560</v>
      </c>
      <c r="D109" t="s">
        <v>17342</v>
      </c>
      <c r="E109" t="s">
        <v>17215</v>
      </c>
      <c r="F109" t="s">
        <v>356</v>
      </c>
      <c r="G109" s="187" t="s">
        <v>351</v>
      </c>
      <c r="H109" t="s">
        <v>15780</v>
      </c>
      <c r="I109" t="s">
        <v>15779</v>
      </c>
      <c r="J109" t="s">
        <v>4560</v>
      </c>
      <c r="K109" t="s">
        <v>17342</v>
      </c>
      <c r="L109" t="s">
        <v>17215</v>
      </c>
      <c r="M109" t="s">
        <v>356</v>
      </c>
      <c r="N109" t="s">
        <v>351</v>
      </c>
      <c r="O109" t="s">
        <v>17216</v>
      </c>
      <c r="P109" t="s">
        <v>17217</v>
      </c>
      <c r="Q109" t="str">
        <f>IF(J109="(not available)","(not available)",IFERROR(VLOOKUP(J109,'[1]Lifecyclemodels EF3.1'!E:G,3,FALSE),"(not available yet)"))</f>
        <v>cef12ad5-9745-4725-b0ef-43fdb154aa69</v>
      </c>
      <c r="R109"/>
    </row>
    <row r="110" spans="1:18" ht="15" hidden="1" thickTop="1" x14ac:dyDescent="0.3">
      <c r="A110" t="s">
        <v>15780</v>
      </c>
      <c r="B110" t="s">
        <v>15779</v>
      </c>
      <c r="C110" t="s">
        <v>8953</v>
      </c>
      <c r="D110" t="s">
        <v>17343</v>
      </c>
      <c r="E110" t="s">
        <v>17215</v>
      </c>
      <c r="F110" t="s">
        <v>356</v>
      </c>
      <c r="G110" s="187" t="s">
        <v>351</v>
      </c>
      <c r="H110" t="s">
        <v>15780</v>
      </c>
      <c r="I110" t="s">
        <v>15779</v>
      </c>
      <c r="J110" t="s">
        <v>8953</v>
      </c>
      <c r="K110" t="s">
        <v>17343</v>
      </c>
      <c r="L110" t="s">
        <v>17215</v>
      </c>
      <c r="M110" t="s">
        <v>356</v>
      </c>
      <c r="N110" t="s">
        <v>351</v>
      </c>
      <c r="O110" t="s">
        <v>17216</v>
      </c>
      <c r="P110" t="s">
        <v>17217</v>
      </c>
      <c r="Q110" t="str">
        <f>IF(J110="(not available)","(not available)",IFERROR(VLOOKUP(J110,'[1]Lifecyclemodels EF3.1'!E:G,3,FALSE),"(not available yet)"))</f>
        <v>3881114f-2c68-4c35-9113-a7e5bf2fad39</v>
      </c>
      <c r="R110"/>
    </row>
    <row r="111" spans="1:18" ht="15" hidden="1" thickTop="1" x14ac:dyDescent="0.3">
      <c r="A111" t="s">
        <v>15780</v>
      </c>
      <c r="B111" t="s">
        <v>15779</v>
      </c>
      <c r="C111" t="s">
        <v>3373</v>
      </c>
      <c r="D111" t="s">
        <v>17344</v>
      </c>
      <c r="E111" t="s">
        <v>17215</v>
      </c>
      <c r="F111" t="s">
        <v>356</v>
      </c>
      <c r="G111" s="187" t="s">
        <v>351</v>
      </c>
      <c r="H111" t="s">
        <v>15780</v>
      </c>
      <c r="I111" t="s">
        <v>15779</v>
      </c>
      <c r="J111" t="s">
        <v>3373</v>
      </c>
      <c r="K111" t="s">
        <v>17344</v>
      </c>
      <c r="L111" t="s">
        <v>17215</v>
      </c>
      <c r="M111" t="s">
        <v>356</v>
      </c>
      <c r="N111" t="s">
        <v>351</v>
      </c>
      <c r="O111" t="s">
        <v>17216</v>
      </c>
      <c r="P111" t="s">
        <v>17217</v>
      </c>
      <c r="Q111" t="str">
        <f>IF(J111="(not available)","(not available)",IFERROR(VLOOKUP(J111,'[1]Lifecyclemodels EF3.1'!E:G,3,FALSE),"(not available yet)"))</f>
        <v>e959d45b-f0cf-4d83-af35-1fc067a857b6</v>
      </c>
      <c r="R111"/>
    </row>
    <row r="112" spans="1:18" ht="15" hidden="1" thickTop="1" x14ac:dyDescent="0.3">
      <c r="A112" t="s">
        <v>15780</v>
      </c>
      <c r="B112" t="s">
        <v>15779</v>
      </c>
      <c r="C112" t="s">
        <v>5631</v>
      </c>
      <c r="D112" t="s">
        <v>17345</v>
      </c>
      <c r="E112" t="s">
        <v>17215</v>
      </c>
      <c r="F112" t="s">
        <v>356</v>
      </c>
      <c r="G112" s="187" t="s">
        <v>351</v>
      </c>
      <c r="H112" t="s">
        <v>15780</v>
      </c>
      <c r="I112" t="s">
        <v>15779</v>
      </c>
      <c r="J112" t="s">
        <v>5631</v>
      </c>
      <c r="K112" t="s">
        <v>17345</v>
      </c>
      <c r="L112" t="s">
        <v>17215</v>
      </c>
      <c r="M112" t="s">
        <v>356</v>
      </c>
      <c r="N112" t="s">
        <v>351</v>
      </c>
      <c r="O112" t="s">
        <v>17216</v>
      </c>
      <c r="P112" t="s">
        <v>17217</v>
      </c>
      <c r="Q112" t="str">
        <f>IF(J112="(not available)","(not available)",IFERROR(VLOOKUP(J112,'[1]Lifecyclemodels EF3.1'!E:G,3,FALSE),"(not available yet)"))</f>
        <v>22cf7bc0-59c5-4d9a-a32e-fc0fb2640654</v>
      </c>
      <c r="R112"/>
    </row>
    <row r="113" spans="1:18" ht="15" hidden="1" thickTop="1" x14ac:dyDescent="0.3">
      <c r="A113" t="s">
        <v>11836</v>
      </c>
      <c r="B113" t="s">
        <v>11835</v>
      </c>
      <c r="C113" t="s">
        <v>1365</v>
      </c>
      <c r="D113" t="s">
        <v>17346</v>
      </c>
      <c r="E113" t="s">
        <v>17215</v>
      </c>
      <c r="F113" t="s">
        <v>1367</v>
      </c>
      <c r="G113" s="187" t="s">
        <v>351</v>
      </c>
      <c r="H113" t="s">
        <v>11836</v>
      </c>
      <c r="I113" t="s">
        <v>15514</v>
      </c>
      <c r="J113" t="s">
        <v>1365</v>
      </c>
      <c r="K113" t="s">
        <v>17346</v>
      </c>
      <c r="L113" t="s">
        <v>17215</v>
      </c>
      <c r="M113" t="s">
        <v>11889</v>
      </c>
      <c r="N113" t="s">
        <v>351</v>
      </c>
      <c r="O113" t="s">
        <v>17216</v>
      </c>
      <c r="P113" t="s">
        <v>17217</v>
      </c>
      <c r="Q113" t="str">
        <f>IF(J113="(not available)","(not available)",IFERROR(VLOOKUP(J113,'[1]Lifecyclemodels EF3.1'!E:G,3,FALSE),"(not available yet)"))</f>
        <v>bf5be751-04a4-5e71-b7d7-a786d7279525</v>
      </c>
      <c r="R113"/>
    </row>
    <row r="114" spans="1:18" ht="15" hidden="1" thickTop="1" x14ac:dyDescent="0.3">
      <c r="A114" t="s">
        <v>11836</v>
      </c>
      <c r="B114" t="s">
        <v>11835</v>
      </c>
      <c r="C114" t="s">
        <v>2147</v>
      </c>
      <c r="D114" t="s">
        <v>17347</v>
      </c>
      <c r="E114" t="s">
        <v>17215</v>
      </c>
      <c r="F114" t="s">
        <v>356</v>
      </c>
      <c r="G114" s="187" t="s">
        <v>351</v>
      </c>
      <c r="H114" t="s">
        <v>11836</v>
      </c>
      <c r="I114" t="s">
        <v>15514</v>
      </c>
      <c r="J114" t="s">
        <v>2147</v>
      </c>
      <c r="K114" t="s">
        <v>17347</v>
      </c>
      <c r="L114" t="s">
        <v>17215</v>
      </c>
      <c r="M114" t="s">
        <v>356</v>
      </c>
      <c r="N114" t="s">
        <v>351</v>
      </c>
      <c r="O114" t="s">
        <v>17216</v>
      </c>
      <c r="P114" t="s">
        <v>17217</v>
      </c>
      <c r="Q114" t="str">
        <f>IF(J114="(not available)","(not available)",IFERROR(VLOOKUP(J114,'[1]Lifecyclemodels EF3.1'!E:G,3,FALSE),"(not available yet)"))</f>
        <v>60a0fe77-e628-519e-800c-ce6d90aff31d</v>
      </c>
      <c r="R114"/>
    </row>
    <row r="115" spans="1:18" ht="15" hidden="1" thickTop="1" x14ac:dyDescent="0.3">
      <c r="A115" t="s">
        <v>11836</v>
      </c>
      <c r="B115" t="s">
        <v>11835</v>
      </c>
      <c r="C115" t="s">
        <v>8035</v>
      </c>
      <c r="D115" t="s">
        <v>17348</v>
      </c>
      <c r="E115" t="s">
        <v>17215</v>
      </c>
      <c r="F115" t="s">
        <v>1367</v>
      </c>
      <c r="G115" s="187" t="s">
        <v>351</v>
      </c>
      <c r="H115" t="s">
        <v>11836</v>
      </c>
      <c r="I115" t="s">
        <v>15514</v>
      </c>
      <c r="J115" t="s">
        <v>8035</v>
      </c>
      <c r="K115" t="s">
        <v>17348</v>
      </c>
      <c r="L115" t="s">
        <v>17215</v>
      </c>
      <c r="M115" t="s">
        <v>11889</v>
      </c>
      <c r="N115" t="s">
        <v>351</v>
      </c>
      <c r="O115" t="s">
        <v>17216</v>
      </c>
      <c r="P115" t="s">
        <v>17217</v>
      </c>
      <c r="Q115" t="str">
        <f>IF(J115="(not available)","(not available)",IFERROR(VLOOKUP(J115,'[1]Lifecyclemodels EF3.1'!E:G,3,FALSE),"(not available yet)"))</f>
        <v>bfa62df2-4792-59de-9e54-fa7f1164b796</v>
      </c>
      <c r="R115"/>
    </row>
    <row r="116" spans="1:18" ht="15" hidden="1" thickTop="1" x14ac:dyDescent="0.3">
      <c r="A116" t="s">
        <v>11836</v>
      </c>
      <c r="B116" t="s">
        <v>11835</v>
      </c>
      <c r="C116" t="s">
        <v>8037</v>
      </c>
      <c r="D116" t="s">
        <v>17349</v>
      </c>
      <c r="E116" t="s">
        <v>17215</v>
      </c>
      <c r="F116" t="s">
        <v>1367</v>
      </c>
      <c r="G116" s="187" t="s">
        <v>351</v>
      </c>
      <c r="H116" t="s">
        <v>11836</v>
      </c>
      <c r="I116" t="s">
        <v>15514</v>
      </c>
      <c r="J116" t="s">
        <v>8037</v>
      </c>
      <c r="K116" t="s">
        <v>17349</v>
      </c>
      <c r="L116" t="s">
        <v>17215</v>
      </c>
      <c r="M116" t="s">
        <v>11889</v>
      </c>
      <c r="N116" t="s">
        <v>351</v>
      </c>
      <c r="O116" t="s">
        <v>17216</v>
      </c>
      <c r="P116" t="s">
        <v>17217</v>
      </c>
      <c r="Q116" t="str">
        <f>IF(J116="(not available)","(not available)",IFERROR(VLOOKUP(J116,'[1]Lifecyclemodels EF3.1'!E:G,3,FALSE),"(not available yet)"))</f>
        <v>abeaaa21-1b2b-5741-8da7-fbd58929aeec</v>
      </c>
      <c r="R116"/>
    </row>
    <row r="117" spans="1:18" ht="15" hidden="1" thickTop="1" x14ac:dyDescent="0.3">
      <c r="A117" t="s">
        <v>11836</v>
      </c>
      <c r="B117" t="s">
        <v>11835</v>
      </c>
      <c r="C117" t="s">
        <v>8039</v>
      </c>
      <c r="D117" t="s">
        <v>17350</v>
      </c>
      <c r="E117" t="s">
        <v>17215</v>
      </c>
      <c r="F117" t="s">
        <v>1367</v>
      </c>
      <c r="G117" s="187" t="s">
        <v>351</v>
      </c>
      <c r="H117" t="s">
        <v>11836</v>
      </c>
      <c r="I117" t="s">
        <v>15514</v>
      </c>
      <c r="J117" t="s">
        <v>8039</v>
      </c>
      <c r="K117" t="s">
        <v>17350</v>
      </c>
      <c r="L117" t="s">
        <v>17215</v>
      </c>
      <c r="M117" t="s">
        <v>11889</v>
      </c>
      <c r="N117" t="s">
        <v>351</v>
      </c>
      <c r="O117" t="s">
        <v>17216</v>
      </c>
      <c r="P117" t="s">
        <v>17217</v>
      </c>
      <c r="Q117" t="str">
        <f>IF(J117="(not available)","(not available)",IFERROR(VLOOKUP(J117,'[1]Lifecyclemodels EF3.1'!E:G,3,FALSE),"(not available yet)"))</f>
        <v>48165bf4-35e6-5336-a594-2d6116b296f3</v>
      </c>
      <c r="R117"/>
    </row>
    <row r="118" spans="1:18" ht="15" hidden="1" thickTop="1" x14ac:dyDescent="0.3">
      <c r="A118" t="s">
        <v>11836</v>
      </c>
      <c r="B118" t="s">
        <v>11835</v>
      </c>
      <c r="C118" t="s">
        <v>8041</v>
      </c>
      <c r="D118" t="s">
        <v>17351</v>
      </c>
      <c r="E118" t="s">
        <v>17215</v>
      </c>
      <c r="F118" t="s">
        <v>1367</v>
      </c>
      <c r="G118" s="187" t="s">
        <v>351</v>
      </c>
      <c r="H118" t="s">
        <v>11836</v>
      </c>
      <c r="I118" t="s">
        <v>15514</v>
      </c>
      <c r="J118" t="s">
        <v>8041</v>
      </c>
      <c r="K118" t="s">
        <v>17351</v>
      </c>
      <c r="L118" t="s">
        <v>17215</v>
      </c>
      <c r="M118" t="s">
        <v>11889</v>
      </c>
      <c r="N118" t="s">
        <v>351</v>
      </c>
      <c r="O118" t="s">
        <v>17216</v>
      </c>
      <c r="P118" t="s">
        <v>17217</v>
      </c>
      <c r="Q118" t="str">
        <f>IF(J118="(not available)","(not available)",IFERROR(VLOOKUP(J118,'[1]Lifecyclemodels EF3.1'!E:G,3,FALSE),"(not available yet)"))</f>
        <v>e2302905-6fec-5912-afde-be73786e2bb7</v>
      </c>
      <c r="R118"/>
    </row>
    <row r="119" spans="1:18" ht="15" hidden="1" thickTop="1" x14ac:dyDescent="0.3">
      <c r="A119" t="s">
        <v>11836</v>
      </c>
      <c r="B119" t="s">
        <v>11835</v>
      </c>
      <c r="C119" t="s">
        <v>8043</v>
      </c>
      <c r="D119" t="s">
        <v>17352</v>
      </c>
      <c r="E119" t="s">
        <v>17215</v>
      </c>
      <c r="F119" t="s">
        <v>1367</v>
      </c>
      <c r="G119" s="187" t="s">
        <v>351</v>
      </c>
      <c r="H119" t="s">
        <v>11836</v>
      </c>
      <c r="I119" t="s">
        <v>15514</v>
      </c>
      <c r="J119" t="s">
        <v>8043</v>
      </c>
      <c r="K119" t="s">
        <v>17352</v>
      </c>
      <c r="L119" t="s">
        <v>17215</v>
      </c>
      <c r="M119" t="s">
        <v>11889</v>
      </c>
      <c r="N119" t="s">
        <v>351</v>
      </c>
      <c r="O119" t="s">
        <v>17216</v>
      </c>
      <c r="P119" t="s">
        <v>17217</v>
      </c>
      <c r="Q119" t="str">
        <f>IF(J119="(not available)","(not available)",IFERROR(VLOOKUP(J119,'[1]Lifecyclemodels EF3.1'!E:G,3,FALSE),"(not available yet)"))</f>
        <v>d23066eb-008b-5285-a828-c7e3ddf42fff</v>
      </c>
      <c r="R119"/>
    </row>
    <row r="120" spans="1:18" ht="15" hidden="1" thickTop="1" x14ac:dyDescent="0.3">
      <c r="A120" t="s">
        <v>11836</v>
      </c>
      <c r="B120" t="s">
        <v>11835</v>
      </c>
      <c r="C120" t="s">
        <v>8051</v>
      </c>
      <c r="D120" t="s">
        <v>17353</v>
      </c>
      <c r="E120" t="s">
        <v>17215</v>
      </c>
      <c r="F120" t="s">
        <v>1367</v>
      </c>
      <c r="G120" s="187" t="s">
        <v>351</v>
      </c>
      <c r="H120" t="s">
        <v>11836</v>
      </c>
      <c r="I120" t="s">
        <v>15514</v>
      </c>
      <c r="J120" t="s">
        <v>8051</v>
      </c>
      <c r="K120" t="s">
        <v>17353</v>
      </c>
      <c r="L120" t="s">
        <v>17215</v>
      </c>
      <c r="M120" t="s">
        <v>11889</v>
      </c>
      <c r="N120" t="s">
        <v>351</v>
      </c>
      <c r="O120" t="s">
        <v>17216</v>
      </c>
      <c r="P120" t="s">
        <v>17217</v>
      </c>
      <c r="Q120" t="str">
        <f>IF(J120="(not available)","(not available)",IFERROR(VLOOKUP(J120,'[1]Lifecyclemodels EF3.1'!E:G,3,FALSE),"(not available yet)"))</f>
        <v>a07d89e5-7fae-5e8c-8051-1af9add2c945</v>
      </c>
      <c r="R120"/>
    </row>
    <row r="121" spans="1:18" ht="15" hidden="1" thickTop="1" x14ac:dyDescent="0.3">
      <c r="A121" t="s">
        <v>11836</v>
      </c>
      <c r="B121" t="s">
        <v>11835</v>
      </c>
      <c r="C121" t="s">
        <v>8053</v>
      </c>
      <c r="D121" t="s">
        <v>17354</v>
      </c>
      <c r="E121" t="s">
        <v>17215</v>
      </c>
      <c r="F121" t="s">
        <v>1367</v>
      </c>
      <c r="G121" s="187" t="s">
        <v>351</v>
      </c>
      <c r="H121" t="s">
        <v>11836</v>
      </c>
      <c r="I121" t="s">
        <v>15514</v>
      </c>
      <c r="J121" t="s">
        <v>8053</v>
      </c>
      <c r="K121" t="s">
        <v>17354</v>
      </c>
      <c r="L121" t="s">
        <v>17215</v>
      </c>
      <c r="M121" t="s">
        <v>11889</v>
      </c>
      <c r="N121" t="s">
        <v>351</v>
      </c>
      <c r="O121" t="s">
        <v>17216</v>
      </c>
      <c r="P121" t="s">
        <v>17217</v>
      </c>
      <c r="Q121" t="str">
        <f>IF(J121="(not available)","(not available)",IFERROR(VLOOKUP(J121,'[1]Lifecyclemodels EF3.1'!E:G,3,FALSE),"(not available yet)"))</f>
        <v>fd895c98-44ea-531a-ad99-49b50dcbebc9</v>
      </c>
      <c r="R121"/>
    </row>
    <row r="122" spans="1:18" ht="15" hidden="1" thickTop="1" x14ac:dyDescent="0.3">
      <c r="A122" t="s">
        <v>11836</v>
      </c>
      <c r="B122" t="s">
        <v>11835</v>
      </c>
      <c r="C122" t="s">
        <v>8055</v>
      </c>
      <c r="D122" t="s">
        <v>17355</v>
      </c>
      <c r="E122" t="s">
        <v>17215</v>
      </c>
      <c r="F122" t="s">
        <v>1367</v>
      </c>
      <c r="G122" s="187" t="s">
        <v>351</v>
      </c>
      <c r="H122" t="s">
        <v>11836</v>
      </c>
      <c r="I122" t="s">
        <v>15514</v>
      </c>
      <c r="J122" t="s">
        <v>8055</v>
      </c>
      <c r="K122" t="s">
        <v>17355</v>
      </c>
      <c r="L122" t="s">
        <v>17215</v>
      </c>
      <c r="M122" t="s">
        <v>11889</v>
      </c>
      <c r="N122" t="s">
        <v>351</v>
      </c>
      <c r="O122" t="s">
        <v>17216</v>
      </c>
      <c r="P122" t="s">
        <v>17217</v>
      </c>
      <c r="Q122" t="str">
        <f>IF(J122="(not available)","(not available)",IFERROR(VLOOKUP(J122,'[1]Lifecyclemodels EF3.1'!E:G,3,FALSE),"(not available yet)"))</f>
        <v>c7b49df5-44fc-5cb4-8949-e59e93f42389</v>
      </c>
      <c r="R122"/>
    </row>
    <row r="123" spans="1:18" ht="15" hidden="1" thickTop="1" x14ac:dyDescent="0.3">
      <c r="A123" t="s">
        <v>11836</v>
      </c>
      <c r="B123" t="s">
        <v>11835</v>
      </c>
      <c r="C123" t="s">
        <v>8057</v>
      </c>
      <c r="D123" t="s">
        <v>17356</v>
      </c>
      <c r="E123" t="s">
        <v>17215</v>
      </c>
      <c r="F123" t="s">
        <v>1367</v>
      </c>
      <c r="G123" s="187" t="s">
        <v>351</v>
      </c>
      <c r="H123" t="s">
        <v>11836</v>
      </c>
      <c r="I123" t="s">
        <v>15514</v>
      </c>
      <c r="J123" t="s">
        <v>8057</v>
      </c>
      <c r="K123" t="s">
        <v>17356</v>
      </c>
      <c r="L123" t="s">
        <v>17215</v>
      </c>
      <c r="M123" t="s">
        <v>11889</v>
      </c>
      <c r="N123" t="s">
        <v>351</v>
      </c>
      <c r="O123" t="s">
        <v>17216</v>
      </c>
      <c r="P123" t="s">
        <v>17217</v>
      </c>
      <c r="Q123" t="str">
        <f>IF(J123="(not available)","(not available)",IFERROR(VLOOKUP(J123,'[1]Lifecyclemodels EF3.1'!E:G,3,FALSE),"(not available yet)"))</f>
        <v>a30eaceb-d7b3-5e6f-bc33-6bfa1c8c56af</v>
      </c>
      <c r="R123"/>
    </row>
    <row r="124" spans="1:18" ht="15" hidden="1" thickTop="1" x14ac:dyDescent="0.3">
      <c r="A124" t="s">
        <v>11836</v>
      </c>
      <c r="B124" t="s">
        <v>11835</v>
      </c>
      <c r="C124" t="s">
        <v>8059</v>
      </c>
      <c r="D124" t="s">
        <v>17357</v>
      </c>
      <c r="E124" t="s">
        <v>17215</v>
      </c>
      <c r="F124" t="s">
        <v>356</v>
      </c>
      <c r="G124" s="187" t="s">
        <v>351</v>
      </c>
      <c r="H124" t="s">
        <v>11836</v>
      </c>
      <c r="I124" t="s">
        <v>15514</v>
      </c>
      <c r="J124" t="s">
        <v>8059</v>
      </c>
      <c r="K124" t="s">
        <v>17357</v>
      </c>
      <c r="L124" t="s">
        <v>17215</v>
      </c>
      <c r="M124" t="s">
        <v>356</v>
      </c>
      <c r="N124" t="s">
        <v>351</v>
      </c>
      <c r="O124" t="s">
        <v>17216</v>
      </c>
      <c r="P124" t="s">
        <v>17217</v>
      </c>
      <c r="Q124" t="str">
        <f>IF(J124="(not available)","(not available)",IFERROR(VLOOKUP(J124,'[1]Lifecyclemodels EF3.1'!E:G,3,FALSE),"(not available yet)"))</f>
        <v>92da11f7-063f-58ac-b887-943557337fdf</v>
      </c>
      <c r="R124"/>
    </row>
    <row r="125" spans="1:18" ht="15" hidden="1" thickTop="1" x14ac:dyDescent="0.3">
      <c r="A125" t="s">
        <v>11836</v>
      </c>
      <c r="B125" t="s">
        <v>11835</v>
      </c>
      <c r="C125" t="s">
        <v>8061</v>
      </c>
      <c r="D125" t="s">
        <v>17358</v>
      </c>
      <c r="E125" t="s">
        <v>17215</v>
      </c>
      <c r="F125" t="s">
        <v>356</v>
      </c>
      <c r="G125" s="187" t="s">
        <v>351</v>
      </c>
      <c r="H125" t="s">
        <v>11836</v>
      </c>
      <c r="I125" t="s">
        <v>15514</v>
      </c>
      <c r="J125" t="s">
        <v>8061</v>
      </c>
      <c r="K125" t="s">
        <v>17358</v>
      </c>
      <c r="L125" t="s">
        <v>17215</v>
      </c>
      <c r="M125" t="s">
        <v>356</v>
      </c>
      <c r="N125" t="s">
        <v>351</v>
      </c>
      <c r="O125" t="s">
        <v>17216</v>
      </c>
      <c r="P125" t="s">
        <v>17217</v>
      </c>
      <c r="Q125" t="str">
        <f>IF(J125="(not available)","(not available)",IFERROR(VLOOKUP(J125,'[1]Lifecyclemodels EF3.1'!E:G,3,FALSE),"(not available yet)"))</f>
        <v>36d19654-a369-53af-a1c1-eeb3147620dc</v>
      </c>
      <c r="R125"/>
    </row>
    <row r="126" spans="1:18" ht="15" hidden="1" thickTop="1" x14ac:dyDescent="0.3">
      <c r="A126" t="s">
        <v>11836</v>
      </c>
      <c r="B126" t="s">
        <v>11835</v>
      </c>
      <c r="C126" t="s">
        <v>8101</v>
      </c>
      <c r="D126" t="s">
        <v>17359</v>
      </c>
      <c r="E126" t="s">
        <v>17215</v>
      </c>
      <c r="F126" t="s">
        <v>1367</v>
      </c>
      <c r="G126" s="187" t="s">
        <v>351</v>
      </c>
      <c r="H126" t="s">
        <v>11836</v>
      </c>
      <c r="I126" t="s">
        <v>15514</v>
      </c>
      <c r="J126" t="s">
        <v>8101</v>
      </c>
      <c r="K126" t="s">
        <v>17359</v>
      </c>
      <c r="L126" t="s">
        <v>17215</v>
      </c>
      <c r="M126" t="s">
        <v>11889</v>
      </c>
      <c r="N126" t="s">
        <v>351</v>
      </c>
      <c r="O126" t="s">
        <v>17216</v>
      </c>
      <c r="P126" t="s">
        <v>17217</v>
      </c>
      <c r="Q126" t="str">
        <f>IF(J126="(not available)","(not available)",IFERROR(VLOOKUP(J126,'[1]Lifecyclemodels EF3.1'!E:G,3,FALSE),"(not available yet)"))</f>
        <v>43afc2c9-d567-5b78-80b2-f0a5fcdbc332</v>
      </c>
      <c r="R126"/>
    </row>
    <row r="127" spans="1:18" ht="15" hidden="1" thickTop="1" x14ac:dyDescent="0.3">
      <c r="A127" t="s">
        <v>11836</v>
      </c>
      <c r="B127" t="s">
        <v>11835</v>
      </c>
      <c r="C127" t="s">
        <v>8192</v>
      </c>
      <c r="D127" t="s">
        <v>17360</v>
      </c>
      <c r="E127" t="s">
        <v>17215</v>
      </c>
      <c r="F127" t="s">
        <v>356</v>
      </c>
      <c r="G127" s="187" t="s">
        <v>351</v>
      </c>
      <c r="H127" t="s">
        <v>11836</v>
      </c>
      <c r="I127" t="s">
        <v>15514</v>
      </c>
      <c r="J127" t="s">
        <v>8192</v>
      </c>
      <c r="K127" t="s">
        <v>17360</v>
      </c>
      <c r="L127" t="s">
        <v>17215</v>
      </c>
      <c r="M127" t="s">
        <v>356</v>
      </c>
      <c r="N127" t="s">
        <v>351</v>
      </c>
      <c r="O127" t="s">
        <v>17216</v>
      </c>
      <c r="P127" t="s">
        <v>17217</v>
      </c>
      <c r="Q127" t="str">
        <f>IF(J127="(not available)","(not available)",IFERROR(VLOOKUP(J127,'[1]Lifecyclemodels EF3.1'!E:G,3,FALSE),"(not available yet)"))</f>
        <v>298f29fb-879d-53de-b670-b9e72bc768c0</v>
      </c>
      <c r="R127"/>
    </row>
    <row r="128" spans="1:18" ht="15" hidden="1" thickTop="1" x14ac:dyDescent="0.3">
      <c r="A128" t="s">
        <v>11836</v>
      </c>
      <c r="B128" t="s">
        <v>11835</v>
      </c>
      <c r="C128" t="s">
        <v>8194</v>
      </c>
      <c r="D128" t="s">
        <v>17361</v>
      </c>
      <c r="E128" t="s">
        <v>17215</v>
      </c>
      <c r="F128" t="s">
        <v>1367</v>
      </c>
      <c r="G128" s="187" t="s">
        <v>351</v>
      </c>
      <c r="H128" t="s">
        <v>11836</v>
      </c>
      <c r="I128" t="s">
        <v>15514</v>
      </c>
      <c r="J128" t="s">
        <v>8194</v>
      </c>
      <c r="K128" t="s">
        <v>17361</v>
      </c>
      <c r="L128" t="s">
        <v>17215</v>
      </c>
      <c r="M128" t="s">
        <v>11889</v>
      </c>
      <c r="N128" t="s">
        <v>351</v>
      </c>
      <c r="O128" t="s">
        <v>17216</v>
      </c>
      <c r="P128" t="s">
        <v>17217</v>
      </c>
      <c r="Q128" t="str">
        <f>IF(J128="(not available)","(not available)",IFERROR(VLOOKUP(J128,'[1]Lifecyclemodels EF3.1'!E:G,3,FALSE),"(not available yet)"))</f>
        <v>2fb7feb6-08f1-5555-86d1-c637b0cab652</v>
      </c>
      <c r="R128"/>
    </row>
    <row r="129" spans="1:18" ht="15" hidden="1" thickTop="1" x14ac:dyDescent="0.3">
      <c r="A129" t="s">
        <v>11836</v>
      </c>
      <c r="B129" t="s">
        <v>11835</v>
      </c>
      <c r="C129" t="s">
        <v>8196</v>
      </c>
      <c r="D129" t="s">
        <v>17362</v>
      </c>
      <c r="E129" t="s">
        <v>17215</v>
      </c>
      <c r="F129" t="s">
        <v>1367</v>
      </c>
      <c r="G129" s="187" t="s">
        <v>351</v>
      </c>
      <c r="H129" t="s">
        <v>11836</v>
      </c>
      <c r="I129" t="s">
        <v>15514</v>
      </c>
      <c r="J129" t="s">
        <v>8196</v>
      </c>
      <c r="K129" t="s">
        <v>17362</v>
      </c>
      <c r="L129" t="s">
        <v>17215</v>
      </c>
      <c r="M129" t="s">
        <v>11889</v>
      </c>
      <c r="N129" t="s">
        <v>351</v>
      </c>
      <c r="O129" t="s">
        <v>17216</v>
      </c>
      <c r="P129" t="s">
        <v>17217</v>
      </c>
      <c r="Q129" t="str">
        <f>IF(J129="(not available)","(not available)",IFERROR(VLOOKUP(J129,'[1]Lifecyclemodels EF3.1'!E:G,3,FALSE),"(not available yet)"))</f>
        <v>32ae34b1-7ae9-5c35-9b4d-02a66586ed91</v>
      </c>
      <c r="R129"/>
    </row>
    <row r="130" spans="1:18" ht="15" hidden="1" thickTop="1" x14ac:dyDescent="0.3">
      <c r="A130" t="s">
        <v>11836</v>
      </c>
      <c r="B130" t="s">
        <v>11835</v>
      </c>
      <c r="C130" t="s">
        <v>8198</v>
      </c>
      <c r="D130" t="s">
        <v>17363</v>
      </c>
      <c r="E130" t="s">
        <v>17215</v>
      </c>
      <c r="F130" t="s">
        <v>1367</v>
      </c>
      <c r="G130" s="187" t="s">
        <v>351</v>
      </c>
      <c r="H130" t="s">
        <v>11836</v>
      </c>
      <c r="I130" t="s">
        <v>15514</v>
      </c>
      <c r="J130" t="s">
        <v>8198</v>
      </c>
      <c r="K130" t="s">
        <v>17363</v>
      </c>
      <c r="L130" t="s">
        <v>17215</v>
      </c>
      <c r="M130" t="s">
        <v>11889</v>
      </c>
      <c r="N130" t="s">
        <v>351</v>
      </c>
      <c r="O130" t="s">
        <v>17216</v>
      </c>
      <c r="P130" t="s">
        <v>17217</v>
      </c>
      <c r="Q130" t="str">
        <f>IF(J130="(not available)","(not available)",IFERROR(VLOOKUP(J130,'[1]Lifecyclemodels EF3.1'!E:G,3,FALSE),"(not available yet)"))</f>
        <v>40fa59c7-7d8d-520b-9c2f-0f4ef29d5455</v>
      </c>
      <c r="R130"/>
    </row>
    <row r="131" spans="1:18" ht="15" hidden="1" thickTop="1" x14ac:dyDescent="0.3">
      <c r="A131" t="s">
        <v>11836</v>
      </c>
      <c r="B131" t="s">
        <v>11835</v>
      </c>
      <c r="C131" t="s">
        <v>8200</v>
      </c>
      <c r="D131" t="s">
        <v>17364</v>
      </c>
      <c r="E131" t="s">
        <v>17215</v>
      </c>
      <c r="F131" t="s">
        <v>1367</v>
      </c>
      <c r="G131" s="187" t="s">
        <v>351</v>
      </c>
      <c r="H131" t="s">
        <v>11836</v>
      </c>
      <c r="I131" t="s">
        <v>15514</v>
      </c>
      <c r="J131" t="s">
        <v>8200</v>
      </c>
      <c r="K131" t="s">
        <v>17364</v>
      </c>
      <c r="L131" t="s">
        <v>17215</v>
      </c>
      <c r="M131" t="s">
        <v>11889</v>
      </c>
      <c r="N131" t="s">
        <v>351</v>
      </c>
      <c r="O131" t="s">
        <v>17216</v>
      </c>
      <c r="P131" t="s">
        <v>17217</v>
      </c>
      <c r="Q131" t="str">
        <f>IF(J131="(not available)","(not available)",IFERROR(VLOOKUP(J131,'[1]Lifecyclemodels EF3.1'!E:G,3,FALSE),"(not available yet)"))</f>
        <v>0515b22b-e44e-5a6d-81df-c01e67cd4cbf</v>
      </c>
      <c r="R131"/>
    </row>
    <row r="132" spans="1:18" ht="15" hidden="1" thickTop="1" x14ac:dyDescent="0.3">
      <c r="A132" t="s">
        <v>11836</v>
      </c>
      <c r="B132" t="s">
        <v>11835</v>
      </c>
      <c r="C132" t="s">
        <v>8202</v>
      </c>
      <c r="D132" t="s">
        <v>17365</v>
      </c>
      <c r="E132" t="s">
        <v>17215</v>
      </c>
      <c r="F132" t="s">
        <v>1367</v>
      </c>
      <c r="G132" s="187" t="s">
        <v>351</v>
      </c>
      <c r="H132" t="s">
        <v>11836</v>
      </c>
      <c r="I132" t="s">
        <v>15514</v>
      </c>
      <c r="J132" t="s">
        <v>8202</v>
      </c>
      <c r="K132" t="s">
        <v>17365</v>
      </c>
      <c r="L132" t="s">
        <v>17215</v>
      </c>
      <c r="M132" t="s">
        <v>11889</v>
      </c>
      <c r="N132" t="s">
        <v>351</v>
      </c>
      <c r="O132" t="s">
        <v>17216</v>
      </c>
      <c r="P132" t="s">
        <v>17217</v>
      </c>
      <c r="Q132" t="str">
        <f>IF(J132="(not available)","(not available)",IFERROR(VLOOKUP(J132,'[1]Lifecyclemodels EF3.1'!E:G,3,FALSE),"(not available yet)"))</f>
        <v>12c6f3b4-d4dd-556f-8977-5f47439c019a</v>
      </c>
      <c r="R132"/>
    </row>
    <row r="133" spans="1:18" ht="15" hidden="1" thickTop="1" x14ac:dyDescent="0.3">
      <c r="A133" t="s">
        <v>11836</v>
      </c>
      <c r="B133" t="s">
        <v>11835</v>
      </c>
      <c r="C133" t="s">
        <v>8204</v>
      </c>
      <c r="D133" t="s">
        <v>17366</v>
      </c>
      <c r="E133" t="s">
        <v>17215</v>
      </c>
      <c r="F133" t="s">
        <v>1367</v>
      </c>
      <c r="G133" s="187" t="s">
        <v>351</v>
      </c>
      <c r="H133" t="s">
        <v>11836</v>
      </c>
      <c r="I133" t="s">
        <v>15514</v>
      </c>
      <c r="J133" t="s">
        <v>8204</v>
      </c>
      <c r="K133" t="s">
        <v>17366</v>
      </c>
      <c r="L133" t="s">
        <v>17215</v>
      </c>
      <c r="M133" t="s">
        <v>11889</v>
      </c>
      <c r="N133" t="s">
        <v>351</v>
      </c>
      <c r="O133" t="s">
        <v>17216</v>
      </c>
      <c r="P133" t="s">
        <v>17217</v>
      </c>
      <c r="Q133" t="str">
        <f>IF(J133="(not available)","(not available)",IFERROR(VLOOKUP(J133,'[1]Lifecyclemodels EF3.1'!E:G,3,FALSE),"(not available yet)"))</f>
        <v>4e8c9a3b-90ac-576b-a42f-50dde76f7b9d</v>
      </c>
      <c r="R133"/>
    </row>
    <row r="134" spans="1:18" ht="15" hidden="1" thickTop="1" x14ac:dyDescent="0.3">
      <c r="A134" t="s">
        <v>11836</v>
      </c>
      <c r="B134" t="s">
        <v>11835</v>
      </c>
      <c r="C134" t="s">
        <v>8206</v>
      </c>
      <c r="D134" t="s">
        <v>17367</v>
      </c>
      <c r="E134" t="s">
        <v>17215</v>
      </c>
      <c r="F134" t="s">
        <v>1367</v>
      </c>
      <c r="G134" s="187" t="s">
        <v>351</v>
      </c>
      <c r="H134" t="s">
        <v>11836</v>
      </c>
      <c r="I134" t="s">
        <v>15514</v>
      </c>
      <c r="J134" t="s">
        <v>8206</v>
      </c>
      <c r="K134" t="s">
        <v>17367</v>
      </c>
      <c r="L134" t="s">
        <v>17215</v>
      </c>
      <c r="M134" t="s">
        <v>11889</v>
      </c>
      <c r="N134" t="s">
        <v>351</v>
      </c>
      <c r="O134" t="s">
        <v>17216</v>
      </c>
      <c r="P134" t="s">
        <v>17217</v>
      </c>
      <c r="Q134" t="str">
        <f>IF(J134="(not available)","(not available)",IFERROR(VLOOKUP(J134,'[1]Lifecyclemodels EF3.1'!E:G,3,FALSE),"(not available yet)"))</f>
        <v>6c8cb2dd-e68e-54bc-ad49-1bc1c0841a3f</v>
      </c>
      <c r="R134"/>
    </row>
    <row r="135" spans="1:18" ht="15" hidden="1" thickTop="1" x14ac:dyDescent="0.3">
      <c r="A135" t="s">
        <v>11836</v>
      </c>
      <c r="B135" t="s">
        <v>11835</v>
      </c>
      <c r="C135" t="s">
        <v>8208</v>
      </c>
      <c r="D135" t="s">
        <v>17368</v>
      </c>
      <c r="E135" t="s">
        <v>17215</v>
      </c>
      <c r="F135" t="s">
        <v>1367</v>
      </c>
      <c r="G135" s="187" t="s">
        <v>351</v>
      </c>
      <c r="H135" t="s">
        <v>11836</v>
      </c>
      <c r="I135" t="s">
        <v>15514</v>
      </c>
      <c r="J135" t="s">
        <v>8208</v>
      </c>
      <c r="K135" t="s">
        <v>17368</v>
      </c>
      <c r="L135" t="s">
        <v>17215</v>
      </c>
      <c r="M135" t="s">
        <v>11889</v>
      </c>
      <c r="N135" t="s">
        <v>351</v>
      </c>
      <c r="O135" t="s">
        <v>17216</v>
      </c>
      <c r="P135" t="s">
        <v>17217</v>
      </c>
      <c r="Q135" t="str">
        <f>IF(J135="(not available)","(not available)",IFERROR(VLOOKUP(J135,'[1]Lifecyclemodels EF3.1'!E:G,3,FALSE),"(not available yet)"))</f>
        <v>70480134-e768-5044-82ab-c3c41cdf2ade</v>
      </c>
      <c r="R135"/>
    </row>
    <row r="136" spans="1:18" ht="15" hidden="1" thickTop="1" x14ac:dyDescent="0.3">
      <c r="A136" t="s">
        <v>11836</v>
      </c>
      <c r="B136" t="s">
        <v>11835</v>
      </c>
      <c r="C136" t="s">
        <v>8210</v>
      </c>
      <c r="D136" t="s">
        <v>17369</v>
      </c>
      <c r="E136" t="s">
        <v>17215</v>
      </c>
      <c r="F136" t="s">
        <v>1367</v>
      </c>
      <c r="G136" s="187" t="s">
        <v>351</v>
      </c>
      <c r="H136" t="s">
        <v>11836</v>
      </c>
      <c r="I136" t="s">
        <v>15514</v>
      </c>
      <c r="J136" t="s">
        <v>8210</v>
      </c>
      <c r="K136" t="s">
        <v>17369</v>
      </c>
      <c r="L136" t="s">
        <v>17215</v>
      </c>
      <c r="M136" t="s">
        <v>11889</v>
      </c>
      <c r="N136" t="s">
        <v>351</v>
      </c>
      <c r="O136" t="s">
        <v>17216</v>
      </c>
      <c r="P136" t="s">
        <v>17217</v>
      </c>
      <c r="Q136" t="str">
        <f>IF(J136="(not available)","(not available)",IFERROR(VLOOKUP(J136,'[1]Lifecyclemodels EF3.1'!E:G,3,FALSE),"(not available yet)"))</f>
        <v>10f27501-1714-59d4-acf5-9671a9593ee7</v>
      </c>
      <c r="R136"/>
    </row>
    <row r="137" spans="1:18" ht="15" hidden="1" thickTop="1" x14ac:dyDescent="0.3">
      <c r="A137" t="s">
        <v>11836</v>
      </c>
      <c r="B137" t="s">
        <v>11835</v>
      </c>
      <c r="C137" t="s">
        <v>8212</v>
      </c>
      <c r="D137" t="s">
        <v>17370</v>
      </c>
      <c r="E137" t="s">
        <v>17215</v>
      </c>
      <c r="F137" t="s">
        <v>1367</v>
      </c>
      <c r="G137" s="187" t="s">
        <v>351</v>
      </c>
      <c r="H137" t="s">
        <v>11836</v>
      </c>
      <c r="I137" t="s">
        <v>15514</v>
      </c>
      <c r="J137" t="s">
        <v>8212</v>
      </c>
      <c r="K137" t="s">
        <v>17370</v>
      </c>
      <c r="L137" t="s">
        <v>17215</v>
      </c>
      <c r="M137" t="s">
        <v>11889</v>
      </c>
      <c r="N137" t="s">
        <v>351</v>
      </c>
      <c r="O137" t="s">
        <v>17216</v>
      </c>
      <c r="P137" t="s">
        <v>17217</v>
      </c>
      <c r="Q137" t="str">
        <f>IF(J137="(not available)","(not available)",IFERROR(VLOOKUP(J137,'[1]Lifecyclemodels EF3.1'!E:G,3,FALSE),"(not available yet)"))</f>
        <v>c33d086e-255b-50d9-9127-0099a4c4f6cb</v>
      </c>
      <c r="R137"/>
    </row>
    <row r="138" spans="1:18" ht="15" hidden="1" thickTop="1" x14ac:dyDescent="0.3">
      <c r="A138" t="s">
        <v>11836</v>
      </c>
      <c r="B138" t="s">
        <v>11835</v>
      </c>
      <c r="C138" t="s">
        <v>8214</v>
      </c>
      <c r="D138" t="s">
        <v>17371</v>
      </c>
      <c r="E138" t="s">
        <v>17215</v>
      </c>
      <c r="F138" t="s">
        <v>1367</v>
      </c>
      <c r="G138" s="187" t="s">
        <v>351</v>
      </c>
      <c r="H138" t="s">
        <v>11836</v>
      </c>
      <c r="I138" t="s">
        <v>15514</v>
      </c>
      <c r="J138" t="s">
        <v>8214</v>
      </c>
      <c r="K138" t="s">
        <v>17371</v>
      </c>
      <c r="L138" t="s">
        <v>17215</v>
      </c>
      <c r="M138" t="s">
        <v>11889</v>
      </c>
      <c r="N138" t="s">
        <v>351</v>
      </c>
      <c r="O138" t="s">
        <v>17216</v>
      </c>
      <c r="P138" t="s">
        <v>17217</v>
      </c>
      <c r="Q138" t="str">
        <f>IF(J138="(not available)","(not available)",IFERROR(VLOOKUP(J138,'[1]Lifecyclemodels EF3.1'!E:G,3,FALSE),"(not available yet)"))</f>
        <v>4f38d50d-89b1-51a4-b26b-15c214e5396d</v>
      </c>
      <c r="R138"/>
    </row>
    <row r="139" spans="1:18" ht="15" hidden="1" thickTop="1" x14ac:dyDescent="0.3">
      <c r="A139" t="s">
        <v>11836</v>
      </c>
      <c r="B139" t="s">
        <v>11835</v>
      </c>
      <c r="C139" t="s">
        <v>8216</v>
      </c>
      <c r="D139" t="s">
        <v>17372</v>
      </c>
      <c r="E139" t="s">
        <v>17215</v>
      </c>
      <c r="F139" t="s">
        <v>1367</v>
      </c>
      <c r="G139" s="187" t="s">
        <v>351</v>
      </c>
      <c r="H139" t="s">
        <v>11836</v>
      </c>
      <c r="I139" t="s">
        <v>15514</v>
      </c>
      <c r="J139" t="s">
        <v>8216</v>
      </c>
      <c r="K139" t="s">
        <v>17372</v>
      </c>
      <c r="L139" t="s">
        <v>17215</v>
      </c>
      <c r="M139" t="s">
        <v>11889</v>
      </c>
      <c r="N139" t="s">
        <v>351</v>
      </c>
      <c r="O139" t="s">
        <v>17216</v>
      </c>
      <c r="P139" t="s">
        <v>17217</v>
      </c>
      <c r="Q139" t="str">
        <f>IF(J139="(not available)","(not available)",IFERROR(VLOOKUP(J139,'[1]Lifecyclemodels EF3.1'!E:G,3,FALSE),"(not available yet)"))</f>
        <v>f0cde725-e024-555b-8f44-7c8c128e9b0f</v>
      </c>
      <c r="R139"/>
    </row>
    <row r="140" spans="1:18" ht="15" hidden="1" thickTop="1" x14ac:dyDescent="0.3">
      <c r="A140" t="s">
        <v>11836</v>
      </c>
      <c r="B140" t="s">
        <v>11835</v>
      </c>
      <c r="C140" t="s">
        <v>8218</v>
      </c>
      <c r="D140" t="s">
        <v>17373</v>
      </c>
      <c r="E140" t="s">
        <v>17215</v>
      </c>
      <c r="F140" t="s">
        <v>356</v>
      </c>
      <c r="G140" s="187" t="s">
        <v>351</v>
      </c>
      <c r="H140" t="s">
        <v>11836</v>
      </c>
      <c r="I140" t="s">
        <v>15514</v>
      </c>
      <c r="J140" t="s">
        <v>8218</v>
      </c>
      <c r="K140" t="s">
        <v>17373</v>
      </c>
      <c r="L140" t="s">
        <v>17215</v>
      </c>
      <c r="M140" t="s">
        <v>356</v>
      </c>
      <c r="N140" t="s">
        <v>351</v>
      </c>
      <c r="O140" t="s">
        <v>17216</v>
      </c>
      <c r="P140" t="s">
        <v>17217</v>
      </c>
      <c r="Q140" t="str">
        <f>IF(J140="(not available)","(not available)",IFERROR(VLOOKUP(J140,'[1]Lifecyclemodels EF3.1'!E:G,3,FALSE),"(not available yet)"))</f>
        <v>f6caa479-0481-559c-9b55-8045dfe00351</v>
      </c>
      <c r="R140"/>
    </row>
    <row r="141" spans="1:18" ht="15" hidden="1" thickTop="1" x14ac:dyDescent="0.3">
      <c r="A141" t="s">
        <v>11836</v>
      </c>
      <c r="B141" t="s">
        <v>11835</v>
      </c>
      <c r="C141" t="s">
        <v>8220</v>
      </c>
      <c r="D141" t="s">
        <v>17374</v>
      </c>
      <c r="E141" t="s">
        <v>17215</v>
      </c>
      <c r="F141" t="s">
        <v>356</v>
      </c>
      <c r="G141" s="187" t="s">
        <v>351</v>
      </c>
      <c r="H141" t="s">
        <v>11836</v>
      </c>
      <c r="I141" t="s">
        <v>15514</v>
      </c>
      <c r="J141" t="s">
        <v>8220</v>
      </c>
      <c r="K141" t="s">
        <v>17374</v>
      </c>
      <c r="L141" t="s">
        <v>17215</v>
      </c>
      <c r="M141" t="s">
        <v>356</v>
      </c>
      <c r="N141" t="s">
        <v>351</v>
      </c>
      <c r="O141" t="s">
        <v>17216</v>
      </c>
      <c r="P141" t="s">
        <v>17217</v>
      </c>
      <c r="Q141" t="str">
        <f>IF(J141="(not available)","(not available)",IFERROR(VLOOKUP(J141,'[1]Lifecyclemodels EF3.1'!E:G,3,FALSE),"(not available yet)"))</f>
        <v>f8a93d59-1bc7-5409-8a2e-a4d4e41a1fe0</v>
      </c>
      <c r="R141"/>
    </row>
    <row r="142" spans="1:18" ht="15" hidden="1" thickTop="1" x14ac:dyDescent="0.3">
      <c r="A142" t="s">
        <v>11836</v>
      </c>
      <c r="B142" t="s">
        <v>11835</v>
      </c>
      <c r="C142" t="s">
        <v>8222</v>
      </c>
      <c r="D142" t="s">
        <v>17375</v>
      </c>
      <c r="E142" t="s">
        <v>17215</v>
      </c>
      <c r="F142" t="s">
        <v>1367</v>
      </c>
      <c r="G142" s="187" t="s">
        <v>351</v>
      </c>
      <c r="H142" t="s">
        <v>11836</v>
      </c>
      <c r="I142" t="s">
        <v>15514</v>
      </c>
      <c r="J142" t="s">
        <v>8222</v>
      </c>
      <c r="K142" t="s">
        <v>17375</v>
      </c>
      <c r="L142" t="s">
        <v>17215</v>
      </c>
      <c r="M142" t="s">
        <v>11889</v>
      </c>
      <c r="N142" t="s">
        <v>351</v>
      </c>
      <c r="O142" t="s">
        <v>17216</v>
      </c>
      <c r="P142" t="s">
        <v>17217</v>
      </c>
      <c r="Q142" t="str">
        <f>IF(J142="(not available)","(not available)",IFERROR(VLOOKUP(J142,'[1]Lifecyclemodels EF3.1'!E:G,3,FALSE),"(not available yet)"))</f>
        <v>109e3a0a-5eac-529a-8687-02eedcb59d48</v>
      </c>
      <c r="R142"/>
    </row>
    <row r="143" spans="1:18" ht="15" hidden="1" thickTop="1" x14ac:dyDescent="0.3">
      <c r="A143" t="s">
        <v>11836</v>
      </c>
      <c r="B143" t="s">
        <v>11835</v>
      </c>
      <c r="C143" t="s">
        <v>8224</v>
      </c>
      <c r="D143" t="s">
        <v>17376</v>
      </c>
      <c r="E143" t="s">
        <v>17215</v>
      </c>
      <c r="F143" t="s">
        <v>1367</v>
      </c>
      <c r="G143" s="187" t="s">
        <v>351</v>
      </c>
      <c r="H143" t="s">
        <v>11836</v>
      </c>
      <c r="I143" t="s">
        <v>15514</v>
      </c>
      <c r="J143" t="s">
        <v>8224</v>
      </c>
      <c r="K143" t="s">
        <v>17376</v>
      </c>
      <c r="L143" t="s">
        <v>17215</v>
      </c>
      <c r="M143" t="s">
        <v>11889</v>
      </c>
      <c r="N143" t="s">
        <v>351</v>
      </c>
      <c r="O143" t="s">
        <v>17216</v>
      </c>
      <c r="P143" t="s">
        <v>17217</v>
      </c>
      <c r="Q143" t="str">
        <f>IF(J143="(not available)","(not available)",IFERROR(VLOOKUP(J143,'[1]Lifecyclemodels EF3.1'!E:G,3,FALSE),"(not available yet)"))</f>
        <v>982d647e-d966-52ac-b390-9d48d7434312</v>
      </c>
      <c r="R143"/>
    </row>
    <row r="144" spans="1:18" ht="15" hidden="1" thickTop="1" x14ac:dyDescent="0.3">
      <c r="A144" t="s">
        <v>11836</v>
      </c>
      <c r="B144" t="s">
        <v>11835</v>
      </c>
      <c r="C144" t="s">
        <v>8226</v>
      </c>
      <c r="D144" t="s">
        <v>17377</v>
      </c>
      <c r="E144" t="s">
        <v>17215</v>
      </c>
      <c r="F144" t="s">
        <v>1367</v>
      </c>
      <c r="G144" s="187" t="s">
        <v>351</v>
      </c>
      <c r="H144" t="s">
        <v>11836</v>
      </c>
      <c r="I144" t="s">
        <v>15514</v>
      </c>
      <c r="J144" t="s">
        <v>8226</v>
      </c>
      <c r="K144" t="s">
        <v>17377</v>
      </c>
      <c r="L144" t="s">
        <v>17215</v>
      </c>
      <c r="M144" t="s">
        <v>11889</v>
      </c>
      <c r="N144" t="s">
        <v>351</v>
      </c>
      <c r="O144" t="s">
        <v>17216</v>
      </c>
      <c r="P144" t="s">
        <v>17217</v>
      </c>
      <c r="Q144" t="str">
        <f>IF(J144="(not available)","(not available)",IFERROR(VLOOKUP(J144,'[1]Lifecyclemodels EF3.1'!E:G,3,FALSE),"(not available yet)"))</f>
        <v>0690bf6b-424f-5199-8b83-7ee02ec65671</v>
      </c>
      <c r="R144" t="s">
        <v>17267</v>
      </c>
    </row>
    <row r="145" spans="1:18" ht="15" hidden="1" thickTop="1" x14ac:dyDescent="0.3">
      <c r="A145" t="s">
        <v>11836</v>
      </c>
      <c r="B145" t="s">
        <v>11835</v>
      </c>
      <c r="C145" t="s">
        <v>8228</v>
      </c>
      <c r="D145" t="s">
        <v>17378</v>
      </c>
      <c r="E145" t="s">
        <v>17215</v>
      </c>
      <c r="F145" t="s">
        <v>1367</v>
      </c>
      <c r="G145" s="187" t="s">
        <v>351</v>
      </c>
      <c r="H145" t="s">
        <v>11836</v>
      </c>
      <c r="I145" t="s">
        <v>15514</v>
      </c>
      <c r="J145" t="s">
        <v>8228</v>
      </c>
      <c r="K145" t="s">
        <v>17378</v>
      </c>
      <c r="L145" t="s">
        <v>17215</v>
      </c>
      <c r="M145" t="s">
        <v>11889</v>
      </c>
      <c r="N145" t="s">
        <v>351</v>
      </c>
      <c r="O145" t="s">
        <v>17216</v>
      </c>
      <c r="P145" t="s">
        <v>17217</v>
      </c>
      <c r="Q145" t="str">
        <f>IF(J145="(not available)","(not available)",IFERROR(VLOOKUP(J145,'[1]Lifecyclemodels EF3.1'!E:G,3,FALSE),"(not available yet)"))</f>
        <v>c2923170-2724-545d-ada3-1dbe22cfc64b</v>
      </c>
      <c r="R145"/>
    </row>
    <row r="146" spans="1:18" ht="15" hidden="1" thickTop="1" x14ac:dyDescent="0.3">
      <c r="A146" t="s">
        <v>11836</v>
      </c>
      <c r="B146" t="s">
        <v>11835</v>
      </c>
      <c r="C146" t="s">
        <v>8230</v>
      </c>
      <c r="D146" t="s">
        <v>17379</v>
      </c>
      <c r="E146" t="s">
        <v>17215</v>
      </c>
      <c r="F146" t="s">
        <v>1367</v>
      </c>
      <c r="G146" s="187" t="s">
        <v>351</v>
      </c>
      <c r="H146" t="s">
        <v>11836</v>
      </c>
      <c r="I146" t="s">
        <v>15514</v>
      </c>
      <c r="J146" t="s">
        <v>8230</v>
      </c>
      <c r="K146" t="s">
        <v>17379</v>
      </c>
      <c r="L146" t="s">
        <v>17215</v>
      </c>
      <c r="M146" t="s">
        <v>11889</v>
      </c>
      <c r="N146" t="s">
        <v>351</v>
      </c>
      <c r="O146" t="s">
        <v>17216</v>
      </c>
      <c r="P146" t="s">
        <v>17217</v>
      </c>
      <c r="Q146" t="str">
        <f>IF(J146="(not available)","(not available)",IFERROR(VLOOKUP(J146,'[1]Lifecyclemodels EF3.1'!E:G,3,FALSE),"(not available yet)"))</f>
        <v>c2391ac3-ea8b-5d9e-b8a0-fe7be515d45d</v>
      </c>
      <c r="R146"/>
    </row>
    <row r="147" spans="1:18" ht="15" hidden="1" thickTop="1" x14ac:dyDescent="0.3">
      <c r="A147" t="s">
        <v>11836</v>
      </c>
      <c r="B147" t="s">
        <v>11835</v>
      </c>
      <c r="C147" t="s">
        <v>8232</v>
      </c>
      <c r="D147" t="s">
        <v>17380</v>
      </c>
      <c r="E147" t="s">
        <v>17215</v>
      </c>
      <c r="F147" t="s">
        <v>1367</v>
      </c>
      <c r="G147" s="187" t="s">
        <v>351</v>
      </c>
      <c r="H147" t="s">
        <v>11836</v>
      </c>
      <c r="I147" t="s">
        <v>15514</v>
      </c>
      <c r="J147" t="s">
        <v>8232</v>
      </c>
      <c r="K147" t="s">
        <v>17380</v>
      </c>
      <c r="L147" t="s">
        <v>17215</v>
      </c>
      <c r="M147" t="s">
        <v>11889</v>
      </c>
      <c r="N147" t="s">
        <v>351</v>
      </c>
      <c r="O147" t="s">
        <v>17216</v>
      </c>
      <c r="P147" t="s">
        <v>17217</v>
      </c>
      <c r="Q147" t="str">
        <f>IF(J147="(not available)","(not available)",IFERROR(VLOOKUP(J147,'[1]Lifecyclemodels EF3.1'!E:G,3,FALSE),"(not available yet)"))</f>
        <v>804faf80-33b1-5c7b-b040-38dc1396980b</v>
      </c>
      <c r="R147"/>
    </row>
    <row r="148" spans="1:18" ht="15" hidden="1" thickTop="1" x14ac:dyDescent="0.3">
      <c r="A148" t="s">
        <v>11836</v>
      </c>
      <c r="B148" t="s">
        <v>11835</v>
      </c>
      <c r="C148" t="s">
        <v>8234</v>
      </c>
      <c r="D148" t="s">
        <v>17381</v>
      </c>
      <c r="E148" t="s">
        <v>17215</v>
      </c>
      <c r="F148" t="s">
        <v>356</v>
      </c>
      <c r="G148" s="187" t="s">
        <v>351</v>
      </c>
      <c r="H148" t="s">
        <v>11836</v>
      </c>
      <c r="I148" t="s">
        <v>15514</v>
      </c>
      <c r="J148" t="s">
        <v>8234</v>
      </c>
      <c r="K148" t="s">
        <v>17381</v>
      </c>
      <c r="L148" t="s">
        <v>17215</v>
      </c>
      <c r="M148" t="s">
        <v>356</v>
      </c>
      <c r="N148" t="s">
        <v>351</v>
      </c>
      <c r="O148" t="s">
        <v>17216</v>
      </c>
      <c r="P148" t="s">
        <v>17217</v>
      </c>
      <c r="Q148" t="str">
        <f>IF(J148="(not available)","(not available)",IFERROR(VLOOKUP(J148,'[1]Lifecyclemodels EF3.1'!E:G,3,FALSE),"(not available yet)"))</f>
        <v>ec59054e-5d7f-542e-afd6-b66260d4062b</v>
      </c>
      <c r="R148"/>
    </row>
    <row r="149" spans="1:18" ht="15" hidden="1" thickTop="1" x14ac:dyDescent="0.3">
      <c r="A149" t="s">
        <v>11836</v>
      </c>
      <c r="B149" t="s">
        <v>11835</v>
      </c>
      <c r="C149" t="s">
        <v>8236</v>
      </c>
      <c r="D149" t="s">
        <v>17382</v>
      </c>
      <c r="E149" t="s">
        <v>17215</v>
      </c>
      <c r="F149" t="s">
        <v>356</v>
      </c>
      <c r="G149" s="187" t="s">
        <v>351</v>
      </c>
      <c r="H149" t="s">
        <v>11836</v>
      </c>
      <c r="I149" t="s">
        <v>15514</v>
      </c>
      <c r="J149" t="s">
        <v>8236</v>
      </c>
      <c r="K149" t="s">
        <v>17382</v>
      </c>
      <c r="L149" t="s">
        <v>17215</v>
      </c>
      <c r="M149" t="s">
        <v>356</v>
      </c>
      <c r="N149" t="s">
        <v>351</v>
      </c>
      <c r="O149" t="s">
        <v>17216</v>
      </c>
      <c r="P149" t="s">
        <v>17217</v>
      </c>
      <c r="Q149" t="str">
        <f>IF(J149="(not available)","(not available)",IFERROR(VLOOKUP(J149,'[1]Lifecyclemodels EF3.1'!E:G,3,FALSE),"(not available yet)"))</f>
        <v>66555a25-f580-5b4d-83a1-40f4746a5fd8</v>
      </c>
      <c r="R149"/>
    </row>
    <row r="150" spans="1:18" ht="15" hidden="1" thickTop="1" x14ac:dyDescent="0.3">
      <c r="A150" t="s">
        <v>11836</v>
      </c>
      <c r="B150" t="s">
        <v>11835</v>
      </c>
      <c r="C150" t="s">
        <v>8238</v>
      </c>
      <c r="D150" t="s">
        <v>17383</v>
      </c>
      <c r="E150" t="s">
        <v>17215</v>
      </c>
      <c r="F150" t="s">
        <v>1367</v>
      </c>
      <c r="G150" s="187" t="s">
        <v>351</v>
      </c>
      <c r="H150" t="s">
        <v>11836</v>
      </c>
      <c r="I150" t="s">
        <v>15514</v>
      </c>
      <c r="J150" t="s">
        <v>8238</v>
      </c>
      <c r="K150" t="s">
        <v>17383</v>
      </c>
      <c r="L150" t="s">
        <v>17215</v>
      </c>
      <c r="M150" t="s">
        <v>11889</v>
      </c>
      <c r="N150" t="s">
        <v>351</v>
      </c>
      <c r="O150" t="s">
        <v>17216</v>
      </c>
      <c r="P150" t="s">
        <v>17217</v>
      </c>
      <c r="Q150" t="str">
        <f>IF(J150="(not available)","(not available)",IFERROR(VLOOKUP(J150,'[1]Lifecyclemodels EF3.1'!E:G,3,FALSE),"(not available yet)"))</f>
        <v>fafc67c5-0f63-58b8-99b9-67574f93d9d7</v>
      </c>
      <c r="R150"/>
    </row>
    <row r="151" spans="1:18" ht="15" hidden="1" thickTop="1" x14ac:dyDescent="0.3">
      <c r="A151" t="s">
        <v>11836</v>
      </c>
      <c r="B151" t="s">
        <v>11835</v>
      </c>
      <c r="C151" t="s">
        <v>8240</v>
      </c>
      <c r="D151" t="s">
        <v>17384</v>
      </c>
      <c r="E151" t="s">
        <v>17215</v>
      </c>
      <c r="F151" t="s">
        <v>1367</v>
      </c>
      <c r="G151" s="187" t="s">
        <v>351</v>
      </c>
      <c r="H151" t="s">
        <v>11836</v>
      </c>
      <c r="I151" t="s">
        <v>15514</v>
      </c>
      <c r="J151" t="s">
        <v>8240</v>
      </c>
      <c r="K151" t="s">
        <v>17384</v>
      </c>
      <c r="L151" t="s">
        <v>17215</v>
      </c>
      <c r="M151" t="s">
        <v>11889</v>
      </c>
      <c r="N151" t="s">
        <v>351</v>
      </c>
      <c r="O151" t="s">
        <v>17216</v>
      </c>
      <c r="P151" t="s">
        <v>17217</v>
      </c>
      <c r="Q151" t="str">
        <f>IF(J151="(not available)","(not available)",IFERROR(VLOOKUP(J151,'[1]Lifecyclemodels EF3.1'!E:G,3,FALSE),"(not available yet)"))</f>
        <v>71ddaeb0-d2d3-54b8-84a0-73420814dc73</v>
      </c>
      <c r="R151"/>
    </row>
    <row r="152" spans="1:18" ht="15" hidden="1" thickTop="1" x14ac:dyDescent="0.3">
      <c r="A152" t="s">
        <v>11836</v>
      </c>
      <c r="B152" t="s">
        <v>11835</v>
      </c>
      <c r="C152" t="s">
        <v>8242</v>
      </c>
      <c r="D152" t="s">
        <v>17385</v>
      </c>
      <c r="E152" t="s">
        <v>17215</v>
      </c>
      <c r="F152" t="s">
        <v>1367</v>
      </c>
      <c r="G152" s="187" t="s">
        <v>351</v>
      </c>
      <c r="H152" t="s">
        <v>11836</v>
      </c>
      <c r="I152" t="s">
        <v>15514</v>
      </c>
      <c r="J152" t="s">
        <v>8242</v>
      </c>
      <c r="K152" t="s">
        <v>17385</v>
      </c>
      <c r="L152" t="s">
        <v>17215</v>
      </c>
      <c r="M152" t="s">
        <v>11889</v>
      </c>
      <c r="N152" t="s">
        <v>351</v>
      </c>
      <c r="O152" t="s">
        <v>17216</v>
      </c>
      <c r="P152" t="s">
        <v>17217</v>
      </c>
      <c r="Q152" t="str">
        <f>IF(J152="(not available)","(not available)",IFERROR(VLOOKUP(J152,'[1]Lifecyclemodels EF3.1'!E:G,3,FALSE),"(not available yet)"))</f>
        <v>b2a7a7e4-93c9-5f7d-acc1-eb6bc4a34709</v>
      </c>
      <c r="R152"/>
    </row>
    <row r="153" spans="1:18" ht="15" hidden="1" thickTop="1" x14ac:dyDescent="0.3">
      <c r="A153" t="s">
        <v>11836</v>
      </c>
      <c r="B153" t="s">
        <v>11835</v>
      </c>
      <c r="C153" t="s">
        <v>8669</v>
      </c>
      <c r="D153" t="s">
        <v>17386</v>
      </c>
      <c r="E153" t="s">
        <v>17215</v>
      </c>
      <c r="F153" t="s">
        <v>356</v>
      </c>
      <c r="G153" s="187" t="s">
        <v>351</v>
      </c>
      <c r="H153" t="s">
        <v>11836</v>
      </c>
      <c r="I153" t="s">
        <v>15514</v>
      </c>
      <c r="J153" t="s">
        <v>8669</v>
      </c>
      <c r="K153" t="s">
        <v>17386</v>
      </c>
      <c r="L153" t="s">
        <v>17215</v>
      </c>
      <c r="M153" t="s">
        <v>356</v>
      </c>
      <c r="N153" t="s">
        <v>351</v>
      </c>
      <c r="O153" t="s">
        <v>17216</v>
      </c>
      <c r="P153" t="s">
        <v>17217</v>
      </c>
      <c r="Q153" t="str">
        <f>IF(J153="(not available)","(not available)",IFERROR(VLOOKUP(J153,'[1]Lifecyclemodels EF3.1'!E:G,3,FALSE),"(not available yet)"))</f>
        <v>a585a212-bd73-5b88-aa60-7a783f3018bf</v>
      </c>
      <c r="R153"/>
    </row>
    <row r="154" spans="1:18" ht="15" hidden="1" thickTop="1" x14ac:dyDescent="0.3">
      <c r="A154" t="s">
        <v>11836</v>
      </c>
      <c r="B154" t="s">
        <v>11835</v>
      </c>
      <c r="C154" t="s">
        <v>8671</v>
      </c>
      <c r="D154" t="s">
        <v>17387</v>
      </c>
      <c r="E154" t="s">
        <v>17215</v>
      </c>
      <c r="F154" t="s">
        <v>1367</v>
      </c>
      <c r="G154" s="187" t="s">
        <v>351</v>
      </c>
      <c r="H154" t="s">
        <v>11836</v>
      </c>
      <c r="I154" t="s">
        <v>15514</v>
      </c>
      <c r="J154" t="s">
        <v>8671</v>
      </c>
      <c r="K154" t="s">
        <v>17387</v>
      </c>
      <c r="L154" t="s">
        <v>17215</v>
      </c>
      <c r="M154" t="s">
        <v>11889</v>
      </c>
      <c r="N154" t="s">
        <v>351</v>
      </c>
      <c r="O154" t="s">
        <v>17216</v>
      </c>
      <c r="P154" t="s">
        <v>17217</v>
      </c>
      <c r="Q154" t="str">
        <f>IF(J154="(not available)","(not available)",IFERROR(VLOOKUP(J154,'[1]Lifecyclemodels EF3.1'!E:G,3,FALSE),"(not available yet)"))</f>
        <v>c9f0dd67-3b91-51a0-b23d-41d6e8e75005</v>
      </c>
      <c r="R154"/>
    </row>
    <row r="155" spans="1:18" ht="15" hidden="1" thickTop="1" x14ac:dyDescent="0.3">
      <c r="A155" t="s">
        <v>11836</v>
      </c>
      <c r="B155" t="s">
        <v>11835</v>
      </c>
      <c r="C155" t="s">
        <v>8673</v>
      </c>
      <c r="D155" t="s">
        <v>17388</v>
      </c>
      <c r="E155" t="s">
        <v>17215</v>
      </c>
      <c r="F155" t="s">
        <v>1244</v>
      </c>
      <c r="G155" s="187" t="s">
        <v>351</v>
      </c>
      <c r="H155" t="s">
        <v>11836</v>
      </c>
      <c r="I155" t="s">
        <v>15514</v>
      </c>
      <c r="J155" t="s">
        <v>8673</v>
      </c>
      <c r="K155" t="s">
        <v>17388</v>
      </c>
      <c r="L155" t="s">
        <v>17215</v>
      </c>
      <c r="M155" t="s">
        <v>1244</v>
      </c>
      <c r="N155" t="s">
        <v>351</v>
      </c>
      <c r="O155" t="s">
        <v>17216</v>
      </c>
      <c r="P155" t="s">
        <v>17217</v>
      </c>
      <c r="Q155" t="str">
        <f>IF(J155="(not available)","(not available)",IFERROR(VLOOKUP(J155,'[1]Lifecyclemodels EF3.1'!E:G,3,FALSE),"(not available yet)"))</f>
        <v>8beb39bd-6ab8-5a94-9c5f-38a3b5e6c9c1</v>
      </c>
      <c r="R155"/>
    </row>
    <row r="156" spans="1:18" ht="15" hidden="1" thickTop="1" x14ac:dyDescent="0.3">
      <c r="A156" t="s">
        <v>11836</v>
      </c>
      <c r="B156" t="s">
        <v>11835</v>
      </c>
      <c r="C156" t="s">
        <v>8846</v>
      </c>
      <c r="D156" t="s">
        <v>17389</v>
      </c>
      <c r="E156" t="s">
        <v>17215</v>
      </c>
      <c r="F156" t="s">
        <v>356</v>
      </c>
      <c r="G156" s="187" t="s">
        <v>351</v>
      </c>
      <c r="H156" t="s">
        <v>11836</v>
      </c>
      <c r="I156" t="s">
        <v>15514</v>
      </c>
      <c r="J156" t="s">
        <v>8846</v>
      </c>
      <c r="K156" t="s">
        <v>17389</v>
      </c>
      <c r="L156" t="s">
        <v>17215</v>
      </c>
      <c r="M156" t="s">
        <v>356</v>
      </c>
      <c r="N156" t="s">
        <v>351</v>
      </c>
      <c r="O156" t="s">
        <v>17216</v>
      </c>
      <c r="P156" t="s">
        <v>17217</v>
      </c>
      <c r="Q156" t="str">
        <f>IF(J156="(not available)","(not available)",IFERROR(VLOOKUP(J156,'[1]Lifecyclemodels EF3.1'!E:G,3,FALSE),"(not available yet)"))</f>
        <v>afe12cf8-5db8-5a4d-af95-f68d3dbf470a</v>
      </c>
      <c r="R156"/>
    </row>
    <row r="157" spans="1:18" ht="15" hidden="1" thickTop="1" x14ac:dyDescent="0.3">
      <c r="A157" t="s">
        <v>11836</v>
      </c>
      <c r="B157" t="s">
        <v>11835</v>
      </c>
      <c r="C157" t="s">
        <v>8848</v>
      </c>
      <c r="D157" t="s">
        <v>17390</v>
      </c>
      <c r="E157" t="s">
        <v>17215</v>
      </c>
      <c r="F157" t="s">
        <v>1367</v>
      </c>
      <c r="G157" s="187" t="s">
        <v>351</v>
      </c>
      <c r="H157" t="s">
        <v>11836</v>
      </c>
      <c r="I157" t="s">
        <v>15514</v>
      </c>
      <c r="J157" t="s">
        <v>8848</v>
      </c>
      <c r="K157" t="s">
        <v>17391</v>
      </c>
      <c r="L157" t="s">
        <v>17215</v>
      </c>
      <c r="M157" t="s">
        <v>11889</v>
      </c>
      <c r="N157" t="s">
        <v>351</v>
      </c>
      <c r="O157" t="s">
        <v>17216</v>
      </c>
      <c r="P157" t="s">
        <v>17217</v>
      </c>
      <c r="Q157" t="str">
        <f>IF(J157="(not available)","(not available)",IFERROR(VLOOKUP(J157,'[1]Lifecyclemodels EF3.1'!E:G,3,FALSE),"(not available yet)"))</f>
        <v>1aa53dcc-6628-5b16-aa0b-d2e3c3825110</v>
      </c>
      <c r="R157"/>
    </row>
    <row r="158" spans="1:18" ht="15" hidden="1" thickTop="1" x14ac:dyDescent="0.3">
      <c r="A158" t="s">
        <v>11836</v>
      </c>
      <c r="B158" t="s">
        <v>11835</v>
      </c>
      <c r="C158" t="s">
        <v>8850</v>
      </c>
      <c r="D158" t="s">
        <v>17392</v>
      </c>
      <c r="E158" t="s">
        <v>17215</v>
      </c>
      <c r="F158" t="s">
        <v>356</v>
      </c>
      <c r="G158" s="187" t="s">
        <v>351</v>
      </c>
      <c r="H158" t="s">
        <v>11836</v>
      </c>
      <c r="I158" t="s">
        <v>15514</v>
      </c>
      <c r="J158" t="s">
        <v>8850</v>
      </c>
      <c r="K158" t="s">
        <v>17392</v>
      </c>
      <c r="L158" t="s">
        <v>17215</v>
      </c>
      <c r="M158" t="s">
        <v>356</v>
      </c>
      <c r="N158" t="s">
        <v>351</v>
      </c>
      <c r="O158" t="s">
        <v>17216</v>
      </c>
      <c r="P158" t="s">
        <v>17217</v>
      </c>
      <c r="Q158" t="str">
        <f>IF(J158="(not available)","(not available)",IFERROR(VLOOKUP(J158,'[1]Lifecyclemodels EF3.1'!E:G,3,FALSE),"(not available yet)"))</f>
        <v>19e4b4ea-8f5d-5ee9-a33d-1d4514324c44</v>
      </c>
      <c r="R158"/>
    </row>
    <row r="159" spans="1:18" ht="15" hidden="1" thickTop="1" x14ac:dyDescent="0.3">
      <c r="A159" t="s">
        <v>11836</v>
      </c>
      <c r="B159" t="s">
        <v>11835</v>
      </c>
      <c r="C159" t="s">
        <v>8854</v>
      </c>
      <c r="D159" t="s">
        <v>17393</v>
      </c>
      <c r="E159" t="s">
        <v>17215</v>
      </c>
      <c r="F159" t="s">
        <v>356</v>
      </c>
      <c r="G159" s="187" t="s">
        <v>351</v>
      </c>
      <c r="H159" t="s">
        <v>11836</v>
      </c>
      <c r="I159" t="s">
        <v>15514</v>
      </c>
      <c r="J159" t="s">
        <v>8854</v>
      </c>
      <c r="K159" t="s">
        <v>17393</v>
      </c>
      <c r="L159" t="s">
        <v>17215</v>
      </c>
      <c r="M159" t="s">
        <v>356</v>
      </c>
      <c r="N159" t="s">
        <v>351</v>
      </c>
      <c r="O159" t="s">
        <v>17216</v>
      </c>
      <c r="P159" t="s">
        <v>17217</v>
      </c>
      <c r="Q159" t="str">
        <f>IF(J159="(not available)","(not available)",IFERROR(VLOOKUP(J159,'[1]Lifecyclemodels EF3.1'!E:G,3,FALSE),"(not available yet)"))</f>
        <v>67bc3a2b-8114-5c6b-916a-bddf5d32216c</v>
      </c>
      <c r="R159"/>
    </row>
    <row r="160" spans="1:18" ht="15" hidden="1" thickTop="1" x14ac:dyDescent="0.3">
      <c r="A160" t="s">
        <v>11836</v>
      </c>
      <c r="B160" t="s">
        <v>11835</v>
      </c>
      <c r="C160" t="s">
        <v>8852</v>
      </c>
      <c r="D160" t="s">
        <v>17394</v>
      </c>
      <c r="E160" t="s">
        <v>17215</v>
      </c>
      <c r="F160" t="s">
        <v>356</v>
      </c>
      <c r="G160" s="187" t="s">
        <v>351</v>
      </c>
      <c r="H160" t="s">
        <v>11836</v>
      </c>
      <c r="I160" t="s">
        <v>15514</v>
      </c>
      <c r="J160" t="s">
        <v>8852</v>
      </c>
      <c r="K160" t="s">
        <v>17394</v>
      </c>
      <c r="L160" t="s">
        <v>17215</v>
      </c>
      <c r="M160" t="s">
        <v>356</v>
      </c>
      <c r="N160" t="s">
        <v>351</v>
      </c>
      <c r="O160" t="s">
        <v>17216</v>
      </c>
      <c r="P160" t="s">
        <v>17217</v>
      </c>
      <c r="Q160" t="str">
        <f>IF(J160="(not available)","(not available)",IFERROR(VLOOKUP(J160,'[1]Lifecyclemodels EF3.1'!E:G,3,FALSE),"(not available yet)"))</f>
        <v>25114d36-73d4-527a-8c5c-472f61a271b7</v>
      </c>
      <c r="R160"/>
    </row>
    <row r="161" spans="1:18" ht="15" hidden="1" thickTop="1" x14ac:dyDescent="0.3">
      <c r="A161" t="s">
        <v>11836</v>
      </c>
      <c r="B161" t="s">
        <v>11835</v>
      </c>
      <c r="C161" t="s">
        <v>8856</v>
      </c>
      <c r="D161" t="s">
        <v>17395</v>
      </c>
      <c r="E161" t="s">
        <v>17215</v>
      </c>
      <c r="F161" t="s">
        <v>1367</v>
      </c>
      <c r="G161" s="187" t="s">
        <v>351</v>
      </c>
      <c r="H161" t="s">
        <v>11836</v>
      </c>
      <c r="I161" t="s">
        <v>15514</v>
      </c>
      <c r="J161" t="s">
        <v>8856</v>
      </c>
      <c r="K161" t="s">
        <v>17395</v>
      </c>
      <c r="L161" t="s">
        <v>17215</v>
      </c>
      <c r="M161" t="s">
        <v>11889</v>
      </c>
      <c r="N161" t="s">
        <v>351</v>
      </c>
      <c r="O161" t="s">
        <v>17216</v>
      </c>
      <c r="P161" t="s">
        <v>17217</v>
      </c>
      <c r="Q161" t="str">
        <f>IF(J161="(not available)","(not available)",IFERROR(VLOOKUP(J161,'[1]Lifecyclemodels EF3.1'!E:G,3,FALSE),"(not available yet)"))</f>
        <v>4c27194c-c6eb-5b79-a88f-8b0d2605ca96</v>
      </c>
      <c r="R161"/>
    </row>
    <row r="162" spans="1:18" ht="15" hidden="1" thickTop="1" x14ac:dyDescent="0.3">
      <c r="A162" t="s">
        <v>11836</v>
      </c>
      <c r="B162" t="s">
        <v>11835</v>
      </c>
      <c r="C162" t="s">
        <v>8858</v>
      </c>
      <c r="D162" t="s">
        <v>17396</v>
      </c>
      <c r="E162" t="s">
        <v>17215</v>
      </c>
      <c r="F162" t="s">
        <v>356</v>
      </c>
      <c r="G162" s="187" t="s">
        <v>351</v>
      </c>
      <c r="H162" t="s">
        <v>11836</v>
      </c>
      <c r="I162" t="s">
        <v>15514</v>
      </c>
      <c r="J162" t="s">
        <v>8858</v>
      </c>
      <c r="K162" t="s">
        <v>17396</v>
      </c>
      <c r="L162" t="s">
        <v>17215</v>
      </c>
      <c r="M162" t="s">
        <v>356</v>
      </c>
      <c r="N162" t="s">
        <v>351</v>
      </c>
      <c r="O162" t="s">
        <v>17216</v>
      </c>
      <c r="P162" t="s">
        <v>17217</v>
      </c>
      <c r="Q162" t="str">
        <f>IF(J162="(not available)","(not available)",IFERROR(VLOOKUP(J162,'[1]Lifecyclemodels EF3.1'!E:G,3,FALSE),"(not available yet)"))</f>
        <v>9c587a24-9ed6-5189-a094-dfecdf0fe040</v>
      </c>
      <c r="R162"/>
    </row>
    <row r="163" spans="1:18" ht="15" hidden="1" thickTop="1" x14ac:dyDescent="0.3">
      <c r="A163" t="s">
        <v>11836</v>
      </c>
      <c r="B163" t="s">
        <v>11835</v>
      </c>
      <c r="C163" t="s">
        <v>8888</v>
      </c>
      <c r="D163" t="s">
        <v>17397</v>
      </c>
      <c r="E163" t="s">
        <v>17215</v>
      </c>
      <c r="F163" t="s">
        <v>356</v>
      </c>
      <c r="G163" s="187" t="s">
        <v>351</v>
      </c>
      <c r="H163" t="s">
        <v>11836</v>
      </c>
      <c r="I163" t="s">
        <v>15514</v>
      </c>
      <c r="J163" t="s">
        <v>8888</v>
      </c>
      <c r="K163" t="s">
        <v>17397</v>
      </c>
      <c r="L163" t="s">
        <v>17215</v>
      </c>
      <c r="M163" t="s">
        <v>356</v>
      </c>
      <c r="N163" t="s">
        <v>351</v>
      </c>
      <c r="O163" t="s">
        <v>17216</v>
      </c>
      <c r="P163" t="s">
        <v>17217</v>
      </c>
      <c r="Q163" t="str">
        <f>IF(J163="(not available)","(not available)",IFERROR(VLOOKUP(J163,'[1]Lifecyclemodels EF3.1'!E:G,3,FALSE),"(not available yet)"))</f>
        <v>5329b556-d2b9-57ab-9b3e-4164be102a6d</v>
      </c>
      <c r="R163"/>
    </row>
    <row r="164" spans="1:18" ht="15" hidden="1" thickTop="1" x14ac:dyDescent="0.3">
      <c r="A164" t="s">
        <v>11836</v>
      </c>
      <c r="B164" t="s">
        <v>11835</v>
      </c>
      <c r="C164" t="s">
        <v>8890</v>
      </c>
      <c r="D164" t="s">
        <v>17398</v>
      </c>
      <c r="E164" t="s">
        <v>17215</v>
      </c>
      <c r="F164" t="s">
        <v>1367</v>
      </c>
      <c r="G164" s="187" t="s">
        <v>351</v>
      </c>
      <c r="H164" t="s">
        <v>11836</v>
      </c>
      <c r="I164" t="s">
        <v>15514</v>
      </c>
      <c r="J164" t="s">
        <v>8890</v>
      </c>
      <c r="K164" t="s">
        <v>17398</v>
      </c>
      <c r="L164" t="s">
        <v>17215</v>
      </c>
      <c r="M164" t="s">
        <v>11889</v>
      </c>
      <c r="N164" t="s">
        <v>351</v>
      </c>
      <c r="O164" t="s">
        <v>17216</v>
      </c>
      <c r="P164" t="s">
        <v>17217</v>
      </c>
      <c r="Q164" t="str">
        <f>IF(J164="(not available)","(not available)",IFERROR(VLOOKUP(J164,'[1]Lifecyclemodels EF3.1'!E:G,3,FALSE),"(not available yet)"))</f>
        <v>73b4db21-d706-5bcc-8780-bf8bae5b39a4</v>
      </c>
      <c r="R164"/>
    </row>
    <row r="165" spans="1:18" ht="15" hidden="1" thickTop="1" x14ac:dyDescent="0.3">
      <c r="A165" t="s">
        <v>11836</v>
      </c>
      <c r="B165" t="s">
        <v>11835</v>
      </c>
      <c r="C165" t="s">
        <v>8892</v>
      </c>
      <c r="D165" t="s">
        <v>17399</v>
      </c>
      <c r="E165" t="s">
        <v>17215</v>
      </c>
      <c r="F165" t="s">
        <v>356</v>
      </c>
      <c r="G165" s="187" t="s">
        <v>351</v>
      </c>
      <c r="H165" t="s">
        <v>11836</v>
      </c>
      <c r="I165" t="s">
        <v>15514</v>
      </c>
      <c r="J165" t="s">
        <v>8892</v>
      </c>
      <c r="K165" t="s">
        <v>17399</v>
      </c>
      <c r="L165" t="s">
        <v>17215</v>
      </c>
      <c r="M165" t="s">
        <v>356</v>
      </c>
      <c r="N165" t="s">
        <v>351</v>
      </c>
      <c r="O165" t="s">
        <v>17216</v>
      </c>
      <c r="P165" t="s">
        <v>17217</v>
      </c>
      <c r="Q165" t="str">
        <f>IF(J165="(not available)","(not available)",IFERROR(VLOOKUP(J165,'[1]Lifecyclemodels EF3.1'!E:G,3,FALSE),"(not available yet)"))</f>
        <v>55eb91d2-44e7-5de7-a89d-8c0ac21b6110</v>
      </c>
      <c r="R165"/>
    </row>
    <row r="166" spans="1:18" ht="15" hidden="1" thickTop="1" x14ac:dyDescent="0.3">
      <c r="A166" t="s">
        <v>11836</v>
      </c>
      <c r="B166" t="s">
        <v>11835</v>
      </c>
      <c r="C166" t="s">
        <v>8894</v>
      </c>
      <c r="D166" t="s">
        <v>17400</v>
      </c>
      <c r="E166" t="s">
        <v>17215</v>
      </c>
      <c r="F166" t="s">
        <v>356</v>
      </c>
      <c r="G166" s="187" t="s">
        <v>351</v>
      </c>
      <c r="H166" t="s">
        <v>11836</v>
      </c>
      <c r="I166" t="s">
        <v>15514</v>
      </c>
      <c r="J166" t="s">
        <v>8894</v>
      </c>
      <c r="K166" t="s">
        <v>17400</v>
      </c>
      <c r="L166" t="s">
        <v>17215</v>
      </c>
      <c r="M166" t="s">
        <v>356</v>
      </c>
      <c r="N166" t="s">
        <v>351</v>
      </c>
      <c r="O166" t="s">
        <v>17216</v>
      </c>
      <c r="P166" t="s">
        <v>17217</v>
      </c>
      <c r="Q166" t="str">
        <f>IF(J166="(not available)","(not available)",IFERROR(VLOOKUP(J166,'[1]Lifecyclemodels EF3.1'!E:G,3,FALSE),"(not available yet)"))</f>
        <v>ff8c1c46-cf70-539c-bc34-f19586bb52f9</v>
      </c>
      <c r="R166"/>
    </row>
    <row r="167" spans="1:18" ht="15" hidden="1" thickTop="1" x14ac:dyDescent="0.3">
      <c r="A167" t="s">
        <v>11836</v>
      </c>
      <c r="B167" t="s">
        <v>11835</v>
      </c>
      <c r="C167" t="s">
        <v>8896</v>
      </c>
      <c r="D167" t="s">
        <v>17401</v>
      </c>
      <c r="E167" t="s">
        <v>17215</v>
      </c>
      <c r="F167" t="s">
        <v>1367</v>
      </c>
      <c r="G167" s="187" t="s">
        <v>351</v>
      </c>
      <c r="H167" t="s">
        <v>11836</v>
      </c>
      <c r="I167" t="s">
        <v>15514</v>
      </c>
      <c r="J167" t="s">
        <v>8896</v>
      </c>
      <c r="K167" t="s">
        <v>17401</v>
      </c>
      <c r="L167" t="s">
        <v>17215</v>
      </c>
      <c r="M167" t="s">
        <v>11889</v>
      </c>
      <c r="N167" t="s">
        <v>351</v>
      </c>
      <c r="O167" t="s">
        <v>17216</v>
      </c>
      <c r="P167" t="s">
        <v>17217</v>
      </c>
      <c r="Q167" t="str">
        <f>IF(J167="(not available)","(not available)",IFERROR(VLOOKUP(J167,'[1]Lifecyclemodels EF3.1'!E:G,3,FALSE),"(not available yet)"))</f>
        <v>1b1d57f2-4bf2-5c44-ba06-e4f74a841924</v>
      </c>
      <c r="R167"/>
    </row>
    <row r="168" spans="1:18" ht="15" hidden="1" thickTop="1" x14ac:dyDescent="0.3">
      <c r="A168" t="s">
        <v>11836</v>
      </c>
      <c r="B168" t="s">
        <v>11835</v>
      </c>
      <c r="C168" t="s">
        <v>8898</v>
      </c>
      <c r="D168" t="s">
        <v>17402</v>
      </c>
      <c r="E168" t="s">
        <v>17215</v>
      </c>
      <c r="F168" t="s">
        <v>1367</v>
      </c>
      <c r="G168" s="187" t="s">
        <v>351</v>
      </c>
      <c r="H168" t="s">
        <v>11836</v>
      </c>
      <c r="I168" t="s">
        <v>15514</v>
      </c>
      <c r="J168" t="s">
        <v>8898</v>
      </c>
      <c r="K168" t="s">
        <v>17402</v>
      </c>
      <c r="L168" t="s">
        <v>17215</v>
      </c>
      <c r="M168" t="s">
        <v>11889</v>
      </c>
      <c r="N168" t="s">
        <v>351</v>
      </c>
      <c r="O168" t="s">
        <v>17216</v>
      </c>
      <c r="P168" t="s">
        <v>17217</v>
      </c>
      <c r="Q168" t="str">
        <f>IF(J168="(not available)","(not available)",IFERROR(VLOOKUP(J168,'[1]Lifecyclemodels EF3.1'!E:G,3,FALSE),"(not available yet)"))</f>
        <v>c4a50e90-1e5a-5d29-9e73-40a3a507da19</v>
      </c>
      <c r="R168"/>
    </row>
    <row r="169" spans="1:18" ht="15" hidden="1" thickTop="1" x14ac:dyDescent="0.3">
      <c r="A169" t="s">
        <v>11836</v>
      </c>
      <c r="B169" t="s">
        <v>11835</v>
      </c>
      <c r="C169" t="s">
        <v>8900</v>
      </c>
      <c r="D169" t="s">
        <v>17403</v>
      </c>
      <c r="E169" t="s">
        <v>17215</v>
      </c>
      <c r="F169" t="s">
        <v>1367</v>
      </c>
      <c r="G169" s="187" t="s">
        <v>351</v>
      </c>
      <c r="H169" t="s">
        <v>11836</v>
      </c>
      <c r="I169" t="s">
        <v>15514</v>
      </c>
      <c r="J169" t="s">
        <v>8900</v>
      </c>
      <c r="K169" t="s">
        <v>17403</v>
      </c>
      <c r="L169" t="s">
        <v>17215</v>
      </c>
      <c r="M169" t="s">
        <v>11889</v>
      </c>
      <c r="N169" t="s">
        <v>351</v>
      </c>
      <c r="O169" t="s">
        <v>17216</v>
      </c>
      <c r="P169" t="s">
        <v>17217</v>
      </c>
      <c r="Q169" t="str">
        <f>IF(J169="(not available)","(not available)",IFERROR(VLOOKUP(J169,'[1]Lifecyclemodels EF3.1'!E:G,3,FALSE),"(not available yet)"))</f>
        <v>bc17d624-30fa-50c5-8ca9-e22b0160ae94</v>
      </c>
      <c r="R169"/>
    </row>
    <row r="170" spans="1:18" ht="15" hidden="1" thickTop="1" x14ac:dyDescent="0.3">
      <c r="A170" t="s">
        <v>11836</v>
      </c>
      <c r="B170" t="s">
        <v>11835</v>
      </c>
      <c r="C170" t="s">
        <v>8902</v>
      </c>
      <c r="D170" t="s">
        <v>17404</v>
      </c>
      <c r="E170" t="s">
        <v>17215</v>
      </c>
      <c r="F170" t="s">
        <v>1367</v>
      </c>
      <c r="G170" s="187" t="s">
        <v>351</v>
      </c>
      <c r="H170" t="s">
        <v>11836</v>
      </c>
      <c r="I170" t="s">
        <v>15514</v>
      </c>
      <c r="J170" t="s">
        <v>8902</v>
      </c>
      <c r="K170" t="s">
        <v>17404</v>
      </c>
      <c r="L170" t="s">
        <v>17215</v>
      </c>
      <c r="M170" t="s">
        <v>11889</v>
      </c>
      <c r="N170" t="s">
        <v>351</v>
      </c>
      <c r="O170" t="s">
        <v>17216</v>
      </c>
      <c r="P170" t="s">
        <v>17217</v>
      </c>
      <c r="Q170" t="str">
        <f>IF(J170="(not available)","(not available)",IFERROR(VLOOKUP(J170,'[1]Lifecyclemodels EF3.1'!E:G,3,FALSE),"(not available yet)"))</f>
        <v>d581d007-a057-5389-ac1b-6beb961fcb19</v>
      </c>
      <c r="R170"/>
    </row>
    <row r="171" spans="1:18" ht="15" hidden="1" thickTop="1" x14ac:dyDescent="0.3">
      <c r="A171" t="s">
        <v>11836</v>
      </c>
      <c r="B171" t="s">
        <v>11835</v>
      </c>
      <c r="C171" t="s">
        <v>8904</v>
      </c>
      <c r="D171" t="s">
        <v>17405</v>
      </c>
      <c r="E171" t="s">
        <v>17215</v>
      </c>
      <c r="F171" t="s">
        <v>356</v>
      </c>
      <c r="G171" s="187" t="s">
        <v>351</v>
      </c>
      <c r="H171" t="s">
        <v>11836</v>
      </c>
      <c r="I171" t="s">
        <v>15514</v>
      </c>
      <c r="J171" t="s">
        <v>8904</v>
      </c>
      <c r="K171" t="s">
        <v>17405</v>
      </c>
      <c r="L171" t="s">
        <v>17215</v>
      </c>
      <c r="M171" t="s">
        <v>356</v>
      </c>
      <c r="N171" t="s">
        <v>351</v>
      </c>
      <c r="O171" t="s">
        <v>17216</v>
      </c>
      <c r="P171" t="s">
        <v>17217</v>
      </c>
      <c r="Q171" t="str">
        <f>IF(J171="(not available)","(not available)",IFERROR(VLOOKUP(J171,'[1]Lifecyclemodels EF3.1'!E:G,3,FALSE),"(not available yet)"))</f>
        <v>1d38198f-21b4-583e-b2dc-7f7332dafc21</v>
      </c>
      <c r="R171"/>
    </row>
    <row r="172" spans="1:18" ht="15" hidden="1" thickTop="1" x14ac:dyDescent="0.3">
      <c r="A172" t="s">
        <v>11836</v>
      </c>
      <c r="B172" t="s">
        <v>11835</v>
      </c>
      <c r="C172" t="s">
        <v>8946</v>
      </c>
      <c r="D172" t="s">
        <v>17406</v>
      </c>
      <c r="E172" t="s">
        <v>17215</v>
      </c>
      <c r="F172" t="s">
        <v>356</v>
      </c>
      <c r="G172" s="187" t="s">
        <v>351</v>
      </c>
      <c r="H172" t="s">
        <v>11836</v>
      </c>
      <c r="I172" t="s">
        <v>15514</v>
      </c>
      <c r="J172" t="s">
        <v>8946</v>
      </c>
      <c r="K172" t="s">
        <v>17406</v>
      </c>
      <c r="L172" t="s">
        <v>17215</v>
      </c>
      <c r="M172" t="s">
        <v>356</v>
      </c>
      <c r="N172" t="s">
        <v>351</v>
      </c>
      <c r="O172" t="s">
        <v>17216</v>
      </c>
      <c r="P172" t="s">
        <v>17217</v>
      </c>
      <c r="Q172" t="str">
        <f>IF(J172="(not available)","(not available)",IFERROR(VLOOKUP(J172,'[1]Lifecyclemodels EF3.1'!E:G,3,FALSE),"(not available yet)"))</f>
        <v>2bdec10f-7e03-5f4a-afaf-30c75e4c7869</v>
      </c>
      <c r="R172"/>
    </row>
    <row r="173" spans="1:18" ht="15" hidden="1" thickTop="1" x14ac:dyDescent="0.3">
      <c r="A173" t="s">
        <v>11836</v>
      </c>
      <c r="B173" t="s">
        <v>11835</v>
      </c>
      <c r="C173" t="s">
        <v>8956</v>
      </c>
      <c r="D173" t="s">
        <v>17407</v>
      </c>
      <c r="E173" t="s">
        <v>17215</v>
      </c>
      <c r="F173" t="s">
        <v>356</v>
      </c>
      <c r="G173" s="187" t="s">
        <v>351</v>
      </c>
      <c r="H173" t="s">
        <v>11836</v>
      </c>
      <c r="I173" t="s">
        <v>15514</v>
      </c>
      <c r="J173" t="s">
        <v>8956</v>
      </c>
      <c r="K173" t="s">
        <v>17407</v>
      </c>
      <c r="L173" t="s">
        <v>17215</v>
      </c>
      <c r="M173" t="s">
        <v>356</v>
      </c>
      <c r="N173" t="s">
        <v>351</v>
      </c>
      <c r="O173" t="s">
        <v>17216</v>
      </c>
      <c r="P173" t="s">
        <v>17217</v>
      </c>
      <c r="Q173" t="str">
        <f>IF(J173="(not available)","(not available)",IFERROR(VLOOKUP(J173,'[1]Lifecyclemodels EF3.1'!E:G,3,FALSE),"(not available yet)"))</f>
        <v>58c04f9b-e377-5754-80f6-ada1249546f3</v>
      </c>
      <c r="R173"/>
    </row>
    <row r="174" spans="1:18" ht="15" hidden="1" thickTop="1" x14ac:dyDescent="0.3">
      <c r="A174" t="s">
        <v>11836</v>
      </c>
      <c r="B174" t="s">
        <v>11835</v>
      </c>
      <c r="C174" t="s">
        <v>9342</v>
      </c>
      <c r="D174" t="s">
        <v>17408</v>
      </c>
      <c r="E174" t="s">
        <v>17215</v>
      </c>
      <c r="F174" t="s">
        <v>356</v>
      </c>
      <c r="G174" s="187" t="s">
        <v>351</v>
      </c>
      <c r="H174" t="s">
        <v>11836</v>
      </c>
      <c r="I174" t="s">
        <v>15514</v>
      </c>
      <c r="J174" t="s">
        <v>9342</v>
      </c>
      <c r="K174" t="s">
        <v>17408</v>
      </c>
      <c r="L174" t="s">
        <v>17215</v>
      </c>
      <c r="M174" t="s">
        <v>356</v>
      </c>
      <c r="N174" t="s">
        <v>351</v>
      </c>
      <c r="O174" t="s">
        <v>17216</v>
      </c>
      <c r="P174" t="s">
        <v>17217</v>
      </c>
      <c r="Q174" t="str">
        <f>IF(J174="(not available)","(not available)",IFERROR(VLOOKUP(J174,'[1]Lifecyclemodels EF3.1'!E:G,3,FALSE),"(not available yet)"))</f>
        <v>9ca56bad-1942-5d8b-93fd-c3cfdde4d8d4</v>
      </c>
      <c r="R174"/>
    </row>
    <row r="175" spans="1:18" ht="15" hidden="1" thickTop="1" x14ac:dyDescent="0.3">
      <c r="A175" t="s">
        <v>11836</v>
      </c>
      <c r="B175" t="s">
        <v>11835</v>
      </c>
      <c r="C175" t="s">
        <v>9344</v>
      </c>
      <c r="D175" t="s">
        <v>17409</v>
      </c>
      <c r="E175" t="s">
        <v>17215</v>
      </c>
      <c r="F175" t="s">
        <v>356</v>
      </c>
      <c r="G175" s="187" t="s">
        <v>351</v>
      </c>
      <c r="H175" t="s">
        <v>11836</v>
      </c>
      <c r="I175" t="s">
        <v>15514</v>
      </c>
      <c r="J175" t="s">
        <v>9344</v>
      </c>
      <c r="K175" t="s">
        <v>17409</v>
      </c>
      <c r="L175" t="s">
        <v>17215</v>
      </c>
      <c r="M175" t="s">
        <v>356</v>
      </c>
      <c r="N175" t="s">
        <v>351</v>
      </c>
      <c r="O175" t="s">
        <v>17216</v>
      </c>
      <c r="P175" t="s">
        <v>17217</v>
      </c>
      <c r="Q175" t="str">
        <f>IF(J175="(not available)","(not available)",IFERROR(VLOOKUP(J175,'[1]Lifecyclemodels EF3.1'!E:G,3,FALSE),"(not available yet)"))</f>
        <v>9cf2486d-1acc-5eec-b5a9-d0c55511d799</v>
      </c>
      <c r="R175"/>
    </row>
    <row r="176" spans="1:18" ht="15" hidden="1" thickTop="1" x14ac:dyDescent="0.3">
      <c r="A176" t="s">
        <v>11836</v>
      </c>
      <c r="B176" t="s">
        <v>11835</v>
      </c>
      <c r="C176" t="s">
        <v>9350</v>
      </c>
      <c r="D176" t="s">
        <v>17410</v>
      </c>
      <c r="E176" t="s">
        <v>17215</v>
      </c>
      <c r="F176" t="s">
        <v>1367</v>
      </c>
      <c r="G176" s="187" t="s">
        <v>351</v>
      </c>
      <c r="H176" t="s">
        <v>11836</v>
      </c>
      <c r="I176" t="s">
        <v>15514</v>
      </c>
      <c r="J176" t="s">
        <v>9350</v>
      </c>
      <c r="K176" t="s">
        <v>17410</v>
      </c>
      <c r="L176" t="s">
        <v>17215</v>
      </c>
      <c r="M176" t="s">
        <v>11889</v>
      </c>
      <c r="N176" t="s">
        <v>351</v>
      </c>
      <c r="O176" t="s">
        <v>17216</v>
      </c>
      <c r="P176" t="s">
        <v>17217</v>
      </c>
      <c r="Q176" t="str">
        <f>IF(J176="(not available)","(not available)",IFERROR(VLOOKUP(J176,'[1]Lifecyclemodels EF3.1'!E:G,3,FALSE),"(not available yet)"))</f>
        <v>d74d3580-da5c-5999-9522-f1f737cb76fe</v>
      </c>
      <c r="R176"/>
    </row>
    <row r="177" spans="1:18" ht="15" hidden="1" thickTop="1" x14ac:dyDescent="0.3">
      <c r="A177" t="s">
        <v>11836</v>
      </c>
      <c r="B177" t="s">
        <v>11835</v>
      </c>
      <c r="C177" t="s">
        <v>9352</v>
      </c>
      <c r="D177" t="s">
        <v>17411</v>
      </c>
      <c r="E177" t="s">
        <v>17215</v>
      </c>
      <c r="F177" t="s">
        <v>1367</v>
      </c>
      <c r="G177" s="187" t="s">
        <v>351</v>
      </c>
      <c r="H177" t="s">
        <v>11836</v>
      </c>
      <c r="I177" t="s">
        <v>15514</v>
      </c>
      <c r="J177" t="s">
        <v>9352</v>
      </c>
      <c r="K177" t="s">
        <v>17411</v>
      </c>
      <c r="L177" t="s">
        <v>17215</v>
      </c>
      <c r="M177" t="s">
        <v>11889</v>
      </c>
      <c r="N177" t="s">
        <v>351</v>
      </c>
      <c r="O177" t="s">
        <v>17216</v>
      </c>
      <c r="P177" t="s">
        <v>17217</v>
      </c>
      <c r="Q177" t="str">
        <f>IF(J177="(not available)","(not available)",IFERROR(VLOOKUP(J177,'[1]Lifecyclemodels EF3.1'!E:G,3,FALSE),"(not available yet)"))</f>
        <v>e0445617-a0d5-5bee-8eff-a41a177d1c24</v>
      </c>
      <c r="R177"/>
    </row>
    <row r="178" spans="1:18" ht="15" hidden="1" thickTop="1" x14ac:dyDescent="0.3">
      <c r="A178" t="s">
        <v>11836</v>
      </c>
      <c r="B178" t="s">
        <v>11835</v>
      </c>
      <c r="C178" t="s">
        <v>9354</v>
      </c>
      <c r="D178" t="s">
        <v>17412</v>
      </c>
      <c r="E178" t="s">
        <v>17215</v>
      </c>
      <c r="F178" t="s">
        <v>1367</v>
      </c>
      <c r="G178" s="187" t="s">
        <v>351</v>
      </c>
      <c r="H178" t="s">
        <v>11836</v>
      </c>
      <c r="I178" t="s">
        <v>15514</v>
      </c>
      <c r="J178" t="s">
        <v>9354</v>
      </c>
      <c r="K178" t="s">
        <v>17412</v>
      </c>
      <c r="L178" t="s">
        <v>17215</v>
      </c>
      <c r="M178" t="s">
        <v>11889</v>
      </c>
      <c r="N178" t="s">
        <v>351</v>
      </c>
      <c r="O178" t="s">
        <v>17216</v>
      </c>
      <c r="P178" t="s">
        <v>17217</v>
      </c>
      <c r="Q178" t="str">
        <f>IF(J178="(not available)","(not available)",IFERROR(VLOOKUP(J178,'[1]Lifecyclemodels EF3.1'!E:G,3,FALSE),"(not available yet)"))</f>
        <v>4ba2fd5a-48bf-528a-9ffa-b5ada8883740</v>
      </c>
      <c r="R178"/>
    </row>
    <row r="179" spans="1:18" ht="15" hidden="1" thickTop="1" x14ac:dyDescent="0.3">
      <c r="A179" t="s">
        <v>11836</v>
      </c>
      <c r="B179" t="s">
        <v>11835</v>
      </c>
      <c r="C179" t="s">
        <v>9356</v>
      </c>
      <c r="D179" t="s">
        <v>17413</v>
      </c>
      <c r="E179" t="s">
        <v>17215</v>
      </c>
      <c r="F179" t="s">
        <v>356</v>
      </c>
      <c r="G179" s="187" t="s">
        <v>351</v>
      </c>
      <c r="H179" t="s">
        <v>11836</v>
      </c>
      <c r="I179" t="s">
        <v>15514</v>
      </c>
      <c r="J179" t="s">
        <v>9356</v>
      </c>
      <c r="K179" t="s">
        <v>17413</v>
      </c>
      <c r="L179" t="s">
        <v>17215</v>
      </c>
      <c r="M179" t="s">
        <v>356</v>
      </c>
      <c r="N179" t="s">
        <v>351</v>
      </c>
      <c r="O179" t="s">
        <v>17216</v>
      </c>
      <c r="P179" t="s">
        <v>17217</v>
      </c>
      <c r="Q179" t="str">
        <f>IF(J179="(not available)","(not available)",IFERROR(VLOOKUP(J179,'[1]Lifecyclemodels EF3.1'!E:G,3,FALSE),"(not available yet)"))</f>
        <v>73ac60cd-edf8-55b5-9d8b-5b9ee827d34e</v>
      </c>
      <c r="R179"/>
    </row>
    <row r="180" spans="1:18" ht="15" hidden="1" thickTop="1" x14ac:dyDescent="0.3">
      <c r="A180" t="s">
        <v>11836</v>
      </c>
      <c r="B180" t="s">
        <v>11835</v>
      </c>
      <c r="C180" t="s">
        <v>9358</v>
      </c>
      <c r="D180" t="s">
        <v>17414</v>
      </c>
      <c r="E180" t="s">
        <v>17215</v>
      </c>
      <c r="F180" t="s">
        <v>1367</v>
      </c>
      <c r="G180" s="187" t="s">
        <v>351</v>
      </c>
      <c r="H180" t="s">
        <v>11836</v>
      </c>
      <c r="I180" t="s">
        <v>15514</v>
      </c>
      <c r="J180" t="s">
        <v>9358</v>
      </c>
      <c r="K180" t="s">
        <v>17414</v>
      </c>
      <c r="L180" t="s">
        <v>17215</v>
      </c>
      <c r="M180" t="s">
        <v>11889</v>
      </c>
      <c r="N180" t="s">
        <v>351</v>
      </c>
      <c r="O180" t="s">
        <v>17216</v>
      </c>
      <c r="P180" t="s">
        <v>17217</v>
      </c>
      <c r="Q180" t="str">
        <f>IF(J180="(not available)","(not available)",IFERROR(VLOOKUP(J180,'[1]Lifecyclemodels EF3.1'!E:G,3,FALSE),"(not available yet)"))</f>
        <v>96f7743f-1c0b-5f12-ab57-dc0a0a353c9c</v>
      </c>
      <c r="R180"/>
    </row>
    <row r="181" spans="1:18" ht="15" hidden="1" thickTop="1" x14ac:dyDescent="0.3">
      <c r="A181" t="s">
        <v>11836</v>
      </c>
      <c r="B181" t="s">
        <v>11835</v>
      </c>
      <c r="C181" t="s">
        <v>9360</v>
      </c>
      <c r="D181" t="s">
        <v>17415</v>
      </c>
      <c r="E181" t="s">
        <v>17215</v>
      </c>
      <c r="F181" t="s">
        <v>1367</v>
      </c>
      <c r="G181" s="187" t="s">
        <v>351</v>
      </c>
      <c r="H181" t="s">
        <v>11836</v>
      </c>
      <c r="I181" t="s">
        <v>15514</v>
      </c>
      <c r="J181" t="s">
        <v>9360</v>
      </c>
      <c r="K181" t="s">
        <v>17415</v>
      </c>
      <c r="L181" t="s">
        <v>17215</v>
      </c>
      <c r="M181" t="s">
        <v>11889</v>
      </c>
      <c r="N181" t="s">
        <v>351</v>
      </c>
      <c r="O181" t="s">
        <v>17216</v>
      </c>
      <c r="P181" t="s">
        <v>17217</v>
      </c>
      <c r="Q181" t="str">
        <f>IF(J181="(not available)","(not available)",IFERROR(VLOOKUP(J181,'[1]Lifecyclemodels EF3.1'!E:G,3,FALSE),"(not available yet)"))</f>
        <v>41af79f9-492f-59c7-9767-7cf856cdcc26</v>
      </c>
      <c r="R181"/>
    </row>
    <row r="182" spans="1:18" ht="15" hidden="1" thickTop="1" x14ac:dyDescent="0.3">
      <c r="A182" t="s">
        <v>11836</v>
      </c>
      <c r="B182" t="s">
        <v>11835</v>
      </c>
      <c r="C182" t="s">
        <v>9362</v>
      </c>
      <c r="D182" t="s">
        <v>17416</v>
      </c>
      <c r="E182" t="s">
        <v>17215</v>
      </c>
      <c r="F182" t="s">
        <v>356</v>
      </c>
      <c r="G182" s="187" t="s">
        <v>351</v>
      </c>
      <c r="H182" t="s">
        <v>11836</v>
      </c>
      <c r="I182" t="s">
        <v>15514</v>
      </c>
      <c r="J182" t="s">
        <v>9362</v>
      </c>
      <c r="K182" t="s">
        <v>17416</v>
      </c>
      <c r="L182" t="s">
        <v>17215</v>
      </c>
      <c r="M182" t="s">
        <v>356</v>
      </c>
      <c r="N182" t="s">
        <v>351</v>
      </c>
      <c r="O182" t="s">
        <v>17216</v>
      </c>
      <c r="P182" t="s">
        <v>17217</v>
      </c>
      <c r="Q182" t="str">
        <f>IF(J182="(not available)","(not available)",IFERROR(VLOOKUP(J182,'[1]Lifecyclemodels EF3.1'!E:G,3,FALSE),"(not available yet)"))</f>
        <v>d31862cf-d476-535b-b9c6-33f4cba7258c</v>
      </c>
      <c r="R182"/>
    </row>
    <row r="183" spans="1:18" ht="15" hidden="1" thickTop="1" x14ac:dyDescent="0.3">
      <c r="A183" t="s">
        <v>11836</v>
      </c>
      <c r="B183" t="s">
        <v>11835</v>
      </c>
      <c r="C183" t="s">
        <v>9364</v>
      </c>
      <c r="D183" t="s">
        <v>17417</v>
      </c>
      <c r="E183" t="s">
        <v>17215</v>
      </c>
      <c r="F183" t="s">
        <v>356</v>
      </c>
      <c r="G183" s="187" t="s">
        <v>351</v>
      </c>
      <c r="H183" t="s">
        <v>11836</v>
      </c>
      <c r="I183" t="s">
        <v>15514</v>
      </c>
      <c r="J183" t="s">
        <v>9364</v>
      </c>
      <c r="K183" t="s">
        <v>17417</v>
      </c>
      <c r="L183" t="s">
        <v>17215</v>
      </c>
      <c r="M183" t="s">
        <v>356</v>
      </c>
      <c r="N183" t="s">
        <v>351</v>
      </c>
      <c r="O183" t="s">
        <v>17216</v>
      </c>
      <c r="P183" t="s">
        <v>17217</v>
      </c>
      <c r="Q183" t="str">
        <f>IF(J183="(not available)","(not available)",IFERROR(VLOOKUP(J183,'[1]Lifecyclemodels EF3.1'!E:G,3,FALSE),"(not available yet)"))</f>
        <v>1a998ebd-01ba-5765-ae3b-840b28906ff3</v>
      </c>
      <c r="R183"/>
    </row>
    <row r="184" spans="1:18" ht="15" hidden="1" thickTop="1" x14ac:dyDescent="0.3">
      <c r="A184" t="s">
        <v>11836</v>
      </c>
      <c r="B184" t="s">
        <v>11835</v>
      </c>
      <c r="C184" t="s">
        <v>9366</v>
      </c>
      <c r="D184" t="s">
        <v>17417</v>
      </c>
      <c r="E184" t="s">
        <v>17215</v>
      </c>
      <c r="F184" t="s">
        <v>1367</v>
      </c>
      <c r="G184" s="187" t="s">
        <v>351</v>
      </c>
      <c r="H184" t="s">
        <v>11836</v>
      </c>
      <c r="I184" t="s">
        <v>15514</v>
      </c>
      <c r="J184" t="s">
        <v>9366</v>
      </c>
      <c r="K184" t="s">
        <v>17417</v>
      </c>
      <c r="L184" t="s">
        <v>17215</v>
      </c>
      <c r="M184" t="s">
        <v>11889</v>
      </c>
      <c r="N184" t="s">
        <v>351</v>
      </c>
      <c r="O184" t="s">
        <v>17216</v>
      </c>
      <c r="P184" t="s">
        <v>17217</v>
      </c>
      <c r="Q184" t="str">
        <f>IF(J184="(not available)","(not available)",IFERROR(VLOOKUP(J184,'[1]Lifecyclemodels EF3.1'!E:G,3,FALSE),"(not available yet)"))</f>
        <v>89fd807c-e658-570f-98ea-97fe1e5ce621</v>
      </c>
      <c r="R184"/>
    </row>
    <row r="185" spans="1:18" ht="15" hidden="1" thickTop="1" x14ac:dyDescent="0.3">
      <c r="A185" t="s">
        <v>11836</v>
      </c>
      <c r="B185" t="s">
        <v>11835</v>
      </c>
      <c r="C185" t="s">
        <v>9367</v>
      </c>
      <c r="D185" t="s">
        <v>17418</v>
      </c>
      <c r="E185" t="s">
        <v>17215</v>
      </c>
      <c r="F185" t="s">
        <v>1367</v>
      </c>
      <c r="G185" s="187" t="s">
        <v>351</v>
      </c>
      <c r="H185" t="s">
        <v>11836</v>
      </c>
      <c r="I185" t="s">
        <v>15514</v>
      </c>
      <c r="J185" t="s">
        <v>9367</v>
      </c>
      <c r="K185" t="s">
        <v>17418</v>
      </c>
      <c r="L185" t="s">
        <v>17215</v>
      </c>
      <c r="M185" t="s">
        <v>11889</v>
      </c>
      <c r="N185" t="s">
        <v>351</v>
      </c>
      <c r="O185" t="s">
        <v>17216</v>
      </c>
      <c r="P185" t="s">
        <v>17217</v>
      </c>
      <c r="Q185" t="str">
        <f>IF(J185="(not available)","(not available)",IFERROR(VLOOKUP(J185,'[1]Lifecyclemodels EF3.1'!E:G,3,FALSE),"(not available yet)"))</f>
        <v>c50765d5-bafe-5c5f-bf32-49e50f706b8d</v>
      </c>
      <c r="R185"/>
    </row>
    <row r="186" spans="1:18" ht="15" hidden="1" thickTop="1" x14ac:dyDescent="0.3">
      <c r="A186" t="s">
        <v>11836</v>
      </c>
      <c r="B186" t="s">
        <v>11835</v>
      </c>
      <c r="C186" t="s">
        <v>9553</v>
      </c>
      <c r="D186" t="s">
        <v>17419</v>
      </c>
      <c r="E186" t="s">
        <v>17215</v>
      </c>
      <c r="F186" t="s">
        <v>1367</v>
      </c>
      <c r="G186" s="187" t="s">
        <v>351</v>
      </c>
      <c r="H186" t="s">
        <v>11836</v>
      </c>
      <c r="I186" t="s">
        <v>15514</v>
      </c>
      <c r="J186" t="s">
        <v>9553</v>
      </c>
      <c r="K186" t="s">
        <v>17419</v>
      </c>
      <c r="L186" t="s">
        <v>17215</v>
      </c>
      <c r="M186" t="s">
        <v>11889</v>
      </c>
      <c r="N186" t="s">
        <v>351</v>
      </c>
      <c r="O186" t="s">
        <v>17216</v>
      </c>
      <c r="P186" t="s">
        <v>17217</v>
      </c>
      <c r="Q186" t="str">
        <f>IF(J186="(not available)","(not available)",IFERROR(VLOOKUP(J186,'[1]Lifecyclemodels EF3.1'!E:G,3,FALSE),"(not available yet)"))</f>
        <v>a9bc3147-b712-5f8e-8460-bb922bd8acf2</v>
      </c>
      <c r="R186"/>
    </row>
    <row r="187" spans="1:18" ht="15" hidden="1" thickTop="1" x14ac:dyDescent="0.3">
      <c r="A187" t="s">
        <v>11836</v>
      </c>
      <c r="B187" t="s">
        <v>11835</v>
      </c>
      <c r="C187" t="s">
        <v>9608</v>
      </c>
      <c r="D187" t="s">
        <v>17420</v>
      </c>
      <c r="E187" t="s">
        <v>17215</v>
      </c>
      <c r="F187" t="s">
        <v>356</v>
      </c>
      <c r="G187" s="187" t="s">
        <v>351</v>
      </c>
      <c r="H187" t="s">
        <v>11836</v>
      </c>
      <c r="I187" t="s">
        <v>15514</v>
      </c>
      <c r="J187" t="s">
        <v>9608</v>
      </c>
      <c r="K187" t="s">
        <v>17420</v>
      </c>
      <c r="L187" t="s">
        <v>17215</v>
      </c>
      <c r="M187" t="s">
        <v>356</v>
      </c>
      <c r="N187" t="s">
        <v>351</v>
      </c>
      <c r="O187" t="s">
        <v>17216</v>
      </c>
      <c r="P187" t="s">
        <v>17217</v>
      </c>
      <c r="Q187" t="str">
        <f>IF(J187="(not available)","(not available)",IFERROR(VLOOKUP(J187,'[1]Lifecyclemodels EF3.1'!E:G,3,FALSE),"(not available yet)"))</f>
        <v>4bb347a9-a236-55bc-bb4d-5c28f5695d72</v>
      </c>
      <c r="R187"/>
    </row>
    <row r="188" spans="1:18" ht="15" hidden="1" thickTop="1" x14ac:dyDescent="0.3">
      <c r="A188" t="s">
        <v>11836</v>
      </c>
      <c r="B188" t="s">
        <v>11835</v>
      </c>
      <c r="C188" t="s">
        <v>9610</v>
      </c>
      <c r="D188" t="s">
        <v>17421</v>
      </c>
      <c r="E188" t="s">
        <v>17215</v>
      </c>
      <c r="F188" t="s">
        <v>1367</v>
      </c>
      <c r="G188" s="187" t="s">
        <v>351</v>
      </c>
      <c r="H188" t="s">
        <v>11836</v>
      </c>
      <c r="I188" t="s">
        <v>15514</v>
      </c>
      <c r="J188" t="s">
        <v>9610</v>
      </c>
      <c r="K188" t="s">
        <v>17421</v>
      </c>
      <c r="L188" t="s">
        <v>17215</v>
      </c>
      <c r="M188" t="s">
        <v>11889</v>
      </c>
      <c r="N188" t="s">
        <v>351</v>
      </c>
      <c r="O188" t="s">
        <v>17216</v>
      </c>
      <c r="P188" t="s">
        <v>17217</v>
      </c>
      <c r="Q188" t="str">
        <f>IF(J188="(not available)","(not available)",IFERROR(VLOOKUP(J188,'[1]Lifecyclemodels EF3.1'!E:G,3,FALSE),"(not available yet)"))</f>
        <v>43bf8aa0-422b-5797-b684-2869cda7bb5f</v>
      </c>
      <c r="R188"/>
    </row>
    <row r="189" spans="1:18" ht="15" hidden="1" thickTop="1" x14ac:dyDescent="0.3">
      <c r="A189" t="s">
        <v>11836</v>
      </c>
      <c r="B189" t="s">
        <v>11835</v>
      </c>
      <c r="C189" t="s">
        <v>9612</v>
      </c>
      <c r="D189" t="s">
        <v>17422</v>
      </c>
      <c r="E189" t="s">
        <v>17215</v>
      </c>
      <c r="F189" t="s">
        <v>1367</v>
      </c>
      <c r="G189" s="187" t="s">
        <v>351</v>
      </c>
      <c r="H189" t="s">
        <v>11836</v>
      </c>
      <c r="I189" t="s">
        <v>15514</v>
      </c>
      <c r="J189" t="s">
        <v>9612</v>
      </c>
      <c r="K189" t="s">
        <v>17422</v>
      </c>
      <c r="L189" t="s">
        <v>17215</v>
      </c>
      <c r="M189" t="s">
        <v>11889</v>
      </c>
      <c r="N189" t="s">
        <v>351</v>
      </c>
      <c r="O189" t="s">
        <v>17216</v>
      </c>
      <c r="P189" t="s">
        <v>17217</v>
      </c>
      <c r="Q189" t="str">
        <f>IF(J189="(not available)","(not available)",IFERROR(VLOOKUP(J189,'[1]Lifecyclemodels EF3.1'!E:G,3,FALSE),"(not available yet)"))</f>
        <v>bc9b58bb-377b-50e8-a4a2-81576b99cb11</v>
      </c>
      <c r="R189"/>
    </row>
    <row r="190" spans="1:18" ht="15" hidden="1" thickTop="1" x14ac:dyDescent="0.3">
      <c r="A190" t="s">
        <v>11836</v>
      </c>
      <c r="B190" t="s">
        <v>11835</v>
      </c>
      <c r="C190" t="s">
        <v>9614</v>
      </c>
      <c r="D190" t="s">
        <v>17423</v>
      </c>
      <c r="E190" t="s">
        <v>17215</v>
      </c>
      <c r="F190" t="s">
        <v>356</v>
      </c>
      <c r="G190" s="187" t="s">
        <v>351</v>
      </c>
      <c r="H190" t="s">
        <v>11836</v>
      </c>
      <c r="I190" t="s">
        <v>15514</v>
      </c>
      <c r="J190" t="s">
        <v>9614</v>
      </c>
      <c r="K190" t="s">
        <v>17423</v>
      </c>
      <c r="L190" t="s">
        <v>17215</v>
      </c>
      <c r="M190" t="s">
        <v>356</v>
      </c>
      <c r="N190" t="s">
        <v>351</v>
      </c>
      <c r="O190" t="s">
        <v>17216</v>
      </c>
      <c r="P190" t="s">
        <v>17217</v>
      </c>
      <c r="Q190" t="str">
        <f>IF(J190="(not available)","(not available)",IFERROR(VLOOKUP(J190,'[1]Lifecyclemodels EF3.1'!E:G,3,FALSE),"(not available yet)"))</f>
        <v>b52e604b-9f35-510b-baa2-97516a3ce40b</v>
      </c>
      <c r="R190"/>
    </row>
    <row r="191" spans="1:18" ht="15" hidden="1" thickTop="1" x14ac:dyDescent="0.3">
      <c r="A191" t="s">
        <v>11836</v>
      </c>
      <c r="B191" t="s">
        <v>11835</v>
      </c>
      <c r="C191" t="s">
        <v>9616</v>
      </c>
      <c r="D191" t="s">
        <v>17424</v>
      </c>
      <c r="E191" t="s">
        <v>17215</v>
      </c>
      <c r="F191" t="s">
        <v>356</v>
      </c>
      <c r="G191" s="187" t="s">
        <v>351</v>
      </c>
      <c r="H191" t="s">
        <v>11836</v>
      </c>
      <c r="I191" t="s">
        <v>15514</v>
      </c>
      <c r="J191" t="s">
        <v>9616</v>
      </c>
      <c r="K191" t="s">
        <v>17424</v>
      </c>
      <c r="L191" t="s">
        <v>17215</v>
      </c>
      <c r="M191" t="s">
        <v>356</v>
      </c>
      <c r="N191" t="s">
        <v>351</v>
      </c>
      <c r="O191" t="s">
        <v>17216</v>
      </c>
      <c r="P191" t="s">
        <v>17217</v>
      </c>
      <c r="Q191" t="str">
        <f>IF(J191="(not available)","(not available)",IFERROR(VLOOKUP(J191,'[1]Lifecyclemodels EF3.1'!E:G,3,FALSE),"(not available yet)"))</f>
        <v>bc1af4e5-c848-50f5-b3a0-ccb2a6875c05</v>
      </c>
      <c r="R191"/>
    </row>
    <row r="192" spans="1:18" ht="15" hidden="1" thickTop="1" x14ac:dyDescent="0.3">
      <c r="A192" t="s">
        <v>11836</v>
      </c>
      <c r="B192" t="s">
        <v>11835</v>
      </c>
      <c r="C192" t="s">
        <v>9618</v>
      </c>
      <c r="D192" t="s">
        <v>17425</v>
      </c>
      <c r="E192" t="s">
        <v>17215</v>
      </c>
      <c r="F192" t="s">
        <v>1367</v>
      </c>
      <c r="G192" s="187" t="s">
        <v>351</v>
      </c>
      <c r="H192" t="s">
        <v>11836</v>
      </c>
      <c r="I192" t="s">
        <v>15514</v>
      </c>
      <c r="J192" t="s">
        <v>9618</v>
      </c>
      <c r="K192" t="s">
        <v>17425</v>
      </c>
      <c r="L192" t="s">
        <v>17215</v>
      </c>
      <c r="M192" t="s">
        <v>11889</v>
      </c>
      <c r="N192" t="s">
        <v>351</v>
      </c>
      <c r="O192" t="s">
        <v>17216</v>
      </c>
      <c r="P192" t="s">
        <v>17217</v>
      </c>
      <c r="Q192" t="str">
        <f>IF(J192="(not available)","(not available)",IFERROR(VLOOKUP(J192,'[1]Lifecyclemodels EF3.1'!E:G,3,FALSE),"(not available yet)"))</f>
        <v>0fc5aa9c-713d-5254-8fca-6dd94857789c</v>
      </c>
      <c r="R192"/>
    </row>
    <row r="193" spans="1:18" ht="15" hidden="1" thickTop="1" x14ac:dyDescent="0.3">
      <c r="A193" t="s">
        <v>11836</v>
      </c>
      <c r="B193" t="s">
        <v>11835</v>
      </c>
      <c r="C193" t="s">
        <v>9620</v>
      </c>
      <c r="D193" t="s">
        <v>17426</v>
      </c>
      <c r="E193" t="s">
        <v>17427</v>
      </c>
      <c r="F193" t="s">
        <v>1367</v>
      </c>
      <c r="G193" s="187" t="s">
        <v>351</v>
      </c>
      <c r="H193" t="s">
        <v>11836</v>
      </c>
      <c r="I193" t="s">
        <v>15514</v>
      </c>
      <c r="J193" t="s">
        <v>9620</v>
      </c>
      <c r="K193" t="s">
        <v>17426</v>
      </c>
      <c r="L193" t="s">
        <v>17215</v>
      </c>
      <c r="M193" t="s">
        <v>11889</v>
      </c>
      <c r="N193" t="s">
        <v>351</v>
      </c>
      <c r="O193" t="s">
        <v>17216</v>
      </c>
      <c r="P193" t="s">
        <v>17217</v>
      </c>
      <c r="Q193" t="str">
        <f>IF(J193="(not available)","(not available)",IFERROR(VLOOKUP(J193,'[1]Lifecyclemodels EF3.1'!E:G,3,FALSE),"(not available yet)"))</f>
        <v>a63090a6-b0d8-5e1a-a4d6-10e306626b01</v>
      </c>
      <c r="R193" t="s">
        <v>17428</v>
      </c>
    </row>
    <row r="194" spans="1:18" ht="15" hidden="1" thickTop="1" x14ac:dyDescent="0.3">
      <c r="A194" t="s">
        <v>11836</v>
      </c>
      <c r="B194" t="s">
        <v>11835</v>
      </c>
      <c r="C194" t="s">
        <v>9622</v>
      </c>
      <c r="D194" t="s">
        <v>17429</v>
      </c>
      <c r="E194" t="s">
        <v>17427</v>
      </c>
      <c r="F194" t="s">
        <v>1367</v>
      </c>
      <c r="G194" s="187" t="s">
        <v>351</v>
      </c>
      <c r="H194" t="s">
        <v>11836</v>
      </c>
      <c r="I194" t="s">
        <v>15514</v>
      </c>
      <c r="J194" t="s">
        <v>9622</v>
      </c>
      <c r="K194" t="s">
        <v>17429</v>
      </c>
      <c r="L194" t="s">
        <v>17215</v>
      </c>
      <c r="M194" t="s">
        <v>11889</v>
      </c>
      <c r="N194" t="s">
        <v>351</v>
      </c>
      <c r="O194" t="s">
        <v>17216</v>
      </c>
      <c r="P194" t="s">
        <v>17217</v>
      </c>
      <c r="Q194" t="str">
        <f>IF(J194="(not available)","(not available)",IFERROR(VLOOKUP(J194,'[1]Lifecyclemodels EF3.1'!E:G,3,FALSE),"(not available yet)"))</f>
        <v>58a4b878-7379-55fa-ba63-8e5887ce4674</v>
      </c>
      <c r="R194" t="s">
        <v>17430</v>
      </c>
    </row>
    <row r="195" spans="1:18" ht="15" hidden="1" thickTop="1" x14ac:dyDescent="0.3">
      <c r="A195" t="s">
        <v>11836</v>
      </c>
      <c r="B195" t="s">
        <v>11835</v>
      </c>
      <c r="C195" t="s">
        <v>9624</v>
      </c>
      <c r="D195" t="s">
        <v>17431</v>
      </c>
      <c r="E195" t="s">
        <v>17427</v>
      </c>
      <c r="F195" t="s">
        <v>1367</v>
      </c>
      <c r="G195" s="187" t="s">
        <v>351</v>
      </c>
      <c r="H195" t="s">
        <v>11836</v>
      </c>
      <c r="I195" t="s">
        <v>15514</v>
      </c>
      <c r="J195" t="s">
        <v>9624</v>
      </c>
      <c r="K195" t="s">
        <v>17431</v>
      </c>
      <c r="L195" t="s">
        <v>17215</v>
      </c>
      <c r="M195" t="s">
        <v>11889</v>
      </c>
      <c r="N195" t="s">
        <v>351</v>
      </c>
      <c r="O195" t="s">
        <v>17216</v>
      </c>
      <c r="P195" t="s">
        <v>17217</v>
      </c>
      <c r="Q195" t="str">
        <f>IF(J195="(not available)","(not available)",IFERROR(VLOOKUP(J195,'[1]Lifecyclemodels EF3.1'!E:G,3,FALSE),"(not available yet)"))</f>
        <v>53a36849-95d3-5a35-a322-4a6a1d176a34</v>
      </c>
      <c r="R195" t="s">
        <v>17432</v>
      </c>
    </row>
    <row r="196" spans="1:18" ht="15" hidden="1" thickTop="1" x14ac:dyDescent="0.3">
      <c r="A196" t="s">
        <v>11836</v>
      </c>
      <c r="B196" t="s">
        <v>11835</v>
      </c>
      <c r="C196" t="s">
        <v>9626</v>
      </c>
      <c r="D196" t="s">
        <v>17433</v>
      </c>
      <c r="E196" t="s">
        <v>17215</v>
      </c>
      <c r="F196" t="s">
        <v>1367</v>
      </c>
      <c r="G196" s="187" t="s">
        <v>351</v>
      </c>
      <c r="H196" t="s">
        <v>11836</v>
      </c>
      <c r="I196" t="s">
        <v>15514</v>
      </c>
      <c r="J196" t="s">
        <v>9626</v>
      </c>
      <c r="K196" t="s">
        <v>17433</v>
      </c>
      <c r="L196" t="s">
        <v>17215</v>
      </c>
      <c r="M196" t="s">
        <v>11889</v>
      </c>
      <c r="N196" t="s">
        <v>351</v>
      </c>
      <c r="O196" t="s">
        <v>17216</v>
      </c>
      <c r="P196" t="s">
        <v>17217</v>
      </c>
      <c r="Q196" t="str">
        <f>IF(J196="(not available)","(not available)",IFERROR(VLOOKUP(J196,'[1]Lifecyclemodels EF3.1'!E:G,3,FALSE),"(not available yet)"))</f>
        <v>9ce03826-f7aa-5219-8eb8-0f1c87986815</v>
      </c>
      <c r="R196"/>
    </row>
    <row r="197" spans="1:18" ht="15" hidden="1" thickTop="1" x14ac:dyDescent="0.3">
      <c r="A197" t="s">
        <v>11836</v>
      </c>
      <c r="B197" t="s">
        <v>11835</v>
      </c>
      <c r="C197" t="s">
        <v>9628</v>
      </c>
      <c r="D197" t="s">
        <v>17434</v>
      </c>
      <c r="E197" t="s">
        <v>17215</v>
      </c>
      <c r="F197" t="s">
        <v>1367</v>
      </c>
      <c r="G197" s="187" t="s">
        <v>351</v>
      </c>
      <c r="H197" t="s">
        <v>11836</v>
      </c>
      <c r="I197" t="s">
        <v>15514</v>
      </c>
      <c r="J197" t="s">
        <v>9628</v>
      </c>
      <c r="K197" t="s">
        <v>17434</v>
      </c>
      <c r="L197" t="s">
        <v>17215</v>
      </c>
      <c r="M197" t="s">
        <v>11889</v>
      </c>
      <c r="N197" t="s">
        <v>351</v>
      </c>
      <c r="O197" t="s">
        <v>17216</v>
      </c>
      <c r="P197" t="s">
        <v>17217</v>
      </c>
      <c r="Q197" t="str">
        <f>IF(J197="(not available)","(not available)",IFERROR(VLOOKUP(J197,'[1]Lifecyclemodels EF3.1'!E:G,3,FALSE),"(not available yet)"))</f>
        <v>85920456-376f-53c2-aece-970471196ef5</v>
      </c>
      <c r="R197"/>
    </row>
    <row r="198" spans="1:18" ht="15" hidden="1" thickTop="1" x14ac:dyDescent="0.3">
      <c r="A198" t="s">
        <v>11836</v>
      </c>
      <c r="B198" t="s">
        <v>11835</v>
      </c>
      <c r="C198" t="s">
        <v>9630</v>
      </c>
      <c r="D198" t="s">
        <v>17435</v>
      </c>
      <c r="E198" t="s">
        <v>17215</v>
      </c>
      <c r="F198" t="s">
        <v>1367</v>
      </c>
      <c r="G198" s="187" t="s">
        <v>351</v>
      </c>
      <c r="H198" t="s">
        <v>11836</v>
      </c>
      <c r="I198" t="s">
        <v>15514</v>
      </c>
      <c r="J198" t="s">
        <v>9630</v>
      </c>
      <c r="K198" t="s">
        <v>17435</v>
      </c>
      <c r="L198" t="s">
        <v>17215</v>
      </c>
      <c r="M198" t="s">
        <v>11889</v>
      </c>
      <c r="N198" t="s">
        <v>351</v>
      </c>
      <c r="O198" t="s">
        <v>17216</v>
      </c>
      <c r="P198" t="s">
        <v>17217</v>
      </c>
      <c r="Q198" t="str">
        <f>IF(J198="(not available)","(not available)",IFERROR(VLOOKUP(J198,'[1]Lifecyclemodels EF3.1'!E:G,3,FALSE),"(not available yet)"))</f>
        <v>91b3d543-e648-5e5a-972c-2180adb67539</v>
      </c>
      <c r="R198"/>
    </row>
    <row r="199" spans="1:18" ht="15" hidden="1" thickTop="1" x14ac:dyDescent="0.3">
      <c r="A199" t="s">
        <v>11836</v>
      </c>
      <c r="B199" t="s">
        <v>11835</v>
      </c>
      <c r="C199" t="s">
        <v>10205</v>
      </c>
      <c r="D199" t="s">
        <v>17436</v>
      </c>
      <c r="E199" t="s">
        <v>17215</v>
      </c>
      <c r="F199" t="s">
        <v>356</v>
      </c>
      <c r="G199" s="187" t="s">
        <v>351</v>
      </c>
      <c r="H199" t="s">
        <v>11836</v>
      </c>
      <c r="I199" t="s">
        <v>15514</v>
      </c>
      <c r="J199" t="s">
        <v>10205</v>
      </c>
      <c r="K199" t="s">
        <v>17436</v>
      </c>
      <c r="L199" t="s">
        <v>17215</v>
      </c>
      <c r="M199" t="s">
        <v>356</v>
      </c>
      <c r="N199" t="s">
        <v>351</v>
      </c>
      <c r="O199" t="s">
        <v>17216</v>
      </c>
      <c r="P199" t="s">
        <v>17217</v>
      </c>
      <c r="Q199" t="str">
        <f>IF(J199="(not available)","(not available)",IFERROR(VLOOKUP(J199,'[1]Lifecyclemodels EF3.1'!E:G,3,FALSE),"(not available yet)"))</f>
        <v>5665eb59-aee5-58f8-9df4-7a6e8662bdcf</v>
      </c>
      <c r="R199"/>
    </row>
    <row r="200" spans="1:18" ht="15" hidden="1" thickTop="1" x14ac:dyDescent="0.3">
      <c r="A200" t="s">
        <v>11836</v>
      </c>
      <c r="B200" t="s">
        <v>11835</v>
      </c>
      <c r="C200" t="s">
        <v>10175</v>
      </c>
      <c r="D200" t="s">
        <v>17437</v>
      </c>
      <c r="E200" t="s">
        <v>17215</v>
      </c>
      <c r="F200" t="s">
        <v>1367</v>
      </c>
      <c r="G200" s="187" t="s">
        <v>351</v>
      </c>
      <c r="H200" t="s">
        <v>11836</v>
      </c>
      <c r="I200" t="s">
        <v>15514</v>
      </c>
      <c r="J200" t="s">
        <v>10175</v>
      </c>
      <c r="K200" t="s">
        <v>17437</v>
      </c>
      <c r="L200" t="s">
        <v>17215</v>
      </c>
      <c r="M200" t="s">
        <v>11889</v>
      </c>
      <c r="N200" t="s">
        <v>351</v>
      </c>
      <c r="O200" t="s">
        <v>17216</v>
      </c>
      <c r="P200" t="s">
        <v>17217</v>
      </c>
      <c r="Q200" t="str">
        <f>IF(J200="(not available)","(not available)",IFERROR(VLOOKUP(J200,'[1]Lifecyclemodels EF3.1'!E:G,3,FALSE),"(not available yet)"))</f>
        <v>4586eb3b-4fdd-5032-bcf5-bf9b4561ec5d</v>
      </c>
      <c r="R200"/>
    </row>
    <row r="201" spans="1:18" ht="15" hidden="1" thickTop="1" x14ac:dyDescent="0.3">
      <c r="A201" t="s">
        <v>11836</v>
      </c>
      <c r="B201" t="s">
        <v>11835</v>
      </c>
      <c r="C201" t="s">
        <v>10251</v>
      </c>
      <c r="D201" t="s">
        <v>17438</v>
      </c>
      <c r="E201" t="s">
        <v>17215</v>
      </c>
      <c r="F201" t="s">
        <v>1367</v>
      </c>
      <c r="G201" s="187" t="s">
        <v>351</v>
      </c>
      <c r="H201" t="s">
        <v>11836</v>
      </c>
      <c r="I201" t="s">
        <v>15514</v>
      </c>
      <c r="J201" t="s">
        <v>10251</v>
      </c>
      <c r="K201" t="s">
        <v>17438</v>
      </c>
      <c r="L201" t="s">
        <v>17215</v>
      </c>
      <c r="M201" t="s">
        <v>11889</v>
      </c>
      <c r="N201" t="s">
        <v>351</v>
      </c>
      <c r="O201" t="s">
        <v>17216</v>
      </c>
      <c r="P201" t="s">
        <v>17217</v>
      </c>
      <c r="Q201" t="str">
        <f>IF(J201="(not available)","(not available)",IFERROR(VLOOKUP(J201,'[1]Lifecyclemodels EF3.1'!E:G,3,FALSE),"(not available yet)"))</f>
        <v>7e061e2a-4d1d-5ea5-b2e8-b1014f4d863c</v>
      </c>
      <c r="R201"/>
    </row>
    <row r="202" spans="1:18" ht="15" hidden="1" thickTop="1" x14ac:dyDescent="0.3">
      <c r="A202" t="s">
        <v>11836</v>
      </c>
      <c r="B202" t="s">
        <v>11835</v>
      </c>
      <c r="C202" t="s">
        <v>10253</v>
      </c>
      <c r="D202" t="s">
        <v>17439</v>
      </c>
      <c r="E202" t="s">
        <v>17215</v>
      </c>
      <c r="F202" t="s">
        <v>1367</v>
      </c>
      <c r="G202" s="187" t="s">
        <v>351</v>
      </c>
      <c r="H202" t="s">
        <v>11836</v>
      </c>
      <c r="I202" t="s">
        <v>15514</v>
      </c>
      <c r="J202" t="s">
        <v>10253</v>
      </c>
      <c r="K202" t="s">
        <v>17439</v>
      </c>
      <c r="L202" t="s">
        <v>17215</v>
      </c>
      <c r="M202" t="s">
        <v>11889</v>
      </c>
      <c r="N202" t="s">
        <v>351</v>
      </c>
      <c r="O202" t="s">
        <v>17216</v>
      </c>
      <c r="P202" t="s">
        <v>17217</v>
      </c>
      <c r="Q202" t="str">
        <f>IF(J202="(not available)","(not available)",IFERROR(VLOOKUP(J202,'[1]Lifecyclemodels EF3.1'!E:G,3,FALSE),"(not available yet)"))</f>
        <v>c91a0eba-2dbd-51d6-8a34-734d6c12c6b2</v>
      </c>
      <c r="R202"/>
    </row>
    <row r="203" spans="1:18" ht="15" hidden="1" thickTop="1" x14ac:dyDescent="0.3">
      <c r="A203" t="s">
        <v>11836</v>
      </c>
      <c r="B203" t="s">
        <v>11835</v>
      </c>
      <c r="C203" t="s">
        <v>10255</v>
      </c>
      <c r="D203" t="s">
        <v>17440</v>
      </c>
      <c r="E203" t="s">
        <v>17215</v>
      </c>
      <c r="F203" t="s">
        <v>1367</v>
      </c>
      <c r="G203" s="187" t="s">
        <v>351</v>
      </c>
      <c r="H203" t="s">
        <v>11836</v>
      </c>
      <c r="I203" t="s">
        <v>15514</v>
      </c>
      <c r="J203" t="s">
        <v>10255</v>
      </c>
      <c r="K203" t="s">
        <v>17440</v>
      </c>
      <c r="L203" t="s">
        <v>17215</v>
      </c>
      <c r="M203" t="s">
        <v>11889</v>
      </c>
      <c r="N203" t="s">
        <v>351</v>
      </c>
      <c r="O203" t="s">
        <v>17216</v>
      </c>
      <c r="P203" t="s">
        <v>17217</v>
      </c>
      <c r="Q203" t="str">
        <f>IF(J203="(not available)","(not available)",IFERROR(VLOOKUP(J203,'[1]Lifecyclemodels EF3.1'!E:G,3,FALSE),"(not available yet)"))</f>
        <v>82f2af71-11de-5fbc-975c-5dce6b4b56f0</v>
      </c>
      <c r="R203"/>
    </row>
    <row r="204" spans="1:18" ht="15" hidden="1" thickTop="1" x14ac:dyDescent="0.3">
      <c r="A204" t="s">
        <v>11836</v>
      </c>
      <c r="B204" t="s">
        <v>11835</v>
      </c>
      <c r="C204" t="s">
        <v>10257</v>
      </c>
      <c r="D204" t="s">
        <v>17441</v>
      </c>
      <c r="E204" t="s">
        <v>17215</v>
      </c>
      <c r="F204" t="s">
        <v>1367</v>
      </c>
      <c r="G204" s="187" t="s">
        <v>351</v>
      </c>
      <c r="H204" t="s">
        <v>11836</v>
      </c>
      <c r="I204" t="s">
        <v>15514</v>
      </c>
      <c r="J204" t="s">
        <v>10257</v>
      </c>
      <c r="K204" t="s">
        <v>17441</v>
      </c>
      <c r="L204" t="s">
        <v>17215</v>
      </c>
      <c r="M204" t="s">
        <v>11889</v>
      </c>
      <c r="N204" t="s">
        <v>351</v>
      </c>
      <c r="O204" t="s">
        <v>17216</v>
      </c>
      <c r="P204" t="s">
        <v>17217</v>
      </c>
      <c r="Q204" t="str">
        <f>IF(J204="(not available)","(not available)",IFERROR(VLOOKUP(J204,'[1]Lifecyclemodels EF3.1'!E:G,3,FALSE),"(not available yet)"))</f>
        <v>f8d0e4cb-a95b-5e6b-a2d5-39cb3c0466d7</v>
      </c>
      <c r="R204"/>
    </row>
    <row r="205" spans="1:18" ht="15" hidden="1" thickTop="1" x14ac:dyDescent="0.3">
      <c r="A205" t="s">
        <v>11836</v>
      </c>
      <c r="B205" t="s">
        <v>11835</v>
      </c>
      <c r="C205" t="s">
        <v>10259</v>
      </c>
      <c r="D205" t="s">
        <v>17442</v>
      </c>
      <c r="E205" t="s">
        <v>17215</v>
      </c>
      <c r="F205" t="s">
        <v>356</v>
      </c>
      <c r="G205" s="187" t="s">
        <v>351</v>
      </c>
      <c r="H205" t="s">
        <v>11836</v>
      </c>
      <c r="I205" t="s">
        <v>15514</v>
      </c>
      <c r="J205" t="s">
        <v>10259</v>
      </c>
      <c r="K205" t="s">
        <v>17442</v>
      </c>
      <c r="L205" t="s">
        <v>17215</v>
      </c>
      <c r="M205" t="s">
        <v>356</v>
      </c>
      <c r="N205" t="s">
        <v>351</v>
      </c>
      <c r="O205" t="s">
        <v>17216</v>
      </c>
      <c r="P205" t="s">
        <v>17217</v>
      </c>
      <c r="Q205" t="str">
        <f>IF(J205="(not available)","(not available)",IFERROR(VLOOKUP(J205,'[1]Lifecyclemodels EF3.1'!E:G,3,FALSE),"(not available yet)"))</f>
        <v>55b605c2-1ce7-5a68-b060-3538f0404024</v>
      </c>
      <c r="R205"/>
    </row>
    <row r="206" spans="1:18" ht="15" hidden="1" thickTop="1" x14ac:dyDescent="0.3">
      <c r="A206" t="s">
        <v>11836</v>
      </c>
      <c r="B206" t="s">
        <v>11835</v>
      </c>
      <c r="C206" t="s">
        <v>10261</v>
      </c>
      <c r="D206" t="s">
        <v>17443</v>
      </c>
      <c r="E206" t="s">
        <v>17215</v>
      </c>
      <c r="F206" t="s">
        <v>1367</v>
      </c>
      <c r="G206" s="187" t="s">
        <v>351</v>
      </c>
      <c r="H206" t="s">
        <v>11836</v>
      </c>
      <c r="I206" t="s">
        <v>15514</v>
      </c>
      <c r="J206" t="s">
        <v>10261</v>
      </c>
      <c r="K206" t="s">
        <v>17443</v>
      </c>
      <c r="L206" t="s">
        <v>17215</v>
      </c>
      <c r="M206" t="s">
        <v>11889</v>
      </c>
      <c r="N206" t="s">
        <v>351</v>
      </c>
      <c r="O206" t="s">
        <v>17216</v>
      </c>
      <c r="P206" t="s">
        <v>17217</v>
      </c>
      <c r="Q206" t="str">
        <f>IF(J206="(not available)","(not available)",IFERROR(VLOOKUP(J206,'[1]Lifecyclemodels EF3.1'!E:G,3,FALSE),"(not available yet)"))</f>
        <v>b2a0f801-fea9-5d70-8a0a-be42cf9c9b8b</v>
      </c>
      <c r="R206"/>
    </row>
    <row r="207" spans="1:18" ht="15" hidden="1" thickTop="1" x14ac:dyDescent="0.3">
      <c r="A207" t="s">
        <v>11836</v>
      </c>
      <c r="B207" t="s">
        <v>11835</v>
      </c>
      <c r="C207" t="s">
        <v>10263</v>
      </c>
      <c r="D207" t="s">
        <v>17444</v>
      </c>
      <c r="E207" t="s">
        <v>17215</v>
      </c>
      <c r="F207" t="s">
        <v>356</v>
      </c>
      <c r="G207" s="187" t="s">
        <v>351</v>
      </c>
      <c r="H207" t="s">
        <v>11836</v>
      </c>
      <c r="I207" t="s">
        <v>15514</v>
      </c>
      <c r="J207" t="s">
        <v>10263</v>
      </c>
      <c r="K207" t="s">
        <v>17444</v>
      </c>
      <c r="L207" t="s">
        <v>17215</v>
      </c>
      <c r="M207" t="s">
        <v>356</v>
      </c>
      <c r="N207" t="s">
        <v>351</v>
      </c>
      <c r="O207" t="s">
        <v>17216</v>
      </c>
      <c r="P207" t="s">
        <v>17217</v>
      </c>
      <c r="Q207" t="str">
        <f>IF(J207="(not available)","(not available)",IFERROR(VLOOKUP(J207,'[1]Lifecyclemodels EF3.1'!E:G,3,FALSE),"(not available yet)"))</f>
        <v>d85aca2b-7807-5be2-b4dc-beca53611d6f</v>
      </c>
      <c r="R207"/>
    </row>
    <row r="208" spans="1:18" ht="15" hidden="1" thickTop="1" x14ac:dyDescent="0.3">
      <c r="A208" t="s">
        <v>11836</v>
      </c>
      <c r="B208" t="s">
        <v>11835</v>
      </c>
      <c r="C208" t="s">
        <v>10265</v>
      </c>
      <c r="D208" t="s">
        <v>17445</v>
      </c>
      <c r="E208" t="s">
        <v>17215</v>
      </c>
      <c r="F208" t="s">
        <v>1367</v>
      </c>
      <c r="G208" s="187" t="s">
        <v>351</v>
      </c>
      <c r="H208" t="s">
        <v>11836</v>
      </c>
      <c r="I208" t="s">
        <v>15514</v>
      </c>
      <c r="J208" t="s">
        <v>10265</v>
      </c>
      <c r="K208" t="s">
        <v>17445</v>
      </c>
      <c r="L208" t="s">
        <v>17215</v>
      </c>
      <c r="M208" t="s">
        <v>11889</v>
      </c>
      <c r="N208" t="s">
        <v>351</v>
      </c>
      <c r="O208" t="s">
        <v>17216</v>
      </c>
      <c r="P208" t="s">
        <v>17217</v>
      </c>
      <c r="Q208" t="str">
        <f>IF(J208="(not available)","(not available)",IFERROR(VLOOKUP(J208,'[1]Lifecyclemodels EF3.1'!E:G,3,FALSE),"(not available yet)"))</f>
        <v>4073ca35-73ae-51e0-addc-23cdfa1a4fa6</v>
      </c>
      <c r="R208"/>
    </row>
    <row r="209" spans="1:18" ht="15" hidden="1" thickTop="1" x14ac:dyDescent="0.3">
      <c r="A209" t="s">
        <v>11836</v>
      </c>
      <c r="B209" t="s">
        <v>11835</v>
      </c>
      <c r="C209" t="s">
        <v>10267</v>
      </c>
      <c r="D209" t="s">
        <v>17446</v>
      </c>
      <c r="E209" t="s">
        <v>17215</v>
      </c>
      <c r="F209" t="s">
        <v>1367</v>
      </c>
      <c r="G209" s="187" t="s">
        <v>351</v>
      </c>
      <c r="H209" t="s">
        <v>11836</v>
      </c>
      <c r="I209" t="s">
        <v>15514</v>
      </c>
      <c r="J209" t="s">
        <v>10267</v>
      </c>
      <c r="K209" t="s">
        <v>17446</v>
      </c>
      <c r="L209" t="s">
        <v>17215</v>
      </c>
      <c r="M209" t="s">
        <v>11889</v>
      </c>
      <c r="N209" t="s">
        <v>351</v>
      </c>
      <c r="O209" t="s">
        <v>17216</v>
      </c>
      <c r="P209" t="s">
        <v>17217</v>
      </c>
      <c r="Q209" t="str">
        <f>IF(J209="(not available)","(not available)",IFERROR(VLOOKUP(J209,'[1]Lifecyclemodels EF3.1'!E:G,3,FALSE),"(not available yet)"))</f>
        <v>96d64c0a-2d93-523e-a7e8-ae198d40d193</v>
      </c>
      <c r="R209"/>
    </row>
    <row r="210" spans="1:18" ht="15" hidden="1" thickTop="1" x14ac:dyDescent="0.3">
      <c r="A210" t="s">
        <v>11836</v>
      </c>
      <c r="B210" t="s">
        <v>11835</v>
      </c>
      <c r="C210" t="s">
        <v>10269</v>
      </c>
      <c r="D210" t="s">
        <v>17447</v>
      </c>
      <c r="E210" t="s">
        <v>17215</v>
      </c>
      <c r="F210" t="s">
        <v>356</v>
      </c>
      <c r="G210" s="187" t="s">
        <v>351</v>
      </c>
      <c r="H210" t="s">
        <v>11836</v>
      </c>
      <c r="I210" t="s">
        <v>15514</v>
      </c>
      <c r="J210" t="s">
        <v>10269</v>
      </c>
      <c r="K210" t="s">
        <v>17447</v>
      </c>
      <c r="L210" t="s">
        <v>17215</v>
      </c>
      <c r="M210" t="s">
        <v>356</v>
      </c>
      <c r="N210" t="s">
        <v>351</v>
      </c>
      <c r="O210" t="s">
        <v>17216</v>
      </c>
      <c r="P210" t="s">
        <v>17217</v>
      </c>
      <c r="Q210" t="str">
        <f>IF(J210="(not available)","(not available)",IFERROR(VLOOKUP(J210,'[1]Lifecyclemodels EF3.1'!E:G,3,FALSE),"(not available yet)"))</f>
        <v>343a27ce-064a-52fa-a80d-98839013a1de</v>
      </c>
      <c r="R210"/>
    </row>
    <row r="211" spans="1:18" ht="15" hidden="1" thickTop="1" x14ac:dyDescent="0.3">
      <c r="A211" t="s">
        <v>11836</v>
      </c>
      <c r="B211" t="s">
        <v>11835</v>
      </c>
      <c r="C211" t="s">
        <v>10787</v>
      </c>
      <c r="D211" t="s">
        <v>17448</v>
      </c>
      <c r="E211" t="s">
        <v>17215</v>
      </c>
      <c r="F211" t="s">
        <v>1367</v>
      </c>
      <c r="G211" s="187" t="s">
        <v>351</v>
      </c>
      <c r="H211" t="s">
        <v>11836</v>
      </c>
      <c r="I211" t="s">
        <v>15514</v>
      </c>
      <c r="J211" t="s">
        <v>10787</v>
      </c>
      <c r="K211" t="s">
        <v>17448</v>
      </c>
      <c r="L211" t="s">
        <v>17215</v>
      </c>
      <c r="M211" t="s">
        <v>11889</v>
      </c>
      <c r="N211" t="s">
        <v>351</v>
      </c>
      <c r="O211" t="s">
        <v>17216</v>
      </c>
      <c r="P211" t="s">
        <v>17217</v>
      </c>
      <c r="Q211" t="str">
        <f>IF(J211="(not available)","(not available)",IFERROR(VLOOKUP(J211,'[1]Lifecyclemodels EF3.1'!E:G,3,FALSE),"(not available yet)"))</f>
        <v>14496790-4d5d-524b-a001-173db7bdc833</v>
      </c>
      <c r="R211"/>
    </row>
    <row r="212" spans="1:18" ht="15" hidden="1" thickTop="1" x14ac:dyDescent="0.3">
      <c r="A212" t="s">
        <v>11836</v>
      </c>
      <c r="B212" t="s">
        <v>11835</v>
      </c>
      <c r="C212" t="s">
        <v>10873</v>
      </c>
      <c r="D212" t="s">
        <v>17449</v>
      </c>
      <c r="E212" t="s">
        <v>17215</v>
      </c>
      <c r="F212" t="s">
        <v>356</v>
      </c>
      <c r="G212" s="187" t="s">
        <v>351</v>
      </c>
      <c r="H212" t="s">
        <v>11836</v>
      </c>
      <c r="I212" t="s">
        <v>15514</v>
      </c>
      <c r="J212" t="s">
        <v>10873</v>
      </c>
      <c r="K212" t="s">
        <v>17449</v>
      </c>
      <c r="L212" t="s">
        <v>17215</v>
      </c>
      <c r="M212" t="s">
        <v>356</v>
      </c>
      <c r="N212" t="s">
        <v>351</v>
      </c>
      <c r="O212" t="s">
        <v>17216</v>
      </c>
      <c r="P212" t="s">
        <v>17217</v>
      </c>
      <c r="Q212" t="str">
        <f>IF(J212="(not available)","(not available)",IFERROR(VLOOKUP(J212,'[1]Lifecyclemodels EF3.1'!E:G,3,FALSE),"(not available yet)"))</f>
        <v>b192c30f-e359-502f-937d-0bfe287039c1</v>
      </c>
      <c r="R212"/>
    </row>
    <row r="213" spans="1:18" ht="15" hidden="1" thickTop="1" x14ac:dyDescent="0.3">
      <c r="A213" t="s">
        <v>11836</v>
      </c>
      <c r="B213" t="s">
        <v>11835</v>
      </c>
      <c r="C213" t="s">
        <v>10875</v>
      </c>
      <c r="D213" t="s">
        <v>17450</v>
      </c>
      <c r="E213" t="s">
        <v>17215</v>
      </c>
      <c r="F213" t="s">
        <v>1367</v>
      </c>
      <c r="G213" s="187" t="s">
        <v>351</v>
      </c>
      <c r="H213" t="s">
        <v>11836</v>
      </c>
      <c r="I213" t="s">
        <v>15514</v>
      </c>
      <c r="J213" t="s">
        <v>10875</v>
      </c>
      <c r="K213" t="s">
        <v>17450</v>
      </c>
      <c r="L213" t="s">
        <v>17215</v>
      </c>
      <c r="M213" t="s">
        <v>11889</v>
      </c>
      <c r="N213" t="s">
        <v>351</v>
      </c>
      <c r="O213" t="s">
        <v>17216</v>
      </c>
      <c r="P213" t="s">
        <v>17217</v>
      </c>
      <c r="Q213" t="str">
        <f>IF(J213="(not available)","(not available)",IFERROR(VLOOKUP(J213,'[1]Lifecyclemodels EF3.1'!E:G,3,FALSE),"(not available yet)"))</f>
        <v>cb0a2529-dde6-5efe-913a-b8db19a03e7f</v>
      </c>
      <c r="R213"/>
    </row>
    <row r="214" spans="1:18" ht="15" hidden="1" thickTop="1" x14ac:dyDescent="0.3">
      <c r="A214" t="s">
        <v>11836</v>
      </c>
      <c r="B214" t="s">
        <v>11835</v>
      </c>
      <c r="C214" t="s">
        <v>10877</v>
      </c>
      <c r="D214" t="s">
        <v>17451</v>
      </c>
      <c r="E214" t="s">
        <v>17215</v>
      </c>
      <c r="F214" t="s">
        <v>1367</v>
      </c>
      <c r="G214" s="187" t="s">
        <v>351</v>
      </c>
      <c r="H214" t="s">
        <v>11836</v>
      </c>
      <c r="I214" t="s">
        <v>15514</v>
      </c>
      <c r="J214" t="s">
        <v>10877</v>
      </c>
      <c r="K214" t="s">
        <v>17451</v>
      </c>
      <c r="L214" t="s">
        <v>17215</v>
      </c>
      <c r="M214" t="s">
        <v>11889</v>
      </c>
      <c r="N214" t="s">
        <v>351</v>
      </c>
      <c r="O214" t="s">
        <v>17216</v>
      </c>
      <c r="P214" t="s">
        <v>17217</v>
      </c>
      <c r="Q214" t="str">
        <f>IF(J214="(not available)","(not available)",IFERROR(VLOOKUP(J214,'[1]Lifecyclemodels EF3.1'!E:G,3,FALSE),"(not available yet)"))</f>
        <v>a09a0ef4-dbe0-5e2d-b61a-2f16288f3f93</v>
      </c>
      <c r="R214"/>
    </row>
    <row r="215" spans="1:18" ht="15" hidden="1" thickTop="1" x14ac:dyDescent="0.3">
      <c r="A215" t="s">
        <v>11836</v>
      </c>
      <c r="B215" t="s">
        <v>11835</v>
      </c>
      <c r="C215" t="s">
        <v>10879</v>
      </c>
      <c r="D215" t="s">
        <v>17452</v>
      </c>
      <c r="E215" t="s">
        <v>17215</v>
      </c>
      <c r="F215" t="s">
        <v>356</v>
      </c>
      <c r="G215" s="187" t="s">
        <v>351</v>
      </c>
      <c r="H215" t="s">
        <v>11836</v>
      </c>
      <c r="I215" t="s">
        <v>15514</v>
      </c>
      <c r="J215" t="s">
        <v>10879</v>
      </c>
      <c r="K215" t="s">
        <v>17452</v>
      </c>
      <c r="L215" t="s">
        <v>17215</v>
      </c>
      <c r="M215" t="s">
        <v>356</v>
      </c>
      <c r="N215" t="s">
        <v>351</v>
      </c>
      <c r="O215" t="s">
        <v>17216</v>
      </c>
      <c r="P215" t="s">
        <v>17217</v>
      </c>
      <c r="Q215" t="str">
        <f>IF(J215="(not available)","(not available)",IFERROR(VLOOKUP(J215,'[1]Lifecyclemodels EF3.1'!E:G,3,FALSE),"(not available yet)"))</f>
        <v>73e43e31-ec92-5f8e-a84d-d7e498bc6cd6</v>
      </c>
      <c r="R215"/>
    </row>
    <row r="216" spans="1:18" ht="15" hidden="1" thickTop="1" x14ac:dyDescent="0.3">
      <c r="A216" t="s">
        <v>11836</v>
      </c>
      <c r="B216" t="s">
        <v>11835</v>
      </c>
      <c r="C216" t="s">
        <v>10881</v>
      </c>
      <c r="D216" t="s">
        <v>17453</v>
      </c>
      <c r="E216" t="s">
        <v>17215</v>
      </c>
      <c r="F216" t="s">
        <v>1367</v>
      </c>
      <c r="G216" s="187" t="s">
        <v>351</v>
      </c>
      <c r="H216" t="s">
        <v>11836</v>
      </c>
      <c r="I216" t="s">
        <v>15514</v>
      </c>
      <c r="J216" t="s">
        <v>10881</v>
      </c>
      <c r="K216" t="s">
        <v>17453</v>
      </c>
      <c r="L216" t="s">
        <v>17215</v>
      </c>
      <c r="M216" t="s">
        <v>11889</v>
      </c>
      <c r="N216" t="s">
        <v>351</v>
      </c>
      <c r="O216" t="s">
        <v>17216</v>
      </c>
      <c r="P216" t="s">
        <v>17217</v>
      </c>
      <c r="Q216" t="str">
        <f>IF(J216="(not available)","(not available)",IFERROR(VLOOKUP(J216,'[1]Lifecyclemodels EF3.1'!E:G,3,FALSE),"(not available yet)"))</f>
        <v>a4ce6831-ac55-5d05-aa58-53990c4c68d7</v>
      </c>
      <c r="R216"/>
    </row>
    <row r="217" spans="1:18" ht="15" hidden="1" thickTop="1" x14ac:dyDescent="0.3">
      <c r="A217" t="s">
        <v>11836</v>
      </c>
      <c r="B217" t="s">
        <v>11835</v>
      </c>
      <c r="C217" t="s">
        <v>10883</v>
      </c>
      <c r="D217" t="s">
        <v>17454</v>
      </c>
      <c r="E217" t="s">
        <v>17215</v>
      </c>
      <c r="F217" t="s">
        <v>1367</v>
      </c>
      <c r="G217" s="187" t="s">
        <v>351</v>
      </c>
      <c r="H217" t="s">
        <v>11836</v>
      </c>
      <c r="I217" t="s">
        <v>15514</v>
      </c>
      <c r="J217" t="s">
        <v>10883</v>
      </c>
      <c r="K217" t="s">
        <v>17454</v>
      </c>
      <c r="L217" t="s">
        <v>17215</v>
      </c>
      <c r="M217" t="s">
        <v>11889</v>
      </c>
      <c r="N217" t="s">
        <v>351</v>
      </c>
      <c r="O217" t="s">
        <v>17216</v>
      </c>
      <c r="P217" t="s">
        <v>17217</v>
      </c>
      <c r="Q217" t="str">
        <f>IF(J217="(not available)","(not available)",IFERROR(VLOOKUP(J217,'[1]Lifecyclemodels EF3.1'!E:G,3,FALSE),"(not available yet)"))</f>
        <v>285a2978-1081-5894-aba7-41d00473e0d6</v>
      </c>
      <c r="R217"/>
    </row>
    <row r="218" spans="1:18" ht="15" hidden="1" thickTop="1" x14ac:dyDescent="0.3">
      <c r="A218" t="s">
        <v>11836</v>
      </c>
      <c r="B218" t="s">
        <v>11835</v>
      </c>
      <c r="C218" t="s">
        <v>10885</v>
      </c>
      <c r="D218" t="s">
        <v>17455</v>
      </c>
      <c r="E218" t="s">
        <v>17215</v>
      </c>
      <c r="F218" t="s">
        <v>1367</v>
      </c>
      <c r="G218" s="187" t="s">
        <v>351</v>
      </c>
      <c r="H218" t="s">
        <v>11836</v>
      </c>
      <c r="I218" t="s">
        <v>15514</v>
      </c>
      <c r="J218" t="s">
        <v>10885</v>
      </c>
      <c r="K218" t="s">
        <v>17455</v>
      </c>
      <c r="L218" t="s">
        <v>17215</v>
      </c>
      <c r="M218" t="s">
        <v>11889</v>
      </c>
      <c r="N218" t="s">
        <v>351</v>
      </c>
      <c r="O218" t="s">
        <v>17216</v>
      </c>
      <c r="P218" t="s">
        <v>17217</v>
      </c>
      <c r="Q218" t="str">
        <f>IF(J218="(not available)","(not available)",IFERROR(VLOOKUP(J218,'[1]Lifecyclemodels EF3.1'!E:G,3,FALSE),"(not available yet)"))</f>
        <v>cb77ab9e-40bf-5538-8107-74c34dab5f84</v>
      </c>
      <c r="R218"/>
    </row>
    <row r="219" spans="1:18" ht="15" hidden="1" thickTop="1" x14ac:dyDescent="0.3">
      <c r="A219" t="s">
        <v>11836</v>
      </c>
      <c r="B219" t="s">
        <v>11835</v>
      </c>
      <c r="C219" t="s">
        <v>10887</v>
      </c>
      <c r="D219" t="s">
        <v>17456</v>
      </c>
      <c r="E219" t="s">
        <v>17215</v>
      </c>
      <c r="F219" t="s">
        <v>1367</v>
      </c>
      <c r="G219" s="187" t="s">
        <v>351</v>
      </c>
      <c r="H219" t="s">
        <v>11836</v>
      </c>
      <c r="I219" t="s">
        <v>15514</v>
      </c>
      <c r="J219" t="s">
        <v>10887</v>
      </c>
      <c r="K219" t="s">
        <v>17456</v>
      </c>
      <c r="L219" t="s">
        <v>17215</v>
      </c>
      <c r="M219" t="s">
        <v>11889</v>
      </c>
      <c r="N219" t="s">
        <v>351</v>
      </c>
      <c r="O219" t="s">
        <v>17216</v>
      </c>
      <c r="P219" t="s">
        <v>17217</v>
      </c>
      <c r="Q219" t="str">
        <f>IF(J219="(not available)","(not available)",IFERROR(VLOOKUP(J219,'[1]Lifecyclemodels EF3.1'!E:G,3,FALSE),"(not available yet)"))</f>
        <v>f60595ab-0db7-5b84-a06c-9ff86e16b941</v>
      </c>
      <c r="R219"/>
    </row>
    <row r="220" spans="1:18" ht="15" hidden="1" thickTop="1" x14ac:dyDescent="0.3">
      <c r="A220" t="s">
        <v>11836</v>
      </c>
      <c r="B220" t="s">
        <v>11835</v>
      </c>
      <c r="C220" t="s">
        <v>10889</v>
      </c>
      <c r="D220" t="s">
        <v>17457</v>
      </c>
      <c r="E220" t="s">
        <v>17215</v>
      </c>
      <c r="F220" t="s">
        <v>1367</v>
      </c>
      <c r="G220" s="187" t="s">
        <v>351</v>
      </c>
      <c r="H220" t="s">
        <v>11836</v>
      </c>
      <c r="I220" t="s">
        <v>15514</v>
      </c>
      <c r="J220" t="s">
        <v>10889</v>
      </c>
      <c r="K220" t="s">
        <v>17457</v>
      </c>
      <c r="L220" t="s">
        <v>17215</v>
      </c>
      <c r="M220" t="s">
        <v>11889</v>
      </c>
      <c r="N220" t="s">
        <v>351</v>
      </c>
      <c r="O220" t="s">
        <v>17216</v>
      </c>
      <c r="P220" t="s">
        <v>17217</v>
      </c>
      <c r="Q220" t="str">
        <f>IF(J220="(not available)","(not available)",IFERROR(VLOOKUP(J220,'[1]Lifecyclemodels EF3.1'!E:G,3,FALSE),"(not available yet)"))</f>
        <v>baf07637-8e99-5c9c-84f9-ecb2162a0f11</v>
      </c>
      <c r="R220"/>
    </row>
    <row r="221" spans="1:18" ht="15" hidden="1" thickTop="1" x14ac:dyDescent="0.3">
      <c r="A221" t="s">
        <v>11836</v>
      </c>
      <c r="B221" t="s">
        <v>11835</v>
      </c>
      <c r="C221" t="s">
        <v>10891</v>
      </c>
      <c r="D221" t="s">
        <v>17458</v>
      </c>
      <c r="E221" t="s">
        <v>17215</v>
      </c>
      <c r="F221" t="s">
        <v>356</v>
      </c>
      <c r="G221" s="187" t="s">
        <v>351</v>
      </c>
      <c r="H221" t="s">
        <v>11836</v>
      </c>
      <c r="I221" t="s">
        <v>15514</v>
      </c>
      <c r="J221" t="s">
        <v>10891</v>
      </c>
      <c r="K221" t="s">
        <v>17458</v>
      </c>
      <c r="L221" t="s">
        <v>17215</v>
      </c>
      <c r="M221" t="s">
        <v>356</v>
      </c>
      <c r="N221" t="s">
        <v>351</v>
      </c>
      <c r="O221" t="s">
        <v>17216</v>
      </c>
      <c r="P221" t="s">
        <v>17217</v>
      </c>
      <c r="Q221" t="str">
        <f>IF(J221="(not available)","(not available)",IFERROR(VLOOKUP(J221,'[1]Lifecyclemodels EF3.1'!E:G,3,FALSE),"(not available yet)"))</f>
        <v>b069e4bc-f811-597d-892a-ebf8530bf670</v>
      </c>
      <c r="R221"/>
    </row>
    <row r="222" spans="1:18" ht="15" hidden="1" thickTop="1" x14ac:dyDescent="0.3">
      <c r="A222" t="s">
        <v>11836</v>
      </c>
      <c r="B222" t="s">
        <v>11835</v>
      </c>
      <c r="C222" t="s">
        <v>10893</v>
      </c>
      <c r="D222" t="s">
        <v>17459</v>
      </c>
      <c r="E222" t="s">
        <v>17215</v>
      </c>
      <c r="F222" t="s">
        <v>1367</v>
      </c>
      <c r="G222" s="187" t="s">
        <v>351</v>
      </c>
      <c r="H222" t="s">
        <v>11836</v>
      </c>
      <c r="I222" t="s">
        <v>15514</v>
      </c>
      <c r="J222" t="s">
        <v>10893</v>
      </c>
      <c r="K222" t="s">
        <v>17459</v>
      </c>
      <c r="L222" t="s">
        <v>17215</v>
      </c>
      <c r="M222" t="s">
        <v>11889</v>
      </c>
      <c r="N222" t="s">
        <v>351</v>
      </c>
      <c r="O222" t="s">
        <v>17216</v>
      </c>
      <c r="P222" t="s">
        <v>17217</v>
      </c>
      <c r="Q222" t="str">
        <f>IF(J222="(not available)","(not available)",IFERROR(VLOOKUP(J222,'[1]Lifecyclemodels EF3.1'!E:G,3,FALSE),"(not available yet)"))</f>
        <v>2c147cef-39df-5c49-979d-ab6236cdb37f</v>
      </c>
      <c r="R222"/>
    </row>
    <row r="223" spans="1:18" ht="15" hidden="1" thickTop="1" x14ac:dyDescent="0.3">
      <c r="A223" t="s">
        <v>11836</v>
      </c>
      <c r="B223" t="s">
        <v>11835</v>
      </c>
      <c r="C223" t="s">
        <v>11314</v>
      </c>
      <c r="D223" t="s">
        <v>17460</v>
      </c>
      <c r="E223" t="s">
        <v>17215</v>
      </c>
      <c r="F223" t="s">
        <v>356</v>
      </c>
      <c r="G223" s="187" t="s">
        <v>351</v>
      </c>
      <c r="H223" t="s">
        <v>11836</v>
      </c>
      <c r="I223" t="s">
        <v>15514</v>
      </c>
      <c r="J223" t="s">
        <v>11314</v>
      </c>
      <c r="K223" t="s">
        <v>17460</v>
      </c>
      <c r="L223" t="s">
        <v>17215</v>
      </c>
      <c r="M223" t="s">
        <v>356</v>
      </c>
      <c r="N223" t="s">
        <v>351</v>
      </c>
      <c r="O223" t="s">
        <v>17216</v>
      </c>
      <c r="P223" t="s">
        <v>17217</v>
      </c>
      <c r="Q223" t="str">
        <f>IF(J223="(not available)","(not available)",IFERROR(VLOOKUP(J223,'[1]Lifecyclemodels EF3.1'!E:G,3,FALSE),"(not available yet)"))</f>
        <v>2324a694-56fd-5c9f-9a8d-4a3109b72a8c</v>
      </c>
      <c r="R223"/>
    </row>
    <row r="224" spans="1:18" ht="15" hidden="1" thickTop="1" x14ac:dyDescent="0.3">
      <c r="A224" t="s">
        <v>11836</v>
      </c>
      <c r="B224" t="s">
        <v>11835</v>
      </c>
      <c r="C224" t="s">
        <v>11316</v>
      </c>
      <c r="D224" t="s">
        <v>17461</v>
      </c>
      <c r="E224" t="s">
        <v>17215</v>
      </c>
      <c r="F224" t="s">
        <v>356</v>
      </c>
      <c r="G224" s="187" t="s">
        <v>351</v>
      </c>
      <c r="H224" t="s">
        <v>11836</v>
      </c>
      <c r="I224" t="s">
        <v>15514</v>
      </c>
      <c r="J224" t="s">
        <v>11316</v>
      </c>
      <c r="K224" t="s">
        <v>17461</v>
      </c>
      <c r="L224" t="s">
        <v>17215</v>
      </c>
      <c r="M224" t="s">
        <v>356</v>
      </c>
      <c r="N224" t="s">
        <v>351</v>
      </c>
      <c r="O224" t="s">
        <v>17216</v>
      </c>
      <c r="P224" t="s">
        <v>17217</v>
      </c>
      <c r="Q224" t="str">
        <f>IF(J224="(not available)","(not available)",IFERROR(VLOOKUP(J224,'[1]Lifecyclemodels EF3.1'!E:G,3,FALSE),"(not available yet)"))</f>
        <v>d194f5f3-16d4-5e95-8b9d-fcf5053e8bde</v>
      </c>
      <c r="R224"/>
    </row>
    <row r="225" spans="1:18" ht="15" hidden="1" thickTop="1" x14ac:dyDescent="0.3">
      <c r="A225" t="s">
        <v>11836</v>
      </c>
      <c r="B225" t="s">
        <v>11835</v>
      </c>
      <c r="C225" t="s">
        <v>11508</v>
      </c>
      <c r="D225" t="s">
        <v>17462</v>
      </c>
      <c r="E225" t="s">
        <v>17215</v>
      </c>
      <c r="F225" t="s">
        <v>1367</v>
      </c>
      <c r="G225" s="187" t="s">
        <v>351</v>
      </c>
      <c r="H225" t="s">
        <v>11836</v>
      </c>
      <c r="I225" t="s">
        <v>15514</v>
      </c>
      <c r="J225" t="s">
        <v>11508</v>
      </c>
      <c r="K225" t="s">
        <v>17462</v>
      </c>
      <c r="L225" t="s">
        <v>17215</v>
      </c>
      <c r="M225" t="s">
        <v>11889</v>
      </c>
      <c r="N225" t="s">
        <v>351</v>
      </c>
      <c r="O225" t="s">
        <v>17216</v>
      </c>
      <c r="P225" t="s">
        <v>17217</v>
      </c>
      <c r="Q225" t="str">
        <f>IF(J225="(not available)","(not available)",IFERROR(VLOOKUP(J225,'[1]Lifecyclemodels EF3.1'!E:G,3,FALSE),"(not available yet)"))</f>
        <v>8a60a134-8f69-57d0-a332-6dbaa81cccf5</v>
      </c>
      <c r="R225"/>
    </row>
    <row r="226" spans="1:18" ht="15" hidden="1" thickTop="1" x14ac:dyDescent="0.3">
      <c r="A226" t="s">
        <v>11836</v>
      </c>
      <c r="B226" t="s">
        <v>11835</v>
      </c>
      <c r="C226" t="s">
        <v>11510</v>
      </c>
      <c r="D226" t="s">
        <v>17463</v>
      </c>
      <c r="E226" t="s">
        <v>17215</v>
      </c>
      <c r="F226" t="s">
        <v>356</v>
      </c>
      <c r="G226" s="187" t="s">
        <v>351</v>
      </c>
      <c r="H226" t="s">
        <v>11836</v>
      </c>
      <c r="I226" t="s">
        <v>15514</v>
      </c>
      <c r="J226" t="s">
        <v>11510</v>
      </c>
      <c r="K226" t="s">
        <v>17463</v>
      </c>
      <c r="L226" t="s">
        <v>17215</v>
      </c>
      <c r="M226" t="s">
        <v>356</v>
      </c>
      <c r="N226" t="s">
        <v>351</v>
      </c>
      <c r="O226" t="s">
        <v>17216</v>
      </c>
      <c r="P226" t="s">
        <v>17217</v>
      </c>
      <c r="Q226" t="str">
        <f>IF(J226="(not available)","(not available)",IFERROR(VLOOKUP(J226,'[1]Lifecyclemodels EF3.1'!E:G,3,FALSE),"(not available yet)"))</f>
        <v>b3d1572a-16eb-543d-92b0-843203d45017</v>
      </c>
      <c r="R226"/>
    </row>
    <row r="227" spans="1:18" ht="15" hidden="1" thickTop="1" x14ac:dyDescent="0.3">
      <c r="A227" t="s">
        <v>11836</v>
      </c>
      <c r="B227" t="s">
        <v>11835</v>
      </c>
      <c r="C227" t="s">
        <v>11512</v>
      </c>
      <c r="D227" t="s">
        <v>17464</v>
      </c>
      <c r="E227" t="s">
        <v>17215</v>
      </c>
      <c r="F227" t="s">
        <v>1367</v>
      </c>
      <c r="G227" s="187" t="s">
        <v>351</v>
      </c>
      <c r="H227" t="s">
        <v>11836</v>
      </c>
      <c r="I227" t="s">
        <v>15514</v>
      </c>
      <c r="J227" t="s">
        <v>11512</v>
      </c>
      <c r="K227" t="s">
        <v>17464</v>
      </c>
      <c r="L227" t="s">
        <v>17215</v>
      </c>
      <c r="M227" t="s">
        <v>11889</v>
      </c>
      <c r="N227" t="s">
        <v>351</v>
      </c>
      <c r="O227" t="s">
        <v>17216</v>
      </c>
      <c r="P227" t="s">
        <v>17217</v>
      </c>
      <c r="Q227" t="str">
        <f>IF(J227="(not available)","(not available)",IFERROR(VLOOKUP(J227,'[1]Lifecyclemodels EF3.1'!E:G,3,FALSE),"(not available yet)"))</f>
        <v>5610ae78-45d1-555a-89f9-d52270fcac3c</v>
      </c>
      <c r="R227"/>
    </row>
    <row r="228" spans="1:18" ht="15" hidden="1" thickTop="1" x14ac:dyDescent="0.3">
      <c r="A228" t="s">
        <v>11836</v>
      </c>
      <c r="B228" t="s">
        <v>11835</v>
      </c>
      <c r="C228" t="s">
        <v>11514</v>
      </c>
      <c r="D228" t="s">
        <v>17465</v>
      </c>
      <c r="E228" t="s">
        <v>17215</v>
      </c>
      <c r="F228" t="s">
        <v>1367</v>
      </c>
      <c r="G228" s="187" t="s">
        <v>351</v>
      </c>
      <c r="H228" t="s">
        <v>11836</v>
      </c>
      <c r="I228" t="s">
        <v>15514</v>
      </c>
      <c r="J228" t="s">
        <v>11514</v>
      </c>
      <c r="K228" t="s">
        <v>17465</v>
      </c>
      <c r="L228" t="s">
        <v>17215</v>
      </c>
      <c r="M228" t="s">
        <v>11889</v>
      </c>
      <c r="N228" t="s">
        <v>351</v>
      </c>
      <c r="O228" t="s">
        <v>17216</v>
      </c>
      <c r="P228" t="s">
        <v>17217</v>
      </c>
      <c r="Q228" t="str">
        <f>IF(J228="(not available)","(not available)",IFERROR(VLOOKUP(J228,'[1]Lifecyclemodels EF3.1'!E:G,3,FALSE),"(not available yet)"))</f>
        <v>92f2ae0b-f521-56e2-af8c-4b2d0cdecabf</v>
      </c>
      <c r="R228"/>
    </row>
    <row r="229" spans="1:18" ht="15" hidden="1" thickTop="1" x14ac:dyDescent="0.3">
      <c r="A229" t="s">
        <v>11836</v>
      </c>
      <c r="B229" t="s">
        <v>11835</v>
      </c>
      <c r="C229" t="s">
        <v>11516</v>
      </c>
      <c r="D229" t="s">
        <v>17466</v>
      </c>
      <c r="E229" t="s">
        <v>17215</v>
      </c>
      <c r="F229" t="s">
        <v>356</v>
      </c>
      <c r="G229" s="187" t="s">
        <v>351</v>
      </c>
      <c r="H229" t="s">
        <v>11836</v>
      </c>
      <c r="I229" t="s">
        <v>15514</v>
      </c>
      <c r="J229" t="s">
        <v>11516</v>
      </c>
      <c r="K229" t="s">
        <v>17466</v>
      </c>
      <c r="L229" t="s">
        <v>17215</v>
      </c>
      <c r="M229" t="s">
        <v>356</v>
      </c>
      <c r="N229" t="s">
        <v>351</v>
      </c>
      <c r="O229" t="s">
        <v>17216</v>
      </c>
      <c r="P229" t="s">
        <v>17217</v>
      </c>
      <c r="Q229" t="str">
        <f>IF(J229="(not available)","(not available)",IFERROR(VLOOKUP(J229,'[1]Lifecyclemodels EF3.1'!E:G,3,FALSE),"(not available yet)"))</f>
        <v>b82864c1-f630-5be9-8585-ffd81c631c60</v>
      </c>
      <c r="R229"/>
    </row>
    <row r="230" spans="1:18" ht="15" hidden="1" thickTop="1" x14ac:dyDescent="0.3">
      <c r="A230" t="s">
        <v>11836</v>
      </c>
      <c r="B230" t="s">
        <v>11835</v>
      </c>
      <c r="C230" t="s">
        <v>11518</v>
      </c>
      <c r="D230" t="s">
        <v>17467</v>
      </c>
      <c r="E230" t="s">
        <v>17215</v>
      </c>
      <c r="F230" t="s">
        <v>356</v>
      </c>
      <c r="G230" s="187" t="s">
        <v>351</v>
      </c>
      <c r="H230" t="s">
        <v>11836</v>
      </c>
      <c r="I230" t="s">
        <v>15514</v>
      </c>
      <c r="J230" t="s">
        <v>11518</v>
      </c>
      <c r="K230" t="s">
        <v>17467</v>
      </c>
      <c r="L230" t="s">
        <v>17215</v>
      </c>
      <c r="M230" t="s">
        <v>356</v>
      </c>
      <c r="N230" t="s">
        <v>351</v>
      </c>
      <c r="O230" t="s">
        <v>17216</v>
      </c>
      <c r="P230" t="s">
        <v>17217</v>
      </c>
      <c r="Q230" t="str">
        <f>IF(J230="(not available)","(not available)",IFERROR(VLOOKUP(J230,'[1]Lifecyclemodels EF3.1'!E:G,3,FALSE),"(not available yet)"))</f>
        <v>9a48d150-268a-5e41-a9dd-5b49f826ed5a</v>
      </c>
      <c r="R230"/>
    </row>
    <row r="231" spans="1:18" ht="15" hidden="1" thickTop="1" x14ac:dyDescent="0.3">
      <c r="A231" t="s">
        <v>11836</v>
      </c>
      <c r="B231" t="s">
        <v>11835</v>
      </c>
      <c r="C231" t="s">
        <v>11520</v>
      </c>
      <c r="D231" t="s">
        <v>17468</v>
      </c>
      <c r="E231" t="s">
        <v>17215</v>
      </c>
      <c r="F231" t="s">
        <v>356</v>
      </c>
      <c r="G231" s="187" t="s">
        <v>351</v>
      </c>
      <c r="H231" t="s">
        <v>11836</v>
      </c>
      <c r="I231" t="s">
        <v>15514</v>
      </c>
      <c r="J231" t="s">
        <v>11520</v>
      </c>
      <c r="K231" t="s">
        <v>17468</v>
      </c>
      <c r="L231" t="s">
        <v>17215</v>
      </c>
      <c r="M231" t="s">
        <v>356</v>
      </c>
      <c r="N231" t="s">
        <v>351</v>
      </c>
      <c r="O231" t="s">
        <v>17216</v>
      </c>
      <c r="P231" t="s">
        <v>17217</v>
      </c>
      <c r="Q231" t="str">
        <f>IF(J231="(not available)","(not available)",IFERROR(VLOOKUP(J231,'[1]Lifecyclemodels EF3.1'!E:G,3,FALSE),"(not available yet)"))</f>
        <v>0414106b-319a-50ce-997c-bbabd301e5e1</v>
      </c>
      <c r="R231"/>
    </row>
    <row r="232" spans="1:18" ht="15" hidden="1" thickTop="1" x14ac:dyDescent="0.3">
      <c r="A232" t="s">
        <v>11836</v>
      </c>
      <c r="B232" t="s">
        <v>11835</v>
      </c>
      <c r="C232" t="s">
        <v>11522</v>
      </c>
      <c r="D232" t="s">
        <v>17469</v>
      </c>
      <c r="E232" t="s">
        <v>17215</v>
      </c>
      <c r="F232" t="s">
        <v>356</v>
      </c>
      <c r="G232" s="187" t="s">
        <v>351</v>
      </c>
      <c r="H232" t="s">
        <v>11836</v>
      </c>
      <c r="I232" t="s">
        <v>15514</v>
      </c>
      <c r="J232" t="s">
        <v>11522</v>
      </c>
      <c r="K232" t="s">
        <v>17469</v>
      </c>
      <c r="L232" t="s">
        <v>17215</v>
      </c>
      <c r="M232" t="s">
        <v>356</v>
      </c>
      <c r="N232" t="s">
        <v>351</v>
      </c>
      <c r="O232" t="s">
        <v>17216</v>
      </c>
      <c r="P232" t="s">
        <v>17217</v>
      </c>
      <c r="Q232" t="str">
        <f>IF(J232="(not available)","(not available)",IFERROR(VLOOKUP(J232,'[1]Lifecyclemodels EF3.1'!E:G,3,FALSE),"(not available yet)"))</f>
        <v>679e689b-892e-50d3-8fa6-f6229d583850</v>
      </c>
      <c r="R232"/>
    </row>
    <row r="233" spans="1:18" ht="15" hidden="1" thickTop="1" x14ac:dyDescent="0.3">
      <c r="A233" t="s">
        <v>11836</v>
      </c>
      <c r="B233" t="s">
        <v>11835</v>
      </c>
      <c r="C233" t="s">
        <v>11524</v>
      </c>
      <c r="D233" t="s">
        <v>17470</v>
      </c>
      <c r="E233" t="s">
        <v>17215</v>
      </c>
      <c r="F233" t="s">
        <v>1367</v>
      </c>
      <c r="G233" s="187" t="s">
        <v>351</v>
      </c>
      <c r="H233" t="s">
        <v>11836</v>
      </c>
      <c r="I233" t="s">
        <v>15514</v>
      </c>
      <c r="J233" t="s">
        <v>11524</v>
      </c>
      <c r="K233" t="s">
        <v>17470</v>
      </c>
      <c r="L233" t="s">
        <v>17215</v>
      </c>
      <c r="M233" t="s">
        <v>11889</v>
      </c>
      <c r="N233" t="s">
        <v>351</v>
      </c>
      <c r="O233" t="s">
        <v>17216</v>
      </c>
      <c r="P233" t="s">
        <v>17217</v>
      </c>
      <c r="Q233" t="str">
        <f>IF(J233="(not available)","(not available)",IFERROR(VLOOKUP(J233,'[1]Lifecyclemodels EF3.1'!E:G,3,FALSE),"(not available yet)"))</f>
        <v>3de8e8f5-2882-5c90-b3a9-18dcd1358182</v>
      </c>
      <c r="R233"/>
    </row>
    <row r="234" spans="1:18" ht="15" hidden="1" thickTop="1" x14ac:dyDescent="0.3">
      <c r="A234" t="s">
        <v>11836</v>
      </c>
      <c r="B234" t="s">
        <v>11835</v>
      </c>
      <c r="C234" t="s">
        <v>11526</v>
      </c>
      <c r="D234" t="s">
        <v>17471</v>
      </c>
      <c r="E234" t="s">
        <v>17215</v>
      </c>
      <c r="F234" t="s">
        <v>1367</v>
      </c>
      <c r="G234" s="187" t="s">
        <v>351</v>
      </c>
      <c r="H234" t="s">
        <v>11836</v>
      </c>
      <c r="I234" t="s">
        <v>15514</v>
      </c>
      <c r="J234" t="s">
        <v>11526</v>
      </c>
      <c r="K234" t="s">
        <v>17471</v>
      </c>
      <c r="L234" t="s">
        <v>17215</v>
      </c>
      <c r="M234" t="s">
        <v>11889</v>
      </c>
      <c r="N234" t="s">
        <v>351</v>
      </c>
      <c r="O234" t="s">
        <v>17216</v>
      </c>
      <c r="P234" t="s">
        <v>17217</v>
      </c>
      <c r="Q234" t="str">
        <f>IF(J234="(not available)","(not available)",IFERROR(VLOOKUP(J234,'[1]Lifecyclemodels EF3.1'!E:G,3,FALSE),"(not available yet)"))</f>
        <v>386c60eb-3be4-5fa0-8621-f7c534f9c3ae</v>
      </c>
      <c r="R234"/>
    </row>
    <row r="235" spans="1:18" ht="15" hidden="1" thickTop="1" x14ac:dyDescent="0.3">
      <c r="A235" t="s">
        <v>11836</v>
      </c>
      <c r="B235" t="s">
        <v>11835</v>
      </c>
      <c r="C235" t="s">
        <v>11528</v>
      </c>
      <c r="D235" t="s">
        <v>17472</v>
      </c>
      <c r="E235" t="s">
        <v>17215</v>
      </c>
      <c r="F235" t="s">
        <v>356</v>
      </c>
      <c r="G235" s="187" t="s">
        <v>351</v>
      </c>
      <c r="H235" t="s">
        <v>11836</v>
      </c>
      <c r="I235" t="s">
        <v>15514</v>
      </c>
      <c r="J235" t="s">
        <v>11528</v>
      </c>
      <c r="K235" t="s">
        <v>17472</v>
      </c>
      <c r="L235" t="s">
        <v>17215</v>
      </c>
      <c r="M235" t="s">
        <v>356</v>
      </c>
      <c r="N235" t="s">
        <v>351</v>
      </c>
      <c r="O235" t="s">
        <v>17216</v>
      </c>
      <c r="P235" t="s">
        <v>17217</v>
      </c>
      <c r="Q235" t="str">
        <f>IF(J235="(not available)","(not available)",IFERROR(VLOOKUP(J235,'[1]Lifecyclemodels EF3.1'!E:G,3,FALSE),"(not available yet)"))</f>
        <v>be80f924-fc30-52f6-93dc-135404b39713</v>
      </c>
      <c r="R235"/>
    </row>
    <row r="236" spans="1:18" ht="15" hidden="1" thickTop="1" x14ac:dyDescent="0.3">
      <c r="A236" t="s">
        <v>11836</v>
      </c>
      <c r="B236" t="s">
        <v>11835</v>
      </c>
      <c r="C236" t="s">
        <v>11530</v>
      </c>
      <c r="D236" t="s">
        <v>17473</v>
      </c>
      <c r="E236" t="s">
        <v>17215</v>
      </c>
      <c r="F236" t="s">
        <v>356</v>
      </c>
      <c r="G236" s="187" t="s">
        <v>351</v>
      </c>
      <c r="H236" t="s">
        <v>11836</v>
      </c>
      <c r="I236" t="s">
        <v>15514</v>
      </c>
      <c r="J236" t="s">
        <v>11530</v>
      </c>
      <c r="K236" t="s">
        <v>17473</v>
      </c>
      <c r="L236" t="s">
        <v>17215</v>
      </c>
      <c r="M236" t="s">
        <v>356</v>
      </c>
      <c r="N236" t="s">
        <v>351</v>
      </c>
      <c r="O236" t="s">
        <v>17216</v>
      </c>
      <c r="P236" t="s">
        <v>17217</v>
      </c>
      <c r="Q236" t="str">
        <f>IF(J236="(not available)","(not available)",IFERROR(VLOOKUP(J236,'[1]Lifecyclemodels EF3.1'!E:G,3,FALSE),"(not available yet)"))</f>
        <v>40e09069-cd22-5a31-a7bc-f4c6858f0648</v>
      </c>
      <c r="R236"/>
    </row>
    <row r="237" spans="1:18" ht="15" hidden="1" thickTop="1" x14ac:dyDescent="0.3">
      <c r="A237" t="s">
        <v>11836</v>
      </c>
      <c r="B237" t="s">
        <v>11835</v>
      </c>
      <c r="C237" t="s">
        <v>11532</v>
      </c>
      <c r="D237" t="s">
        <v>17474</v>
      </c>
      <c r="E237" t="s">
        <v>17215</v>
      </c>
      <c r="F237" t="s">
        <v>1367</v>
      </c>
      <c r="G237" s="187" t="s">
        <v>351</v>
      </c>
      <c r="H237" t="s">
        <v>11836</v>
      </c>
      <c r="I237" t="s">
        <v>15514</v>
      </c>
      <c r="J237" t="s">
        <v>11532</v>
      </c>
      <c r="K237" t="s">
        <v>17474</v>
      </c>
      <c r="L237" t="s">
        <v>17215</v>
      </c>
      <c r="M237" t="s">
        <v>11889</v>
      </c>
      <c r="N237" t="s">
        <v>351</v>
      </c>
      <c r="O237" t="s">
        <v>17216</v>
      </c>
      <c r="P237" t="s">
        <v>17217</v>
      </c>
      <c r="Q237" t="str">
        <f>IF(J237="(not available)","(not available)",IFERROR(VLOOKUP(J237,'[1]Lifecyclemodels EF3.1'!E:G,3,FALSE),"(not available yet)"))</f>
        <v>2e9db812-d63d-5e1e-8240-6f0f44252fc0</v>
      </c>
      <c r="R237"/>
    </row>
    <row r="238" spans="1:18" ht="15" hidden="1" thickTop="1" x14ac:dyDescent="0.3">
      <c r="A238" t="s">
        <v>11836</v>
      </c>
      <c r="B238" t="s">
        <v>11835</v>
      </c>
      <c r="C238" t="s">
        <v>11534</v>
      </c>
      <c r="D238" t="s">
        <v>17475</v>
      </c>
      <c r="E238" t="s">
        <v>17215</v>
      </c>
      <c r="F238" t="s">
        <v>1367</v>
      </c>
      <c r="G238" s="187" t="s">
        <v>351</v>
      </c>
      <c r="H238" t="s">
        <v>11836</v>
      </c>
      <c r="I238" t="s">
        <v>15514</v>
      </c>
      <c r="J238" t="s">
        <v>11534</v>
      </c>
      <c r="K238" t="s">
        <v>17475</v>
      </c>
      <c r="L238" t="s">
        <v>17215</v>
      </c>
      <c r="M238" t="s">
        <v>11889</v>
      </c>
      <c r="N238" t="s">
        <v>351</v>
      </c>
      <c r="O238" t="s">
        <v>17216</v>
      </c>
      <c r="P238" t="s">
        <v>17217</v>
      </c>
      <c r="Q238" t="str">
        <f>IF(J238="(not available)","(not available)",IFERROR(VLOOKUP(J238,'[1]Lifecyclemodels EF3.1'!E:G,3,FALSE),"(not available yet)"))</f>
        <v>98e972ce-f805-5ea0-bcbf-6a40f93c83fe</v>
      </c>
      <c r="R238"/>
    </row>
    <row r="239" spans="1:18" ht="15" hidden="1" thickTop="1" x14ac:dyDescent="0.3">
      <c r="A239" t="s">
        <v>11836</v>
      </c>
      <c r="B239" t="s">
        <v>11835</v>
      </c>
      <c r="C239" t="s">
        <v>11536</v>
      </c>
      <c r="D239" t="s">
        <v>17476</v>
      </c>
      <c r="E239" t="s">
        <v>17215</v>
      </c>
      <c r="F239" t="s">
        <v>1367</v>
      </c>
      <c r="G239" s="187" t="s">
        <v>351</v>
      </c>
      <c r="H239" t="s">
        <v>11836</v>
      </c>
      <c r="I239" t="s">
        <v>15514</v>
      </c>
      <c r="J239" t="s">
        <v>11536</v>
      </c>
      <c r="K239" t="s">
        <v>17476</v>
      </c>
      <c r="L239" t="s">
        <v>17215</v>
      </c>
      <c r="M239" t="s">
        <v>11889</v>
      </c>
      <c r="N239" t="s">
        <v>351</v>
      </c>
      <c r="O239" t="s">
        <v>17216</v>
      </c>
      <c r="P239" t="s">
        <v>17217</v>
      </c>
      <c r="Q239" t="str">
        <f>IF(J239="(not available)","(not available)",IFERROR(VLOOKUP(J239,'[1]Lifecyclemodels EF3.1'!E:G,3,FALSE),"(not available yet)"))</f>
        <v>98ae07bf-6e79-5baf-83ef-92af14387084</v>
      </c>
      <c r="R239"/>
    </row>
    <row r="240" spans="1:18" ht="15" hidden="1" thickTop="1" x14ac:dyDescent="0.3">
      <c r="A240" t="s">
        <v>11836</v>
      </c>
      <c r="B240" t="s">
        <v>11835</v>
      </c>
      <c r="C240" t="s">
        <v>11538</v>
      </c>
      <c r="D240" t="s">
        <v>17477</v>
      </c>
      <c r="E240" t="s">
        <v>17215</v>
      </c>
      <c r="F240" t="s">
        <v>1367</v>
      </c>
      <c r="G240" s="187" t="s">
        <v>351</v>
      </c>
      <c r="H240" t="s">
        <v>11836</v>
      </c>
      <c r="I240" t="s">
        <v>15514</v>
      </c>
      <c r="J240" t="s">
        <v>11538</v>
      </c>
      <c r="K240" t="s">
        <v>17477</v>
      </c>
      <c r="L240" t="s">
        <v>17215</v>
      </c>
      <c r="M240" t="s">
        <v>11889</v>
      </c>
      <c r="N240" t="s">
        <v>351</v>
      </c>
      <c r="O240" t="s">
        <v>17216</v>
      </c>
      <c r="P240" t="s">
        <v>17217</v>
      </c>
      <c r="Q240" t="str">
        <f>IF(J240="(not available)","(not available)",IFERROR(VLOOKUP(J240,'[1]Lifecyclemodels EF3.1'!E:G,3,FALSE),"(not available yet)"))</f>
        <v>39794649-580c-5c13-b3a4-e6544e28498c</v>
      </c>
      <c r="R240"/>
    </row>
    <row r="241" spans="1:18" ht="15" hidden="1" thickTop="1" x14ac:dyDescent="0.3">
      <c r="A241" t="s">
        <v>11836</v>
      </c>
      <c r="B241" t="s">
        <v>11835</v>
      </c>
      <c r="C241" t="s">
        <v>11540</v>
      </c>
      <c r="D241" t="s">
        <v>17478</v>
      </c>
      <c r="E241" t="s">
        <v>17215</v>
      </c>
      <c r="F241" t="s">
        <v>1367</v>
      </c>
      <c r="G241" s="187" t="s">
        <v>351</v>
      </c>
      <c r="H241" t="s">
        <v>11836</v>
      </c>
      <c r="I241" t="s">
        <v>15514</v>
      </c>
      <c r="J241" t="s">
        <v>11540</v>
      </c>
      <c r="K241" t="s">
        <v>17478</v>
      </c>
      <c r="L241" t="s">
        <v>17215</v>
      </c>
      <c r="M241" t="s">
        <v>11889</v>
      </c>
      <c r="N241" t="s">
        <v>351</v>
      </c>
      <c r="O241" t="s">
        <v>17216</v>
      </c>
      <c r="P241" t="s">
        <v>17217</v>
      </c>
      <c r="Q241" t="str">
        <f>IF(J241="(not available)","(not available)",IFERROR(VLOOKUP(J241,'[1]Lifecyclemodels EF3.1'!E:G,3,FALSE),"(not available yet)"))</f>
        <v>6899acd1-4323-507e-b2a3-e39a58d34159</v>
      </c>
      <c r="R241"/>
    </row>
    <row r="242" spans="1:18" ht="15" hidden="1" thickTop="1" x14ac:dyDescent="0.3">
      <c r="A242" t="s">
        <v>11836</v>
      </c>
      <c r="B242" t="s">
        <v>11835</v>
      </c>
      <c r="C242" t="s">
        <v>11542</v>
      </c>
      <c r="D242" t="s">
        <v>17479</v>
      </c>
      <c r="E242" t="s">
        <v>17215</v>
      </c>
      <c r="F242" t="s">
        <v>1367</v>
      </c>
      <c r="G242" s="187" t="s">
        <v>351</v>
      </c>
      <c r="H242" t="s">
        <v>11836</v>
      </c>
      <c r="I242" t="s">
        <v>15514</v>
      </c>
      <c r="J242" t="s">
        <v>11542</v>
      </c>
      <c r="K242" t="s">
        <v>17479</v>
      </c>
      <c r="L242" t="s">
        <v>17215</v>
      </c>
      <c r="M242" t="s">
        <v>11889</v>
      </c>
      <c r="N242" t="s">
        <v>351</v>
      </c>
      <c r="O242" t="s">
        <v>17216</v>
      </c>
      <c r="P242" t="s">
        <v>17217</v>
      </c>
      <c r="Q242" t="str">
        <f>IF(J242="(not available)","(not available)",IFERROR(VLOOKUP(J242,'[1]Lifecyclemodels EF3.1'!E:G,3,FALSE),"(not available yet)"))</f>
        <v>74f5b265-efb6-5f3f-bbbc-31eb5f994f74</v>
      </c>
      <c r="R242"/>
    </row>
    <row r="243" spans="1:18" ht="15" hidden="1" thickTop="1" x14ac:dyDescent="0.3">
      <c r="A243" t="s">
        <v>11836</v>
      </c>
      <c r="B243" t="s">
        <v>11835</v>
      </c>
      <c r="C243" t="s">
        <v>11544</v>
      </c>
      <c r="D243" t="s">
        <v>17480</v>
      </c>
      <c r="E243" t="s">
        <v>17215</v>
      </c>
      <c r="F243" t="s">
        <v>1367</v>
      </c>
      <c r="G243" s="187" t="s">
        <v>351</v>
      </c>
      <c r="H243" t="s">
        <v>11836</v>
      </c>
      <c r="I243" t="s">
        <v>15514</v>
      </c>
      <c r="J243" t="s">
        <v>11544</v>
      </c>
      <c r="K243" t="s">
        <v>17480</v>
      </c>
      <c r="L243" t="s">
        <v>17215</v>
      </c>
      <c r="M243" t="s">
        <v>11889</v>
      </c>
      <c r="N243" t="s">
        <v>351</v>
      </c>
      <c r="O243" t="s">
        <v>17216</v>
      </c>
      <c r="P243" t="s">
        <v>17217</v>
      </c>
      <c r="Q243" t="str">
        <f>IF(J243="(not available)","(not available)",IFERROR(VLOOKUP(J243,'[1]Lifecyclemodels EF3.1'!E:G,3,FALSE),"(not available yet)"))</f>
        <v>e0a86ff3-3ee8-5423-968b-73e31685d7ba</v>
      </c>
      <c r="R243"/>
    </row>
    <row r="244" spans="1:18" ht="15" hidden="1" thickTop="1" x14ac:dyDescent="0.3">
      <c r="A244" t="s">
        <v>11836</v>
      </c>
      <c r="B244" t="s">
        <v>11835</v>
      </c>
      <c r="C244" t="s">
        <v>11546</v>
      </c>
      <c r="D244" t="s">
        <v>17481</v>
      </c>
      <c r="E244" t="s">
        <v>17215</v>
      </c>
      <c r="F244" t="s">
        <v>1367</v>
      </c>
      <c r="G244" s="187" t="s">
        <v>351</v>
      </c>
      <c r="H244" t="s">
        <v>11836</v>
      </c>
      <c r="I244" t="s">
        <v>15514</v>
      </c>
      <c r="J244" t="s">
        <v>11546</v>
      </c>
      <c r="K244" t="s">
        <v>17481</v>
      </c>
      <c r="L244" t="s">
        <v>17215</v>
      </c>
      <c r="M244" t="s">
        <v>11889</v>
      </c>
      <c r="N244" t="s">
        <v>351</v>
      </c>
      <c r="O244" t="s">
        <v>17216</v>
      </c>
      <c r="P244" t="s">
        <v>17217</v>
      </c>
      <c r="Q244" t="str">
        <f>IF(J244="(not available)","(not available)",IFERROR(VLOOKUP(J244,'[1]Lifecyclemodels EF3.1'!E:G,3,FALSE),"(not available yet)"))</f>
        <v>6c34e7d8-4cc9-5d6b-9d3a-d6a57fa23095</v>
      </c>
      <c r="R244"/>
    </row>
    <row r="245" spans="1:18" ht="15" hidden="1" thickTop="1" x14ac:dyDescent="0.3">
      <c r="A245" t="s">
        <v>11836</v>
      </c>
      <c r="B245" t="s">
        <v>11835</v>
      </c>
      <c r="C245" t="s">
        <v>11548</v>
      </c>
      <c r="D245" t="s">
        <v>17482</v>
      </c>
      <c r="E245" t="s">
        <v>17215</v>
      </c>
      <c r="F245" t="s">
        <v>356</v>
      </c>
      <c r="G245" s="187" t="s">
        <v>351</v>
      </c>
      <c r="H245" t="s">
        <v>11836</v>
      </c>
      <c r="I245" t="s">
        <v>15514</v>
      </c>
      <c r="J245" t="s">
        <v>11548</v>
      </c>
      <c r="K245" t="s">
        <v>17482</v>
      </c>
      <c r="L245" t="s">
        <v>17215</v>
      </c>
      <c r="M245" t="s">
        <v>356</v>
      </c>
      <c r="N245" t="s">
        <v>351</v>
      </c>
      <c r="O245" t="s">
        <v>17216</v>
      </c>
      <c r="P245" t="s">
        <v>17217</v>
      </c>
      <c r="Q245" t="str">
        <f>IF(J245="(not available)","(not available)",IFERROR(VLOOKUP(J245,'[1]Lifecyclemodels EF3.1'!E:G,3,FALSE),"(not available yet)"))</f>
        <v>7ff68eb0-3ae2-53e8-acb8-4d8cad5bbe03</v>
      </c>
      <c r="R245"/>
    </row>
    <row r="246" spans="1:18" ht="15" hidden="1" thickTop="1" x14ac:dyDescent="0.3">
      <c r="A246" t="s">
        <v>11836</v>
      </c>
      <c r="B246" t="s">
        <v>11835</v>
      </c>
      <c r="C246" t="s">
        <v>11550</v>
      </c>
      <c r="D246" t="s">
        <v>17483</v>
      </c>
      <c r="E246" t="s">
        <v>17215</v>
      </c>
      <c r="F246" t="s">
        <v>356</v>
      </c>
      <c r="G246" s="187" t="s">
        <v>351</v>
      </c>
      <c r="H246" t="s">
        <v>11836</v>
      </c>
      <c r="I246" t="s">
        <v>15514</v>
      </c>
      <c r="J246" t="s">
        <v>11550</v>
      </c>
      <c r="K246" t="s">
        <v>17483</v>
      </c>
      <c r="L246" t="s">
        <v>17215</v>
      </c>
      <c r="M246" t="s">
        <v>356</v>
      </c>
      <c r="N246" t="s">
        <v>351</v>
      </c>
      <c r="O246" t="s">
        <v>17216</v>
      </c>
      <c r="P246" t="s">
        <v>17217</v>
      </c>
      <c r="Q246" t="str">
        <f>IF(J246="(not available)","(not available)",IFERROR(VLOOKUP(J246,'[1]Lifecyclemodels EF3.1'!E:G,3,FALSE),"(not available yet)"))</f>
        <v>db4d1c51-a90d-56a2-8218-d7e875978d33</v>
      </c>
      <c r="R246"/>
    </row>
    <row r="247" spans="1:18" ht="15" hidden="1" thickTop="1" x14ac:dyDescent="0.3">
      <c r="A247" t="s">
        <v>11836</v>
      </c>
      <c r="B247" t="s">
        <v>11835</v>
      </c>
      <c r="C247" t="s">
        <v>11552</v>
      </c>
      <c r="D247" t="s">
        <v>17484</v>
      </c>
      <c r="E247" t="s">
        <v>17215</v>
      </c>
      <c r="F247" t="s">
        <v>1367</v>
      </c>
      <c r="G247" s="187" t="s">
        <v>351</v>
      </c>
      <c r="H247" t="s">
        <v>11836</v>
      </c>
      <c r="I247" t="s">
        <v>15514</v>
      </c>
      <c r="J247" t="s">
        <v>11552</v>
      </c>
      <c r="K247" t="s">
        <v>17484</v>
      </c>
      <c r="L247" t="s">
        <v>17215</v>
      </c>
      <c r="M247" t="s">
        <v>11889</v>
      </c>
      <c r="N247" t="s">
        <v>351</v>
      </c>
      <c r="O247" t="s">
        <v>17216</v>
      </c>
      <c r="P247" t="s">
        <v>17217</v>
      </c>
      <c r="Q247" t="str">
        <f>IF(J247="(not available)","(not available)",IFERROR(VLOOKUP(J247,'[1]Lifecyclemodels EF3.1'!E:G,3,FALSE),"(not available yet)"))</f>
        <v>e84deb57-03bc-5852-aef0-b00cc3a03b31</v>
      </c>
      <c r="R247"/>
    </row>
    <row r="248" spans="1:18" ht="15" hidden="1" thickTop="1" x14ac:dyDescent="0.3">
      <c r="A248" t="s">
        <v>11836</v>
      </c>
      <c r="B248" t="s">
        <v>11835</v>
      </c>
      <c r="C248" t="s">
        <v>11554</v>
      </c>
      <c r="D248" t="s">
        <v>17485</v>
      </c>
      <c r="E248" t="s">
        <v>17215</v>
      </c>
      <c r="F248" t="s">
        <v>1367</v>
      </c>
      <c r="G248" s="187" t="s">
        <v>351</v>
      </c>
      <c r="H248" t="s">
        <v>11836</v>
      </c>
      <c r="I248" t="s">
        <v>15514</v>
      </c>
      <c r="J248" t="s">
        <v>11554</v>
      </c>
      <c r="K248" t="s">
        <v>17485</v>
      </c>
      <c r="L248" t="s">
        <v>17215</v>
      </c>
      <c r="M248" t="s">
        <v>11889</v>
      </c>
      <c r="N248" t="s">
        <v>351</v>
      </c>
      <c r="O248" t="s">
        <v>17216</v>
      </c>
      <c r="P248" t="s">
        <v>17217</v>
      </c>
      <c r="Q248" t="str">
        <f>IF(J248="(not available)","(not available)",IFERROR(VLOOKUP(J248,'[1]Lifecyclemodels EF3.1'!E:G,3,FALSE),"(not available yet)"))</f>
        <v>3a781b29-bfdc-5646-aae8-eabb2ac9c6fa</v>
      </c>
      <c r="R248"/>
    </row>
    <row r="249" spans="1:18" ht="15" hidden="1" thickTop="1" x14ac:dyDescent="0.3">
      <c r="A249" t="s">
        <v>11836</v>
      </c>
      <c r="B249" t="s">
        <v>11835</v>
      </c>
      <c r="C249" t="s">
        <v>11556</v>
      </c>
      <c r="D249" t="s">
        <v>17486</v>
      </c>
      <c r="E249" t="s">
        <v>17215</v>
      </c>
      <c r="F249" t="s">
        <v>1367</v>
      </c>
      <c r="G249" s="187" t="s">
        <v>351</v>
      </c>
      <c r="H249" t="s">
        <v>11836</v>
      </c>
      <c r="I249" t="s">
        <v>15514</v>
      </c>
      <c r="J249" t="s">
        <v>11556</v>
      </c>
      <c r="K249" t="s">
        <v>17486</v>
      </c>
      <c r="L249" t="s">
        <v>17215</v>
      </c>
      <c r="M249" t="s">
        <v>11889</v>
      </c>
      <c r="N249" t="s">
        <v>351</v>
      </c>
      <c r="O249" t="s">
        <v>17216</v>
      </c>
      <c r="P249" t="s">
        <v>17217</v>
      </c>
      <c r="Q249" t="str">
        <f>IF(J249="(not available)","(not available)",IFERROR(VLOOKUP(J249,'[1]Lifecyclemodels EF3.1'!E:G,3,FALSE),"(not available yet)"))</f>
        <v>8b0edc45-e746-584c-8f92-4f87f047f01f</v>
      </c>
      <c r="R249"/>
    </row>
    <row r="250" spans="1:18" ht="15" hidden="1" thickTop="1" x14ac:dyDescent="0.3">
      <c r="A250" t="s">
        <v>11836</v>
      </c>
      <c r="B250" t="s">
        <v>11835</v>
      </c>
      <c r="C250" t="s">
        <v>11558</v>
      </c>
      <c r="D250" t="s">
        <v>17487</v>
      </c>
      <c r="E250" t="s">
        <v>17215</v>
      </c>
      <c r="F250" t="s">
        <v>1367</v>
      </c>
      <c r="G250" s="187" t="s">
        <v>351</v>
      </c>
      <c r="H250" t="s">
        <v>11836</v>
      </c>
      <c r="I250" t="s">
        <v>15514</v>
      </c>
      <c r="J250" t="s">
        <v>11558</v>
      </c>
      <c r="K250" t="s">
        <v>17487</v>
      </c>
      <c r="L250" t="s">
        <v>17215</v>
      </c>
      <c r="M250" t="s">
        <v>11889</v>
      </c>
      <c r="N250" t="s">
        <v>351</v>
      </c>
      <c r="O250" t="s">
        <v>17216</v>
      </c>
      <c r="P250" t="s">
        <v>17217</v>
      </c>
      <c r="Q250" t="str">
        <f>IF(J250="(not available)","(not available)",IFERROR(VLOOKUP(J250,'[1]Lifecyclemodels EF3.1'!E:G,3,FALSE),"(not available yet)"))</f>
        <v>2a52d8d9-d623-5e17-937e-4421473bdda0</v>
      </c>
      <c r="R250"/>
    </row>
    <row r="251" spans="1:18" ht="15" hidden="1" thickTop="1" x14ac:dyDescent="0.3">
      <c r="A251" t="s">
        <v>11836</v>
      </c>
      <c r="B251" t="s">
        <v>11835</v>
      </c>
      <c r="C251" t="s">
        <v>11560</v>
      </c>
      <c r="D251" t="s">
        <v>17488</v>
      </c>
      <c r="E251" t="s">
        <v>17215</v>
      </c>
      <c r="F251" t="s">
        <v>1367</v>
      </c>
      <c r="G251" s="187" t="s">
        <v>351</v>
      </c>
      <c r="H251" t="s">
        <v>11836</v>
      </c>
      <c r="I251" t="s">
        <v>15514</v>
      </c>
      <c r="J251" t="s">
        <v>11560</v>
      </c>
      <c r="K251" t="s">
        <v>17488</v>
      </c>
      <c r="L251" t="s">
        <v>17215</v>
      </c>
      <c r="M251" t="s">
        <v>11889</v>
      </c>
      <c r="N251" t="s">
        <v>351</v>
      </c>
      <c r="O251" t="s">
        <v>17216</v>
      </c>
      <c r="P251" t="s">
        <v>17217</v>
      </c>
      <c r="Q251" t="str">
        <f>IF(J251="(not available)","(not available)",IFERROR(VLOOKUP(J251,'[1]Lifecyclemodels EF3.1'!E:G,3,FALSE),"(not available yet)"))</f>
        <v>5742cd21-a364-5ecb-9549-f7efb35fe342</v>
      </c>
      <c r="R251"/>
    </row>
    <row r="252" spans="1:18" ht="15" hidden="1" thickTop="1" x14ac:dyDescent="0.3">
      <c r="A252" t="s">
        <v>11836</v>
      </c>
      <c r="B252" t="s">
        <v>11835</v>
      </c>
      <c r="C252" t="s">
        <v>11562</v>
      </c>
      <c r="D252" t="s">
        <v>17489</v>
      </c>
      <c r="E252" t="s">
        <v>17215</v>
      </c>
      <c r="F252" t="s">
        <v>356</v>
      </c>
      <c r="G252" s="187" t="s">
        <v>351</v>
      </c>
      <c r="H252" t="s">
        <v>11836</v>
      </c>
      <c r="I252" t="s">
        <v>15514</v>
      </c>
      <c r="J252" t="s">
        <v>11562</v>
      </c>
      <c r="K252" t="s">
        <v>17489</v>
      </c>
      <c r="L252" t="s">
        <v>17215</v>
      </c>
      <c r="M252" t="s">
        <v>356</v>
      </c>
      <c r="N252" t="s">
        <v>351</v>
      </c>
      <c r="O252" t="s">
        <v>17216</v>
      </c>
      <c r="P252" t="s">
        <v>17217</v>
      </c>
      <c r="Q252" t="str">
        <f>IF(J252="(not available)","(not available)",IFERROR(VLOOKUP(J252,'[1]Lifecyclemodels EF3.1'!E:G,3,FALSE),"(not available yet)"))</f>
        <v>0736086c-c0bd-51d4-8572-6bd0a3a7ee38</v>
      </c>
      <c r="R252"/>
    </row>
    <row r="253" spans="1:18" ht="15" hidden="1" thickTop="1" x14ac:dyDescent="0.3">
      <c r="A253" t="s">
        <v>11836</v>
      </c>
      <c r="B253" t="s">
        <v>11835</v>
      </c>
      <c r="C253" t="s">
        <v>11564</v>
      </c>
      <c r="D253" t="s">
        <v>17490</v>
      </c>
      <c r="E253" t="s">
        <v>17215</v>
      </c>
      <c r="F253" t="s">
        <v>356</v>
      </c>
      <c r="G253" s="187" t="s">
        <v>351</v>
      </c>
      <c r="H253" t="s">
        <v>11836</v>
      </c>
      <c r="I253" t="s">
        <v>15514</v>
      </c>
      <c r="J253" t="s">
        <v>11564</v>
      </c>
      <c r="K253" t="s">
        <v>17490</v>
      </c>
      <c r="L253" t="s">
        <v>17215</v>
      </c>
      <c r="M253" t="s">
        <v>356</v>
      </c>
      <c r="N253" t="s">
        <v>351</v>
      </c>
      <c r="O253" t="s">
        <v>17216</v>
      </c>
      <c r="P253" t="s">
        <v>17217</v>
      </c>
      <c r="Q253" t="str">
        <f>IF(J253="(not available)","(not available)",IFERROR(VLOOKUP(J253,'[1]Lifecyclemodels EF3.1'!E:G,3,FALSE),"(not available yet)"))</f>
        <v>095ac9d0-b251-5fb0-9f4e-ba911d3891f8</v>
      </c>
      <c r="R253"/>
    </row>
    <row r="254" spans="1:18" ht="15" hidden="1" thickTop="1" x14ac:dyDescent="0.3">
      <c r="A254" t="s">
        <v>11836</v>
      </c>
      <c r="B254" t="s">
        <v>11835</v>
      </c>
      <c r="C254" t="s">
        <v>11566</v>
      </c>
      <c r="D254" t="s">
        <v>17491</v>
      </c>
      <c r="E254" t="s">
        <v>17215</v>
      </c>
      <c r="F254" t="s">
        <v>1367</v>
      </c>
      <c r="G254" s="187" t="s">
        <v>351</v>
      </c>
      <c r="H254" t="s">
        <v>11836</v>
      </c>
      <c r="I254" t="s">
        <v>15514</v>
      </c>
      <c r="J254" t="s">
        <v>11566</v>
      </c>
      <c r="K254" t="s">
        <v>17491</v>
      </c>
      <c r="L254" t="s">
        <v>17215</v>
      </c>
      <c r="M254" t="s">
        <v>11889</v>
      </c>
      <c r="N254" t="s">
        <v>351</v>
      </c>
      <c r="O254" t="s">
        <v>17216</v>
      </c>
      <c r="P254" t="s">
        <v>17217</v>
      </c>
      <c r="Q254" t="str">
        <f>IF(J254="(not available)","(not available)",IFERROR(VLOOKUP(J254,'[1]Lifecyclemodels EF3.1'!E:G,3,FALSE),"(not available yet)"))</f>
        <v>3b65cfe2-fb6e-5e14-88af-6acfd5285d86</v>
      </c>
      <c r="R254"/>
    </row>
    <row r="255" spans="1:18" ht="15" hidden="1" thickTop="1" x14ac:dyDescent="0.3">
      <c r="A255" t="s">
        <v>11836</v>
      </c>
      <c r="B255" t="s">
        <v>11835</v>
      </c>
      <c r="C255" t="s">
        <v>11568</v>
      </c>
      <c r="D255" t="s">
        <v>17492</v>
      </c>
      <c r="E255" t="s">
        <v>17215</v>
      </c>
      <c r="F255" t="s">
        <v>356</v>
      </c>
      <c r="G255" s="187" t="s">
        <v>351</v>
      </c>
      <c r="H255" t="s">
        <v>11836</v>
      </c>
      <c r="I255" t="s">
        <v>15514</v>
      </c>
      <c r="J255" t="s">
        <v>11568</v>
      </c>
      <c r="K255" t="s">
        <v>17492</v>
      </c>
      <c r="L255" t="s">
        <v>17215</v>
      </c>
      <c r="M255" t="s">
        <v>356</v>
      </c>
      <c r="N255" t="s">
        <v>351</v>
      </c>
      <c r="O255" t="s">
        <v>17216</v>
      </c>
      <c r="P255" t="s">
        <v>17217</v>
      </c>
      <c r="Q255" t="str">
        <f>IF(J255="(not available)","(not available)",IFERROR(VLOOKUP(J255,'[1]Lifecyclemodels EF3.1'!E:G,3,FALSE),"(not available yet)"))</f>
        <v>8dc0e894-2bf6-57dc-b4cc-8b535ffe74a8</v>
      </c>
      <c r="R255"/>
    </row>
    <row r="256" spans="1:18" ht="15" hidden="1" thickTop="1" x14ac:dyDescent="0.3">
      <c r="A256" t="s">
        <v>11836</v>
      </c>
      <c r="B256" t="s">
        <v>11835</v>
      </c>
      <c r="C256" t="s">
        <v>11570</v>
      </c>
      <c r="D256" t="s">
        <v>17493</v>
      </c>
      <c r="E256" t="s">
        <v>17215</v>
      </c>
      <c r="F256" t="s">
        <v>356</v>
      </c>
      <c r="G256" s="187" t="s">
        <v>351</v>
      </c>
      <c r="H256" t="s">
        <v>11836</v>
      </c>
      <c r="I256" t="s">
        <v>15514</v>
      </c>
      <c r="J256" t="s">
        <v>11570</v>
      </c>
      <c r="K256" t="s">
        <v>17493</v>
      </c>
      <c r="L256" t="s">
        <v>17215</v>
      </c>
      <c r="M256" t="s">
        <v>356</v>
      </c>
      <c r="N256" t="s">
        <v>351</v>
      </c>
      <c r="O256" t="s">
        <v>17216</v>
      </c>
      <c r="P256" t="s">
        <v>17217</v>
      </c>
      <c r="Q256" t="str">
        <f>IF(J256="(not available)","(not available)",IFERROR(VLOOKUP(J256,'[1]Lifecyclemodels EF3.1'!E:G,3,FALSE),"(not available yet)"))</f>
        <v>0c2b7cf6-2af3-5d9f-be09-5dbcef96a24b</v>
      </c>
      <c r="R256"/>
    </row>
    <row r="257" spans="1:18" ht="15" hidden="1" thickTop="1" x14ac:dyDescent="0.3">
      <c r="A257" t="s">
        <v>11836</v>
      </c>
      <c r="B257" t="s">
        <v>11835</v>
      </c>
      <c r="C257" t="s">
        <v>11572</v>
      </c>
      <c r="D257" t="s">
        <v>17494</v>
      </c>
      <c r="E257" t="s">
        <v>17215</v>
      </c>
      <c r="F257" t="s">
        <v>1367</v>
      </c>
      <c r="G257" s="187" t="s">
        <v>351</v>
      </c>
      <c r="H257" t="s">
        <v>11836</v>
      </c>
      <c r="I257" t="s">
        <v>15514</v>
      </c>
      <c r="J257" t="s">
        <v>11572</v>
      </c>
      <c r="K257" t="s">
        <v>17494</v>
      </c>
      <c r="L257" t="s">
        <v>17215</v>
      </c>
      <c r="M257" t="s">
        <v>11889</v>
      </c>
      <c r="N257" t="s">
        <v>351</v>
      </c>
      <c r="O257" t="s">
        <v>17216</v>
      </c>
      <c r="P257" t="s">
        <v>17217</v>
      </c>
      <c r="Q257" t="str">
        <f>IF(J257="(not available)","(not available)",IFERROR(VLOOKUP(J257,'[1]Lifecyclemodels EF3.1'!E:G,3,FALSE),"(not available yet)"))</f>
        <v>b4a85fd9-18dc-56f3-b3d5-082c69b7f905</v>
      </c>
      <c r="R257"/>
    </row>
    <row r="258" spans="1:18" ht="15" hidden="1" thickTop="1" x14ac:dyDescent="0.3">
      <c r="A258" t="s">
        <v>11836</v>
      </c>
      <c r="B258" t="s">
        <v>11835</v>
      </c>
      <c r="C258" t="s">
        <v>11574</v>
      </c>
      <c r="D258" t="s">
        <v>17495</v>
      </c>
      <c r="E258" t="s">
        <v>17215</v>
      </c>
      <c r="F258" t="s">
        <v>1367</v>
      </c>
      <c r="G258" s="187" t="s">
        <v>351</v>
      </c>
      <c r="H258" t="s">
        <v>11836</v>
      </c>
      <c r="I258" t="s">
        <v>15514</v>
      </c>
      <c r="J258" t="s">
        <v>11574</v>
      </c>
      <c r="K258" t="s">
        <v>17495</v>
      </c>
      <c r="L258" t="s">
        <v>17215</v>
      </c>
      <c r="M258" t="s">
        <v>11889</v>
      </c>
      <c r="N258" t="s">
        <v>351</v>
      </c>
      <c r="O258" t="s">
        <v>17216</v>
      </c>
      <c r="P258" t="s">
        <v>17217</v>
      </c>
      <c r="Q258" t="str">
        <f>IF(J258="(not available)","(not available)",IFERROR(VLOOKUP(J258,'[1]Lifecyclemodels EF3.1'!E:G,3,FALSE),"(not available yet)"))</f>
        <v>4396c611-a9e9-52ae-b351-a4387c45c55a</v>
      </c>
      <c r="R258"/>
    </row>
    <row r="259" spans="1:18" ht="15" hidden="1" thickTop="1" x14ac:dyDescent="0.3">
      <c r="A259" t="s">
        <v>11836</v>
      </c>
      <c r="B259" t="s">
        <v>11835</v>
      </c>
      <c r="C259" t="s">
        <v>11576</v>
      </c>
      <c r="D259" t="s">
        <v>17496</v>
      </c>
      <c r="E259" t="s">
        <v>17215</v>
      </c>
      <c r="F259" t="s">
        <v>356</v>
      </c>
      <c r="G259" s="187" t="s">
        <v>351</v>
      </c>
      <c r="H259" t="s">
        <v>11836</v>
      </c>
      <c r="I259" t="s">
        <v>15514</v>
      </c>
      <c r="J259" t="s">
        <v>11576</v>
      </c>
      <c r="K259" t="s">
        <v>17496</v>
      </c>
      <c r="L259" t="s">
        <v>17215</v>
      </c>
      <c r="M259" t="s">
        <v>356</v>
      </c>
      <c r="N259" t="s">
        <v>351</v>
      </c>
      <c r="O259" t="s">
        <v>17216</v>
      </c>
      <c r="P259" t="s">
        <v>17217</v>
      </c>
      <c r="Q259" t="str">
        <f>IF(J259="(not available)","(not available)",IFERROR(VLOOKUP(J259,'[1]Lifecyclemodels EF3.1'!E:G,3,FALSE),"(not available yet)"))</f>
        <v>5bcf98f6-7920-5077-8785-3ac1f1331b6a</v>
      </c>
      <c r="R259"/>
    </row>
    <row r="260" spans="1:18" ht="15" hidden="1" thickTop="1" x14ac:dyDescent="0.3">
      <c r="A260" t="s">
        <v>11836</v>
      </c>
      <c r="B260" t="s">
        <v>11835</v>
      </c>
      <c r="C260" t="s">
        <v>11578</v>
      </c>
      <c r="D260" t="s">
        <v>17497</v>
      </c>
      <c r="E260" t="s">
        <v>17215</v>
      </c>
      <c r="F260" t="s">
        <v>1367</v>
      </c>
      <c r="G260" s="187" t="s">
        <v>351</v>
      </c>
      <c r="H260" t="s">
        <v>11836</v>
      </c>
      <c r="I260" t="s">
        <v>15514</v>
      </c>
      <c r="J260" t="s">
        <v>11578</v>
      </c>
      <c r="K260" t="s">
        <v>17497</v>
      </c>
      <c r="L260" t="s">
        <v>17215</v>
      </c>
      <c r="M260" t="s">
        <v>11889</v>
      </c>
      <c r="N260" t="s">
        <v>351</v>
      </c>
      <c r="O260" t="s">
        <v>17216</v>
      </c>
      <c r="P260" t="s">
        <v>17217</v>
      </c>
      <c r="Q260" t="str">
        <f>IF(J260="(not available)","(not available)",IFERROR(VLOOKUP(J260,'[1]Lifecyclemodels EF3.1'!E:G,3,FALSE),"(not available yet)"))</f>
        <v>459c25dc-03ce-51db-8cbe-0256ee496e07</v>
      </c>
      <c r="R260"/>
    </row>
    <row r="261" spans="1:18" ht="15" hidden="1" thickTop="1" x14ac:dyDescent="0.3">
      <c r="A261" t="s">
        <v>11836</v>
      </c>
      <c r="B261" t="s">
        <v>11835</v>
      </c>
      <c r="C261" t="s">
        <v>11580</v>
      </c>
      <c r="D261" t="s">
        <v>17498</v>
      </c>
      <c r="E261" t="s">
        <v>17215</v>
      </c>
      <c r="F261" t="s">
        <v>1367</v>
      </c>
      <c r="G261" s="187" t="s">
        <v>351</v>
      </c>
      <c r="H261" t="s">
        <v>11836</v>
      </c>
      <c r="I261" t="s">
        <v>15514</v>
      </c>
      <c r="J261" t="s">
        <v>11580</v>
      </c>
      <c r="K261" t="s">
        <v>17498</v>
      </c>
      <c r="L261" t="s">
        <v>17215</v>
      </c>
      <c r="M261" t="s">
        <v>11889</v>
      </c>
      <c r="N261" t="s">
        <v>351</v>
      </c>
      <c r="O261" t="s">
        <v>17216</v>
      </c>
      <c r="P261" t="s">
        <v>17217</v>
      </c>
      <c r="Q261" t="str">
        <f>IF(J261="(not available)","(not available)",IFERROR(VLOOKUP(J261,'[1]Lifecyclemodels EF3.1'!E:G,3,FALSE),"(not available yet)"))</f>
        <v>491424f6-5af0-5957-a576-e7c4a291f255</v>
      </c>
      <c r="R261"/>
    </row>
    <row r="262" spans="1:18" ht="15" hidden="1" thickTop="1" x14ac:dyDescent="0.3">
      <c r="A262" t="s">
        <v>11836</v>
      </c>
      <c r="B262" t="s">
        <v>11835</v>
      </c>
      <c r="C262" t="s">
        <v>11582</v>
      </c>
      <c r="D262" t="s">
        <v>17499</v>
      </c>
      <c r="E262" t="s">
        <v>17215</v>
      </c>
      <c r="F262" t="s">
        <v>1367</v>
      </c>
      <c r="G262" s="187" t="s">
        <v>351</v>
      </c>
      <c r="H262" t="s">
        <v>11836</v>
      </c>
      <c r="I262" t="s">
        <v>15514</v>
      </c>
      <c r="J262" t="s">
        <v>11582</v>
      </c>
      <c r="K262" t="s">
        <v>17499</v>
      </c>
      <c r="L262" t="s">
        <v>17215</v>
      </c>
      <c r="M262" t="s">
        <v>11889</v>
      </c>
      <c r="N262" t="s">
        <v>351</v>
      </c>
      <c r="O262" t="s">
        <v>17216</v>
      </c>
      <c r="P262" t="s">
        <v>17217</v>
      </c>
      <c r="Q262" t="str">
        <f>IF(J262="(not available)","(not available)",IFERROR(VLOOKUP(J262,'[1]Lifecyclemodels EF3.1'!E:G,3,FALSE),"(not available yet)"))</f>
        <v>203f645b-b76c-5385-8371-de9682937c31</v>
      </c>
      <c r="R262"/>
    </row>
    <row r="263" spans="1:18" ht="15" hidden="1" thickTop="1" x14ac:dyDescent="0.3">
      <c r="A263" t="s">
        <v>11836</v>
      </c>
      <c r="B263" t="s">
        <v>11835</v>
      </c>
      <c r="C263" t="s">
        <v>11584</v>
      </c>
      <c r="D263" t="s">
        <v>17500</v>
      </c>
      <c r="E263" t="s">
        <v>17215</v>
      </c>
      <c r="F263" t="s">
        <v>356</v>
      </c>
      <c r="G263" s="187" t="s">
        <v>351</v>
      </c>
      <c r="H263" t="s">
        <v>11836</v>
      </c>
      <c r="I263" t="s">
        <v>15514</v>
      </c>
      <c r="J263" t="s">
        <v>11584</v>
      </c>
      <c r="K263" t="s">
        <v>17500</v>
      </c>
      <c r="L263" t="s">
        <v>17215</v>
      </c>
      <c r="M263" t="s">
        <v>356</v>
      </c>
      <c r="N263" t="s">
        <v>351</v>
      </c>
      <c r="O263" t="s">
        <v>17216</v>
      </c>
      <c r="P263" t="s">
        <v>17217</v>
      </c>
      <c r="Q263" t="str">
        <f>IF(J263="(not available)","(not available)",IFERROR(VLOOKUP(J263,'[1]Lifecyclemodels EF3.1'!E:G,3,FALSE),"(not available yet)"))</f>
        <v>2c076e0d-53f3-5189-a4ea-2caff0bbaa8d</v>
      </c>
      <c r="R263"/>
    </row>
    <row r="264" spans="1:18" ht="15" hidden="1" thickTop="1" x14ac:dyDescent="0.3">
      <c r="A264" t="s">
        <v>11836</v>
      </c>
      <c r="B264" t="s">
        <v>11835</v>
      </c>
      <c r="C264" t="s">
        <v>11586</v>
      </c>
      <c r="D264" t="s">
        <v>17501</v>
      </c>
      <c r="E264" t="s">
        <v>17215</v>
      </c>
      <c r="F264" t="s">
        <v>1367</v>
      </c>
      <c r="G264" s="187" t="s">
        <v>351</v>
      </c>
      <c r="H264" t="s">
        <v>11836</v>
      </c>
      <c r="I264" t="s">
        <v>15514</v>
      </c>
      <c r="J264" t="s">
        <v>11586</v>
      </c>
      <c r="K264" t="s">
        <v>17501</v>
      </c>
      <c r="L264" t="s">
        <v>17215</v>
      </c>
      <c r="M264" t="s">
        <v>11889</v>
      </c>
      <c r="N264" t="s">
        <v>351</v>
      </c>
      <c r="O264" t="s">
        <v>17216</v>
      </c>
      <c r="P264" t="s">
        <v>17217</v>
      </c>
      <c r="Q264" t="str">
        <f>IF(J264="(not available)","(not available)",IFERROR(VLOOKUP(J264,'[1]Lifecyclemodels EF3.1'!E:G,3,FALSE),"(not available yet)"))</f>
        <v>1226af9f-992b-5292-8429-f953cefe3c74</v>
      </c>
      <c r="R264"/>
    </row>
    <row r="265" spans="1:18" ht="15" hidden="1" thickTop="1" x14ac:dyDescent="0.3">
      <c r="A265" t="s">
        <v>11836</v>
      </c>
      <c r="B265" t="s">
        <v>11835</v>
      </c>
      <c r="C265" t="s">
        <v>11588</v>
      </c>
      <c r="D265" t="s">
        <v>17502</v>
      </c>
      <c r="E265" t="s">
        <v>17215</v>
      </c>
      <c r="F265" t="s">
        <v>1367</v>
      </c>
      <c r="G265" s="187" t="s">
        <v>351</v>
      </c>
      <c r="H265" t="s">
        <v>11836</v>
      </c>
      <c r="I265" t="s">
        <v>15514</v>
      </c>
      <c r="J265" t="s">
        <v>11588</v>
      </c>
      <c r="K265" t="s">
        <v>17502</v>
      </c>
      <c r="L265" t="s">
        <v>17215</v>
      </c>
      <c r="M265" t="s">
        <v>11889</v>
      </c>
      <c r="N265" t="s">
        <v>351</v>
      </c>
      <c r="O265" t="s">
        <v>17216</v>
      </c>
      <c r="P265" t="s">
        <v>17217</v>
      </c>
      <c r="Q265" t="str">
        <f>IF(J265="(not available)","(not available)",IFERROR(VLOOKUP(J265,'[1]Lifecyclemodels EF3.1'!E:G,3,FALSE),"(not available yet)"))</f>
        <v>5a0a407c-81f6-5a42-82c7-6b66562710ef</v>
      </c>
      <c r="R265"/>
    </row>
    <row r="266" spans="1:18" ht="15" hidden="1" thickTop="1" x14ac:dyDescent="0.3">
      <c r="A266" t="s">
        <v>11836</v>
      </c>
      <c r="B266" t="s">
        <v>11835</v>
      </c>
      <c r="C266" t="s">
        <v>11590</v>
      </c>
      <c r="D266" t="s">
        <v>17503</v>
      </c>
      <c r="E266" t="s">
        <v>17215</v>
      </c>
      <c r="F266" t="s">
        <v>1367</v>
      </c>
      <c r="G266" s="187" t="s">
        <v>351</v>
      </c>
      <c r="H266" t="s">
        <v>11836</v>
      </c>
      <c r="I266" t="s">
        <v>15514</v>
      </c>
      <c r="J266" t="s">
        <v>11590</v>
      </c>
      <c r="K266" t="s">
        <v>17503</v>
      </c>
      <c r="L266" t="s">
        <v>17215</v>
      </c>
      <c r="M266" t="s">
        <v>11889</v>
      </c>
      <c r="N266" t="s">
        <v>351</v>
      </c>
      <c r="O266" t="s">
        <v>17216</v>
      </c>
      <c r="P266" t="s">
        <v>17217</v>
      </c>
      <c r="Q266" t="str">
        <f>IF(J266="(not available)","(not available)",IFERROR(VLOOKUP(J266,'[1]Lifecyclemodels EF3.1'!E:G,3,FALSE),"(not available yet)"))</f>
        <v>61aac19b-9f8d-5ceb-9221-79d49455e50e</v>
      </c>
      <c r="R266"/>
    </row>
    <row r="267" spans="1:18" ht="15" hidden="1" thickTop="1" x14ac:dyDescent="0.3">
      <c r="A267" t="s">
        <v>11836</v>
      </c>
      <c r="B267" t="s">
        <v>11835</v>
      </c>
      <c r="C267" t="s">
        <v>11592</v>
      </c>
      <c r="D267" t="s">
        <v>17504</v>
      </c>
      <c r="E267" t="s">
        <v>17215</v>
      </c>
      <c r="F267" t="s">
        <v>356</v>
      </c>
      <c r="G267" s="187" t="s">
        <v>351</v>
      </c>
      <c r="H267" t="s">
        <v>11836</v>
      </c>
      <c r="I267" t="s">
        <v>15514</v>
      </c>
      <c r="J267" t="s">
        <v>11592</v>
      </c>
      <c r="K267" t="s">
        <v>17504</v>
      </c>
      <c r="L267" t="s">
        <v>17215</v>
      </c>
      <c r="M267" t="s">
        <v>356</v>
      </c>
      <c r="N267" t="s">
        <v>351</v>
      </c>
      <c r="O267" t="s">
        <v>17216</v>
      </c>
      <c r="P267" t="s">
        <v>17217</v>
      </c>
      <c r="Q267" t="str">
        <f>IF(J267="(not available)","(not available)",IFERROR(VLOOKUP(J267,'[1]Lifecyclemodels EF3.1'!E:G,3,FALSE),"(not available yet)"))</f>
        <v>c984a2bf-3451-5536-a79b-af27caa15b2a</v>
      </c>
      <c r="R267"/>
    </row>
    <row r="268" spans="1:18" ht="15" hidden="1" thickTop="1" x14ac:dyDescent="0.3">
      <c r="A268" t="s">
        <v>11836</v>
      </c>
      <c r="B268" t="s">
        <v>11835</v>
      </c>
      <c r="C268" t="s">
        <v>11594</v>
      </c>
      <c r="D268" t="s">
        <v>17266</v>
      </c>
      <c r="E268" t="s">
        <v>17215</v>
      </c>
      <c r="F268" t="s">
        <v>356</v>
      </c>
      <c r="G268" s="187" t="s">
        <v>351</v>
      </c>
      <c r="H268" t="s">
        <v>11836</v>
      </c>
      <c r="I268" t="s">
        <v>15514</v>
      </c>
      <c r="J268" t="s">
        <v>11594</v>
      </c>
      <c r="K268" t="s">
        <v>17266</v>
      </c>
      <c r="L268" t="s">
        <v>17215</v>
      </c>
      <c r="M268" t="s">
        <v>356</v>
      </c>
      <c r="N268" t="s">
        <v>351</v>
      </c>
      <c r="O268" t="s">
        <v>17216</v>
      </c>
      <c r="P268" t="s">
        <v>17217</v>
      </c>
      <c r="Q268" t="str">
        <f>IF(J268="(not available)","(not available)",IFERROR(VLOOKUP(J268,'[1]Lifecyclemodels EF3.1'!E:G,3,FALSE),"(not available yet)"))</f>
        <v>982b6e9b-b656-5814-833e-d11211e7dc23</v>
      </c>
      <c r="R268" t="s">
        <v>17267</v>
      </c>
    </row>
    <row r="269" spans="1:18" ht="15" hidden="1" thickTop="1" x14ac:dyDescent="0.3">
      <c r="A269" t="s">
        <v>11836</v>
      </c>
      <c r="B269" t="s">
        <v>11835</v>
      </c>
      <c r="C269" t="s">
        <v>11596</v>
      </c>
      <c r="D269" t="s">
        <v>17505</v>
      </c>
      <c r="E269" t="s">
        <v>17215</v>
      </c>
      <c r="F269" t="s">
        <v>1367</v>
      </c>
      <c r="G269" s="187" t="s">
        <v>351</v>
      </c>
      <c r="H269" t="s">
        <v>11836</v>
      </c>
      <c r="I269" t="s">
        <v>15514</v>
      </c>
      <c r="J269" t="s">
        <v>11596</v>
      </c>
      <c r="K269" t="s">
        <v>17505</v>
      </c>
      <c r="L269" t="s">
        <v>17215</v>
      </c>
      <c r="M269" t="s">
        <v>11889</v>
      </c>
      <c r="N269" t="s">
        <v>351</v>
      </c>
      <c r="O269" t="s">
        <v>17216</v>
      </c>
      <c r="P269" t="s">
        <v>17217</v>
      </c>
      <c r="Q269" t="str">
        <f>IF(J269="(not available)","(not available)",IFERROR(VLOOKUP(J269,'[1]Lifecyclemodels EF3.1'!E:G,3,FALSE),"(not available yet)"))</f>
        <v>eac6cee4-3747-5a0b-87ce-2fe345d44ba0</v>
      </c>
      <c r="R269"/>
    </row>
    <row r="270" spans="1:18" ht="15" hidden="1" thickTop="1" x14ac:dyDescent="0.3">
      <c r="A270" t="s">
        <v>11836</v>
      </c>
      <c r="B270" t="s">
        <v>11835</v>
      </c>
      <c r="C270" t="s">
        <v>11598</v>
      </c>
      <c r="D270" t="s">
        <v>17506</v>
      </c>
      <c r="E270" t="s">
        <v>17215</v>
      </c>
      <c r="F270" t="s">
        <v>356</v>
      </c>
      <c r="G270" s="187" t="s">
        <v>351</v>
      </c>
      <c r="H270" t="s">
        <v>11836</v>
      </c>
      <c r="I270" t="s">
        <v>15514</v>
      </c>
      <c r="J270" t="s">
        <v>11598</v>
      </c>
      <c r="K270" t="s">
        <v>17506</v>
      </c>
      <c r="L270" t="s">
        <v>17215</v>
      </c>
      <c r="M270" t="s">
        <v>356</v>
      </c>
      <c r="N270" t="s">
        <v>351</v>
      </c>
      <c r="O270" t="s">
        <v>17216</v>
      </c>
      <c r="P270" t="s">
        <v>17217</v>
      </c>
      <c r="Q270" t="str">
        <f>IF(J270="(not available)","(not available)",IFERROR(VLOOKUP(J270,'[1]Lifecyclemodels EF3.1'!E:G,3,FALSE),"(not available yet)"))</f>
        <v>2e68f1fe-38fa-59a5-9c4d-9585bbdf0b80</v>
      </c>
      <c r="R270"/>
    </row>
    <row r="271" spans="1:18" ht="15" hidden="1" thickTop="1" x14ac:dyDescent="0.3">
      <c r="A271" t="s">
        <v>11836</v>
      </c>
      <c r="B271" t="s">
        <v>11835</v>
      </c>
      <c r="C271" t="s">
        <v>11600</v>
      </c>
      <c r="D271" t="s">
        <v>17507</v>
      </c>
      <c r="E271" t="s">
        <v>17215</v>
      </c>
      <c r="F271" t="s">
        <v>1367</v>
      </c>
      <c r="G271" s="187" t="s">
        <v>351</v>
      </c>
      <c r="H271" t="s">
        <v>11836</v>
      </c>
      <c r="I271" t="s">
        <v>15514</v>
      </c>
      <c r="J271" t="s">
        <v>11600</v>
      </c>
      <c r="K271" t="s">
        <v>17507</v>
      </c>
      <c r="L271" t="s">
        <v>17215</v>
      </c>
      <c r="M271" t="s">
        <v>11889</v>
      </c>
      <c r="N271" t="s">
        <v>351</v>
      </c>
      <c r="O271" t="s">
        <v>17216</v>
      </c>
      <c r="P271" t="s">
        <v>17217</v>
      </c>
      <c r="Q271" t="str">
        <f>IF(J271="(not available)","(not available)",IFERROR(VLOOKUP(J271,'[1]Lifecyclemodels EF3.1'!E:G,3,FALSE),"(not available yet)"))</f>
        <v>c07b5ab7-958f-5956-8c50-3721753c626c</v>
      </c>
      <c r="R271"/>
    </row>
    <row r="272" spans="1:18" ht="15" hidden="1" thickTop="1" x14ac:dyDescent="0.3">
      <c r="A272" t="s">
        <v>11836</v>
      </c>
      <c r="B272" t="s">
        <v>11835</v>
      </c>
      <c r="C272" t="s">
        <v>11602</v>
      </c>
      <c r="D272" t="s">
        <v>17508</v>
      </c>
      <c r="E272" t="s">
        <v>17215</v>
      </c>
      <c r="F272" t="s">
        <v>1367</v>
      </c>
      <c r="G272" s="187" t="s">
        <v>351</v>
      </c>
      <c r="H272" t="s">
        <v>11836</v>
      </c>
      <c r="I272" t="s">
        <v>15514</v>
      </c>
      <c r="J272" t="s">
        <v>11602</v>
      </c>
      <c r="K272" t="s">
        <v>17508</v>
      </c>
      <c r="L272" t="s">
        <v>17215</v>
      </c>
      <c r="M272" t="s">
        <v>11889</v>
      </c>
      <c r="N272" t="s">
        <v>351</v>
      </c>
      <c r="O272" t="s">
        <v>17216</v>
      </c>
      <c r="P272" t="s">
        <v>17217</v>
      </c>
      <c r="Q272" t="str">
        <f>IF(J272="(not available)","(not available)",IFERROR(VLOOKUP(J272,'[1]Lifecyclemodels EF3.1'!E:G,3,FALSE),"(not available yet)"))</f>
        <v>1d4d95f7-8f05-5869-92d3-dafeb062af79</v>
      </c>
      <c r="R272"/>
    </row>
    <row r="273" spans="1:18" ht="15" hidden="1" thickTop="1" x14ac:dyDescent="0.3">
      <c r="A273" t="s">
        <v>11836</v>
      </c>
      <c r="B273" t="s">
        <v>11835</v>
      </c>
      <c r="C273" t="s">
        <v>11604</v>
      </c>
      <c r="D273" t="s">
        <v>17509</v>
      </c>
      <c r="E273" t="s">
        <v>17215</v>
      </c>
      <c r="F273" t="s">
        <v>1367</v>
      </c>
      <c r="G273" s="187" t="s">
        <v>351</v>
      </c>
      <c r="H273" t="s">
        <v>11836</v>
      </c>
      <c r="I273" t="s">
        <v>15514</v>
      </c>
      <c r="J273" t="s">
        <v>11604</v>
      </c>
      <c r="K273" t="s">
        <v>17509</v>
      </c>
      <c r="L273" t="s">
        <v>17215</v>
      </c>
      <c r="M273" t="s">
        <v>11889</v>
      </c>
      <c r="N273" t="s">
        <v>351</v>
      </c>
      <c r="O273" t="s">
        <v>17216</v>
      </c>
      <c r="P273" t="s">
        <v>17217</v>
      </c>
      <c r="Q273" t="str">
        <f>IF(J273="(not available)","(not available)",IFERROR(VLOOKUP(J273,'[1]Lifecyclemodels EF3.1'!E:G,3,FALSE),"(not available yet)"))</f>
        <v>3012aff6-6355-5e70-8983-3c6ef1c60d53</v>
      </c>
      <c r="R273"/>
    </row>
    <row r="274" spans="1:18" ht="15" hidden="1" thickTop="1" x14ac:dyDescent="0.3">
      <c r="A274" t="s">
        <v>11836</v>
      </c>
      <c r="B274" t="s">
        <v>11835</v>
      </c>
      <c r="C274" t="s">
        <v>11606</v>
      </c>
      <c r="D274" t="s">
        <v>17510</v>
      </c>
      <c r="E274" t="s">
        <v>17215</v>
      </c>
      <c r="F274" t="s">
        <v>1367</v>
      </c>
      <c r="G274" s="187" t="s">
        <v>351</v>
      </c>
      <c r="H274" t="s">
        <v>11836</v>
      </c>
      <c r="I274" t="s">
        <v>15514</v>
      </c>
      <c r="J274" t="s">
        <v>11606</v>
      </c>
      <c r="K274" t="s">
        <v>17510</v>
      </c>
      <c r="L274" t="s">
        <v>17215</v>
      </c>
      <c r="M274" t="s">
        <v>11889</v>
      </c>
      <c r="N274" t="s">
        <v>351</v>
      </c>
      <c r="O274" t="s">
        <v>17216</v>
      </c>
      <c r="P274" t="s">
        <v>17217</v>
      </c>
      <c r="Q274" t="str">
        <f>IF(J274="(not available)","(not available)",IFERROR(VLOOKUP(J274,'[1]Lifecyclemodels EF3.1'!E:G,3,FALSE),"(not available yet)"))</f>
        <v>4216c06d-12a8-552a-b361-71ee41dcd9a8</v>
      </c>
      <c r="R274"/>
    </row>
    <row r="275" spans="1:18" ht="15" hidden="1" thickTop="1" x14ac:dyDescent="0.3">
      <c r="A275" t="s">
        <v>11836</v>
      </c>
      <c r="B275" t="s">
        <v>11835</v>
      </c>
      <c r="C275" t="s">
        <v>11608</v>
      </c>
      <c r="D275" t="s">
        <v>17511</v>
      </c>
      <c r="E275" t="s">
        <v>17215</v>
      </c>
      <c r="F275" t="s">
        <v>1367</v>
      </c>
      <c r="G275" s="187" t="s">
        <v>351</v>
      </c>
      <c r="H275" t="s">
        <v>11836</v>
      </c>
      <c r="I275" t="s">
        <v>15514</v>
      </c>
      <c r="J275" t="s">
        <v>11608</v>
      </c>
      <c r="K275" t="s">
        <v>17511</v>
      </c>
      <c r="L275" t="s">
        <v>17215</v>
      </c>
      <c r="M275" t="s">
        <v>11889</v>
      </c>
      <c r="N275" t="s">
        <v>351</v>
      </c>
      <c r="O275" t="s">
        <v>17216</v>
      </c>
      <c r="P275" t="s">
        <v>17217</v>
      </c>
      <c r="Q275" t="str">
        <f>IF(J275="(not available)","(not available)",IFERROR(VLOOKUP(J275,'[1]Lifecyclemodels EF3.1'!E:G,3,FALSE),"(not available yet)"))</f>
        <v>a8be696a-e03e-55db-8eae-7b19ba3825d3</v>
      </c>
      <c r="R275"/>
    </row>
    <row r="276" spans="1:18" ht="15" hidden="1" thickTop="1" x14ac:dyDescent="0.3">
      <c r="A276" t="s">
        <v>11836</v>
      </c>
      <c r="B276" t="s">
        <v>11835</v>
      </c>
      <c r="C276" t="s">
        <v>11610</v>
      </c>
      <c r="D276" t="s">
        <v>17512</v>
      </c>
      <c r="E276" t="s">
        <v>17215</v>
      </c>
      <c r="F276" t="s">
        <v>1367</v>
      </c>
      <c r="G276" s="187" t="s">
        <v>351</v>
      </c>
      <c r="H276" t="s">
        <v>11836</v>
      </c>
      <c r="I276" t="s">
        <v>15514</v>
      </c>
      <c r="J276" t="s">
        <v>11610</v>
      </c>
      <c r="K276" t="s">
        <v>17512</v>
      </c>
      <c r="L276" t="s">
        <v>17215</v>
      </c>
      <c r="M276" t="s">
        <v>11889</v>
      </c>
      <c r="N276" t="s">
        <v>351</v>
      </c>
      <c r="O276" t="s">
        <v>17216</v>
      </c>
      <c r="P276" t="s">
        <v>17217</v>
      </c>
      <c r="Q276" t="str">
        <f>IF(J276="(not available)","(not available)",IFERROR(VLOOKUP(J276,'[1]Lifecyclemodels EF3.1'!E:G,3,FALSE),"(not available yet)"))</f>
        <v>bbc7c1a5-a68e-5a82-a877-655aee264aec</v>
      </c>
      <c r="R276"/>
    </row>
    <row r="277" spans="1:18" ht="15" hidden="1" thickTop="1" x14ac:dyDescent="0.3">
      <c r="A277" t="s">
        <v>11836</v>
      </c>
      <c r="B277" t="s">
        <v>11835</v>
      </c>
      <c r="C277" t="s">
        <v>11612</v>
      </c>
      <c r="D277" t="s">
        <v>17513</v>
      </c>
      <c r="E277" t="s">
        <v>17215</v>
      </c>
      <c r="F277" t="s">
        <v>1367</v>
      </c>
      <c r="G277" s="187" t="s">
        <v>351</v>
      </c>
      <c r="H277" t="s">
        <v>11836</v>
      </c>
      <c r="I277" t="s">
        <v>15514</v>
      </c>
      <c r="J277" t="s">
        <v>11612</v>
      </c>
      <c r="K277" t="s">
        <v>17513</v>
      </c>
      <c r="L277" t="s">
        <v>17215</v>
      </c>
      <c r="M277" t="s">
        <v>11889</v>
      </c>
      <c r="N277" t="s">
        <v>351</v>
      </c>
      <c r="O277" t="s">
        <v>17216</v>
      </c>
      <c r="P277" t="s">
        <v>17217</v>
      </c>
      <c r="Q277" t="str">
        <f>IF(J277="(not available)","(not available)",IFERROR(VLOOKUP(J277,'[1]Lifecyclemodels EF3.1'!E:G,3,FALSE),"(not available yet)"))</f>
        <v>48f741fe-677d-5da8-97b3-009f4934849b</v>
      </c>
      <c r="R277"/>
    </row>
    <row r="278" spans="1:18" ht="15" hidden="1" thickTop="1" x14ac:dyDescent="0.3">
      <c r="A278" t="s">
        <v>11836</v>
      </c>
      <c r="B278" t="s">
        <v>11835</v>
      </c>
      <c r="C278" t="s">
        <v>11614</v>
      </c>
      <c r="D278" t="s">
        <v>17514</v>
      </c>
      <c r="E278" t="s">
        <v>17215</v>
      </c>
      <c r="F278" t="s">
        <v>356</v>
      </c>
      <c r="G278" s="187" t="s">
        <v>351</v>
      </c>
      <c r="H278" t="s">
        <v>11836</v>
      </c>
      <c r="I278" t="s">
        <v>15514</v>
      </c>
      <c r="J278" t="s">
        <v>11614</v>
      </c>
      <c r="K278" t="s">
        <v>17514</v>
      </c>
      <c r="L278" t="s">
        <v>17215</v>
      </c>
      <c r="M278" t="s">
        <v>356</v>
      </c>
      <c r="N278" t="s">
        <v>351</v>
      </c>
      <c r="O278" t="s">
        <v>17216</v>
      </c>
      <c r="P278" t="s">
        <v>17217</v>
      </c>
      <c r="Q278" t="str">
        <f>IF(J278="(not available)","(not available)",IFERROR(VLOOKUP(J278,'[1]Lifecyclemodels EF3.1'!E:G,3,FALSE),"(not available yet)"))</f>
        <v>299dc51a-83e2-5ff6-9457-80199e7c5d08</v>
      </c>
      <c r="R278"/>
    </row>
    <row r="279" spans="1:18" ht="15" hidden="1" thickTop="1" x14ac:dyDescent="0.3">
      <c r="A279" t="s">
        <v>11836</v>
      </c>
      <c r="B279" t="s">
        <v>11835</v>
      </c>
      <c r="C279" t="s">
        <v>11616</v>
      </c>
      <c r="D279" t="s">
        <v>17515</v>
      </c>
      <c r="E279" t="s">
        <v>17215</v>
      </c>
      <c r="F279" t="s">
        <v>356</v>
      </c>
      <c r="G279" s="187" t="s">
        <v>351</v>
      </c>
      <c r="H279" t="s">
        <v>11836</v>
      </c>
      <c r="I279" t="s">
        <v>15514</v>
      </c>
      <c r="J279" t="s">
        <v>11616</v>
      </c>
      <c r="K279" t="s">
        <v>17515</v>
      </c>
      <c r="L279" t="s">
        <v>17215</v>
      </c>
      <c r="M279" t="s">
        <v>356</v>
      </c>
      <c r="N279" t="s">
        <v>351</v>
      </c>
      <c r="O279" t="s">
        <v>17216</v>
      </c>
      <c r="P279" t="s">
        <v>17217</v>
      </c>
      <c r="Q279" t="str">
        <f>IF(J279="(not available)","(not available)",IFERROR(VLOOKUP(J279,'[1]Lifecyclemodels EF3.1'!E:G,3,FALSE),"(not available yet)"))</f>
        <v>d483f98e-47de-56f2-99f2-6023c40dbba4</v>
      </c>
      <c r="R279"/>
    </row>
    <row r="280" spans="1:18" ht="15" hidden="1" thickTop="1" x14ac:dyDescent="0.3">
      <c r="A280" t="s">
        <v>11836</v>
      </c>
      <c r="B280" t="s">
        <v>11835</v>
      </c>
      <c r="C280" t="s">
        <v>11618</v>
      </c>
      <c r="D280" t="s">
        <v>17516</v>
      </c>
      <c r="E280" t="s">
        <v>17215</v>
      </c>
      <c r="F280" t="s">
        <v>356</v>
      </c>
      <c r="G280" s="187" t="s">
        <v>351</v>
      </c>
      <c r="H280" t="s">
        <v>11836</v>
      </c>
      <c r="I280" t="s">
        <v>15514</v>
      </c>
      <c r="J280" t="s">
        <v>11618</v>
      </c>
      <c r="K280" t="s">
        <v>17516</v>
      </c>
      <c r="L280" t="s">
        <v>17215</v>
      </c>
      <c r="M280" t="s">
        <v>356</v>
      </c>
      <c r="N280" t="s">
        <v>351</v>
      </c>
      <c r="O280" t="s">
        <v>17216</v>
      </c>
      <c r="P280" t="s">
        <v>17217</v>
      </c>
      <c r="Q280" t="str">
        <f>IF(J280="(not available)","(not available)",IFERROR(VLOOKUP(J280,'[1]Lifecyclemodels EF3.1'!E:G,3,FALSE),"(not available yet)"))</f>
        <v>8ec103a1-08ba-5856-9d2f-07b85f6486c0</v>
      </c>
      <c r="R280"/>
    </row>
    <row r="281" spans="1:18" ht="15" hidden="1" thickTop="1" x14ac:dyDescent="0.3">
      <c r="A281" t="s">
        <v>11836</v>
      </c>
      <c r="B281" t="s">
        <v>11835</v>
      </c>
      <c r="C281" t="s">
        <v>11620</v>
      </c>
      <c r="D281" t="s">
        <v>17517</v>
      </c>
      <c r="E281" t="s">
        <v>17215</v>
      </c>
      <c r="F281" t="s">
        <v>356</v>
      </c>
      <c r="G281" s="187" t="s">
        <v>351</v>
      </c>
      <c r="H281" t="s">
        <v>11836</v>
      </c>
      <c r="I281" t="s">
        <v>15514</v>
      </c>
      <c r="J281" t="s">
        <v>11620</v>
      </c>
      <c r="K281" t="s">
        <v>17517</v>
      </c>
      <c r="L281" t="s">
        <v>17215</v>
      </c>
      <c r="M281" t="s">
        <v>356</v>
      </c>
      <c r="N281" t="s">
        <v>351</v>
      </c>
      <c r="O281" t="s">
        <v>17216</v>
      </c>
      <c r="P281" t="s">
        <v>17217</v>
      </c>
      <c r="Q281" t="str">
        <f>IF(J281="(not available)","(not available)",IFERROR(VLOOKUP(J281,'[1]Lifecyclemodels EF3.1'!E:G,3,FALSE),"(not available yet)"))</f>
        <v>ecd81e85-6465-56bb-9d39-6f7bd309b1dd</v>
      </c>
      <c r="R281"/>
    </row>
    <row r="282" spans="1:18" ht="15" hidden="1" thickTop="1" x14ac:dyDescent="0.3">
      <c r="A282" t="s">
        <v>11836</v>
      </c>
      <c r="B282" t="s">
        <v>11835</v>
      </c>
      <c r="C282" t="s">
        <v>11622</v>
      </c>
      <c r="D282" t="s">
        <v>17518</v>
      </c>
      <c r="E282" t="s">
        <v>17215</v>
      </c>
      <c r="F282" t="s">
        <v>356</v>
      </c>
      <c r="G282" s="187" t="s">
        <v>351</v>
      </c>
      <c r="H282" t="s">
        <v>11836</v>
      </c>
      <c r="I282" t="s">
        <v>15514</v>
      </c>
      <c r="J282" t="s">
        <v>11622</v>
      </c>
      <c r="K282" t="s">
        <v>17518</v>
      </c>
      <c r="L282" t="s">
        <v>17215</v>
      </c>
      <c r="M282" t="s">
        <v>356</v>
      </c>
      <c r="N282" t="s">
        <v>351</v>
      </c>
      <c r="O282" t="s">
        <v>17216</v>
      </c>
      <c r="P282" t="s">
        <v>17217</v>
      </c>
      <c r="Q282" t="str">
        <f>IF(J282="(not available)","(not available)",IFERROR(VLOOKUP(J282,'[1]Lifecyclemodels EF3.1'!E:G,3,FALSE),"(not available yet)"))</f>
        <v>016a79f8-525c-5740-8a5f-88f3836fbe9b</v>
      </c>
      <c r="R282"/>
    </row>
    <row r="283" spans="1:18" ht="15" hidden="1" thickTop="1" x14ac:dyDescent="0.3">
      <c r="A283" t="s">
        <v>11836</v>
      </c>
      <c r="B283" t="s">
        <v>11835</v>
      </c>
      <c r="C283" t="s">
        <v>11624</v>
      </c>
      <c r="D283" t="s">
        <v>17519</v>
      </c>
      <c r="E283" t="s">
        <v>17215</v>
      </c>
      <c r="F283" t="s">
        <v>356</v>
      </c>
      <c r="G283" s="187" t="s">
        <v>351</v>
      </c>
      <c r="H283" t="s">
        <v>11836</v>
      </c>
      <c r="I283" t="s">
        <v>15514</v>
      </c>
      <c r="J283" t="s">
        <v>11624</v>
      </c>
      <c r="K283" t="s">
        <v>17519</v>
      </c>
      <c r="L283" t="s">
        <v>17215</v>
      </c>
      <c r="M283" t="s">
        <v>356</v>
      </c>
      <c r="N283" t="s">
        <v>351</v>
      </c>
      <c r="O283" t="s">
        <v>17216</v>
      </c>
      <c r="P283" t="s">
        <v>17217</v>
      </c>
      <c r="Q283" t="str">
        <f>IF(J283="(not available)","(not available)",IFERROR(VLOOKUP(J283,'[1]Lifecyclemodels EF3.1'!E:G,3,FALSE),"(not available yet)"))</f>
        <v>f8d5955f-8a63-59b7-8e4f-736b4bf5c5e3</v>
      </c>
      <c r="R283"/>
    </row>
    <row r="284" spans="1:18" ht="15" hidden="1" thickTop="1" x14ac:dyDescent="0.3">
      <c r="A284" t="s">
        <v>11836</v>
      </c>
      <c r="B284" t="s">
        <v>11835</v>
      </c>
      <c r="C284" t="s">
        <v>11626</v>
      </c>
      <c r="D284" t="s">
        <v>17520</v>
      </c>
      <c r="E284" t="s">
        <v>17215</v>
      </c>
      <c r="F284" t="s">
        <v>1367</v>
      </c>
      <c r="G284" s="187" t="s">
        <v>351</v>
      </c>
      <c r="H284" t="s">
        <v>11836</v>
      </c>
      <c r="I284" t="s">
        <v>15514</v>
      </c>
      <c r="J284" t="s">
        <v>11626</v>
      </c>
      <c r="K284" t="s">
        <v>17520</v>
      </c>
      <c r="L284" t="s">
        <v>17215</v>
      </c>
      <c r="M284" t="s">
        <v>11889</v>
      </c>
      <c r="N284" t="s">
        <v>351</v>
      </c>
      <c r="O284" t="s">
        <v>17216</v>
      </c>
      <c r="P284" t="s">
        <v>17217</v>
      </c>
      <c r="Q284" t="str">
        <f>IF(J284="(not available)","(not available)",IFERROR(VLOOKUP(J284,'[1]Lifecyclemodels EF3.1'!E:G,3,FALSE),"(not available yet)"))</f>
        <v>553325cf-6cc4-514a-9e4f-41c7fb149536</v>
      </c>
      <c r="R284"/>
    </row>
    <row r="285" spans="1:18" ht="15" hidden="1" thickTop="1" x14ac:dyDescent="0.3">
      <c r="A285" t="s">
        <v>11836</v>
      </c>
      <c r="B285" t="s">
        <v>11835</v>
      </c>
      <c r="C285" t="s">
        <v>11628</v>
      </c>
      <c r="D285" t="s">
        <v>17521</v>
      </c>
      <c r="E285" t="s">
        <v>17215</v>
      </c>
      <c r="F285" t="s">
        <v>1367</v>
      </c>
      <c r="G285" s="187" t="s">
        <v>351</v>
      </c>
      <c r="H285" t="s">
        <v>11836</v>
      </c>
      <c r="I285" t="s">
        <v>15514</v>
      </c>
      <c r="J285" t="s">
        <v>11628</v>
      </c>
      <c r="K285" t="s">
        <v>17521</v>
      </c>
      <c r="L285" t="s">
        <v>17215</v>
      </c>
      <c r="M285" t="s">
        <v>11889</v>
      </c>
      <c r="N285" t="s">
        <v>351</v>
      </c>
      <c r="O285" t="s">
        <v>17216</v>
      </c>
      <c r="P285" t="s">
        <v>17217</v>
      </c>
      <c r="Q285" t="str">
        <f>IF(J285="(not available)","(not available)",IFERROR(VLOOKUP(J285,'[1]Lifecyclemodels EF3.1'!E:G,3,FALSE),"(not available yet)"))</f>
        <v>e5d24f22-1f49-5946-93e9-270edfde4c2c</v>
      </c>
      <c r="R285"/>
    </row>
    <row r="286" spans="1:18" ht="15" hidden="1" thickTop="1" x14ac:dyDescent="0.3">
      <c r="A286" t="s">
        <v>11836</v>
      </c>
      <c r="B286" t="s">
        <v>11835</v>
      </c>
      <c r="C286" t="s">
        <v>11630</v>
      </c>
      <c r="D286" t="s">
        <v>17522</v>
      </c>
      <c r="E286" t="s">
        <v>17215</v>
      </c>
      <c r="F286" t="s">
        <v>356</v>
      </c>
      <c r="G286" s="187" t="s">
        <v>351</v>
      </c>
      <c r="H286" t="s">
        <v>11836</v>
      </c>
      <c r="I286" t="s">
        <v>15514</v>
      </c>
      <c r="J286" t="s">
        <v>11630</v>
      </c>
      <c r="K286" t="s">
        <v>17522</v>
      </c>
      <c r="L286" t="s">
        <v>17215</v>
      </c>
      <c r="M286" t="s">
        <v>356</v>
      </c>
      <c r="N286" t="s">
        <v>351</v>
      </c>
      <c r="O286" t="s">
        <v>17216</v>
      </c>
      <c r="P286" t="s">
        <v>17217</v>
      </c>
      <c r="Q286" t="str">
        <f>IF(J286="(not available)","(not available)",IFERROR(VLOOKUP(J286,'[1]Lifecyclemodels EF3.1'!E:G,3,FALSE),"(not available yet)"))</f>
        <v>746e72da-7bb3-53bb-b58c-537a526bf298</v>
      </c>
      <c r="R286"/>
    </row>
    <row r="287" spans="1:18" ht="15" hidden="1" thickTop="1" x14ac:dyDescent="0.3">
      <c r="A287" t="s">
        <v>11836</v>
      </c>
      <c r="B287" t="s">
        <v>11835</v>
      </c>
      <c r="C287" t="s">
        <v>11632</v>
      </c>
      <c r="D287" t="s">
        <v>17523</v>
      </c>
      <c r="E287" t="s">
        <v>17215</v>
      </c>
      <c r="F287" t="s">
        <v>1367</v>
      </c>
      <c r="G287" s="187" t="s">
        <v>351</v>
      </c>
      <c r="H287" t="s">
        <v>11836</v>
      </c>
      <c r="I287" t="s">
        <v>15514</v>
      </c>
      <c r="J287" t="s">
        <v>11632</v>
      </c>
      <c r="K287" t="s">
        <v>17523</v>
      </c>
      <c r="L287" t="s">
        <v>17215</v>
      </c>
      <c r="M287" t="s">
        <v>11889</v>
      </c>
      <c r="N287" t="s">
        <v>351</v>
      </c>
      <c r="O287" t="s">
        <v>17216</v>
      </c>
      <c r="P287" t="s">
        <v>17217</v>
      </c>
      <c r="Q287" t="str">
        <f>IF(J287="(not available)","(not available)",IFERROR(VLOOKUP(J287,'[1]Lifecyclemodels EF3.1'!E:G,3,FALSE),"(not available yet)"))</f>
        <v>9abafa97-45f2-5667-9519-cdd75f47d7b1</v>
      </c>
      <c r="R287"/>
    </row>
    <row r="288" spans="1:18" ht="15" hidden="1" thickTop="1" x14ac:dyDescent="0.3">
      <c r="A288" t="s">
        <v>11836</v>
      </c>
      <c r="B288" t="s">
        <v>11835</v>
      </c>
      <c r="C288" t="s">
        <v>11634</v>
      </c>
      <c r="D288" t="s">
        <v>17524</v>
      </c>
      <c r="E288" t="s">
        <v>17215</v>
      </c>
      <c r="F288" t="s">
        <v>356</v>
      </c>
      <c r="G288" s="187" t="s">
        <v>351</v>
      </c>
      <c r="H288" t="s">
        <v>11836</v>
      </c>
      <c r="I288" t="s">
        <v>15514</v>
      </c>
      <c r="J288" t="s">
        <v>11634</v>
      </c>
      <c r="K288" t="s">
        <v>17524</v>
      </c>
      <c r="L288" t="s">
        <v>17215</v>
      </c>
      <c r="M288" t="s">
        <v>356</v>
      </c>
      <c r="N288" t="s">
        <v>351</v>
      </c>
      <c r="O288" t="s">
        <v>17216</v>
      </c>
      <c r="P288" t="s">
        <v>17217</v>
      </c>
      <c r="Q288" t="str">
        <f>IF(J288="(not available)","(not available)",IFERROR(VLOOKUP(J288,'[1]Lifecyclemodels EF3.1'!E:G,3,FALSE),"(not available yet)"))</f>
        <v>b474a081-4b6d-5c1e-add4-5fdce502a070</v>
      </c>
      <c r="R288"/>
    </row>
    <row r="289" spans="1:18" ht="15" hidden="1" thickTop="1" x14ac:dyDescent="0.3">
      <c r="A289" t="s">
        <v>11836</v>
      </c>
      <c r="B289" t="s">
        <v>11835</v>
      </c>
      <c r="C289" t="s">
        <v>11636</v>
      </c>
      <c r="D289" t="s">
        <v>17525</v>
      </c>
      <c r="E289" t="s">
        <v>17215</v>
      </c>
      <c r="F289" t="s">
        <v>1367</v>
      </c>
      <c r="G289" s="187" t="s">
        <v>351</v>
      </c>
      <c r="H289" t="s">
        <v>11836</v>
      </c>
      <c r="I289" t="s">
        <v>15514</v>
      </c>
      <c r="J289" t="s">
        <v>11636</v>
      </c>
      <c r="K289" t="s">
        <v>17525</v>
      </c>
      <c r="L289" t="s">
        <v>17215</v>
      </c>
      <c r="M289" t="s">
        <v>11889</v>
      </c>
      <c r="N289" t="s">
        <v>351</v>
      </c>
      <c r="O289" t="s">
        <v>17216</v>
      </c>
      <c r="P289" t="s">
        <v>17217</v>
      </c>
      <c r="Q289" t="str">
        <f>IF(J289="(not available)","(not available)",IFERROR(VLOOKUP(J289,'[1]Lifecyclemodels EF3.1'!E:G,3,FALSE),"(not available yet)"))</f>
        <v>b933d033-29fd-5919-8b58-5c8362a26f30</v>
      </c>
      <c r="R289"/>
    </row>
    <row r="290" spans="1:18" ht="15" hidden="1" thickTop="1" x14ac:dyDescent="0.3">
      <c r="A290" t="s">
        <v>11836</v>
      </c>
      <c r="B290" t="s">
        <v>11835</v>
      </c>
      <c r="C290" t="s">
        <v>11638</v>
      </c>
      <c r="D290" t="s">
        <v>17526</v>
      </c>
      <c r="E290" t="s">
        <v>17215</v>
      </c>
      <c r="F290" t="s">
        <v>1367</v>
      </c>
      <c r="G290" s="187" t="s">
        <v>351</v>
      </c>
      <c r="H290" t="s">
        <v>11836</v>
      </c>
      <c r="I290" t="s">
        <v>15514</v>
      </c>
      <c r="J290" t="s">
        <v>11638</v>
      </c>
      <c r="K290" t="s">
        <v>17526</v>
      </c>
      <c r="L290" t="s">
        <v>17215</v>
      </c>
      <c r="M290" t="s">
        <v>11889</v>
      </c>
      <c r="N290" t="s">
        <v>351</v>
      </c>
      <c r="O290" t="s">
        <v>17216</v>
      </c>
      <c r="P290" t="s">
        <v>17217</v>
      </c>
      <c r="Q290" t="str">
        <f>IF(J290="(not available)","(not available)",IFERROR(VLOOKUP(J290,'[1]Lifecyclemodels EF3.1'!E:G,3,FALSE),"(not available yet)"))</f>
        <v>0cf3fade-08a5-507a-97bb-fc5c42535671</v>
      </c>
      <c r="R290"/>
    </row>
    <row r="291" spans="1:18" ht="15" hidden="1" thickTop="1" x14ac:dyDescent="0.3">
      <c r="A291" t="s">
        <v>11836</v>
      </c>
      <c r="B291" t="s">
        <v>11835</v>
      </c>
      <c r="C291" t="s">
        <v>11640</v>
      </c>
      <c r="D291" t="s">
        <v>17527</v>
      </c>
      <c r="E291" t="s">
        <v>17215</v>
      </c>
      <c r="F291" t="s">
        <v>356</v>
      </c>
      <c r="G291" s="187" t="s">
        <v>351</v>
      </c>
      <c r="H291" t="s">
        <v>11836</v>
      </c>
      <c r="I291" t="s">
        <v>15514</v>
      </c>
      <c r="J291" t="s">
        <v>11640</v>
      </c>
      <c r="K291" t="s">
        <v>17527</v>
      </c>
      <c r="L291" t="s">
        <v>17215</v>
      </c>
      <c r="M291" t="s">
        <v>356</v>
      </c>
      <c r="N291" t="s">
        <v>351</v>
      </c>
      <c r="O291" t="s">
        <v>17216</v>
      </c>
      <c r="P291" t="s">
        <v>17217</v>
      </c>
      <c r="Q291" t="str">
        <f>IF(J291="(not available)","(not available)",IFERROR(VLOOKUP(J291,'[1]Lifecyclemodels EF3.1'!E:G,3,FALSE),"(not available yet)"))</f>
        <v>0b05937a-f813-5440-bdd2-d2ea9e1679f4</v>
      </c>
      <c r="R291"/>
    </row>
    <row r="292" spans="1:18" ht="15" hidden="1" thickTop="1" x14ac:dyDescent="0.3">
      <c r="A292" t="s">
        <v>11836</v>
      </c>
      <c r="B292" t="s">
        <v>11835</v>
      </c>
      <c r="C292" t="s">
        <v>11642</v>
      </c>
      <c r="D292" t="s">
        <v>17528</v>
      </c>
      <c r="E292" t="s">
        <v>17215</v>
      </c>
      <c r="F292" t="s">
        <v>1367</v>
      </c>
      <c r="G292" s="187" t="s">
        <v>351</v>
      </c>
      <c r="H292" t="s">
        <v>11836</v>
      </c>
      <c r="I292" t="s">
        <v>15514</v>
      </c>
      <c r="J292" t="s">
        <v>11642</v>
      </c>
      <c r="K292" t="s">
        <v>17528</v>
      </c>
      <c r="L292" t="s">
        <v>17215</v>
      </c>
      <c r="M292" t="s">
        <v>11889</v>
      </c>
      <c r="N292" t="s">
        <v>351</v>
      </c>
      <c r="O292" t="s">
        <v>17216</v>
      </c>
      <c r="P292" t="s">
        <v>17217</v>
      </c>
      <c r="Q292" t="str">
        <f>IF(J292="(not available)","(not available)",IFERROR(VLOOKUP(J292,'[1]Lifecyclemodels EF3.1'!E:G,3,FALSE),"(not available yet)"))</f>
        <v>635ff7ee-7a5e-561e-8902-41370584545c</v>
      </c>
      <c r="R292"/>
    </row>
    <row r="293" spans="1:18" ht="15" hidden="1" thickTop="1" x14ac:dyDescent="0.3">
      <c r="A293" t="s">
        <v>11836</v>
      </c>
      <c r="B293" t="s">
        <v>11835</v>
      </c>
      <c r="C293" t="s">
        <v>11644</v>
      </c>
      <c r="D293" t="s">
        <v>17529</v>
      </c>
      <c r="E293" t="s">
        <v>17215</v>
      </c>
      <c r="F293" t="s">
        <v>356</v>
      </c>
      <c r="G293" s="187" t="s">
        <v>351</v>
      </c>
      <c r="H293" t="s">
        <v>11836</v>
      </c>
      <c r="I293" t="s">
        <v>15514</v>
      </c>
      <c r="J293" t="s">
        <v>11644</v>
      </c>
      <c r="K293" t="s">
        <v>17529</v>
      </c>
      <c r="L293" t="s">
        <v>17215</v>
      </c>
      <c r="M293" t="s">
        <v>356</v>
      </c>
      <c r="N293" t="s">
        <v>351</v>
      </c>
      <c r="O293" t="s">
        <v>17216</v>
      </c>
      <c r="P293" t="s">
        <v>17217</v>
      </c>
      <c r="Q293" t="str">
        <f>IF(J293="(not available)","(not available)",IFERROR(VLOOKUP(J293,'[1]Lifecyclemodels EF3.1'!E:G,3,FALSE),"(not available yet)"))</f>
        <v>06330fe3-1819-5e56-9fbc-868afed6bac7</v>
      </c>
      <c r="R293"/>
    </row>
    <row r="294" spans="1:18" ht="15" hidden="1" thickTop="1" x14ac:dyDescent="0.3">
      <c r="A294" t="s">
        <v>11836</v>
      </c>
      <c r="B294" t="s">
        <v>11835</v>
      </c>
      <c r="C294" t="s">
        <v>11646</v>
      </c>
      <c r="D294" t="s">
        <v>17530</v>
      </c>
      <c r="E294" t="s">
        <v>17215</v>
      </c>
      <c r="F294" t="s">
        <v>1367</v>
      </c>
      <c r="G294" s="187" t="s">
        <v>351</v>
      </c>
      <c r="H294" t="s">
        <v>11836</v>
      </c>
      <c r="I294" t="s">
        <v>15514</v>
      </c>
      <c r="J294" t="s">
        <v>11646</v>
      </c>
      <c r="K294" t="s">
        <v>17530</v>
      </c>
      <c r="L294" t="s">
        <v>17215</v>
      </c>
      <c r="M294" t="s">
        <v>11889</v>
      </c>
      <c r="N294" t="s">
        <v>351</v>
      </c>
      <c r="O294" t="s">
        <v>17216</v>
      </c>
      <c r="P294" t="s">
        <v>17217</v>
      </c>
      <c r="Q294" t="str">
        <f>IF(J294="(not available)","(not available)",IFERROR(VLOOKUP(J294,'[1]Lifecyclemodels EF3.1'!E:G,3,FALSE),"(not available yet)"))</f>
        <v>70b2e611-484a-5991-8e38-eab35fd3304f</v>
      </c>
      <c r="R294"/>
    </row>
    <row r="295" spans="1:18" ht="15" hidden="1" thickTop="1" x14ac:dyDescent="0.3">
      <c r="A295" t="s">
        <v>11836</v>
      </c>
      <c r="B295" t="s">
        <v>11835</v>
      </c>
      <c r="C295" t="s">
        <v>11648</v>
      </c>
      <c r="D295" t="s">
        <v>17531</v>
      </c>
      <c r="E295" t="s">
        <v>17215</v>
      </c>
      <c r="F295" t="s">
        <v>356</v>
      </c>
      <c r="G295" s="187" t="s">
        <v>351</v>
      </c>
      <c r="H295" t="s">
        <v>11836</v>
      </c>
      <c r="I295" t="s">
        <v>15514</v>
      </c>
      <c r="J295" t="s">
        <v>11648</v>
      </c>
      <c r="K295" t="s">
        <v>17531</v>
      </c>
      <c r="L295" t="s">
        <v>17215</v>
      </c>
      <c r="M295" t="s">
        <v>356</v>
      </c>
      <c r="N295" t="s">
        <v>351</v>
      </c>
      <c r="O295" t="s">
        <v>17216</v>
      </c>
      <c r="P295" t="s">
        <v>17217</v>
      </c>
      <c r="Q295" t="str">
        <f>IF(J295="(not available)","(not available)",IFERROR(VLOOKUP(J295,'[1]Lifecyclemodels EF3.1'!E:G,3,FALSE),"(not available yet)"))</f>
        <v>1fc73579-c726-52e8-b324-0195491931cd</v>
      </c>
      <c r="R295"/>
    </row>
    <row r="296" spans="1:18" ht="15" hidden="1" thickTop="1" x14ac:dyDescent="0.3">
      <c r="A296" t="s">
        <v>11836</v>
      </c>
      <c r="B296" t="s">
        <v>11835</v>
      </c>
      <c r="C296" t="s">
        <v>11650</v>
      </c>
      <c r="D296" t="s">
        <v>17532</v>
      </c>
      <c r="E296" t="s">
        <v>17215</v>
      </c>
      <c r="F296" t="s">
        <v>1367</v>
      </c>
      <c r="G296" s="187" t="s">
        <v>351</v>
      </c>
      <c r="H296" t="s">
        <v>11836</v>
      </c>
      <c r="I296" t="s">
        <v>15514</v>
      </c>
      <c r="J296" t="s">
        <v>11650</v>
      </c>
      <c r="K296" t="s">
        <v>17532</v>
      </c>
      <c r="L296" t="s">
        <v>17215</v>
      </c>
      <c r="M296" t="s">
        <v>11889</v>
      </c>
      <c r="N296" t="s">
        <v>351</v>
      </c>
      <c r="O296" t="s">
        <v>17216</v>
      </c>
      <c r="P296" t="s">
        <v>17217</v>
      </c>
      <c r="Q296" t="str">
        <f>IF(J296="(not available)","(not available)",IFERROR(VLOOKUP(J296,'[1]Lifecyclemodels EF3.1'!E:G,3,FALSE),"(not available yet)"))</f>
        <v>28a067ca-9fab-54eb-bf2f-cb3041e11517</v>
      </c>
      <c r="R296"/>
    </row>
    <row r="297" spans="1:18" ht="15" hidden="1" thickTop="1" x14ac:dyDescent="0.3">
      <c r="A297" t="s">
        <v>11836</v>
      </c>
      <c r="B297" t="s">
        <v>11835</v>
      </c>
      <c r="C297" t="s">
        <v>11652</v>
      </c>
      <c r="D297" t="s">
        <v>17533</v>
      </c>
      <c r="E297" t="s">
        <v>17215</v>
      </c>
      <c r="F297" t="s">
        <v>1367</v>
      </c>
      <c r="G297" s="187" t="s">
        <v>351</v>
      </c>
      <c r="H297" t="s">
        <v>11836</v>
      </c>
      <c r="I297" t="s">
        <v>15514</v>
      </c>
      <c r="J297" t="s">
        <v>11652</v>
      </c>
      <c r="K297" t="s">
        <v>17533</v>
      </c>
      <c r="L297" t="s">
        <v>17215</v>
      </c>
      <c r="M297" t="s">
        <v>11889</v>
      </c>
      <c r="N297" t="s">
        <v>351</v>
      </c>
      <c r="O297" t="s">
        <v>17216</v>
      </c>
      <c r="P297" t="s">
        <v>17217</v>
      </c>
      <c r="Q297" t="str">
        <f>IF(J297="(not available)","(not available)",IFERROR(VLOOKUP(J297,'[1]Lifecyclemodels EF3.1'!E:G,3,FALSE),"(not available yet)"))</f>
        <v>a86c7eba-f00a-5798-8297-d1da1db97365</v>
      </c>
      <c r="R297"/>
    </row>
    <row r="298" spans="1:18" ht="15" hidden="1" thickTop="1" x14ac:dyDescent="0.3">
      <c r="A298" t="s">
        <v>11836</v>
      </c>
      <c r="B298" t="s">
        <v>11835</v>
      </c>
      <c r="C298" t="s">
        <v>11654</v>
      </c>
      <c r="D298" t="s">
        <v>17534</v>
      </c>
      <c r="E298" t="s">
        <v>17215</v>
      </c>
      <c r="F298" t="s">
        <v>356</v>
      </c>
      <c r="G298" s="187" t="s">
        <v>351</v>
      </c>
      <c r="H298" t="s">
        <v>11836</v>
      </c>
      <c r="I298" t="s">
        <v>15514</v>
      </c>
      <c r="J298" t="s">
        <v>11654</v>
      </c>
      <c r="K298" t="s">
        <v>17534</v>
      </c>
      <c r="L298" t="s">
        <v>17215</v>
      </c>
      <c r="M298" t="s">
        <v>356</v>
      </c>
      <c r="N298" t="s">
        <v>351</v>
      </c>
      <c r="O298" t="s">
        <v>17216</v>
      </c>
      <c r="P298" t="s">
        <v>17217</v>
      </c>
      <c r="Q298" t="str">
        <f>IF(J298="(not available)","(not available)",IFERROR(VLOOKUP(J298,'[1]Lifecyclemodels EF3.1'!E:G,3,FALSE),"(not available yet)"))</f>
        <v>df61efb0-04da-54fb-ba75-6350f7a5cdbb</v>
      </c>
      <c r="R298"/>
    </row>
    <row r="299" spans="1:18" ht="15" hidden="1" thickTop="1" x14ac:dyDescent="0.3">
      <c r="A299" t="s">
        <v>11836</v>
      </c>
      <c r="B299" t="s">
        <v>11835</v>
      </c>
      <c r="C299" t="s">
        <v>11656</v>
      </c>
      <c r="D299" t="s">
        <v>17535</v>
      </c>
      <c r="E299" t="s">
        <v>17215</v>
      </c>
      <c r="F299" t="s">
        <v>1367</v>
      </c>
      <c r="G299" s="187" t="s">
        <v>351</v>
      </c>
      <c r="H299" t="s">
        <v>11836</v>
      </c>
      <c r="I299" t="s">
        <v>15514</v>
      </c>
      <c r="J299" t="s">
        <v>11656</v>
      </c>
      <c r="K299" t="s">
        <v>17535</v>
      </c>
      <c r="L299" t="s">
        <v>17215</v>
      </c>
      <c r="M299" t="s">
        <v>11889</v>
      </c>
      <c r="N299" t="s">
        <v>351</v>
      </c>
      <c r="O299" t="s">
        <v>17216</v>
      </c>
      <c r="P299" t="s">
        <v>17217</v>
      </c>
      <c r="Q299" t="str">
        <f>IF(J299="(not available)","(not available)",IFERROR(VLOOKUP(J299,'[1]Lifecyclemodels EF3.1'!E:G,3,FALSE),"(not available yet)"))</f>
        <v>dfda1617-f39b-540b-b5ef-f09fcb55ded8</v>
      </c>
      <c r="R299"/>
    </row>
    <row r="300" spans="1:18" ht="15" hidden="1" thickTop="1" x14ac:dyDescent="0.3">
      <c r="A300" t="s">
        <v>11836</v>
      </c>
      <c r="B300" t="s">
        <v>11835</v>
      </c>
      <c r="C300" t="s">
        <v>11658</v>
      </c>
      <c r="D300" t="s">
        <v>17536</v>
      </c>
      <c r="E300" t="s">
        <v>17215</v>
      </c>
      <c r="F300" t="s">
        <v>1367</v>
      </c>
      <c r="G300" s="187" t="s">
        <v>351</v>
      </c>
      <c r="H300" t="s">
        <v>11836</v>
      </c>
      <c r="I300" t="s">
        <v>15514</v>
      </c>
      <c r="J300" t="s">
        <v>11658</v>
      </c>
      <c r="K300" t="s">
        <v>17536</v>
      </c>
      <c r="L300" t="s">
        <v>17215</v>
      </c>
      <c r="M300" t="s">
        <v>11889</v>
      </c>
      <c r="N300" t="s">
        <v>351</v>
      </c>
      <c r="O300" t="s">
        <v>17216</v>
      </c>
      <c r="P300" t="s">
        <v>17217</v>
      </c>
      <c r="Q300" t="str">
        <f>IF(J300="(not available)","(not available)",IFERROR(VLOOKUP(J300,'[1]Lifecyclemodels EF3.1'!E:G,3,FALSE),"(not available yet)"))</f>
        <v>ef277106-f609-5d2e-a9ae-f22665bbddd8</v>
      </c>
      <c r="R300"/>
    </row>
    <row r="301" spans="1:18" ht="15" hidden="1" thickTop="1" x14ac:dyDescent="0.3">
      <c r="A301" t="s">
        <v>11836</v>
      </c>
      <c r="B301" t="s">
        <v>11835</v>
      </c>
      <c r="C301" t="s">
        <v>11660</v>
      </c>
      <c r="D301" t="s">
        <v>17537</v>
      </c>
      <c r="E301" t="s">
        <v>17215</v>
      </c>
      <c r="F301" t="s">
        <v>1367</v>
      </c>
      <c r="G301" s="187" t="s">
        <v>351</v>
      </c>
      <c r="H301" t="s">
        <v>11836</v>
      </c>
      <c r="I301" t="s">
        <v>15514</v>
      </c>
      <c r="J301" t="s">
        <v>11660</v>
      </c>
      <c r="K301" t="s">
        <v>17537</v>
      </c>
      <c r="L301" t="s">
        <v>17215</v>
      </c>
      <c r="M301" t="s">
        <v>11889</v>
      </c>
      <c r="N301" t="s">
        <v>351</v>
      </c>
      <c r="O301" t="s">
        <v>17216</v>
      </c>
      <c r="P301" t="s">
        <v>17217</v>
      </c>
      <c r="Q301" t="str">
        <f>IF(J301="(not available)","(not available)",IFERROR(VLOOKUP(J301,'[1]Lifecyclemodels EF3.1'!E:G,3,FALSE),"(not available yet)"))</f>
        <v>1380e019-f9e1-5674-a311-778f88186437</v>
      </c>
      <c r="R301"/>
    </row>
    <row r="302" spans="1:18" ht="15" hidden="1" thickTop="1" x14ac:dyDescent="0.3">
      <c r="A302" t="s">
        <v>11836</v>
      </c>
      <c r="B302" t="s">
        <v>11835</v>
      </c>
      <c r="C302" t="s">
        <v>11662</v>
      </c>
      <c r="D302" t="s">
        <v>17538</v>
      </c>
      <c r="E302" t="s">
        <v>17215</v>
      </c>
      <c r="F302" t="s">
        <v>1367</v>
      </c>
      <c r="G302" s="187" t="s">
        <v>351</v>
      </c>
      <c r="H302" t="s">
        <v>11836</v>
      </c>
      <c r="I302" t="s">
        <v>15514</v>
      </c>
      <c r="J302" t="s">
        <v>11662</v>
      </c>
      <c r="K302" t="s">
        <v>17538</v>
      </c>
      <c r="L302" t="s">
        <v>17215</v>
      </c>
      <c r="M302" t="s">
        <v>11889</v>
      </c>
      <c r="N302" t="s">
        <v>351</v>
      </c>
      <c r="O302" t="s">
        <v>17216</v>
      </c>
      <c r="P302" t="s">
        <v>17217</v>
      </c>
      <c r="Q302" t="str">
        <f>IF(J302="(not available)","(not available)",IFERROR(VLOOKUP(J302,'[1]Lifecyclemodels EF3.1'!E:G,3,FALSE),"(not available yet)"))</f>
        <v>b4336782-5d10-5af5-9e0d-d303ba0ba5af</v>
      </c>
      <c r="R302"/>
    </row>
    <row r="303" spans="1:18" ht="15" hidden="1" thickTop="1" x14ac:dyDescent="0.3">
      <c r="A303" t="s">
        <v>11836</v>
      </c>
      <c r="B303" t="s">
        <v>11835</v>
      </c>
      <c r="C303" t="s">
        <v>11664</v>
      </c>
      <c r="D303" t="s">
        <v>17539</v>
      </c>
      <c r="E303" t="s">
        <v>17215</v>
      </c>
      <c r="F303" t="s">
        <v>356</v>
      </c>
      <c r="G303" s="187" t="s">
        <v>351</v>
      </c>
      <c r="H303" t="s">
        <v>11836</v>
      </c>
      <c r="I303" t="s">
        <v>15514</v>
      </c>
      <c r="J303" t="s">
        <v>11664</v>
      </c>
      <c r="K303" t="s">
        <v>17539</v>
      </c>
      <c r="L303" t="s">
        <v>17215</v>
      </c>
      <c r="M303" t="s">
        <v>356</v>
      </c>
      <c r="N303" t="s">
        <v>351</v>
      </c>
      <c r="O303" t="s">
        <v>17216</v>
      </c>
      <c r="P303" t="s">
        <v>17217</v>
      </c>
      <c r="Q303" t="str">
        <f>IF(J303="(not available)","(not available)",IFERROR(VLOOKUP(J303,'[1]Lifecyclemodels EF3.1'!E:G,3,FALSE),"(not available yet)"))</f>
        <v>586374de-0b5b-5e8e-b596-f28b4c425d7f</v>
      </c>
      <c r="R303"/>
    </row>
    <row r="304" spans="1:18" ht="15" hidden="1" thickTop="1" x14ac:dyDescent="0.3">
      <c r="A304" t="s">
        <v>11836</v>
      </c>
      <c r="B304" t="s">
        <v>11835</v>
      </c>
      <c r="C304" t="s">
        <v>11666</v>
      </c>
      <c r="D304" t="s">
        <v>17540</v>
      </c>
      <c r="E304" t="s">
        <v>17215</v>
      </c>
      <c r="F304" t="s">
        <v>1367</v>
      </c>
      <c r="G304" s="187" t="s">
        <v>351</v>
      </c>
      <c r="H304" t="s">
        <v>11836</v>
      </c>
      <c r="I304" t="s">
        <v>15514</v>
      </c>
      <c r="J304" t="s">
        <v>11666</v>
      </c>
      <c r="K304" t="s">
        <v>17540</v>
      </c>
      <c r="L304" t="s">
        <v>17215</v>
      </c>
      <c r="M304" t="s">
        <v>11889</v>
      </c>
      <c r="N304" t="s">
        <v>351</v>
      </c>
      <c r="O304" t="s">
        <v>17216</v>
      </c>
      <c r="P304" t="s">
        <v>17217</v>
      </c>
      <c r="Q304" t="str">
        <f>IF(J304="(not available)","(not available)",IFERROR(VLOOKUP(J304,'[1]Lifecyclemodels EF3.1'!E:G,3,FALSE),"(not available yet)"))</f>
        <v>b8289e48-2261-5617-b98f-b4c3c69ab720</v>
      </c>
      <c r="R304"/>
    </row>
    <row r="305" spans="1:18" ht="15" hidden="1" thickTop="1" x14ac:dyDescent="0.3">
      <c r="A305" t="s">
        <v>11836</v>
      </c>
      <c r="B305" t="s">
        <v>11835</v>
      </c>
      <c r="C305" t="s">
        <v>11668</v>
      </c>
      <c r="D305" t="s">
        <v>17541</v>
      </c>
      <c r="E305" t="s">
        <v>17215</v>
      </c>
      <c r="F305" t="s">
        <v>1367</v>
      </c>
      <c r="G305" s="187" t="s">
        <v>351</v>
      </c>
      <c r="H305" t="s">
        <v>11836</v>
      </c>
      <c r="I305" t="s">
        <v>15514</v>
      </c>
      <c r="J305" t="s">
        <v>11668</v>
      </c>
      <c r="K305" t="s">
        <v>17541</v>
      </c>
      <c r="L305" t="s">
        <v>17215</v>
      </c>
      <c r="M305" t="s">
        <v>11889</v>
      </c>
      <c r="N305" t="s">
        <v>351</v>
      </c>
      <c r="O305" t="s">
        <v>17216</v>
      </c>
      <c r="P305" t="s">
        <v>17217</v>
      </c>
      <c r="Q305" t="str">
        <f>IF(J305="(not available)","(not available)",IFERROR(VLOOKUP(J305,'[1]Lifecyclemodels EF3.1'!E:G,3,FALSE),"(not available yet)"))</f>
        <v>347d0f16-9bc8-5dff-aff7-6840eb87f36d</v>
      </c>
      <c r="R305"/>
    </row>
    <row r="306" spans="1:18" ht="15" hidden="1" thickTop="1" x14ac:dyDescent="0.3">
      <c r="A306" t="s">
        <v>11836</v>
      </c>
      <c r="B306" t="s">
        <v>11835</v>
      </c>
      <c r="C306" t="s">
        <v>11670</v>
      </c>
      <c r="D306" t="s">
        <v>17542</v>
      </c>
      <c r="E306" t="s">
        <v>17215</v>
      </c>
      <c r="F306" t="s">
        <v>356</v>
      </c>
      <c r="G306" s="187" t="s">
        <v>351</v>
      </c>
      <c r="H306" t="s">
        <v>11836</v>
      </c>
      <c r="I306" t="s">
        <v>15514</v>
      </c>
      <c r="J306" t="s">
        <v>11670</v>
      </c>
      <c r="K306" t="s">
        <v>17542</v>
      </c>
      <c r="L306" t="s">
        <v>17215</v>
      </c>
      <c r="M306" t="s">
        <v>356</v>
      </c>
      <c r="N306" t="s">
        <v>351</v>
      </c>
      <c r="O306" t="s">
        <v>17216</v>
      </c>
      <c r="P306" t="s">
        <v>17217</v>
      </c>
      <c r="Q306" t="str">
        <f>IF(J306="(not available)","(not available)",IFERROR(VLOOKUP(J306,'[1]Lifecyclemodels EF3.1'!E:G,3,FALSE),"(not available yet)"))</f>
        <v>c33165c0-dbc5-5b27-9297-bf875c01ccee</v>
      </c>
      <c r="R306"/>
    </row>
    <row r="307" spans="1:18" ht="15" hidden="1" thickTop="1" x14ac:dyDescent="0.3">
      <c r="A307" t="s">
        <v>11836</v>
      </c>
      <c r="B307" t="s">
        <v>11835</v>
      </c>
      <c r="C307" t="s">
        <v>11672</v>
      </c>
      <c r="D307" t="s">
        <v>17543</v>
      </c>
      <c r="E307" t="s">
        <v>17215</v>
      </c>
      <c r="F307" t="s">
        <v>1367</v>
      </c>
      <c r="G307" s="187" t="s">
        <v>351</v>
      </c>
      <c r="H307" t="s">
        <v>11836</v>
      </c>
      <c r="I307" t="s">
        <v>15514</v>
      </c>
      <c r="J307" t="s">
        <v>11672</v>
      </c>
      <c r="K307" t="s">
        <v>17543</v>
      </c>
      <c r="L307" t="s">
        <v>17215</v>
      </c>
      <c r="M307" t="s">
        <v>11889</v>
      </c>
      <c r="N307" t="s">
        <v>351</v>
      </c>
      <c r="O307" t="s">
        <v>17216</v>
      </c>
      <c r="P307" t="s">
        <v>17217</v>
      </c>
      <c r="Q307" t="str">
        <f>IF(J307="(not available)","(not available)",IFERROR(VLOOKUP(J307,'[1]Lifecyclemodels EF3.1'!E:G,3,FALSE),"(not available yet)"))</f>
        <v>7b03c022-3243-59f7-8321-6a74455ba82b</v>
      </c>
      <c r="R307"/>
    </row>
    <row r="308" spans="1:18" ht="15" hidden="1" thickTop="1" x14ac:dyDescent="0.3">
      <c r="A308" t="s">
        <v>11836</v>
      </c>
      <c r="B308" t="s">
        <v>11835</v>
      </c>
      <c r="C308" t="s">
        <v>11674</v>
      </c>
      <c r="D308" t="s">
        <v>17544</v>
      </c>
      <c r="E308" t="s">
        <v>17215</v>
      </c>
      <c r="F308" t="s">
        <v>1367</v>
      </c>
      <c r="G308" s="187" t="s">
        <v>351</v>
      </c>
      <c r="H308" t="s">
        <v>11836</v>
      </c>
      <c r="I308" t="s">
        <v>15514</v>
      </c>
      <c r="J308" t="s">
        <v>11674</v>
      </c>
      <c r="K308" t="s">
        <v>17544</v>
      </c>
      <c r="L308" t="s">
        <v>17215</v>
      </c>
      <c r="M308" t="s">
        <v>11889</v>
      </c>
      <c r="N308" t="s">
        <v>351</v>
      </c>
      <c r="O308" t="s">
        <v>17216</v>
      </c>
      <c r="P308" t="s">
        <v>17217</v>
      </c>
      <c r="Q308" t="str">
        <f>IF(J308="(not available)","(not available)",IFERROR(VLOOKUP(J308,'[1]Lifecyclemodels EF3.1'!E:G,3,FALSE),"(not available yet)"))</f>
        <v>b3ec072f-58e2-5ce8-99ee-b6db98cbe5f2</v>
      </c>
      <c r="R308"/>
    </row>
    <row r="309" spans="1:18" ht="15" hidden="1" thickTop="1" x14ac:dyDescent="0.3">
      <c r="A309" t="s">
        <v>11836</v>
      </c>
      <c r="B309" t="s">
        <v>11835</v>
      </c>
      <c r="C309" t="s">
        <v>11676</v>
      </c>
      <c r="D309" t="s">
        <v>17545</v>
      </c>
      <c r="E309" t="s">
        <v>17215</v>
      </c>
      <c r="F309" t="s">
        <v>1367</v>
      </c>
      <c r="G309" s="187" t="s">
        <v>351</v>
      </c>
      <c r="H309" t="s">
        <v>11836</v>
      </c>
      <c r="I309" t="s">
        <v>15514</v>
      </c>
      <c r="J309" t="s">
        <v>11676</v>
      </c>
      <c r="K309" t="s">
        <v>17545</v>
      </c>
      <c r="L309" t="s">
        <v>17215</v>
      </c>
      <c r="M309" t="s">
        <v>11889</v>
      </c>
      <c r="N309" t="s">
        <v>351</v>
      </c>
      <c r="O309" t="s">
        <v>17216</v>
      </c>
      <c r="P309" t="s">
        <v>17217</v>
      </c>
      <c r="Q309" t="str">
        <f>IF(J309="(not available)","(not available)",IFERROR(VLOOKUP(J309,'[1]Lifecyclemodels EF3.1'!E:G,3,FALSE),"(not available yet)"))</f>
        <v>3551d4f2-17bd-540c-b1d4-7d485c3afe32</v>
      </c>
      <c r="R309"/>
    </row>
    <row r="310" spans="1:18" ht="15" hidden="1" thickTop="1" x14ac:dyDescent="0.3">
      <c r="A310" t="s">
        <v>11836</v>
      </c>
      <c r="B310" t="s">
        <v>11835</v>
      </c>
      <c r="C310" t="s">
        <v>11678</v>
      </c>
      <c r="D310" t="s">
        <v>17546</v>
      </c>
      <c r="E310" t="s">
        <v>17215</v>
      </c>
      <c r="F310" t="s">
        <v>1367</v>
      </c>
      <c r="G310" s="187" t="s">
        <v>351</v>
      </c>
      <c r="H310" t="s">
        <v>11836</v>
      </c>
      <c r="I310" t="s">
        <v>15514</v>
      </c>
      <c r="J310" t="s">
        <v>11678</v>
      </c>
      <c r="K310" t="s">
        <v>17546</v>
      </c>
      <c r="L310" t="s">
        <v>17215</v>
      </c>
      <c r="M310" t="s">
        <v>11889</v>
      </c>
      <c r="N310" t="s">
        <v>351</v>
      </c>
      <c r="O310" t="s">
        <v>17216</v>
      </c>
      <c r="P310" t="s">
        <v>17217</v>
      </c>
      <c r="Q310" t="str">
        <f>IF(J310="(not available)","(not available)",IFERROR(VLOOKUP(J310,'[1]Lifecyclemodels EF3.1'!E:G,3,FALSE),"(not available yet)"))</f>
        <v>ba41c25f-c80c-59c8-aae5-a4d637469b41</v>
      </c>
      <c r="R310"/>
    </row>
    <row r="311" spans="1:18" ht="15" hidden="1" thickTop="1" x14ac:dyDescent="0.3">
      <c r="A311" t="s">
        <v>11836</v>
      </c>
      <c r="B311" t="s">
        <v>11835</v>
      </c>
      <c r="C311" t="s">
        <v>11680</v>
      </c>
      <c r="D311" t="s">
        <v>17547</v>
      </c>
      <c r="E311" t="s">
        <v>17215</v>
      </c>
      <c r="F311" t="s">
        <v>356</v>
      </c>
      <c r="G311" s="187" t="s">
        <v>351</v>
      </c>
      <c r="H311" t="s">
        <v>11836</v>
      </c>
      <c r="I311" t="s">
        <v>15514</v>
      </c>
      <c r="J311" t="s">
        <v>11680</v>
      </c>
      <c r="K311" t="s">
        <v>17547</v>
      </c>
      <c r="L311" t="s">
        <v>17215</v>
      </c>
      <c r="M311" t="s">
        <v>356</v>
      </c>
      <c r="N311" t="s">
        <v>351</v>
      </c>
      <c r="O311" t="s">
        <v>17216</v>
      </c>
      <c r="P311" t="s">
        <v>17217</v>
      </c>
      <c r="Q311" t="str">
        <f>IF(J311="(not available)","(not available)",IFERROR(VLOOKUP(J311,'[1]Lifecyclemodels EF3.1'!E:G,3,FALSE),"(not available yet)"))</f>
        <v>6bd5572a-083e-5928-a68c-948dfd301e6e</v>
      </c>
      <c r="R311"/>
    </row>
    <row r="312" spans="1:18" ht="15" hidden="1" thickTop="1" x14ac:dyDescent="0.3">
      <c r="A312" t="s">
        <v>11836</v>
      </c>
      <c r="B312" t="s">
        <v>11835</v>
      </c>
      <c r="C312" t="s">
        <v>11682</v>
      </c>
      <c r="D312" t="s">
        <v>17548</v>
      </c>
      <c r="E312" t="s">
        <v>17215</v>
      </c>
      <c r="F312" t="s">
        <v>1367</v>
      </c>
      <c r="G312" s="187" t="s">
        <v>351</v>
      </c>
      <c r="H312" t="s">
        <v>11836</v>
      </c>
      <c r="I312" t="s">
        <v>15514</v>
      </c>
      <c r="J312" t="s">
        <v>11682</v>
      </c>
      <c r="K312" t="s">
        <v>17548</v>
      </c>
      <c r="L312" t="s">
        <v>17215</v>
      </c>
      <c r="M312" t="s">
        <v>11889</v>
      </c>
      <c r="N312" t="s">
        <v>351</v>
      </c>
      <c r="O312" t="s">
        <v>17216</v>
      </c>
      <c r="P312" t="s">
        <v>17217</v>
      </c>
      <c r="Q312" t="str">
        <f>IF(J312="(not available)","(not available)",IFERROR(VLOOKUP(J312,'[1]Lifecyclemodels EF3.1'!E:G,3,FALSE),"(not available yet)"))</f>
        <v>f5923821-844a-5870-a8fb-74dcb5b62872</v>
      </c>
      <c r="R312"/>
    </row>
    <row r="313" spans="1:18" ht="15" hidden="1" thickTop="1" x14ac:dyDescent="0.3">
      <c r="A313" t="s">
        <v>11836</v>
      </c>
      <c r="B313" t="s">
        <v>11835</v>
      </c>
      <c r="C313" t="s">
        <v>11684</v>
      </c>
      <c r="D313" t="s">
        <v>17327</v>
      </c>
      <c r="E313" t="s">
        <v>17215</v>
      </c>
      <c r="F313" t="s">
        <v>1367</v>
      </c>
      <c r="G313" s="187" t="s">
        <v>351</v>
      </c>
      <c r="H313" t="s">
        <v>11836</v>
      </c>
      <c r="I313" t="s">
        <v>15514</v>
      </c>
      <c r="J313" t="s">
        <v>11684</v>
      </c>
      <c r="K313" t="s">
        <v>17327</v>
      </c>
      <c r="L313" t="s">
        <v>17215</v>
      </c>
      <c r="M313" t="s">
        <v>11889</v>
      </c>
      <c r="N313" t="s">
        <v>351</v>
      </c>
      <c r="O313" t="s">
        <v>17216</v>
      </c>
      <c r="P313" t="s">
        <v>17217</v>
      </c>
      <c r="Q313" t="str">
        <f>IF(J313="(not available)","(not available)",IFERROR(VLOOKUP(J313,'[1]Lifecyclemodels EF3.1'!E:G,3,FALSE),"(not available yet)"))</f>
        <v>1ba37633-c604-54f1-b1c5-2a8920828dfd</v>
      </c>
      <c r="R313"/>
    </row>
    <row r="314" spans="1:18" ht="15" hidden="1" thickTop="1" x14ac:dyDescent="0.3">
      <c r="A314" t="s">
        <v>11836</v>
      </c>
      <c r="B314" t="s">
        <v>11835</v>
      </c>
      <c r="C314" t="s">
        <v>11686</v>
      </c>
      <c r="D314" t="s">
        <v>17549</v>
      </c>
      <c r="E314" t="s">
        <v>17215</v>
      </c>
      <c r="F314" t="s">
        <v>1367</v>
      </c>
      <c r="G314" s="187" t="s">
        <v>351</v>
      </c>
      <c r="H314" t="s">
        <v>11836</v>
      </c>
      <c r="I314" t="s">
        <v>15514</v>
      </c>
      <c r="J314" t="s">
        <v>11686</v>
      </c>
      <c r="K314" t="s">
        <v>17549</v>
      </c>
      <c r="L314" t="s">
        <v>17215</v>
      </c>
      <c r="M314" t="s">
        <v>11889</v>
      </c>
      <c r="N314" t="s">
        <v>351</v>
      </c>
      <c r="O314" t="s">
        <v>17216</v>
      </c>
      <c r="P314" t="s">
        <v>17217</v>
      </c>
      <c r="Q314" t="str">
        <f>IF(J314="(not available)","(not available)",IFERROR(VLOOKUP(J314,'[1]Lifecyclemodels EF3.1'!E:G,3,FALSE),"(not available yet)"))</f>
        <v>db062984-4a97-5aa9-a8f1-31e475c7195e</v>
      </c>
      <c r="R314"/>
    </row>
    <row r="315" spans="1:18" ht="15" hidden="1" thickTop="1" x14ac:dyDescent="0.3">
      <c r="A315" t="s">
        <v>11836</v>
      </c>
      <c r="B315" t="s">
        <v>11835</v>
      </c>
      <c r="C315" t="s">
        <v>11688</v>
      </c>
      <c r="D315" t="s">
        <v>17550</v>
      </c>
      <c r="E315" t="s">
        <v>17215</v>
      </c>
      <c r="F315" t="s">
        <v>356</v>
      </c>
      <c r="G315" s="187" t="s">
        <v>351</v>
      </c>
      <c r="H315" t="s">
        <v>11836</v>
      </c>
      <c r="I315" t="s">
        <v>15514</v>
      </c>
      <c r="J315" t="s">
        <v>11688</v>
      </c>
      <c r="K315" t="s">
        <v>17550</v>
      </c>
      <c r="L315" t="s">
        <v>17215</v>
      </c>
      <c r="M315" t="s">
        <v>356</v>
      </c>
      <c r="N315" t="s">
        <v>351</v>
      </c>
      <c r="O315" t="s">
        <v>17216</v>
      </c>
      <c r="P315" t="s">
        <v>17217</v>
      </c>
      <c r="Q315" t="str">
        <f>IF(J315="(not available)","(not available)",IFERROR(VLOOKUP(J315,'[1]Lifecyclemodels EF3.1'!E:G,3,FALSE),"(not available yet)"))</f>
        <v>1fd6b650-46f2-5618-9656-d58d561db8a5</v>
      </c>
      <c r="R315"/>
    </row>
    <row r="316" spans="1:18" ht="15" hidden="1" thickTop="1" x14ac:dyDescent="0.3">
      <c r="A316" t="s">
        <v>11836</v>
      </c>
      <c r="B316" t="s">
        <v>11835</v>
      </c>
      <c r="C316" t="s">
        <v>11690</v>
      </c>
      <c r="D316" t="s">
        <v>17551</v>
      </c>
      <c r="E316" t="s">
        <v>17215</v>
      </c>
      <c r="F316" t="s">
        <v>1367</v>
      </c>
      <c r="G316" s="187" t="s">
        <v>351</v>
      </c>
      <c r="H316" t="s">
        <v>11836</v>
      </c>
      <c r="I316" t="s">
        <v>15514</v>
      </c>
      <c r="J316" t="s">
        <v>11690</v>
      </c>
      <c r="K316" t="s">
        <v>17551</v>
      </c>
      <c r="L316" t="s">
        <v>17215</v>
      </c>
      <c r="M316" t="s">
        <v>11889</v>
      </c>
      <c r="N316" t="s">
        <v>351</v>
      </c>
      <c r="O316" t="s">
        <v>17216</v>
      </c>
      <c r="P316" t="s">
        <v>17217</v>
      </c>
      <c r="Q316" t="str">
        <f>IF(J316="(not available)","(not available)",IFERROR(VLOOKUP(J316,'[1]Lifecyclemodels EF3.1'!E:G,3,FALSE),"(not available yet)"))</f>
        <v>29ce7b21-3443-5db7-9781-8a99dbab7381</v>
      </c>
      <c r="R316"/>
    </row>
    <row r="317" spans="1:18" ht="15" hidden="1" thickTop="1" x14ac:dyDescent="0.3">
      <c r="A317" t="s">
        <v>11836</v>
      </c>
      <c r="B317" t="s">
        <v>11835</v>
      </c>
      <c r="C317" t="s">
        <v>11692</v>
      </c>
      <c r="D317" t="s">
        <v>17552</v>
      </c>
      <c r="E317" t="s">
        <v>17215</v>
      </c>
      <c r="F317" t="s">
        <v>356</v>
      </c>
      <c r="G317" s="187" t="s">
        <v>351</v>
      </c>
      <c r="H317" t="s">
        <v>11836</v>
      </c>
      <c r="I317" t="s">
        <v>15514</v>
      </c>
      <c r="J317" t="s">
        <v>11692</v>
      </c>
      <c r="K317" t="s">
        <v>17552</v>
      </c>
      <c r="L317" t="s">
        <v>17215</v>
      </c>
      <c r="M317" t="s">
        <v>356</v>
      </c>
      <c r="N317" t="s">
        <v>351</v>
      </c>
      <c r="O317" t="s">
        <v>17216</v>
      </c>
      <c r="P317" t="s">
        <v>17217</v>
      </c>
      <c r="Q317" t="str">
        <f>IF(J317="(not available)","(not available)",IFERROR(VLOOKUP(J317,'[1]Lifecyclemodels EF3.1'!E:G,3,FALSE),"(not available yet)"))</f>
        <v>4bb14f3a-5a34-59c0-b4b2-b560e2ac88c5</v>
      </c>
      <c r="R317"/>
    </row>
    <row r="318" spans="1:18" ht="15" hidden="1" thickTop="1" x14ac:dyDescent="0.3">
      <c r="A318" t="s">
        <v>11836</v>
      </c>
      <c r="B318" t="s">
        <v>11835</v>
      </c>
      <c r="C318" t="s">
        <v>11694</v>
      </c>
      <c r="D318" t="s">
        <v>17552</v>
      </c>
      <c r="E318" t="s">
        <v>17215</v>
      </c>
      <c r="F318" t="s">
        <v>1367</v>
      </c>
      <c r="G318" s="187" t="s">
        <v>351</v>
      </c>
      <c r="H318" t="s">
        <v>11836</v>
      </c>
      <c r="I318" t="s">
        <v>15514</v>
      </c>
      <c r="J318" t="s">
        <v>11694</v>
      </c>
      <c r="K318" t="s">
        <v>17552</v>
      </c>
      <c r="L318" t="s">
        <v>17215</v>
      </c>
      <c r="M318" t="s">
        <v>11889</v>
      </c>
      <c r="N318" t="s">
        <v>351</v>
      </c>
      <c r="O318" t="s">
        <v>17216</v>
      </c>
      <c r="P318" t="s">
        <v>17217</v>
      </c>
      <c r="Q318" t="str">
        <f>IF(J318="(not available)","(not available)",IFERROR(VLOOKUP(J318,'[1]Lifecyclemodels EF3.1'!E:G,3,FALSE),"(not available yet)"))</f>
        <v>3337740a-5b24-5ab0-b3e5-cfa1fbe35834</v>
      </c>
      <c r="R318"/>
    </row>
    <row r="319" spans="1:18" ht="15" hidden="1" thickTop="1" x14ac:dyDescent="0.3">
      <c r="A319" t="s">
        <v>11836</v>
      </c>
      <c r="B319" t="s">
        <v>11835</v>
      </c>
      <c r="C319" t="s">
        <v>11697</v>
      </c>
      <c r="D319" t="s">
        <v>17553</v>
      </c>
      <c r="E319" t="s">
        <v>17215</v>
      </c>
      <c r="F319" t="s">
        <v>1367</v>
      </c>
      <c r="G319" s="187" t="s">
        <v>351</v>
      </c>
      <c r="H319" t="s">
        <v>11836</v>
      </c>
      <c r="I319" t="s">
        <v>15514</v>
      </c>
      <c r="J319" t="s">
        <v>11697</v>
      </c>
      <c r="K319" t="s">
        <v>17553</v>
      </c>
      <c r="L319" t="s">
        <v>17215</v>
      </c>
      <c r="M319" t="s">
        <v>11889</v>
      </c>
      <c r="N319" t="s">
        <v>351</v>
      </c>
      <c r="O319" t="s">
        <v>17216</v>
      </c>
      <c r="P319" t="s">
        <v>17217</v>
      </c>
      <c r="Q319" t="str">
        <f>IF(J319="(not available)","(not available)",IFERROR(VLOOKUP(J319,'[1]Lifecyclemodels EF3.1'!E:G,3,FALSE),"(not available yet)"))</f>
        <v>06444c1e-5a87-50d3-a69d-c39ee354bc18</v>
      </c>
      <c r="R319"/>
    </row>
    <row r="320" spans="1:18" ht="15" hidden="1" thickTop="1" x14ac:dyDescent="0.3">
      <c r="A320" t="s">
        <v>11836</v>
      </c>
      <c r="B320" t="s">
        <v>11835</v>
      </c>
      <c r="C320" t="s">
        <v>11695</v>
      </c>
      <c r="D320" t="s">
        <v>17553</v>
      </c>
      <c r="E320" t="s">
        <v>17215</v>
      </c>
      <c r="F320" t="s">
        <v>356</v>
      </c>
      <c r="G320" s="187" t="s">
        <v>351</v>
      </c>
      <c r="H320" t="s">
        <v>11836</v>
      </c>
      <c r="I320" t="s">
        <v>15514</v>
      </c>
      <c r="J320" t="s">
        <v>11695</v>
      </c>
      <c r="K320" t="s">
        <v>17553</v>
      </c>
      <c r="L320" t="s">
        <v>17215</v>
      </c>
      <c r="M320" t="s">
        <v>356</v>
      </c>
      <c r="N320" t="s">
        <v>351</v>
      </c>
      <c r="O320" t="s">
        <v>17216</v>
      </c>
      <c r="P320" t="s">
        <v>17217</v>
      </c>
      <c r="Q320" t="str">
        <f>IF(J320="(not available)","(not available)",IFERROR(VLOOKUP(J320,'[1]Lifecyclemodels EF3.1'!E:G,3,FALSE),"(not available yet)"))</f>
        <v>181f417f-daa9-5c5d-9bbb-0e9a4d93d58b</v>
      </c>
      <c r="R320"/>
    </row>
    <row r="321" spans="1:18" ht="15" hidden="1" thickTop="1" x14ac:dyDescent="0.3">
      <c r="A321" t="s">
        <v>11836</v>
      </c>
      <c r="B321" t="s">
        <v>11835</v>
      </c>
      <c r="C321" t="s">
        <v>11698</v>
      </c>
      <c r="D321" t="s">
        <v>17554</v>
      </c>
      <c r="E321" t="s">
        <v>17215</v>
      </c>
      <c r="F321" t="s">
        <v>356</v>
      </c>
      <c r="G321" s="187" t="s">
        <v>351</v>
      </c>
      <c r="H321" t="s">
        <v>11836</v>
      </c>
      <c r="I321" t="s">
        <v>15514</v>
      </c>
      <c r="J321" t="s">
        <v>11698</v>
      </c>
      <c r="K321" t="s">
        <v>17554</v>
      </c>
      <c r="L321" t="s">
        <v>17215</v>
      </c>
      <c r="M321" t="s">
        <v>356</v>
      </c>
      <c r="N321" t="s">
        <v>351</v>
      </c>
      <c r="O321" t="s">
        <v>17216</v>
      </c>
      <c r="P321" t="s">
        <v>17217</v>
      </c>
      <c r="Q321" t="str">
        <f>IF(J321="(not available)","(not available)",IFERROR(VLOOKUP(J321,'[1]Lifecyclemodels EF3.1'!E:G,3,FALSE),"(not available yet)"))</f>
        <v>febb5356-ab5a-516c-b236-e6df3f366b0e</v>
      </c>
      <c r="R321"/>
    </row>
    <row r="322" spans="1:18" ht="15" hidden="1" thickTop="1" x14ac:dyDescent="0.3">
      <c r="A322" t="s">
        <v>11836</v>
      </c>
      <c r="B322" t="s">
        <v>11835</v>
      </c>
      <c r="C322" t="s">
        <v>11700</v>
      </c>
      <c r="D322" t="s">
        <v>17554</v>
      </c>
      <c r="E322" t="s">
        <v>17215</v>
      </c>
      <c r="F322" t="s">
        <v>1367</v>
      </c>
      <c r="G322" s="187" t="s">
        <v>351</v>
      </c>
      <c r="H322" t="s">
        <v>11836</v>
      </c>
      <c r="I322" t="s">
        <v>15514</v>
      </c>
      <c r="J322" t="s">
        <v>11700</v>
      </c>
      <c r="K322" t="s">
        <v>17554</v>
      </c>
      <c r="L322" t="s">
        <v>17215</v>
      </c>
      <c r="M322" t="s">
        <v>11889</v>
      </c>
      <c r="N322" t="s">
        <v>351</v>
      </c>
      <c r="O322" t="s">
        <v>17216</v>
      </c>
      <c r="P322" t="s">
        <v>17217</v>
      </c>
      <c r="Q322" t="str">
        <f>IF(J322="(not available)","(not available)",IFERROR(VLOOKUP(J322,'[1]Lifecyclemodels EF3.1'!E:G,3,FALSE),"(not available yet)"))</f>
        <v>735ee4e5-d50b-5deb-8444-6c084aaed4a4</v>
      </c>
      <c r="R322"/>
    </row>
    <row r="323" spans="1:18" ht="15" hidden="1" thickTop="1" x14ac:dyDescent="0.3">
      <c r="A323" t="s">
        <v>11836</v>
      </c>
      <c r="B323" t="s">
        <v>11835</v>
      </c>
      <c r="C323" t="s">
        <v>11701</v>
      </c>
      <c r="D323" t="s">
        <v>17555</v>
      </c>
      <c r="E323" t="s">
        <v>17215</v>
      </c>
      <c r="F323" t="s">
        <v>356</v>
      </c>
      <c r="G323" s="187" t="s">
        <v>351</v>
      </c>
      <c r="H323" t="s">
        <v>11836</v>
      </c>
      <c r="I323" t="s">
        <v>15514</v>
      </c>
      <c r="J323" t="s">
        <v>11701</v>
      </c>
      <c r="K323" t="s">
        <v>17555</v>
      </c>
      <c r="L323" t="s">
        <v>17215</v>
      </c>
      <c r="M323" t="s">
        <v>356</v>
      </c>
      <c r="N323" t="s">
        <v>351</v>
      </c>
      <c r="O323" t="s">
        <v>17216</v>
      </c>
      <c r="P323" t="s">
        <v>17217</v>
      </c>
      <c r="Q323" t="str">
        <f>IF(J323="(not available)","(not available)",IFERROR(VLOOKUP(J323,'[1]Lifecyclemodels EF3.1'!E:G,3,FALSE),"(not available yet)"))</f>
        <v>08ad68b6-502e-595a-9ffb-b4e316f9fa2e</v>
      </c>
      <c r="R323"/>
    </row>
    <row r="324" spans="1:18" ht="15" hidden="1" thickTop="1" x14ac:dyDescent="0.3">
      <c r="A324" t="s">
        <v>11836</v>
      </c>
      <c r="B324" t="s">
        <v>11835</v>
      </c>
      <c r="C324" t="s">
        <v>11703</v>
      </c>
      <c r="D324" t="s">
        <v>17555</v>
      </c>
      <c r="E324" t="s">
        <v>17215</v>
      </c>
      <c r="F324" t="s">
        <v>1367</v>
      </c>
      <c r="G324" s="187" t="s">
        <v>351</v>
      </c>
      <c r="H324" t="s">
        <v>11836</v>
      </c>
      <c r="I324" t="s">
        <v>15514</v>
      </c>
      <c r="J324" t="s">
        <v>11703</v>
      </c>
      <c r="K324" t="s">
        <v>17555</v>
      </c>
      <c r="L324" t="s">
        <v>17215</v>
      </c>
      <c r="M324" t="s">
        <v>11889</v>
      </c>
      <c r="N324" t="s">
        <v>351</v>
      </c>
      <c r="O324" t="s">
        <v>17216</v>
      </c>
      <c r="P324" t="s">
        <v>17217</v>
      </c>
      <c r="Q324" t="str">
        <f>IF(J324="(not available)","(not available)",IFERROR(VLOOKUP(J324,'[1]Lifecyclemodels EF3.1'!E:G,3,FALSE),"(not available yet)"))</f>
        <v>49b59721-c8d8-59f9-adf3-dc82da997331</v>
      </c>
      <c r="R324"/>
    </row>
    <row r="325" spans="1:18" ht="15" hidden="1" thickTop="1" x14ac:dyDescent="0.3">
      <c r="A325" t="s">
        <v>11836</v>
      </c>
      <c r="B325" t="s">
        <v>11835</v>
      </c>
      <c r="C325" t="s">
        <v>11706</v>
      </c>
      <c r="D325" t="s">
        <v>17556</v>
      </c>
      <c r="E325" t="s">
        <v>17215</v>
      </c>
      <c r="F325" t="s">
        <v>1367</v>
      </c>
      <c r="G325" s="187" t="s">
        <v>351</v>
      </c>
      <c r="H325" t="s">
        <v>11836</v>
      </c>
      <c r="I325" t="s">
        <v>15514</v>
      </c>
      <c r="J325" t="s">
        <v>11706</v>
      </c>
      <c r="K325" t="s">
        <v>17556</v>
      </c>
      <c r="L325" t="s">
        <v>17215</v>
      </c>
      <c r="M325" t="s">
        <v>11889</v>
      </c>
      <c r="N325" t="s">
        <v>351</v>
      </c>
      <c r="O325" t="s">
        <v>17216</v>
      </c>
      <c r="P325" t="s">
        <v>17217</v>
      </c>
      <c r="Q325" t="str">
        <f>IF(J325="(not available)","(not available)",IFERROR(VLOOKUP(J325,'[1]Lifecyclemodels EF3.1'!E:G,3,FALSE),"(not available yet)"))</f>
        <v>20f2562c-7207-50a6-bb4a-5c0c5dccdb36</v>
      </c>
      <c r="R325"/>
    </row>
    <row r="326" spans="1:18" ht="15" hidden="1" thickTop="1" x14ac:dyDescent="0.3">
      <c r="A326" t="s">
        <v>11836</v>
      </c>
      <c r="B326" t="s">
        <v>11835</v>
      </c>
      <c r="C326" t="s">
        <v>11704</v>
      </c>
      <c r="D326" t="s">
        <v>17556</v>
      </c>
      <c r="E326" t="s">
        <v>17215</v>
      </c>
      <c r="F326" t="s">
        <v>356</v>
      </c>
      <c r="G326" s="187" t="s">
        <v>351</v>
      </c>
      <c r="H326" t="s">
        <v>11836</v>
      </c>
      <c r="I326" t="s">
        <v>15514</v>
      </c>
      <c r="J326" t="s">
        <v>11704</v>
      </c>
      <c r="K326" t="s">
        <v>17556</v>
      </c>
      <c r="L326" t="s">
        <v>17215</v>
      </c>
      <c r="M326" t="s">
        <v>356</v>
      </c>
      <c r="N326" t="s">
        <v>351</v>
      </c>
      <c r="O326" t="s">
        <v>17216</v>
      </c>
      <c r="P326" t="s">
        <v>17217</v>
      </c>
      <c r="Q326" t="str">
        <f>IF(J326="(not available)","(not available)",IFERROR(VLOOKUP(J326,'[1]Lifecyclemodels EF3.1'!E:G,3,FALSE),"(not available yet)"))</f>
        <v>81188ff0-bfc8-55af-bbc4-92d6d11858ab</v>
      </c>
      <c r="R326"/>
    </row>
    <row r="327" spans="1:18" ht="15" hidden="1" thickTop="1" x14ac:dyDescent="0.3">
      <c r="A327" t="s">
        <v>11836</v>
      </c>
      <c r="B327" t="s">
        <v>11835</v>
      </c>
      <c r="C327" t="s">
        <v>11707</v>
      </c>
      <c r="D327" t="s">
        <v>17557</v>
      </c>
      <c r="E327" t="s">
        <v>17215</v>
      </c>
      <c r="F327" t="s">
        <v>1367</v>
      </c>
      <c r="G327" s="187" t="s">
        <v>351</v>
      </c>
      <c r="H327" t="s">
        <v>11836</v>
      </c>
      <c r="I327" t="s">
        <v>15514</v>
      </c>
      <c r="J327" t="s">
        <v>11707</v>
      </c>
      <c r="K327" t="s">
        <v>17557</v>
      </c>
      <c r="L327" t="s">
        <v>17215</v>
      </c>
      <c r="M327" t="s">
        <v>11889</v>
      </c>
      <c r="N327" t="s">
        <v>351</v>
      </c>
      <c r="O327" t="s">
        <v>17216</v>
      </c>
      <c r="P327" t="s">
        <v>17217</v>
      </c>
      <c r="Q327" t="str">
        <f>IF(J327="(not available)","(not available)",IFERROR(VLOOKUP(J327,'[1]Lifecyclemodels EF3.1'!E:G,3,FALSE),"(not available yet)"))</f>
        <v>c892dd5a-152b-5053-9e8f-a3bc897e1f6b</v>
      </c>
      <c r="R327"/>
    </row>
    <row r="328" spans="1:18" ht="15" hidden="1" thickTop="1" x14ac:dyDescent="0.3">
      <c r="A328" t="s">
        <v>11836</v>
      </c>
      <c r="B328" t="s">
        <v>11835</v>
      </c>
      <c r="C328" t="s">
        <v>11709</v>
      </c>
      <c r="D328" t="s">
        <v>17558</v>
      </c>
      <c r="E328" t="s">
        <v>17215</v>
      </c>
      <c r="F328" t="s">
        <v>1367</v>
      </c>
      <c r="G328" s="187" t="s">
        <v>351</v>
      </c>
      <c r="H328" t="s">
        <v>11836</v>
      </c>
      <c r="I328" t="s">
        <v>15514</v>
      </c>
      <c r="J328" t="s">
        <v>11709</v>
      </c>
      <c r="K328" t="s">
        <v>17558</v>
      </c>
      <c r="L328" t="s">
        <v>17215</v>
      </c>
      <c r="M328" t="s">
        <v>11889</v>
      </c>
      <c r="N328" t="s">
        <v>351</v>
      </c>
      <c r="O328" t="s">
        <v>17216</v>
      </c>
      <c r="P328" t="s">
        <v>17217</v>
      </c>
      <c r="Q328" t="str">
        <f>IF(J328="(not available)","(not available)",IFERROR(VLOOKUP(J328,'[1]Lifecyclemodels EF3.1'!E:G,3,FALSE),"(not available yet)"))</f>
        <v>539f0424-cbb9-52d6-a3de-90cede905edf</v>
      </c>
      <c r="R328"/>
    </row>
    <row r="329" spans="1:18" ht="15" hidden="1" thickTop="1" x14ac:dyDescent="0.3">
      <c r="A329" t="s">
        <v>11836</v>
      </c>
      <c r="B329" t="s">
        <v>11835</v>
      </c>
      <c r="C329" t="s">
        <v>11711</v>
      </c>
      <c r="D329" t="s">
        <v>17559</v>
      </c>
      <c r="E329" t="s">
        <v>17215</v>
      </c>
      <c r="F329" t="s">
        <v>1367</v>
      </c>
      <c r="G329" s="187" t="s">
        <v>351</v>
      </c>
      <c r="H329" t="s">
        <v>11836</v>
      </c>
      <c r="I329" t="s">
        <v>15514</v>
      </c>
      <c r="J329" t="s">
        <v>11711</v>
      </c>
      <c r="K329" t="s">
        <v>17559</v>
      </c>
      <c r="L329" t="s">
        <v>17215</v>
      </c>
      <c r="M329" t="s">
        <v>11889</v>
      </c>
      <c r="N329" t="s">
        <v>351</v>
      </c>
      <c r="O329" t="s">
        <v>17216</v>
      </c>
      <c r="P329" t="s">
        <v>17217</v>
      </c>
      <c r="Q329" t="str">
        <f>IF(J329="(not available)","(not available)",IFERROR(VLOOKUP(J329,'[1]Lifecyclemodels EF3.1'!E:G,3,FALSE),"(not available yet)"))</f>
        <v>6ac4f254-5609-5bfd-b04e-8a7a927eea8f</v>
      </c>
      <c r="R329"/>
    </row>
    <row r="330" spans="1:18" ht="15" hidden="1" thickTop="1" x14ac:dyDescent="0.3">
      <c r="A330" t="s">
        <v>11836</v>
      </c>
      <c r="B330" t="s">
        <v>11835</v>
      </c>
      <c r="C330" t="s">
        <v>11713</v>
      </c>
      <c r="D330" t="s">
        <v>17560</v>
      </c>
      <c r="E330" t="s">
        <v>17215</v>
      </c>
      <c r="F330" t="s">
        <v>356</v>
      </c>
      <c r="G330" s="187" t="s">
        <v>351</v>
      </c>
      <c r="H330" t="s">
        <v>11836</v>
      </c>
      <c r="I330" t="s">
        <v>15514</v>
      </c>
      <c r="J330" t="s">
        <v>11713</v>
      </c>
      <c r="K330" t="s">
        <v>17560</v>
      </c>
      <c r="L330" t="s">
        <v>17215</v>
      </c>
      <c r="M330" t="s">
        <v>356</v>
      </c>
      <c r="N330" t="s">
        <v>351</v>
      </c>
      <c r="O330" t="s">
        <v>17216</v>
      </c>
      <c r="P330" t="s">
        <v>17217</v>
      </c>
      <c r="Q330" t="str">
        <f>IF(J330="(not available)","(not available)",IFERROR(VLOOKUP(J330,'[1]Lifecyclemodels EF3.1'!E:G,3,FALSE),"(not available yet)"))</f>
        <v>d711b818-c786-5787-b516-375b594b0429</v>
      </c>
      <c r="R330"/>
    </row>
    <row r="331" spans="1:18" ht="15" hidden="1" thickTop="1" x14ac:dyDescent="0.3">
      <c r="A331" t="s">
        <v>11836</v>
      </c>
      <c r="B331" t="s">
        <v>11835</v>
      </c>
      <c r="C331" t="s">
        <v>11715</v>
      </c>
      <c r="D331" t="s">
        <v>17561</v>
      </c>
      <c r="E331" t="s">
        <v>17215</v>
      </c>
      <c r="F331" t="s">
        <v>1367</v>
      </c>
      <c r="G331" s="187" t="s">
        <v>351</v>
      </c>
      <c r="H331" t="s">
        <v>11836</v>
      </c>
      <c r="I331" t="s">
        <v>15514</v>
      </c>
      <c r="J331" t="s">
        <v>11715</v>
      </c>
      <c r="K331" t="s">
        <v>17561</v>
      </c>
      <c r="L331" t="s">
        <v>17215</v>
      </c>
      <c r="M331" t="s">
        <v>11889</v>
      </c>
      <c r="N331" t="s">
        <v>351</v>
      </c>
      <c r="O331" t="s">
        <v>17216</v>
      </c>
      <c r="P331" t="s">
        <v>17217</v>
      </c>
      <c r="Q331" t="str">
        <f>IF(J331="(not available)","(not available)",IFERROR(VLOOKUP(J331,'[1]Lifecyclemodels EF3.1'!E:G,3,FALSE),"(not available yet)"))</f>
        <v>d39d32a9-a1c0-5559-844e-5e19a97b6589</v>
      </c>
      <c r="R331"/>
    </row>
    <row r="332" spans="1:18" ht="15" hidden="1" thickTop="1" x14ac:dyDescent="0.3">
      <c r="A332" t="s">
        <v>11836</v>
      </c>
      <c r="B332" t="s">
        <v>11835</v>
      </c>
      <c r="C332" t="s">
        <v>11717</v>
      </c>
      <c r="D332" t="s">
        <v>17562</v>
      </c>
      <c r="E332" t="s">
        <v>17215</v>
      </c>
      <c r="F332" t="s">
        <v>356</v>
      </c>
      <c r="G332" s="187" t="s">
        <v>351</v>
      </c>
      <c r="H332" t="s">
        <v>11836</v>
      </c>
      <c r="I332" t="s">
        <v>15514</v>
      </c>
      <c r="J332" t="s">
        <v>11717</v>
      </c>
      <c r="K332" t="s">
        <v>17562</v>
      </c>
      <c r="L332" t="s">
        <v>17215</v>
      </c>
      <c r="M332" t="s">
        <v>356</v>
      </c>
      <c r="N332" t="s">
        <v>351</v>
      </c>
      <c r="O332" t="s">
        <v>17216</v>
      </c>
      <c r="P332" t="s">
        <v>17217</v>
      </c>
      <c r="Q332" t="str">
        <f>IF(J332="(not available)","(not available)",IFERROR(VLOOKUP(J332,'[1]Lifecyclemodels EF3.1'!E:G,3,FALSE),"(not available yet)"))</f>
        <v>3c252c5e-1a2b-5c74-b04a-2e1acdf8a1e5</v>
      </c>
      <c r="R332"/>
    </row>
    <row r="333" spans="1:18" ht="15" hidden="1" thickTop="1" x14ac:dyDescent="0.3">
      <c r="A333" t="s">
        <v>11836</v>
      </c>
      <c r="B333" t="s">
        <v>11835</v>
      </c>
      <c r="C333" t="s">
        <v>11719</v>
      </c>
      <c r="D333" t="s">
        <v>17563</v>
      </c>
      <c r="E333" t="s">
        <v>17215</v>
      </c>
      <c r="F333" t="s">
        <v>1367</v>
      </c>
      <c r="G333" s="187" t="s">
        <v>351</v>
      </c>
      <c r="H333" t="s">
        <v>11836</v>
      </c>
      <c r="I333" t="s">
        <v>15514</v>
      </c>
      <c r="J333" t="s">
        <v>11719</v>
      </c>
      <c r="K333" t="s">
        <v>17563</v>
      </c>
      <c r="L333" t="s">
        <v>17215</v>
      </c>
      <c r="M333" t="s">
        <v>11889</v>
      </c>
      <c r="N333" t="s">
        <v>351</v>
      </c>
      <c r="O333" t="s">
        <v>17216</v>
      </c>
      <c r="P333" t="s">
        <v>17217</v>
      </c>
      <c r="Q333" t="str">
        <f>IF(J333="(not available)","(not available)",IFERROR(VLOOKUP(J333,'[1]Lifecyclemodels EF3.1'!E:G,3,FALSE),"(not available yet)"))</f>
        <v>080f9e1f-5437-507c-bf94-1001234ed54a</v>
      </c>
      <c r="R333"/>
    </row>
    <row r="334" spans="1:18" ht="15" hidden="1" thickTop="1" x14ac:dyDescent="0.3">
      <c r="A334" t="s">
        <v>11836</v>
      </c>
      <c r="B334" t="s">
        <v>11835</v>
      </c>
      <c r="C334" t="s">
        <v>11721</v>
      </c>
      <c r="D334" t="s">
        <v>17564</v>
      </c>
      <c r="E334" t="s">
        <v>17215</v>
      </c>
      <c r="F334" t="s">
        <v>356</v>
      </c>
      <c r="G334" s="187" t="s">
        <v>351</v>
      </c>
      <c r="H334" t="s">
        <v>11836</v>
      </c>
      <c r="I334" t="s">
        <v>15514</v>
      </c>
      <c r="J334" t="s">
        <v>11721</v>
      </c>
      <c r="K334" t="s">
        <v>17564</v>
      </c>
      <c r="L334" t="s">
        <v>17215</v>
      </c>
      <c r="M334" t="s">
        <v>356</v>
      </c>
      <c r="N334" t="s">
        <v>351</v>
      </c>
      <c r="O334" t="s">
        <v>17216</v>
      </c>
      <c r="P334" t="s">
        <v>17217</v>
      </c>
      <c r="Q334" t="str">
        <f>IF(J334="(not available)","(not available)",IFERROR(VLOOKUP(J334,'[1]Lifecyclemodels EF3.1'!E:G,3,FALSE),"(not available yet)"))</f>
        <v>4a53a90d-467f-5340-85f1-21c54afad086</v>
      </c>
      <c r="R334"/>
    </row>
    <row r="335" spans="1:18" ht="15" hidden="1" thickTop="1" x14ac:dyDescent="0.3">
      <c r="A335" t="s">
        <v>11836</v>
      </c>
      <c r="B335" t="s">
        <v>11835</v>
      </c>
      <c r="C335" t="s">
        <v>11723</v>
      </c>
      <c r="D335" t="s">
        <v>17565</v>
      </c>
      <c r="E335" t="s">
        <v>17215</v>
      </c>
      <c r="F335" t="s">
        <v>1367</v>
      </c>
      <c r="G335" s="187" t="s">
        <v>351</v>
      </c>
      <c r="H335" t="s">
        <v>11836</v>
      </c>
      <c r="I335" t="s">
        <v>15514</v>
      </c>
      <c r="J335" t="s">
        <v>11723</v>
      </c>
      <c r="K335" t="s">
        <v>17565</v>
      </c>
      <c r="L335" t="s">
        <v>17215</v>
      </c>
      <c r="M335" t="s">
        <v>11889</v>
      </c>
      <c r="N335" t="s">
        <v>351</v>
      </c>
      <c r="O335" t="s">
        <v>17216</v>
      </c>
      <c r="P335" t="s">
        <v>17217</v>
      </c>
      <c r="Q335" t="str">
        <f>IF(J335="(not available)","(not available)",IFERROR(VLOOKUP(J335,'[1]Lifecyclemodels EF3.1'!E:G,3,FALSE),"(not available yet)"))</f>
        <v>61b3f9ee-69f2-55c0-a1f2-921a9b602747</v>
      </c>
      <c r="R335"/>
    </row>
    <row r="336" spans="1:18" ht="15" hidden="1" thickTop="1" x14ac:dyDescent="0.3">
      <c r="A336" t="s">
        <v>11836</v>
      </c>
      <c r="B336" t="s">
        <v>11835</v>
      </c>
      <c r="C336" t="s">
        <v>11725</v>
      </c>
      <c r="D336" t="s">
        <v>17566</v>
      </c>
      <c r="E336" t="s">
        <v>17215</v>
      </c>
      <c r="F336" t="s">
        <v>1367</v>
      </c>
      <c r="G336" s="187" t="s">
        <v>351</v>
      </c>
      <c r="H336" t="s">
        <v>11836</v>
      </c>
      <c r="I336" t="s">
        <v>15514</v>
      </c>
      <c r="J336" t="s">
        <v>11725</v>
      </c>
      <c r="K336" t="s">
        <v>17566</v>
      </c>
      <c r="L336" t="s">
        <v>17215</v>
      </c>
      <c r="M336" t="s">
        <v>11889</v>
      </c>
      <c r="N336" t="s">
        <v>351</v>
      </c>
      <c r="O336" t="s">
        <v>17216</v>
      </c>
      <c r="P336" t="s">
        <v>17217</v>
      </c>
      <c r="Q336" t="str">
        <f>IF(J336="(not available)","(not available)",IFERROR(VLOOKUP(J336,'[1]Lifecyclemodels EF3.1'!E:G,3,FALSE),"(not available yet)"))</f>
        <v>5fb61e74-8be5-5bae-b5c4-bcb63eb7aeb0</v>
      </c>
      <c r="R336"/>
    </row>
    <row r="337" spans="1:18" ht="15" hidden="1" thickTop="1" x14ac:dyDescent="0.3">
      <c r="A337" t="s">
        <v>11836</v>
      </c>
      <c r="B337" t="s">
        <v>11835</v>
      </c>
      <c r="C337" t="s">
        <v>11727</v>
      </c>
      <c r="D337" t="s">
        <v>17567</v>
      </c>
      <c r="E337" t="s">
        <v>17215</v>
      </c>
      <c r="F337" t="s">
        <v>1367</v>
      </c>
      <c r="G337" s="187" t="s">
        <v>351</v>
      </c>
      <c r="H337" t="s">
        <v>11836</v>
      </c>
      <c r="I337" t="s">
        <v>15514</v>
      </c>
      <c r="J337" t="s">
        <v>11727</v>
      </c>
      <c r="K337" t="s">
        <v>17567</v>
      </c>
      <c r="L337" t="s">
        <v>17215</v>
      </c>
      <c r="M337" t="s">
        <v>11889</v>
      </c>
      <c r="N337" t="s">
        <v>351</v>
      </c>
      <c r="O337" t="s">
        <v>17216</v>
      </c>
      <c r="P337" t="s">
        <v>17217</v>
      </c>
      <c r="Q337" t="str">
        <f>IF(J337="(not available)","(not available)",IFERROR(VLOOKUP(J337,'[1]Lifecyclemodels EF3.1'!E:G,3,FALSE),"(not available yet)"))</f>
        <v>3aaf4125-7713-59dc-b1d8-6cb97eb4f508</v>
      </c>
      <c r="R337"/>
    </row>
    <row r="338" spans="1:18" ht="15" hidden="1" thickTop="1" x14ac:dyDescent="0.3">
      <c r="A338" t="s">
        <v>11836</v>
      </c>
      <c r="B338" t="s">
        <v>11835</v>
      </c>
      <c r="C338" t="s">
        <v>11729</v>
      </c>
      <c r="D338" t="s">
        <v>17568</v>
      </c>
      <c r="E338" t="s">
        <v>17215</v>
      </c>
      <c r="F338" t="s">
        <v>356</v>
      </c>
      <c r="G338" s="187" t="s">
        <v>351</v>
      </c>
      <c r="H338" t="s">
        <v>11836</v>
      </c>
      <c r="I338" t="s">
        <v>15514</v>
      </c>
      <c r="J338" t="s">
        <v>11729</v>
      </c>
      <c r="K338" t="s">
        <v>17568</v>
      </c>
      <c r="L338" t="s">
        <v>17215</v>
      </c>
      <c r="M338" t="s">
        <v>356</v>
      </c>
      <c r="N338" t="s">
        <v>351</v>
      </c>
      <c r="O338" t="s">
        <v>17216</v>
      </c>
      <c r="P338" t="s">
        <v>17217</v>
      </c>
      <c r="Q338" t="str">
        <f>IF(J338="(not available)","(not available)",IFERROR(VLOOKUP(J338,'[1]Lifecyclemodels EF3.1'!E:G,3,FALSE),"(not available yet)"))</f>
        <v>23f2af15-8b01-5ae3-84a1-23403501f75b</v>
      </c>
      <c r="R338"/>
    </row>
    <row r="339" spans="1:18" ht="15" hidden="1" thickTop="1" x14ac:dyDescent="0.3">
      <c r="A339" t="s">
        <v>11836</v>
      </c>
      <c r="B339" t="s">
        <v>11835</v>
      </c>
      <c r="C339" t="s">
        <v>11731</v>
      </c>
      <c r="D339" t="s">
        <v>17569</v>
      </c>
      <c r="E339" t="s">
        <v>17215</v>
      </c>
      <c r="F339" t="s">
        <v>1367</v>
      </c>
      <c r="G339" s="187" t="s">
        <v>351</v>
      </c>
      <c r="H339" t="s">
        <v>11836</v>
      </c>
      <c r="I339" t="s">
        <v>15514</v>
      </c>
      <c r="J339" t="s">
        <v>11731</v>
      </c>
      <c r="K339" t="s">
        <v>17569</v>
      </c>
      <c r="L339" t="s">
        <v>17215</v>
      </c>
      <c r="M339" t="s">
        <v>11889</v>
      </c>
      <c r="N339" t="s">
        <v>351</v>
      </c>
      <c r="O339" t="s">
        <v>17216</v>
      </c>
      <c r="P339" t="s">
        <v>17217</v>
      </c>
      <c r="Q339" t="str">
        <f>IF(J339="(not available)","(not available)",IFERROR(VLOOKUP(J339,'[1]Lifecyclemodels EF3.1'!E:G,3,FALSE),"(not available yet)"))</f>
        <v>3123db6a-3bee-5015-8529-1b1fba61da90</v>
      </c>
      <c r="R339"/>
    </row>
    <row r="340" spans="1:18" ht="15" hidden="1" thickTop="1" x14ac:dyDescent="0.3">
      <c r="A340" t="s">
        <v>11836</v>
      </c>
      <c r="B340" t="s">
        <v>11835</v>
      </c>
      <c r="C340" t="s">
        <v>11733</v>
      </c>
      <c r="D340" t="s">
        <v>17570</v>
      </c>
      <c r="E340" t="s">
        <v>17215</v>
      </c>
      <c r="F340" t="s">
        <v>1367</v>
      </c>
      <c r="G340" s="187" t="s">
        <v>351</v>
      </c>
      <c r="H340" t="s">
        <v>11836</v>
      </c>
      <c r="I340" t="s">
        <v>15514</v>
      </c>
      <c r="J340" t="s">
        <v>11733</v>
      </c>
      <c r="K340" t="s">
        <v>17570</v>
      </c>
      <c r="L340" t="s">
        <v>17215</v>
      </c>
      <c r="M340" t="s">
        <v>11889</v>
      </c>
      <c r="N340" t="s">
        <v>351</v>
      </c>
      <c r="O340" t="s">
        <v>17216</v>
      </c>
      <c r="P340" t="s">
        <v>17217</v>
      </c>
      <c r="Q340" t="str">
        <f>IF(J340="(not available)","(not available)",IFERROR(VLOOKUP(J340,'[1]Lifecyclemodels EF3.1'!E:G,3,FALSE),"(not available yet)"))</f>
        <v>bb5816e4-fe7f-5ded-b8a9-5183e0c71559</v>
      </c>
      <c r="R340"/>
    </row>
    <row r="341" spans="1:18" ht="15" hidden="1" thickTop="1" x14ac:dyDescent="0.3">
      <c r="A341" t="s">
        <v>11836</v>
      </c>
      <c r="B341" t="s">
        <v>11835</v>
      </c>
      <c r="C341" t="s">
        <v>11735</v>
      </c>
      <c r="D341" t="s">
        <v>17571</v>
      </c>
      <c r="E341" t="s">
        <v>17215</v>
      </c>
      <c r="F341" t="s">
        <v>1367</v>
      </c>
      <c r="G341" s="187" t="s">
        <v>351</v>
      </c>
      <c r="H341" t="s">
        <v>11836</v>
      </c>
      <c r="I341" t="s">
        <v>15514</v>
      </c>
      <c r="J341" t="s">
        <v>11735</v>
      </c>
      <c r="K341" t="s">
        <v>17571</v>
      </c>
      <c r="L341" t="s">
        <v>17215</v>
      </c>
      <c r="M341" t="s">
        <v>11889</v>
      </c>
      <c r="N341" t="s">
        <v>351</v>
      </c>
      <c r="O341" t="s">
        <v>17216</v>
      </c>
      <c r="P341" t="s">
        <v>17217</v>
      </c>
      <c r="Q341" t="str">
        <f>IF(J341="(not available)","(not available)",IFERROR(VLOOKUP(J341,'[1]Lifecyclemodels EF3.1'!E:G,3,FALSE),"(not available yet)"))</f>
        <v>e5961212-9a06-5fd9-ace3-903ee531f218</v>
      </c>
      <c r="R341"/>
    </row>
    <row r="342" spans="1:18" ht="15" hidden="1" thickTop="1" x14ac:dyDescent="0.3">
      <c r="A342" t="s">
        <v>11836</v>
      </c>
      <c r="B342" t="s">
        <v>11835</v>
      </c>
      <c r="C342" t="s">
        <v>11737</v>
      </c>
      <c r="D342" t="s">
        <v>17572</v>
      </c>
      <c r="E342" t="s">
        <v>17215</v>
      </c>
      <c r="F342" t="s">
        <v>1367</v>
      </c>
      <c r="G342" s="187" t="s">
        <v>351</v>
      </c>
      <c r="H342" t="s">
        <v>11836</v>
      </c>
      <c r="I342" t="s">
        <v>15514</v>
      </c>
      <c r="J342" t="s">
        <v>11737</v>
      </c>
      <c r="K342" t="s">
        <v>17572</v>
      </c>
      <c r="L342" t="s">
        <v>17215</v>
      </c>
      <c r="M342" t="s">
        <v>11889</v>
      </c>
      <c r="N342" t="s">
        <v>351</v>
      </c>
      <c r="O342" t="s">
        <v>17216</v>
      </c>
      <c r="P342" t="s">
        <v>17217</v>
      </c>
      <c r="Q342" t="str">
        <f>IF(J342="(not available)","(not available)",IFERROR(VLOOKUP(J342,'[1]Lifecyclemodels EF3.1'!E:G,3,FALSE),"(not available yet)"))</f>
        <v>f66c3ba1-52d9-5e04-8e80-e610a1fee855</v>
      </c>
      <c r="R342"/>
    </row>
    <row r="343" spans="1:18" ht="15" hidden="1" thickTop="1" x14ac:dyDescent="0.3">
      <c r="A343" t="s">
        <v>11836</v>
      </c>
      <c r="B343" t="s">
        <v>11835</v>
      </c>
      <c r="C343" t="s">
        <v>11739</v>
      </c>
      <c r="D343" t="s">
        <v>17573</v>
      </c>
      <c r="E343" t="s">
        <v>17215</v>
      </c>
      <c r="F343" t="s">
        <v>356</v>
      </c>
      <c r="G343" s="187" t="s">
        <v>351</v>
      </c>
      <c r="H343" t="s">
        <v>11836</v>
      </c>
      <c r="I343" t="s">
        <v>15514</v>
      </c>
      <c r="J343" t="s">
        <v>11739</v>
      </c>
      <c r="K343" t="s">
        <v>17573</v>
      </c>
      <c r="L343" t="s">
        <v>17215</v>
      </c>
      <c r="M343" t="s">
        <v>356</v>
      </c>
      <c r="N343" t="s">
        <v>351</v>
      </c>
      <c r="O343" t="s">
        <v>17216</v>
      </c>
      <c r="P343" t="s">
        <v>17217</v>
      </c>
      <c r="Q343" t="str">
        <f>IF(J343="(not available)","(not available)",IFERROR(VLOOKUP(J343,'[1]Lifecyclemodels EF3.1'!E:G,3,FALSE),"(not available yet)"))</f>
        <v>cdb3e4f5-5fbf-554a-a196-915042d1507a</v>
      </c>
      <c r="R343"/>
    </row>
    <row r="344" spans="1:18" ht="15" hidden="1" thickTop="1" x14ac:dyDescent="0.3">
      <c r="A344" t="s">
        <v>11836</v>
      </c>
      <c r="B344" t="s">
        <v>11835</v>
      </c>
      <c r="C344" t="s">
        <v>11741</v>
      </c>
      <c r="D344" t="s">
        <v>17574</v>
      </c>
      <c r="E344" t="s">
        <v>17215</v>
      </c>
      <c r="F344" t="s">
        <v>1367</v>
      </c>
      <c r="G344" s="187" t="s">
        <v>351</v>
      </c>
      <c r="H344" t="s">
        <v>11836</v>
      </c>
      <c r="I344" t="s">
        <v>15514</v>
      </c>
      <c r="J344" t="s">
        <v>11741</v>
      </c>
      <c r="K344" t="s">
        <v>17574</v>
      </c>
      <c r="L344" t="s">
        <v>17215</v>
      </c>
      <c r="M344" t="s">
        <v>11889</v>
      </c>
      <c r="N344" t="s">
        <v>351</v>
      </c>
      <c r="O344" t="s">
        <v>17216</v>
      </c>
      <c r="P344" t="s">
        <v>17217</v>
      </c>
      <c r="Q344" t="str">
        <f>IF(J344="(not available)","(not available)",IFERROR(VLOOKUP(J344,'[1]Lifecyclemodels EF3.1'!E:G,3,FALSE),"(not available yet)"))</f>
        <v>003bc7c7-3148-5f6b-a534-26e704f4876c</v>
      </c>
      <c r="R344"/>
    </row>
    <row r="345" spans="1:18" ht="15" hidden="1" thickTop="1" x14ac:dyDescent="0.3">
      <c r="A345" t="s">
        <v>11836</v>
      </c>
      <c r="B345" t="s">
        <v>11835</v>
      </c>
      <c r="C345" t="s">
        <v>11743</v>
      </c>
      <c r="D345" t="s">
        <v>17575</v>
      </c>
      <c r="E345" t="s">
        <v>17215</v>
      </c>
      <c r="F345" t="s">
        <v>356</v>
      </c>
      <c r="G345" s="187" t="s">
        <v>351</v>
      </c>
      <c r="H345" t="s">
        <v>11836</v>
      </c>
      <c r="I345" t="s">
        <v>15514</v>
      </c>
      <c r="J345" t="s">
        <v>11743</v>
      </c>
      <c r="K345" t="s">
        <v>17575</v>
      </c>
      <c r="L345" t="s">
        <v>17215</v>
      </c>
      <c r="M345" t="s">
        <v>356</v>
      </c>
      <c r="N345" t="s">
        <v>351</v>
      </c>
      <c r="O345" t="s">
        <v>17216</v>
      </c>
      <c r="P345" t="s">
        <v>17217</v>
      </c>
      <c r="Q345" t="str">
        <f>IF(J345="(not available)","(not available)",IFERROR(VLOOKUP(J345,'[1]Lifecyclemodels EF3.1'!E:G,3,FALSE),"(not available yet)"))</f>
        <v>153ded7e-6c8d-5ff7-84d9-1889ac94d74a</v>
      </c>
      <c r="R345"/>
    </row>
    <row r="346" spans="1:18" ht="15" hidden="1" thickTop="1" x14ac:dyDescent="0.3">
      <c r="A346" t="s">
        <v>11836</v>
      </c>
      <c r="B346" t="s">
        <v>11835</v>
      </c>
      <c r="C346" t="s">
        <v>11745</v>
      </c>
      <c r="D346" t="s">
        <v>17576</v>
      </c>
      <c r="E346" t="s">
        <v>17215</v>
      </c>
      <c r="F346" t="s">
        <v>1367</v>
      </c>
      <c r="G346" s="187" t="s">
        <v>351</v>
      </c>
      <c r="H346" t="s">
        <v>11836</v>
      </c>
      <c r="I346" t="s">
        <v>15514</v>
      </c>
      <c r="J346" t="s">
        <v>11745</v>
      </c>
      <c r="K346" t="s">
        <v>17576</v>
      </c>
      <c r="L346" t="s">
        <v>17215</v>
      </c>
      <c r="M346" t="s">
        <v>11889</v>
      </c>
      <c r="N346" t="s">
        <v>351</v>
      </c>
      <c r="O346" t="s">
        <v>17216</v>
      </c>
      <c r="P346" t="s">
        <v>17217</v>
      </c>
      <c r="Q346" t="str">
        <f>IF(J346="(not available)","(not available)",IFERROR(VLOOKUP(J346,'[1]Lifecyclemodels EF3.1'!E:G,3,FALSE),"(not available yet)"))</f>
        <v>6e8eb646-93e9-58a7-bce7-c1784036ed8f</v>
      </c>
      <c r="R346"/>
    </row>
    <row r="347" spans="1:18" ht="15" hidden="1" thickTop="1" x14ac:dyDescent="0.3">
      <c r="A347" t="s">
        <v>11836</v>
      </c>
      <c r="B347" t="s">
        <v>11835</v>
      </c>
      <c r="C347" t="s">
        <v>11747</v>
      </c>
      <c r="D347" t="s">
        <v>17577</v>
      </c>
      <c r="E347" t="s">
        <v>17215</v>
      </c>
      <c r="F347" t="s">
        <v>1367</v>
      </c>
      <c r="G347" s="187" t="s">
        <v>351</v>
      </c>
      <c r="H347" t="s">
        <v>11836</v>
      </c>
      <c r="I347" t="s">
        <v>15514</v>
      </c>
      <c r="J347" t="s">
        <v>11747</v>
      </c>
      <c r="K347" t="s">
        <v>17577</v>
      </c>
      <c r="L347" t="s">
        <v>17215</v>
      </c>
      <c r="M347" t="s">
        <v>11889</v>
      </c>
      <c r="N347" t="s">
        <v>351</v>
      </c>
      <c r="O347" t="s">
        <v>17216</v>
      </c>
      <c r="P347" t="s">
        <v>17217</v>
      </c>
      <c r="Q347" t="str">
        <f>IF(J347="(not available)","(not available)",IFERROR(VLOOKUP(J347,'[1]Lifecyclemodels EF3.1'!E:G,3,FALSE),"(not available yet)"))</f>
        <v>6aa51ec8-66c6-55e5-8db1-4c21b594d015</v>
      </c>
      <c r="R347"/>
    </row>
    <row r="348" spans="1:18" ht="15" hidden="1" thickTop="1" x14ac:dyDescent="0.3">
      <c r="A348" t="s">
        <v>11836</v>
      </c>
      <c r="B348" t="s">
        <v>11835</v>
      </c>
      <c r="C348" t="s">
        <v>11749</v>
      </c>
      <c r="D348" t="s">
        <v>17578</v>
      </c>
      <c r="E348" t="s">
        <v>17215</v>
      </c>
      <c r="F348" t="s">
        <v>1367</v>
      </c>
      <c r="G348" s="187" t="s">
        <v>351</v>
      </c>
      <c r="H348" t="s">
        <v>11836</v>
      </c>
      <c r="I348" t="s">
        <v>15514</v>
      </c>
      <c r="J348" t="s">
        <v>11749</v>
      </c>
      <c r="K348" t="s">
        <v>17578</v>
      </c>
      <c r="L348" t="s">
        <v>17215</v>
      </c>
      <c r="M348" t="s">
        <v>11889</v>
      </c>
      <c r="N348" t="s">
        <v>351</v>
      </c>
      <c r="O348" t="s">
        <v>17216</v>
      </c>
      <c r="P348" t="s">
        <v>17217</v>
      </c>
      <c r="Q348" t="str">
        <f>IF(J348="(not available)","(not available)",IFERROR(VLOOKUP(J348,'[1]Lifecyclemodels EF3.1'!E:G,3,FALSE),"(not available yet)"))</f>
        <v>2b90f0c1-2c5b-5485-b472-f381f75c6782</v>
      </c>
      <c r="R348"/>
    </row>
    <row r="349" spans="1:18" ht="15" hidden="1" thickTop="1" x14ac:dyDescent="0.3">
      <c r="A349" t="s">
        <v>11836</v>
      </c>
      <c r="B349" t="s">
        <v>11835</v>
      </c>
      <c r="C349" t="s">
        <v>11751</v>
      </c>
      <c r="D349" t="s">
        <v>17579</v>
      </c>
      <c r="E349" t="s">
        <v>17215</v>
      </c>
      <c r="F349" t="s">
        <v>1367</v>
      </c>
      <c r="G349" s="187" t="s">
        <v>351</v>
      </c>
      <c r="H349" t="s">
        <v>11836</v>
      </c>
      <c r="I349" t="s">
        <v>15514</v>
      </c>
      <c r="J349" t="s">
        <v>11751</v>
      </c>
      <c r="K349" t="s">
        <v>17579</v>
      </c>
      <c r="L349" t="s">
        <v>17215</v>
      </c>
      <c r="M349" t="s">
        <v>11889</v>
      </c>
      <c r="N349" t="s">
        <v>351</v>
      </c>
      <c r="O349" t="s">
        <v>17216</v>
      </c>
      <c r="P349" t="s">
        <v>17217</v>
      </c>
      <c r="Q349" t="str">
        <f>IF(J349="(not available)","(not available)",IFERROR(VLOOKUP(J349,'[1]Lifecyclemodels EF3.1'!E:G,3,FALSE),"(not available yet)"))</f>
        <v>3e36257d-5b0f-5729-bc0d-f7d7fc734118</v>
      </c>
      <c r="R349"/>
    </row>
    <row r="350" spans="1:18" ht="15" hidden="1" thickTop="1" x14ac:dyDescent="0.3">
      <c r="A350" t="s">
        <v>11836</v>
      </c>
      <c r="B350" t="s">
        <v>11835</v>
      </c>
      <c r="C350" t="s">
        <v>11753</v>
      </c>
      <c r="D350" t="s">
        <v>17580</v>
      </c>
      <c r="E350" t="s">
        <v>17215</v>
      </c>
      <c r="F350" t="s">
        <v>356</v>
      </c>
      <c r="G350" s="187" t="s">
        <v>351</v>
      </c>
      <c r="H350" t="s">
        <v>11836</v>
      </c>
      <c r="I350" t="s">
        <v>15514</v>
      </c>
      <c r="J350" t="s">
        <v>11753</v>
      </c>
      <c r="K350" t="s">
        <v>17581</v>
      </c>
      <c r="L350" t="s">
        <v>17215</v>
      </c>
      <c r="M350" t="s">
        <v>11889</v>
      </c>
      <c r="N350" t="s">
        <v>351</v>
      </c>
      <c r="O350" t="s">
        <v>17216</v>
      </c>
      <c r="P350" t="s">
        <v>17217</v>
      </c>
      <c r="Q350" t="str">
        <f>IF(J350="(not available)","(not available)",IFERROR(VLOOKUP(J350,'[1]Lifecyclemodels EF3.1'!E:G,3,FALSE),"(not available yet)"))</f>
        <v>3fe5adae-4086-551d-85bd-d7bdc62e67ef</v>
      </c>
      <c r="R350"/>
    </row>
    <row r="351" spans="1:18" ht="15" hidden="1" thickTop="1" x14ac:dyDescent="0.3">
      <c r="A351" t="s">
        <v>11836</v>
      </c>
      <c r="B351" t="s">
        <v>11835</v>
      </c>
      <c r="C351" t="s">
        <v>11755</v>
      </c>
      <c r="D351" t="s">
        <v>17582</v>
      </c>
      <c r="E351" t="s">
        <v>17215</v>
      </c>
      <c r="F351" t="s">
        <v>356</v>
      </c>
      <c r="G351" s="187" t="s">
        <v>351</v>
      </c>
      <c r="H351" t="s">
        <v>11836</v>
      </c>
      <c r="I351" t="s">
        <v>15514</v>
      </c>
      <c r="J351" t="s">
        <v>11755</v>
      </c>
      <c r="K351" t="s">
        <v>17582</v>
      </c>
      <c r="L351" t="s">
        <v>17215</v>
      </c>
      <c r="M351" t="s">
        <v>356</v>
      </c>
      <c r="N351" t="s">
        <v>351</v>
      </c>
      <c r="O351" t="s">
        <v>17216</v>
      </c>
      <c r="P351" t="s">
        <v>17217</v>
      </c>
      <c r="Q351" t="str">
        <f>IF(J351="(not available)","(not available)",IFERROR(VLOOKUP(J351,'[1]Lifecyclemodels EF3.1'!E:G,3,FALSE),"(not available yet)"))</f>
        <v>ff22e55d-84e8-5956-b887-3ca49222af51</v>
      </c>
      <c r="R351"/>
    </row>
    <row r="352" spans="1:18" ht="15" hidden="1" thickTop="1" x14ac:dyDescent="0.3">
      <c r="A352" t="s">
        <v>11836</v>
      </c>
      <c r="B352" t="s">
        <v>11835</v>
      </c>
      <c r="C352" t="s">
        <v>11757</v>
      </c>
      <c r="D352" t="s">
        <v>17583</v>
      </c>
      <c r="E352" t="s">
        <v>17215</v>
      </c>
      <c r="F352" t="s">
        <v>1367</v>
      </c>
      <c r="G352" s="187" t="s">
        <v>351</v>
      </c>
      <c r="H352" t="s">
        <v>11836</v>
      </c>
      <c r="I352" t="s">
        <v>15514</v>
      </c>
      <c r="J352" t="s">
        <v>11757</v>
      </c>
      <c r="K352" t="s">
        <v>17583</v>
      </c>
      <c r="L352" t="s">
        <v>17215</v>
      </c>
      <c r="M352" t="s">
        <v>11889</v>
      </c>
      <c r="N352" t="s">
        <v>351</v>
      </c>
      <c r="O352" t="s">
        <v>17216</v>
      </c>
      <c r="P352" t="s">
        <v>17217</v>
      </c>
      <c r="Q352" t="str">
        <f>IF(J352="(not available)","(not available)",IFERROR(VLOOKUP(J352,'[1]Lifecyclemodels EF3.1'!E:G,3,FALSE),"(not available yet)"))</f>
        <v>cb04a34b-8d18-5993-9e7b-e5450c5d7453</v>
      </c>
      <c r="R352"/>
    </row>
    <row r="353" spans="1:18" ht="15" hidden="1" thickTop="1" x14ac:dyDescent="0.3">
      <c r="A353" t="s">
        <v>11836</v>
      </c>
      <c r="B353" t="s">
        <v>11835</v>
      </c>
      <c r="C353" t="s">
        <v>11759</v>
      </c>
      <c r="D353" t="s">
        <v>17584</v>
      </c>
      <c r="E353" t="s">
        <v>17215</v>
      </c>
      <c r="F353" t="s">
        <v>1367</v>
      </c>
      <c r="G353" s="187" t="s">
        <v>351</v>
      </c>
      <c r="H353" t="s">
        <v>11836</v>
      </c>
      <c r="I353" t="s">
        <v>15514</v>
      </c>
      <c r="J353" t="s">
        <v>11759</v>
      </c>
      <c r="K353" t="s">
        <v>17584</v>
      </c>
      <c r="L353" t="s">
        <v>17215</v>
      </c>
      <c r="M353" t="s">
        <v>11889</v>
      </c>
      <c r="N353" t="s">
        <v>351</v>
      </c>
      <c r="O353" t="s">
        <v>17216</v>
      </c>
      <c r="P353" t="s">
        <v>17217</v>
      </c>
      <c r="Q353" t="str">
        <f>IF(J353="(not available)","(not available)",IFERROR(VLOOKUP(J353,'[1]Lifecyclemodels EF3.1'!E:G,3,FALSE),"(not available yet)"))</f>
        <v>bc48e22a-fa18-5114-b2f6-96772b5b3eac</v>
      </c>
      <c r="R353"/>
    </row>
    <row r="354" spans="1:18" ht="15" hidden="1" thickTop="1" x14ac:dyDescent="0.3">
      <c r="A354" t="s">
        <v>11836</v>
      </c>
      <c r="B354" t="s">
        <v>11835</v>
      </c>
      <c r="C354" t="s">
        <v>11761</v>
      </c>
      <c r="D354" t="s">
        <v>17585</v>
      </c>
      <c r="E354" t="s">
        <v>17215</v>
      </c>
      <c r="F354" t="s">
        <v>1367</v>
      </c>
      <c r="G354" s="187" t="s">
        <v>351</v>
      </c>
      <c r="H354" t="s">
        <v>11836</v>
      </c>
      <c r="I354" t="s">
        <v>15514</v>
      </c>
      <c r="J354" t="s">
        <v>11761</v>
      </c>
      <c r="K354" t="s">
        <v>17585</v>
      </c>
      <c r="L354" t="s">
        <v>17215</v>
      </c>
      <c r="M354" t="s">
        <v>11889</v>
      </c>
      <c r="N354" t="s">
        <v>351</v>
      </c>
      <c r="O354" t="s">
        <v>17216</v>
      </c>
      <c r="P354" t="s">
        <v>17217</v>
      </c>
      <c r="Q354" t="str">
        <f>IF(J354="(not available)","(not available)",IFERROR(VLOOKUP(J354,'[1]Lifecyclemodels EF3.1'!E:G,3,FALSE),"(not available yet)"))</f>
        <v>b5c2fa84-c673-58b7-a2e9-a4c19fc01a04</v>
      </c>
      <c r="R354"/>
    </row>
    <row r="355" spans="1:18" ht="15" hidden="1" thickTop="1" x14ac:dyDescent="0.3">
      <c r="A355" t="s">
        <v>11836</v>
      </c>
      <c r="B355" t="s">
        <v>11835</v>
      </c>
      <c r="C355" t="s">
        <v>11763</v>
      </c>
      <c r="D355" t="s">
        <v>17586</v>
      </c>
      <c r="E355" t="s">
        <v>17215</v>
      </c>
      <c r="F355" t="s">
        <v>1367</v>
      </c>
      <c r="G355" s="187" t="s">
        <v>351</v>
      </c>
      <c r="H355" t="s">
        <v>11836</v>
      </c>
      <c r="I355" t="s">
        <v>15514</v>
      </c>
      <c r="J355" t="s">
        <v>11763</v>
      </c>
      <c r="K355" t="s">
        <v>17586</v>
      </c>
      <c r="L355" t="s">
        <v>17215</v>
      </c>
      <c r="M355" t="s">
        <v>11889</v>
      </c>
      <c r="N355" t="s">
        <v>351</v>
      </c>
      <c r="O355" t="s">
        <v>17216</v>
      </c>
      <c r="P355" t="s">
        <v>17217</v>
      </c>
      <c r="Q355" t="str">
        <f>IF(J355="(not available)","(not available)",IFERROR(VLOOKUP(J355,'[1]Lifecyclemodels EF3.1'!E:G,3,FALSE),"(not available yet)"))</f>
        <v>da915007-d505-5fed-aae3-7da827fcbe51</v>
      </c>
      <c r="R355"/>
    </row>
    <row r="356" spans="1:18" ht="15" hidden="1" thickTop="1" x14ac:dyDescent="0.3">
      <c r="A356" t="s">
        <v>11836</v>
      </c>
      <c r="B356" t="s">
        <v>11835</v>
      </c>
      <c r="C356" t="s">
        <v>11765</v>
      </c>
      <c r="D356" t="s">
        <v>17587</v>
      </c>
      <c r="E356" t="s">
        <v>17215</v>
      </c>
      <c r="F356" t="s">
        <v>356</v>
      </c>
      <c r="G356" s="187" t="s">
        <v>351</v>
      </c>
      <c r="H356" t="s">
        <v>11836</v>
      </c>
      <c r="I356" t="s">
        <v>15514</v>
      </c>
      <c r="J356" t="s">
        <v>11765</v>
      </c>
      <c r="K356" t="s">
        <v>17587</v>
      </c>
      <c r="L356" t="s">
        <v>17215</v>
      </c>
      <c r="M356" t="s">
        <v>356</v>
      </c>
      <c r="N356" t="s">
        <v>351</v>
      </c>
      <c r="O356" t="s">
        <v>17216</v>
      </c>
      <c r="P356" t="s">
        <v>17217</v>
      </c>
      <c r="Q356" t="str">
        <f>IF(J356="(not available)","(not available)",IFERROR(VLOOKUP(J356,'[1]Lifecyclemodels EF3.1'!E:G,3,FALSE),"(not available yet)"))</f>
        <v>0d7dd9b8-b0ce-5e4a-aa02-fe453d892e9f</v>
      </c>
      <c r="R356"/>
    </row>
    <row r="357" spans="1:18" ht="15" hidden="1" thickTop="1" x14ac:dyDescent="0.3">
      <c r="A357" t="s">
        <v>11836</v>
      </c>
      <c r="B357" t="s">
        <v>11835</v>
      </c>
      <c r="C357" t="s">
        <v>11767</v>
      </c>
      <c r="D357" t="s">
        <v>17588</v>
      </c>
      <c r="E357" t="s">
        <v>17215</v>
      </c>
      <c r="F357" t="s">
        <v>1367</v>
      </c>
      <c r="G357" s="187" t="s">
        <v>351</v>
      </c>
      <c r="H357" t="s">
        <v>11836</v>
      </c>
      <c r="I357" t="s">
        <v>15514</v>
      </c>
      <c r="J357" t="s">
        <v>11767</v>
      </c>
      <c r="K357" t="s">
        <v>17588</v>
      </c>
      <c r="L357" t="s">
        <v>17215</v>
      </c>
      <c r="M357" t="s">
        <v>11889</v>
      </c>
      <c r="N357" t="s">
        <v>351</v>
      </c>
      <c r="O357" t="s">
        <v>17216</v>
      </c>
      <c r="P357" t="s">
        <v>17217</v>
      </c>
      <c r="Q357" t="str">
        <f>IF(J357="(not available)","(not available)",IFERROR(VLOOKUP(J357,'[1]Lifecyclemodels EF3.1'!E:G,3,FALSE),"(not available yet)"))</f>
        <v>2112adf1-9fdd-5692-a20f-b98ac58a5ba9</v>
      </c>
      <c r="R357"/>
    </row>
    <row r="358" spans="1:18" ht="15" hidden="1" thickTop="1" x14ac:dyDescent="0.3">
      <c r="A358" t="s">
        <v>11836</v>
      </c>
      <c r="B358" t="s">
        <v>11835</v>
      </c>
      <c r="C358" t="s">
        <v>11769</v>
      </c>
      <c r="D358" t="s">
        <v>17589</v>
      </c>
      <c r="E358" t="s">
        <v>17215</v>
      </c>
      <c r="F358" t="s">
        <v>1367</v>
      </c>
      <c r="G358" s="187" t="s">
        <v>351</v>
      </c>
      <c r="H358" t="s">
        <v>11836</v>
      </c>
      <c r="I358" t="s">
        <v>15514</v>
      </c>
      <c r="J358" t="s">
        <v>11769</v>
      </c>
      <c r="K358" t="s">
        <v>17589</v>
      </c>
      <c r="L358" t="s">
        <v>17215</v>
      </c>
      <c r="M358" t="s">
        <v>11889</v>
      </c>
      <c r="N358" t="s">
        <v>351</v>
      </c>
      <c r="O358" t="s">
        <v>17216</v>
      </c>
      <c r="P358" t="s">
        <v>17217</v>
      </c>
      <c r="Q358" t="str">
        <f>IF(J358="(not available)","(not available)",IFERROR(VLOOKUP(J358,'[1]Lifecyclemodels EF3.1'!E:G,3,FALSE),"(not available yet)"))</f>
        <v>bc113f96-beda-52a8-ae4a-bf863722dd23</v>
      </c>
      <c r="R358"/>
    </row>
    <row r="359" spans="1:18" ht="15" hidden="1" thickTop="1" x14ac:dyDescent="0.3">
      <c r="A359" t="s">
        <v>11836</v>
      </c>
      <c r="B359" t="s">
        <v>11835</v>
      </c>
      <c r="C359" t="s">
        <v>11772</v>
      </c>
      <c r="D359" t="s">
        <v>17590</v>
      </c>
      <c r="E359" t="s">
        <v>17215</v>
      </c>
      <c r="F359" t="s">
        <v>1367</v>
      </c>
      <c r="G359" s="187" t="s">
        <v>351</v>
      </c>
      <c r="H359" t="s">
        <v>11836</v>
      </c>
      <c r="I359" t="s">
        <v>15514</v>
      </c>
      <c r="J359" t="s">
        <v>11772</v>
      </c>
      <c r="K359" t="s">
        <v>17590</v>
      </c>
      <c r="L359" t="s">
        <v>17215</v>
      </c>
      <c r="M359" t="s">
        <v>11889</v>
      </c>
      <c r="N359" t="s">
        <v>351</v>
      </c>
      <c r="O359" t="s">
        <v>17216</v>
      </c>
      <c r="P359" t="s">
        <v>17217</v>
      </c>
      <c r="Q359" t="str">
        <f>IF(J359="(not available)","(not available)",IFERROR(VLOOKUP(J359,'[1]Lifecyclemodels EF3.1'!E:G,3,FALSE),"(not available yet)"))</f>
        <v>14d50a33-788a-5312-b086-02f284125683</v>
      </c>
      <c r="R359"/>
    </row>
    <row r="360" spans="1:18" ht="15" hidden="1" thickTop="1" x14ac:dyDescent="0.3">
      <c r="A360" t="s">
        <v>11836</v>
      </c>
      <c r="B360" t="s">
        <v>11835</v>
      </c>
      <c r="C360" t="s">
        <v>11774</v>
      </c>
      <c r="D360" t="s">
        <v>17591</v>
      </c>
      <c r="E360" t="s">
        <v>17215</v>
      </c>
      <c r="F360" t="s">
        <v>1367</v>
      </c>
      <c r="G360" s="187" t="s">
        <v>351</v>
      </c>
      <c r="H360" t="s">
        <v>11836</v>
      </c>
      <c r="I360" t="s">
        <v>15514</v>
      </c>
      <c r="J360" t="s">
        <v>11774</v>
      </c>
      <c r="K360" t="s">
        <v>17591</v>
      </c>
      <c r="L360" t="s">
        <v>17215</v>
      </c>
      <c r="M360" t="s">
        <v>11889</v>
      </c>
      <c r="N360" t="s">
        <v>351</v>
      </c>
      <c r="O360" t="s">
        <v>17216</v>
      </c>
      <c r="P360" t="s">
        <v>17217</v>
      </c>
      <c r="Q360" t="str">
        <f>IF(J360="(not available)","(not available)",IFERROR(VLOOKUP(J360,'[1]Lifecyclemodels EF3.1'!E:G,3,FALSE),"(not available yet)"))</f>
        <v>c4edd194-047b-5bca-8803-6c3eba7a783c</v>
      </c>
      <c r="R360"/>
    </row>
    <row r="361" spans="1:18" ht="15" hidden="1" thickTop="1" x14ac:dyDescent="0.3">
      <c r="A361" t="s">
        <v>11836</v>
      </c>
      <c r="B361" t="s">
        <v>11835</v>
      </c>
      <c r="C361" t="s">
        <v>11776</v>
      </c>
      <c r="D361" t="s">
        <v>17592</v>
      </c>
      <c r="E361" t="s">
        <v>17215</v>
      </c>
      <c r="F361" t="s">
        <v>356</v>
      </c>
      <c r="G361" s="187" t="s">
        <v>351</v>
      </c>
      <c r="H361" t="s">
        <v>11836</v>
      </c>
      <c r="I361" t="s">
        <v>15514</v>
      </c>
      <c r="J361" t="s">
        <v>11776</v>
      </c>
      <c r="K361" t="s">
        <v>17592</v>
      </c>
      <c r="L361" t="s">
        <v>17215</v>
      </c>
      <c r="M361" t="s">
        <v>356</v>
      </c>
      <c r="N361" t="s">
        <v>351</v>
      </c>
      <c r="O361" t="s">
        <v>17216</v>
      </c>
      <c r="P361" t="s">
        <v>17217</v>
      </c>
      <c r="Q361" t="str">
        <f>IF(J361="(not available)","(not available)",IFERROR(VLOOKUP(J361,'[1]Lifecyclemodels EF3.1'!E:G,3,FALSE),"(not available yet)"))</f>
        <v>fb70e4b8-08b0-5e95-a52b-38783ee0b492</v>
      </c>
      <c r="R361"/>
    </row>
    <row r="362" spans="1:18" ht="15" hidden="1" thickTop="1" x14ac:dyDescent="0.3">
      <c r="A362" t="s">
        <v>11836</v>
      </c>
      <c r="B362" t="s">
        <v>11835</v>
      </c>
      <c r="C362" t="s">
        <v>11778</v>
      </c>
      <c r="D362" t="s">
        <v>17593</v>
      </c>
      <c r="E362" t="s">
        <v>17215</v>
      </c>
      <c r="F362" t="s">
        <v>1367</v>
      </c>
      <c r="G362" s="187" t="s">
        <v>351</v>
      </c>
      <c r="H362" t="s">
        <v>11836</v>
      </c>
      <c r="I362" t="s">
        <v>15514</v>
      </c>
      <c r="J362" t="s">
        <v>11778</v>
      </c>
      <c r="K362" t="s">
        <v>17593</v>
      </c>
      <c r="L362" t="s">
        <v>17215</v>
      </c>
      <c r="M362" t="s">
        <v>11889</v>
      </c>
      <c r="N362" t="s">
        <v>351</v>
      </c>
      <c r="O362" t="s">
        <v>17216</v>
      </c>
      <c r="P362" t="s">
        <v>17217</v>
      </c>
      <c r="Q362" t="str">
        <f>IF(J362="(not available)","(not available)",IFERROR(VLOOKUP(J362,'[1]Lifecyclemodels EF3.1'!E:G,3,FALSE),"(not available yet)"))</f>
        <v>a4081841-4910-569d-8df7-de193ee4c76f</v>
      </c>
      <c r="R362"/>
    </row>
    <row r="363" spans="1:18" ht="15" hidden="1" thickTop="1" x14ac:dyDescent="0.3">
      <c r="A363" t="s">
        <v>11836</v>
      </c>
      <c r="B363" t="s">
        <v>11835</v>
      </c>
      <c r="C363" t="s">
        <v>11780</v>
      </c>
      <c r="D363" t="s">
        <v>17594</v>
      </c>
      <c r="E363" t="s">
        <v>17215</v>
      </c>
      <c r="F363" t="s">
        <v>1367</v>
      </c>
      <c r="G363" s="187" t="s">
        <v>351</v>
      </c>
      <c r="H363" t="s">
        <v>11836</v>
      </c>
      <c r="I363" t="s">
        <v>15514</v>
      </c>
      <c r="J363" t="s">
        <v>11780</v>
      </c>
      <c r="K363" t="s">
        <v>17594</v>
      </c>
      <c r="L363" t="s">
        <v>17215</v>
      </c>
      <c r="M363" t="s">
        <v>11889</v>
      </c>
      <c r="N363" t="s">
        <v>351</v>
      </c>
      <c r="O363" t="s">
        <v>17216</v>
      </c>
      <c r="P363" t="s">
        <v>17217</v>
      </c>
      <c r="Q363" t="str">
        <f>IF(J363="(not available)","(not available)",IFERROR(VLOOKUP(J363,'[1]Lifecyclemodels EF3.1'!E:G,3,FALSE),"(not available yet)"))</f>
        <v>26879813-c6c5-5bf6-87e8-bfb31d5e6e68</v>
      </c>
      <c r="R363"/>
    </row>
    <row r="364" spans="1:18" ht="15" hidden="1" thickTop="1" x14ac:dyDescent="0.3">
      <c r="A364" t="s">
        <v>11836</v>
      </c>
      <c r="B364" t="s">
        <v>11835</v>
      </c>
      <c r="C364" t="s">
        <v>11782</v>
      </c>
      <c r="D364" t="s">
        <v>17595</v>
      </c>
      <c r="E364" t="s">
        <v>17215</v>
      </c>
      <c r="F364" t="s">
        <v>1367</v>
      </c>
      <c r="G364" s="187" t="s">
        <v>351</v>
      </c>
      <c r="H364" t="s">
        <v>11836</v>
      </c>
      <c r="I364" t="s">
        <v>15514</v>
      </c>
      <c r="J364" t="s">
        <v>11782</v>
      </c>
      <c r="K364" t="s">
        <v>17595</v>
      </c>
      <c r="L364" t="s">
        <v>17215</v>
      </c>
      <c r="M364" t="s">
        <v>11889</v>
      </c>
      <c r="N364" t="s">
        <v>351</v>
      </c>
      <c r="O364" t="s">
        <v>17216</v>
      </c>
      <c r="P364" t="s">
        <v>17217</v>
      </c>
      <c r="Q364" t="str">
        <f>IF(J364="(not available)","(not available)",IFERROR(VLOOKUP(J364,'[1]Lifecyclemodels EF3.1'!E:G,3,FALSE),"(not available yet)"))</f>
        <v>3c15c591-3771-5a62-ba9b-63029cbc7286</v>
      </c>
      <c r="R364"/>
    </row>
    <row r="365" spans="1:18" ht="15" hidden="1" thickTop="1" x14ac:dyDescent="0.3">
      <c r="A365" t="s">
        <v>11836</v>
      </c>
      <c r="B365" t="s">
        <v>11835</v>
      </c>
      <c r="C365" t="s">
        <v>11784</v>
      </c>
      <c r="D365" t="s">
        <v>17596</v>
      </c>
      <c r="E365" t="s">
        <v>17215</v>
      </c>
      <c r="F365" t="s">
        <v>1367</v>
      </c>
      <c r="G365" s="187" t="s">
        <v>351</v>
      </c>
      <c r="H365" t="s">
        <v>11836</v>
      </c>
      <c r="I365" t="s">
        <v>15514</v>
      </c>
      <c r="J365" t="s">
        <v>11784</v>
      </c>
      <c r="K365" t="s">
        <v>17596</v>
      </c>
      <c r="L365" t="s">
        <v>17215</v>
      </c>
      <c r="M365" t="s">
        <v>11889</v>
      </c>
      <c r="N365" t="s">
        <v>351</v>
      </c>
      <c r="O365" t="s">
        <v>17216</v>
      </c>
      <c r="P365" t="s">
        <v>17217</v>
      </c>
      <c r="Q365" t="str">
        <f>IF(J365="(not available)","(not available)",IFERROR(VLOOKUP(J365,'[1]Lifecyclemodels EF3.1'!E:G,3,FALSE),"(not available yet)"))</f>
        <v>be4a3b6f-d5a2-505d-86f4-24d056d2e6e5</v>
      </c>
      <c r="R365"/>
    </row>
    <row r="366" spans="1:18" ht="15" hidden="1" thickTop="1" x14ac:dyDescent="0.3">
      <c r="A366" t="s">
        <v>11836</v>
      </c>
      <c r="B366" t="s">
        <v>11835</v>
      </c>
      <c r="C366" t="s">
        <v>11786</v>
      </c>
      <c r="D366" t="s">
        <v>17597</v>
      </c>
      <c r="E366" t="s">
        <v>17215</v>
      </c>
      <c r="F366" t="s">
        <v>1367</v>
      </c>
      <c r="G366" s="187" t="s">
        <v>351</v>
      </c>
      <c r="H366" t="s">
        <v>11836</v>
      </c>
      <c r="I366" t="s">
        <v>15514</v>
      </c>
      <c r="J366" t="s">
        <v>11786</v>
      </c>
      <c r="K366" t="s">
        <v>17597</v>
      </c>
      <c r="L366" t="s">
        <v>17215</v>
      </c>
      <c r="M366" t="s">
        <v>11889</v>
      </c>
      <c r="N366" t="s">
        <v>351</v>
      </c>
      <c r="O366" t="s">
        <v>17216</v>
      </c>
      <c r="P366" t="s">
        <v>17217</v>
      </c>
      <c r="Q366" t="str">
        <f>IF(J366="(not available)","(not available)",IFERROR(VLOOKUP(J366,'[1]Lifecyclemodels EF3.1'!E:G,3,FALSE),"(not available yet)"))</f>
        <v>c0d6c836-ab31-5bcd-9b7d-7d2b76cae102</v>
      </c>
      <c r="R366"/>
    </row>
    <row r="367" spans="1:18" ht="15" hidden="1" thickTop="1" x14ac:dyDescent="0.3">
      <c r="A367" t="s">
        <v>11836</v>
      </c>
      <c r="B367" t="s">
        <v>11835</v>
      </c>
      <c r="C367" t="s">
        <v>11788</v>
      </c>
      <c r="D367" t="s">
        <v>17598</v>
      </c>
      <c r="E367" t="s">
        <v>17215</v>
      </c>
      <c r="F367" t="s">
        <v>356</v>
      </c>
      <c r="G367" s="187" t="s">
        <v>351</v>
      </c>
      <c r="H367" t="s">
        <v>11836</v>
      </c>
      <c r="I367" t="s">
        <v>15514</v>
      </c>
      <c r="J367" t="s">
        <v>11788</v>
      </c>
      <c r="K367" t="s">
        <v>17598</v>
      </c>
      <c r="L367" t="s">
        <v>17215</v>
      </c>
      <c r="M367" t="s">
        <v>356</v>
      </c>
      <c r="N367" t="s">
        <v>351</v>
      </c>
      <c r="O367" t="s">
        <v>17216</v>
      </c>
      <c r="P367" t="s">
        <v>17217</v>
      </c>
      <c r="Q367" t="str">
        <f>IF(J367="(not available)","(not available)",IFERROR(VLOOKUP(J367,'[1]Lifecyclemodels EF3.1'!E:G,3,FALSE),"(not available yet)"))</f>
        <v>411e138e-58f3-5c3c-9ea2-f58a811a6a82</v>
      </c>
      <c r="R367"/>
    </row>
    <row r="368" spans="1:18" ht="15" hidden="1" thickTop="1" x14ac:dyDescent="0.3">
      <c r="A368" t="s">
        <v>11836</v>
      </c>
      <c r="B368" t="s">
        <v>11835</v>
      </c>
      <c r="C368" t="s">
        <v>11790</v>
      </c>
      <c r="D368" t="s">
        <v>17599</v>
      </c>
      <c r="E368" t="s">
        <v>17215</v>
      </c>
      <c r="F368" t="s">
        <v>1367</v>
      </c>
      <c r="G368" s="187" t="s">
        <v>351</v>
      </c>
      <c r="H368" t="s">
        <v>11836</v>
      </c>
      <c r="I368" t="s">
        <v>15514</v>
      </c>
      <c r="J368" t="s">
        <v>11790</v>
      </c>
      <c r="K368" t="s">
        <v>17599</v>
      </c>
      <c r="L368" t="s">
        <v>17215</v>
      </c>
      <c r="M368" t="s">
        <v>11889</v>
      </c>
      <c r="N368" t="s">
        <v>351</v>
      </c>
      <c r="O368" t="s">
        <v>17216</v>
      </c>
      <c r="P368" t="s">
        <v>17217</v>
      </c>
      <c r="Q368" t="str">
        <f>IF(J368="(not available)","(not available)",IFERROR(VLOOKUP(J368,'[1]Lifecyclemodels EF3.1'!E:G,3,FALSE),"(not available yet)"))</f>
        <v>b77f07c4-2cd9-5e6d-b639-2ac53436d8ea</v>
      </c>
      <c r="R368"/>
    </row>
    <row r="369" spans="1:18" ht="15" hidden="1" thickTop="1" x14ac:dyDescent="0.3">
      <c r="A369" t="s">
        <v>11836</v>
      </c>
      <c r="B369" t="s">
        <v>11835</v>
      </c>
      <c r="C369" t="s">
        <v>11792</v>
      </c>
      <c r="D369" t="s">
        <v>17600</v>
      </c>
      <c r="E369" t="s">
        <v>17215</v>
      </c>
      <c r="F369" t="s">
        <v>1367</v>
      </c>
      <c r="G369" s="187" t="s">
        <v>351</v>
      </c>
      <c r="H369" t="s">
        <v>11836</v>
      </c>
      <c r="I369" t="s">
        <v>15514</v>
      </c>
      <c r="J369" t="s">
        <v>11792</v>
      </c>
      <c r="K369" t="s">
        <v>17600</v>
      </c>
      <c r="L369" t="s">
        <v>17215</v>
      </c>
      <c r="M369" t="s">
        <v>11889</v>
      </c>
      <c r="N369" t="s">
        <v>351</v>
      </c>
      <c r="O369" t="s">
        <v>17216</v>
      </c>
      <c r="P369" t="s">
        <v>17217</v>
      </c>
      <c r="Q369" t="str">
        <f>IF(J369="(not available)","(not available)",IFERROR(VLOOKUP(J369,'[1]Lifecyclemodels EF3.1'!E:G,3,FALSE),"(not available yet)"))</f>
        <v>9bca618d-17e1-5688-92c0-0d3fb7d6a67e</v>
      </c>
      <c r="R369"/>
    </row>
    <row r="370" spans="1:18" ht="15" hidden="1" thickTop="1" x14ac:dyDescent="0.3">
      <c r="A370" t="s">
        <v>11836</v>
      </c>
      <c r="B370" t="s">
        <v>11835</v>
      </c>
      <c r="C370" t="s">
        <v>11794</v>
      </c>
      <c r="D370" t="s">
        <v>17601</v>
      </c>
      <c r="E370" t="s">
        <v>17215</v>
      </c>
      <c r="F370" t="s">
        <v>356</v>
      </c>
      <c r="G370" s="187" t="s">
        <v>351</v>
      </c>
      <c r="H370" t="s">
        <v>11836</v>
      </c>
      <c r="I370" t="s">
        <v>15514</v>
      </c>
      <c r="J370" t="s">
        <v>11794</v>
      </c>
      <c r="K370" t="s">
        <v>17601</v>
      </c>
      <c r="L370" t="s">
        <v>17215</v>
      </c>
      <c r="M370" t="s">
        <v>356</v>
      </c>
      <c r="N370" t="s">
        <v>351</v>
      </c>
      <c r="O370" t="s">
        <v>17216</v>
      </c>
      <c r="P370" t="s">
        <v>17217</v>
      </c>
      <c r="Q370" t="str">
        <f>IF(J370="(not available)","(not available)",IFERROR(VLOOKUP(J370,'[1]Lifecyclemodels EF3.1'!E:G,3,FALSE),"(not available yet)"))</f>
        <v>14f7baa3-2bd2-5d65-be12-f17c659ed22c</v>
      </c>
      <c r="R370"/>
    </row>
    <row r="371" spans="1:18" ht="15" hidden="1" thickTop="1" x14ac:dyDescent="0.3">
      <c r="A371" t="s">
        <v>11836</v>
      </c>
      <c r="B371" t="s">
        <v>11835</v>
      </c>
      <c r="C371" t="s">
        <v>11796</v>
      </c>
      <c r="D371" t="s">
        <v>17602</v>
      </c>
      <c r="E371" t="s">
        <v>17215</v>
      </c>
      <c r="F371" t="s">
        <v>356</v>
      </c>
      <c r="G371" s="187" t="s">
        <v>351</v>
      </c>
      <c r="H371" t="s">
        <v>11836</v>
      </c>
      <c r="I371" t="s">
        <v>15514</v>
      </c>
      <c r="J371" t="s">
        <v>11796</v>
      </c>
      <c r="K371" t="s">
        <v>17602</v>
      </c>
      <c r="L371" t="s">
        <v>17215</v>
      </c>
      <c r="M371" t="s">
        <v>356</v>
      </c>
      <c r="N371" t="s">
        <v>351</v>
      </c>
      <c r="O371" t="s">
        <v>17216</v>
      </c>
      <c r="P371" t="s">
        <v>17217</v>
      </c>
      <c r="Q371" t="str">
        <f>IF(J371="(not available)","(not available)",IFERROR(VLOOKUP(J371,'[1]Lifecyclemodels EF3.1'!E:G,3,FALSE),"(not available yet)"))</f>
        <v>dcc619e8-456a-58cb-9de2-b005c4d6ecc2</v>
      </c>
      <c r="R371"/>
    </row>
    <row r="372" spans="1:18" ht="15" hidden="1" thickTop="1" x14ac:dyDescent="0.3">
      <c r="A372" t="s">
        <v>11836</v>
      </c>
      <c r="B372" t="s">
        <v>11835</v>
      </c>
      <c r="C372" t="s">
        <v>11798</v>
      </c>
      <c r="D372" t="s">
        <v>17603</v>
      </c>
      <c r="E372" t="s">
        <v>17215</v>
      </c>
      <c r="F372" t="s">
        <v>356</v>
      </c>
      <c r="G372" s="187" t="s">
        <v>351</v>
      </c>
      <c r="H372" t="s">
        <v>11836</v>
      </c>
      <c r="I372" t="s">
        <v>15514</v>
      </c>
      <c r="J372" t="s">
        <v>11798</v>
      </c>
      <c r="K372" t="s">
        <v>17603</v>
      </c>
      <c r="L372" t="s">
        <v>17215</v>
      </c>
      <c r="M372" t="s">
        <v>356</v>
      </c>
      <c r="N372" t="s">
        <v>351</v>
      </c>
      <c r="O372" t="s">
        <v>17216</v>
      </c>
      <c r="P372" t="s">
        <v>17217</v>
      </c>
      <c r="Q372" t="str">
        <f>IF(J372="(not available)","(not available)",IFERROR(VLOOKUP(J372,'[1]Lifecyclemodels EF3.1'!E:G,3,FALSE),"(not available yet)"))</f>
        <v>4377e453-11aa-5d84-bd62-1e8af71d2d30</v>
      </c>
      <c r="R372"/>
    </row>
    <row r="373" spans="1:18" ht="15" hidden="1" thickTop="1" x14ac:dyDescent="0.3">
      <c r="A373" t="s">
        <v>11836</v>
      </c>
      <c r="B373" t="s">
        <v>11835</v>
      </c>
      <c r="C373" t="s">
        <v>11800</v>
      </c>
      <c r="D373" t="s">
        <v>17604</v>
      </c>
      <c r="E373" t="s">
        <v>17215</v>
      </c>
      <c r="F373" t="s">
        <v>1367</v>
      </c>
      <c r="G373" s="187" t="s">
        <v>351</v>
      </c>
      <c r="H373" t="s">
        <v>11836</v>
      </c>
      <c r="I373" t="s">
        <v>15514</v>
      </c>
      <c r="J373" t="s">
        <v>11800</v>
      </c>
      <c r="K373" t="s">
        <v>17604</v>
      </c>
      <c r="L373" t="s">
        <v>17215</v>
      </c>
      <c r="M373" t="s">
        <v>11889</v>
      </c>
      <c r="N373" t="s">
        <v>351</v>
      </c>
      <c r="O373" t="s">
        <v>17216</v>
      </c>
      <c r="P373" t="s">
        <v>17217</v>
      </c>
      <c r="Q373" t="str">
        <f>IF(J373="(not available)","(not available)",IFERROR(VLOOKUP(J373,'[1]Lifecyclemodels EF3.1'!E:G,3,FALSE),"(not available yet)"))</f>
        <v>c98bd463-a3f9-5fcf-8906-f883ebf362b2</v>
      </c>
      <c r="R373"/>
    </row>
    <row r="374" spans="1:18" ht="15" hidden="1" thickTop="1" x14ac:dyDescent="0.3">
      <c r="A374" t="s">
        <v>11836</v>
      </c>
      <c r="B374" t="s">
        <v>11835</v>
      </c>
      <c r="C374" t="s">
        <v>11802</v>
      </c>
      <c r="D374" t="s">
        <v>17605</v>
      </c>
      <c r="E374" t="s">
        <v>17215</v>
      </c>
      <c r="F374" t="s">
        <v>1367</v>
      </c>
      <c r="G374" s="187" t="s">
        <v>351</v>
      </c>
      <c r="H374" t="s">
        <v>11836</v>
      </c>
      <c r="I374" t="s">
        <v>15514</v>
      </c>
      <c r="J374" t="s">
        <v>11802</v>
      </c>
      <c r="K374" t="s">
        <v>17605</v>
      </c>
      <c r="L374" t="s">
        <v>17215</v>
      </c>
      <c r="M374" t="s">
        <v>11889</v>
      </c>
      <c r="N374" t="s">
        <v>351</v>
      </c>
      <c r="O374" t="s">
        <v>17216</v>
      </c>
      <c r="P374" t="s">
        <v>17217</v>
      </c>
      <c r="Q374" t="str">
        <f>IF(J374="(not available)","(not available)",IFERROR(VLOOKUP(J374,'[1]Lifecyclemodels EF3.1'!E:G,3,FALSE),"(not available yet)"))</f>
        <v>87c28f19-9896-5838-b263-9e26793352ab</v>
      </c>
      <c r="R374"/>
    </row>
    <row r="375" spans="1:18" ht="15" hidden="1" thickTop="1" x14ac:dyDescent="0.3">
      <c r="A375" t="s">
        <v>11836</v>
      </c>
      <c r="B375" t="s">
        <v>11835</v>
      </c>
      <c r="C375" t="s">
        <v>11804</v>
      </c>
      <c r="D375" t="s">
        <v>17606</v>
      </c>
      <c r="E375" t="s">
        <v>17215</v>
      </c>
      <c r="F375" t="s">
        <v>1367</v>
      </c>
      <c r="G375" s="187" t="s">
        <v>351</v>
      </c>
      <c r="H375" t="s">
        <v>11836</v>
      </c>
      <c r="I375" t="s">
        <v>15514</v>
      </c>
      <c r="J375" t="s">
        <v>11804</v>
      </c>
      <c r="K375" t="s">
        <v>17606</v>
      </c>
      <c r="L375" t="s">
        <v>17215</v>
      </c>
      <c r="M375" t="s">
        <v>11889</v>
      </c>
      <c r="N375" t="s">
        <v>351</v>
      </c>
      <c r="O375" t="s">
        <v>17216</v>
      </c>
      <c r="P375" t="s">
        <v>17217</v>
      </c>
      <c r="Q375" t="str">
        <f>IF(J375="(not available)","(not available)",IFERROR(VLOOKUP(J375,'[1]Lifecyclemodels EF3.1'!E:G,3,FALSE),"(not available yet)"))</f>
        <v>371ad16c-a2a0-547e-932a-e182be386c6b</v>
      </c>
      <c r="R375"/>
    </row>
    <row r="376" spans="1:18" ht="15" hidden="1" thickTop="1" x14ac:dyDescent="0.3">
      <c r="A376" t="s">
        <v>11836</v>
      </c>
      <c r="B376" t="s">
        <v>11835</v>
      </c>
      <c r="C376" t="s">
        <v>11806</v>
      </c>
      <c r="D376" t="s">
        <v>17607</v>
      </c>
      <c r="E376" t="s">
        <v>17215</v>
      </c>
      <c r="F376" t="s">
        <v>1367</v>
      </c>
      <c r="G376" s="187" t="s">
        <v>351</v>
      </c>
      <c r="H376" t="s">
        <v>11836</v>
      </c>
      <c r="I376" t="s">
        <v>15514</v>
      </c>
      <c r="J376" t="s">
        <v>11806</v>
      </c>
      <c r="K376" t="s">
        <v>17607</v>
      </c>
      <c r="L376" t="s">
        <v>17215</v>
      </c>
      <c r="M376" t="s">
        <v>11889</v>
      </c>
      <c r="N376" t="s">
        <v>351</v>
      </c>
      <c r="O376" t="s">
        <v>17216</v>
      </c>
      <c r="P376" t="s">
        <v>17217</v>
      </c>
      <c r="Q376" t="str">
        <f>IF(J376="(not available)","(not available)",IFERROR(VLOOKUP(J376,'[1]Lifecyclemodels EF3.1'!E:G,3,FALSE),"(not available yet)"))</f>
        <v>a885e482-e451-5273-82c1-b05ff9c2f35b</v>
      </c>
      <c r="R376"/>
    </row>
    <row r="377" spans="1:18" ht="15" hidden="1" thickTop="1" x14ac:dyDescent="0.3">
      <c r="A377" t="s">
        <v>11836</v>
      </c>
      <c r="B377" t="s">
        <v>11835</v>
      </c>
      <c r="C377" t="s">
        <v>11808</v>
      </c>
      <c r="D377" t="s">
        <v>17608</v>
      </c>
      <c r="E377" t="s">
        <v>17215</v>
      </c>
      <c r="F377" t="s">
        <v>1367</v>
      </c>
      <c r="G377" s="187" t="s">
        <v>351</v>
      </c>
      <c r="H377" t="s">
        <v>11836</v>
      </c>
      <c r="I377" t="s">
        <v>15514</v>
      </c>
      <c r="J377" t="s">
        <v>11808</v>
      </c>
      <c r="K377" t="s">
        <v>17608</v>
      </c>
      <c r="L377" t="s">
        <v>17215</v>
      </c>
      <c r="M377" t="s">
        <v>11889</v>
      </c>
      <c r="N377" t="s">
        <v>351</v>
      </c>
      <c r="O377" t="s">
        <v>17216</v>
      </c>
      <c r="P377" t="s">
        <v>17217</v>
      </c>
      <c r="Q377" t="str">
        <f>IF(J377="(not available)","(not available)",IFERROR(VLOOKUP(J377,'[1]Lifecyclemodels EF3.1'!E:G,3,FALSE),"(not available yet)"))</f>
        <v>c2008a7f-c92d-5f63-9e89-a6e77c639cc6</v>
      </c>
      <c r="R377"/>
    </row>
    <row r="378" spans="1:18" ht="15" hidden="1" thickTop="1" x14ac:dyDescent="0.3">
      <c r="A378" t="s">
        <v>11836</v>
      </c>
      <c r="B378" t="s">
        <v>11835</v>
      </c>
      <c r="C378" t="s">
        <v>11810</v>
      </c>
      <c r="D378" t="s">
        <v>17609</v>
      </c>
      <c r="E378" t="s">
        <v>17215</v>
      </c>
      <c r="F378" t="s">
        <v>1367</v>
      </c>
      <c r="G378" s="187" t="s">
        <v>351</v>
      </c>
      <c r="H378" t="s">
        <v>11836</v>
      </c>
      <c r="I378" t="s">
        <v>15514</v>
      </c>
      <c r="J378" t="s">
        <v>11810</v>
      </c>
      <c r="K378" t="s">
        <v>17609</v>
      </c>
      <c r="L378" t="s">
        <v>17215</v>
      </c>
      <c r="M378" t="s">
        <v>11889</v>
      </c>
      <c r="N378" t="s">
        <v>351</v>
      </c>
      <c r="O378" t="s">
        <v>17216</v>
      </c>
      <c r="P378" t="s">
        <v>17217</v>
      </c>
      <c r="Q378" t="str">
        <f>IF(J378="(not available)","(not available)",IFERROR(VLOOKUP(J378,'[1]Lifecyclemodels EF3.1'!E:G,3,FALSE),"(not available yet)"))</f>
        <v>5acb6ed9-5be9-5806-828a-51366e218d2a</v>
      </c>
      <c r="R378"/>
    </row>
    <row r="379" spans="1:18" ht="15" hidden="1" thickTop="1" x14ac:dyDescent="0.3">
      <c r="A379" t="s">
        <v>11836</v>
      </c>
      <c r="B379" t="s">
        <v>11835</v>
      </c>
      <c r="C379" t="s">
        <v>11812</v>
      </c>
      <c r="D379" t="s">
        <v>17610</v>
      </c>
      <c r="E379" t="s">
        <v>17215</v>
      </c>
      <c r="F379" t="s">
        <v>1367</v>
      </c>
      <c r="G379" s="187" t="s">
        <v>351</v>
      </c>
      <c r="H379" t="s">
        <v>11836</v>
      </c>
      <c r="I379" t="s">
        <v>15514</v>
      </c>
      <c r="J379" t="s">
        <v>11812</v>
      </c>
      <c r="K379" t="s">
        <v>17610</v>
      </c>
      <c r="L379" t="s">
        <v>17215</v>
      </c>
      <c r="M379" t="s">
        <v>11889</v>
      </c>
      <c r="N379" t="s">
        <v>351</v>
      </c>
      <c r="O379" t="s">
        <v>17216</v>
      </c>
      <c r="P379" t="s">
        <v>17217</v>
      </c>
      <c r="Q379" t="str">
        <f>IF(J379="(not available)","(not available)",IFERROR(VLOOKUP(J379,'[1]Lifecyclemodels EF3.1'!E:G,3,FALSE),"(not available yet)"))</f>
        <v>97d6bc2c-2235-52fe-893d-25bcf918f1a6</v>
      </c>
      <c r="R379"/>
    </row>
    <row r="380" spans="1:18" ht="15" hidden="1" thickTop="1" x14ac:dyDescent="0.3">
      <c r="A380" t="s">
        <v>11836</v>
      </c>
      <c r="B380" t="s">
        <v>11835</v>
      </c>
      <c r="C380" t="s">
        <v>11814</v>
      </c>
      <c r="D380" t="s">
        <v>17611</v>
      </c>
      <c r="E380" t="s">
        <v>17215</v>
      </c>
      <c r="F380" t="s">
        <v>356</v>
      </c>
      <c r="G380" s="187" t="s">
        <v>351</v>
      </c>
      <c r="H380" t="s">
        <v>11836</v>
      </c>
      <c r="I380" t="s">
        <v>15514</v>
      </c>
      <c r="J380" t="s">
        <v>11814</v>
      </c>
      <c r="K380" t="s">
        <v>17611</v>
      </c>
      <c r="L380" t="s">
        <v>17215</v>
      </c>
      <c r="M380" t="s">
        <v>356</v>
      </c>
      <c r="N380" t="s">
        <v>351</v>
      </c>
      <c r="O380" t="s">
        <v>17216</v>
      </c>
      <c r="P380" t="s">
        <v>17217</v>
      </c>
      <c r="Q380" t="str">
        <f>IF(J380="(not available)","(not available)",IFERROR(VLOOKUP(J380,'[1]Lifecyclemodels EF3.1'!E:G,3,FALSE),"(not available yet)"))</f>
        <v>010ae8fc-34cc-5f56-a039-01560126e007</v>
      </c>
      <c r="R380"/>
    </row>
    <row r="381" spans="1:18" ht="15" hidden="1" thickTop="1" x14ac:dyDescent="0.3">
      <c r="A381" t="s">
        <v>11902</v>
      </c>
      <c r="B381" t="s">
        <v>17612</v>
      </c>
      <c r="C381" t="s">
        <v>4763</v>
      </c>
      <c r="D381" t="s">
        <v>17613</v>
      </c>
      <c r="E381" t="s">
        <v>17215</v>
      </c>
      <c r="F381" t="s">
        <v>1367</v>
      </c>
      <c r="G381" s="187" t="s">
        <v>351</v>
      </c>
      <c r="H381" t="s">
        <v>11902</v>
      </c>
      <c r="I381" t="s">
        <v>17614</v>
      </c>
      <c r="J381" t="s">
        <v>13148</v>
      </c>
      <c r="K381" t="s">
        <v>17615</v>
      </c>
      <c r="L381" t="s">
        <v>17215</v>
      </c>
      <c r="M381" t="s">
        <v>11889</v>
      </c>
      <c r="N381" t="s">
        <v>351</v>
      </c>
      <c r="O381" t="s">
        <v>17216</v>
      </c>
      <c r="P381" t="s">
        <v>17217</v>
      </c>
      <c r="Q381" t="str">
        <f>IF(J381="(not available)","(not available)",IFERROR(VLOOKUP(J381,'[1]Lifecyclemodels EF3.1'!E:G,3,FALSE),"(not available yet)"))</f>
        <v>faa62031-f796-41dd-ae8f-8bfa2e35828e</v>
      </c>
      <c r="R381"/>
    </row>
    <row r="382" spans="1:18" ht="15" hidden="1" thickTop="1" x14ac:dyDescent="0.3">
      <c r="A382" t="s">
        <v>11902</v>
      </c>
      <c r="B382" t="s">
        <v>17612</v>
      </c>
      <c r="C382" t="s">
        <v>10412</v>
      </c>
      <c r="D382" t="s">
        <v>17616</v>
      </c>
      <c r="E382" t="s">
        <v>17215</v>
      </c>
      <c r="F382" t="s">
        <v>1367</v>
      </c>
      <c r="G382" s="187" t="s">
        <v>351</v>
      </c>
      <c r="H382" t="s">
        <v>11902</v>
      </c>
      <c r="I382" t="s">
        <v>17614</v>
      </c>
      <c r="J382" t="s">
        <v>12870</v>
      </c>
      <c r="K382" t="s">
        <v>17617</v>
      </c>
      <c r="L382" t="s">
        <v>17215</v>
      </c>
      <c r="M382" t="s">
        <v>11889</v>
      </c>
      <c r="N382" t="s">
        <v>351</v>
      </c>
      <c r="O382" t="s">
        <v>17216</v>
      </c>
      <c r="P382" t="s">
        <v>17217</v>
      </c>
      <c r="Q382" t="str">
        <f>IF(J382="(not available)","(not available)",IFERROR(VLOOKUP(J382,'[1]Lifecyclemodels EF3.1'!E:G,3,FALSE),"(not available yet)"))</f>
        <v>933e5f47-7147-4f33-aed0-f44ebcc4a371</v>
      </c>
      <c r="R382"/>
    </row>
    <row r="383" spans="1:18" ht="15" hidden="1" thickTop="1" x14ac:dyDescent="0.3">
      <c r="A383" t="s">
        <v>11902</v>
      </c>
      <c r="B383" t="s">
        <v>17612</v>
      </c>
      <c r="C383" t="s">
        <v>9266</v>
      </c>
      <c r="D383" t="s">
        <v>17618</v>
      </c>
      <c r="E383" t="s">
        <v>17215</v>
      </c>
      <c r="F383" t="s">
        <v>1367</v>
      </c>
      <c r="G383" s="187" t="s">
        <v>351</v>
      </c>
      <c r="H383" t="s">
        <v>11902</v>
      </c>
      <c r="I383" t="s">
        <v>17614</v>
      </c>
      <c r="J383" t="s">
        <v>13006</v>
      </c>
      <c r="K383" t="s">
        <v>17619</v>
      </c>
      <c r="L383" t="s">
        <v>17215</v>
      </c>
      <c r="M383" t="s">
        <v>11889</v>
      </c>
      <c r="N383" t="s">
        <v>351</v>
      </c>
      <c r="O383" t="s">
        <v>17216</v>
      </c>
      <c r="P383" t="s">
        <v>17217</v>
      </c>
      <c r="Q383" t="str">
        <f>IF(J383="(not available)","(not available)",IFERROR(VLOOKUP(J383,'[1]Lifecyclemodels EF3.1'!E:G,3,FALSE),"(not available yet)"))</f>
        <v>fd57c6b6-72db-403a-9a2c-13c9a70a64c9</v>
      </c>
      <c r="R383"/>
    </row>
    <row r="384" spans="1:18" ht="15" thickTop="1" x14ac:dyDescent="0.3">
      <c r="A384" t="s">
        <v>11902</v>
      </c>
      <c r="B384" t="s">
        <v>17612</v>
      </c>
      <c r="C384" t="s">
        <v>3771</v>
      </c>
      <c r="D384" t="s">
        <v>17620</v>
      </c>
      <c r="E384" t="s">
        <v>17215</v>
      </c>
      <c r="F384" t="s">
        <v>1367</v>
      </c>
      <c r="G384" s="187" t="s">
        <v>351</v>
      </c>
      <c r="H384" t="s">
        <v>11902</v>
      </c>
      <c r="I384" t="s">
        <v>17614</v>
      </c>
      <c r="J384" t="s">
        <v>13032</v>
      </c>
      <c r="K384" t="s">
        <v>17621</v>
      </c>
      <c r="L384" t="s">
        <v>17215</v>
      </c>
      <c r="M384" t="s">
        <v>11889</v>
      </c>
      <c r="N384" t="s">
        <v>351</v>
      </c>
      <c r="O384" t="s">
        <v>17216</v>
      </c>
      <c r="P384" t="s">
        <v>17217</v>
      </c>
      <c r="Q384" t="str">
        <f>IF(J384="(not available)","(not available)",IFERROR(VLOOKUP(J384,'[1]Lifecyclemodels EF3.1'!E:G,3,FALSE),"(not available yet)"))</f>
        <v>db2c41ee-2a33-4f68-ac8a-2f7610fd8929</v>
      </c>
      <c r="R384"/>
    </row>
    <row r="385" spans="1:18" x14ac:dyDescent="0.3">
      <c r="A385" t="s">
        <v>11902</v>
      </c>
      <c r="B385" t="s">
        <v>17612</v>
      </c>
      <c r="C385" t="s">
        <v>10504</v>
      </c>
      <c r="D385" t="s">
        <v>17622</v>
      </c>
      <c r="E385" t="s">
        <v>17215</v>
      </c>
      <c r="F385" t="s">
        <v>360</v>
      </c>
      <c r="G385" s="187" t="s">
        <v>351</v>
      </c>
      <c r="H385" t="s">
        <v>11902</v>
      </c>
      <c r="I385" t="s">
        <v>17614</v>
      </c>
      <c r="J385" t="s">
        <v>12831</v>
      </c>
      <c r="K385" t="s">
        <v>17623</v>
      </c>
      <c r="L385" t="s">
        <v>17215</v>
      </c>
      <c r="M385" t="s">
        <v>360</v>
      </c>
      <c r="N385" t="s">
        <v>351</v>
      </c>
      <c r="O385" t="s">
        <v>17216</v>
      </c>
      <c r="P385" t="s">
        <v>17217</v>
      </c>
      <c r="Q385" t="str">
        <f>IF(J385="(not available)","(not available)",IFERROR(VLOOKUP(J385,'[1]Lifecyclemodels EF3.1'!E:G,3,FALSE),"(not available yet)"))</f>
        <v>2027215b-1e46-4438-a408-9aa99325f2ab</v>
      </c>
      <c r="R385"/>
    </row>
    <row r="386" spans="1:18" x14ac:dyDescent="0.3">
      <c r="A386" t="s">
        <v>11902</v>
      </c>
      <c r="B386" t="s">
        <v>17612</v>
      </c>
      <c r="C386" t="s">
        <v>1341</v>
      </c>
      <c r="D386" t="s">
        <v>17622</v>
      </c>
      <c r="E386" t="s">
        <v>17215</v>
      </c>
      <c r="F386" t="s">
        <v>399</v>
      </c>
      <c r="G386" s="187" t="s">
        <v>351</v>
      </c>
      <c r="H386" t="s">
        <v>11902</v>
      </c>
      <c r="I386" t="s">
        <v>17614</v>
      </c>
      <c r="J386" t="s">
        <v>13440</v>
      </c>
      <c r="K386" t="s">
        <v>17623</v>
      </c>
      <c r="L386" t="s">
        <v>17215</v>
      </c>
      <c r="M386" t="s">
        <v>399</v>
      </c>
      <c r="N386" t="s">
        <v>351</v>
      </c>
      <c r="O386" t="s">
        <v>17216</v>
      </c>
      <c r="P386" t="s">
        <v>17217</v>
      </c>
      <c r="Q386" t="str">
        <f>IF(J386="(not available)","(not available)",IFERROR(VLOOKUP(J386,'[1]Lifecyclemodels EF3.1'!E:G,3,FALSE),"(not available yet)"))</f>
        <v>051dd9a7-87a9-46ca-9152-a448e763bb67</v>
      </c>
      <c r="R386"/>
    </row>
    <row r="387" spans="1:18" x14ac:dyDescent="0.3">
      <c r="A387" t="s">
        <v>11902</v>
      </c>
      <c r="B387" t="s">
        <v>17612</v>
      </c>
      <c r="C387" t="s">
        <v>6767</v>
      </c>
      <c r="D387" t="s">
        <v>17622</v>
      </c>
      <c r="E387" t="s">
        <v>17215</v>
      </c>
      <c r="F387" t="s">
        <v>415</v>
      </c>
      <c r="G387" s="187" t="s">
        <v>351</v>
      </c>
      <c r="H387" t="s">
        <v>11902</v>
      </c>
      <c r="I387" t="s">
        <v>17614</v>
      </c>
      <c r="J387" t="s">
        <v>13089</v>
      </c>
      <c r="K387" t="s">
        <v>17623</v>
      </c>
      <c r="L387" t="s">
        <v>17215</v>
      </c>
      <c r="M387" t="s">
        <v>415</v>
      </c>
      <c r="N387" t="s">
        <v>351</v>
      </c>
      <c r="O387" t="s">
        <v>17216</v>
      </c>
      <c r="P387" t="s">
        <v>17217</v>
      </c>
      <c r="Q387" t="str">
        <f>IF(J387="(not available)","(not available)",IFERROR(VLOOKUP(J387,'[1]Lifecyclemodels EF3.1'!E:G,3,FALSE),"(not available yet)"))</f>
        <v>ed29245a-d7ce-483d-bd0a-bfcff85360aa</v>
      </c>
      <c r="R387"/>
    </row>
    <row r="388" spans="1:18" x14ac:dyDescent="0.3">
      <c r="A388" t="s">
        <v>11902</v>
      </c>
      <c r="B388" t="s">
        <v>17612</v>
      </c>
      <c r="C388" t="s">
        <v>1654</v>
      </c>
      <c r="D388" t="s">
        <v>17622</v>
      </c>
      <c r="E388" t="s">
        <v>17215</v>
      </c>
      <c r="F388" t="s">
        <v>670</v>
      </c>
      <c r="G388" s="187" t="s">
        <v>351</v>
      </c>
      <c r="H388" t="s">
        <v>11902</v>
      </c>
      <c r="I388" t="s">
        <v>17614</v>
      </c>
      <c r="J388" t="s">
        <v>13591</v>
      </c>
      <c r="K388" t="s">
        <v>17623</v>
      </c>
      <c r="L388" t="s">
        <v>17215</v>
      </c>
      <c r="M388" t="s">
        <v>670</v>
      </c>
      <c r="N388" t="s">
        <v>351</v>
      </c>
      <c r="O388" t="s">
        <v>17216</v>
      </c>
      <c r="P388" t="s">
        <v>17217</v>
      </c>
      <c r="Q388" t="str">
        <f>IF(J388="(not available)","(not available)",IFERROR(VLOOKUP(J388,'[1]Lifecyclemodels EF3.1'!E:G,3,FALSE),"(not available yet)"))</f>
        <v>255ad830-44ce-4801-a1a8-6ef183275a74</v>
      </c>
      <c r="R388"/>
    </row>
    <row r="389" spans="1:18" x14ac:dyDescent="0.3">
      <c r="A389" t="s">
        <v>11902</v>
      </c>
      <c r="B389" t="s">
        <v>17612</v>
      </c>
      <c r="C389" t="s">
        <v>3574</v>
      </c>
      <c r="D389" t="s">
        <v>17622</v>
      </c>
      <c r="E389" t="s">
        <v>17215</v>
      </c>
      <c r="F389" t="s">
        <v>691</v>
      </c>
      <c r="G389" s="187" t="s">
        <v>351</v>
      </c>
      <c r="H389" t="s">
        <v>11902</v>
      </c>
      <c r="I389" t="s">
        <v>17614</v>
      </c>
      <c r="J389" t="s">
        <v>12918</v>
      </c>
      <c r="K389" t="s">
        <v>17623</v>
      </c>
      <c r="L389" t="s">
        <v>17215</v>
      </c>
      <c r="M389" t="s">
        <v>691</v>
      </c>
      <c r="N389" t="s">
        <v>351</v>
      </c>
      <c r="O389" t="s">
        <v>17216</v>
      </c>
      <c r="P389" t="s">
        <v>17217</v>
      </c>
      <c r="Q389" t="str">
        <f>IF(J389="(not available)","(not available)",IFERROR(VLOOKUP(J389,'[1]Lifecyclemodels EF3.1'!E:G,3,FALSE),"(not available yet)"))</f>
        <v>becd4f79-47a2-4b52-baa1-693da9f785ee</v>
      </c>
      <c r="R389"/>
    </row>
    <row r="390" spans="1:18" x14ac:dyDescent="0.3">
      <c r="A390" t="s">
        <v>11902</v>
      </c>
      <c r="B390" t="s">
        <v>17612</v>
      </c>
      <c r="C390" t="s">
        <v>6418</v>
      </c>
      <c r="D390" t="s">
        <v>17622</v>
      </c>
      <c r="E390" t="s">
        <v>17215</v>
      </c>
      <c r="F390" t="s">
        <v>613</v>
      </c>
      <c r="G390" s="187" t="s">
        <v>351</v>
      </c>
      <c r="H390" t="s">
        <v>11902</v>
      </c>
      <c r="I390" t="s">
        <v>17614</v>
      </c>
      <c r="J390" t="s">
        <v>13261</v>
      </c>
      <c r="K390" t="s">
        <v>17623</v>
      </c>
      <c r="L390" t="s">
        <v>17215</v>
      </c>
      <c r="M390" t="s">
        <v>613</v>
      </c>
      <c r="N390" t="s">
        <v>351</v>
      </c>
      <c r="O390" t="s">
        <v>17216</v>
      </c>
      <c r="P390" t="s">
        <v>17217</v>
      </c>
      <c r="Q390" t="str">
        <f>IF(J390="(not available)","(not available)",IFERROR(VLOOKUP(J390,'[1]Lifecyclemodels EF3.1'!E:G,3,FALSE),"(not available yet)"))</f>
        <v>cd7386b5-340a-4cf3-80aa-287343e308ed</v>
      </c>
      <c r="R390"/>
    </row>
    <row r="391" spans="1:18" x14ac:dyDescent="0.3">
      <c r="A391" t="s">
        <v>11902</v>
      </c>
      <c r="B391" t="s">
        <v>17612</v>
      </c>
      <c r="C391" t="s">
        <v>701</v>
      </c>
      <c r="D391" t="s">
        <v>17622</v>
      </c>
      <c r="E391" t="s">
        <v>17215</v>
      </c>
      <c r="F391" t="s">
        <v>703</v>
      </c>
      <c r="G391" s="187" t="s">
        <v>351</v>
      </c>
      <c r="H391" t="s">
        <v>11902</v>
      </c>
      <c r="I391" t="s">
        <v>17614</v>
      </c>
      <c r="J391" t="s">
        <v>13497</v>
      </c>
      <c r="K391" t="s">
        <v>17623</v>
      </c>
      <c r="L391" t="s">
        <v>17215</v>
      </c>
      <c r="M391" t="s">
        <v>703</v>
      </c>
      <c r="N391" t="s">
        <v>351</v>
      </c>
      <c r="O391" t="s">
        <v>17216</v>
      </c>
      <c r="P391" t="s">
        <v>17217</v>
      </c>
      <c r="Q391" t="str">
        <f>IF(J391="(not available)","(not available)",IFERROR(VLOOKUP(J391,'[1]Lifecyclemodels EF3.1'!E:G,3,FALSE),"(not available yet)"))</f>
        <v>bb431422-b976-48be-8733-18e7a5e988d7</v>
      </c>
      <c r="R391"/>
    </row>
    <row r="392" spans="1:18" x14ac:dyDescent="0.3">
      <c r="A392" t="s">
        <v>11902</v>
      </c>
      <c r="B392" t="s">
        <v>17612</v>
      </c>
      <c r="C392" t="s">
        <v>4816</v>
      </c>
      <c r="D392" t="s">
        <v>17622</v>
      </c>
      <c r="E392" t="s">
        <v>17215</v>
      </c>
      <c r="F392" t="s">
        <v>493</v>
      </c>
      <c r="G392" s="187" t="s">
        <v>351</v>
      </c>
      <c r="H392" t="s">
        <v>11902</v>
      </c>
      <c r="I392" t="s">
        <v>17614</v>
      </c>
      <c r="J392" t="s">
        <v>13182</v>
      </c>
      <c r="K392" t="s">
        <v>17623</v>
      </c>
      <c r="L392" t="s">
        <v>17215</v>
      </c>
      <c r="M392" t="s">
        <v>493</v>
      </c>
      <c r="N392" t="s">
        <v>351</v>
      </c>
      <c r="O392" t="s">
        <v>17216</v>
      </c>
      <c r="P392" t="s">
        <v>17217</v>
      </c>
      <c r="Q392" t="str">
        <f>IF(J392="(not available)","(not available)",IFERROR(VLOOKUP(J392,'[1]Lifecyclemodels EF3.1'!E:G,3,FALSE),"(not available yet)"))</f>
        <v>142c9213-59ba-4c0c-9a3d-2cfe48fa03a8</v>
      </c>
      <c r="R392"/>
    </row>
    <row r="393" spans="1:18" x14ac:dyDescent="0.3">
      <c r="A393" t="s">
        <v>11902</v>
      </c>
      <c r="B393" t="s">
        <v>17612</v>
      </c>
      <c r="C393" t="s">
        <v>9834</v>
      </c>
      <c r="D393" t="s">
        <v>17622</v>
      </c>
      <c r="E393" t="s">
        <v>17215</v>
      </c>
      <c r="F393" t="s">
        <v>350</v>
      </c>
      <c r="G393" s="187" t="s">
        <v>351</v>
      </c>
      <c r="H393" t="s">
        <v>11902</v>
      </c>
      <c r="I393" t="s">
        <v>17614</v>
      </c>
      <c r="J393" t="s">
        <v>13557</v>
      </c>
      <c r="K393" t="s">
        <v>17623</v>
      </c>
      <c r="L393" t="s">
        <v>17215</v>
      </c>
      <c r="M393" t="s">
        <v>350</v>
      </c>
      <c r="N393" t="s">
        <v>351</v>
      </c>
      <c r="O393" t="s">
        <v>17216</v>
      </c>
      <c r="P393" t="s">
        <v>17217</v>
      </c>
      <c r="Q393" t="str">
        <f>IF(J393="(not available)","(not available)",IFERROR(VLOOKUP(J393,'[1]Lifecyclemodels EF3.1'!E:G,3,FALSE),"(not available yet)"))</f>
        <v>4ee9e853-e456-4721-97da-d6421b811a1e</v>
      </c>
      <c r="R393"/>
    </row>
    <row r="394" spans="1:18" x14ac:dyDescent="0.3">
      <c r="A394" t="s">
        <v>11902</v>
      </c>
      <c r="B394" t="s">
        <v>17612</v>
      </c>
      <c r="C394" t="s">
        <v>5004</v>
      </c>
      <c r="D394" t="s">
        <v>17622</v>
      </c>
      <c r="E394" t="s">
        <v>17215</v>
      </c>
      <c r="F394" t="s">
        <v>466</v>
      </c>
      <c r="G394" s="187" t="s">
        <v>351</v>
      </c>
      <c r="H394" t="s">
        <v>11902</v>
      </c>
      <c r="I394" t="s">
        <v>17614</v>
      </c>
      <c r="J394" t="s">
        <v>13296</v>
      </c>
      <c r="K394" t="s">
        <v>17623</v>
      </c>
      <c r="L394" t="s">
        <v>17215</v>
      </c>
      <c r="M394" t="s">
        <v>466</v>
      </c>
      <c r="N394" t="s">
        <v>351</v>
      </c>
      <c r="O394" t="s">
        <v>17216</v>
      </c>
      <c r="P394" t="s">
        <v>17217</v>
      </c>
      <c r="Q394" t="str">
        <f>IF(J394="(not available)","(not available)",IFERROR(VLOOKUP(J394,'[1]Lifecyclemodels EF3.1'!E:G,3,FALSE),"(not available yet)"))</f>
        <v>4e83cf53-0d02-49cd-9e42-dbf81eb38a94</v>
      </c>
      <c r="R394"/>
    </row>
    <row r="395" spans="1:18" x14ac:dyDescent="0.3">
      <c r="A395" t="s">
        <v>11902</v>
      </c>
      <c r="B395" t="s">
        <v>17612</v>
      </c>
      <c r="C395" t="s">
        <v>8691</v>
      </c>
      <c r="D395" t="s">
        <v>17622</v>
      </c>
      <c r="E395" t="s">
        <v>17215</v>
      </c>
      <c r="F395" t="s">
        <v>396</v>
      </c>
      <c r="G395" s="187" t="s">
        <v>351</v>
      </c>
      <c r="H395" t="s">
        <v>11902</v>
      </c>
      <c r="I395" t="s">
        <v>17614</v>
      </c>
      <c r="J395" t="s">
        <v>13150</v>
      </c>
      <c r="K395" t="s">
        <v>17623</v>
      </c>
      <c r="L395" t="s">
        <v>17215</v>
      </c>
      <c r="M395" t="s">
        <v>396</v>
      </c>
      <c r="N395" t="s">
        <v>351</v>
      </c>
      <c r="O395" t="s">
        <v>17216</v>
      </c>
      <c r="P395" t="s">
        <v>17217</v>
      </c>
      <c r="Q395" t="str">
        <f>IF(J395="(not available)","(not available)",IFERROR(VLOOKUP(J395,'[1]Lifecyclemodels EF3.1'!E:G,3,FALSE),"(not available yet)"))</f>
        <v>b481c12d-202e-49e0-a66e-0c4543e31729</v>
      </c>
      <c r="R395"/>
    </row>
    <row r="396" spans="1:18" x14ac:dyDescent="0.3">
      <c r="A396" t="s">
        <v>11902</v>
      </c>
      <c r="B396" t="s">
        <v>17612</v>
      </c>
      <c r="C396" t="s">
        <v>7177</v>
      </c>
      <c r="D396" t="s">
        <v>17622</v>
      </c>
      <c r="E396" t="s">
        <v>17215</v>
      </c>
      <c r="F396" t="s">
        <v>378</v>
      </c>
      <c r="G396" s="187" t="s">
        <v>351</v>
      </c>
      <c r="H396" t="s">
        <v>11902</v>
      </c>
      <c r="I396" t="s">
        <v>17614</v>
      </c>
      <c r="J396" t="s">
        <v>12791</v>
      </c>
      <c r="K396" t="s">
        <v>17623</v>
      </c>
      <c r="L396" t="s">
        <v>17215</v>
      </c>
      <c r="M396" t="s">
        <v>378</v>
      </c>
      <c r="N396" t="s">
        <v>351</v>
      </c>
      <c r="O396" t="s">
        <v>17216</v>
      </c>
      <c r="P396" t="s">
        <v>17217</v>
      </c>
      <c r="Q396" t="str">
        <f>IF(J396="(not available)","(not available)",IFERROR(VLOOKUP(J396,'[1]Lifecyclemodels EF3.1'!E:G,3,FALSE),"(not available yet)"))</f>
        <v>98c310db-0b5c-4b0b-b4ca-32140cf51cf1</v>
      </c>
      <c r="R396"/>
    </row>
    <row r="397" spans="1:18" x14ac:dyDescent="0.3">
      <c r="A397" t="s">
        <v>11902</v>
      </c>
      <c r="B397" t="s">
        <v>17612</v>
      </c>
      <c r="C397" t="s">
        <v>1927</v>
      </c>
      <c r="D397" t="s">
        <v>17622</v>
      </c>
      <c r="E397" t="s">
        <v>17215</v>
      </c>
      <c r="F397" t="s">
        <v>405</v>
      </c>
      <c r="G397" s="187" t="s">
        <v>351</v>
      </c>
      <c r="H397" t="s">
        <v>11902</v>
      </c>
      <c r="I397" t="s">
        <v>17614</v>
      </c>
      <c r="J397" t="s">
        <v>13376</v>
      </c>
      <c r="K397" t="s">
        <v>17623</v>
      </c>
      <c r="L397" t="s">
        <v>17215</v>
      </c>
      <c r="M397" t="s">
        <v>405</v>
      </c>
      <c r="N397" t="s">
        <v>351</v>
      </c>
      <c r="O397" t="s">
        <v>17216</v>
      </c>
      <c r="P397" t="s">
        <v>17217</v>
      </c>
      <c r="Q397" t="str">
        <f>IF(J397="(not available)","(not available)",IFERROR(VLOOKUP(J397,'[1]Lifecyclemodels EF3.1'!E:G,3,FALSE),"(not available yet)"))</f>
        <v>4d7ac27e-bcdd-475e-b6a9-aecf7313ed80</v>
      </c>
      <c r="R397"/>
    </row>
    <row r="398" spans="1:18" x14ac:dyDescent="0.3">
      <c r="A398" t="s">
        <v>11902</v>
      </c>
      <c r="B398" t="s">
        <v>17612</v>
      </c>
      <c r="C398" t="s">
        <v>8821</v>
      </c>
      <c r="D398" t="s">
        <v>17622</v>
      </c>
      <c r="E398" t="s">
        <v>17215</v>
      </c>
      <c r="F398" t="s">
        <v>473</v>
      </c>
      <c r="G398" s="187" t="s">
        <v>351</v>
      </c>
      <c r="H398" t="s">
        <v>11902</v>
      </c>
      <c r="I398" t="s">
        <v>17614</v>
      </c>
      <c r="J398" t="s">
        <v>13077</v>
      </c>
      <c r="K398" t="s">
        <v>17623</v>
      </c>
      <c r="L398" t="s">
        <v>17215</v>
      </c>
      <c r="M398" t="s">
        <v>473</v>
      </c>
      <c r="N398" t="s">
        <v>351</v>
      </c>
      <c r="O398" t="s">
        <v>17216</v>
      </c>
      <c r="P398" t="s">
        <v>17217</v>
      </c>
      <c r="Q398" t="str">
        <f>IF(J398="(not available)","(not available)",IFERROR(VLOOKUP(J398,'[1]Lifecyclemodels EF3.1'!E:G,3,FALSE),"(not available yet)"))</f>
        <v>f738f5f3-46d5-4d8c-a5bb-cca0af3a9132</v>
      </c>
      <c r="R398"/>
    </row>
    <row r="399" spans="1:18" x14ac:dyDescent="0.3">
      <c r="A399" t="s">
        <v>11902</v>
      </c>
      <c r="B399" t="s">
        <v>17612</v>
      </c>
      <c r="C399" t="s">
        <v>9816</v>
      </c>
      <c r="D399" t="s">
        <v>17622</v>
      </c>
      <c r="E399" t="s">
        <v>17215</v>
      </c>
      <c r="F399" t="s">
        <v>325</v>
      </c>
      <c r="G399" s="187" t="s">
        <v>351</v>
      </c>
      <c r="H399" t="s">
        <v>11902</v>
      </c>
      <c r="I399" t="s">
        <v>17614</v>
      </c>
      <c r="J399" t="s">
        <v>13442</v>
      </c>
      <c r="K399" t="s">
        <v>17623</v>
      </c>
      <c r="L399" t="s">
        <v>17215</v>
      </c>
      <c r="M399" t="s">
        <v>325</v>
      </c>
      <c r="N399" t="s">
        <v>351</v>
      </c>
      <c r="O399" t="s">
        <v>17216</v>
      </c>
      <c r="P399" t="s">
        <v>17217</v>
      </c>
      <c r="Q399" t="str">
        <f>IF(J399="(not available)","(not available)",IFERROR(VLOOKUP(J399,'[1]Lifecyclemodels EF3.1'!E:G,3,FALSE),"(not available yet)"))</f>
        <v>b03ad8e7-02d1-464d-a469-b0d5ec1b60a9</v>
      </c>
      <c r="R399"/>
    </row>
    <row r="400" spans="1:18" x14ac:dyDescent="0.3">
      <c r="A400" t="s">
        <v>11902</v>
      </c>
      <c r="B400" t="s">
        <v>17612</v>
      </c>
      <c r="C400" t="s">
        <v>8033</v>
      </c>
      <c r="D400" t="s">
        <v>17622</v>
      </c>
      <c r="E400" t="s">
        <v>17215</v>
      </c>
      <c r="F400" t="s">
        <v>371</v>
      </c>
      <c r="G400" s="187" t="s">
        <v>351</v>
      </c>
      <c r="H400" t="s">
        <v>11902</v>
      </c>
      <c r="I400" t="s">
        <v>17614</v>
      </c>
      <c r="J400" t="s">
        <v>12883</v>
      </c>
      <c r="K400" t="s">
        <v>17623</v>
      </c>
      <c r="L400" t="s">
        <v>17215</v>
      </c>
      <c r="M400" t="s">
        <v>371</v>
      </c>
      <c r="N400" t="s">
        <v>351</v>
      </c>
      <c r="O400" t="s">
        <v>17216</v>
      </c>
      <c r="P400" t="s">
        <v>17217</v>
      </c>
      <c r="Q400" t="str">
        <f>IF(J400="(not available)","(not available)",IFERROR(VLOOKUP(J400,'[1]Lifecyclemodels EF3.1'!E:G,3,FALSE),"(not available yet)"))</f>
        <v>44af7640-b27a-4c0d-97f8-d87e619d8b42</v>
      </c>
      <c r="R400"/>
    </row>
    <row r="401" spans="1:18" x14ac:dyDescent="0.3">
      <c r="A401" t="s">
        <v>11902</v>
      </c>
      <c r="B401" t="s">
        <v>17612</v>
      </c>
      <c r="C401" t="s">
        <v>6546</v>
      </c>
      <c r="D401" t="s">
        <v>17622</v>
      </c>
      <c r="E401" t="s">
        <v>17215</v>
      </c>
      <c r="F401" t="s">
        <v>736</v>
      </c>
      <c r="G401" s="187" t="s">
        <v>351</v>
      </c>
      <c r="H401" t="s">
        <v>11902</v>
      </c>
      <c r="I401" t="s">
        <v>17614</v>
      </c>
      <c r="J401" t="s">
        <v>12884</v>
      </c>
      <c r="K401" t="s">
        <v>17623</v>
      </c>
      <c r="L401" t="s">
        <v>17215</v>
      </c>
      <c r="M401" t="s">
        <v>736</v>
      </c>
      <c r="N401" t="s">
        <v>351</v>
      </c>
      <c r="O401" t="s">
        <v>17216</v>
      </c>
      <c r="P401" t="s">
        <v>17217</v>
      </c>
      <c r="Q401" t="str">
        <f>IF(J401="(not available)","(not available)",IFERROR(VLOOKUP(J401,'[1]Lifecyclemodels EF3.1'!E:G,3,FALSE),"(not available yet)"))</f>
        <v>88debf25-1009-4766-b79d-b2d2a4eb6b1e</v>
      </c>
      <c r="R401"/>
    </row>
    <row r="402" spans="1:18" x14ac:dyDescent="0.3">
      <c r="A402" t="s">
        <v>11902</v>
      </c>
      <c r="B402" t="s">
        <v>17612</v>
      </c>
      <c r="C402" t="s">
        <v>8182</v>
      </c>
      <c r="D402" t="s">
        <v>17622</v>
      </c>
      <c r="E402" t="s">
        <v>17215</v>
      </c>
      <c r="F402" t="s">
        <v>418</v>
      </c>
      <c r="G402" s="187" t="s">
        <v>351</v>
      </c>
      <c r="H402" t="s">
        <v>11902</v>
      </c>
      <c r="I402" t="s">
        <v>17614</v>
      </c>
      <c r="J402" t="s">
        <v>13091</v>
      </c>
      <c r="K402" t="s">
        <v>17623</v>
      </c>
      <c r="L402" t="s">
        <v>17215</v>
      </c>
      <c r="M402" t="s">
        <v>418</v>
      </c>
      <c r="N402" t="s">
        <v>351</v>
      </c>
      <c r="O402" t="s">
        <v>17216</v>
      </c>
      <c r="P402" t="s">
        <v>17217</v>
      </c>
      <c r="Q402" t="str">
        <f>IF(J402="(not available)","(not available)",IFERROR(VLOOKUP(J402,'[1]Lifecyclemodels EF3.1'!E:G,3,FALSE),"(not available yet)"))</f>
        <v>f872ea85-1393-40d0-aaf1-e9a68253cdfa</v>
      </c>
      <c r="R402"/>
    </row>
    <row r="403" spans="1:18" x14ac:dyDescent="0.3">
      <c r="A403" t="s">
        <v>11902</v>
      </c>
      <c r="B403" t="s">
        <v>17612</v>
      </c>
      <c r="C403" t="s">
        <v>2382</v>
      </c>
      <c r="D403" t="s">
        <v>17622</v>
      </c>
      <c r="E403" t="s">
        <v>17215</v>
      </c>
      <c r="F403" t="s">
        <v>402</v>
      </c>
      <c r="G403" s="187" t="s">
        <v>351</v>
      </c>
      <c r="H403" t="s">
        <v>11902</v>
      </c>
      <c r="I403" t="s">
        <v>17614</v>
      </c>
      <c r="J403" t="s">
        <v>12939</v>
      </c>
      <c r="K403" t="s">
        <v>17623</v>
      </c>
      <c r="L403" t="s">
        <v>17215</v>
      </c>
      <c r="M403" t="s">
        <v>402</v>
      </c>
      <c r="N403" t="s">
        <v>351</v>
      </c>
      <c r="O403" t="s">
        <v>17216</v>
      </c>
      <c r="P403" t="s">
        <v>17217</v>
      </c>
      <c r="Q403" t="str">
        <f>IF(J403="(not available)","(not available)",IFERROR(VLOOKUP(J403,'[1]Lifecyclemodels EF3.1'!E:G,3,FALSE),"(not available yet)"))</f>
        <v>11311b10-3bed-4402-8380-833dbbf9f4a3</v>
      </c>
      <c r="R403"/>
    </row>
    <row r="404" spans="1:18" x14ac:dyDescent="0.3">
      <c r="A404" t="s">
        <v>11902</v>
      </c>
      <c r="B404" t="s">
        <v>17612</v>
      </c>
      <c r="C404" t="s">
        <v>9197</v>
      </c>
      <c r="D404" t="s">
        <v>17622</v>
      </c>
      <c r="E404" t="s">
        <v>17215</v>
      </c>
      <c r="F404" t="s">
        <v>389</v>
      </c>
      <c r="G404" s="187" t="s">
        <v>351</v>
      </c>
      <c r="H404" t="s">
        <v>11902</v>
      </c>
      <c r="I404" t="s">
        <v>17614</v>
      </c>
      <c r="J404" t="s">
        <v>12785</v>
      </c>
      <c r="K404" t="s">
        <v>17623</v>
      </c>
      <c r="L404" t="s">
        <v>17215</v>
      </c>
      <c r="M404" t="s">
        <v>389</v>
      </c>
      <c r="N404" t="s">
        <v>351</v>
      </c>
      <c r="O404" t="s">
        <v>17216</v>
      </c>
      <c r="P404" t="s">
        <v>17217</v>
      </c>
      <c r="Q404" t="str">
        <f>IF(J404="(not available)","(not available)",IFERROR(VLOOKUP(J404,'[1]Lifecyclemodels EF3.1'!E:G,3,FALSE),"(not available yet)"))</f>
        <v>562bcdcd-69d6-4e94-b2c7-7e26ed3219c1</v>
      </c>
      <c r="R404"/>
    </row>
    <row r="405" spans="1:18" x14ac:dyDescent="0.3">
      <c r="A405" t="s">
        <v>11902</v>
      </c>
      <c r="B405" t="s">
        <v>17612</v>
      </c>
      <c r="C405" t="s">
        <v>2119</v>
      </c>
      <c r="D405" t="s">
        <v>17622</v>
      </c>
      <c r="E405" t="s">
        <v>17215</v>
      </c>
      <c r="F405" t="s">
        <v>425</v>
      </c>
      <c r="G405" s="187" t="s">
        <v>351</v>
      </c>
      <c r="H405" t="s">
        <v>11902</v>
      </c>
      <c r="I405" t="s">
        <v>17614</v>
      </c>
      <c r="J405" t="s">
        <v>13036</v>
      </c>
      <c r="K405" t="s">
        <v>17623</v>
      </c>
      <c r="L405" t="s">
        <v>17215</v>
      </c>
      <c r="M405" t="s">
        <v>425</v>
      </c>
      <c r="N405" t="s">
        <v>351</v>
      </c>
      <c r="O405" t="s">
        <v>17216</v>
      </c>
      <c r="P405" t="s">
        <v>17217</v>
      </c>
      <c r="Q405" t="str">
        <f>IF(J405="(not available)","(not available)",IFERROR(VLOOKUP(J405,'[1]Lifecyclemodels EF3.1'!E:G,3,FALSE),"(not available yet)"))</f>
        <v>d56b9d30-9673-48ae-ae0b-db309d7effd8</v>
      </c>
      <c r="R405"/>
    </row>
    <row r="406" spans="1:18" x14ac:dyDescent="0.3">
      <c r="A406" t="s">
        <v>11902</v>
      </c>
      <c r="B406" t="s">
        <v>17612</v>
      </c>
      <c r="C406" t="s">
        <v>7632</v>
      </c>
      <c r="D406" t="s">
        <v>17622</v>
      </c>
      <c r="E406" t="s">
        <v>17215</v>
      </c>
      <c r="F406" t="s">
        <v>523</v>
      </c>
      <c r="G406" s="187" t="s">
        <v>351</v>
      </c>
      <c r="H406" t="s">
        <v>11902</v>
      </c>
      <c r="I406" t="s">
        <v>17614</v>
      </c>
      <c r="J406" t="s">
        <v>12903</v>
      </c>
      <c r="K406" t="s">
        <v>17623</v>
      </c>
      <c r="L406" t="s">
        <v>17215</v>
      </c>
      <c r="M406" t="s">
        <v>523</v>
      </c>
      <c r="N406" t="s">
        <v>351</v>
      </c>
      <c r="O406" t="s">
        <v>17216</v>
      </c>
      <c r="P406" t="s">
        <v>17217</v>
      </c>
      <c r="Q406" t="str">
        <f>IF(J406="(not available)","(not available)",IFERROR(VLOOKUP(J406,'[1]Lifecyclemodels EF3.1'!E:G,3,FALSE),"(not available yet)"))</f>
        <v>2e150ae7-3002-429e-a070-12a4f366c1c2</v>
      </c>
      <c r="R406"/>
    </row>
    <row r="407" spans="1:18" x14ac:dyDescent="0.3">
      <c r="A407" t="s">
        <v>11902</v>
      </c>
      <c r="B407" t="s">
        <v>17612</v>
      </c>
      <c r="C407" t="s">
        <v>5203</v>
      </c>
      <c r="D407" t="s">
        <v>17622</v>
      </c>
      <c r="E407" t="s">
        <v>17215</v>
      </c>
      <c r="F407" t="s">
        <v>686</v>
      </c>
      <c r="G407" s="187" t="s">
        <v>351</v>
      </c>
      <c r="H407" t="s">
        <v>11902</v>
      </c>
      <c r="I407" t="s">
        <v>17614</v>
      </c>
      <c r="J407" t="s">
        <v>12718</v>
      </c>
      <c r="K407" t="s">
        <v>17623</v>
      </c>
      <c r="L407" t="s">
        <v>17215</v>
      </c>
      <c r="M407" t="s">
        <v>686</v>
      </c>
      <c r="N407" t="s">
        <v>351</v>
      </c>
      <c r="O407" t="s">
        <v>17216</v>
      </c>
      <c r="P407" t="s">
        <v>17217</v>
      </c>
      <c r="Q407" t="str">
        <f>IF(J407="(not available)","(not available)",IFERROR(VLOOKUP(J407,'[1]Lifecyclemodels EF3.1'!E:G,3,FALSE),"(not available yet)"))</f>
        <v>84b1ba7f-3173-4579-bb19-805716426066</v>
      </c>
      <c r="R407"/>
    </row>
    <row r="408" spans="1:18" x14ac:dyDescent="0.3">
      <c r="A408" t="s">
        <v>11902</v>
      </c>
      <c r="B408" t="s">
        <v>17612</v>
      </c>
      <c r="C408" t="s">
        <v>7358</v>
      </c>
      <c r="D408" t="s">
        <v>17622</v>
      </c>
      <c r="E408" t="s">
        <v>17215</v>
      </c>
      <c r="F408" t="s">
        <v>1552</v>
      </c>
      <c r="G408" s="187" t="s">
        <v>351</v>
      </c>
      <c r="H408" t="s">
        <v>11902</v>
      </c>
      <c r="I408" t="s">
        <v>17614</v>
      </c>
      <c r="J408" t="s">
        <v>13351</v>
      </c>
      <c r="K408" t="s">
        <v>17623</v>
      </c>
      <c r="L408" t="s">
        <v>17215</v>
      </c>
      <c r="M408" t="s">
        <v>1552</v>
      </c>
      <c r="N408" t="s">
        <v>351</v>
      </c>
      <c r="O408" t="s">
        <v>17216</v>
      </c>
      <c r="P408" t="s">
        <v>17217</v>
      </c>
      <c r="Q408" t="str">
        <f>IF(J408="(not available)","(not available)",IFERROR(VLOOKUP(J408,'[1]Lifecyclemodels EF3.1'!E:G,3,FALSE),"(not available yet)"))</f>
        <v>afa177e4-bbd6-4e52-a4f6-8d55440a1f8d</v>
      </c>
      <c r="R408"/>
    </row>
    <row r="409" spans="1:18" x14ac:dyDescent="0.3">
      <c r="A409" t="s">
        <v>11902</v>
      </c>
      <c r="B409" t="s">
        <v>17612</v>
      </c>
      <c r="C409" t="s">
        <v>9936</v>
      </c>
      <c r="D409" t="s">
        <v>17622</v>
      </c>
      <c r="E409" t="s">
        <v>17215</v>
      </c>
      <c r="F409" t="s">
        <v>528</v>
      </c>
      <c r="G409" s="187" t="s">
        <v>351</v>
      </c>
      <c r="H409" t="s">
        <v>11902</v>
      </c>
      <c r="I409" t="s">
        <v>17614</v>
      </c>
      <c r="J409" t="s">
        <v>13465</v>
      </c>
      <c r="K409" t="s">
        <v>17623</v>
      </c>
      <c r="L409" t="s">
        <v>17215</v>
      </c>
      <c r="M409" t="s">
        <v>528</v>
      </c>
      <c r="N409" t="s">
        <v>351</v>
      </c>
      <c r="O409" t="s">
        <v>17216</v>
      </c>
      <c r="P409" t="s">
        <v>17217</v>
      </c>
      <c r="Q409" t="str">
        <f>IF(J409="(not available)","(not available)",IFERROR(VLOOKUP(J409,'[1]Lifecyclemodels EF3.1'!E:G,3,FALSE),"(not available yet)"))</f>
        <v>a9b2f856-3a36-4688-be0b-0bbc609f4e07</v>
      </c>
      <c r="R409"/>
    </row>
    <row r="410" spans="1:18" x14ac:dyDescent="0.3">
      <c r="A410" t="s">
        <v>11902</v>
      </c>
      <c r="B410" t="s">
        <v>17612</v>
      </c>
      <c r="C410" t="s">
        <v>725</v>
      </c>
      <c r="D410" t="s">
        <v>17622</v>
      </c>
      <c r="E410" t="s">
        <v>17215</v>
      </c>
      <c r="F410" t="s">
        <v>726</v>
      </c>
      <c r="G410" s="187" t="s">
        <v>351</v>
      </c>
      <c r="H410" t="s">
        <v>11902</v>
      </c>
      <c r="I410" t="s">
        <v>17614</v>
      </c>
      <c r="J410" t="s">
        <v>13433</v>
      </c>
      <c r="K410" t="s">
        <v>17623</v>
      </c>
      <c r="L410" t="s">
        <v>17215</v>
      </c>
      <c r="M410" t="s">
        <v>726</v>
      </c>
      <c r="N410" t="s">
        <v>351</v>
      </c>
      <c r="O410" t="s">
        <v>17216</v>
      </c>
      <c r="P410" t="s">
        <v>17217</v>
      </c>
      <c r="Q410" t="str">
        <f>IF(J410="(not available)","(not available)",IFERROR(VLOOKUP(J410,'[1]Lifecyclemodels EF3.1'!E:G,3,FALSE),"(not available yet)"))</f>
        <v>37eee26f-b7d9-46ce-9083-0b8cb6be341a</v>
      </c>
      <c r="R410"/>
    </row>
    <row r="411" spans="1:18" x14ac:dyDescent="0.3">
      <c r="A411" t="s">
        <v>11902</v>
      </c>
      <c r="B411" t="s">
        <v>17612</v>
      </c>
      <c r="C411" t="s">
        <v>9928</v>
      </c>
      <c r="D411" t="s">
        <v>17622</v>
      </c>
      <c r="E411" t="s">
        <v>17215</v>
      </c>
      <c r="F411" t="s">
        <v>17624</v>
      </c>
      <c r="G411" s="187" t="s">
        <v>351</v>
      </c>
      <c r="H411" t="s">
        <v>11902</v>
      </c>
      <c r="I411" t="s">
        <v>17614</v>
      </c>
      <c r="J411" t="s">
        <v>13154</v>
      </c>
      <c r="K411" t="s">
        <v>17623</v>
      </c>
      <c r="L411" t="s">
        <v>17215</v>
      </c>
      <c r="M411" t="s">
        <v>443</v>
      </c>
      <c r="N411" t="s">
        <v>351</v>
      </c>
      <c r="O411" t="s">
        <v>17216</v>
      </c>
      <c r="P411" t="s">
        <v>17217</v>
      </c>
      <c r="Q411" t="str">
        <f>IF(J411="(not available)","(not available)",IFERROR(VLOOKUP(J411,'[1]Lifecyclemodels EF3.1'!E:G,3,FALSE),"(not available yet)"))</f>
        <v>4f5393f3-e8b1-48a0-84b1-c71f05801f04</v>
      </c>
      <c r="R411"/>
    </row>
    <row r="412" spans="1:18" hidden="1" x14ac:dyDescent="0.3">
      <c r="A412" t="s">
        <v>11902</v>
      </c>
      <c r="B412" t="s">
        <v>17612</v>
      </c>
      <c r="C412" t="s">
        <v>3387</v>
      </c>
      <c r="D412" t="s">
        <v>17625</v>
      </c>
      <c r="E412" t="s">
        <v>17215</v>
      </c>
      <c r="F412" t="s">
        <v>1367</v>
      </c>
      <c r="G412" s="187" t="s">
        <v>351</v>
      </c>
      <c r="H412" t="s">
        <v>11902</v>
      </c>
      <c r="I412" t="s">
        <v>17614</v>
      </c>
      <c r="J412" t="s">
        <v>13254</v>
      </c>
      <c r="K412" t="s">
        <v>17626</v>
      </c>
      <c r="L412" t="s">
        <v>17215</v>
      </c>
      <c r="M412" t="s">
        <v>11889</v>
      </c>
      <c r="N412" t="s">
        <v>351</v>
      </c>
      <c r="O412" t="s">
        <v>17216</v>
      </c>
      <c r="P412" t="s">
        <v>17217</v>
      </c>
      <c r="Q412" t="str">
        <f>IF(J412="(not available)","(not available)",IFERROR(VLOOKUP(J412,'[1]Lifecyclemodels EF3.1'!E:G,3,FALSE),"(not available yet)"))</f>
        <v>dd0b5beb-39ef-45b5-8c31-dfb4f79b2d03</v>
      </c>
      <c r="R412"/>
    </row>
    <row r="413" spans="1:18" hidden="1" x14ac:dyDescent="0.3">
      <c r="A413" t="s">
        <v>11902</v>
      </c>
      <c r="B413" t="s">
        <v>17612</v>
      </c>
      <c r="C413" t="s">
        <v>9921</v>
      </c>
      <c r="D413" t="s">
        <v>17627</v>
      </c>
      <c r="E413" t="s">
        <v>17215</v>
      </c>
      <c r="F413" t="s">
        <v>1367</v>
      </c>
      <c r="G413" s="187" t="s">
        <v>351</v>
      </c>
      <c r="H413" t="s">
        <v>11902</v>
      </c>
      <c r="I413" t="s">
        <v>17614</v>
      </c>
      <c r="J413" t="s">
        <v>13132</v>
      </c>
      <c r="K413" t="s">
        <v>17628</v>
      </c>
      <c r="L413" t="s">
        <v>17215</v>
      </c>
      <c r="M413" t="s">
        <v>11889</v>
      </c>
      <c r="N413" t="s">
        <v>351</v>
      </c>
      <c r="O413" t="s">
        <v>17216</v>
      </c>
      <c r="P413" t="s">
        <v>17217</v>
      </c>
      <c r="Q413" t="str">
        <f>IF(J413="(not available)","(not available)",IFERROR(VLOOKUP(J413,'[1]Lifecyclemodels EF3.1'!E:G,3,FALSE),"(not available yet)"))</f>
        <v>3880b102-d216-4b1c-a99f-c4cef4cc879e</v>
      </c>
      <c r="R413"/>
    </row>
    <row r="414" spans="1:18" hidden="1" x14ac:dyDescent="0.3">
      <c r="A414" t="s">
        <v>11902</v>
      </c>
      <c r="B414" t="s">
        <v>17612</v>
      </c>
      <c r="C414" t="s">
        <v>8598</v>
      </c>
      <c r="D414" t="s">
        <v>17629</v>
      </c>
      <c r="E414" t="s">
        <v>17215</v>
      </c>
      <c r="F414" t="s">
        <v>1367</v>
      </c>
      <c r="G414" s="187" t="s">
        <v>351</v>
      </c>
      <c r="H414" t="s">
        <v>11902</v>
      </c>
      <c r="I414" t="s">
        <v>17614</v>
      </c>
      <c r="J414" t="s">
        <v>13080</v>
      </c>
      <c r="K414" t="s">
        <v>17630</v>
      </c>
      <c r="L414" t="s">
        <v>17215</v>
      </c>
      <c r="M414" t="s">
        <v>11889</v>
      </c>
      <c r="N414" t="s">
        <v>351</v>
      </c>
      <c r="O414" t="s">
        <v>17216</v>
      </c>
      <c r="P414" t="s">
        <v>17217</v>
      </c>
      <c r="Q414" t="str">
        <f>IF(J414="(not available)","(not available)",IFERROR(VLOOKUP(J414,'[1]Lifecyclemodels EF3.1'!E:G,3,FALSE),"(not available yet)"))</f>
        <v>ef7c8546-ca70-4a0c-9c18-6633c863dd0b</v>
      </c>
      <c r="R414"/>
    </row>
    <row r="415" spans="1:18" hidden="1" x14ac:dyDescent="0.3">
      <c r="A415" t="s">
        <v>11902</v>
      </c>
      <c r="B415" t="s">
        <v>17612</v>
      </c>
      <c r="C415" t="s">
        <v>6871</v>
      </c>
      <c r="D415" t="s">
        <v>17631</v>
      </c>
      <c r="E415" t="s">
        <v>17215</v>
      </c>
      <c r="F415" t="s">
        <v>1210</v>
      </c>
      <c r="G415" s="187" t="s">
        <v>351</v>
      </c>
      <c r="H415" t="s">
        <v>11902</v>
      </c>
      <c r="I415" t="s">
        <v>17614</v>
      </c>
      <c r="J415" t="s">
        <v>13335</v>
      </c>
      <c r="K415" t="s">
        <v>17632</v>
      </c>
      <c r="L415" t="s">
        <v>17215</v>
      </c>
      <c r="M415" t="s">
        <v>1210</v>
      </c>
      <c r="N415" t="s">
        <v>351</v>
      </c>
      <c r="O415" t="s">
        <v>17216</v>
      </c>
      <c r="P415" t="s">
        <v>17217</v>
      </c>
      <c r="Q415" t="str">
        <f>IF(J415="(not available)","(not available)",IFERROR(VLOOKUP(J415,'[1]Lifecyclemodels EF3.1'!E:G,3,FALSE),"(not available yet)"))</f>
        <v>80dc0cbd-f165-4703-b08b-ca19c381cded</v>
      </c>
      <c r="R415"/>
    </row>
    <row r="416" spans="1:18" hidden="1" x14ac:dyDescent="0.3">
      <c r="A416" t="s">
        <v>11902</v>
      </c>
      <c r="B416" t="s">
        <v>17612</v>
      </c>
      <c r="C416" t="s">
        <v>10009</v>
      </c>
      <c r="D416" t="s">
        <v>17633</v>
      </c>
      <c r="E416" t="s">
        <v>17215</v>
      </c>
      <c r="F416" t="s">
        <v>356</v>
      </c>
      <c r="G416" s="187" t="s">
        <v>351</v>
      </c>
      <c r="H416" t="s">
        <v>11902</v>
      </c>
      <c r="I416" t="s">
        <v>17614</v>
      </c>
      <c r="J416" t="s">
        <v>13252</v>
      </c>
      <c r="K416" t="s">
        <v>17634</v>
      </c>
      <c r="L416" t="s">
        <v>17215</v>
      </c>
      <c r="M416" t="s">
        <v>356</v>
      </c>
      <c r="N416" t="s">
        <v>351</v>
      </c>
      <c r="O416" t="s">
        <v>17216</v>
      </c>
      <c r="P416" t="s">
        <v>17217</v>
      </c>
      <c r="Q416" t="str">
        <f>IF(J416="(not available)","(not available)",IFERROR(VLOOKUP(J416,'[1]Lifecyclemodels EF3.1'!E:G,3,FALSE),"(not available yet)"))</f>
        <v>2e42678c-cd7b-4968-99d2-8665197e3374</v>
      </c>
      <c r="R416"/>
    </row>
    <row r="417" spans="1:18" hidden="1" x14ac:dyDescent="0.3">
      <c r="A417" t="s">
        <v>11902</v>
      </c>
      <c r="B417" t="s">
        <v>17612</v>
      </c>
      <c r="C417" t="s">
        <v>8445</v>
      </c>
      <c r="D417" t="s">
        <v>17635</v>
      </c>
      <c r="E417" t="s">
        <v>17215</v>
      </c>
      <c r="F417" t="s">
        <v>713</v>
      </c>
      <c r="G417" s="187" t="s">
        <v>351</v>
      </c>
      <c r="H417" t="s">
        <v>11902</v>
      </c>
      <c r="I417" t="s">
        <v>17614</v>
      </c>
      <c r="J417" t="s">
        <v>13158</v>
      </c>
      <c r="K417" t="s">
        <v>17634</v>
      </c>
      <c r="L417" t="s">
        <v>17215</v>
      </c>
      <c r="M417" t="s">
        <v>713</v>
      </c>
      <c r="N417" t="s">
        <v>351</v>
      </c>
      <c r="O417" t="s">
        <v>17216</v>
      </c>
      <c r="P417" t="s">
        <v>17217</v>
      </c>
      <c r="Q417" t="str">
        <f>IF(J417="(not available)","(not available)",IFERROR(VLOOKUP(J417,'[1]Lifecyclemodels EF3.1'!E:G,3,FALSE),"(not available yet)"))</f>
        <v>8089d353-1872-4bc5-ad62-8516241db36d</v>
      </c>
      <c r="R417"/>
    </row>
    <row r="418" spans="1:18" hidden="1" x14ac:dyDescent="0.3">
      <c r="A418" t="s">
        <v>11902</v>
      </c>
      <c r="B418" t="s">
        <v>17612</v>
      </c>
      <c r="C418" t="s">
        <v>10391</v>
      </c>
      <c r="D418" t="s">
        <v>17635</v>
      </c>
      <c r="E418" t="s">
        <v>17215</v>
      </c>
      <c r="F418" t="s">
        <v>552</v>
      </c>
      <c r="G418" s="187" t="s">
        <v>351</v>
      </c>
      <c r="H418" t="s">
        <v>11902</v>
      </c>
      <c r="I418" t="s">
        <v>17614</v>
      </c>
      <c r="J418" t="s">
        <v>13247</v>
      </c>
      <c r="K418" t="s">
        <v>17634</v>
      </c>
      <c r="L418" t="s">
        <v>17215</v>
      </c>
      <c r="M418" t="s">
        <v>552</v>
      </c>
      <c r="N418" t="s">
        <v>351</v>
      </c>
      <c r="O418" t="s">
        <v>17216</v>
      </c>
      <c r="P418" t="s">
        <v>17217</v>
      </c>
      <c r="Q418" t="str">
        <f>IF(J418="(not available)","(not available)",IFERROR(VLOOKUP(J418,'[1]Lifecyclemodels EF3.1'!E:G,3,FALSE),"(not available yet)"))</f>
        <v>bc3cb622-5470-4bc4-8962-7ab80f7bf2b0</v>
      </c>
      <c r="R418"/>
    </row>
    <row r="419" spans="1:18" hidden="1" x14ac:dyDescent="0.3">
      <c r="A419" t="s">
        <v>11902</v>
      </c>
      <c r="B419" t="s">
        <v>17612</v>
      </c>
      <c r="C419" t="s">
        <v>5886</v>
      </c>
      <c r="D419" t="s">
        <v>17636</v>
      </c>
      <c r="E419" t="s">
        <v>17215</v>
      </c>
      <c r="F419" t="s">
        <v>412</v>
      </c>
      <c r="G419" s="187" t="s">
        <v>351</v>
      </c>
      <c r="H419" t="s">
        <v>11902</v>
      </c>
      <c r="I419" t="s">
        <v>17614</v>
      </c>
      <c r="J419" t="s">
        <v>12910</v>
      </c>
      <c r="K419" t="s">
        <v>17637</v>
      </c>
      <c r="L419" t="s">
        <v>17215</v>
      </c>
      <c r="M419" t="s">
        <v>412</v>
      </c>
      <c r="N419" t="s">
        <v>351</v>
      </c>
      <c r="O419" t="s">
        <v>17216</v>
      </c>
      <c r="P419" t="s">
        <v>17217</v>
      </c>
      <c r="Q419" t="str">
        <f>IF(J419="(not available)","(not available)",IFERROR(VLOOKUP(J419,'[1]Lifecyclemodels EF3.1'!E:G,3,FALSE),"(not available yet)"))</f>
        <v>0977320a-6ff1-4eb2-a947-bbe17f3925bd</v>
      </c>
      <c r="R419"/>
    </row>
    <row r="420" spans="1:18" hidden="1" x14ac:dyDescent="0.3">
      <c r="A420" t="s">
        <v>11902</v>
      </c>
      <c r="B420" t="s">
        <v>17612</v>
      </c>
      <c r="C420" t="s">
        <v>3826</v>
      </c>
      <c r="D420" t="s">
        <v>17636</v>
      </c>
      <c r="E420" t="s">
        <v>17215</v>
      </c>
      <c r="F420" t="s">
        <v>868</v>
      </c>
      <c r="G420" s="187" t="s">
        <v>351</v>
      </c>
      <c r="H420" t="s">
        <v>11902</v>
      </c>
      <c r="I420" t="s">
        <v>17614</v>
      </c>
      <c r="J420" t="s">
        <v>12807</v>
      </c>
      <c r="K420" t="s">
        <v>17637</v>
      </c>
      <c r="L420" t="s">
        <v>17215</v>
      </c>
      <c r="M420" t="s">
        <v>868</v>
      </c>
      <c r="N420" t="s">
        <v>351</v>
      </c>
      <c r="O420" t="s">
        <v>17216</v>
      </c>
      <c r="P420" t="s">
        <v>17217</v>
      </c>
      <c r="Q420" t="str">
        <f>IF(J420="(not available)","(not available)",IFERROR(VLOOKUP(J420,'[1]Lifecyclemodels EF3.1'!E:G,3,FALSE),"(not available yet)"))</f>
        <v>d0c4c77c-6937-4146-8154-1fbb416a9f42</v>
      </c>
      <c r="R420"/>
    </row>
    <row r="421" spans="1:18" hidden="1" x14ac:dyDescent="0.3">
      <c r="A421" t="s">
        <v>11902</v>
      </c>
      <c r="B421" t="s">
        <v>17612</v>
      </c>
      <c r="C421" t="s">
        <v>6784</v>
      </c>
      <c r="D421" t="s">
        <v>17636</v>
      </c>
      <c r="E421" t="s">
        <v>17215</v>
      </c>
      <c r="F421" t="s">
        <v>1515</v>
      </c>
      <c r="G421" s="187" t="s">
        <v>351</v>
      </c>
      <c r="H421" t="s">
        <v>11902</v>
      </c>
      <c r="I421" t="s">
        <v>17614</v>
      </c>
      <c r="J421" t="s">
        <v>13085</v>
      </c>
      <c r="K421" t="s">
        <v>17637</v>
      </c>
      <c r="L421" t="s">
        <v>17215</v>
      </c>
      <c r="M421" t="s">
        <v>1515</v>
      </c>
      <c r="N421" t="s">
        <v>351</v>
      </c>
      <c r="O421" t="s">
        <v>17216</v>
      </c>
      <c r="P421" t="s">
        <v>17217</v>
      </c>
      <c r="Q421" t="str">
        <f>IF(J421="(not available)","(not available)",IFERROR(VLOOKUP(J421,'[1]Lifecyclemodels EF3.1'!E:G,3,FALSE),"(not available yet)"))</f>
        <v>8f0cb513-29cf-4b68-9447-430cbc04e500</v>
      </c>
      <c r="R421"/>
    </row>
    <row r="422" spans="1:18" hidden="1" x14ac:dyDescent="0.3">
      <c r="A422" t="s">
        <v>11902</v>
      </c>
      <c r="B422" t="s">
        <v>17612</v>
      </c>
      <c r="C422" t="s">
        <v>1285</v>
      </c>
      <c r="D422" t="s">
        <v>17638</v>
      </c>
      <c r="E422" t="s">
        <v>17215</v>
      </c>
      <c r="F422" t="s">
        <v>412</v>
      </c>
      <c r="G422" s="187" t="s">
        <v>351</v>
      </c>
      <c r="H422" t="s">
        <v>11902</v>
      </c>
      <c r="I422" t="s">
        <v>17614</v>
      </c>
      <c r="J422" t="s">
        <v>13232</v>
      </c>
      <c r="K422" t="s">
        <v>17639</v>
      </c>
      <c r="L422" t="s">
        <v>17215</v>
      </c>
      <c r="M422" t="s">
        <v>412</v>
      </c>
      <c r="N422" t="s">
        <v>351</v>
      </c>
      <c r="O422" t="s">
        <v>17216</v>
      </c>
      <c r="P422" t="s">
        <v>17217</v>
      </c>
      <c r="Q422" t="str">
        <f>IF(J422="(not available)","(not available)",IFERROR(VLOOKUP(J422,'[1]Lifecyclemodels EF3.1'!E:G,3,FALSE),"(not available yet)"))</f>
        <v>f553c085-3ee0-47ec-953f-52726b7881a7</v>
      </c>
      <c r="R422"/>
    </row>
    <row r="423" spans="1:18" hidden="1" x14ac:dyDescent="0.3">
      <c r="A423" t="s">
        <v>11902</v>
      </c>
      <c r="B423" t="s">
        <v>17612</v>
      </c>
      <c r="C423" t="s">
        <v>3840</v>
      </c>
      <c r="D423" t="s">
        <v>17638</v>
      </c>
      <c r="E423" t="s">
        <v>17215</v>
      </c>
      <c r="F423" t="s">
        <v>868</v>
      </c>
      <c r="G423" s="187" t="s">
        <v>351</v>
      </c>
      <c r="H423" t="s">
        <v>11902</v>
      </c>
      <c r="I423" t="s">
        <v>17614</v>
      </c>
      <c r="J423" t="s">
        <v>13467</v>
      </c>
      <c r="K423" t="s">
        <v>17639</v>
      </c>
      <c r="L423" t="s">
        <v>17215</v>
      </c>
      <c r="M423" t="s">
        <v>868</v>
      </c>
      <c r="N423" t="s">
        <v>351</v>
      </c>
      <c r="O423" t="s">
        <v>17216</v>
      </c>
      <c r="P423" t="s">
        <v>17217</v>
      </c>
      <c r="Q423" t="str">
        <f>IF(J423="(not available)","(not available)",IFERROR(VLOOKUP(J423,'[1]Lifecyclemodels EF3.1'!E:G,3,FALSE),"(not available yet)"))</f>
        <v>fb7321a4-e48c-46cf-95fd-9ea8e2fdd5d2</v>
      </c>
      <c r="R423"/>
    </row>
    <row r="424" spans="1:18" hidden="1" x14ac:dyDescent="0.3">
      <c r="A424" t="s">
        <v>11902</v>
      </c>
      <c r="B424" t="s">
        <v>17612</v>
      </c>
      <c r="C424" t="s">
        <v>3810</v>
      </c>
      <c r="D424" t="s">
        <v>17638</v>
      </c>
      <c r="E424" t="s">
        <v>17215</v>
      </c>
      <c r="F424" t="s">
        <v>1515</v>
      </c>
      <c r="G424" s="187" t="s">
        <v>351</v>
      </c>
      <c r="H424" t="s">
        <v>11902</v>
      </c>
      <c r="I424" t="s">
        <v>17614</v>
      </c>
      <c r="J424" t="s">
        <v>13340</v>
      </c>
      <c r="K424" t="s">
        <v>17639</v>
      </c>
      <c r="L424" t="s">
        <v>17215</v>
      </c>
      <c r="M424" t="s">
        <v>1515</v>
      </c>
      <c r="N424" t="s">
        <v>351</v>
      </c>
      <c r="O424" t="s">
        <v>17216</v>
      </c>
      <c r="P424" t="s">
        <v>17217</v>
      </c>
      <c r="Q424" t="str">
        <f>IF(J424="(not available)","(not available)",IFERROR(VLOOKUP(J424,'[1]Lifecyclemodels EF3.1'!E:G,3,FALSE),"(not available yet)"))</f>
        <v>09e3e109-f861-4ed6-8dcf-3ad0f13f6c53</v>
      </c>
      <c r="R424"/>
    </row>
    <row r="425" spans="1:18" hidden="1" x14ac:dyDescent="0.3">
      <c r="A425" t="s">
        <v>11902</v>
      </c>
      <c r="B425" t="s">
        <v>17612</v>
      </c>
      <c r="C425" t="s">
        <v>3745</v>
      </c>
      <c r="D425" t="s">
        <v>17640</v>
      </c>
      <c r="E425" t="s">
        <v>17215</v>
      </c>
      <c r="F425" t="s">
        <v>356</v>
      </c>
      <c r="G425" s="187" t="s">
        <v>351</v>
      </c>
      <c r="H425" t="s">
        <v>11902</v>
      </c>
      <c r="I425" t="s">
        <v>17614</v>
      </c>
      <c r="J425" t="s">
        <v>12722</v>
      </c>
      <c r="K425" t="s">
        <v>17641</v>
      </c>
      <c r="L425" t="s">
        <v>17215</v>
      </c>
      <c r="M425" t="s">
        <v>356</v>
      </c>
      <c r="N425" t="s">
        <v>351</v>
      </c>
      <c r="O425" t="s">
        <v>17216</v>
      </c>
      <c r="P425" t="s">
        <v>17217</v>
      </c>
      <c r="Q425" t="str">
        <f>IF(J425="(not available)","(not available)",IFERROR(VLOOKUP(J425,'[1]Lifecyclemodels EF3.1'!E:G,3,FALSE),"(not available yet)"))</f>
        <v>03baee68-a650-474d-8950-b51e62c0e3d4</v>
      </c>
      <c r="R425"/>
    </row>
    <row r="426" spans="1:18" hidden="1" x14ac:dyDescent="0.3">
      <c r="A426" t="s">
        <v>11902</v>
      </c>
      <c r="B426" t="s">
        <v>17612</v>
      </c>
      <c r="C426" t="s">
        <v>4580</v>
      </c>
      <c r="D426" t="s">
        <v>17642</v>
      </c>
      <c r="E426" t="s">
        <v>17215</v>
      </c>
      <c r="F426" t="s">
        <v>412</v>
      </c>
      <c r="G426" s="187" t="s">
        <v>351</v>
      </c>
      <c r="H426" t="s">
        <v>11902</v>
      </c>
      <c r="I426" t="s">
        <v>17614</v>
      </c>
      <c r="J426" t="s">
        <v>13256</v>
      </c>
      <c r="K426" t="s">
        <v>17643</v>
      </c>
      <c r="L426" t="s">
        <v>17215</v>
      </c>
      <c r="M426" t="s">
        <v>412</v>
      </c>
      <c r="N426" t="s">
        <v>351</v>
      </c>
      <c r="O426" t="s">
        <v>17216</v>
      </c>
      <c r="P426" t="s">
        <v>17217</v>
      </c>
      <c r="Q426" t="str">
        <f>IF(J426="(not available)","(not available)",IFERROR(VLOOKUP(J426,'[1]Lifecyclemodels EF3.1'!E:G,3,FALSE),"(not available yet)"))</f>
        <v>3ecf89d0-7f8e-4943-bb61-b5481cfb2247</v>
      </c>
      <c r="R426"/>
    </row>
    <row r="427" spans="1:18" hidden="1" x14ac:dyDescent="0.3">
      <c r="A427" t="s">
        <v>11902</v>
      </c>
      <c r="B427" t="s">
        <v>17612</v>
      </c>
      <c r="C427" t="s">
        <v>1372</v>
      </c>
      <c r="D427" t="s">
        <v>17642</v>
      </c>
      <c r="E427" t="s">
        <v>17215</v>
      </c>
      <c r="F427" t="s">
        <v>868</v>
      </c>
      <c r="G427" s="187" t="s">
        <v>351</v>
      </c>
      <c r="H427" t="s">
        <v>11902</v>
      </c>
      <c r="I427" t="s">
        <v>17614</v>
      </c>
      <c r="J427" t="s">
        <v>13129</v>
      </c>
      <c r="K427" t="s">
        <v>17643</v>
      </c>
      <c r="L427" t="s">
        <v>17215</v>
      </c>
      <c r="M427" t="s">
        <v>868</v>
      </c>
      <c r="N427" t="s">
        <v>351</v>
      </c>
      <c r="O427" t="s">
        <v>17216</v>
      </c>
      <c r="P427" t="s">
        <v>17217</v>
      </c>
      <c r="Q427" t="str">
        <f>IF(J427="(not available)","(not available)",IFERROR(VLOOKUP(J427,'[1]Lifecyclemodels EF3.1'!E:G,3,FALSE),"(not available yet)"))</f>
        <v>d84433d7-f08a-45db-865f-a715e70166f1</v>
      </c>
      <c r="R427"/>
    </row>
    <row r="428" spans="1:18" hidden="1" x14ac:dyDescent="0.3">
      <c r="A428" t="s">
        <v>11902</v>
      </c>
      <c r="B428" t="s">
        <v>17612</v>
      </c>
      <c r="C428" t="s">
        <v>1514</v>
      </c>
      <c r="D428" t="s">
        <v>17642</v>
      </c>
      <c r="E428" t="s">
        <v>17215</v>
      </c>
      <c r="F428" t="s">
        <v>1515</v>
      </c>
      <c r="G428" s="187" t="s">
        <v>351</v>
      </c>
      <c r="H428" t="s">
        <v>11902</v>
      </c>
      <c r="I428" t="s">
        <v>17614</v>
      </c>
      <c r="J428" t="s">
        <v>13144</v>
      </c>
      <c r="K428" t="s">
        <v>17643</v>
      </c>
      <c r="L428" t="s">
        <v>17215</v>
      </c>
      <c r="M428" t="s">
        <v>1515</v>
      </c>
      <c r="N428" t="s">
        <v>351</v>
      </c>
      <c r="O428" t="s">
        <v>17216</v>
      </c>
      <c r="P428" t="s">
        <v>17217</v>
      </c>
      <c r="Q428" t="str">
        <f>IF(J428="(not available)","(not available)",IFERROR(VLOOKUP(J428,'[1]Lifecyclemodels EF3.1'!E:G,3,FALSE),"(not available yet)"))</f>
        <v>0e6503e3-7cd3-4e8a-9cef-42408ad2fdb7</v>
      </c>
      <c r="R428"/>
    </row>
    <row r="429" spans="1:18" hidden="1" x14ac:dyDescent="0.3">
      <c r="A429" t="s">
        <v>11902</v>
      </c>
      <c r="B429" t="s">
        <v>17612</v>
      </c>
      <c r="C429" t="s">
        <v>6275</v>
      </c>
      <c r="D429" t="s">
        <v>17644</v>
      </c>
      <c r="E429" t="s">
        <v>17215</v>
      </c>
      <c r="F429" t="s">
        <v>356</v>
      </c>
      <c r="G429" s="187" t="s">
        <v>351</v>
      </c>
      <c r="H429" t="s">
        <v>11902</v>
      </c>
      <c r="I429" t="s">
        <v>17614</v>
      </c>
      <c r="J429" t="s">
        <v>13456</v>
      </c>
      <c r="K429" t="s">
        <v>17645</v>
      </c>
      <c r="L429" t="s">
        <v>17215</v>
      </c>
      <c r="M429" t="s">
        <v>356</v>
      </c>
      <c r="N429" t="s">
        <v>351</v>
      </c>
      <c r="O429" t="s">
        <v>17216</v>
      </c>
      <c r="P429" t="s">
        <v>17217</v>
      </c>
      <c r="Q429" t="str">
        <f>IF(J429="(not available)","(not available)",IFERROR(VLOOKUP(J429,'[1]Lifecyclemodels EF3.1'!E:G,3,FALSE),"(not available yet)"))</f>
        <v>089eadac-6bc6-4d61-a447-565cfd9af6a3</v>
      </c>
      <c r="R429"/>
    </row>
    <row r="430" spans="1:18" hidden="1" x14ac:dyDescent="0.3">
      <c r="A430" t="s">
        <v>11902</v>
      </c>
      <c r="B430" t="s">
        <v>17612</v>
      </c>
      <c r="C430" t="s">
        <v>3785</v>
      </c>
      <c r="D430" t="s">
        <v>17646</v>
      </c>
      <c r="E430" t="s">
        <v>17215</v>
      </c>
      <c r="F430" t="s">
        <v>356</v>
      </c>
      <c r="G430" s="187" t="s">
        <v>351</v>
      </c>
      <c r="H430" t="s">
        <v>11902</v>
      </c>
      <c r="I430" t="s">
        <v>17614</v>
      </c>
      <c r="J430" t="s">
        <v>13593</v>
      </c>
      <c r="K430" t="s">
        <v>17647</v>
      </c>
      <c r="L430" t="s">
        <v>17215</v>
      </c>
      <c r="M430" t="s">
        <v>356</v>
      </c>
      <c r="N430" t="s">
        <v>351</v>
      </c>
      <c r="O430" t="s">
        <v>17216</v>
      </c>
      <c r="P430" t="s">
        <v>17217</v>
      </c>
      <c r="Q430" t="str">
        <f>IF(J430="(not available)","(not available)",IFERROR(VLOOKUP(J430,'[1]Lifecyclemodels EF3.1'!E:G,3,FALSE),"(not available yet)"))</f>
        <v>f67a2129-c075-4aa2-8508-f51b43a3b8fb</v>
      </c>
      <c r="R430"/>
    </row>
    <row r="431" spans="1:18" hidden="1" x14ac:dyDescent="0.3">
      <c r="A431" t="s">
        <v>11902</v>
      </c>
      <c r="B431" t="s">
        <v>17612</v>
      </c>
      <c r="C431" t="s">
        <v>2277</v>
      </c>
      <c r="D431" t="s">
        <v>17648</v>
      </c>
      <c r="E431" t="s">
        <v>17215</v>
      </c>
      <c r="F431" t="s">
        <v>1367</v>
      </c>
      <c r="G431" s="187" t="s">
        <v>351</v>
      </c>
      <c r="H431" t="s">
        <v>11902</v>
      </c>
      <c r="I431" t="s">
        <v>17614</v>
      </c>
      <c r="J431" t="s">
        <v>13367</v>
      </c>
      <c r="K431" t="s">
        <v>17649</v>
      </c>
      <c r="L431" t="s">
        <v>17215</v>
      </c>
      <c r="M431" t="s">
        <v>11889</v>
      </c>
      <c r="N431" t="s">
        <v>351</v>
      </c>
      <c r="O431" t="s">
        <v>17216</v>
      </c>
      <c r="P431" t="s">
        <v>17217</v>
      </c>
      <c r="Q431" t="str">
        <f>IF(J431="(not available)","(not available)",IFERROR(VLOOKUP(J431,'[1]Lifecyclemodels EF3.1'!E:G,3,FALSE),"(not available yet)"))</f>
        <v>d9a2dd68-f84b-476a-9565-d728c1174e6f</v>
      </c>
      <c r="R431"/>
    </row>
    <row r="432" spans="1:18" hidden="1" x14ac:dyDescent="0.3">
      <c r="A432" t="s">
        <v>11902</v>
      </c>
      <c r="B432" t="s">
        <v>17612</v>
      </c>
      <c r="C432" t="s">
        <v>11499</v>
      </c>
      <c r="D432" t="s">
        <v>17648</v>
      </c>
      <c r="E432" t="s">
        <v>17215</v>
      </c>
      <c r="F432" t="s">
        <v>552</v>
      </c>
      <c r="G432" s="187" t="s">
        <v>351</v>
      </c>
      <c r="H432" t="s">
        <v>11902</v>
      </c>
      <c r="I432" t="s">
        <v>17614</v>
      </c>
      <c r="J432" t="s">
        <v>13564</v>
      </c>
      <c r="K432" t="s">
        <v>17649</v>
      </c>
      <c r="L432" t="s">
        <v>17215</v>
      </c>
      <c r="M432" t="s">
        <v>552</v>
      </c>
      <c r="N432" t="s">
        <v>351</v>
      </c>
      <c r="O432" t="s">
        <v>17216</v>
      </c>
      <c r="P432" t="s">
        <v>17217</v>
      </c>
      <c r="Q432" t="str">
        <f>IF(J432="(not available)","(not available)",IFERROR(VLOOKUP(J432,'[1]Lifecyclemodels EF3.1'!E:G,3,FALSE),"(not available yet)"))</f>
        <v>e5e33946-7b51-46c1-b3fb-09e3ccb8ea36</v>
      </c>
      <c r="R432"/>
    </row>
    <row r="433" spans="1:18" hidden="1" x14ac:dyDescent="0.3">
      <c r="A433" t="s">
        <v>11902</v>
      </c>
      <c r="B433" t="s">
        <v>17612</v>
      </c>
      <c r="C433" t="s">
        <v>6765</v>
      </c>
      <c r="D433" t="s">
        <v>17650</v>
      </c>
      <c r="E433" t="s">
        <v>17215</v>
      </c>
      <c r="F433" t="s">
        <v>1367</v>
      </c>
      <c r="G433" s="187" t="s">
        <v>351</v>
      </c>
      <c r="H433" t="s">
        <v>11902</v>
      </c>
      <c r="I433" t="s">
        <v>17614</v>
      </c>
      <c r="J433" t="s">
        <v>13018</v>
      </c>
      <c r="K433" t="s">
        <v>17651</v>
      </c>
      <c r="L433" t="s">
        <v>17215</v>
      </c>
      <c r="M433" t="s">
        <v>11889</v>
      </c>
      <c r="N433" t="s">
        <v>351</v>
      </c>
      <c r="O433" t="s">
        <v>17216</v>
      </c>
      <c r="P433" t="s">
        <v>17217</v>
      </c>
      <c r="Q433" t="str">
        <f>IF(J433="(not available)","(not available)",IFERROR(VLOOKUP(J433,'[1]Lifecyclemodels EF3.1'!E:G,3,FALSE),"(not available yet)"))</f>
        <v>176e7cad-e446-4fbb-96f9-46c778acd115</v>
      </c>
      <c r="R433"/>
    </row>
    <row r="434" spans="1:18" hidden="1" x14ac:dyDescent="0.3">
      <c r="A434" t="s">
        <v>11902</v>
      </c>
      <c r="B434" t="s">
        <v>17612</v>
      </c>
      <c r="C434" t="s">
        <v>10153</v>
      </c>
      <c r="D434" t="s">
        <v>17650</v>
      </c>
      <c r="E434" t="s">
        <v>17215</v>
      </c>
      <c r="F434" t="s">
        <v>552</v>
      </c>
      <c r="G434" s="187" t="s">
        <v>351</v>
      </c>
      <c r="H434" t="s">
        <v>11902</v>
      </c>
      <c r="I434" t="s">
        <v>17614</v>
      </c>
      <c r="J434" t="s">
        <v>13472</v>
      </c>
      <c r="K434" t="s">
        <v>17651</v>
      </c>
      <c r="L434" t="s">
        <v>17215</v>
      </c>
      <c r="M434" t="s">
        <v>552</v>
      </c>
      <c r="N434" t="s">
        <v>351</v>
      </c>
      <c r="O434" t="s">
        <v>17216</v>
      </c>
      <c r="P434" t="s">
        <v>17217</v>
      </c>
      <c r="Q434" t="str">
        <f>IF(J434="(not available)","(not available)",IFERROR(VLOOKUP(J434,'[1]Lifecyclemodels EF3.1'!E:G,3,FALSE),"(not available yet)"))</f>
        <v>007231f2-82d6-4bc3-9b39-36640c69ef74</v>
      </c>
      <c r="R434"/>
    </row>
    <row r="435" spans="1:18" hidden="1" x14ac:dyDescent="0.3">
      <c r="A435" t="s">
        <v>11902</v>
      </c>
      <c r="B435" t="s">
        <v>17612</v>
      </c>
      <c r="C435" t="s">
        <v>2963</v>
      </c>
      <c r="D435" t="s">
        <v>17652</v>
      </c>
      <c r="E435" t="s">
        <v>17215</v>
      </c>
      <c r="F435" t="s">
        <v>412</v>
      </c>
      <c r="G435" s="187" t="s">
        <v>351</v>
      </c>
      <c r="H435" t="s">
        <v>11902</v>
      </c>
      <c r="I435" t="s">
        <v>17614</v>
      </c>
      <c r="J435" t="s">
        <v>13057</v>
      </c>
      <c r="K435" t="s">
        <v>17653</v>
      </c>
      <c r="L435" t="s">
        <v>17215</v>
      </c>
      <c r="M435" t="s">
        <v>412</v>
      </c>
      <c r="N435" t="s">
        <v>351</v>
      </c>
      <c r="O435" t="s">
        <v>17216</v>
      </c>
      <c r="P435" t="s">
        <v>17217</v>
      </c>
      <c r="Q435" t="str">
        <f>IF(J435="(not available)","(not available)",IFERROR(VLOOKUP(J435,'[1]Lifecyclemodels EF3.1'!E:G,3,FALSE),"(not available yet)"))</f>
        <v>1737018b-ea1f-459a-af6a-edb69c208aea</v>
      </c>
      <c r="R435"/>
    </row>
    <row r="436" spans="1:18" hidden="1" x14ac:dyDescent="0.3">
      <c r="A436" t="s">
        <v>11902</v>
      </c>
      <c r="B436" t="s">
        <v>17612</v>
      </c>
      <c r="C436" t="s">
        <v>9159</v>
      </c>
      <c r="D436" t="s">
        <v>17652</v>
      </c>
      <c r="E436" t="s">
        <v>17215</v>
      </c>
      <c r="F436" t="s">
        <v>644</v>
      </c>
      <c r="G436" s="187" t="s">
        <v>351</v>
      </c>
      <c r="H436" t="s">
        <v>11902</v>
      </c>
      <c r="I436" t="s">
        <v>17614</v>
      </c>
      <c r="J436" t="s">
        <v>12886</v>
      </c>
      <c r="K436" t="s">
        <v>17653</v>
      </c>
      <c r="L436" t="s">
        <v>17215</v>
      </c>
      <c r="M436" t="s">
        <v>644</v>
      </c>
      <c r="N436" t="s">
        <v>351</v>
      </c>
      <c r="O436" t="s">
        <v>17216</v>
      </c>
      <c r="P436" t="s">
        <v>17217</v>
      </c>
      <c r="Q436" t="str">
        <f>IF(J436="(not available)","(not available)",IFERROR(VLOOKUP(J436,'[1]Lifecyclemodels EF3.1'!E:G,3,FALSE),"(not available yet)"))</f>
        <v>c6bfe604-1b1e-4a30-bedf-212823679e03</v>
      </c>
      <c r="R436"/>
    </row>
    <row r="437" spans="1:18" hidden="1" x14ac:dyDescent="0.3">
      <c r="A437" t="s">
        <v>11902</v>
      </c>
      <c r="B437" t="s">
        <v>17612</v>
      </c>
      <c r="C437" t="s">
        <v>9417</v>
      </c>
      <c r="D437" t="s">
        <v>17654</v>
      </c>
      <c r="E437" t="s">
        <v>17215</v>
      </c>
      <c r="F437" t="s">
        <v>412</v>
      </c>
      <c r="G437" s="187" t="s">
        <v>351</v>
      </c>
      <c r="H437" t="s">
        <v>11902</v>
      </c>
      <c r="I437" t="s">
        <v>17614</v>
      </c>
      <c r="J437" t="s">
        <v>13194</v>
      </c>
      <c r="K437" t="s">
        <v>17655</v>
      </c>
      <c r="L437" t="s">
        <v>17215</v>
      </c>
      <c r="M437" t="s">
        <v>412</v>
      </c>
      <c r="N437" t="s">
        <v>351</v>
      </c>
      <c r="O437" t="s">
        <v>17216</v>
      </c>
      <c r="P437" t="s">
        <v>17217</v>
      </c>
      <c r="Q437" t="str">
        <f>IF(J437="(not available)","(not available)",IFERROR(VLOOKUP(J437,'[1]Lifecyclemodels EF3.1'!E:G,3,FALSE),"(not available yet)"))</f>
        <v>679820f8-186e-41cb-95be-f54200d97886</v>
      </c>
      <c r="R437"/>
    </row>
    <row r="438" spans="1:18" hidden="1" x14ac:dyDescent="0.3">
      <c r="A438" t="s">
        <v>11902</v>
      </c>
      <c r="B438" t="s">
        <v>17612</v>
      </c>
      <c r="C438" t="s">
        <v>3395</v>
      </c>
      <c r="D438" t="s">
        <v>17654</v>
      </c>
      <c r="E438" t="s">
        <v>17215</v>
      </c>
      <c r="F438" t="s">
        <v>644</v>
      </c>
      <c r="G438" s="187" t="s">
        <v>351</v>
      </c>
      <c r="H438" t="s">
        <v>11902</v>
      </c>
      <c r="I438" t="s">
        <v>17614</v>
      </c>
      <c r="J438" t="s">
        <v>13258</v>
      </c>
      <c r="K438" t="s">
        <v>17655</v>
      </c>
      <c r="L438" t="s">
        <v>17215</v>
      </c>
      <c r="M438" t="s">
        <v>644</v>
      </c>
      <c r="N438" t="s">
        <v>351</v>
      </c>
      <c r="O438" t="s">
        <v>17216</v>
      </c>
      <c r="P438" t="s">
        <v>17217</v>
      </c>
      <c r="Q438" t="str">
        <f>IF(J438="(not available)","(not available)",IFERROR(VLOOKUP(J438,'[1]Lifecyclemodels EF3.1'!E:G,3,FALSE),"(not available yet)"))</f>
        <v>eca6be45-8637-4ff7-a694-33d4da121d1a</v>
      </c>
      <c r="R438"/>
    </row>
    <row r="439" spans="1:18" hidden="1" x14ac:dyDescent="0.3">
      <c r="A439" t="s">
        <v>11902</v>
      </c>
      <c r="B439" t="s">
        <v>17612</v>
      </c>
      <c r="C439" t="s">
        <v>11474</v>
      </c>
      <c r="D439" t="s">
        <v>17656</v>
      </c>
      <c r="E439" t="s">
        <v>17215</v>
      </c>
      <c r="F439" t="s">
        <v>1367</v>
      </c>
      <c r="G439" s="187" t="s">
        <v>351</v>
      </c>
      <c r="H439" t="s">
        <v>11902</v>
      </c>
      <c r="I439" t="s">
        <v>17614</v>
      </c>
      <c r="J439" t="s">
        <v>13001</v>
      </c>
      <c r="K439" t="s">
        <v>17657</v>
      </c>
      <c r="L439" t="s">
        <v>17215</v>
      </c>
      <c r="M439" t="s">
        <v>11889</v>
      </c>
      <c r="N439" t="s">
        <v>351</v>
      </c>
      <c r="O439" t="s">
        <v>17216</v>
      </c>
      <c r="P439" t="s">
        <v>17217</v>
      </c>
      <c r="Q439" t="str">
        <f>IF(J439="(not available)","(not available)",IFERROR(VLOOKUP(J439,'[1]Lifecyclemodels EF3.1'!E:G,3,FALSE),"(not available yet)"))</f>
        <v>83c86b92-66a5-42b9-88e6-27297ea66fc0</v>
      </c>
      <c r="R439"/>
    </row>
    <row r="440" spans="1:18" hidden="1" x14ac:dyDescent="0.3">
      <c r="A440" t="s">
        <v>11902</v>
      </c>
      <c r="B440" t="s">
        <v>17612</v>
      </c>
      <c r="C440" t="s">
        <v>8783</v>
      </c>
      <c r="D440" t="s">
        <v>17658</v>
      </c>
      <c r="E440" t="s">
        <v>17215</v>
      </c>
      <c r="F440" t="s">
        <v>399</v>
      </c>
      <c r="G440" s="187" t="s">
        <v>351</v>
      </c>
      <c r="H440" t="s">
        <v>11902</v>
      </c>
      <c r="I440" t="s">
        <v>17614</v>
      </c>
      <c r="J440" t="s">
        <v>12716</v>
      </c>
      <c r="K440" t="s">
        <v>17659</v>
      </c>
      <c r="L440" t="s">
        <v>17215</v>
      </c>
      <c r="M440" t="s">
        <v>399</v>
      </c>
      <c r="N440" t="s">
        <v>351</v>
      </c>
      <c r="O440" t="s">
        <v>17216</v>
      </c>
      <c r="P440" t="s">
        <v>17217</v>
      </c>
      <c r="Q440" t="str">
        <f>IF(J440="(not available)","(not available)",IFERROR(VLOOKUP(J440,'[1]Lifecyclemodels EF3.1'!E:G,3,FALSE),"(not available yet)"))</f>
        <v>0bb1842e-706c-4426-91fd-9c24e8faff97</v>
      </c>
      <c r="R440"/>
    </row>
    <row r="441" spans="1:18" hidden="1" x14ac:dyDescent="0.3">
      <c r="A441" t="s">
        <v>11902</v>
      </c>
      <c r="B441" t="s">
        <v>17612</v>
      </c>
      <c r="C441" t="s">
        <v>4549</v>
      </c>
      <c r="D441" t="s">
        <v>17658</v>
      </c>
      <c r="E441" t="s">
        <v>17215</v>
      </c>
      <c r="F441" t="s">
        <v>670</v>
      </c>
      <c r="G441" s="187" t="s">
        <v>351</v>
      </c>
      <c r="H441" t="s">
        <v>11902</v>
      </c>
      <c r="I441" t="s">
        <v>17614</v>
      </c>
      <c r="J441" t="s">
        <v>13312</v>
      </c>
      <c r="K441" t="s">
        <v>17659</v>
      </c>
      <c r="L441" t="s">
        <v>17215</v>
      </c>
      <c r="M441" t="s">
        <v>670</v>
      </c>
      <c r="N441" t="s">
        <v>351</v>
      </c>
      <c r="O441" t="s">
        <v>17216</v>
      </c>
      <c r="P441" t="s">
        <v>17217</v>
      </c>
      <c r="Q441" t="str">
        <f>IF(J441="(not available)","(not available)",IFERROR(VLOOKUP(J441,'[1]Lifecyclemodels EF3.1'!E:G,3,FALSE),"(not available yet)"))</f>
        <v>5f8cd975-2aad-4609-bc20-547d218d3b94</v>
      </c>
      <c r="R441"/>
    </row>
    <row r="442" spans="1:18" hidden="1" x14ac:dyDescent="0.3">
      <c r="A442" t="s">
        <v>11902</v>
      </c>
      <c r="B442" t="s">
        <v>17612</v>
      </c>
      <c r="C442" t="s">
        <v>7674</v>
      </c>
      <c r="D442" t="s">
        <v>17658</v>
      </c>
      <c r="E442" t="s">
        <v>17215</v>
      </c>
      <c r="F442" t="s">
        <v>493</v>
      </c>
      <c r="G442" s="187" t="s">
        <v>351</v>
      </c>
      <c r="H442" t="s">
        <v>11902</v>
      </c>
      <c r="I442" t="s">
        <v>17614</v>
      </c>
      <c r="J442" t="s">
        <v>13431</v>
      </c>
      <c r="K442" t="s">
        <v>17659</v>
      </c>
      <c r="L442" t="s">
        <v>17215</v>
      </c>
      <c r="M442" t="s">
        <v>493</v>
      </c>
      <c r="N442" t="s">
        <v>351</v>
      </c>
      <c r="O442" t="s">
        <v>17216</v>
      </c>
      <c r="P442" t="s">
        <v>17217</v>
      </c>
      <c r="Q442" t="str">
        <f>IF(J442="(not available)","(not available)",IFERROR(VLOOKUP(J442,'[1]Lifecyclemodels EF3.1'!E:G,3,FALSE),"(not available yet)"))</f>
        <v>0783a76a-bc0e-464f-9fac-ea41b6c4cc5b</v>
      </c>
      <c r="R442"/>
    </row>
    <row r="443" spans="1:18" hidden="1" x14ac:dyDescent="0.3">
      <c r="A443" t="s">
        <v>11902</v>
      </c>
      <c r="B443" t="s">
        <v>17612</v>
      </c>
      <c r="C443" t="s">
        <v>1315</v>
      </c>
      <c r="D443" t="s">
        <v>17658</v>
      </c>
      <c r="E443" t="s">
        <v>17215</v>
      </c>
      <c r="F443" t="s">
        <v>350</v>
      </c>
      <c r="G443" s="187" t="s">
        <v>351</v>
      </c>
      <c r="H443" t="s">
        <v>11902</v>
      </c>
      <c r="I443" t="s">
        <v>17614</v>
      </c>
      <c r="J443" t="s">
        <v>13013</v>
      </c>
      <c r="K443" t="s">
        <v>17659</v>
      </c>
      <c r="L443" t="s">
        <v>17215</v>
      </c>
      <c r="M443" t="s">
        <v>350</v>
      </c>
      <c r="N443" t="s">
        <v>351</v>
      </c>
      <c r="O443" t="s">
        <v>17216</v>
      </c>
      <c r="P443" t="s">
        <v>17217</v>
      </c>
      <c r="Q443" t="str">
        <f>IF(J443="(not available)","(not available)",IFERROR(VLOOKUP(J443,'[1]Lifecyclemodels EF3.1'!E:G,3,FALSE),"(not available yet)"))</f>
        <v>fc96f8aa-fee4-4c9e-a75a-5941aed5b436</v>
      </c>
      <c r="R443"/>
    </row>
    <row r="444" spans="1:18" hidden="1" x14ac:dyDescent="0.3">
      <c r="A444" t="s">
        <v>11902</v>
      </c>
      <c r="B444" t="s">
        <v>17612</v>
      </c>
      <c r="C444" t="s">
        <v>11296</v>
      </c>
      <c r="D444" t="s">
        <v>17658</v>
      </c>
      <c r="E444" t="s">
        <v>17215</v>
      </c>
      <c r="F444" t="s">
        <v>466</v>
      </c>
      <c r="G444" s="187" t="s">
        <v>351</v>
      </c>
      <c r="H444" t="s">
        <v>11902</v>
      </c>
      <c r="I444" t="s">
        <v>17614</v>
      </c>
      <c r="J444" t="s">
        <v>13139</v>
      </c>
      <c r="K444" t="s">
        <v>17659</v>
      </c>
      <c r="L444" t="s">
        <v>17215</v>
      </c>
      <c r="M444" t="s">
        <v>466</v>
      </c>
      <c r="N444" t="s">
        <v>351</v>
      </c>
      <c r="O444" t="s">
        <v>17216</v>
      </c>
      <c r="P444" t="s">
        <v>17217</v>
      </c>
      <c r="Q444" t="str">
        <f>IF(J444="(not available)","(not available)",IFERROR(VLOOKUP(J444,'[1]Lifecyclemodels EF3.1'!E:G,3,FALSE),"(not available yet)"))</f>
        <v>001206d8-aad4-49f6-877f-37970715c651</v>
      </c>
      <c r="R444"/>
    </row>
    <row r="445" spans="1:18" hidden="1" x14ac:dyDescent="0.3">
      <c r="A445" t="s">
        <v>11902</v>
      </c>
      <c r="B445" t="s">
        <v>17612</v>
      </c>
      <c r="C445" t="s">
        <v>8873</v>
      </c>
      <c r="D445" t="s">
        <v>17658</v>
      </c>
      <c r="E445" t="s">
        <v>17215</v>
      </c>
      <c r="F445" t="s">
        <v>473</v>
      </c>
      <c r="G445" s="187" t="s">
        <v>351</v>
      </c>
      <c r="H445" t="s">
        <v>11902</v>
      </c>
      <c r="I445" t="s">
        <v>17614</v>
      </c>
      <c r="J445" t="s">
        <v>13291</v>
      </c>
      <c r="K445" t="s">
        <v>17659</v>
      </c>
      <c r="L445" t="s">
        <v>17215</v>
      </c>
      <c r="M445" t="s">
        <v>473</v>
      </c>
      <c r="N445" t="s">
        <v>351</v>
      </c>
      <c r="O445" t="s">
        <v>17216</v>
      </c>
      <c r="P445" t="s">
        <v>17217</v>
      </c>
      <c r="Q445" t="str">
        <f>IF(J445="(not available)","(not available)",IFERROR(VLOOKUP(J445,'[1]Lifecyclemodels EF3.1'!E:G,3,FALSE),"(not available yet)"))</f>
        <v>394a13de-d45f-475b-b1ee-7020c3ca5fd0</v>
      </c>
      <c r="R445"/>
    </row>
    <row r="446" spans="1:18" hidden="1" x14ac:dyDescent="0.3">
      <c r="A446" t="s">
        <v>11902</v>
      </c>
      <c r="B446" t="s">
        <v>17612</v>
      </c>
      <c r="C446" t="s">
        <v>1756</v>
      </c>
      <c r="D446" t="s">
        <v>17658</v>
      </c>
      <c r="E446" t="s">
        <v>17215</v>
      </c>
      <c r="F446" t="s">
        <v>425</v>
      </c>
      <c r="G446" s="187" t="s">
        <v>351</v>
      </c>
      <c r="H446" t="s">
        <v>11902</v>
      </c>
      <c r="I446" t="s">
        <v>17614</v>
      </c>
      <c r="J446" t="s">
        <v>13522</v>
      </c>
      <c r="K446" t="s">
        <v>17659</v>
      </c>
      <c r="L446" t="s">
        <v>17215</v>
      </c>
      <c r="M446" t="s">
        <v>425</v>
      </c>
      <c r="N446" t="s">
        <v>351</v>
      </c>
      <c r="O446" t="s">
        <v>17216</v>
      </c>
      <c r="P446" t="s">
        <v>17217</v>
      </c>
      <c r="Q446" t="str">
        <f>IF(J446="(not available)","(not available)",IFERROR(VLOOKUP(J446,'[1]Lifecyclemodels EF3.1'!E:G,3,FALSE),"(not available yet)"))</f>
        <v>f19c7415-f862-415a-923b-b42111b43c41</v>
      </c>
      <c r="R446"/>
    </row>
    <row r="447" spans="1:18" hidden="1" x14ac:dyDescent="0.3">
      <c r="A447" t="s">
        <v>11902</v>
      </c>
      <c r="B447" t="s">
        <v>17612</v>
      </c>
      <c r="C447" t="s">
        <v>4675</v>
      </c>
      <c r="D447" t="s">
        <v>17658</v>
      </c>
      <c r="E447" t="s">
        <v>17215</v>
      </c>
      <c r="F447" t="s">
        <v>523</v>
      </c>
      <c r="G447" s="187" t="s">
        <v>351</v>
      </c>
      <c r="H447" t="s">
        <v>11902</v>
      </c>
      <c r="I447" t="s">
        <v>17614</v>
      </c>
      <c r="J447" t="s">
        <v>13529</v>
      </c>
      <c r="K447" t="s">
        <v>17659</v>
      </c>
      <c r="L447" t="s">
        <v>17215</v>
      </c>
      <c r="M447" t="s">
        <v>523</v>
      </c>
      <c r="N447" t="s">
        <v>351</v>
      </c>
      <c r="O447" t="s">
        <v>17216</v>
      </c>
      <c r="P447" t="s">
        <v>17217</v>
      </c>
      <c r="Q447" t="str">
        <f>IF(J447="(not available)","(not available)",IFERROR(VLOOKUP(J447,'[1]Lifecyclemodels EF3.1'!E:G,3,FALSE),"(not available yet)"))</f>
        <v>f1b9068c-2241-4565-a7ec-5a7f922ca9e2</v>
      </c>
      <c r="R447"/>
    </row>
    <row r="448" spans="1:18" hidden="1" x14ac:dyDescent="0.3">
      <c r="A448" t="s">
        <v>11902</v>
      </c>
      <c r="B448" t="s">
        <v>17612</v>
      </c>
      <c r="C448" t="s">
        <v>4946</v>
      </c>
      <c r="D448" t="s">
        <v>17658</v>
      </c>
      <c r="E448" t="s">
        <v>17215</v>
      </c>
      <c r="F448" t="s">
        <v>1367</v>
      </c>
      <c r="G448" s="187" t="s">
        <v>351</v>
      </c>
      <c r="H448" t="s">
        <v>11902</v>
      </c>
      <c r="I448" t="s">
        <v>17614</v>
      </c>
      <c r="J448" t="s">
        <v>12765</v>
      </c>
      <c r="K448" t="s">
        <v>17659</v>
      </c>
      <c r="L448" t="s">
        <v>17215</v>
      </c>
      <c r="M448" t="s">
        <v>11889</v>
      </c>
      <c r="N448" t="s">
        <v>351</v>
      </c>
      <c r="O448" t="s">
        <v>17216</v>
      </c>
      <c r="P448" t="s">
        <v>17217</v>
      </c>
      <c r="Q448" t="str">
        <f>IF(J448="(not available)","(not available)",IFERROR(VLOOKUP(J448,'[1]Lifecyclemodels EF3.1'!E:G,3,FALSE),"(not available yet)"))</f>
        <v>5774652f-3f0a-4dc3-9579-16f2d75bba39</v>
      </c>
      <c r="R448"/>
    </row>
    <row r="449" spans="1:18" hidden="1" x14ac:dyDescent="0.3">
      <c r="A449" t="s">
        <v>11902</v>
      </c>
      <c r="B449" t="s">
        <v>17612</v>
      </c>
      <c r="C449" t="s">
        <v>2480</v>
      </c>
      <c r="D449" t="s">
        <v>17658</v>
      </c>
      <c r="E449" t="s">
        <v>17215</v>
      </c>
      <c r="F449" t="s">
        <v>17624</v>
      </c>
      <c r="G449" s="187" t="s">
        <v>351</v>
      </c>
      <c r="H449" t="s">
        <v>11902</v>
      </c>
      <c r="I449" t="s">
        <v>17614</v>
      </c>
      <c r="J449" t="s">
        <v>13044</v>
      </c>
      <c r="K449" t="s">
        <v>17659</v>
      </c>
      <c r="L449" t="s">
        <v>17215</v>
      </c>
      <c r="M449" t="s">
        <v>443</v>
      </c>
      <c r="N449" t="s">
        <v>351</v>
      </c>
      <c r="O449" t="s">
        <v>17216</v>
      </c>
      <c r="P449" t="s">
        <v>17217</v>
      </c>
      <c r="Q449" t="str">
        <f>IF(J449="(not available)","(not available)",IFERROR(VLOOKUP(J449,'[1]Lifecyclemodels EF3.1'!E:G,3,FALSE),"(not available yet)"))</f>
        <v>7e0e90d9-5125-4fc5-be85-dda7d005006e</v>
      </c>
      <c r="R449"/>
    </row>
    <row r="450" spans="1:18" hidden="1" x14ac:dyDescent="0.3">
      <c r="A450" t="s">
        <v>11902</v>
      </c>
      <c r="B450" t="s">
        <v>17612</v>
      </c>
      <c r="C450" t="s">
        <v>10774</v>
      </c>
      <c r="D450" t="s">
        <v>17658</v>
      </c>
      <c r="E450" t="s">
        <v>17215</v>
      </c>
      <c r="F450" t="s">
        <v>552</v>
      </c>
      <c r="G450" s="187" t="s">
        <v>351</v>
      </c>
      <c r="H450" t="s">
        <v>11902</v>
      </c>
      <c r="I450" t="s">
        <v>17614</v>
      </c>
      <c r="J450" t="s">
        <v>13455</v>
      </c>
      <c r="K450" t="s">
        <v>17659</v>
      </c>
      <c r="L450" t="s">
        <v>17215</v>
      </c>
      <c r="M450" t="s">
        <v>552</v>
      </c>
      <c r="N450" t="s">
        <v>351</v>
      </c>
      <c r="O450" t="s">
        <v>17216</v>
      </c>
      <c r="P450" t="s">
        <v>17217</v>
      </c>
      <c r="Q450" t="str">
        <f>IF(J450="(not available)","(not available)",IFERROR(VLOOKUP(J450,'[1]Lifecyclemodels EF3.1'!E:G,3,FALSE),"(not available yet)"))</f>
        <v>0dbe3c5b-daf5-40c9-8d66-0c72e93aad38</v>
      </c>
      <c r="R450"/>
    </row>
    <row r="451" spans="1:18" hidden="1" x14ac:dyDescent="0.3">
      <c r="A451" t="s">
        <v>11902</v>
      </c>
      <c r="B451" t="s">
        <v>17612</v>
      </c>
      <c r="C451" t="s">
        <v>2129</v>
      </c>
      <c r="D451" t="s">
        <v>17660</v>
      </c>
      <c r="E451" t="s">
        <v>17215</v>
      </c>
      <c r="F451" t="s">
        <v>496</v>
      </c>
      <c r="G451" s="187" t="s">
        <v>351</v>
      </c>
      <c r="H451" t="s">
        <v>11902</v>
      </c>
      <c r="I451" t="s">
        <v>17614</v>
      </c>
      <c r="J451" t="s">
        <v>13039</v>
      </c>
      <c r="K451" t="s">
        <v>17661</v>
      </c>
      <c r="L451" t="s">
        <v>17215</v>
      </c>
      <c r="M451" t="s">
        <v>496</v>
      </c>
      <c r="N451" t="s">
        <v>351</v>
      </c>
      <c r="O451" t="s">
        <v>17216</v>
      </c>
      <c r="P451" t="s">
        <v>17217</v>
      </c>
      <c r="Q451" t="str">
        <f>IF(J451="(not available)","(not available)",IFERROR(VLOOKUP(J451,'[1]Lifecyclemodels EF3.1'!E:G,3,FALSE),"(not available yet)"))</f>
        <v>22f365bc-a7be-44c1-8ce4-b04331149058</v>
      </c>
      <c r="R451"/>
    </row>
    <row r="452" spans="1:18" hidden="1" x14ac:dyDescent="0.3">
      <c r="A452" t="s">
        <v>11902</v>
      </c>
      <c r="B452" t="s">
        <v>17612</v>
      </c>
      <c r="C452" t="s">
        <v>6156</v>
      </c>
      <c r="D452" t="s">
        <v>17662</v>
      </c>
      <c r="E452" t="s">
        <v>17215</v>
      </c>
      <c r="F452" t="s">
        <v>356</v>
      </c>
      <c r="G452" s="187" t="s">
        <v>351</v>
      </c>
      <c r="H452" t="s">
        <v>11902</v>
      </c>
      <c r="I452" t="s">
        <v>17614</v>
      </c>
      <c r="J452" t="s">
        <v>12879</v>
      </c>
      <c r="K452" t="s">
        <v>17663</v>
      </c>
      <c r="L452" t="s">
        <v>17215</v>
      </c>
      <c r="M452" t="s">
        <v>356</v>
      </c>
      <c r="N452" t="s">
        <v>351</v>
      </c>
      <c r="O452" t="s">
        <v>17216</v>
      </c>
      <c r="P452" t="s">
        <v>17217</v>
      </c>
      <c r="Q452" t="str">
        <f>IF(J452="(not available)","(not available)",IFERROR(VLOOKUP(J452,'[1]Lifecyclemodels EF3.1'!E:G,3,FALSE),"(not available yet)"))</f>
        <v>c050a2b5-ad2a-4cde-b917-df318cb31fbf</v>
      </c>
      <c r="R452"/>
    </row>
    <row r="453" spans="1:18" hidden="1" x14ac:dyDescent="0.3">
      <c r="A453" t="s">
        <v>11902</v>
      </c>
      <c r="B453" t="s">
        <v>17612</v>
      </c>
      <c r="C453" t="s">
        <v>10074</v>
      </c>
      <c r="D453" t="s">
        <v>17662</v>
      </c>
      <c r="E453" t="s">
        <v>17215</v>
      </c>
      <c r="F453" t="s">
        <v>1367</v>
      </c>
      <c r="G453" s="187" t="s">
        <v>351</v>
      </c>
      <c r="H453" t="s">
        <v>11902</v>
      </c>
      <c r="I453" t="s">
        <v>17614</v>
      </c>
      <c r="J453" t="s">
        <v>13561</v>
      </c>
      <c r="K453" t="s">
        <v>17663</v>
      </c>
      <c r="L453" t="s">
        <v>17215</v>
      </c>
      <c r="M453" t="s">
        <v>11889</v>
      </c>
      <c r="N453" t="s">
        <v>351</v>
      </c>
      <c r="O453" t="s">
        <v>17216</v>
      </c>
      <c r="P453" t="s">
        <v>17217</v>
      </c>
      <c r="Q453" t="str">
        <f>IF(J453="(not available)","(not available)",IFERROR(VLOOKUP(J453,'[1]Lifecyclemodels EF3.1'!E:G,3,FALSE),"(not available yet)"))</f>
        <v>40fddafc-d9cb-4fff-8ddf-44669f2143cd</v>
      </c>
      <c r="R453"/>
    </row>
    <row r="454" spans="1:18" hidden="1" x14ac:dyDescent="0.3">
      <c r="A454" t="s">
        <v>11902</v>
      </c>
      <c r="B454" t="s">
        <v>17612</v>
      </c>
      <c r="C454" t="s">
        <v>7560</v>
      </c>
      <c r="D454" t="s">
        <v>17664</v>
      </c>
      <c r="E454" t="s">
        <v>17215</v>
      </c>
      <c r="F454" t="s">
        <v>360</v>
      </c>
      <c r="G454" s="187" t="s">
        <v>351</v>
      </c>
      <c r="H454" t="s">
        <v>11902</v>
      </c>
      <c r="I454" t="s">
        <v>17614</v>
      </c>
      <c r="J454" t="s">
        <v>13563</v>
      </c>
      <c r="K454" t="s">
        <v>17663</v>
      </c>
      <c r="L454" t="s">
        <v>17215</v>
      </c>
      <c r="M454" t="s">
        <v>360</v>
      </c>
      <c r="N454" t="s">
        <v>351</v>
      </c>
      <c r="O454" t="s">
        <v>17216</v>
      </c>
      <c r="P454" t="s">
        <v>17217</v>
      </c>
      <c r="Q454" t="str">
        <f>IF(J454="(not available)","(not available)",IFERROR(VLOOKUP(J454,'[1]Lifecyclemodels EF3.1'!E:G,3,FALSE),"(not available yet)"))</f>
        <v>78b3a95f-da19-4087-9f72-8bcff7026d96</v>
      </c>
      <c r="R454"/>
    </row>
    <row r="455" spans="1:18" hidden="1" x14ac:dyDescent="0.3">
      <c r="A455" t="s">
        <v>11902</v>
      </c>
      <c r="B455" t="s">
        <v>17612</v>
      </c>
      <c r="C455" t="s">
        <v>2558</v>
      </c>
      <c r="D455" t="s">
        <v>17664</v>
      </c>
      <c r="E455" t="s">
        <v>17215</v>
      </c>
      <c r="F455" t="s">
        <v>713</v>
      </c>
      <c r="G455" s="187" t="s">
        <v>351</v>
      </c>
      <c r="H455" t="s">
        <v>11902</v>
      </c>
      <c r="I455" t="s">
        <v>17614</v>
      </c>
      <c r="J455" t="s">
        <v>13458</v>
      </c>
      <c r="K455" t="s">
        <v>17663</v>
      </c>
      <c r="L455" t="s">
        <v>17215</v>
      </c>
      <c r="M455" t="s">
        <v>713</v>
      </c>
      <c r="N455" t="s">
        <v>351</v>
      </c>
      <c r="O455" t="s">
        <v>17216</v>
      </c>
      <c r="P455" t="s">
        <v>17217</v>
      </c>
      <c r="Q455" t="str">
        <f>IF(J455="(not available)","(not available)",IFERROR(VLOOKUP(J455,'[1]Lifecyclemodels EF3.1'!E:G,3,FALSE),"(not available yet)"))</f>
        <v>11ad83b8-c53e-4fb8-8f96-07bb00cc2a56</v>
      </c>
      <c r="R455"/>
    </row>
    <row r="456" spans="1:18" hidden="1" x14ac:dyDescent="0.3">
      <c r="A456" t="s">
        <v>11902</v>
      </c>
      <c r="B456" t="s">
        <v>17612</v>
      </c>
      <c r="C456" t="s">
        <v>4457</v>
      </c>
      <c r="D456" t="s">
        <v>17664</v>
      </c>
      <c r="E456" t="s">
        <v>17215</v>
      </c>
      <c r="F456" t="s">
        <v>350</v>
      </c>
      <c r="G456" s="187" t="s">
        <v>351</v>
      </c>
      <c r="H456" t="s">
        <v>11902</v>
      </c>
      <c r="I456" t="s">
        <v>17614</v>
      </c>
      <c r="J456" t="s">
        <v>13328</v>
      </c>
      <c r="K456" t="s">
        <v>17663</v>
      </c>
      <c r="L456" t="s">
        <v>17215</v>
      </c>
      <c r="M456" t="s">
        <v>350</v>
      </c>
      <c r="N456" t="s">
        <v>351</v>
      </c>
      <c r="O456" t="s">
        <v>17216</v>
      </c>
      <c r="P456" t="s">
        <v>17217</v>
      </c>
      <c r="Q456" t="str">
        <f>IF(J456="(not available)","(not available)",IFERROR(VLOOKUP(J456,'[1]Lifecyclemodels EF3.1'!E:G,3,FALSE),"(not available yet)"))</f>
        <v>fed78742-58ce-494a-9816-9348206fdd40</v>
      </c>
      <c r="R456"/>
    </row>
    <row r="457" spans="1:18" hidden="1" x14ac:dyDescent="0.3">
      <c r="A457" t="s">
        <v>11902</v>
      </c>
      <c r="B457" t="s">
        <v>17612</v>
      </c>
      <c r="C457" t="s">
        <v>1573</v>
      </c>
      <c r="D457" t="s">
        <v>17664</v>
      </c>
      <c r="E457" t="s">
        <v>17215</v>
      </c>
      <c r="F457" t="s">
        <v>378</v>
      </c>
      <c r="G457" s="187" t="s">
        <v>351</v>
      </c>
      <c r="H457" t="s">
        <v>11902</v>
      </c>
      <c r="I457" t="s">
        <v>17614</v>
      </c>
      <c r="J457" t="s">
        <v>13301</v>
      </c>
      <c r="K457" t="s">
        <v>17663</v>
      </c>
      <c r="L457" t="s">
        <v>17215</v>
      </c>
      <c r="M457" t="s">
        <v>378</v>
      </c>
      <c r="N457" t="s">
        <v>351</v>
      </c>
      <c r="O457" t="s">
        <v>17216</v>
      </c>
      <c r="P457" t="s">
        <v>17217</v>
      </c>
      <c r="Q457" t="str">
        <f>IF(J457="(not available)","(not available)",IFERROR(VLOOKUP(J457,'[1]Lifecyclemodels EF3.1'!E:G,3,FALSE),"(not available yet)"))</f>
        <v>3e50f38a-2765-4533-a62d-8f7b77dba202</v>
      </c>
      <c r="R457"/>
    </row>
    <row r="458" spans="1:18" hidden="1" x14ac:dyDescent="0.3">
      <c r="A458" t="s">
        <v>11902</v>
      </c>
      <c r="B458" t="s">
        <v>17612</v>
      </c>
      <c r="C458" t="s">
        <v>7149</v>
      </c>
      <c r="D458" t="s">
        <v>17664</v>
      </c>
      <c r="E458" t="s">
        <v>17215</v>
      </c>
      <c r="F458" t="s">
        <v>418</v>
      </c>
      <c r="G458" s="187" t="s">
        <v>351</v>
      </c>
      <c r="H458" t="s">
        <v>11902</v>
      </c>
      <c r="I458" t="s">
        <v>17614</v>
      </c>
      <c r="J458" t="s">
        <v>13157</v>
      </c>
      <c r="K458" t="s">
        <v>17663</v>
      </c>
      <c r="L458" t="s">
        <v>17215</v>
      </c>
      <c r="M458" t="s">
        <v>418</v>
      </c>
      <c r="N458" t="s">
        <v>351</v>
      </c>
      <c r="O458" t="s">
        <v>17216</v>
      </c>
      <c r="P458" t="s">
        <v>17217</v>
      </c>
      <c r="Q458" t="str">
        <f>IF(J458="(not available)","(not available)",IFERROR(VLOOKUP(J458,'[1]Lifecyclemodels EF3.1'!E:G,3,FALSE),"(not available yet)"))</f>
        <v>1200cc84-0b42-4126-8bb6-aa6990d46be8</v>
      </c>
      <c r="R458"/>
    </row>
    <row r="459" spans="1:18" hidden="1" x14ac:dyDescent="0.3">
      <c r="A459" t="s">
        <v>11902</v>
      </c>
      <c r="B459" t="s">
        <v>17612</v>
      </c>
      <c r="C459" t="s">
        <v>1469</v>
      </c>
      <c r="D459" t="s">
        <v>17664</v>
      </c>
      <c r="E459" t="s">
        <v>17215</v>
      </c>
      <c r="F459" t="s">
        <v>425</v>
      </c>
      <c r="G459" s="187" t="s">
        <v>351</v>
      </c>
      <c r="H459" t="s">
        <v>11902</v>
      </c>
      <c r="I459" t="s">
        <v>17614</v>
      </c>
      <c r="J459" t="s">
        <v>13197</v>
      </c>
      <c r="K459" t="s">
        <v>17663</v>
      </c>
      <c r="L459" t="s">
        <v>17215</v>
      </c>
      <c r="M459" t="s">
        <v>425</v>
      </c>
      <c r="N459" t="s">
        <v>351</v>
      </c>
      <c r="O459" t="s">
        <v>17216</v>
      </c>
      <c r="P459" t="s">
        <v>17217</v>
      </c>
      <c r="Q459" t="str">
        <f>IF(J459="(not available)","(not available)",IFERROR(VLOOKUP(J459,'[1]Lifecyclemodels EF3.1'!E:G,3,FALSE),"(not available yet)"))</f>
        <v>1a1f1233-3efe-40ab-b150-f1d812d23674</v>
      </c>
      <c r="R459"/>
    </row>
    <row r="460" spans="1:18" hidden="1" x14ac:dyDescent="0.3">
      <c r="A460" t="s">
        <v>11902</v>
      </c>
      <c r="B460" t="s">
        <v>17612</v>
      </c>
      <c r="C460" t="s">
        <v>5973</v>
      </c>
      <c r="D460" t="s">
        <v>17664</v>
      </c>
      <c r="E460" t="s">
        <v>17215</v>
      </c>
      <c r="F460" t="s">
        <v>686</v>
      </c>
      <c r="G460" s="187" t="s">
        <v>351</v>
      </c>
      <c r="H460" t="s">
        <v>11902</v>
      </c>
      <c r="I460" t="s">
        <v>17614</v>
      </c>
      <c r="J460" t="s">
        <v>13434</v>
      </c>
      <c r="K460" t="s">
        <v>17663</v>
      </c>
      <c r="L460" t="s">
        <v>17215</v>
      </c>
      <c r="M460" t="s">
        <v>686</v>
      </c>
      <c r="N460" t="s">
        <v>351</v>
      </c>
      <c r="O460" t="s">
        <v>17216</v>
      </c>
      <c r="P460" t="s">
        <v>17217</v>
      </c>
      <c r="Q460" t="str">
        <f>IF(J460="(not available)","(not available)",IFERROR(VLOOKUP(J460,'[1]Lifecyclemodels EF3.1'!E:G,3,FALSE),"(not available yet)"))</f>
        <v>45ea9c4e-3d97-4ee5-8a57-d93927aeeee2</v>
      </c>
      <c r="R460"/>
    </row>
    <row r="461" spans="1:18" hidden="1" x14ac:dyDescent="0.3">
      <c r="A461" t="s">
        <v>11902</v>
      </c>
      <c r="B461" t="s">
        <v>17612</v>
      </c>
      <c r="C461" t="s">
        <v>5115</v>
      </c>
      <c r="D461" t="s">
        <v>17664</v>
      </c>
      <c r="E461" t="s">
        <v>17215</v>
      </c>
      <c r="F461" t="s">
        <v>17624</v>
      </c>
      <c r="G461" s="187" t="s">
        <v>351</v>
      </c>
      <c r="H461" t="s">
        <v>11902</v>
      </c>
      <c r="I461" t="s">
        <v>17614</v>
      </c>
      <c r="J461" t="s">
        <v>13425</v>
      </c>
      <c r="K461" t="s">
        <v>17663</v>
      </c>
      <c r="L461" t="s">
        <v>17215</v>
      </c>
      <c r="M461" t="s">
        <v>443</v>
      </c>
      <c r="N461" t="s">
        <v>351</v>
      </c>
      <c r="O461" t="s">
        <v>17216</v>
      </c>
      <c r="P461" t="s">
        <v>17217</v>
      </c>
      <c r="Q461" t="str">
        <f>IF(J461="(not available)","(not available)",IFERROR(VLOOKUP(J461,'[1]Lifecyclemodels EF3.1'!E:G,3,FALSE),"(not available yet)"))</f>
        <v>71b372a2-67b0-4050-a44e-243795d16e19</v>
      </c>
      <c r="R461"/>
    </row>
    <row r="462" spans="1:18" hidden="1" x14ac:dyDescent="0.3">
      <c r="A462" t="s">
        <v>11902</v>
      </c>
      <c r="B462" t="s">
        <v>17612</v>
      </c>
      <c r="C462" t="s">
        <v>550</v>
      </c>
      <c r="D462" t="s">
        <v>17664</v>
      </c>
      <c r="E462" t="s">
        <v>17215</v>
      </c>
      <c r="F462" t="s">
        <v>552</v>
      </c>
      <c r="G462" s="187" t="s">
        <v>351</v>
      </c>
      <c r="H462" t="s">
        <v>11902</v>
      </c>
      <c r="I462" t="s">
        <v>17614</v>
      </c>
      <c r="J462" t="s">
        <v>12998</v>
      </c>
      <c r="K462" t="s">
        <v>17663</v>
      </c>
      <c r="L462" t="s">
        <v>17215</v>
      </c>
      <c r="M462" t="s">
        <v>552</v>
      </c>
      <c r="N462" t="s">
        <v>351</v>
      </c>
      <c r="O462" t="s">
        <v>17216</v>
      </c>
      <c r="P462" t="s">
        <v>17217</v>
      </c>
      <c r="Q462" t="str">
        <f>IF(J462="(not available)","(not available)",IFERROR(VLOOKUP(J462,'[1]Lifecyclemodels EF3.1'!E:G,3,FALSE),"(not available yet)"))</f>
        <v>6f609680-882f-4f22-acd2-41f407237fba</v>
      </c>
      <c r="R462"/>
    </row>
    <row r="463" spans="1:18" hidden="1" x14ac:dyDescent="0.3">
      <c r="A463" t="s">
        <v>11902</v>
      </c>
      <c r="B463" t="s">
        <v>17612</v>
      </c>
      <c r="C463" t="s">
        <v>7862</v>
      </c>
      <c r="D463" t="s">
        <v>17665</v>
      </c>
      <c r="E463" t="s">
        <v>17215</v>
      </c>
      <c r="F463" t="s">
        <v>356</v>
      </c>
      <c r="G463" s="187" t="s">
        <v>351</v>
      </c>
      <c r="H463" t="s">
        <v>11902</v>
      </c>
      <c r="I463" t="s">
        <v>17614</v>
      </c>
      <c r="J463" t="s">
        <v>13168</v>
      </c>
      <c r="K463" t="s">
        <v>17666</v>
      </c>
      <c r="L463" t="s">
        <v>17215</v>
      </c>
      <c r="M463" t="s">
        <v>356</v>
      </c>
      <c r="N463" t="s">
        <v>351</v>
      </c>
      <c r="O463" t="s">
        <v>17216</v>
      </c>
      <c r="P463" t="s">
        <v>17217</v>
      </c>
      <c r="Q463" t="str">
        <f>IF(J463="(not available)","(not available)",IFERROR(VLOOKUP(J463,'[1]Lifecyclemodels EF3.1'!E:G,3,FALSE),"(not available yet)"))</f>
        <v>38bcb4d0-db7e-457d-898e-c3fc32d4700c</v>
      </c>
      <c r="R463"/>
    </row>
    <row r="464" spans="1:18" hidden="1" x14ac:dyDescent="0.3">
      <c r="A464" t="s">
        <v>11902</v>
      </c>
      <c r="B464" t="s">
        <v>17612</v>
      </c>
      <c r="C464" t="s">
        <v>10211</v>
      </c>
      <c r="D464" t="s">
        <v>17665</v>
      </c>
      <c r="E464" t="s">
        <v>17215</v>
      </c>
      <c r="F464" t="s">
        <v>1367</v>
      </c>
      <c r="G464" s="187" t="s">
        <v>351</v>
      </c>
      <c r="H464" t="s">
        <v>11902</v>
      </c>
      <c r="I464" t="s">
        <v>17614</v>
      </c>
      <c r="J464" t="s">
        <v>13302</v>
      </c>
      <c r="K464" t="s">
        <v>17666</v>
      </c>
      <c r="L464" t="s">
        <v>17215</v>
      </c>
      <c r="M464" t="s">
        <v>11889</v>
      </c>
      <c r="N464" t="s">
        <v>351</v>
      </c>
      <c r="O464" t="s">
        <v>17216</v>
      </c>
      <c r="P464" t="s">
        <v>17217</v>
      </c>
      <c r="Q464" t="str">
        <f>IF(J464="(not available)","(not available)",IFERROR(VLOOKUP(J464,'[1]Lifecyclemodels EF3.1'!E:G,3,FALSE),"(not available yet)"))</f>
        <v>b19329ef-928e-44d9-abec-e5eaf30928b6</v>
      </c>
      <c r="R464"/>
    </row>
    <row r="465" spans="1:18" hidden="1" x14ac:dyDescent="0.3">
      <c r="A465" t="s">
        <v>11902</v>
      </c>
      <c r="B465" t="s">
        <v>17612</v>
      </c>
      <c r="C465" t="s">
        <v>4195</v>
      </c>
      <c r="D465" t="s">
        <v>17667</v>
      </c>
      <c r="E465" t="s">
        <v>17215</v>
      </c>
      <c r="F465" t="s">
        <v>360</v>
      </c>
      <c r="G465" s="187" t="s">
        <v>351</v>
      </c>
      <c r="H465" t="s">
        <v>11902</v>
      </c>
      <c r="I465" t="s">
        <v>17614</v>
      </c>
      <c r="J465" t="s">
        <v>13075</v>
      </c>
      <c r="K465" t="s">
        <v>17666</v>
      </c>
      <c r="L465" t="s">
        <v>17215</v>
      </c>
      <c r="M465" t="s">
        <v>360</v>
      </c>
      <c r="N465" t="s">
        <v>351</v>
      </c>
      <c r="O465" t="s">
        <v>17216</v>
      </c>
      <c r="P465" t="s">
        <v>17217</v>
      </c>
      <c r="Q465" t="str">
        <f>IF(J465="(not available)","(not available)",IFERROR(VLOOKUP(J465,'[1]Lifecyclemodels EF3.1'!E:G,3,FALSE),"(not available yet)"))</f>
        <v>716ca781-a401-4f33-9060-6ee869ede041</v>
      </c>
      <c r="R465"/>
    </row>
    <row r="466" spans="1:18" hidden="1" x14ac:dyDescent="0.3">
      <c r="A466" t="s">
        <v>11902</v>
      </c>
      <c r="B466" t="s">
        <v>17612</v>
      </c>
      <c r="C466" t="s">
        <v>5107</v>
      </c>
      <c r="D466" t="s">
        <v>17667</v>
      </c>
      <c r="E466" t="s">
        <v>17215</v>
      </c>
      <c r="F466" t="s">
        <v>713</v>
      </c>
      <c r="G466" s="187" t="s">
        <v>351</v>
      </c>
      <c r="H466" t="s">
        <v>11902</v>
      </c>
      <c r="I466" t="s">
        <v>17614</v>
      </c>
      <c r="J466" t="s">
        <v>13212</v>
      </c>
      <c r="K466" t="s">
        <v>17666</v>
      </c>
      <c r="L466" t="s">
        <v>17215</v>
      </c>
      <c r="M466" t="s">
        <v>713</v>
      </c>
      <c r="N466" t="s">
        <v>351</v>
      </c>
      <c r="O466" t="s">
        <v>17216</v>
      </c>
      <c r="P466" t="s">
        <v>17217</v>
      </c>
      <c r="Q466" t="str">
        <f>IF(J466="(not available)","(not available)",IFERROR(VLOOKUP(J466,'[1]Lifecyclemodels EF3.1'!E:G,3,FALSE),"(not available yet)"))</f>
        <v>a6f82931-f30f-4aca-b4ea-d22b03e08a31</v>
      </c>
      <c r="R466"/>
    </row>
    <row r="467" spans="1:18" hidden="1" x14ac:dyDescent="0.3">
      <c r="A467" t="s">
        <v>11902</v>
      </c>
      <c r="B467" t="s">
        <v>17612</v>
      </c>
      <c r="C467" t="s">
        <v>7490</v>
      </c>
      <c r="D467" t="s">
        <v>17668</v>
      </c>
      <c r="E467" t="s">
        <v>17215</v>
      </c>
      <c r="F467" t="s">
        <v>356</v>
      </c>
      <c r="G467" s="187" t="s">
        <v>351</v>
      </c>
      <c r="H467" t="s">
        <v>11902</v>
      </c>
      <c r="I467" t="s">
        <v>17614</v>
      </c>
      <c r="J467" t="s">
        <v>13474</v>
      </c>
      <c r="K467" t="s">
        <v>17669</v>
      </c>
      <c r="L467" t="s">
        <v>17215</v>
      </c>
      <c r="M467" t="s">
        <v>356</v>
      </c>
      <c r="N467" t="s">
        <v>351</v>
      </c>
      <c r="O467" t="s">
        <v>17216</v>
      </c>
      <c r="P467" t="s">
        <v>17217</v>
      </c>
      <c r="Q467" t="str">
        <f>IF(J467="(not available)","(not available)",IFERROR(VLOOKUP(J467,'[1]Lifecyclemodels EF3.1'!E:G,3,FALSE),"(not available yet)"))</f>
        <v>f69da04f-8f4f-4317-87bb-7845ea7ee789</v>
      </c>
      <c r="R467"/>
    </row>
    <row r="468" spans="1:18" hidden="1" x14ac:dyDescent="0.3">
      <c r="A468" t="s">
        <v>11902</v>
      </c>
      <c r="B468" t="s">
        <v>17612</v>
      </c>
      <c r="C468" t="s">
        <v>10710</v>
      </c>
      <c r="D468" t="s">
        <v>17668</v>
      </c>
      <c r="E468" t="s">
        <v>17215</v>
      </c>
      <c r="F468" t="s">
        <v>1367</v>
      </c>
      <c r="G468" s="187" t="s">
        <v>351</v>
      </c>
      <c r="H468" t="s">
        <v>11902</v>
      </c>
      <c r="I468" t="s">
        <v>17614</v>
      </c>
      <c r="J468" t="s">
        <v>12899</v>
      </c>
      <c r="K468" t="s">
        <v>17669</v>
      </c>
      <c r="L468" t="s">
        <v>17215</v>
      </c>
      <c r="M468" t="s">
        <v>11889</v>
      </c>
      <c r="N468" t="s">
        <v>351</v>
      </c>
      <c r="O468" t="s">
        <v>17216</v>
      </c>
      <c r="P468" t="s">
        <v>17217</v>
      </c>
      <c r="Q468" t="str">
        <f>IF(J468="(not available)","(not available)",IFERROR(VLOOKUP(J468,'[1]Lifecyclemodels EF3.1'!E:G,3,FALSE),"(not available yet)"))</f>
        <v>2e0a03ab-b11b-435c-9de2-ba500ce7cad2</v>
      </c>
      <c r="R468"/>
    </row>
    <row r="469" spans="1:18" hidden="1" x14ac:dyDescent="0.3">
      <c r="A469" t="s">
        <v>11902</v>
      </c>
      <c r="B469" t="s">
        <v>17612</v>
      </c>
      <c r="C469" t="s">
        <v>6342</v>
      </c>
      <c r="D469" t="s">
        <v>17670</v>
      </c>
      <c r="E469" t="s">
        <v>17215</v>
      </c>
      <c r="F469" t="s">
        <v>360</v>
      </c>
      <c r="G469" s="187" t="s">
        <v>351</v>
      </c>
      <c r="H469" t="s">
        <v>11902</v>
      </c>
      <c r="I469" t="s">
        <v>17614</v>
      </c>
      <c r="J469" t="s">
        <v>13300</v>
      </c>
      <c r="K469" t="s">
        <v>17669</v>
      </c>
      <c r="L469" t="s">
        <v>17215</v>
      </c>
      <c r="M469" t="s">
        <v>360</v>
      </c>
      <c r="N469" t="s">
        <v>351</v>
      </c>
      <c r="O469" t="s">
        <v>17216</v>
      </c>
      <c r="P469" t="s">
        <v>17217</v>
      </c>
      <c r="Q469" t="str">
        <f>IF(J469="(not available)","(not available)",IFERROR(VLOOKUP(J469,'[1]Lifecyclemodels EF3.1'!E:G,3,FALSE),"(not available yet)"))</f>
        <v>230c35dd-c02d-4991-a07f-c54557db9296</v>
      </c>
      <c r="R469"/>
    </row>
    <row r="470" spans="1:18" hidden="1" x14ac:dyDescent="0.3">
      <c r="A470" t="s">
        <v>11902</v>
      </c>
      <c r="B470" t="s">
        <v>17612</v>
      </c>
      <c r="C470" t="s">
        <v>5394</v>
      </c>
      <c r="D470" t="s">
        <v>17670</v>
      </c>
      <c r="E470" t="s">
        <v>17215</v>
      </c>
      <c r="F470" t="s">
        <v>691</v>
      </c>
      <c r="G470" s="187" t="s">
        <v>351</v>
      </c>
      <c r="H470" t="s">
        <v>11902</v>
      </c>
      <c r="I470" t="s">
        <v>17614</v>
      </c>
      <c r="J470" t="s">
        <v>12947</v>
      </c>
      <c r="K470" t="s">
        <v>17669</v>
      </c>
      <c r="L470" t="s">
        <v>17215</v>
      </c>
      <c r="M470" t="s">
        <v>691</v>
      </c>
      <c r="N470" t="s">
        <v>351</v>
      </c>
      <c r="O470" t="s">
        <v>17216</v>
      </c>
      <c r="P470" t="s">
        <v>17217</v>
      </c>
      <c r="Q470" t="str">
        <f>IF(J470="(not available)","(not available)",IFERROR(VLOOKUP(J470,'[1]Lifecyclemodels EF3.1'!E:G,3,FALSE),"(not available yet)"))</f>
        <v>f377a9e1-7719-4875-81f5-dbbbdcf2681c</v>
      </c>
      <c r="R470"/>
    </row>
    <row r="471" spans="1:18" hidden="1" x14ac:dyDescent="0.3">
      <c r="A471" t="s">
        <v>11902</v>
      </c>
      <c r="B471" t="s">
        <v>17612</v>
      </c>
      <c r="C471" t="s">
        <v>5774</v>
      </c>
      <c r="D471" t="s">
        <v>17670</v>
      </c>
      <c r="E471" t="s">
        <v>17215</v>
      </c>
      <c r="F471" t="s">
        <v>496</v>
      </c>
      <c r="G471" s="187" t="s">
        <v>351</v>
      </c>
      <c r="H471" t="s">
        <v>11902</v>
      </c>
      <c r="I471" t="s">
        <v>17614</v>
      </c>
      <c r="J471" t="s">
        <v>13225</v>
      </c>
      <c r="K471" t="s">
        <v>17669</v>
      </c>
      <c r="L471" t="s">
        <v>17215</v>
      </c>
      <c r="M471" t="s">
        <v>496</v>
      </c>
      <c r="N471" t="s">
        <v>351</v>
      </c>
      <c r="O471" t="s">
        <v>17216</v>
      </c>
      <c r="P471" t="s">
        <v>17217</v>
      </c>
      <c r="Q471" t="str">
        <f>IF(J471="(not available)","(not available)",IFERROR(VLOOKUP(J471,'[1]Lifecyclemodels EF3.1'!E:G,3,FALSE),"(not available yet)"))</f>
        <v>c5a37fc6-303d-43f9-a426-77480a584b7c</v>
      </c>
      <c r="R471"/>
    </row>
    <row r="472" spans="1:18" hidden="1" x14ac:dyDescent="0.3">
      <c r="A472" t="s">
        <v>11902</v>
      </c>
      <c r="B472" t="s">
        <v>17612</v>
      </c>
      <c r="C472" t="s">
        <v>9693</v>
      </c>
      <c r="D472" t="s">
        <v>17670</v>
      </c>
      <c r="E472" t="s">
        <v>17215</v>
      </c>
      <c r="F472" t="s">
        <v>350</v>
      </c>
      <c r="G472" s="187" t="s">
        <v>351</v>
      </c>
      <c r="H472" t="s">
        <v>11902</v>
      </c>
      <c r="I472" t="s">
        <v>17614</v>
      </c>
      <c r="J472" t="s">
        <v>13290</v>
      </c>
      <c r="K472" t="s">
        <v>17669</v>
      </c>
      <c r="L472" t="s">
        <v>17215</v>
      </c>
      <c r="M472" t="s">
        <v>350</v>
      </c>
      <c r="N472" t="s">
        <v>351</v>
      </c>
      <c r="O472" t="s">
        <v>17216</v>
      </c>
      <c r="P472" t="s">
        <v>17217</v>
      </c>
      <c r="Q472" t="str">
        <f>IF(J472="(not available)","(not available)",IFERROR(VLOOKUP(J472,'[1]Lifecyclemodels EF3.1'!E:G,3,FALSE),"(not available yet)"))</f>
        <v>6049d52a-07bd-4309-a451-cb077c7f77e0</v>
      </c>
      <c r="R472"/>
    </row>
    <row r="473" spans="1:18" hidden="1" x14ac:dyDescent="0.3">
      <c r="A473" t="s">
        <v>11902</v>
      </c>
      <c r="B473" t="s">
        <v>17612</v>
      </c>
      <c r="C473" t="s">
        <v>8635</v>
      </c>
      <c r="D473" t="s">
        <v>17670</v>
      </c>
      <c r="E473" t="s">
        <v>17215</v>
      </c>
      <c r="F473" t="s">
        <v>378</v>
      </c>
      <c r="G473" s="187" t="s">
        <v>351</v>
      </c>
      <c r="H473" t="s">
        <v>11902</v>
      </c>
      <c r="I473" t="s">
        <v>17614</v>
      </c>
      <c r="J473" t="s">
        <v>12937</v>
      </c>
      <c r="K473" t="s">
        <v>17669</v>
      </c>
      <c r="L473" t="s">
        <v>17215</v>
      </c>
      <c r="M473" t="s">
        <v>378</v>
      </c>
      <c r="N473" t="s">
        <v>351</v>
      </c>
      <c r="O473" t="s">
        <v>17216</v>
      </c>
      <c r="P473" t="s">
        <v>17217</v>
      </c>
      <c r="Q473" t="str">
        <f>IF(J473="(not available)","(not available)",IFERROR(VLOOKUP(J473,'[1]Lifecyclemodels EF3.1'!E:G,3,FALSE),"(not available yet)"))</f>
        <v>0d976428-a72d-43f2-b943-2fb16fd24b9e</v>
      </c>
      <c r="R473"/>
    </row>
    <row r="474" spans="1:18" hidden="1" x14ac:dyDescent="0.3">
      <c r="A474" t="s">
        <v>11902</v>
      </c>
      <c r="B474" t="s">
        <v>17612</v>
      </c>
      <c r="C474" t="s">
        <v>4406</v>
      </c>
      <c r="D474" t="s">
        <v>17670</v>
      </c>
      <c r="E474" t="s">
        <v>17215</v>
      </c>
      <c r="F474" t="s">
        <v>473</v>
      </c>
      <c r="G474" s="187" t="s">
        <v>351</v>
      </c>
      <c r="H474" t="s">
        <v>11902</v>
      </c>
      <c r="I474" t="s">
        <v>17614</v>
      </c>
      <c r="J474" t="s">
        <v>13419</v>
      </c>
      <c r="K474" t="s">
        <v>17669</v>
      </c>
      <c r="L474" t="s">
        <v>17215</v>
      </c>
      <c r="M474" t="s">
        <v>473</v>
      </c>
      <c r="N474" t="s">
        <v>351</v>
      </c>
      <c r="O474" t="s">
        <v>17216</v>
      </c>
      <c r="P474" t="s">
        <v>17217</v>
      </c>
      <c r="Q474" t="str">
        <f>IF(J474="(not available)","(not available)",IFERROR(VLOOKUP(J474,'[1]Lifecyclemodels EF3.1'!E:G,3,FALSE),"(not available yet)"))</f>
        <v>d6796507-ec85-46ca-b5f5-a221b5c065d1</v>
      </c>
      <c r="R474"/>
    </row>
    <row r="475" spans="1:18" hidden="1" x14ac:dyDescent="0.3">
      <c r="A475" t="s">
        <v>11902</v>
      </c>
      <c r="B475" t="s">
        <v>17612</v>
      </c>
      <c r="C475" t="s">
        <v>6336</v>
      </c>
      <c r="D475" t="s">
        <v>17670</v>
      </c>
      <c r="E475" t="s">
        <v>17215</v>
      </c>
      <c r="F475" t="s">
        <v>371</v>
      </c>
      <c r="G475" s="187" t="s">
        <v>351</v>
      </c>
      <c r="H475" t="s">
        <v>11902</v>
      </c>
      <c r="I475" t="s">
        <v>17614</v>
      </c>
      <c r="J475" t="s">
        <v>13187</v>
      </c>
      <c r="K475" t="s">
        <v>17669</v>
      </c>
      <c r="L475" t="s">
        <v>17215</v>
      </c>
      <c r="M475" t="s">
        <v>371</v>
      </c>
      <c r="N475" t="s">
        <v>351</v>
      </c>
      <c r="O475" t="s">
        <v>17216</v>
      </c>
      <c r="P475" t="s">
        <v>17217</v>
      </c>
      <c r="Q475" t="str">
        <f>IF(J475="(not available)","(not available)",IFERROR(VLOOKUP(J475,'[1]Lifecyclemodels EF3.1'!E:G,3,FALSE),"(not available yet)"))</f>
        <v>99c7d5fa-3620-436b-8959-272ae46d5e98</v>
      </c>
      <c r="R475"/>
    </row>
    <row r="476" spans="1:18" hidden="1" x14ac:dyDescent="0.3">
      <c r="A476" t="s">
        <v>11902</v>
      </c>
      <c r="B476" t="s">
        <v>17612</v>
      </c>
      <c r="C476" t="s">
        <v>1171</v>
      </c>
      <c r="D476" t="s">
        <v>17670</v>
      </c>
      <c r="E476" t="s">
        <v>17215</v>
      </c>
      <c r="F476" t="s">
        <v>418</v>
      </c>
      <c r="G476" s="187" t="s">
        <v>351</v>
      </c>
      <c r="H476" t="s">
        <v>11902</v>
      </c>
      <c r="I476" t="s">
        <v>17614</v>
      </c>
      <c r="J476" t="s">
        <v>12861</v>
      </c>
      <c r="K476" t="s">
        <v>17669</v>
      </c>
      <c r="L476" t="s">
        <v>17215</v>
      </c>
      <c r="M476" t="s">
        <v>418</v>
      </c>
      <c r="N476" t="s">
        <v>351</v>
      </c>
      <c r="O476" t="s">
        <v>17216</v>
      </c>
      <c r="P476" t="s">
        <v>17217</v>
      </c>
      <c r="Q476" t="str">
        <f>IF(J476="(not available)","(not available)",IFERROR(VLOOKUP(J476,'[1]Lifecyclemodels EF3.1'!E:G,3,FALSE),"(not available yet)"))</f>
        <v>884638b2-d356-4e95-b0d8-936159aad503</v>
      </c>
      <c r="R476"/>
    </row>
    <row r="477" spans="1:18" hidden="1" x14ac:dyDescent="0.3">
      <c r="A477" t="s">
        <v>11902</v>
      </c>
      <c r="B477" t="s">
        <v>17612</v>
      </c>
      <c r="C477" t="s">
        <v>4404</v>
      </c>
      <c r="D477" t="s">
        <v>17670</v>
      </c>
      <c r="E477" t="s">
        <v>17215</v>
      </c>
      <c r="F477" t="s">
        <v>425</v>
      </c>
      <c r="G477" s="187" t="s">
        <v>351</v>
      </c>
      <c r="H477" t="s">
        <v>11902</v>
      </c>
      <c r="I477" t="s">
        <v>17614</v>
      </c>
      <c r="J477" t="s">
        <v>12800</v>
      </c>
      <c r="K477" t="s">
        <v>17669</v>
      </c>
      <c r="L477" t="s">
        <v>17215</v>
      </c>
      <c r="M477" t="s">
        <v>425</v>
      </c>
      <c r="N477" t="s">
        <v>351</v>
      </c>
      <c r="O477" t="s">
        <v>17216</v>
      </c>
      <c r="P477" t="s">
        <v>17217</v>
      </c>
      <c r="Q477" t="str">
        <f>IF(J477="(not available)","(not available)",IFERROR(VLOOKUP(J477,'[1]Lifecyclemodels EF3.1'!E:G,3,FALSE),"(not available yet)"))</f>
        <v>600b8b37-02d8-4931-80c9-5df2dc43b88a</v>
      </c>
      <c r="R477"/>
    </row>
    <row r="478" spans="1:18" hidden="1" x14ac:dyDescent="0.3">
      <c r="A478" t="s">
        <v>11902</v>
      </c>
      <c r="B478" t="s">
        <v>17612</v>
      </c>
      <c r="C478" t="s">
        <v>9986</v>
      </c>
      <c r="D478" t="s">
        <v>17670</v>
      </c>
      <c r="E478" t="s">
        <v>17215</v>
      </c>
      <c r="F478" t="s">
        <v>1552</v>
      </c>
      <c r="G478" s="187" t="s">
        <v>351</v>
      </c>
      <c r="H478" t="s">
        <v>11902</v>
      </c>
      <c r="I478" t="s">
        <v>17614</v>
      </c>
      <c r="J478" t="s">
        <v>13043</v>
      </c>
      <c r="K478" t="s">
        <v>17669</v>
      </c>
      <c r="L478" t="s">
        <v>17215</v>
      </c>
      <c r="M478" t="s">
        <v>1552</v>
      </c>
      <c r="N478" t="s">
        <v>351</v>
      </c>
      <c r="O478" t="s">
        <v>17216</v>
      </c>
      <c r="P478" t="s">
        <v>17217</v>
      </c>
      <c r="Q478" t="str">
        <f>IF(J478="(not available)","(not available)",IFERROR(VLOOKUP(J478,'[1]Lifecyclemodels EF3.1'!E:G,3,FALSE),"(not available yet)"))</f>
        <v>8077919a-b9af-48c0-9c20-bf95735ad268</v>
      </c>
      <c r="R478"/>
    </row>
    <row r="479" spans="1:18" hidden="1" x14ac:dyDescent="0.3">
      <c r="A479" t="s">
        <v>11902</v>
      </c>
      <c r="B479" t="s">
        <v>17612</v>
      </c>
      <c r="C479" t="s">
        <v>7243</v>
      </c>
      <c r="D479" t="s">
        <v>17670</v>
      </c>
      <c r="E479" t="s">
        <v>17215</v>
      </c>
      <c r="F479" t="s">
        <v>540</v>
      </c>
      <c r="G479" s="187" t="s">
        <v>351</v>
      </c>
      <c r="H479" t="s">
        <v>11902</v>
      </c>
      <c r="I479" t="s">
        <v>17614</v>
      </c>
      <c r="J479" t="s">
        <v>13366</v>
      </c>
      <c r="K479" t="s">
        <v>17669</v>
      </c>
      <c r="L479" t="s">
        <v>17215</v>
      </c>
      <c r="M479" t="s">
        <v>540</v>
      </c>
      <c r="N479" t="s">
        <v>351</v>
      </c>
      <c r="O479" t="s">
        <v>17216</v>
      </c>
      <c r="P479" t="s">
        <v>17217</v>
      </c>
      <c r="Q479" t="str">
        <f>IF(J479="(not available)","(not available)",IFERROR(VLOOKUP(J479,'[1]Lifecyclemodels EF3.1'!E:G,3,FALSE),"(not available yet)"))</f>
        <v>5f577935-b8c6-4923-b8b7-4ff68142a638</v>
      </c>
      <c r="R479"/>
    </row>
    <row r="480" spans="1:18" hidden="1" x14ac:dyDescent="0.3">
      <c r="A480" t="s">
        <v>11902</v>
      </c>
      <c r="B480" t="s">
        <v>17612</v>
      </c>
      <c r="C480" t="s">
        <v>10016</v>
      </c>
      <c r="D480" t="s">
        <v>17671</v>
      </c>
      <c r="E480" t="s">
        <v>17215</v>
      </c>
      <c r="F480" t="s">
        <v>356</v>
      </c>
      <c r="G480" s="187" t="s">
        <v>351</v>
      </c>
      <c r="H480" t="s">
        <v>11902</v>
      </c>
      <c r="I480" t="s">
        <v>17614</v>
      </c>
      <c r="J480" t="s">
        <v>13338</v>
      </c>
      <c r="K480" t="s">
        <v>17672</v>
      </c>
      <c r="L480" t="s">
        <v>17215</v>
      </c>
      <c r="M480" t="s">
        <v>356</v>
      </c>
      <c r="N480" t="s">
        <v>351</v>
      </c>
      <c r="O480" t="s">
        <v>17216</v>
      </c>
      <c r="P480" t="s">
        <v>17217</v>
      </c>
      <c r="Q480" t="str">
        <f>IF(J480="(not available)","(not available)",IFERROR(VLOOKUP(J480,'[1]Lifecyclemodels EF3.1'!E:G,3,FALSE),"(not available yet)"))</f>
        <v>93fc5ae4-fb3a-41db-b5b0-26f593ed8ebd</v>
      </c>
      <c r="R480"/>
    </row>
    <row r="481" spans="1:18" hidden="1" x14ac:dyDescent="0.3">
      <c r="A481" t="s">
        <v>11902</v>
      </c>
      <c r="B481" t="s">
        <v>17612</v>
      </c>
      <c r="C481" t="s">
        <v>7008</v>
      </c>
      <c r="D481" t="s">
        <v>17673</v>
      </c>
      <c r="E481" t="s">
        <v>17215</v>
      </c>
      <c r="F481" t="s">
        <v>360</v>
      </c>
      <c r="G481" s="187" t="s">
        <v>351</v>
      </c>
      <c r="H481" t="s">
        <v>11902</v>
      </c>
      <c r="I481" t="s">
        <v>17614</v>
      </c>
      <c r="J481" t="s">
        <v>12942</v>
      </c>
      <c r="K481" t="s">
        <v>17672</v>
      </c>
      <c r="L481" t="s">
        <v>17215</v>
      </c>
      <c r="M481" t="s">
        <v>360</v>
      </c>
      <c r="N481" t="s">
        <v>351</v>
      </c>
      <c r="O481" t="s">
        <v>17216</v>
      </c>
      <c r="P481" t="s">
        <v>17217</v>
      </c>
      <c r="Q481" t="str">
        <f>IF(J481="(not available)","(not available)",IFERROR(VLOOKUP(J481,'[1]Lifecyclemodels EF3.1'!E:G,3,FALSE),"(not available yet)"))</f>
        <v>238ec60d-342c-41dd-94c1-ffd4278999cc</v>
      </c>
      <c r="R481"/>
    </row>
    <row r="482" spans="1:18" hidden="1" x14ac:dyDescent="0.3">
      <c r="A482" t="s">
        <v>11902</v>
      </c>
      <c r="B482" t="s">
        <v>17612</v>
      </c>
      <c r="C482" t="s">
        <v>9016</v>
      </c>
      <c r="D482" t="s">
        <v>17673</v>
      </c>
      <c r="E482" t="s">
        <v>17215</v>
      </c>
      <c r="F482" t="s">
        <v>496</v>
      </c>
      <c r="G482" s="187" t="s">
        <v>351</v>
      </c>
      <c r="H482" t="s">
        <v>11902</v>
      </c>
      <c r="I482" t="s">
        <v>17614</v>
      </c>
      <c r="J482" t="s">
        <v>13389</v>
      </c>
      <c r="K482" t="s">
        <v>17672</v>
      </c>
      <c r="L482" t="s">
        <v>17215</v>
      </c>
      <c r="M482" t="s">
        <v>496</v>
      </c>
      <c r="N482" t="s">
        <v>351</v>
      </c>
      <c r="O482" t="s">
        <v>17216</v>
      </c>
      <c r="P482" t="s">
        <v>17217</v>
      </c>
      <c r="Q482" t="str">
        <f>IF(J482="(not available)","(not available)",IFERROR(VLOOKUP(J482,'[1]Lifecyclemodels EF3.1'!E:G,3,FALSE),"(not available yet)"))</f>
        <v>840c6d8c-e34f-4dd5-ae3d-3e0087e53081</v>
      </c>
      <c r="R482"/>
    </row>
    <row r="483" spans="1:18" hidden="1" x14ac:dyDescent="0.3">
      <c r="A483" t="s">
        <v>11902</v>
      </c>
      <c r="B483" t="s">
        <v>17612</v>
      </c>
      <c r="C483" t="s">
        <v>1649</v>
      </c>
      <c r="D483" t="s">
        <v>17673</v>
      </c>
      <c r="E483" t="s">
        <v>17215</v>
      </c>
      <c r="F483" t="s">
        <v>540</v>
      </c>
      <c r="G483" s="187" t="s">
        <v>351</v>
      </c>
      <c r="H483" t="s">
        <v>11902</v>
      </c>
      <c r="I483" t="s">
        <v>17614</v>
      </c>
      <c r="J483" t="s">
        <v>13138</v>
      </c>
      <c r="K483" t="s">
        <v>17672</v>
      </c>
      <c r="L483" t="s">
        <v>17215</v>
      </c>
      <c r="M483" t="s">
        <v>540</v>
      </c>
      <c r="N483" t="s">
        <v>351</v>
      </c>
      <c r="O483" t="s">
        <v>17216</v>
      </c>
      <c r="P483" t="s">
        <v>17217</v>
      </c>
      <c r="Q483" t="str">
        <f>IF(J483="(not available)","(not available)",IFERROR(VLOOKUP(J483,'[1]Lifecyclemodels EF3.1'!E:G,3,FALSE),"(not available yet)"))</f>
        <v>ce02ffce-f756-41f8-ad21-fef7bffb0bf1</v>
      </c>
      <c r="R483"/>
    </row>
    <row r="484" spans="1:18" hidden="1" x14ac:dyDescent="0.3">
      <c r="A484" t="s">
        <v>11902</v>
      </c>
      <c r="B484" t="s">
        <v>17612</v>
      </c>
      <c r="C484" t="s">
        <v>2181</v>
      </c>
      <c r="D484" t="s">
        <v>17674</v>
      </c>
      <c r="E484" t="s">
        <v>17215</v>
      </c>
      <c r="F484" t="s">
        <v>356</v>
      </c>
      <c r="G484" s="187" t="s">
        <v>351</v>
      </c>
      <c r="H484" t="s">
        <v>11902</v>
      </c>
      <c r="I484" t="s">
        <v>17614</v>
      </c>
      <c r="J484" t="s">
        <v>12912</v>
      </c>
      <c r="K484" t="s">
        <v>17675</v>
      </c>
      <c r="L484" t="s">
        <v>17215</v>
      </c>
      <c r="M484" t="s">
        <v>356</v>
      </c>
      <c r="N484" t="s">
        <v>351</v>
      </c>
      <c r="O484" t="s">
        <v>17216</v>
      </c>
      <c r="P484" t="s">
        <v>17217</v>
      </c>
      <c r="Q484" t="str">
        <f>IF(J484="(not available)","(not available)",IFERROR(VLOOKUP(J484,'[1]Lifecyclemodels EF3.1'!E:G,3,FALSE),"(not available yet)"))</f>
        <v>7d4388a6-4bdd-4da6-a0b0-3d004a1fb8a3</v>
      </c>
      <c r="R484"/>
    </row>
    <row r="485" spans="1:18" hidden="1" x14ac:dyDescent="0.3">
      <c r="A485" t="s">
        <v>11902</v>
      </c>
      <c r="B485" t="s">
        <v>17612</v>
      </c>
      <c r="C485" t="s">
        <v>4061</v>
      </c>
      <c r="D485" t="s">
        <v>17676</v>
      </c>
      <c r="E485" t="s">
        <v>17215</v>
      </c>
      <c r="F485" t="s">
        <v>356</v>
      </c>
      <c r="G485" s="187" t="s">
        <v>351</v>
      </c>
      <c r="H485" t="s">
        <v>11902</v>
      </c>
      <c r="I485" t="s">
        <v>17614</v>
      </c>
      <c r="J485" t="s">
        <v>13123</v>
      </c>
      <c r="K485" t="s">
        <v>17677</v>
      </c>
      <c r="L485" t="s">
        <v>17215</v>
      </c>
      <c r="M485" t="s">
        <v>356</v>
      </c>
      <c r="N485" t="s">
        <v>351</v>
      </c>
      <c r="O485" t="s">
        <v>17216</v>
      </c>
      <c r="P485" t="s">
        <v>17217</v>
      </c>
      <c r="Q485" t="str">
        <f>IF(J485="(not available)","(not available)",IFERROR(VLOOKUP(J485,'[1]Lifecyclemodels EF3.1'!E:G,3,FALSE),"(not available yet)"))</f>
        <v>d886f37c-adf7-4541-b34f-8300d1f967ac</v>
      </c>
      <c r="R485"/>
    </row>
    <row r="486" spans="1:18" hidden="1" x14ac:dyDescent="0.3">
      <c r="A486" t="s">
        <v>11902</v>
      </c>
      <c r="B486" t="s">
        <v>17612</v>
      </c>
      <c r="C486" t="s">
        <v>5979</v>
      </c>
      <c r="D486" t="s">
        <v>17678</v>
      </c>
      <c r="E486" t="s">
        <v>17215</v>
      </c>
      <c r="F486" t="s">
        <v>1367</v>
      </c>
      <c r="G486" s="187" t="s">
        <v>351</v>
      </c>
      <c r="H486" t="s">
        <v>11902</v>
      </c>
      <c r="I486" t="s">
        <v>17614</v>
      </c>
      <c r="J486" t="s">
        <v>13269</v>
      </c>
      <c r="K486" t="s">
        <v>17679</v>
      </c>
      <c r="L486" t="s">
        <v>17215</v>
      </c>
      <c r="M486" t="s">
        <v>11889</v>
      </c>
      <c r="N486" t="s">
        <v>351</v>
      </c>
      <c r="O486" t="s">
        <v>17216</v>
      </c>
      <c r="P486" t="s">
        <v>17217</v>
      </c>
      <c r="Q486" t="str">
        <f>IF(J486="(not available)","(not available)",IFERROR(VLOOKUP(J486,'[1]Lifecyclemodels EF3.1'!E:G,3,FALSE),"(not available yet)"))</f>
        <v>9fd9c746-1cfe-4303-8b58-8fc408132230</v>
      </c>
      <c r="R486"/>
    </row>
    <row r="487" spans="1:18" hidden="1" x14ac:dyDescent="0.3">
      <c r="A487" t="s">
        <v>11902</v>
      </c>
      <c r="B487" t="s">
        <v>17612</v>
      </c>
      <c r="C487" t="s">
        <v>8029</v>
      </c>
      <c r="D487" t="s">
        <v>17680</v>
      </c>
      <c r="E487" t="s">
        <v>17215</v>
      </c>
      <c r="F487" t="s">
        <v>1367</v>
      </c>
      <c r="G487" s="187" t="s">
        <v>351</v>
      </c>
      <c r="H487" t="s">
        <v>11902</v>
      </c>
      <c r="I487" t="s">
        <v>17614</v>
      </c>
      <c r="J487" t="s">
        <v>12852</v>
      </c>
      <c r="K487" t="s">
        <v>17681</v>
      </c>
      <c r="L487" t="s">
        <v>17215</v>
      </c>
      <c r="M487" t="s">
        <v>11889</v>
      </c>
      <c r="N487" t="s">
        <v>351</v>
      </c>
      <c r="O487" t="s">
        <v>17216</v>
      </c>
      <c r="P487" t="s">
        <v>17217</v>
      </c>
      <c r="Q487" t="str">
        <f>IF(J487="(not available)","(not available)",IFERROR(VLOOKUP(J487,'[1]Lifecyclemodels EF3.1'!E:G,3,FALSE),"(not available yet)"))</f>
        <v>506a8c2b-0a09-4169-ae57-a6169b2cc5cc</v>
      </c>
      <c r="R487"/>
    </row>
    <row r="488" spans="1:18" hidden="1" x14ac:dyDescent="0.3">
      <c r="A488" t="s">
        <v>11902</v>
      </c>
      <c r="B488" t="s">
        <v>17612</v>
      </c>
      <c r="C488" t="s">
        <v>5965</v>
      </c>
      <c r="D488" t="s">
        <v>17682</v>
      </c>
      <c r="E488" t="s">
        <v>17215</v>
      </c>
      <c r="F488" t="s">
        <v>1367</v>
      </c>
      <c r="G488" s="187" t="s">
        <v>351</v>
      </c>
      <c r="H488" t="s">
        <v>11902</v>
      </c>
      <c r="I488" t="s">
        <v>17614</v>
      </c>
      <c r="J488" t="s">
        <v>12817</v>
      </c>
      <c r="K488" t="s">
        <v>17683</v>
      </c>
      <c r="L488" t="s">
        <v>17215</v>
      </c>
      <c r="M488" t="s">
        <v>11889</v>
      </c>
      <c r="N488" t="s">
        <v>351</v>
      </c>
      <c r="O488" t="s">
        <v>17216</v>
      </c>
      <c r="P488" t="s">
        <v>17217</v>
      </c>
      <c r="Q488" t="str">
        <f>IF(J488="(not available)","(not available)",IFERROR(VLOOKUP(J488,'[1]Lifecyclemodels EF3.1'!E:G,3,FALSE),"(not available yet)"))</f>
        <v>852a5fdd-dc15-4022-a8b6-e28a5273a528</v>
      </c>
      <c r="R488"/>
    </row>
    <row r="489" spans="1:18" hidden="1" x14ac:dyDescent="0.3">
      <c r="A489" t="s">
        <v>11902</v>
      </c>
      <c r="B489" t="s">
        <v>17612</v>
      </c>
      <c r="C489" t="s">
        <v>6291</v>
      </c>
      <c r="D489" t="s">
        <v>17684</v>
      </c>
      <c r="E489" t="s">
        <v>17215</v>
      </c>
      <c r="F489" t="s">
        <v>1367</v>
      </c>
      <c r="G489" s="187" t="s">
        <v>351</v>
      </c>
      <c r="H489" t="s">
        <v>11902</v>
      </c>
      <c r="I489" t="s">
        <v>17614</v>
      </c>
      <c r="J489" t="s">
        <v>13087</v>
      </c>
      <c r="K489" t="s">
        <v>17685</v>
      </c>
      <c r="L489" t="s">
        <v>17215</v>
      </c>
      <c r="M489" t="s">
        <v>11889</v>
      </c>
      <c r="N489" t="s">
        <v>351</v>
      </c>
      <c r="O489" t="s">
        <v>17216</v>
      </c>
      <c r="P489" t="s">
        <v>17217</v>
      </c>
      <c r="Q489" t="str">
        <f>IF(J489="(not available)","(not available)",IFERROR(VLOOKUP(J489,'[1]Lifecyclemodels EF3.1'!E:G,3,FALSE),"(not available yet)"))</f>
        <v>28fdadd3-dc0c-4d45-a1e5-6f2ba7eb6e67</v>
      </c>
      <c r="R489"/>
    </row>
    <row r="490" spans="1:18" hidden="1" x14ac:dyDescent="0.3">
      <c r="A490" t="s">
        <v>11902</v>
      </c>
      <c r="B490" t="s">
        <v>17612</v>
      </c>
      <c r="C490" t="s">
        <v>2875</v>
      </c>
      <c r="D490" t="s">
        <v>17686</v>
      </c>
      <c r="E490" t="s">
        <v>17215</v>
      </c>
      <c r="F490" t="s">
        <v>1367</v>
      </c>
      <c r="G490" s="187" t="s">
        <v>351</v>
      </c>
      <c r="H490" t="s">
        <v>11902</v>
      </c>
      <c r="I490" t="s">
        <v>17614</v>
      </c>
      <c r="J490" t="s">
        <v>13282</v>
      </c>
      <c r="K490" t="s">
        <v>17687</v>
      </c>
      <c r="L490" t="s">
        <v>17215</v>
      </c>
      <c r="M490" t="s">
        <v>11889</v>
      </c>
      <c r="N490" t="s">
        <v>351</v>
      </c>
      <c r="O490" t="s">
        <v>17216</v>
      </c>
      <c r="P490" t="s">
        <v>17217</v>
      </c>
      <c r="Q490" t="str">
        <f>IF(J490="(not available)","(not available)",IFERROR(VLOOKUP(J490,'[1]Lifecyclemodels EF3.1'!E:G,3,FALSE),"(not available yet)"))</f>
        <v>3c31a517-eb55-4989-85a4-c25c9a72846b</v>
      </c>
      <c r="R490"/>
    </row>
    <row r="491" spans="1:18" hidden="1" x14ac:dyDescent="0.3">
      <c r="A491" t="s">
        <v>11902</v>
      </c>
      <c r="B491" t="s">
        <v>17612</v>
      </c>
      <c r="C491" t="s">
        <v>5491</v>
      </c>
      <c r="D491" t="s">
        <v>17688</v>
      </c>
      <c r="E491" t="s">
        <v>17215</v>
      </c>
      <c r="F491" t="s">
        <v>356</v>
      </c>
      <c r="G491" s="187" t="s">
        <v>351</v>
      </c>
      <c r="H491" t="s">
        <v>11902</v>
      </c>
      <c r="I491" t="s">
        <v>17614</v>
      </c>
      <c r="J491" t="s">
        <v>13245</v>
      </c>
      <c r="K491" t="s">
        <v>17689</v>
      </c>
      <c r="L491" t="s">
        <v>17215</v>
      </c>
      <c r="M491" t="s">
        <v>356</v>
      </c>
      <c r="N491" t="s">
        <v>351</v>
      </c>
      <c r="O491" t="s">
        <v>17216</v>
      </c>
      <c r="P491" t="s">
        <v>17217</v>
      </c>
      <c r="Q491" t="str">
        <f>IF(J491="(not available)","(not available)",IFERROR(VLOOKUP(J491,'[1]Lifecyclemodels EF3.1'!E:G,3,FALSE),"(not available yet)"))</f>
        <v>345dcf50-d502-4e27-b9d0-8ab86b89d17e</v>
      </c>
      <c r="R491"/>
    </row>
    <row r="492" spans="1:18" hidden="1" x14ac:dyDescent="0.3">
      <c r="A492" t="s">
        <v>11902</v>
      </c>
      <c r="B492" t="s">
        <v>17612</v>
      </c>
      <c r="C492" t="s">
        <v>5308</v>
      </c>
      <c r="D492" t="s">
        <v>17688</v>
      </c>
      <c r="E492" t="s">
        <v>17215</v>
      </c>
      <c r="F492" t="s">
        <v>1367</v>
      </c>
      <c r="G492" s="187" t="s">
        <v>351</v>
      </c>
      <c r="H492" t="s">
        <v>11902</v>
      </c>
      <c r="I492" t="s">
        <v>17614</v>
      </c>
      <c r="J492" t="s">
        <v>12904</v>
      </c>
      <c r="K492" t="s">
        <v>17689</v>
      </c>
      <c r="L492" t="s">
        <v>17215</v>
      </c>
      <c r="M492" t="s">
        <v>11889</v>
      </c>
      <c r="N492" t="s">
        <v>351</v>
      </c>
      <c r="O492" t="s">
        <v>17216</v>
      </c>
      <c r="P492" t="s">
        <v>17217</v>
      </c>
      <c r="Q492" t="str">
        <f>IF(J492="(not available)","(not available)",IFERROR(VLOOKUP(J492,'[1]Lifecyclemodels EF3.1'!E:G,3,FALSE),"(not available yet)"))</f>
        <v>cec5b0be-9ff5-4455-8a29-4b03ab045afe</v>
      </c>
      <c r="R492"/>
    </row>
    <row r="493" spans="1:18" hidden="1" x14ac:dyDescent="0.3">
      <c r="A493" t="s">
        <v>11902</v>
      </c>
      <c r="B493" t="s">
        <v>17612</v>
      </c>
      <c r="C493" t="s">
        <v>6235</v>
      </c>
      <c r="D493" t="s">
        <v>17690</v>
      </c>
      <c r="E493" t="s">
        <v>17215</v>
      </c>
      <c r="F493" t="s">
        <v>651</v>
      </c>
      <c r="G493" s="187" t="s">
        <v>351</v>
      </c>
      <c r="H493" t="s">
        <v>11902</v>
      </c>
      <c r="I493" t="s">
        <v>17614</v>
      </c>
      <c r="J493" t="s">
        <v>13350</v>
      </c>
      <c r="K493" t="s">
        <v>17689</v>
      </c>
      <c r="L493" t="s">
        <v>17215</v>
      </c>
      <c r="M493" t="s">
        <v>651</v>
      </c>
      <c r="N493" t="s">
        <v>351</v>
      </c>
      <c r="O493" t="s">
        <v>17216</v>
      </c>
      <c r="P493" t="s">
        <v>17217</v>
      </c>
      <c r="Q493" t="str">
        <f>IF(J493="(not available)","(not available)",IFERROR(VLOOKUP(J493,'[1]Lifecyclemodels EF3.1'!E:G,3,FALSE),"(not available yet)"))</f>
        <v>7fcd5f65-0c07-457a-b2af-634c7d1f92b8</v>
      </c>
      <c r="R493"/>
    </row>
    <row r="494" spans="1:18" hidden="1" x14ac:dyDescent="0.3">
      <c r="A494" t="s">
        <v>11902</v>
      </c>
      <c r="B494" t="s">
        <v>17612</v>
      </c>
      <c r="C494" t="s">
        <v>8587</v>
      </c>
      <c r="D494" t="s">
        <v>17690</v>
      </c>
      <c r="E494" t="s">
        <v>17215</v>
      </c>
      <c r="F494" t="s">
        <v>350</v>
      </c>
      <c r="G494" s="187" t="s">
        <v>351</v>
      </c>
      <c r="H494" t="s">
        <v>11902</v>
      </c>
      <c r="I494" t="s">
        <v>17614</v>
      </c>
      <c r="J494" t="s">
        <v>12746</v>
      </c>
      <c r="K494" t="s">
        <v>17689</v>
      </c>
      <c r="L494" t="s">
        <v>17215</v>
      </c>
      <c r="M494" t="s">
        <v>350</v>
      </c>
      <c r="N494" t="s">
        <v>351</v>
      </c>
      <c r="O494" t="s">
        <v>17216</v>
      </c>
      <c r="P494" t="s">
        <v>17217</v>
      </c>
      <c r="Q494" t="str">
        <f>IF(J494="(not available)","(not available)",IFERROR(VLOOKUP(J494,'[1]Lifecyclemodels EF3.1'!E:G,3,FALSE),"(not available yet)"))</f>
        <v>0bc62b8c-11c0-4849-952a-cae4745cede0</v>
      </c>
      <c r="R494"/>
    </row>
    <row r="495" spans="1:18" hidden="1" x14ac:dyDescent="0.3">
      <c r="A495" t="s">
        <v>11902</v>
      </c>
      <c r="B495" t="s">
        <v>17612</v>
      </c>
      <c r="C495" t="s">
        <v>6502</v>
      </c>
      <c r="D495" t="s">
        <v>17690</v>
      </c>
      <c r="E495" t="s">
        <v>17215</v>
      </c>
      <c r="F495" t="s">
        <v>466</v>
      </c>
      <c r="G495" s="187" t="s">
        <v>351</v>
      </c>
      <c r="H495" t="s">
        <v>11902</v>
      </c>
      <c r="I495" t="s">
        <v>17614</v>
      </c>
      <c r="J495" t="s">
        <v>13084</v>
      </c>
      <c r="K495" t="s">
        <v>17689</v>
      </c>
      <c r="L495" t="s">
        <v>17215</v>
      </c>
      <c r="M495" t="s">
        <v>466</v>
      </c>
      <c r="N495" t="s">
        <v>351</v>
      </c>
      <c r="O495" t="s">
        <v>17216</v>
      </c>
      <c r="P495" t="s">
        <v>17217</v>
      </c>
      <c r="Q495" t="str">
        <f>IF(J495="(not available)","(not available)",IFERROR(VLOOKUP(J495,'[1]Lifecyclemodels EF3.1'!E:G,3,FALSE),"(not available yet)"))</f>
        <v>e0fc569a-b3a5-45db-aa7c-cf85220f8b83</v>
      </c>
      <c r="R495"/>
    </row>
    <row r="496" spans="1:18" hidden="1" x14ac:dyDescent="0.3">
      <c r="A496" t="s">
        <v>11902</v>
      </c>
      <c r="B496" t="s">
        <v>17612</v>
      </c>
      <c r="C496" t="s">
        <v>8638</v>
      </c>
      <c r="D496" t="s">
        <v>17690</v>
      </c>
      <c r="E496" t="s">
        <v>17215</v>
      </c>
      <c r="F496" t="s">
        <v>392</v>
      </c>
      <c r="G496" s="187" t="s">
        <v>351</v>
      </c>
      <c r="H496" t="s">
        <v>11902</v>
      </c>
      <c r="I496" t="s">
        <v>17614</v>
      </c>
      <c r="J496" t="s">
        <v>13346</v>
      </c>
      <c r="K496" t="s">
        <v>17689</v>
      </c>
      <c r="L496" t="s">
        <v>17215</v>
      </c>
      <c r="M496" t="s">
        <v>392</v>
      </c>
      <c r="N496" t="s">
        <v>351</v>
      </c>
      <c r="O496" t="s">
        <v>17216</v>
      </c>
      <c r="P496" t="s">
        <v>17217</v>
      </c>
      <c r="Q496" t="str">
        <f>IF(J496="(not available)","(not available)",IFERROR(VLOOKUP(J496,'[1]Lifecyclemodels EF3.1'!E:G,3,FALSE),"(not available yet)"))</f>
        <v>49a29abd-9570-48ab-a63b-70d7da9f18a0</v>
      </c>
      <c r="R496"/>
    </row>
    <row r="497" spans="1:18" hidden="1" x14ac:dyDescent="0.3">
      <c r="A497" t="s">
        <v>11902</v>
      </c>
      <c r="B497" t="s">
        <v>17612</v>
      </c>
      <c r="C497" t="s">
        <v>4857</v>
      </c>
      <c r="D497" t="s">
        <v>17690</v>
      </c>
      <c r="E497" t="s">
        <v>17215</v>
      </c>
      <c r="F497" t="s">
        <v>1332</v>
      </c>
      <c r="G497" s="187" t="s">
        <v>351</v>
      </c>
      <c r="H497" t="s">
        <v>11902</v>
      </c>
      <c r="I497" t="s">
        <v>17614</v>
      </c>
      <c r="J497" t="s">
        <v>13114</v>
      </c>
      <c r="K497" t="s">
        <v>17689</v>
      </c>
      <c r="L497" t="s">
        <v>17215</v>
      </c>
      <c r="M497" t="s">
        <v>1332</v>
      </c>
      <c r="N497" t="s">
        <v>351</v>
      </c>
      <c r="O497" t="s">
        <v>17216</v>
      </c>
      <c r="P497" t="s">
        <v>17217</v>
      </c>
      <c r="Q497" t="str">
        <f>IF(J497="(not available)","(not available)",IFERROR(VLOOKUP(J497,'[1]Lifecyclemodels EF3.1'!E:G,3,FALSE),"(not available yet)"))</f>
        <v>03f31de8-d069-487d-93e9-12653b4399fa</v>
      </c>
      <c r="R497"/>
    </row>
    <row r="498" spans="1:18" hidden="1" x14ac:dyDescent="0.3">
      <c r="A498" t="s">
        <v>11902</v>
      </c>
      <c r="B498" t="s">
        <v>17612</v>
      </c>
      <c r="C498" t="s">
        <v>6665</v>
      </c>
      <c r="D498" t="s">
        <v>17690</v>
      </c>
      <c r="E498" t="s">
        <v>17215</v>
      </c>
      <c r="F498" t="s">
        <v>17624</v>
      </c>
      <c r="G498" s="187" t="s">
        <v>351</v>
      </c>
      <c r="H498" t="s">
        <v>11902</v>
      </c>
      <c r="I498" t="s">
        <v>17614</v>
      </c>
      <c r="J498" t="s">
        <v>13369</v>
      </c>
      <c r="K498" t="s">
        <v>17689</v>
      </c>
      <c r="L498" t="s">
        <v>17215</v>
      </c>
      <c r="M498" t="s">
        <v>443</v>
      </c>
      <c r="N498" t="s">
        <v>351</v>
      </c>
      <c r="O498" t="s">
        <v>17216</v>
      </c>
      <c r="P498" t="s">
        <v>17217</v>
      </c>
      <c r="Q498" t="str">
        <f>IF(J498="(not available)","(not available)",IFERROR(VLOOKUP(J498,'[1]Lifecyclemodels EF3.1'!E:G,3,FALSE),"(not available yet)"))</f>
        <v>fbac7489-bd4c-4522-8cc4-b65be6f4471a</v>
      </c>
      <c r="R498"/>
    </row>
    <row r="499" spans="1:18" hidden="1" x14ac:dyDescent="0.3">
      <c r="A499" t="s">
        <v>11902</v>
      </c>
      <c r="B499" t="s">
        <v>17612</v>
      </c>
      <c r="C499" t="s">
        <v>11374</v>
      </c>
      <c r="D499" t="s">
        <v>17691</v>
      </c>
      <c r="E499" t="s">
        <v>17215</v>
      </c>
      <c r="F499" t="s">
        <v>651</v>
      </c>
      <c r="G499" s="187" t="s">
        <v>351</v>
      </c>
      <c r="H499" t="s">
        <v>11902</v>
      </c>
      <c r="I499" t="s">
        <v>17614</v>
      </c>
      <c r="J499" t="s">
        <v>13525</v>
      </c>
      <c r="K499" t="s">
        <v>17692</v>
      </c>
      <c r="L499" t="s">
        <v>17215</v>
      </c>
      <c r="M499" t="s">
        <v>651</v>
      </c>
      <c r="N499" t="s">
        <v>351</v>
      </c>
      <c r="O499" t="s">
        <v>17216</v>
      </c>
      <c r="P499" t="s">
        <v>17217</v>
      </c>
      <c r="Q499" t="str">
        <f>IF(J499="(not available)","(not available)",IFERROR(VLOOKUP(J499,'[1]Lifecyclemodels EF3.1'!E:G,3,FALSE),"(not available yet)"))</f>
        <v>296ccba6-3f51-41ee-a106-ce2d89cfe08a</v>
      </c>
      <c r="R499"/>
    </row>
    <row r="500" spans="1:18" hidden="1" x14ac:dyDescent="0.3">
      <c r="A500" t="s">
        <v>11902</v>
      </c>
      <c r="B500" t="s">
        <v>17612</v>
      </c>
      <c r="C500" t="s">
        <v>6441</v>
      </c>
      <c r="D500" t="s">
        <v>17691</v>
      </c>
      <c r="E500" t="s">
        <v>17215</v>
      </c>
      <c r="F500" t="s">
        <v>350</v>
      </c>
      <c r="G500" s="187" t="s">
        <v>351</v>
      </c>
      <c r="H500" t="s">
        <v>11902</v>
      </c>
      <c r="I500" t="s">
        <v>17614</v>
      </c>
      <c r="J500" t="s">
        <v>13118</v>
      </c>
      <c r="K500" t="s">
        <v>17692</v>
      </c>
      <c r="L500" t="s">
        <v>17215</v>
      </c>
      <c r="M500" t="s">
        <v>350</v>
      </c>
      <c r="N500" t="s">
        <v>351</v>
      </c>
      <c r="O500" t="s">
        <v>17216</v>
      </c>
      <c r="P500" t="s">
        <v>17217</v>
      </c>
      <c r="Q500" t="str">
        <f>IF(J500="(not available)","(not available)",IFERROR(VLOOKUP(J500,'[1]Lifecyclemodels EF3.1'!E:G,3,FALSE),"(not available yet)"))</f>
        <v>d70a0e99-9b5a-446f-b8d8-e5ddc5c9f51f</v>
      </c>
      <c r="R500"/>
    </row>
    <row r="501" spans="1:18" hidden="1" x14ac:dyDescent="0.3">
      <c r="A501" t="s">
        <v>11902</v>
      </c>
      <c r="B501" t="s">
        <v>17612</v>
      </c>
      <c r="C501" t="s">
        <v>5262</v>
      </c>
      <c r="D501" t="s">
        <v>17691</v>
      </c>
      <c r="E501" t="s">
        <v>17215</v>
      </c>
      <c r="F501" t="s">
        <v>466</v>
      </c>
      <c r="G501" s="187" t="s">
        <v>351</v>
      </c>
      <c r="H501" t="s">
        <v>11902</v>
      </c>
      <c r="I501" t="s">
        <v>17614</v>
      </c>
      <c r="J501" t="s">
        <v>12809</v>
      </c>
      <c r="K501" t="s">
        <v>17692</v>
      </c>
      <c r="L501" t="s">
        <v>17215</v>
      </c>
      <c r="M501" t="s">
        <v>466</v>
      </c>
      <c r="N501" t="s">
        <v>351</v>
      </c>
      <c r="O501" t="s">
        <v>17216</v>
      </c>
      <c r="P501" t="s">
        <v>17217</v>
      </c>
      <c r="Q501" t="str">
        <f>IF(J501="(not available)","(not available)",IFERROR(VLOOKUP(J501,'[1]Lifecyclemodels EF3.1'!E:G,3,FALSE),"(not available yet)"))</f>
        <v>1b91e932-a3ae-4c79-81ea-3241825de4e5</v>
      </c>
      <c r="R501"/>
    </row>
    <row r="502" spans="1:18" hidden="1" x14ac:dyDescent="0.3">
      <c r="A502" t="s">
        <v>11902</v>
      </c>
      <c r="B502" t="s">
        <v>17612</v>
      </c>
      <c r="C502" t="s">
        <v>3896</v>
      </c>
      <c r="D502" t="s">
        <v>17691</v>
      </c>
      <c r="E502" t="s">
        <v>17215</v>
      </c>
      <c r="F502" t="s">
        <v>356</v>
      </c>
      <c r="G502" s="187" t="s">
        <v>351</v>
      </c>
      <c r="H502" t="s">
        <v>11902</v>
      </c>
      <c r="I502" t="s">
        <v>17614</v>
      </c>
      <c r="J502" t="s">
        <v>13172</v>
      </c>
      <c r="K502" t="s">
        <v>17692</v>
      </c>
      <c r="L502" t="s">
        <v>17215</v>
      </c>
      <c r="M502" t="s">
        <v>356</v>
      </c>
      <c r="N502" t="s">
        <v>351</v>
      </c>
      <c r="O502" t="s">
        <v>17216</v>
      </c>
      <c r="P502" t="s">
        <v>17217</v>
      </c>
      <c r="Q502" t="str">
        <f>IF(J502="(not available)","(not available)",IFERROR(VLOOKUP(J502,'[1]Lifecyclemodels EF3.1'!E:G,3,FALSE),"(not available yet)"))</f>
        <v>7b7c0a49-e492-4368-a0a7-c4031fad6c64</v>
      </c>
      <c r="R502"/>
    </row>
    <row r="503" spans="1:18" hidden="1" x14ac:dyDescent="0.3">
      <c r="A503" t="s">
        <v>11902</v>
      </c>
      <c r="B503" t="s">
        <v>17612</v>
      </c>
      <c r="C503" t="s">
        <v>5497</v>
      </c>
      <c r="D503" t="s">
        <v>17691</v>
      </c>
      <c r="E503" t="s">
        <v>17215</v>
      </c>
      <c r="F503" t="s">
        <v>392</v>
      </c>
      <c r="G503" s="187" t="s">
        <v>351</v>
      </c>
      <c r="H503" t="s">
        <v>11902</v>
      </c>
      <c r="I503" t="s">
        <v>17614</v>
      </c>
      <c r="J503" t="s">
        <v>12865</v>
      </c>
      <c r="K503" t="s">
        <v>17692</v>
      </c>
      <c r="L503" t="s">
        <v>17215</v>
      </c>
      <c r="M503" t="s">
        <v>392</v>
      </c>
      <c r="N503" t="s">
        <v>351</v>
      </c>
      <c r="O503" t="s">
        <v>17216</v>
      </c>
      <c r="P503" t="s">
        <v>17217</v>
      </c>
      <c r="Q503" t="str">
        <f>IF(J503="(not available)","(not available)",IFERROR(VLOOKUP(J503,'[1]Lifecyclemodels EF3.1'!E:G,3,FALSE),"(not available yet)"))</f>
        <v>687e8e5a-0918-4b2f-9d0f-604f98d6dc5f</v>
      </c>
      <c r="R503"/>
    </row>
    <row r="504" spans="1:18" hidden="1" x14ac:dyDescent="0.3">
      <c r="A504" t="s">
        <v>11902</v>
      </c>
      <c r="B504" t="s">
        <v>17612</v>
      </c>
      <c r="C504" t="s">
        <v>3723</v>
      </c>
      <c r="D504" t="s">
        <v>17691</v>
      </c>
      <c r="E504" t="s">
        <v>17215</v>
      </c>
      <c r="F504" t="s">
        <v>1332</v>
      </c>
      <c r="G504" s="187" t="s">
        <v>351</v>
      </c>
      <c r="H504" t="s">
        <v>11902</v>
      </c>
      <c r="I504" t="s">
        <v>17614</v>
      </c>
      <c r="J504" t="s">
        <v>13294</v>
      </c>
      <c r="K504" t="s">
        <v>17692</v>
      </c>
      <c r="L504" t="s">
        <v>17215</v>
      </c>
      <c r="M504" t="s">
        <v>1332</v>
      </c>
      <c r="N504" t="s">
        <v>351</v>
      </c>
      <c r="O504" t="s">
        <v>17216</v>
      </c>
      <c r="P504" t="s">
        <v>17217</v>
      </c>
      <c r="Q504" t="str">
        <f>IF(J504="(not available)","(not available)",IFERROR(VLOOKUP(J504,'[1]Lifecyclemodels EF3.1'!E:G,3,FALSE),"(not available yet)"))</f>
        <v>fe98f43e-789b-4a83-9058-643a51514825</v>
      </c>
      <c r="R504"/>
    </row>
    <row r="505" spans="1:18" hidden="1" x14ac:dyDescent="0.3">
      <c r="A505" t="s">
        <v>11902</v>
      </c>
      <c r="B505" t="s">
        <v>17612</v>
      </c>
      <c r="C505" t="s">
        <v>6573</v>
      </c>
      <c r="D505" t="s">
        <v>17691</v>
      </c>
      <c r="E505" t="s">
        <v>17215</v>
      </c>
      <c r="F505" t="s">
        <v>1367</v>
      </c>
      <c r="G505" s="187" t="s">
        <v>351</v>
      </c>
      <c r="H505" t="s">
        <v>11902</v>
      </c>
      <c r="I505" t="s">
        <v>17614</v>
      </c>
      <c r="J505" t="s">
        <v>13064</v>
      </c>
      <c r="K505" t="s">
        <v>17692</v>
      </c>
      <c r="L505" t="s">
        <v>17215</v>
      </c>
      <c r="M505" t="s">
        <v>11889</v>
      </c>
      <c r="N505" t="s">
        <v>351</v>
      </c>
      <c r="O505" t="s">
        <v>17216</v>
      </c>
      <c r="P505" t="s">
        <v>17217</v>
      </c>
      <c r="Q505" t="str">
        <f>IF(J505="(not available)","(not available)",IFERROR(VLOOKUP(J505,'[1]Lifecyclemodels EF3.1'!E:G,3,FALSE),"(not available yet)"))</f>
        <v>ba00f6b6-d6ae-4d40-9dc5-5240279fd500</v>
      </c>
      <c r="R505"/>
    </row>
    <row r="506" spans="1:18" hidden="1" x14ac:dyDescent="0.3">
      <c r="A506" t="s">
        <v>11902</v>
      </c>
      <c r="B506" t="s">
        <v>17612</v>
      </c>
      <c r="C506" t="s">
        <v>5895</v>
      </c>
      <c r="D506" t="s">
        <v>17691</v>
      </c>
      <c r="E506" t="s">
        <v>17215</v>
      </c>
      <c r="F506" t="s">
        <v>17624</v>
      </c>
      <c r="G506" s="187" t="s">
        <v>351</v>
      </c>
      <c r="H506" t="s">
        <v>11902</v>
      </c>
      <c r="I506" t="s">
        <v>17614</v>
      </c>
      <c r="J506" t="s">
        <v>13363</v>
      </c>
      <c r="K506" t="s">
        <v>17692</v>
      </c>
      <c r="L506" t="s">
        <v>17215</v>
      </c>
      <c r="M506" t="s">
        <v>443</v>
      </c>
      <c r="N506" t="s">
        <v>351</v>
      </c>
      <c r="O506" t="s">
        <v>17216</v>
      </c>
      <c r="P506" t="s">
        <v>17217</v>
      </c>
      <c r="Q506" t="str">
        <f>IF(J506="(not available)","(not available)",IFERROR(VLOOKUP(J506,'[1]Lifecyclemodels EF3.1'!E:G,3,FALSE),"(not available yet)"))</f>
        <v>dfe593bf-70a2-42f8-bfa6-78dc57c0a860</v>
      </c>
      <c r="R506"/>
    </row>
    <row r="507" spans="1:18" hidden="1" x14ac:dyDescent="0.3">
      <c r="A507" t="s">
        <v>11902</v>
      </c>
      <c r="B507" t="s">
        <v>17612</v>
      </c>
      <c r="C507" t="s">
        <v>2308</v>
      </c>
      <c r="D507" t="s">
        <v>17693</v>
      </c>
      <c r="E507" t="s">
        <v>17215</v>
      </c>
      <c r="F507" t="s">
        <v>1367</v>
      </c>
      <c r="G507" s="187" t="s">
        <v>351</v>
      </c>
      <c r="H507" t="s">
        <v>11902</v>
      </c>
      <c r="I507" t="s">
        <v>17614</v>
      </c>
      <c r="J507" t="s">
        <v>13011</v>
      </c>
      <c r="K507" t="s">
        <v>17694</v>
      </c>
      <c r="L507" t="s">
        <v>17215</v>
      </c>
      <c r="M507" t="s">
        <v>11889</v>
      </c>
      <c r="N507" t="s">
        <v>351</v>
      </c>
      <c r="O507" t="s">
        <v>17216</v>
      </c>
      <c r="P507" t="s">
        <v>17217</v>
      </c>
      <c r="Q507" t="str">
        <f>IF(J507="(not available)","(not available)",IFERROR(VLOOKUP(J507,'[1]Lifecyclemodels EF3.1'!E:G,3,FALSE),"(not available yet)"))</f>
        <v>a69d1bd1-7607-46a4-8fbb-5bc32d48b608</v>
      </c>
      <c r="R507"/>
    </row>
    <row r="508" spans="1:18" hidden="1" x14ac:dyDescent="0.3">
      <c r="A508" t="s">
        <v>11902</v>
      </c>
      <c r="B508" t="s">
        <v>17612</v>
      </c>
      <c r="C508" t="s">
        <v>2921</v>
      </c>
      <c r="D508" t="s">
        <v>17695</v>
      </c>
      <c r="E508" t="s">
        <v>17215</v>
      </c>
      <c r="F508" t="s">
        <v>1367</v>
      </c>
      <c r="G508" s="187" t="s">
        <v>351</v>
      </c>
      <c r="H508" t="s">
        <v>11902</v>
      </c>
      <c r="I508" t="s">
        <v>17614</v>
      </c>
      <c r="J508" t="s">
        <v>12789</v>
      </c>
      <c r="K508" t="s">
        <v>17696</v>
      </c>
      <c r="L508" t="s">
        <v>17215</v>
      </c>
      <c r="M508" t="s">
        <v>11889</v>
      </c>
      <c r="N508" t="s">
        <v>351</v>
      </c>
      <c r="O508" t="s">
        <v>17216</v>
      </c>
      <c r="P508" t="s">
        <v>17217</v>
      </c>
      <c r="Q508" t="str">
        <f>IF(J508="(not available)","(not available)",IFERROR(VLOOKUP(J508,'[1]Lifecyclemodels EF3.1'!E:G,3,FALSE),"(not available yet)"))</f>
        <v>53d60690-51e2-4efe-a3e6-fec959828f7d</v>
      </c>
      <c r="R508"/>
    </row>
    <row r="509" spans="1:18" hidden="1" x14ac:dyDescent="0.3">
      <c r="A509" t="s">
        <v>11902</v>
      </c>
      <c r="B509" t="s">
        <v>17612</v>
      </c>
      <c r="C509" t="s">
        <v>8664</v>
      </c>
      <c r="D509" t="s">
        <v>17697</v>
      </c>
      <c r="E509" t="s">
        <v>17215</v>
      </c>
      <c r="F509" t="s">
        <v>356</v>
      </c>
      <c r="G509" s="187" t="s">
        <v>351</v>
      </c>
      <c r="H509" t="s">
        <v>11902</v>
      </c>
      <c r="I509" t="s">
        <v>17614</v>
      </c>
      <c r="J509" t="s">
        <v>13145</v>
      </c>
      <c r="K509" t="s">
        <v>17698</v>
      </c>
      <c r="L509" t="s">
        <v>17215</v>
      </c>
      <c r="M509" t="s">
        <v>356</v>
      </c>
      <c r="N509" t="s">
        <v>351</v>
      </c>
      <c r="O509" t="s">
        <v>17216</v>
      </c>
      <c r="P509" t="s">
        <v>17217</v>
      </c>
      <c r="Q509" t="str">
        <f>IF(J509="(not available)","(not available)",IFERROR(VLOOKUP(J509,'[1]Lifecyclemodels EF3.1'!E:G,3,FALSE),"(not available yet)"))</f>
        <v>7db55459-bdf7-4476-a4c7-4328b8b1f798</v>
      </c>
      <c r="R509"/>
    </row>
    <row r="510" spans="1:18" hidden="1" x14ac:dyDescent="0.3">
      <c r="A510" t="s">
        <v>11902</v>
      </c>
      <c r="B510" t="s">
        <v>17612</v>
      </c>
      <c r="C510" t="s">
        <v>10701</v>
      </c>
      <c r="D510" t="s">
        <v>17697</v>
      </c>
      <c r="E510" t="s">
        <v>17215</v>
      </c>
      <c r="F510" t="s">
        <v>1367</v>
      </c>
      <c r="G510" s="187" t="s">
        <v>351</v>
      </c>
      <c r="H510" t="s">
        <v>11902</v>
      </c>
      <c r="I510" t="s">
        <v>17614</v>
      </c>
      <c r="J510" t="s">
        <v>13479</v>
      </c>
      <c r="K510" t="s">
        <v>17698</v>
      </c>
      <c r="L510" t="s">
        <v>17215</v>
      </c>
      <c r="M510" t="s">
        <v>11889</v>
      </c>
      <c r="N510" t="s">
        <v>351</v>
      </c>
      <c r="O510" t="s">
        <v>17216</v>
      </c>
      <c r="P510" t="s">
        <v>17217</v>
      </c>
      <c r="Q510" t="str">
        <f>IF(J510="(not available)","(not available)",IFERROR(VLOOKUP(J510,'[1]Lifecyclemodels EF3.1'!E:G,3,FALSE),"(not available yet)"))</f>
        <v>8981408f-7966-42b1-bc55-6d4a3bc3ceb5</v>
      </c>
      <c r="R510"/>
    </row>
    <row r="511" spans="1:18" hidden="1" x14ac:dyDescent="0.3">
      <c r="A511" t="s">
        <v>11902</v>
      </c>
      <c r="B511" t="s">
        <v>17612</v>
      </c>
      <c r="C511" t="s">
        <v>7326</v>
      </c>
      <c r="D511" t="s">
        <v>17699</v>
      </c>
      <c r="E511" t="s">
        <v>17215</v>
      </c>
      <c r="F511" t="s">
        <v>415</v>
      </c>
      <c r="G511" s="187" t="s">
        <v>351</v>
      </c>
      <c r="H511" t="s">
        <v>11902</v>
      </c>
      <c r="I511" t="s">
        <v>17614</v>
      </c>
      <c r="J511" t="s">
        <v>13414</v>
      </c>
      <c r="K511" t="s">
        <v>17698</v>
      </c>
      <c r="L511" t="s">
        <v>17215</v>
      </c>
      <c r="M511" t="s">
        <v>415</v>
      </c>
      <c r="N511" t="s">
        <v>351</v>
      </c>
      <c r="O511" t="s">
        <v>17216</v>
      </c>
      <c r="P511" t="s">
        <v>17217</v>
      </c>
      <c r="Q511" t="str">
        <f>IF(J511="(not available)","(not available)",IFERROR(VLOOKUP(J511,'[1]Lifecyclemodels EF3.1'!E:G,3,FALSE),"(not available yet)"))</f>
        <v>eb0b6084-3adb-470c-9ce0-f7eeec4953a5</v>
      </c>
      <c r="R511"/>
    </row>
    <row r="512" spans="1:18" hidden="1" x14ac:dyDescent="0.3">
      <c r="A512" t="s">
        <v>11902</v>
      </c>
      <c r="B512" t="s">
        <v>17612</v>
      </c>
      <c r="C512" t="s">
        <v>7556</v>
      </c>
      <c r="D512" t="s">
        <v>17699</v>
      </c>
      <c r="E512" t="s">
        <v>17215</v>
      </c>
      <c r="F512" t="s">
        <v>493</v>
      </c>
      <c r="G512" s="187" t="s">
        <v>351</v>
      </c>
      <c r="H512" t="s">
        <v>11902</v>
      </c>
      <c r="I512" t="s">
        <v>17614</v>
      </c>
      <c r="J512" t="s">
        <v>12862</v>
      </c>
      <c r="K512" t="s">
        <v>17698</v>
      </c>
      <c r="L512" t="s">
        <v>17215</v>
      </c>
      <c r="M512" t="s">
        <v>493</v>
      </c>
      <c r="N512" t="s">
        <v>351</v>
      </c>
      <c r="O512" t="s">
        <v>17216</v>
      </c>
      <c r="P512" t="s">
        <v>17217</v>
      </c>
      <c r="Q512" t="str">
        <f>IF(J512="(not available)","(not available)",IFERROR(VLOOKUP(J512,'[1]Lifecyclemodels EF3.1'!E:G,3,FALSE),"(not available yet)"))</f>
        <v>5e8b7cc1-db66-4c89-b9f3-f380222f449f</v>
      </c>
      <c r="R512"/>
    </row>
    <row r="513" spans="1:18" hidden="1" x14ac:dyDescent="0.3">
      <c r="A513" t="s">
        <v>11902</v>
      </c>
      <c r="B513" t="s">
        <v>17612</v>
      </c>
      <c r="C513" t="s">
        <v>9777</v>
      </c>
      <c r="D513" t="s">
        <v>17699</v>
      </c>
      <c r="E513" t="s">
        <v>17215</v>
      </c>
      <c r="F513" t="s">
        <v>350</v>
      </c>
      <c r="G513" s="187" t="s">
        <v>351</v>
      </c>
      <c r="H513" t="s">
        <v>11902</v>
      </c>
      <c r="I513" t="s">
        <v>17614</v>
      </c>
      <c r="J513" t="s">
        <v>13549</v>
      </c>
      <c r="K513" t="s">
        <v>17698</v>
      </c>
      <c r="L513" t="s">
        <v>17215</v>
      </c>
      <c r="M513" t="s">
        <v>350</v>
      </c>
      <c r="N513" t="s">
        <v>351</v>
      </c>
      <c r="O513" t="s">
        <v>17216</v>
      </c>
      <c r="P513" t="s">
        <v>17217</v>
      </c>
      <c r="Q513" t="str">
        <f>IF(J513="(not available)","(not available)",IFERROR(VLOOKUP(J513,'[1]Lifecyclemodels EF3.1'!E:G,3,FALSE),"(not available yet)"))</f>
        <v>8e33d868-5753-4869-ac29-028a9af4dfbf</v>
      </c>
      <c r="R513"/>
    </row>
    <row r="514" spans="1:18" hidden="1" x14ac:dyDescent="0.3">
      <c r="A514" t="s">
        <v>11902</v>
      </c>
      <c r="B514" t="s">
        <v>17612</v>
      </c>
      <c r="C514" t="s">
        <v>10294</v>
      </c>
      <c r="D514" t="s">
        <v>17699</v>
      </c>
      <c r="E514" t="s">
        <v>17215</v>
      </c>
      <c r="F514" t="s">
        <v>378</v>
      </c>
      <c r="G514" s="187" t="s">
        <v>351</v>
      </c>
      <c r="H514" t="s">
        <v>11902</v>
      </c>
      <c r="I514" t="s">
        <v>17614</v>
      </c>
      <c r="J514" t="s">
        <v>13493</v>
      </c>
      <c r="K514" t="s">
        <v>17698</v>
      </c>
      <c r="L514" t="s">
        <v>17215</v>
      </c>
      <c r="M514" t="s">
        <v>378</v>
      </c>
      <c r="N514" t="s">
        <v>351</v>
      </c>
      <c r="O514" t="s">
        <v>17216</v>
      </c>
      <c r="P514" t="s">
        <v>17217</v>
      </c>
      <c r="Q514" t="str">
        <f>IF(J514="(not available)","(not available)",IFERROR(VLOOKUP(J514,'[1]Lifecyclemodels EF3.1'!E:G,3,FALSE),"(not available yet)"))</f>
        <v>b7fa7e36-ffbf-4a7c-af1b-bb0529bc635f</v>
      </c>
      <c r="R514"/>
    </row>
    <row r="515" spans="1:18" hidden="1" x14ac:dyDescent="0.3">
      <c r="A515" t="s">
        <v>11902</v>
      </c>
      <c r="B515" t="s">
        <v>17612</v>
      </c>
      <c r="C515" t="s">
        <v>1729</v>
      </c>
      <c r="D515" t="s">
        <v>17699</v>
      </c>
      <c r="E515" t="s">
        <v>17215</v>
      </c>
      <c r="F515" t="s">
        <v>473</v>
      </c>
      <c r="G515" s="187" t="s">
        <v>351</v>
      </c>
      <c r="H515" t="s">
        <v>11902</v>
      </c>
      <c r="I515" t="s">
        <v>17614</v>
      </c>
      <c r="J515" t="s">
        <v>13584</v>
      </c>
      <c r="K515" t="s">
        <v>17698</v>
      </c>
      <c r="L515" t="s">
        <v>17215</v>
      </c>
      <c r="M515" t="s">
        <v>473</v>
      </c>
      <c r="N515" t="s">
        <v>351</v>
      </c>
      <c r="O515" t="s">
        <v>17216</v>
      </c>
      <c r="P515" t="s">
        <v>17217</v>
      </c>
      <c r="Q515" t="str">
        <f>IF(J515="(not available)","(not available)",IFERROR(VLOOKUP(J515,'[1]Lifecyclemodels EF3.1'!E:G,3,FALSE),"(not available yet)"))</f>
        <v>f764e64c-5fba-42a9-b6a9-aca2fa028706</v>
      </c>
      <c r="R515"/>
    </row>
    <row r="516" spans="1:18" hidden="1" x14ac:dyDescent="0.3">
      <c r="A516" t="s">
        <v>11902</v>
      </c>
      <c r="B516" t="s">
        <v>17612</v>
      </c>
      <c r="C516" t="s">
        <v>5304</v>
      </c>
      <c r="D516" t="s">
        <v>17699</v>
      </c>
      <c r="E516" t="s">
        <v>17215</v>
      </c>
      <c r="F516" t="s">
        <v>418</v>
      </c>
      <c r="G516" s="187" t="s">
        <v>351</v>
      </c>
      <c r="H516" t="s">
        <v>11902</v>
      </c>
      <c r="I516" t="s">
        <v>17614</v>
      </c>
      <c r="J516" t="s">
        <v>13586</v>
      </c>
      <c r="K516" t="s">
        <v>17698</v>
      </c>
      <c r="L516" t="s">
        <v>17215</v>
      </c>
      <c r="M516" t="s">
        <v>418</v>
      </c>
      <c r="N516" t="s">
        <v>351</v>
      </c>
      <c r="O516" t="s">
        <v>17216</v>
      </c>
      <c r="P516" t="s">
        <v>17217</v>
      </c>
      <c r="Q516" t="str">
        <f>IF(J516="(not available)","(not available)",IFERROR(VLOOKUP(J516,'[1]Lifecyclemodels EF3.1'!E:G,3,FALSE),"(not available yet)"))</f>
        <v>12c9ef98-80c4-4935-ae1b-f83d55795ea7</v>
      </c>
      <c r="R516"/>
    </row>
    <row r="517" spans="1:18" hidden="1" x14ac:dyDescent="0.3">
      <c r="A517" t="s">
        <v>11902</v>
      </c>
      <c r="B517" t="s">
        <v>17612</v>
      </c>
      <c r="C517" t="s">
        <v>5278</v>
      </c>
      <c r="D517" t="s">
        <v>17699</v>
      </c>
      <c r="E517" t="s">
        <v>17215</v>
      </c>
      <c r="F517" t="s">
        <v>1552</v>
      </c>
      <c r="G517" s="187" t="s">
        <v>351</v>
      </c>
      <c r="H517" t="s">
        <v>11902</v>
      </c>
      <c r="I517" t="s">
        <v>17614</v>
      </c>
      <c r="J517" t="s">
        <v>13568</v>
      </c>
      <c r="K517" t="s">
        <v>17698</v>
      </c>
      <c r="L517" t="s">
        <v>17215</v>
      </c>
      <c r="M517" t="s">
        <v>1552</v>
      </c>
      <c r="N517" t="s">
        <v>351</v>
      </c>
      <c r="O517" t="s">
        <v>17216</v>
      </c>
      <c r="P517" t="s">
        <v>17217</v>
      </c>
      <c r="Q517" t="str">
        <f>IF(J517="(not available)","(not available)",IFERROR(VLOOKUP(J517,'[1]Lifecyclemodels EF3.1'!E:G,3,FALSE),"(not available yet)"))</f>
        <v>d54d7e25-897b-46f7-ad81-c36babe6c339</v>
      </c>
      <c r="R517"/>
    </row>
    <row r="518" spans="1:18" hidden="1" x14ac:dyDescent="0.3">
      <c r="A518" t="s">
        <v>11902</v>
      </c>
      <c r="B518" t="s">
        <v>17612</v>
      </c>
      <c r="C518" t="s">
        <v>11226</v>
      </c>
      <c r="D518" t="s">
        <v>17699</v>
      </c>
      <c r="E518" t="s">
        <v>17215</v>
      </c>
      <c r="F518" t="s">
        <v>528</v>
      </c>
      <c r="G518" s="187" t="s">
        <v>351</v>
      </c>
      <c r="H518" t="s">
        <v>11902</v>
      </c>
      <c r="I518" t="s">
        <v>17614</v>
      </c>
      <c r="J518" t="s">
        <v>13602</v>
      </c>
      <c r="K518" t="s">
        <v>17698</v>
      </c>
      <c r="L518" t="s">
        <v>17215</v>
      </c>
      <c r="M518" t="s">
        <v>528</v>
      </c>
      <c r="N518" t="s">
        <v>351</v>
      </c>
      <c r="O518" t="s">
        <v>17216</v>
      </c>
      <c r="P518" t="s">
        <v>17217</v>
      </c>
      <c r="Q518" t="str">
        <f>IF(J518="(not available)","(not available)",IFERROR(VLOOKUP(J518,'[1]Lifecyclemodels EF3.1'!E:G,3,FALSE),"(not available yet)"))</f>
        <v>8e866df1-bf2b-4502-8992-e56489a8770a</v>
      </c>
      <c r="R518"/>
    </row>
    <row r="519" spans="1:18" hidden="1" x14ac:dyDescent="0.3">
      <c r="A519" t="s">
        <v>11902</v>
      </c>
      <c r="B519" t="s">
        <v>17612</v>
      </c>
      <c r="C519" t="s">
        <v>7464</v>
      </c>
      <c r="D519" t="s">
        <v>17699</v>
      </c>
      <c r="E519" t="s">
        <v>17215</v>
      </c>
      <c r="F519" t="s">
        <v>17624</v>
      </c>
      <c r="G519" s="187" t="s">
        <v>351</v>
      </c>
      <c r="H519" t="s">
        <v>11902</v>
      </c>
      <c r="I519" t="s">
        <v>17614</v>
      </c>
      <c r="J519" t="s">
        <v>12706</v>
      </c>
      <c r="K519" t="s">
        <v>17698</v>
      </c>
      <c r="L519" t="s">
        <v>17215</v>
      </c>
      <c r="M519" t="s">
        <v>443</v>
      </c>
      <c r="N519" t="s">
        <v>351</v>
      </c>
      <c r="O519" t="s">
        <v>17216</v>
      </c>
      <c r="P519" t="s">
        <v>17217</v>
      </c>
      <c r="Q519" t="str">
        <f>IF(J519="(not available)","(not available)",IFERROR(VLOOKUP(J519,'[1]Lifecyclemodels EF3.1'!E:G,3,FALSE),"(not available yet)"))</f>
        <v>f61b3bd7-08e8-4735-84da-7f0a2b72f940</v>
      </c>
      <c r="R519"/>
    </row>
    <row r="520" spans="1:18" hidden="1" x14ac:dyDescent="0.3">
      <c r="A520" t="s">
        <v>11902</v>
      </c>
      <c r="B520" t="s">
        <v>17612</v>
      </c>
      <c r="C520" t="s">
        <v>8675</v>
      </c>
      <c r="D520" t="s">
        <v>17700</v>
      </c>
      <c r="E520" t="s">
        <v>17215</v>
      </c>
      <c r="F520" t="s">
        <v>356</v>
      </c>
      <c r="G520" s="187" t="s">
        <v>351</v>
      </c>
      <c r="H520" t="s">
        <v>11902</v>
      </c>
      <c r="I520" t="s">
        <v>17614</v>
      </c>
      <c r="J520" t="s">
        <v>13352</v>
      </c>
      <c r="K520" t="s">
        <v>17701</v>
      </c>
      <c r="L520" t="s">
        <v>17215</v>
      </c>
      <c r="M520" t="s">
        <v>356</v>
      </c>
      <c r="N520" t="s">
        <v>351</v>
      </c>
      <c r="O520" t="s">
        <v>17216</v>
      </c>
      <c r="P520" t="s">
        <v>17217</v>
      </c>
      <c r="Q520" t="str">
        <f>IF(J520="(not available)","(not available)",IFERROR(VLOOKUP(J520,'[1]Lifecyclemodels EF3.1'!E:G,3,FALSE),"(not available yet)"))</f>
        <v>1f619564-a21c-4d4d-a9e6-91e5fcc66128</v>
      </c>
      <c r="R520"/>
    </row>
    <row r="521" spans="1:18" hidden="1" x14ac:dyDescent="0.3">
      <c r="A521" t="s">
        <v>11902</v>
      </c>
      <c r="B521" t="s">
        <v>17612</v>
      </c>
      <c r="C521" t="s">
        <v>788</v>
      </c>
      <c r="D521" t="s">
        <v>17702</v>
      </c>
      <c r="E521" t="s">
        <v>17215</v>
      </c>
      <c r="F521" t="s">
        <v>360</v>
      </c>
      <c r="G521" s="187" t="s">
        <v>351</v>
      </c>
      <c r="H521" t="s">
        <v>11902</v>
      </c>
      <c r="I521" t="s">
        <v>17614</v>
      </c>
      <c r="J521" t="s">
        <v>13071</v>
      </c>
      <c r="K521" t="s">
        <v>17701</v>
      </c>
      <c r="L521" t="s">
        <v>17215</v>
      </c>
      <c r="M521" t="s">
        <v>360</v>
      </c>
      <c r="N521" t="s">
        <v>351</v>
      </c>
      <c r="O521" t="s">
        <v>17216</v>
      </c>
      <c r="P521" t="s">
        <v>17217</v>
      </c>
      <c r="Q521" t="str">
        <f>IF(J521="(not available)","(not available)",IFERROR(VLOOKUP(J521,'[1]Lifecyclemodels EF3.1'!E:G,3,FALSE),"(not available yet)"))</f>
        <v>56bf8bb4-99ad-4723-9357-8a4dd83896cf</v>
      </c>
      <c r="R521"/>
    </row>
    <row r="522" spans="1:18" hidden="1" x14ac:dyDescent="0.3">
      <c r="A522" t="s">
        <v>11902</v>
      </c>
      <c r="B522" t="s">
        <v>17612</v>
      </c>
      <c r="C522" t="s">
        <v>10474</v>
      </c>
      <c r="D522" t="s">
        <v>17702</v>
      </c>
      <c r="E522" t="s">
        <v>17215</v>
      </c>
      <c r="F522" t="s">
        <v>1004</v>
      </c>
      <c r="G522" s="187" t="s">
        <v>351</v>
      </c>
      <c r="H522" t="s">
        <v>11902</v>
      </c>
      <c r="I522" t="s">
        <v>17614</v>
      </c>
      <c r="J522" t="s">
        <v>12856</v>
      </c>
      <c r="K522" t="s">
        <v>17701</v>
      </c>
      <c r="L522" t="s">
        <v>17215</v>
      </c>
      <c r="M522" t="s">
        <v>1004</v>
      </c>
      <c r="N522" t="s">
        <v>351</v>
      </c>
      <c r="O522" t="s">
        <v>17216</v>
      </c>
      <c r="P522" t="s">
        <v>17217</v>
      </c>
      <c r="Q522" t="str">
        <f>IF(J522="(not available)","(not available)",IFERROR(VLOOKUP(J522,'[1]Lifecyclemodels EF3.1'!E:G,3,FALSE),"(not available yet)"))</f>
        <v>e4a164b8-9562-4e0f-a87c-ce5507a8e1b4</v>
      </c>
      <c r="R522"/>
    </row>
    <row r="523" spans="1:18" hidden="1" x14ac:dyDescent="0.3">
      <c r="A523" t="s">
        <v>11902</v>
      </c>
      <c r="B523" t="s">
        <v>17612</v>
      </c>
      <c r="C523" t="s">
        <v>4134</v>
      </c>
      <c r="D523" t="s">
        <v>17702</v>
      </c>
      <c r="E523" t="s">
        <v>17215</v>
      </c>
      <c r="F523" t="s">
        <v>1090</v>
      </c>
      <c r="G523" s="187" t="s">
        <v>351</v>
      </c>
      <c r="H523" t="s">
        <v>11902</v>
      </c>
      <c r="I523" t="s">
        <v>17614</v>
      </c>
      <c r="J523" t="s">
        <v>13094</v>
      </c>
      <c r="K523" t="s">
        <v>17701</v>
      </c>
      <c r="L523" t="s">
        <v>17215</v>
      </c>
      <c r="M523" t="s">
        <v>1090</v>
      </c>
      <c r="N523" t="s">
        <v>351</v>
      </c>
      <c r="O523" t="s">
        <v>17216</v>
      </c>
      <c r="P523" t="s">
        <v>17217</v>
      </c>
      <c r="Q523" t="str">
        <f>IF(J523="(not available)","(not available)",IFERROR(VLOOKUP(J523,'[1]Lifecyclemodels EF3.1'!E:G,3,FALSE),"(not available yet)"))</f>
        <v>2eae48ac-36a9-43ab-aa31-40568007f229</v>
      </c>
      <c r="R523"/>
    </row>
    <row r="524" spans="1:18" hidden="1" x14ac:dyDescent="0.3">
      <c r="A524" t="s">
        <v>11902</v>
      </c>
      <c r="B524" t="s">
        <v>17612</v>
      </c>
      <c r="C524" t="s">
        <v>3842</v>
      </c>
      <c r="D524" t="s">
        <v>17702</v>
      </c>
      <c r="E524" t="s">
        <v>17215</v>
      </c>
      <c r="F524" t="s">
        <v>2365</v>
      </c>
      <c r="G524" s="187" t="s">
        <v>351</v>
      </c>
      <c r="H524" t="s">
        <v>11902</v>
      </c>
      <c r="I524" t="s">
        <v>17614</v>
      </c>
      <c r="J524" t="s">
        <v>12755</v>
      </c>
      <c r="K524" t="s">
        <v>17701</v>
      </c>
      <c r="L524" t="s">
        <v>17215</v>
      </c>
      <c r="M524" t="s">
        <v>2365</v>
      </c>
      <c r="N524" t="s">
        <v>351</v>
      </c>
      <c r="O524" t="s">
        <v>17216</v>
      </c>
      <c r="P524" t="s">
        <v>17217</v>
      </c>
      <c r="Q524" t="str">
        <f>IF(J524="(not available)","(not available)",IFERROR(VLOOKUP(J524,'[1]Lifecyclemodels EF3.1'!E:G,3,FALSE),"(not available yet)"))</f>
        <v>1892b356-5c95-4adf-8490-a6ce01052abd</v>
      </c>
      <c r="R524"/>
    </row>
    <row r="525" spans="1:18" hidden="1" x14ac:dyDescent="0.3">
      <c r="A525" t="s">
        <v>11902</v>
      </c>
      <c r="B525" t="s">
        <v>17612</v>
      </c>
      <c r="C525" t="s">
        <v>6410</v>
      </c>
      <c r="D525" t="s">
        <v>17702</v>
      </c>
      <c r="E525" t="s">
        <v>17215</v>
      </c>
      <c r="F525" t="s">
        <v>552</v>
      </c>
      <c r="G525" s="187" t="s">
        <v>351</v>
      </c>
      <c r="H525" t="s">
        <v>11902</v>
      </c>
      <c r="I525" t="s">
        <v>17614</v>
      </c>
      <c r="J525" t="s">
        <v>12773</v>
      </c>
      <c r="K525" t="s">
        <v>17701</v>
      </c>
      <c r="L525" t="s">
        <v>17215</v>
      </c>
      <c r="M525" t="s">
        <v>552</v>
      </c>
      <c r="N525" t="s">
        <v>351</v>
      </c>
      <c r="O525" t="s">
        <v>17216</v>
      </c>
      <c r="P525" t="s">
        <v>17217</v>
      </c>
      <c r="Q525" t="str">
        <f>IF(J525="(not available)","(not available)",IFERROR(VLOOKUP(J525,'[1]Lifecyclemodels EF3.1'!E:G,3,FALSE),"(not available yet)"))</f>
        <v>d095256c-d2fa-42a1-828e-28a6804f4980</v>
      </c>
      <c r="R525"/>
    </row>
    <row r="526" spans="1:18" hidden="1" x14ac:dyDescent="0.3">
      <c r="A526" t="s">
        <v>11902</v>
      </c>
      <c r="B526" t="s">
        <v>17612</v>
      </c>
      <c r="C526" t="s">
        <v>3856</v>
      </c>
      <c r="D526" t="s">
        <v>17703</v>
      </c>
      <c r="E526" t="s">
        <v>17215</v>
      </c>
      <c r="F526" t="s">
        <v>356</v>
      </c>
      <c r="G526" s="187" t="s">
        <v>351</v>
      </c>
      <c r="H526" t="s">
        <v>11902</v>
      </c>
      <c r="I526" t="s">
        <v>17614</v>
      </c>
      <c r="J526" t="s">
        <v>13611</v>
      </c>
      <c r="K526" t="s">
        <v>17704</v>
      </c>
      <c r="L526" t="s">
        <v>17215</v>
      </c>
      <c r="M526" t="s">
        <v>356</v>
      </c>
      <c r="N526" t="s">
        <v>351</v>
      </c>
      <c r="O526" t="s">
        <v>17216</v>
      </c>
      <c r="P526" t="s">
        <v>17217</v>
      </c>
      <c r="Q526" t="str">
        <f>IF(J526="(not available)","(not available)",IFERROR(VLOOKUP(J526,'[1]Lifecyclemodels EF3.1'!E:G,3,FALSE),"(not available yet)"))</f>
        <v>2e258327-5d3c-46b2-a08d-0de7555ce045</v>
      </c>
      <c r="R526"/>
    </row>
    <row r="527" spans="1:18" hidden="1" x14ac:dyDescent="0.3">
      <c r="A527" t="s">
        <v>11902</v>
      </c>
      <c r="B527" t="s">
        <v>17612</v>
      </c>
      <c r="C527" t="s">
        <v>6810</v>
      </c>
      <c r="D527" t="s">
        <v>17705</v>
      </c>
      <c r="E527" t="s">
        <v>17215</v>
      </c>
      <c r="F527" t="s">
        <v>356</v>
      </c>
      <c r="G527" s="187" t="s">
        <v>351</v>
      </c>
      <c r="H527" t="s">
        <v>11902</v>
      </c>
      <c r="I527" t="s">
        <v>17614</v>
      </c>
      <c r="J527" t="s">
        <v>12921</v>
      </c>
      <c r="K527" t="s">
        <v>17706</v>
      </c>
      <c r="L527" t="s">
        <v>17215</v>
      </c>
      <c r="M527" t="s">
        <v>356</v>
      </c>
      <c r="N527" t="s">
        <v>351</v>
      </c>
      <c r="O527" t="s">
        <v>17216</v>
      </c>
      <c r="P527" t="s">
        <v>17217</v>
      </c>
      <c r="Q527" t="str">
        <f>IF(J527="(not available)","(not available)",IFERROR(VLOOKUP(J527,'[1]Lifecyclemodels EF3.1'!E:G,3,FALSE),"(not available yet)"))</f>
        <v>6163d6cf-2d22-4ff3-9b33-a5b142a61c2f</v>
      </c>
      <c r="R527"/>
    </row>
    <row r="528" spans="1:18" hidden="1" x14ac:dyDescent="0.3">
      <c r="A528" t="s">
        <v>11902</v>
      </c>
      <c r="B528" t="s">
        <v>17612</v>
      </c>
      <c r="C528" t="s">
        <v>7906</v>
      </c>
      <c r="D528" t="s">
        <v>17705</v>
      </c>
      <c r="E528" t="s">
        <v>17215</v>
      </c>
      <c r="F528" t="s">
        <v>1367</v>
      </c>
      <c r="G528" s="187" t="s">
        <v>351</v>
      </c>
      <c r="H528" t="s">
        <v>11902</v>
      </c>
      <c r="I528" t="s">
        <v>17614</v>
      </c>
      <c r="J528" t="s">
        <v>13153</v>
      </c>
      <c r="K528" t="s">
        <v>17706</v>
      </c>
      <c r="L528" t="s">
        <v>17215</v>
      </c>
      <c r="M528" t="s">
        <v>11889</v>
      </c>
      <c r="N528" t="s">
        <v>351</v>
      </c>
      <c r="O528" t="s">
        <v>17216</v>
      </c>
      <c r="P528" t="s">
        <v>17217</v>
      </c>
      <c r="Q528" t="str">
        <f>IF(J528="(not available)","(not available)",IFERROR(VLOOKUP(J528,'[1]Lifecyclemodels EF3.1'!E:G,3,FALSE),"(not available yet)"))</f>
        <v>6472f9d3-0d06-45bd-aa53-4b5b3eafe5a4</v>
      </c>
      <c r="R528"/>
    </row>
    <row r="529" spans="1:18" hidden="1" x14ac:dyDescent="0.3">
      <c r="A529" t="s">
        <v>11902</v>
      </c>
      <c r="B529" t="s">
        <v>17612</v>
      </c>
      <c r="C529" t="s">
        <v>3520</v>
      </c>
      <c r="D529" t="s">
        <v>17707</v>
      </c>
      <c r="E529" t="s">
        <v>17215</v>
      </c>
      <c r="F529" t="s">
        <v>399</v>
      </c>
      <c r="G529" s="187" t="s">
        <v>351</v>
      </c>
      <c r="H529" t="s">
        <v>11902</v>
      </c>
      <c r="I529" t="s">
        <v>17614</v>
      </c>
      <c r="J529" t="s">
        <v>12929</v>
      </c>
      <c r="K529" t="s">
        <v>17706</v>
      </c>
      <c r="L529" t="s">
        <v>17215</v>
      </c>
      <c r="M529" t="s">
        <v>399</v>
      </c>
      <c r="N529" t="s">
        <v>351</v>
      </c>
      <c r="O529" t="s">
        <v>17216</v>
      </c>
      <c r="P529" t="s">
        <v>17217</v>
      </c>
      <c r="Q529" t="str">
        <f>IF(J529="(not available)","(not available)",IFERROR(VLOOKUP(J529,'[1]Lifecyclemodels EF3.1'!E:G,3,FALSE),"(not available yet)"))</f>
        <v>d5e1ce41-de6a-402e-a7d6-a488011fbccc</v>
      </c>
      <c r="R529"/>
    </row>
    <row r="530" spans="1:18" hidden="1" x14ac:dyDescent="0.3">
      <c r="A530" t="s">
        <v>11902</v>
      </c>
      <c r="B530" t="s">
        <v>17612</v>
      </c>
      <c r="C530" t="s">
        <v>6341</v>
      </c>
      <c r="D530" t="s">
        <v>17707</v>
      </c>
      <c r="E530" t="s">
        <v>17215</v>
      </c>
      <c r="F530" t="s">
        <v>670</v>
      </c>
      <c r="G530" s="187" t="s">
        <v>351</v>
      </c>
      <c r="H530" t="s">
        <v>11902</v>
      </c>
      <c r="I530" t="s">
        <v>17614</v>
      </c>
      <c r="J530" t="s">
        <v>13364</v>
      </c>
      <c r="K530" t="s">
        <v>17706</v>
      </c>
      <c r="L530" t="s">
        <v>17215</v>
      </c>
      <c r="M530" t="s">
        <v>670</v>
      </c>
      <c r="N530" t="s">
        <v>351</v>
      </c>
      <c r="O530" t="s">
        <v>17216</v>
      </c>
      <c r="P530" t="s">
        <v>17217</v>
      </c>
      <c r="Q530" t="str">
        <f>IF(J530="(not available)","(not available)",IFERROR(VLOOKUP(J530,'[1]Lifecyclemodels EF3.1'!E:G,3,FALSE),"(not available yet)"))</f>
        <v>b226ab6f-5508-4862-8c17-919e7ae86109</v>
      </c>
      <c r="R530"/>
    </row>
    <row r="531" spans="1:18" hidden="1" x14ac:dyDescent="0.3">
      <c r="A531" t="s">
        <v>11902</v>
      </c>
      <c r="B531" t="s">
        <v>17612</v>
      </c>
      <c r="C531" t="s">
        <v>8259</v>
      </c>
      <c r="D531" t="s">
        <v>17707</v>
      </c>
      <c r="E531" t="s">
        <v>17215</v>
      </c>
      <c r="F531" t="s">
        <v>350</v>
      </c>
      <c r="G531" s="187" t="s">
        <v>351</v>
      </c>
      <c r="H531" t="s">
        <v>11902</v>
      </c>
      <c r="I531" t="s">
        <v>17614</v>
      </c>
      <c r="J531" t="s">
        <v>12850</v>
      </c>
      <c r="K531" t="s">
        <v>17706</v>
      </c>
      <c r="L531" t="s">
        <v>17215</v>
      </c>
      <c r="M531" t="s">
        <v>350</v>
      </c>
      <c r="N531" t="s">
        <v>351</v>
      </c>
      <c r="O531" t="s">
        <v>17216</v>
      </c>
      <c r="P531" t="s">
        <v>17217</v>
      </c>
      <c r="Q531" t="str">
        <f>IF(J531="(not available)","(not available)",IFERROR(VLOOKUP(J531,'[1]Lifecyclemodels EF3.1'!E:G,3,FALSE),"(not available yet)"))</f>
        <v>4732783b-e93e-4813-8199-31b22e68f98e</v>
      </c>
      <c r="R531"/>
    </row>
    <row r="532" spans="1:18" hidden="1" x14ac:dyDescent="0.3">
      <c r="A532" t="s">
        <v>11902</v>
      </c>
      <c r="B532" t="s">
        <v>17612</v>
      </c>
      <c r="C532" t="s">
        <v>6664</v>
      </c>
      <c r="D532" t="s">
        <v>17707</v>
      </c>
      <c r="E532" t="s">
        <v>17215</v>
      </c>
      <c r="F532" t="s">
        <v>418</v>
      </c>
      <c r="G532" s="187" t="s">
        <v>351</v>
      </c>
      <c r="H532" t="s">
        <v>11902</v>
      </c>
      <c r="I532" t="s">
        <v>17614</v>
      </c>
      <c r="J532" t="s">
        <v>13083</v>
      </c>
      <c r="K532" t="s">
        <v>17706</v>
      </c>
      <c r="L532" t="s">
        <v>17215</v>
      </c>
      <c r="M532" t="s">
        <v>418</v>
      </c>
      <c r="N532" t="s">
        <v>351</v>
      </c>
      <c r="O532" t="s">
        <v>17216</v>
      </c>
      <c r="P532" t="s">
        <v>17217</v>
      </c>
      <c r="Q532" t="str">
        <f>IF(J532="(not available)","(not available)",IFERROR(VLOOKUP(J532,'[1]Lifecyclemodels EF3.1'!E:G,3,FALSE),"(not available yet)"))</f>
        <v>69fe06dd-dded-4e8a-9bfd-fb05d0ce1c33</v>
      </c>
      <c r="R532"/>
    </row>
    <row r="533" spans="1:18" hidden="1" x14ac:dyDescent="0.3">
      <c r="A533" t="s">
        <v>11902</v>
      </c>
      <c r="B533" t="s">
        <v>17612</v>
      </c>
      <c r="C533" t="s">
        <v>7749</v>
      </c>
      <c r="D533" t="s">
        <v>17707</v>
      </c>
      <c r="E533" t="s">
        <v>17215</v>
      </c>
      <c r="F533" t="s">
        <v>402</v>
      </c>
      <c r="G533" s="187" t="s">
        <v>351</v>
      </c>
      <c r="H533" t="s">
        <v>11902</v>
      </c>
      <c r="I533" t="s">
        <v>17614</v>
      </c>
      <c r="J533" t="s">
        <v>12811</v>
      </c>
      <c r="K533" t="s">
        <v>17706</v>
      </c>
      <c r="L533" t="s">
        <v>17215</v>
      </c>
      <c r="M533" t="s">
        <v>402</v>
      </c>
      <c r="N533" t="s">
        <v>351</v>
      </c>
      <c r="O533" t="s">
        <v>17216</v>
      </c>
      <c r="P533" t="s">
        <v>17217</v>
      </c>
      <c r="Q533" t="str">
        <f>IF(J533="(not available)","(not available)",IFERROR(VLOOKUP(J533,'[1]Lifecyclemodels EF3.1'!E:G,3,FALSE),"(not available yet)"))</f>
        <v>de3c1b97-28d4-4845-b1fc-5096f9343f50</v>
      </c>
      <c r="R533"/>
    </row>
    <row r="534" spans="1:18" hidden="1" x14ac:dyDescent="0.3">
      <c r="A534" t="s">
        <v>11902</v>
      </c>
      <c r="B534" t="s">
        <v>17612</v>
      </c>
      <c r="C534" t="s">
        <v>2777</v>
      </c>
      <c r="D534" t="s">
        <v>17707</v>
      </c>
      <c r="E534" t="s">
        <v>17215</v>
      </c>
      <c r="F534" t="s">
        <v>389</v>
      </c>
      <c r="G534" s="187" t="s">
        <v>351</v>
      </c>
      <c r="H534" t="s">
        <v>11902</v>
      </c>
      <c r="I534" t="s">
        <v>17614</v>
      </c>
      <c r="J534" t="s">
        <v>12974</v>
      </c>
      <c r="K534" t="s">
        <v>17706</v>
      </c>
      <c r="L534" t="s">
        <v>17215</v>
      </c>
      <c r="M534" t="s">
        <v>389</v>
      </c>
      <c r="N534" t="s">
        <v>351</v>
      </c>
      <c r="O534" t="s">
        <v>17216</v>
      </c>
      <c r="P534" t="s">
        <v>17217</v>
      </c>
      <c r="Q534" t="str">
        <f>IF(J534="(not available)","(not available)",IFERROR(VLOOKUP(J534,'[1]Lifecyclemodels EF3.1'!E:G,3,FALSE),"(not available yet)"))</f>
        <v>7c6ae954-035d-42df-80d6-759a2366825b</v>
      </c>
      <c r="R534"/>
    </row>
    <row r="535" spans="1:18" hidden="1" x14ac:dyDescent="0.3">
      <c r="A535" t="s">
        <v>11902</v>
      </c>
      <c r="B535" t="s">
        <v>17612</v>
      </c>
      <c r="C535" t="s">
        <v>11246</v>
      </c>
      <c r="D535" t="s">
        <v>17707</v>
      </c>
      <c r="E535" t="s">
        <v>17215</v>
      </c>
      <c r="F535" t="s">
        <v>17624</v>
      </c>
      <c r="G535" s="187" t="s">
        <v>351</v>
      </c>
      <c r="H535" t="s">
        <v>11902</v>
      </c>
      <c r="I535" t="s">
        <v>17614</v>
      </c>
      <c r="J535" t="s">
        <v>12941</v>
      </c>
      <c r="K535" t="s">
        <v>17706</v>
      </c>
      <c r="L535" t="s">
        <v>17215</v>
      </c>
      <c r="M535" t="s">
        <v>443</v>
      </c>
      <c r="N535" t="s">
        <v>351</v>
      </c>
      <c r="O535" t="s">
        <v>17216</v>
      </c>
      <c r="P535" t="s">
        <v>17217</v>
      </c>
      <c r="Q535" t="str">
        <f>IF(J535="(not available)","(not available)",IFERROR(VLOOKUP(J535,'[1]Lifecyclemodels EF3.1'!E:G,3,FALSE),"(not available yet)"))</f>
        <v>13cbe776-6a38-47bf-9507-6d21ebe9968c</v>
      </c>
      <c r="R535"/>
    </row>
    <row r="536" spans="1:18" hidden="1" x14ac:dyDescent="0.3">
      <c r="A536" t="s">
        <v>11902</v>
      </c>
      <c r="B536" t="s">
        <v>17612</v>
      </c>
      <c r="C536" t="s">
        <v>8267</v>
      </c>
      <c r="D536" t="s">
        <v>17708</v>
      </c>
      <c r="E536" t="s">
        <v>17215</v>
      </c>
      <c r="F536" t="s">
        <v>1367</v>
      </c>
      <c r="G536" s="187" t="s">
        <v>351</v>
      </c>
      <c r="H536" t="s">
        <v>11902</v>
      </c>
      <c r="I536" t="s">
        <v>17614</v>
      </c>
      <c r="J536" t="s">
        <v>12724</v>
      </c>
      <c r="K536" t="s">
        <v>17709</v>
      </c>
      <c r="L536" t="s">
        <v>17215</v>
      </c>
      <c r="M536" t="s">
        <v>11889</v>
      </c>
      <c r="N536" t="s">
        <v>351</v>
      </c>
      <c r="O536" t="s">
        <v>17216</v>
      </c>
      <c r="P536" t="s">
        <v>17217</v>
      </c>
      <c r="Q536" t="str">
        <f>IF(J536="(not available)","(not available)",IFERROR(VLOOKUP(J536,'[1]Lifecyclemodels EF3.1'!E:G,3,FALSE),"(not available yet)"))</f>
        <v>bf9b880a-f389-4119-9884-d3bd5838e977</v>
      </c>
      <c r="R536"/>
    </row>
    <row r="537" spans="1:18" hidden="1" x14ac:dyDescent="0.3">
      <c r="A537" t="s">
        <v>11902</v>
      </c>
      <c r="B537" t="s">
        <v>17612</v>
      </c>
      <c r="C537" t="s">
        <v>7284</v>
      </c>
      <c r="D537" t="s">
        <v>17710</v>
      </c>
      <c r="E537" t="s">
        <v>17215</v>
      </c>
      <c r="F537" t="s">
        <v>1367</v>
      </c>
      <c r="G537" s="187" t="s">
        <v>351</v>
      </c>
      <c r="H537" t="s">
        <v>11902</v>
      </c>
      <c r="I537" t="s">
        <v>17614</v>
      </c>
      <c r="J537" t="s">
        <v>13416</v>
      </c>
      <c r="K537" t="s">
        <v>17711</v>
      </c>
      <c r="L537" t="s">
        <v>17215</v>
      </c>
      <c r="M537" t="s">
        <v>11889</v>
      </c>
      <c r="N537" t="s">
        <v>351</v>
      </c>
      <c r="O537" t="s">
        <v>17216</v>
      </c>
      <c r="P537" t="s">
        <v>17217</v>
      </c>
      <c r="Q537" t="str">
        <f>IF(J537="(not available)","(not available)",IFERROR(VLOOKUP(J537,'[1]Lifecyclemodels EF3.1'!E:G,3,FALSE),"(not available yet)"))</f>
        <v>68b6a7a9-98a0-4d4e-9bb1-a1847b18b44c</v>
      </c>
      <c r="R537"/>
    </row>
    <row r="538" spans="1:18" hidden="1" x14ac:dyDescent="0.3">
      <c r="A538" t="s">
        <v>11902</v>
      </c>
      <c r="B538" t="s">
        <v>17612</v>
      </c>
      <c r="C538" t="s">
        <v>2535</v>
      </c>
      <c r="D538" t="s">
        <v>17712</v>
      </c>
      <c r="E538" t="s">
        <v>17215</v>
      </c>
      <c r="F538" t="s">
        <v>1367</v>
      </c>
      <c r="G538" s="187" t="s">
        <v>351</v>
      </c>
      <c r="H538" t="s">
        <v>11902</v>
      </c>
      <c r="I538" t="s">
        <v>17614</v>
      </c>
      <c r="J538" t="s">
        <v>13049</v>
      </c>
      <c r="K538" t="s">
        <v>17713</v>
      </c>
      <c r="L538" t="s">
        <v>17215</v>
      </c>
      <c r="M538" t="s">
        <v>11889</v>
      </c>
      <c r="N538" t="s">
        <v>351</v>
      </c>
      <c r="O538" t="s">
        <v>17216</v>
      </c>
      <c r="P538" t="s">
        <v>17217</v>
      </c>
      <c r="Q538" t="str">
        <f>IF(J538="(not available)","(not available)",IFERROR(VLOOKUP(J538,'[1]Lifecyclemodels EF3.1'!E:G,3,FALSE),"(not available yet)"))</f>
        <v>400270a8-4eeb-461b-bf04-bba6dcfe28e7</v>
      </c>
      <c r="R538"/>
    </row>
    <row r="539" spans="1:18" hidden="1" x14ac:dyDescent="0.3">
      <c r="A539" t="s">
        <v>11902</v>
      </c>
      <c r="B539" t="s">
        <v>17612</v>
      </c>
      <c r="C539" t="s">
        <v>10614</v>
      </c>
      <c r="D539" t="s">
        <v>17714</v>
      </c>
      <c r="E539" t="s">
        <v>17215</v>
      </c>
      <c r="F539" t="s">
        <v>1367</v>
      </c>
      <c r="G539" s="187" t="s">
        <v>351</v>
      </c>
      <c r="H539" t="s">
        <v>11902</v>
      </c>
      <c r="I539" t="s">
        <v>17614</v>
      </c>
      <c r="J539" t="s">
        <v>13037</v>
      </c>
      <c r="K539" t="s">
        <v>17715</v>
      </c>
      <c r="L539" t="s">
        <v>17215</v>
      </c>
      <c r="M539" t="s">
        <v>11889</v>
      </c>
      <c r="N539" t="s">
        <v>351</v>
      </c>
      <c r="O539" t="s">
        <v>17216</v>
      </c>
      <c r="P539" t="s">
        <v>17217</v>
      </c>
      <c r="Q539" t="str">
        <f>IF(J539="(not available)","(not available)",IFERROR(VLOOKUP(J539,'[1]Lifecyclemodels EF3.1'!E:G,3,FALSE),"(not available yet)"))</f>
        <v>05a2cc35-8505-4281-b6a5-90651c704392</v>
      </c>
      <c r="R539"/>
    </row>
    <row r="540" spans="1:18" hidden="1" x14ac:dyDescent="0.3">
      <c r="A540" t="s">
        <v>11902</v>
      </c>
      <c r="B540" t="s">
        <v>17612</v>
      </c>
      <c r="C540" t="s">
        <v>11116</v>
      </c>
      <c r="D540" t="s">
        <v>17716</v>
      </c>
      <c r="E540" t="s">
        <v>17215</v>
      </c>
      <c r="F540" t="s">
        <v>356</v>
      </c>
      <c r="G540" s="187" t="s">
        <v>351</v>
      </c>
      <c r="H540" t="s">
        <v>11902</v>
      </c>
      <c r="I540" t="s">
        <v>17614</v>
      </c>
      <c r="J540" t="s">
        <v>13117</v>
      </c>
      <c r="K540" t="s">
        <v>17717</v>
      </c>
      <c r="L540" t="s">
        <v>17215</v>
      </c>
      <c r="M540" t="s">
        <v>356</v>
      </c>
      <c r="N540" t="s">
        <v>351</v>
      </c>
      <c r="O540" t="s">
        <v>17216</v>
      </c>
      <c r="P540" t="s">
        <v>17217</v>
      </c>
      <c r="Q540" t="str">
        <f>IF(J540="(not available)","(not available)",IFERROR(VLOOKUP(J540,'[1]Lifecyclemodels EF3.1'!E:G,3,FALSE),"(not available yet)"))</f>
        <v>d33f2293-91dd-4560-979f-f8abfb741c2d</v>
      </c>
      <c r="R540"/>
    </row>
    <row r="541" spans="1:18" hidden="1" x14ac:dyDescent="0.3">
      <c r="A541" t="s">
        <v>11902</v>
      </c>
      <c r="B541" t="s">
        <v>17612</v>
      </c>
      <c r="C541" t="s">
        <v>7805</v>
      </c>
      <c r="D541" t="s">
        <v>17716</v>
      </c>
      <c r="E541" t="s">
        <v>17215</v>
      </c>
      <c r="F541" t="s">
        <v>1367</v>
      </c>
      <c r="G541" s="187" t="s">
        <v>351</v>
      </c>
      <c r="H541" t="s">
        <v>11902</v>
      </c>
      <c r="I541" t="s">
        <v>17614</v>
      </c>
      <c r="J541" t="s">
        <v>12970</v>
      </c>
      <c r="K541" t="s">
        <v>17717</v>
      </c>
      <c r="L541" t="s">
        <v>17215</v>
      </c>
      <c r="M541" t="s">
        <v>11889</v>
      </c>
      <c r="N541" t="s">
        <v>351</v>
      </c>
      <c r="O541" t="s">
        <v>17216</v>
      </c>
      <c r="P541" t="s">
        <v>17217</v>
      </c>
      <c r="Q541" t="str">
        <f>IF(J541="(not available)","(not available)",IFERROR(VLOOKUP(J541,'[1]Lifecyclemodels EF3.1'!E:G,3,FALSE),"(not available yet)"))</f>
        <v>04ba2567-e89f-4ba5-82a8-52a3420b466b</v>
      </c>
      <c r="R541"/>
    </row>
    <row r="542" spans="1:18" hidden="1" x14ac:dyDescent="0.3">
      <c r="A542" t="s">
        <v>11902</v>
      </c>
      <c r="B542" t="s">
        <v>17612</v>
      </c>
      <c r="C542" t="s">
        <v>5709</v>
      </c>
      <c r="D542" t="s">
        <v>17718</v>
      </c>
      <c r="E542" t="s">
        <v>17215</v>
      </c>
      <c r="F542" t="s">
        <v>415</v>
      </c>
      <c r="G542" s="187" t="s">
        <v>351</v>
      </c>
      <c r="H542" t="s">
        <v>11902</v>
      </c>
      <c r="I542" t="s">
        <v>17614</v>
      </c>
      <c r="J542" t="s">
        <v>13424</v>
      </c>
      <c r="K542" t="s">
        <v>17717</v>
      </c>
      <c r="L542" t="s">
        <v>17215</v>
      </c>
      <c r="M542" t="s">
        <v>415</v>
      </c>
      <c r="N542" t="s">
        <v>351</v>
      </c>
      <c r="O542" t="s">
        <v>17216</v>
      </c>
      <c r="P542" t="s">
        <v>17217</v>
      </c>
      <c r="Q542" t="str">
        <f>IF(J542="(not available)","(not available)",IFERROR(VLOOKUP(J542,'[1]Lifecyclemodels EF3.1'!E:G,3,FALSE),"(not available yet)"))</f>
        <v>ae4b17b1-6777-4448-8d95-57e1af38aa89</v>
      </c>
      <c r="R542"/>
    </row>
    <row r="543" spans="1:18" hidden="1" x14ac:dyDescent="0.3">
      <c r="A543" t="s">
        <v>11902</v>
      </c>
      <c r="B543" t="s">
        <v>17612</v>
      </c>
      <c r="C543" t="s">
        <v>372</v>
      </c>
      <c r="D543" t="s">
        <v>17718</v>
      </c>
      <c r="E543" t="s">
        <v>17215</v>
      </c>
      <c r="F543" t="s">
        <v>350</v>
      </c>
      <c r="G543" s="187" t="s">
        <v>351</v>
      </c>
      <c r="H543" t="s">
        <v>11902</v>
      </c>
      <c r="I543" t="s">
        <v>17614</v>
      </c>
      <c r="J543" t="s">
        <v>12897</v>
      </c>
      <c r="K543" t="s">
        <v>17717</v>
      </c>
      <c r="L543" t="s">
        <v>17215</v>
      </c>
      <c r="M543" t="s">
        <v>350</v>
      </c>
      <c r="N543" t="s">
        <v>351</v>
      </c>
      <c r="O543" t="s">
        <v>17216</v>
      </c>
      <c r="P543" t="s">
        <v>17217</v>
      </c>
      <c r="Q543" t="str">
        <f>IF(J543="(not available)","(not available)",IFERROR(VLOOKUP(J543,'[1]Lifecyclemodels EF3.1'!E:G,3,FALSE),"(not available yet)"))</f>
        <v>20f87da3-805e-4fde-94f3-13ae8ece6a57</v>
      </c>
      <c r="R543"/>
    </row>
    <row r="544" spans="1:18" hidden="1" x14ac:dyDescent="0.3">
      <c r="A544" t="s">
        <v>11902</v>
      </c>
      <c r="B544" t="s">
        <v>17612</v>
      </c>
      <c r="C544" t="s">
        <v>2489</v>
      </c>
      <c r="D544" t="s">
        <v>17719</v>
      </c>
      <c r="E544" t="s">
        <v>17215</v>
      </c>
      <c r="F544" t="s">
        <v>356</v>
      </c>
      <c r="G544" s="187" t="s">
        <v>351</v>
      </c>
      <c r="H544" t="s">
        <v>11902</v>
      </c>
      <c r="I544" t="s">
        <v>17614</v>
      </c>
      <c r="J544" t="s">
        <v>12926</v>
      </c>
      <c r="K544" t="s">
        <v>17720</v>
      </c>
      <c r="L544" t="s">
        <v>17215</v>
      </c>
      <c r="M544" t="s">
        <v>356</v>
      </c>
      <c r="N544" t="s">
        <v>351</v>
      </c>
      <c r="O544" t="s">
        <v>17216</v>
      </c>
      <c r="P544" t="s">
        <v>17217</v>
      </c>
      <c r="Q544" t="str">
        <f>IF(J544="(not available)","(not available)",IFERROR(VLOOKUP(J544,'[1]Lifecyclemodels EF3.1'!E:G,3,FALSE),"(not available yet)"))</f>
        <v>9d6691b2-e3f7-443e-8a33-aba6ab5d7914</v>
      </c>
      <c r="R544"/>
    </row>
    <row r="545" spans="1:18" hidden="1" x14ac:dyDescent="0.3">
      <c r="A545" t="s">
        <v>11902</v>
      </c>
      <c r="B545" t="s">
        <v>17612</v>
      </c>
      <c r="C545" t="s">
        <v>2053</v>
      </c>
      <c r="D545" t="s">
        <v>17719</v>
      </c>
      <c r="E545" t="s">
        <v>17215</v>
      </c>
      <c r="F545" t="s">
        <v>1367</v>
      </c>
      <c r="G545" s="187" t="s">
        <v>351</v>
      </c>
      <c r="H545" t="s">
        <v>11902</v>
      </c>
      <c r="I545" t="s">
        <v>17614</v>
      </c>
      <c r="J545" t="s">
        <v>13166</v>
      </c>
      <c r="K545" t="s">
        <v>17720</v>
      </c>
      <c r="L545" t="s">
        <v>17215</v>
      </c>
      <c r="M545" t="s">
        <v>11889</v>
      </c>
      <c r="N545" t="s">
        <v>351</v>
      </c>
      <c r="O545" t="s">
        <v>17216</v>
      </c>
      <c r="P545" t="s">
        <v>17217</v>
      </c>
      <c r="Q545" t="str">
        <f>IF(J545="(not available)","(not available)",IFERROR(VLOOKUP(J545,'[1]Lifecyclemodels EF3.1'!E:G,3,FALSE),"(not available yet)"))</f>
        <v>f3b4ca3b-8318-40e3-b2b4-43b9a21cb084</v>
      </c>
      <c r="R545"/>
    </row>
    <row r="546" spans="1:18" hidden="1" x14ac:dyDescent="0.3">
      <c r="A546" t="s">
        <v>11902</v>
      </c>
      <c r="B546" t="s">
        <v>17612</v>
      </c>
      <c r="C546" t="s">
        <v>9027</v>
      </c>
      <c r="D546" t="s">
        <v>17721</v>
      </c>
      <c r="E546" t="s">
        <v>17215</v>
      </c>
      <c r="F546" t="s">
        <v>360</v>
      </c>
      <c r="G546" s="187" t="s">
        <v>351</v>
      </c>
      <c r="H546" t="s">
        <v>11902</v>
      </c>
      <c r="I546" t="s">
        <v>17614</v>
      </c>
      <c r="J546" t="s">
        <v>13305</v>
      </c>
      <c r="K546" t="s">
        <v>17720</v>
      </c>
      <c r="L546" t="s">
        <v>17215</v>
      </c>
      <c r="M546" t="s">
        <v>360</v>
      </c>
      <c r="N546" t="s">
        <v>351</v>
      </c>
      <c r="O546" t="s">
        <v>17216</v>
      </c>
      <c r="P546" t="s">
        <v>17217</v>
      </c>
      <c r="Q546" t="str">
        <f>IF(J546="(not available)","(not available)",IFERROR(VLOOKUP(J546,'[1]Lifecyclemodels EF3.1'!E:G,3,FALSE),"(not available yet)"))</f>
        <v>b23c8bd5-174d-496e-bf3f-931bdbba12b5</v>
      </c>
      <c r="R546"/>
    </row>
    <row r="547" spans="1:18" hidden="1" x14ac:dyDescent="0.3">
      <c r="A547" t="s">
        <v>11902</v>
      </c>
      <c r="B547" t="s">
        <v>17612</v>
      </c>
      <c r="C547" t="s">
        <v>9735</v>
      </c>
      <c r="D547" t="s">
        <v>17721</v>
      </c>
      <c r="E547" t="s">
        <v>17215</v>
      </c>
      <c r="F547" t="s">
        <v>670</v>
      </c>
      <c r="G547" s="187" t="s">
        <v>351</v>
      </c>
      <c r="H547" t="s">
        <v>11902</v>
      </c>
      <c r="I547" t="s">
        <v>17614</v>
      </c>
      <c r="J547" t="s">
        <v>12761</v>
      </c>
      <c r="K547" t="s">
        <v>17720</v>
      </c>
      <c r="L547" t="s">
        <v>17215</v>
      </c>
      <c r="M547" t="s">
        <v>670</v>
      </c>
      <c r="N547" t="s">
        <v>351</v>
      </c>
      <c r="O547" t="s">
        <v>17216</v>
      </c>
      <c r="P547" t="s">
        <v>17217</v>
      </c>
      <c r="Q547" t="str">
        <f>IF(J547="(not available)","(not available)",IFERROR(VLOOKUP(J547,'[1]Lifecyclemodels EF3.1'!E:G,3,FALSE),"(not available yet)"))</f>
        <v>a11f43c6-6295-4c27-9a8a-ff9f64e03e5a</v>
      </c>
      <c r="R547"/>
    </row>
    <row r="548" spans="1:18" hidden="1" x14ac:dyDescent="0.3">
      <c r="A548" t="s">
        <v>11902</v>
      </c>
      <c r="B548" t="s">
        <v>17612</v>
      </c>
      <c r="C548" t="s">
        <v>7161</v>
      </c>
      <c r="D548" t="s">
        <v>17721</v>
      </c>
      <c r="E548" t="s">
        <v>17215</v>
      </c>
      <c r="F548" t="s">
        <v>691</v>
      </c>
      <c r="G548" s="187" t="s">
        <v>351</v>
      </c>
      <c r="H548" t="s">
        <v>11902</v>
      </c>
      <c r="I548" t="s">
        <v>17614</v>
      </c>
      <c r="J548" t="s">
        <v>13205</v>
      </c>
      <c r="K548" t="s">
        <v>17720</v>
      </c>
      <c r="L548" t="s">
        <v>17215</v>
      </c>
      <c r="M548" t="s">
        <v>691</v>
      </c>
      <c r="N548" t="s">
        <v>351</v>
      </c>
      <c r="O548" t="s">
        <v>17216</v>
      </c>
      <c r="P548" t="s">
        <v>17217</v>
      </c>
      <c r="Q548" t="str">
        <f>IF(J548="(not available)","(not available)",IFERROR(VLOOKUP(J548,'[1]Lifecyclemodels EF3.1'!E:G,3,FALSE),"(not available yet)"))</f>
        <v>68ee83c2-70c0-4325-a84b-f926dc245ddd</v>
      </c>
      <c r="R548"/>
    </row>
    <row r="549" spans="1:18" hidden="1" x14ac:dyDescent="0.3">
      <c r="A549" t="s">
        <v>11902</v>
      </c>
      <c r="B549" t="s">
        <v>17612</v>
      </c>
      <c r="C549" t="s">
        <v>6713</v>
      </c>
      <c r="D549" t="s">
        <v>17721</v>
      </c>
      <c r="E549" t="s">
        <v>17215</v>
      </c>
      <c r="F549" t="s">
        <v>713</v>
      </c>
      <c r="G549" s="187" t="s">
        <v>351</v>
      </c>
      <c r="H549" t="s">
        <v>11902</v>
      </c>
      <c r="I549" t="s">
        <v>17614</v>
      </c>
      <c r="J549" t="s">
        <v>13466</v>
      </c>
      <c r="K549" t="s">
        <v>17720</v>
      </c>
      <c r="L549" t="s">
        <v>17215</v>
      </c>
      <c r="M549" t="s">
        <v>713</v>
      </c>
      <c r="N549" t="s">
        <v>351</v>
      </c>
      <c r="O549" t="s">
        <v>17216</v>
      </c>
      <c r="P549" t="s">
        <v>17217</v>
      </c>
      <c r="Q549" t="str">
        <f>IF(J549="(not available)","(not available)",IFERROR(VLOOKUP(J549,'[1]Lifecyclemodels EF3.1'!E:G,3,FALSE),"(not available yet)"))</f>
        <v>873fb8ae-e117-4d45-93bd-f51ed86969ad</v>
      </c>
      <c r="R549"/>
    </row>
    <row r="550" spans="1:18" hidden="1" x14ac:dyDescent="0.3">
      <c r="A550" t="s">
        <v>11902</v>
      </c>
      <c r="B550" t="s">
        <v>17612</v>
      </c>
      <c r="C550" t="s">
        <v>3843</v>
      </c>
      <c r="D550" t="s">
        <v>17721</v>
      </c>
      <c r="E550" t="s">
        <v>17215</v>
      </c>
      <c r="F550" t="s">
        <v>613</v>
      </c>
      <c r="G550" s="187" t="s">
        <v>351</v>
      </c>
      <c r="H550" t="s">
        <v>11902</v>
      </c>
      <c r="I550" t="s">
        <v>17614</v>
      </c>
      <c r="J550" t="s">
        <v>12994</v>
      </c>
      <c r="K550" t="s">
        <v>17720</v>
      </c>
      <c r="L550" t="s">
        <v>17215</v>
      </c>
      <c r="M550" t="s">
        <v>613</v>
      </c>
      <c r="N550" t="s">
        <v>351</v>
      </c>
      <c r="O550" t="s">
        <v>17216</v>
      </c>
      <c r="P550" t="s">
        <v>17217</v>
      </c>
      <c r="Q550" t="str">
        <f>IF(J550="(not available)","(not available)",IFERROR(VLOOKUP(J550,'[1]Lifecyclemodels EF3.1'!E:G,3,FALSE),"(not available yet)"))</f>
        <v>034436dd-fc5e-4335-9640-0d7870ec203f</v>
      </c>
      <c r="R550"/>
    </row>
    <row r="551" spans="1:18" hidden="1" x14ac:dyDescent="0.3">
      <c r="A551" t="s">
        <v>11902</v>
      </c>
      <c r="B551" t="s">
        <v>17612</v>
      </c>
      <c r="C551" t="s">
        <v>10959</v>
      </c>
      <c r="D551" t="s">
        <v>17721</v>
      </c>
      <c r="E551" t="s">
        <v>17215</v>
      </c>
      <c r="F551" t="s">
        <v>496</v>
      </c>
      <c r="G551" s="187" t="s">
        <v>351</v>
      </c>
      <c r="H551" t="s">
        <v>11902</v>
      </c>
      <c r="I551" t="s">
        <v>17614</v>
      </c>
      <c r="J551" t="s">
        <v>13576</v>
      </c>
      <c r="K551" t="s">
        <v>17720</v>
      </c>
      <c r="L551" t="s">
        <v>17215</v>
      </c>
      <c r="M551" t="s">
        <v>496</v>
      </c>
      <c r="N551" t="s">
        <v>351</v>
      </c>
      <c r="O551" t="s">
        <v>17216</v>
      </c>
      <c r="P551" t="s">
        <v>17217</v>
      </c>
      <c r="Q551" t="str">
        <f>IF(J551="(not available)","(not available)",IFERROR(VLOOKUP(J551,'[1]Lifecyclemodels EF3.1'!E:G,3,FALSE),"(not available yet)"))</f>
        <v>dad74205-55cc-4f05-8a10-4d4776c9bfaf</v>
      </c>
      <c r="R551"/>
    </row>
    <row r="552" spans="1:18" hidden="1" x14ac:dyDescent="0.3">
      <c r="A552" t="s">
        <v>11902</v>
      </c>
      <c r="B552" t="s">
        <v>17612</v>
      </c>
      <c r="C552" t="s">
        <v>1888</v>
      </c>
      <c r="D552" t="s">
        <v>17721</v>
      </c>
      <c r="E552" t="s">
        <v>17215</v>
      </c>
      <c r="F552" t="s">
        <v>493</v>
      </c>
      <c r="G552" s="187" t="s">
        <v>351</v>
      </c>
      <c r="H552" t="s">
        <v>11902</v>
      </c>
      <c r="I552" t="s">
        <v>17614</v>
      </c>
      <c r="J552" t="s">
        <v>12989</v>
      </c>
      <c r="K552" t="s">
        <v>17720</v>
      </c>
      <c r="L552" t="s">
        <v>17215</v>
      </c>
      <c r="M552" t="s">
        <v>493</v>
      </c>
      <c r="N552" t="s">
        <v>351</v>
      </c>
      <c r="O552" t="s">
        <v>17216</v>
      </c>
      <c r="P552" t="s">
        <v>17217</v>
      </c>
      <c r="Q552" t="str">
        <f>IF(J552="(not available)","(not available)",IFERROR(VLOOKUP(J552,'[1]Lifecyclemodels EF3.1'!E:G,3,FALSE),"(not available yet)"))</f>
        <v>1650edbd-f63d-450a-b02d-7580efd29af7</v>
      </c>
      <c r="R552"/>
    </row>
    <row r="553" spans="1:18" hidden="1" x14ac:dyDescent="0.3">
      <c r="A553" t="s">
        <v>11902</v>
      </c>
      <c r="B553" t="s">
        <v>17612</v>
      </c>
      <c r="C553" t="s">
        <v>2844</v>
      </c>
      <c r="D553" t="s">
        <v>17721</v>
      </c>
      <c r="E553" t="s">
        <v>17215</v>
      </c>
      <c r="F553" t="s">
        <v>350</v>
      </c>
      <c r="G553" s="187" t="s">
        <v>351</v>
      </c>
      <c r="H553" t="s">
        <v>11902</v>
      </c>
      <c r="I553" t="s">
        <v>17614</v>
      </c>
      <c r="J553" t="s">
        <v>13461</v>
      </c>
      <c r="K553" t="s">
        <v>17720</v>
      </c>
      <c r="L553" t="s">
        <v>17215</v>
      </c>
      <c r="M553" t="s">
        <v>350</v>
      </c>
      <c r="N553" t="s">
        <v>351</v>
      </c>
      <c r="O553" t="s">
        <v>17216</v>
      </c>
      <c r="P553" t="s">
        <v>17217</v>
      </c>
      <c r="Q553" t="str">
        <f>IF(J553="(not available)","(not available)",IFERROR(VLOOKUP(J553,'[1]Lifecyclemodels EF3.1'!E:G,3,FALSE),"(not available yet)"))</f>
        <v>c1f1c621-0895-43bb-a29d-bff8a3fa6810</v>
      </c>
      <c r="R553"/>
    </row>
    <row r="554" spans="1:18" hidden="1" x14ac:dyDescent="0.3">
      <c r="A554" t="s">
        <v>11902</v>
      </c>
      <c r="B554" t="s">
        <v>17612</v>
      </c>
      <c r="C554" t="s">
        <v>3304</v>
      </c>
      <c r="D554" t="s">
        <v>17721</v>
      </c>
      <c r="E554" t="s">
        <v>17215</v>
      </c>
      <c r="F554" t="s">
        <v>378</v>
      </c>
      <c r="G554" s="187" t="s">
        <v>351</v>
      </c>
      <c r="H554" t="s">
        <v>11902</v>
      </c>
      <c r="I554" t="s">
        <v>17614</v>
      </c>
      <c r="J554" t="s">
        <v>13536</v>
      </c>
      <c r="K554" t="s">
        <v>17720</v>
      </c>
      <c r="L554" t="s">
        <v>17215</v>
      </c>
      <c r="M554" t="s">
        <v>378</v>
      </c>
      <c r="N554" t="s">
        <v>351</v>
      </c>
      <c r="O554" t="s">
        <v>17216</v>
      </c>
      <c r="P554" t="s">
        <v>17217</v>
      </c>
      <c r="Q554" t="str">
        <f>IF(J554="(not available)","(not available)",IFERROR(VLOOKUP(J554,'[1]Lifecyclemodels EF3.1'!E:G,3,FALSE),"(not available yet)"))</f>
        <v>c2a5b83d-ed2c-4598-b725-8cf816b628ed</v>
      </c>
      <c r="R554"/>
    </row>
    <row r="555" spans="1:18" hidden="1" x14ac:dyDescent="0.3">
      <c r="A555" t="s">
        <v>11902</v>
      </c>
      <c r="B555" t="s">
        <v>17612</v>
      </c>
      <c r="C555" t="s">
        <v>7034</v>
      </c>
      <c r="D555" t="s">
        <v>17721</v>
      </c>
      <c r="E555" t="s">
        <v>17215</v>
      </c>
      <c r="F555" t="s">
        <v>473</v>
      </c>
      <c r="G555" s="187" t="s">
        <v>351</v>
      </c>
      <c r="H555" t="s">
        <v>11902</v>
      </c>
      <c r="I555" t="s">
        <v>17614</v>
      </c>
      <c r="J555" t="s">
        <v>13323</v>
      </c>
      <c r="K555" t="s">
        <v>17720</v>
      </c>
      <c r="L555" t="s">
        <v>17215</v>
      </c>
      <c r="M555" t="s">
        <v>473</v>
      </c>
      <c r="N555" t="s">
        <v>351</v>
      </c>
      <c r="O555" t="s">
        <v>17216</v>
      </c>
      <c r="P555" t="s">
        <v>17217</v>
      </c>
      <c r="Q555" t="str">
        <f>IF(J555="(not available)","(not available)",IFERROR(VLOOKUP(J555,'[1]Lifecyclemodels EF3.1'!E:G,3,FALSE),"(not available yet)"))</f>
        <v>0d14d7e6-5a9f-4589-8ff2-5f6f4c9feb65</v>
      </c>
      <c r="R555"/>
    </row>
    <row r="556" spans="1:18" hidden="1" x14ac:dyDescent="0.3">
      <c r="A556" t="s">
        <v>11902</v>
      </c>
      <c r="B556" t="s">
        <v>17612</v>
      </c>
      <c r="C556" t="s">
        <v>2790</v>
      </c>
      <c r="D556" t="s">
        <v>17721</v>
      </c>
      <c r="E556" t="s">
        <v>17215</v>
      </c>
      <c r="F556" t="s">
        <v>325</v>
      </c>
      <c r="G556" s="187" t="s">
        <v>351</v>
      </c>
      <c r="H556" t="s">
        <v>11902</v>
      </c>
      <c r="I556" t="s">
        <v>17614</v>
      </c>
      <c r="J556" t="s">
        <v>13581</v>
      </c>
      <c r="K556" t="s">
        <v>17720</v>
      </c>
      <c r="L556" t="s">
        <v>17215</v>
      </c>
      <c r="M556" t="s">
        <v>325</v>
      </c>
      <c r="N556" t="s">
        <v>351</v>
      </c>
      <c r="O556" t="s">
        <v>17216</v>
      </c>
      <c r="P556" t="s">
        <v>17217</v>
      </c>
      <c r="Q556" t="str">
        <f>IF(J556="(not available)","(not available)",IFERROR(VLOOKUP(J556,'[1]Lifecyclemodels EF3.1'!E:G,3,FALSE),"(not available yet)"))</f>
        <v>36f4fd41-7a4e-4c7f-a2b6-6f54f6c18da6</v>
      </c>
      <c r="R556"/>
    </row>
    <row r="557" spans="1:18" hidden="1" x14ac:dyDescent="0.3">
      <c r="A557" t="s">
        <v>11902</v>
      </c>
      <c r="B557" t="s">
        <v>17612</v>
      </c>
      <c r="C557" t="s">
        <v>1502</v>
      </c>
      <c r="D557" t="s">
        <v>17721</v>
      </c>
      <c r="E557" t="s">
        <v>17215</v>
      </c>
      <c r="F557" t="s">
        <v>371</v>
      </c>
      <c r="G557" s="187" t="s">
        <v>351</v>
      </c>
      <c r="H557" t="s">
        <v>11902</v>
      </c>
      <c r="I557" t="s">
        <v>17614</v>
      </c>
      <c r="J557" t="s">
        <v>12894</v>
      </c>
      <c r="K557" t="s">
        <v>17720</v>
      </c>
      <c r="L557" t="s">
        <v>17215</v>
      </c>
      <c r="M557" t="s">
        <v>371</v>
      </c>
      <c r="N557" t="s">
        <v>351</v>
      </c>
      <c r="O557" t="s">
        <v>17216</v>
      </c>
      <c r="P557" t="s">
        <v>17217</v>
      </c>
      <c r="Q557" t="str">
        <f>IF(J557="(not available)","(not available)",IFERROR(VLOOKUP(J557,'[1]Lifecyclemodels EF3.1'!E:G,3,FALSE),"(not available yet)"))</f>
        <v>e61547fe-7cfa-46d1-8255-763c4c200d4f</v>
      </c>
      <c r="R557"/>
    </row>
    <row r="558" spans="1:18" hidden="1" x14ac:dyDescent="0.3">
      <c r="A558" t="s">
        <v>11902</v>
      </c>
      <c r="B558" t="s">
        <v>17612</v>
      </c>
      <c r="C558" t="s">
        <v>4505</v>
      </c>
      <c r="D558" t="s">
        <v>17721</v>
      </c>
      <c r="E558" t="s">
        <v>17215</v>
      </c>
      <c r="F558" t="s">
        <v>412</v>
      </c>
      <c r="G558" s="187" t="s">
        <v>351</v>
      </c>
      <c r="H558" t="s">
        <v>11902</v>
      </c>
      <c r="I558" t="s">
        <v>17614</v>
      </c>
      <c r="J558" t="s">
        <v>13492</v>
      </c>
      <c r="K558" t="s">
        <v>17720</v>
      </c>
      <c r="L558" t="s">
        <v>17215</v>
      </c>
      <c r="M558" t="s">
        <v>412</v>
      </c>
      <c r="N558" t="s">
        <v>351</v>
      </c>
      <c r="O558" t="s">
        <v>17216</v>
      </c>
      <c r="P558" t="s">
        <v>17217</v>
      </c>
      <c r="Q558" t="str">
        <f>IF(J558="(not available)","(not available)",IFERROR(VLOOKUP(J558,'[1]Lifecyclemodels EF3.1'!E:G,3,FALSE),"(not available yet)"))</f>
        <v>f533d085-c5bc-44ce-ab35-d20051e9e98b</v>
      </c>
      <c r="R558"/>
    </row>
    <row r="559" spans="1:18" hidden="1" x14ac:dyDescent="0.3">
      <c r="A559" t="s">
        <v>11902</v>
      </c>
      <c r="B559" t="s">
        <v>17612</v>
      </c>
      <c r="C559" t="s">
        <v>963</v>
      </c>
      <c r="D559" t="s">
        <v>17721</v>
      </c>
      <c r="E559" t="s">
        <v>17215</v>
      </c>
      <c r="F559" t="s">
        <v>868</v>
      </c>
      <c r="G559" s="187" t="s">
        <v>351</v>
      </c>
      <c r="H559" t="s">
        <v>11902</v>
      </c>
      <c r="I559" t="s">
        <v>17614</v>
      </c>
      <c r="J559" t="s">
        <v>13206</v>
      </c>
      <c r="K559" t="s">
        <v>17720</v>
      </c>
      <c r="L559" t="s">
        <v>17215</v>
      </c>
      <c r="M559" t="s">
        <v>868</v>
      </c>
      <c r="N559" t="s">
        <v>351</v>
      </c>
      <c r="O559" t="s">
        <v>17216</v>
      </c>
      <c r="P559" t="s">
        <v>17217</v>
      </c>
      <c r="Q559" t="str">
        <f>IF(J559="(not available)","(not available)",IFERROR(VLOOKUP(J559,'[1]Lifecyclemodels EF3.1'!E:G,3,FALSE),"(not available yet)"))</f>
        <v>3c58b3f7-499e-4094-9afd-849d8c969372</v>
      </c>
      <c r="R559"/>
    </row>
    <row r="560" spans="1:18" hidden="1" x14ac:dyDescent="0.3">
      <c r="A560" t="s">
        <v>11902</v>
      </c>
      <c r="B560" t="s">
        <v>17612</v>
      </c>
      <c r="C560" t="s">
        <v>5588</v>
      </c>
      <c r="D560" t="s">
        <v>17721</v>
      </c>
      <c r="E560" t="s">
        <v>17215</v>
      </c>
      <c r="F560" t="s">
        <v>418</v>
      </c>
      <c r="G560" s="187" t="s">
        <v>351</v>
      </c>
      <c r="H560" t="s">
        <v>11902</v>
      </c>
      <c r="I560" t="s">
        <v>17614</v>
      </c>
      <c r="J560" t="s">
        <v>13339</v>
      </c>
      <c r="K560" t="s">
        <v>17720</v>
      </c>
      <c r="L560" t="s">
        <v>17215</v>
      </c>
      <c r="M560" t="s">
        <v>418</v>
      </c>
      <c r="N560" t="s">
        <v>351</v>
      </c>
      <c r="O560" t="s">
        <v>17216</v>
      </c>
      <c r="P560" t="s">
        <v>17217</v>
      </c>
      <c r="Q560" t="str">
        <f>IF(J560="(not available)","(not available)",IFERROR(VLOOKUP(J560,'[1]Lifecyclemodels EF3.1'!E:G,3,FALSE),"(not available yet)"))</f>
        <v>89e6a79b-786f-4698-8356-9897938f03e5</v>
      </c>
      <c r="R560"/>
    </row>
    <row r="561" spans="1:18" hidden="1" x14ac:dyDescent="0.3">
      <c r="A561" t="s">
        <v>11902</v>
      </c>
      <c r="B561" t="s">
        <v>17612</v>
      </c>
      <c r="C561" t="s">
        <v>7312</v>
      </c>
      <c r="D561" t="s">
        <v>17721</v>
      </c>
      <c r="E561" t="s">
        <v>17215</v>
      </c>
      <c r="F561" t="s">
        <v>743</v>
      </c>
      <c r="G561" s="187" t="s">
        <v>351</v>
      </c>
      <c r="H561" t="s">
        <v>11902</v>
      </c>
      <c r="I561" t="s">
        <v>17614</v>
      </c>
      <c r="J561" t="s">
        <v>12938</v>
      </c>
      <c r="K561" t="s">
        <v>17720</v>
      </c>
      <c r="L561" t="s">
        <v>17215</v>
      </c>
      <c r="M561" t="s">
        <v>743</v>
      </c>
      <c r="N561" t="s">
        <v>351</v>
      </c>
      <c r="O561" t="s">
        <v>17216</v>
      </c>
      <c r="P561" t="s">
        <v>17217</v>
      </c>
      <c r="Q561" t="str">
        <f>IF(J561="(not available)","(not available)",IFERROR(VLOOKUP(J561,'[1]Lifecyclemodels EF3.1'!E:G,3,FALSE),"(not available yet)"))</f>
        <v>ecf33fec-1ed2-4166-9b55-ee89c8d1badb</v>
      </c>
      <c r="R561"/>
    </row>
    <row r="562" spans="1:18" hidden="1" x14ac:dyDescent="0.3">
      <c r="A562" t="s">
        <v>11902</v>
      </c>
      <c r="B562" t="s">
        <v>17612</v>
      </c>
      <c r="C562" t="s">
        <v>2047</v>
      </c>
      <c r="D562" t="s">
        <v>17721</v>
      </c>
      <c r="E562" t="s">
        <v>17215</v>
      </c>
      <c r="F562" t="s">
        <v>1515</v>
      </c>
      <c r="G562" s="187" t="s">
        <v>351</v>
      </c>
      <c r="H562" t="s">
        <v>11902</v>
      </c>
      <c r="I562" t="s">
        <v>17614</v>
      </c>
      <c r="J562" t="s">
        <v>12957</v>
      </c>
      <c r="K562" t="s">
        <v>17720</v>
      </c>
      <c r="L562" t="s">
        <v>17215</v>
      </c>
      <c r="M562" t="s">
        <v>1515</v>
      </c>
      <c r="N562" t="s">
        <v>351</v>
      </c>
      <c r="O562" t="s">
        <v>17216</v>
      </c>
      <c r="P562" t="s">
        <v>17217</v>
      </c>
      <c r="Q562" t="str">
        <f>IF(J562="(not available)","(not available)",IFERROR(VLOOKUP(J562,'[1]Lifecyclemodels EF3.1'!E:G,3,FALSE),"(not available yet)"))</f>
        <v>027fe94f-bc4d-48eb-9803-24cc7934db29</v>
      </c>
      <c r="R562"/>
    </row>
    <row r="563" spans="1:18" hidden="1" x14ac:dyDescent="0.3">
      <c r="A563" t="s">
        <v>11902</v>
      </c>
      <c r="B563" t="s">
        <v>17612</v>
      </c>
      <c r="C563" t="s">
        <v>1525</v>
      </c>
      <c r="D563" t="s">
        <v>17721</v>
      </c>
      <c r="E563" t="s">
        <v>17215</v>
      </c>
      <c r="F563" t="s">
        <v>953</v>
      </c>
      <c r="G563" s="187" t="s">
        <v>351</v>
      </c>
      <c r="H563" t="s">
        <v>11902</v>
      </c>
      <c r="I563" t="s">
        <v>17614</v>
      </c>
      <c r="J563" t="s">
        <v>13310</v>
      </c>
      <c r="K563" t="s">
        <v>17720</v>
      </c>
      <c r="L563" t="s">
        <v>17215</v>
      </c>
      <c r="M563" t="s">
        <v>953</v>
      </c>
      <c r="N563" t="s">
        <v>351</v>
      </c>
      <c r="O563" t="s">
        <v>17216</v>
      </c>
      <c r="P563" t="s">
        <v>17217</v>
      </c>
      <c r="Q563" t="str">
        <f>IF(J563="(not available)","(not available)",IFERROR(VLOOKUP(J563,'[1]Lifecyclemodels EF3.1'!E:G,3,FALSE),"(not available yet)"))</f>
        <v>bc456dfc-d3f9-4943-a81e-3f546386fc70</v>
      </c>
      <c r="R563"/>
    </row>
    <row r="564" spans="1:18" hidden="1" x14ac:dyDescent="0.3">
      <c r="A564" t="s">
        <v>11902</v>
      </c>
      <c r="B564" t="s">
        <v>17612</v>
      </c>
      <c r="C564" t="s">
        <v>2831</v>
      </c>
      <c r="D564" t="s">
        <v>17721</v>
      </c>
      <c r="E564" t="s">
        <v>17215</v>
      </c>
      <c r="F564" t="s">
        <v>523</v>
      </c>
      <c r="G564" s="187" t="s">
        <v>351</v>
      </c>
      <c r="H564" t="s">
        <v>11902</v>
      </c>
      <c r="I564" t="s">
        <v>17614</v>
      </c>
      <c r="J564" t="s">
        <v>12759</v>
      </c>
      <c r="K564" t="s">
        <v>17720</v>
      </c>
      <c r="L564" t="s">
        <v>17215</v>
      </c>
      <c r="M564" t="s">
        <v>523</v>
      </c>
      <c r="N564" t="s">
        <v>351</v>
      </c>
      <c r="O564" t="s">
        <v>17216</v>
      </c>
      <c r="P564" t="s">
        <v>17217</v>
      </c>
      <c r="Q564" t="str">
        <f>IF(J564="(not available)","(not available)",IFERROR(VLOOKUP(J564,'[1]Lifecyclemodels EF3.1'!E:G,3,FALSE),"(not available yet)"))</f>
        <v>cfd70c19-a6b5-4602-bec0-77d388ebeba2</v>
      </c>
      <c r="R564"/>
    </row>
    <row r="565" spans="1:18" hidden="1" x14ac:dyDescent="0.3">
      <c r="A565" t="s">
        <v>11902</v>
      </c>
      <c r="B565" t="s">
        <v>17612</v>
      </c>
      <c r="C565" t="s">
        <v>1769</v>
      </c>
      <c r="D565" t="s">
        <v>17721</v>
      </c>
      <c r="E565" t="s">
        <v>17215</v>
      </c>
      <c r="F565" t="s">
        <v>686</v>
      </c>
      <c r="G565" s="187" t="s">
        <v>351</v>
      </c>
      <c r="H565" t="s">
        <v>11902</v>
      </c>
      <c r="I565" t="s">
        <v>17614</v>
      </c>
      <c r="J565" t="s">
        <v>13574</v>
      </c>
      <c r="K565" t="s">
        <v>17720</v>
      </c>
      <c r="L565" t="s">
        <v>17215</v>
      </c>
      <c r="M565" t="s">
        <v>686</v>
      </c>
      <c r="N565" t="s">
        <v>351</v>
      </c>
      <c r="O565" t="s">
        <v>17216</v>
      </c>
      <c r="P565" t="s">
        <v>17217</v>
      </c>
      <c r="Q565" t="str">
        <f>IF(J565="(not available)","(not available)",IFERROR(VLOOKUP(J565,'[1]Lifecyclemodels EF3.1'!E:G,3,FALSE),"(not available yet)"))</f>
        <v>a274c30e-c688-43d1-85a3-6fba62329411</v>
      </c>
      <c r="R565"/>
    </row>
    <row r="566" spans="1:18" hidden="1" x14ac:dyDescent="0.3">
      <c r="A566" t="s">
        <v>11902</v>
      </c>
      <c r="B566" t="s">
        <v>17612</v>
      </c>
      <c r="C566" t="s">
        <v>8352</v>
      </c>
      <c r="D566" t="s">
        <v>17721</v>
      </c>
      <c r="E566" t="s">
        <v>17215</v>
      </c>
      <c r="F566" t="s">
        <v>1552</v>
      </c>
      <c r="G566" s="187" t="s">
        <v>351</v>
      </c>
      <c r="H566" t="s">
        <v>11902</v>
      </c>
      <c r="I566" t="s">
        <v>17614</v>
      </c>
      <c r="J566" t="s">
        <v>13383</v>
      </c>
      <c r="K566" t="s">
        <v>17720</v>
      </c>
      <c r="L566" t="s">
        <v>17215</v>
      </c>
      <c r="M566" t="s">
        <v>1552</v>
      </c>
      <c r="N566" t="s">
        <v>351</v>
      </c>
      <c r="O566" t="s">
        <v>17216</v>
      </c>
      <c r="P566" t="s">
        <v>17217</v>
      </c>
      <c r="Q566" t="str">
        <f>IF(J566="(not available)","(not available)",IFERROR(VLOOKUP(J566,'[1]Lifecyclemodels EF3.1'!E:G,3,FALSE),"(not available yet)"))</f>
        <v>a24710ab-d157-44f1-a8aa-e9dc7e665f66</v>
      </c>
      <c r="R566"/>
    </row>
    <row r="567" spans="1:18" hidden="1" x14ac:dyDescent="0.3">
      <c r="A567" t="s">
        <v>11902</v>
      </c>
      <c r="B567" t="s">
        <v>17612</v>
      </c>
      <c r="C567" t="s">
        <v>2184</v>
      </c>
      <c r="D567" t="s">
        <v>17721</v>
      </c>
      <c r="E567" t="s">
        <v>17215</v>
      </c>
      <c r="F567" t="s">
        <v>726</v>
      </c>
      <c r="G567" s="187" t="s">
        <v>351</v>
      </c>
      <c r="H567" t="s">
        <v>11902</v>
      </c>
      <c r="I567" t="s">
        <v>17614</v>
      </c>
      <c r="J567" t="s">
        <v>13221</v>
      </c>
      <c r="K567" t="s">
        <v>17720</v>
      </c>
      <c r="L567" t="s">
        <v>17215</v>
      </c>
      <c r="M567" t="s">
        <v>726</v>
      </c>
      <c r="N567" t="s">
        <v>351</v>
      </c>
      <c r="O567" t="s">
        <v>17216</v>
      </c>
      <c r="P567" t="s">
        <v>17217</v>
      </c>
      <c r="Q567" t="str">
        <f>IF(J567="(not available)","(not available)",IFERROR(VLOOKUP(J567,'[1]Lifecyclemodels EF3.1'!E:G,3,FALSE),"(not available yet)"))</f>
        <v>8ccdb923-92e9-40b3-be9e-fdfbcdf7e50b</v>
      </c>
      <c r="R567"/>
    </row>
    <row r="568" spans="1:18" hidden="1" x14ac:dyDescent="0.3">
      <c r="A568" t="s">
        <v>11902</v>
      </c>
      <c r="B568" t="s">
        <v>17612</v>
      </c>
      <c r="C568" t="s">
        <v>7049</v>
      </c>
      <c r="D568" t="s">
        <v>17721</v>
      </c>
      <c r="E568" t="s">
        <v>17215</v>
      </c>
      <c r="F568" t="s">
        <v>1210</v>
      </c>
      <c r="G568" s="187" t="s">
        <v>351</v>
      </c>
      <c r="H568" t="s">
        <v>11902</v>
      </c>
      <c r="I568" t="s">
        <v>17614</v>
      </c>
      <c r="J568" t="s">
        <v>13242</v>
      </c>
      <c r="K568" t="s">
        <v>17720</v>
      </c>
      <c r="L568" t="s">
        <v>17215</v>
      </c>
      <c r="M568" t="s">
        <v>1210</v>
      </c>
      <c r="N568" t="s">
        <v>351</v>
      </c>
      <c r="O568" t="s">
        <v>17216</v>
      </c>
      <c r="P568" t="s">
        <v>17217</v>
      </c>
      <c r="Q568" t="str">
        <f>IF(J568="(not available)","(not available)",IFERROR(VLOOKUP(J568,'[1]Lifecyclemodels EF3.1'!E:G,3,FALSE),"(not available yet)"))</f>
        <v>0b9e472a-d823-4a68-9475-28e5f2960999</v>
      </c>
      <c r="R568"/>
    </row>
    <row r="569" spans="1:18" hidden="1" x14ac:dyDescent="0.3">
      <c r="A569" t="s">
        <v>11902</v>
      </c>
      <c r="B569" t="s">
        <v>17612</v>
      </c>
      <c r="C569" t="s">
        <v>1053</v>
      </c>
      <c r="D569" t="s">
        <v>17721</v>
      </c>
      <c r="E569" t="s">
        <v>17215</v>
      </c>
      <c r="F569" t="s">
        <v>540</v>
      </c>
      <c r="G569" s="187" t="s">
        <v>351</v>
      </c>
      <c r="H569" t="s">
        <v>11902</v>
      </c>
      <c r="I569" t="s">
        <v>17614</v>
      </c>
      <c r="J569" t="s">
        <v>13607</v>
      </c>
      <c r="K569" t="s">
        <v>17720</v>
      </c>
      <c r="L569" t="s">
        <v>17215</v>
      </c>
      <c r="M569" t="s">
        <v>540</v>
      </c>
      <c r="N569" t="s">
        <v>351</v>
      </c>
      <c r="O569" t="s">
        <v>17216</v>
      </c>
      <c r="P569" t="s">
        <v>17217</v>
      </c>
      <c r="Q569" t="str">
        <f>IF(J569="(not available)","(not available)",IFERROR(VLOOKUP(J569,'[1]Lifecyclemodels EF3.1'!E:G,3,FALSE),"(not available yet)"))</f>
        <v>843d17e0-c625-46f1-b400-b2d13aace3fb</v>
      </c>
      <c r="R569"/>
    </row>
    <row r="570" spans="1:18" hidden="1" x14ac:dyDescent="0.3">
      <c r="A570" t="s">
        <v>11902</v>
      </c>
      <c r="B570" t="s">
        <v>17612</v>
      </c>
      <c r="C570" t="s">
        <v>8079</v>
      </c>
      <c r="D570" t="s">
        <v>17721</v>
      </c>
      <c r="E570" t="s">
        <v>17215</v>
      </c>
      <c r="F570" t="s">
        <v>552</v>
      </c>
      <c r="G570" s="187" t="s">
        <v>351</v>
      </c>
      <c r="H570" t="s">
        <v>11902</v>
      </c>
      <c r="I570" t="s">
        <v>17614</v>
      </c>
      <c r="J570" t="s">
        <v>13447</v>
      </c>
      <c r="K570" t="s">
        <v>17720</v>
      </c>
      <c r="L570" t="s">
        <v>17215</v>
      </c>
      <c r="M570" t="s">
        <v>552</v>
      </c>
      <c r="N570" t="s">
        <v>351</v>
      </c>
      <c r="O570" t="s">
        <v>17216</v>
      </c>
      <c r="P570" t="s">
        <v>17217</v>
      </c>
      <c r="Q570" t="str">
        <f>IF(J570="(not available)","(not available)",IFERROR(VLOOKUP(J570,'[1]Lifecyclemodels EF3.1'!E:G,3,FALSE),"(not available yet)"))</f>
        <v>af231c57-4209-44c1-902a-83751278f621</v>
      </c>
      <c r="R570"/>
    </row>
    <row r="571" spans="1:18" hidden="1" x14ac:dyDescent="0.3">
      <c r="A571" t="s">
        <v>11902</v>
      </c>
      <c r="B571" t="s">
        <v>17612</v>
      </c>
      <c r="C571" t="s">
        <v>10235</v>
      </c>
      <c r="D571" t="s">
        <v>17721</v>
      </c>
      <c r="E571" t="s">
        <v>17215</v>
      </c>
      <c r="F571" t="s">
        <v>1670</v>
      </c>
      <c r="G571" s="187" t="s">
        <v>351</v>
      </c>
      <c r="H571" t="s">
        <v>11902</v>
      </c>
      <c r="I571" t="s">
        <v>17614</v>
      </c>
      <c r="J571" t="s">
        <v>13468</v>
      </c>
      <c r="K571" t="s">
        <v>17720</v>
      </c>
      <c r="L571" t="s">
        <v>17215</v>
      </c>
      <c r="M571" t="s">
        <v>1670</v>
      </c>
      <c r="N571" t="s">
        <v>351</v>
      </c>
      <c r="O571" t="s">
        <v>17216</v>
      </c>
      <c r="P571" t="s">
        <v>17217</v>
      </c>
      <c r="Q571" t="str">
        <f>IF(J571="(not available)","(not available)",IFERROR(VLOOKUP(J571,'[1]Lifecyclemodels EF3.1'!E:G,3,FALSE),"(not available yet)"))</f>
        <v>775d679c-c7ca-4751-91f2-497bc0d44cd4</v>
      </c>
      <c r="R571"/>
    </row>
    <row r="572" spans="1:18" hidden="1" x14ac:dyDescent="0.3">
      <c r="A572" t="s">
        <v>11902</v>
      </c>
      <c r="B572" t="s">
        <v>17612</v>
      </c>
      <c r="C572" t="s">
        <v>8782</v>
      </c>
      <c r="D572" t="s">
        <v>17721</v>
      </c>
      <c r="E572" t="s">
        <v>17215</v>
      </c>
      <c r="F572" t="s">
        <v>1244</v>
      </c>
      <c r="G572" s="187" t="s">
        <v>351</v>
      </c>
      <c r="H572" t="s">
        <v>11902</v>
      </c>
      <c r="I572" t="s">
        <v>17614</v>
      </c>
      <c r="J572" t="s">
        <v>13380</v>
      </c>
      <c r="K572" t="s">
        <v>17720</v>
      </c>
      <c r="L572" t="s">
        <v>17215</v>
      </c>
      <c r="M572" t="s">
        <v>1244</v>
      </c>
      <c r="N572" t="s">
        <v>351</v>
      </c>
      <c r="O572" t="s">
        <v>17216</v>
      </c>
      <c r="P572" t="s">
        <v>17217</v>
      </c>
      <c r="Q572" t="str">
        <f>IF(J572="(not available)","(not available)",IFERROR(VLOOKUP(J572,'[1]Lifecyclemodels EF3.1'!E:G,3,FALSE),"(not available yet)"))</f>
        <v>7b5f09b1-98f4-45dc-93d7-5789af073eb9</v>
      </c>
      <c r="R572"/>
    </row>
    <row r="573" spans="1:18" hidden="1" x14ac:dyDescent="0.3">
      <c r="A573" t="s">
        <v>11902</v>
      </c>
      <c r="B573" t="s">
        <v>17612</v>
      </c>
      <c r="C573" t="s">
        <v>6304</v>
      </c>
      <c r="D573" t="s">
        <v>17722</v>
      </c>
      <c r="E573" t="s">
        <v>17215</v>
      </c>
      <c r="F573" t="s">
        <v>356</v>
      </c>
      <c r="G573" s="187" t="s">
        <v>351</v>
      </c>
      <c r="H573" t="s">
        <v>11902</v>
      </c>
      <c r="I573" t="s">
        <v>17614</v>
      </c>
      <c r="J573" t="s">
        <v>12972</v>
      </c>
      <c r="K573" t="s">
        <v>17723</v>
      </c>
      <c r="L573" t="s">
        <v>17215</v>
      </c>
      <c r="M573" t="s">
        <v>356</v>
      </c>
      <c r="N573" t="s">
        <v>351</v>
      </c>
      <c r="O573" t="s">
        <v>17216</v>
      </c>
      <c r="P573" t="s">
        <v>17217</v>
      </c>
      <c r="Q573" t="str">
        <f>IF(J573="(not available)","(not available)",IFERROR(VLOOKUP(J573,'[1]Lifecyclemodels EF3.1'!E:G,3,FALSE),"(not available yet)"))</f>
        <v>b3804b5c-b465-44dc-8eaa-5f80bfe4d023</v>
      </c>
      <c r="R573"/>
    </row>
    <row r="574" spans="1:18" hidden="1" x14ac:dyDescent="0.3">
      <c r="A574" t="s">
        <v>11902</v>
      </c>
      <c r="B574" t="s">
        <v>17612</v>
      </c>
      <c r="C574" t="s">
        <v>1666</v>
      </c>
      <c r="D574" t="s">
        <v>17724</v>
      </c>
      <c r="E574" t="s">
        <v>17215</v>
      </c>
      <c r="F574" t="s">
        <v>1367</v>
      </c>
      <c r="G574" s="187" t="s">
        <v>351</v>
      </c>
      <c r="H574" t="s">
        <v>11902</v>
      </c>
      <c r="I574" t="s">
        <v>17614</v>
      </c>
      <c r="J574" t="s">
        <v>12776</v>
      </c>
      <c r="K574" t="s">
        <v>17725</v>
      </c>
      <c r="L574" t="s">
        <v>17215</v>
      </c>
      <c r="M574" t="s">
        <v>11889</v>
      </c>
      <c r="N574" t="s">
        <v>351</v>
      </c>
      <c r="O574" t="s">
        <v>17216</v>
      </c>
      <c r="P574" t="s">
        <v>17217</v>
      </c>
      <c r="Q574" t="str">
        <f>IF(J574="(not available)","(not available)",IFERROR(VLOOKUP(J574,'[1]Lifecyclemodels EF3.1'!E:G,3,FALSE),"(not available yet)"))</f>
        <v>1b805cf3-0556-4f20-8156-fef714a87c2f</v>
      </c>
      <c r="R574"/>
    </row>
    <row r="575" spans="1:18" hidden="1" x14ac:dyDescent="0.3">
      <c r="A575" t="s">
        <v>11902</v>
      </c>
      <c r="B575" t="s">
        <v>17612</v>
      </c>
      <c r="C575" t="s">
        <v>1488</v>
      </c>
      <c r="D575" t="s">
        <v>17724</v>
      </c>
      <c r="E575" t="s">
        <v>17215</v>
      </c>
      <c r="F575" t="s">
        <v>552</v>
      </c>
      <c r="G575" s="187" t="s">
        <v>351</v>
      </c>
      <c r="H575" t="s">
        <v>11902</v>
      </c>
      <c r="I575" t="s">
        <v>17614</v>
      </c>
      <c r="J575" t="s">
        <v>13230</v>
      </c>
      <c r="K575" t="s">
        <v>17725</v>
      </c>
      <c r="L575" t="s">
        <v>17215</v>
      </c>
      <c r="M575" t="s">
        <v>552</v>
      </c>
      <c r="N575" t="s">
        <v>351</v>
      </c>
      <c r="O575" t="s">
        <v>17216</v>
      </c>
      <c r="P575" t="s">
        <v>17217</v>
      </c>
      <c r="Q575" t="str">
        <f>IF(J575="(not available)","(not available)",IFERROR(VLOOKUP(J575,'[1]Lifecyclemodels EF3.1'!E:G,3,FALSE),"(not available yet)"))</f>
        <v>bf9b8a09-1152-4ea7-aee2-55c167dc104b</v>
      </c>
      <c r="R575"/>
    </row>
    <row r="576" spans="1:18" hidden="1" x14ac:dyDescent="0.3">
      <c r="A576" t="s">
        <v>11902</v>
      </c>
      <c r="B576" t="s">
        <v>17612</v>
      </c>
      <c r="C576" t="s">
        <v>11201</v>
      </c>
      <c r="D576" t="s">
        <v>17726</v>
      </c>
      <c r="E576" t="s">
        <v>17215</v>
      </c>
      <c r="F576" t="s">
        <v>356</v>
      </c>
      <c r="G576" s="187" t="s">
        <v>351</v>
      </c>
      <c r="H576" t="s">
        <v>11902</v>
      </c>
      <c r="I576" t="s">
        <v>17614</v>
      </c>
      <c r="J576" t="s">
        <v>13226</v>
      </c>
      <c r="K576" t="s">
        <v>17727</v>
      </c>
      <c r="L576" t="s">
        <v>17215</v>
      </c>
      <c r="M576" t="s">
        <v>356</v>
      </c>
      <c r="N576" t="s">
        <v>351</v>
      </c>
      <c r="O576" t="s">
        <v>17216</v>
      </c>
      <c r="P576" t="s">
        <v>17217</v>
      </c>
      <c r="Q576" t="str">
        <f>IF(J576="(not available)","(not available)",IFERROR(VLOOKUP(J576,'[1]Lifecyclemodels EF3.1'!E:G,3,FALSE),"(not available yet)"))</f>
        <v>35b75f08-4fdf-49a8-9e8f-20f21b6a42f2</v>
      </c>
      <c r="R576"/>
    </row>
    <row r="577" spans="1:18" hidden="1" x14ac:dyDescent="0.3">
      <c r="A577" t="s">
        <v>11902</v>
      </c>
      <c r="B577" t="s">
        <v>17612</v>
      </c>
      <c r="C577" t="s">
        <v>11066</v>
      </c>
      <c r="D577" t="s">
        <v>17728</v>
      </c>
      <c r="E577" t="s">
        <v>17215</v>
      </c>
      <c r="F577" t="s">
        <v>356</v>
      </c>
      <c r="G577" s="187" t="s">
        <v>351</v>
      </c>
      <c r="H577" t="s">
        <v>11902</v>
      </c>
      <c r="I577" t="s">
        <v>17614</v>
      </c>
      <c r="J577" t="s">
        <v>13482</v>
      </c>
      <c r="K577" t="s">
        <v>17729</v>
      </c>
      <c r="L577" t="s">
        <v>17215</v>
      </c>
      <c r="M577" t="s">
        <v>356</v>
      </c>
      <c r="N577" t="s">
        <v>351</v>
      </c>
      <c r="O577" t="s">
        <v>17216</v>
      </c>
      <c r="P577" t="s">
        <v>17217</v>
      </c>
      <c r="Q577" t="str">
        <f>IF(J577="(not available)","(not available)",IFERROR(VLOOKUP(J577,'[1]Lifecyclemodels EF3.1'!E:G,3,FALSE),"(not available yet)"))</f>
        <v>fab66538-6570-4fbc-8782-fb4945de4a71</v>
      </c>
      <c r="R577"/>
    </row>
    <row r="578" spans="1:18" hidden="1" x14ac:dyDescent="0.3">
      <c r="A578" t="s">
        <v>11902</v>
      </c>
      <c r="B578" t="s">
        <v>17612</v>
      </c>
      <c r="C578" t="s">
        <v>8444</v>
      </c>
      <c r="D578" t="s">
        <v>17730</v>
      </c>
      <c r="E578" t="s">
        <v>17215</v>
      </c>
      <c r="F578" t="s">
        <v>356</v>
      </c>
      <c r="G578" s="187" t="s">
        <v>351</v>
      </c>
      <c r="H578" t="s">
        <v>11902</v>
      </c>
      <c r="I578" t="s">
        <v>17614</v>
      </c>
      <c r="J578" t="s">
        <v>13263</v>
      </c>
      <c r="K578" t="s">
        <v>17731</v>
      </c>
      <c r="L578" t="s">
        <v>17215</v>
      </c>
      <c r="M578" t="s">
        <v>356</v>
      </c>
      <c r="N578" t="s">
        <v>351</v>
      </c>
      <c r="O578" t="s">
        <v>17216</v>
      </c>
      <c r="P578" t="s">
        <v>17217</v>
      </c>
      <c r="Q578" t="str">
        <f>IF(J578="(not available)","(not available)",IFERROR(VLOOKUP(J578,'[1]Lifecyclemodels EF3.1'!E:G,3,FALSE),"(not available yet)"))</f>
        <v>82b0a6a6-6533-431d-9458-961702b86fd1</v>
      </c>
      <c r="R578"/>
    </row>
    <row r="579" spans="1:18" hidden="1" x14ac:dyDescent="0.3">
      <c r="A579" t="s">
        <v>11902</v>
      </c>
      <c r="B579" t="s">
        <v>17612</v>
      </c>
      <c r="C579" t="s">
        <v>1952</v>
      </c>
      <c r="D579" t="s">
        <v>17730</v>
      </c>
      <c r="E579" t="s">
        <v>17215</v>
      </c>
      <c r="F579" t="s">
        <v>1367</v>
      </c>
      <c r="G579" s="187" t="s">
        <v>351</v>
      </c>
      <c r="H579" t="s">
        <v>11902</v>
      </c>
      <c r="I579" t="s">
        <v>17614</v>
      </c>
      <c r="J579" t="s">
        <v>13054</v>
      </c>
      <c r="K579" t="s">
        <v>17731</v>
      </c>
      <c r="L579" t="s">
        <v>17215</v>
      </c>
      <c r="M579" t="s">
        <v>11889</v>
      </c>
      <c r="N579" t="s">
        <v>351</v>
      </c>
      <c r="O579" t="s">
        <v>17216</v>
      </c>
      <c r="P579" t="s">
        <v>17217</v>
      </c>
      <c r="Q579" t="str">
        <f>IF(J579="(not available)","(not available)",IFERROR(VLOOKUP(J579,'[1]Lifecyclemodels EF3.1'!E:G,3,FALSE),"(not available yet)"))</f>
        <v>dec9a5fb-0322-4f81-9a92-ab27dc896215</v>
      </c>
      <c r="R579"/>
    </row>
    <row r="580" spans="1:18" hidden="1" x14ac:dyDescent="0.3">
      <c r="A580" t="s">
        <v>11902</v>
      </c>
      <c r="B580" t="s">
        <v>17612</v>
      </c>
      <c r="C580" t="s">
        <v>6912</v>
      </c>
      <c r="D580" t="s">
        <v>17732</v>
      </c>
      <c r="E580" t="s">
        <v>17215</v>
      </c>
      <c r="F580" t="s">
        <v>350</v>
      </c>
      <c r="G580" s="187" t="s">
        <v>351</v>
      </c>
      <c r="H580" t="s">
        <v>11902</v>
      </c>
      <c r="I580" t="s">
        <v>17614</v>
      </c>
      <c r="J580" t="s">
        <v>12975</v>
      </c>
      <c r="K580" t="s">
        <v>17731</v>
      </c>
      <c r="L580" t="s">
        <v>17215</v>
      </c>
      <c r="M580" t="s">
        <v>350</v>
      </c>
      <c r="N580" t="s">
        <v>351</v>
      </c>
      <c r="O580" t="s">
        <v>17216</v>
      </c>
      <c r="P580" t="s">
        <v>17217</v>
      </c>
      <c r="Q580" t="str">
        <f>IF(J580="(not available)","(not available)",IFERROR(VLOOKUP(J580,'[1]Lifecyclemodels EF3.1'!E:G,3,FALSE),"(not available yet)"))</f>
        <v>c1487f05-122d-47aa-a8f2-7f6514f666c6</v>
      </c>
      <c r="R580"/>
    </row>
    <row r="581" spans="1:18" hidden="1" x14ac:dyDescent="0.3">
      <c r="A581" t="s">
        <v>11902</v>
      </c>
      <c r="B581" t="s">
        <v>17612</v>
      </c>
      <c r="C581" t="s">
        <v>3997</v>
      </c>
      <c r="D581" t="s">
        <v>17732</v>
      </c>
      <c r="E581" t="s">
        <v>17215</v>
      </c>
      <c r="F581" t="s">
        <v>473</v>
      </c>
      <c r="G581" s="187" t="s">
        <v>351</v>
      </c>
      <c r="H581" t="s">
        <v>11902</v>
      </c>
      <c r="I581" t="s">
        <v>17614</v>
      </c>
      <c r="J581" t="s">
        <v>13170</v>
      </c>
      <c r="K581" t="s">
        <v>17731</v>
      </c>
      <c r="L581" t="s">
        <v>17215</v>
      </c>
      <c r="M581" t="s">
        <v>473</v>
      </c>
      <c r="N581" t="s">
        <v>351</v>
      </c>
      <c r="O581" t="s">
        <v>17216</v>
      </c>
      <c r="P581" t="s">
        <v>17217</v>
      </c>
      <c r="Q581" t="str">
        <f>IF(J581="(not available)","(not available)",IFERROR(VLOOKUP(J581,'[1]Lifecyclemodels EF3.1'!E:G,3,FALSE),"(not available yet)"))</f>
        <v>8fc1255b-b770-4bdb-8ed3-c05007756ae5</v>
      </c>
      <c r="R581"/>
    </row>
    <row r="582" spans="1:18" hidden="1" x14ac:dyDescent="0.3">
      <c r="A582" t="s">
        <v>11902</v>
      </c>
      <c r="B582" t="s">
        <v>17612</v>
      </c>
      <c r="C582" t="s">
        <v>5169</v>
      </c>
      <c r="D582" t="s">
        <v>17732</v>
      </c>
      <c r="E582" t="s">
        <v>17215</v>
      </c>
      <c r="F582" t="s">
        <v>418</v>
      </c>
      <c r="G582" s="187" t="s">
        <v>351</v>
      </c>
      <c r="H582" t="s">
        <v>11902</v>
      </c>
      <c r="I582" t="s">
        <v>17614</v>
      </c>
      <c r="J582" t="s">
        <v>13186</v>
      </c>
      <c r="K582" t="s">
        <v>17731</v>
      </c>
      <c r="L582" t="s">
        <v>17215</v>
      </c>
      <c r="M582" t="s">
        <v>418</v>
      </c>
      <c r="N582" t="s">
        <v>351</v>
      </c>
      <c r="O582" t="s">
        <v>17216</v>
      </c>
      <c r="P582" t="s">
        <v>17217</v>
      </c>
      <c r="Q582" t="str">
        <f>IF(J582="(not available)","(not available)",IFERROR(VLOOKUP(J582,'[1]Lifecyclemodels EF3.1'!E:G,3,FALSE),"(not available yet)"))</f>
        <v>add11ac4-93fe-4258-a67f-6c68f35af532</v>
      </c>
      <c r="R582"/>
    </row>
    <row r="583" spans="1:18" hidden="1" x14ac:dyDescent="0.3">
      <c r="A583" t="s">
        <v>11902</v>
      </c>
      <c r="B583" t="s">
        <v>17612</v>
      </c>
      <c r="C583" t="s">
        <v>10648</v>
      </c>
      <c r="D583" t="s">
        <v>17732</v>
      </c>
      <c r="E583" t="s">
        <v>17215</v>
      </c>
      <c r="F583" t="s">
        <v>425</v>
      </c>
      <c r="G583" s="187" t="s">
        <v>351</v>
      </c>
      <c r="H583" t="s">
        <v>11902</v>
      </c>
      <c r="I583" t="s">
        <v>17614</v>
      </c>
      <c r="J583" t="s">
        <v>13200</v>
      </c>
      <c r="K583" t="s">
        <v>17731</v>
      </c>
      <c r="L583" t="s">
        <v>17215</v>
      </c>
      <c r="M583" t="s">
        <v>425</v>
      </c>
      <c r="N583" t="s">
        <v>351</v>
      </c>
      <c r="O583" t="s">
        <v>17216</v>
      </c>
      <c r="P583" t="s">
        <v>17217</v>
      </c>
      <c r="Q583" t="str">
        <f>IF(J583="(not available)","(not available)",IFERROR(VLOOKUP(J583,'[1]Lifecyclemodels EF3.1'!E:G,3,FALSE),"(not available yet)"))</f>
        <v>d8f39830-28ea-40d3-a0f9-c0634540ece4</v>
      </c>
      <c r="R583"/>
    </row>
    <row r="584" spans="1:18" hidden="1" x14ac:dyDescent="0.3">
      <c r="A584" t="s">
        <v>11902</v>
      </c>
      <c r="B584" t="s">
        <v>17612</v>
      </c>
      <c r="C584" t="s">
        <v>7493</v>
      </c>
      <c r="D584" t="s">
        <v>17732</v>
      </c>
      <c r="E584" t="s">
        <v>17215</v>
      </c>
      <c r="F584" t="s">
        <v>523</v>
      </c>
      <c r="G584" s="187" t="s">
        <v>351</v>
      </c>
      <c r="H584" t="s">
        <v>11902</v>
      </c>
      <c r="I584" t="s">
        <v>17614</v>
      </c>
      <c r="J584" t="s">
        <v>13073</v>
      </c>
      <c r="K584" t="s">
        <v>17731</v>
      </c>
      <c r="L584" t="s">
        <v>17215</v>
      </c>
      <c r="M584" t="s">
        <v>523</v>
      </c>
      <c r="N584" t="s">
        <v>351</v>
      </c>
      <c r="O584" t="s">
        <v>17216</v>
      </c>
      <c r="P584" t="s">
        <v>17217</v>
      </c>
      <c r="Q584" t="str">
        <f>IF(J584="(not available)","(not available)",IFERROR(VLOOKUP(J584,'[1]Lifecyclemodels EF3.1'!E:G,3,FALSE),"(not available yet)"))</f>
        <v>16d5d527-ded5-41ee-848c-caf5472f4203</v>
      </c>
      <c r="R584"/>
    </row>
    <row r="585" spans="1:18" hidden="1" x14ac:dyDescent="0.3">
      <c r="A585" t="s">
        <v>11902</v>
      </c>
      <c r="B585" t="s">
        <v>17612</v>
      </c>
      <c r="C585" t="s">
        <v>8561</v>
      </c>
      <c r="D585" t="s">
        <v>17732</v>
      </c>
      <c r="E585" t="s">
        <v>17215</v>
      </c>
      <c r="F585" t="s">
        <v>552</v>
      </c>
      <c r="G585" s="187" t="s">
        <v>351</v>
      </c>
      <c r="H585" t="s">
        <v>11902</v>
      </c>
      <c r="I585" t="s">
        <v>17614</v>
      </c>
      <c r="J585" t="s">
        <v>12930</v>
      </c>
      <c r="K585" t="s">
        <v>17731</v>
      </c>
      <c r="L585" t="s">
        <v>17215</v>
      </c>
      <c r="M585" t="s">
        <v>552</v>
      </c>
      <c r="N585" t="s">
        <v>351</v>
      </c>
      <c r="O585" t="s">
        <v>17216</v>
      </c>
      <c r="P585" t="s">
        <v>17217</v>
      </c>
      <c r="Q585" t="str">
        <f>IF(J585="(not available)","(not available)",IFERROR(VLOOKUP(J585,'[1]Lifecyclemodels EF3.1'!E:G,3,FALSE),"(not available yet)"))</f>
        <v>b060da80-531e-423d-bac1-d12347ea1b71</v>
      </c>
      <c r="R585"/>
    </row>
    <row r="586" spans="1:18" hidden="1" x14ac:dyDescent="0.3">
      <c r="A586" t="s">
        <v>11902</v>
      </c>
      <c r="B586" t="s">
        <v>17612</v>
      </c>
      <c r="C586" t="s">
        <v>7536</v>
      </c>
      <c r="D586" t="s">
        <v>17733</v>
      </c>
      <c r="E586" t="s">
        <v>17215</v>
      </c>
      <c r="F586" t="s">
        <v>356</v>
      </c>
      <c r="G586" s="187" t="s">
        <v>351</v>
      </c>
      <c r="H586" t="s">
        <v>11902</v>
      </c>
      <c r="I586" t="s">
        <v>17614</v>
      </c>
      <c r="J586" t="s">
        <v>12900</v>
      </c>
      <c r="K586" t="s">
        <v>17734</v>
      </c>
      <c r="L586" t="s">
        <v>17215</v>
      </c>
      <c r="M586" t="s">
        <v>356</v>
      </c>
      <c r="N586" t="s">
        <v>351</v>
      </c>
      <c r="O586" t="s">
        <v>17216</v>
      </c>
      <c r="P586" t="s">
        <v>17217</v>
      </c>
      <c r="Q586" t="str">
        <f>IF(J586="(not available)","(not available)",IFERROR(VLOOKUP(J586,'[1]Lifecyclemodels EF3.1'!E:G,3,FALSE),"(not available yet)"))</f>
        <v>41e928aa-2540-4596-8f56-2dc52a336842</v>
      </c>
      <c r="R586"/>
    </row>
    <row r="587" spans="1:18" hidden="1" x14ac:dyDescent="0.3">
      <c r="A587" t="s">
        <v>11902</v>
      </c>
      <c r="B587" t="s">
        <v>17612</v>
      </c>
      <c r="C587" t="s">
        <v>6100</v>
      </c>
      <c r="D587" t="s">
        <v>17735</v>
      </c>
      <c r="E587" t="s">
        <v>17215</v>
      </c>
      <c r="F587" t="s">
        <v>356</v>
      </c>
      <c r="G587" s="187" t="s">
        <v>351</v>
      </c>
      <c r="H587" t="s">
        <v>11902</v>
      </c>
      <c r="I587" t="s">
        <v>17614</v>
      </c>
      <c r="J587" t="s">
        <v>13176</v>
      </c>
      <c r="K587" t="s">
        <v>17736</v>
      </c>
      <c r="L587" t="s">
        <v>17215</v>
      </c>
      <c r="M587" t="s">
        <v>356</v>
      </c>
      <c r="N587" t="s">
        <v>351</v>
      </c>
      <c r="O587" t="s">
        <v>17216</v>
      </c>
      <c r="P587" t="s">
        <v>17217</v>
      </c>
      <c r="Q587" t="str">
        <f>IF(J587="(not available)","(not available)",IFERROR(VLOOKUP(J587,'[1]Lifecyclemodels EF3.1'!E:G,3,FALSE),"(not available yet)"))</f>
        <v>6b7ea745-8d7d-4616-8793-049cb7e56892</v>
      </c>
      <c r="R587"/>
    </row>
    <row r="588" spans="1:18" hidden="1" x14ac:dyDescent="0.3">
      <c r="A588" t="s">
        <v>11902</v>
      </c>
      <c r="B588" t="s">
        <v>17612</v>
      </c>
      <c r="C588" t="s">
        <v>2772</v>
      </c>
      <c r="D588" t="s">
        <v>17737</v>
      </c>
      <c r="E588" t="s">
        <v>17215</v>
      </c>
      <c r="F588" t="s">
        <v>356</v>
      </c>
      <c r="G588" s="187" t="s">
        <v>351</v>
      </c>
      <c r="H588" t="s">
        <v>11902</v>
      </c>
      <c r="I588" t="s">
        <v>17614</v>
      </c>
      <c r="J588" t="s">
        <v>12778</v>
      </c>
      <c r="K588" t="s">
        <v>17738</v>
      </c>
      <c r="L588" t="s">
        <v>17215</v>
      </c>
      <c r="M588" t="s">
        <v>356</v>
      </c>
      <c r="N588" t="s">
        <v>351</v>
      </c>
      <c r="O588" t="s">
        <v>17216</v>
      </c>
      <c r="P588" t="s">
        <v>17217</v>
      </c>
      <c r="Q588" t="str">
        <f>IF(J588="(not available)","(not available)",IFERROR(VLOOKUP(J588,'[1]Lifecyclemodels EF3.1'!E:G,3,FALSE),"(not available yet)"))</f>
        <v>a195674a-d35f-48ca-a6d0-1a27b928a934</v>
      </c>
      <c r="R588"/>
    </row>
    <row r="589" spans="1:18" hidden="1" x14ac:dyDescent="0.3">
      <c r="A589" t="s">
        <v>11902</v>
      </c>
      <c r="B589" t="s">
        <v>17612</v>
      </c>
      <c r="C589" t="s">
        <v>7550</v>
      </c>
      <c r="D589" t="s">
        <v>17739</v>
      </c>
      <c r="E589" t="s">
        <v>17215</v>
      </c>
      <c r="F589" t="s">
        <v>356</v>
      </c>
      <c r="G589" s="187" t="s">
        <v>351</v>
      </c>
      <c r="H589" t="s">
        <v>11902</v>
      </c>
      <c r="I589" t="s">
        <v>17614</v>
      </c>
      <c r="J589" t="s">
        <v>13399</v>
      </c>
      <c r="K589" t="s">
        <v>17740</v>
      </c>
      <c r="L589" t="s">
        <v>17215</v>
      </c>
      <c r="M589" t="s">
        <v>356</v>
      </c>
      <c r="N589" t="s">
        <v>351</v>
      </c>
      <c r="O589" t="s">
        <v>17216</v>
      </c>
      <c r="P589" t="s">
        <v>17217</v>
      </c>
      <c r="Q589" t="str">
        <f>IF(J589="(not available)","(not available)",IFERROR(VLOOKUP(J589,'[1]Lifecyclemodels EF3.1'!E:G,3,FALSE),"(not available yet)"))</f>
        <v>b668ef10-2c80-48da-888b-3a471e99067d</v>
      </c>
      <c r="R589"/>
    </row>
    <row r="590" spans="1:18" hidden="1" x14ac:dyDescent="0.3">
      <c r="A590" t="s">
        <v>11902</v>
      </c>
      <c r="B590" t="s">
        <v>17612</v>
      </c>
      <c r="C590" t="s">
        <v>5299</v>
      </c>
      <c r="D590" t="s">
        <v>17741</v>
      </c>
      <c r="E590" t="s">
        <v>17215</v>
      </c>
      <c r="F590" t="s">
        <v>356</v>
      </c>
      <c r="G590" s="187" t="s">
        <v>351</v>
      </c>
      <c r="H590" t="s">
        <v>11902</v>
      </c>
      <c r="I590" t="s">
        <v>17614</v>
      </c>
      <c r="J590" t="s">
        <v>13217</v>
      </c>
      <c r="K590" t="s">
        <v>17742</v>
      </c>
      <c r="L590" t="s">
        <v>17215</v>
      </c>
      <c r="M590" t="s">
        <v>356</v>
      </c>
      <c r="N590" t="s">
        <v>351</v>
      </c>
      <c r="O590" t="s">
        <v>17216</v>
      </c>
      <c r="P590" t="s">
        <v>17217</v>
      </c>
      <c r="Q590" t="str">
        <f>IF(J590="(not available)","(not available)",IFERROR(VLOOKUP(J590,'[1]Lifecyclemodels EF3.1'!E:G,3,FALSE),"(not available yet)"))</f>
        <v>1c91aff0-af83-467d-9e9c-c2b23f4fcefa</v>
      </c>
      <c r="R590"/>
    </row>
    <row r="591" spans="1:18" hidden="1" x14ac:dyDescent="0.3">
      <c r="A591" t="s">
        <v>11902</v>
      </c>
      <c r="B591" t="s">
        <v>17612</v>
      </c>
      <c r="C591" t="s">
        <v>10789</v>
      </c>
      <c r="D591" t="s">
        <v>17743</v>
      </c>
      <c r="E591" t="s">
        <v>17215</v>
      </c>
      <c r="F591" t="s">
        <v>356</v>
      </c>
      <c r="G591" s="187" t="s">
        <v>351</v>
      </c>
      <c r="H591" t="s">
        <v>11902</v>
      </c>
      <c r="I591" t="s">
        <v>17614</v>
      </c>
      <c r="J591" t="s">
        <v>12819</v>
      </c>
      <c r="K591" t="s">
        <v>17744</v>
      </c>
      <c r="L591" t="s">
        <v>17215</v>
      </c>
      <c r="M591" t="s">
        <v>356</v>
      </c>
      <c r="N591" t="s">
        <v>351</v>
      </c>
      <c r="O591" t="s">
        <v>17216</v>
      </c>
      <c r="P591" t="s">
        <v>17217</v>
      </c>
      <c r="Q591" t="str">
        <f>IF(J591="(not available)","(not available)",IFERROR(VLOOKUP(J591,'[1]Lifecyclemodels EF3.1'!E:G,3,FALSE),"(not available yet)"))</f>
        <v>3b46dee7-8ae5-4b9e-8798-3feea36c4cea</v>
      </c>
      <c r="R591"/>
    </row>
    <row r="592" spans="1:18" hidden="1" x14ac:dyDescent="0.3">
      <c r="A592" t="s">
        <v>11902</v>
      </c>
      <c r="B592" t="s">
        <v>17612</v>
      </c>
      <c r="C592" t="s">
        <v>3287</v>
      </c>
      <c r="D592" t="s">
        <v>17745</v>
      </c>
      <c r="E592" t="s">
        <v>17215</v>
      </c>
      <c r="F592" t="s">
        <v>356</v>
      </c>
      <c r="G592" s="187" t="s">
        <v>351</v>
      </c>
      <c r="H592" t="s">
        <v>11902</v>
      </c>
      <c r="I592" t="s">
        <v>17614</v>
      </c>
      <c r="J592" t="s">
        <v>13295</v>
      </c>
      <c r="K592" t="s">
        <v>17746</v>
      </c>
      <c r="L592" t="s">
        <v>17215</v>
      </c>
      <c r="M592" t="s">
        <v>356</v>
      </c>
      <c r="N592" t="s">
        <v>351</v>
      </c>
      <c r="O592" t="s">
        <v>17216</v>
      </c>
      <c r="P592" t="s">
        <v>17217</v>
      </c>
      <c r="Q592" t="str">
        <f>IF(J592="(not available)","(not available)",IFERROR(VLOOKUP(J592,'[1]Lifecyclemodels EF3.1'!E:G,3,FALSE),"(not available yet)"))</f>
        <v>22c42fe1-0b5b-4eb9-911c-e15feda3c673</v>
      </c>
      <c r="R592"/>
    </row>
    <row r="593" spans="1:18" hidden="1" x14ac:dyDescent="0.3">
      <c r="A593" t="s">
        <v>11902</v>
      </c>
      <c r="B593" t="s">
        <v>17612</v>
      </c>
      <c r="C593" t="s">
        <v>10149</v>
      </c>
      <c r="D593" t="s">
        <v>17747</v>
      </c>
      <c r="E593" t="s">
        <v>17215</v>
      </c>
      <c r="F593" t="s">
        <v>350</v>
      </c>
      <c r="G593" s="187" t="s">
        <v>351</v>
      </c>
      <c r="H593" t="s">
        <v>11902</v>
      </c>
      <c r="I593" t="s">
        <v>17614</v>
      </c>
      <c r="J593" t="s">
        <v>12979</v>
      </c>
      <c r="K593" t="s">
        <v>17746</v>
      </c>
      <c r="L593" t="s">
        <v>17215</v>
      </c>
      <c r="M593" t="s">
        <v>350</v>
      </c>
      <c r="N593" t="s">
        <v>351</v>
      </c>
      <c r="O593" t="s">
        <v>17216</v>
      </c>
      <c r="P593" t="s">
        <v>17217</v>
      </c>
      <c r="Q593" t="str">
        <f>IF(J593="(not available)","(not available)",IFERROR(VLOOKUP(J593,'[1]Lifecyclemodels EF3.1'!E:G,3,FALSE),"(not available yet)"))</f>
        <v>fbe5f644-da23-49f5-89af-9b5eecb30eb6</v>
      </c>
      <c r="R593"/>
    </row>
    <row r="594" spans="1:18" hidden="1" x14ac:dyDescent="0.3">
      <c r="A594" t="s">
        <v>11902</v>
      </c>
      <c r="B594" t="s">
        <v>17612</v>
      </c>
      <c r="C594" t="s">
        <v>3401</v>
      </c>
      <c r="D594" t="s">
        <v>17747</v>
      </c>
      <c r="E594" t="s">
        <v>17215</v>
      </c>
      <c r="F594" t="s">
        <v>473</v>
      </c>
      <c r="G594" s="187" t="s">
        <v>351</v>
      </c>
      <c r="H594" t="s">
        <v>11902</v>
      </c>
      <c r="I594" t="s">
        <v>17614</v>
      </c>
      <c r="J594" t="s">
        <v>12907</v>
      </c>
      <c r="K594" t="s">
        <v>17746</v>
      </c>
      <c r="L594" t="s">
        <v>17215</v>
      </c>
      <c r="M594" t="s">
        <v>473</v>
      </c>
      <c r="N594" t="s">
        <v>351</v>
      </c>
      <c r="O594" t="s">
        <v>17216</v>
      </c>
      <c r="P594" t="s">
        <v>17217</v>
      </c>
      <c r="Q594" t="str">
        <f>IF(J594="(not available)","(not available)",IFERROR(VLOOKUP(J594,'[1]Lifecyclemodels EF3.1'!E:G,3,FALSE),"(not available yet)"))</f>
        <v>57b22fc2-1833-4488-bfc1-84573f933ab4</v>
      </c>
      <c r="R594"/>
    </row>
    <row r="595" spans="1:18" hidden="1" x14ac:dyDescent="0.3">
      <c r="A595" t="s">
        <v>11902</v>
      </c>
      <c r="B595" t="s">
        <v>17612</v>
      </c>
      <c r="C595" t="s">
        <v>7920</v>
      </c>
      <c r="D595" t="s">
        <v>17747</v>
      </c>
      <c r="E595" t="s">
        <v>17215</v>
      </c>
      <c r="F595" t="s">
        <v>418</v>
      </c>
      <c r="G595" s="187" t="s">
        <v>351</v>
      </c>
      <c r="H595" t="s">
        <v>11902</v>
      </c>
      <c r="I595" t="s">
        <v>17614</v>
      </c>
      <c r="J595" t="s">
        <v>13201</v>
      </c>
      <c r="K595" t="s">
        <v>17746</v>
      </c>
      <c r="L595" t="s">
        <v>17215</v>
      </c>
      <c r="M595" t="s">
        <v>418</v>
      </c>
      <c r="N595" t="s">
        <v>351</v>
      </c>
      <c r="O595" t="s">
        <v>17216</v>
      </c>
      <c r="P595" t="s">
        <v>17217</v>
      </c>
      <c r="Q595" t="str">
        <f>IF(J595="(not available)","(not available)",IFERROR(VLOOKUP(J595,'[1]Lifecyclemodels EF3.1'!E:G,3,FALSE),"(not available yet)"))</f>
        <v>3d8c6899-d449-4649-b393-95c4c52103fe</v>
      </c>
      <c r="R595"/>
    </row>
    <row r="596" spans="1:18" hidden="1" x14ac:dyDescent="0.3">
      <c r="A596" t="s">
        <v>11902</v>
      </c>
      <c r="B596" t="s">
        <v>17612</v>
      </c>
      <c r="C596" t="s">
        <v>10581</v>
      </c>
      <c r="D596" t="s">
        <v>17747</v>
      </c>
      <c r="E596" t="s">
        <v>17215</v>
      </c>
      <c r="F596" t="s">
        <v>425</v>
      </c>
      <c r="G596" s="187" t="s">
        <v>351</v>
      </c>
      <c r="H596" t="s">
        <v>11902</v>
      </c>
      <c r="I596" t="s">
        <v>17614</v>
      </c>
      <c r="J596" t="s">
        <v>13299</v>
      </c>
      <c r="K596" t="s">
        <v>17746</v>
      </c>
      <c r="L596" t="s">
        <v>17215</v>
      </c>
      <c r="M596" t="s">
        <v>425</v>
      </c>
      <c r="N596" t="s">
        <v>351</v>
      </c>
      <c r="O596" t="s">
        <v>17216</v>
      </c>
      <c r="P596" t="s">
        <v>17217</v>
      </c>
      <c r="Q596" t="str">
        <f>IF(J596="(not available)","(not available)",IFERROR(VLOOKUP(J596,'[1]Lifecyclemodels EF3.1'!E:G,3,FALSE),"(not available yet)"))</f>
        <v>b74c63cb-27d0-4be6-bbbb-853d9aee0bc6</v>
      </c>
      <c r="R596"/>
    </row>
    <row r="597" spans="1:18" hidden="1" x14ac:dyDescent="0.3">
      <c r="A597" t="s">
        <v>11902</v>
      </c>
      <c r="B597" t="s">
        <v>17612</v>
      </c>
      <c r="C597" t="s">
        <v>2685</v>
      </c>
      <c r="D597" t="s">
        <v>17747</v>
      </c>
      <c r="E597" t="s">
        <v>17215</v>
      </c>
      <c r="F597" t="s">
        <v>523</v>
      </c>
      <c r="G597" s="187" t="s">
        <v>351</v>
      </c>
      <c r="H597" t="s">
        <v>11902</v>
      </c>
      <c r="I597" t="s">
        <v>17614</v>
      </c>
      <c r="J597" t="s">
        <v>13093</v>
      </c>
      <c r="K597" t="s">
        <v>17746</v>
      </c>
      <c r="L597" t="s">
        <v>17215</v>
      </c>
      <c r="M597" t="s">
        <v>523</v>
      </c>
      <c r="N597" t="s">
        <v>351</v>
      </c>
      <c r="O597" t="s">
        <v>17216</v>
      </c>
      <c r="P597" t="s">
        <v>17217</v>
      </c>
      <c r="Q597" t="str">
        <f>IF(J597="(not available)","(not available)",IFERROR(VLOOKUP(J597,'[1]Lifecyclemodels EF3.1'!E:G,3,FALSE),"(not available yet)"))</f>
        <v>da2c4df3-246b-44b5-a5d4-f7391465c795</v>
      </c>
      <c r="R597"/>
    </row>
    <row r="598" spans="1:18" hidden="1" x14ac:dyDescent="0.3">
      <c r="A598" t="s">
        <v>11902</v>
      </c>
      <c r="B598" t="s">
        <v>17612</v>
      </c>
      <c r="C598" t="s">
        <v>6307</v>
      </c>
      <c r="D598" t="s">
        <v>17747</v>
      </c>
      <c r="E598" t="s">
        <v>17215</v>
      </c>
      <c r="F598" t="s">
        <v>552</v>
      </c>
      <c r="G598" s="187" t="s">
        <v>351</v>
      </c>
      <c r="H598" t="s">
        <v>11902</v>
      </c>
      <c r="I598" t="s">
        <v>17614</v>
      </c>
      <c r="J598" t="s">
        <v>12710</v>
      </c>
      <c r="K598" t="s">
        <v>17746</v>
      </c>
      <c r="L598" t="s">
        <v>17215</v>
      </c>
      <c r="M598" t="s">
        <v>552</v>
      </c>
      <c r="N598" t="s">
        <v>351</v>
      </c>
      <c r="O598" t="s">
        <v>17216</v>
      </c>
      <c r="P598" t="s">
        <v>17217</v>
      </c>
      <c r="Q598" t="str">
        <f>IF(J598="(not available)","(not available)",IFERROR(VLOOKUP(J598,'[1]Lifecyclemodels EF3.1'!E:G,3,FALSE),"(not available yet)"))</f>
        <v>19bd09b2-326e-4cb2-aeeb-86f161e23125</v>
      </c>
      <c r="R598"/>
    </row>
    <row r="599" spans="1:18" hidden="1" x14ac:dyDescent="0.3">
      <c r="A599" t="s">
        <v>11902</v>
      </c>
      <c r="B599" t="s">
        <v>17612</v>
      </c>
      <c r="C599" t="s">
        <v>3440</v>
      </c>
      <c r="D599" t="s">
        <v>17748</v>
      </c>
      <c r="E599" t="s">
        <v>17215</v>
      </c>
      <c r="F599" t="s">
        <v>356</v>
      </c>
      <c r="G599" s="187" t="s">
        <v>351</v>
      </c>
      <c r="H599" t="s">
        <v>11902</v>
      </c>
      <c r="I599" t="s">
        <v>17614</v>
      </c>
      <c r="J599" t="s">
        <v>13608</v>
      </c>
      <c r="K599" t="s">
        <v>17749</v>
      </c>
      <c r="L599" t="s">
        <v>17215</v>
      </c>
      <c r="M599" t="s">
        <v>356</v>
      </c>
      <c r="N599" t="s">
        <v>351</v>
      </c>
      <c r="O599" t="s">
        <v>17216</v>
      </c>
      <c r="P599" t="s">
        <v>17217</v>
      </c>
      <c r="Q599" t="str">
        <f>IF(J599="(not available)","(not available)",IFERROR(VLOOKUP(J599,'[1]Lifecyclemodels EF3.1'!E:G,3,FALSE),"(not available yet)"))</f>
        <v>6fd370bd-346e-41aa-8f1d-d898e7105aa1</v>
      </c>
      <c r="R599"/>
    </row>
    <row r="600" spans="1:18" hidden="1" x14ac:dyDescent="0.3">
      <c r="A600" t="s">
        <v>11902</v>
      </c>
      <c r="B600" t="s">
        <v>17612</v>
      </c>
      <c r="C600" t="s">
        <v>9455</v>
      </c>
      <c r="D600" t="s">
        <v>17750</v>
      </c>
      <c r="E600" t="s">
        <v>17215</v>
      </c>
      <c r="F600" t="s">
        <v>356</v>
      </c>
      <c r="G600" s="187" t="s">
        <v>351</v>
      </c>
      <c r="H600" t="s">
        <v>11902</v>
      </c>
      <c r="I600" t="s">
        <v>17614</v>
      </c>
      <c r="J600" t="s">
        <v>13390</v>
      </c>
      <c r="K600" t="s">
        <v>17751</v>
      </c>
      <c r="L600" t="s">
        <v>17215</v>
      </c>
      <c r="M600" t="s">
        <v>356</v>
      </c>
      <c r="N600" t="s">
        <v>351</v>
      </c>
      <c r="O600" t="s">
        <v>17216</v>
      </c>
      <c r="P600" t="s">
        <v>17217</v>
      </c>
      <c r="Q600" t="str">
        <f>IF(J600="(not available)","(not available)",IFERROR(VLOOKUP(J600,'[1]Lifecyclemodels EF3.1'!E:G,3,FALSE),"(not available yet)"))</f>
        <v>909c2658-645e-442f-9d59-8e65b9e50a49</v>
      </c>
      <c r="R600"/>
    </row>
    <row r="601" spans="1:18" hidden="1" x14ac:dyDescent="0.3">
      <c r="A601" t="s">
        <v>11902</v>
      </c>
      <c r="B601" t="s">
        <v>17612</v>
      </c>
      <c r="C601" t="s">
        <v>2251</v>
      </c>
      <c r="D601" t="s">
        <v>17752</v>
      </c>
      <c r="E601" t="s">
        <v>17215</v>
      </c>
      <c r="F601" t="s">
        <v>1367</v>
      </c>
      <c r="G601" s="187" t="s">
        <v>351</v>
      </c>
      <c r="H601" t="s">
        <v>11902</v>
      </c>
      <c r="I601" t="s">
        <v>17614</v>
      </c>
      <c r="J601" t="s">
        <v>13422</v>
      </c>
      <c r="K601" t="s">
        <v>17753</v>
      </c>
      <c r="L601" t="s">
        <v>17215</v>
      </c>
      <c r="M601" t="s">
        <v>11889</v>
      </c>
      <c r="N601" t="s">
        <v>351</v>
      </c>
      <c r="O601" t="s">
        <v>17216</v>
      </c>
      <c r="P601" t="s">
        <v>17217</v>
      </c>
      <c r="Q601" t="str">
        <f>IF(J601="(not available)","(not available)",IFERROR(VLOOKUP(J601,'[1]Lifecyclemodels EF3.1'!E:G,3,FALSE),"(not available yet)"))</f>
        <v>dd0ebd51-e5ea-4cee-9466-3cb610ba583d</v>
      </c>
      <c r="R601"/>
    </row>
    <row r="602" spans="1:18" hidden="1" x14ac:dyDescent="0.3">
      <c r="A602" t="s">
        <v>11902</v>
      </c>
      <c r="B602" t="s">
        <v>17612</v>
      </c>
      <c r="C602" t="s">
        <v>9655</v>
      </c>
      <c r="D602" t="s">
        <v>17754</v>
      </c>
      <c r="E602" t="s">
        <v>17215</v>
      </c>
      <c r="F602" t="s">
        <v>1367</v>
      </c>
      <c r="G602" s="187" t="s">
        <v>351</v>
      </c>
      <c r="H602" t="s">
        <v>11902</v>
      </c>
      <c r="I602" t="s">
        <v>17614</v>
      </c>
      <c r="J602" t="s">
        <v>13028</v>
      </c>
      <c r="K602" t="s">
        <v>17755</v>
      </c>
      <c r="L602" t="s">
        <v>17215</v>
      </c>
      <c r="M602" t="s">
        <v>11889</v>
      </c>
      <c r="N602" t="s">
        <v>351</v>
      </c>
      <c r="O602" t="s">
        <v>17216</v>
      </c>
      <c r="P602" t="s">
        <v>17217</v>
      </c>
      <c r="Q602" t="str">
        <f>IF(J602="(not available)","(not available)",IFERROR(VLOOKUP(J602,'[1]Lifecyclemodels EF3.1'!E:G,3,FALSE),"(not available yet)"))</f>
        <v>f6c3b039-9e1c-4c5f-9732-4bc291e36471</v>
      </c>
      <c r="R602"/>
    </row>
    <row r="603" spans="1:18" hidden="1" x14ac:dyDescent="0.3">
      <c r="A603" t="s">
        <v>11902</v>
      </c>
      <c r="B603" t="s">
        <v>17612</v>
      </c>
      <c r="C603" t="s">
        <v>6639</v>
      </c>
      <c r="D603" t="s">
        <v>17756</v>
      </c>
      <c r="E603" t="s">
        <v>17215</v>
      </c>
      <c r="F603" t="s">
        <v>670</v>
      </c>
      <c r="G603" s="187" t="s">
        <v>351</v>
      </c>
      <c r="H603" t="s">
        <v>11902</v>
      </c>
      <c r="I603" t="s">
        <v>17614</v>
      </c>
      <c r="J603" t="s">
        <v>12877</v>
      </c>
      <c r="K603" t="s">
        <v>17755</v>
      </c>
      <c r="L603" t="s">
        <v>17215</v>
      </c>
      <c r="M603" t="s">
        <v>670</v>
      </c>
      <c r="N603" t="s">
        <v>351</v>
      </c>
      <c r="O603" t="s">
        <v>17216</v>
      </c>
      <c r="P603" t="s">
        <v>17217</v>
      </c>
      <c r="Q603" t="str">
        <f>IF(J603="(not available)","(not available)",IFERROR(VLOOKUP(J603,'[1]Lifecyclemodels EF3.1'!E:G,3,FALSE),"(not available yet)"))</f>
        <v>0429e7e8-758d-47c3-8a8a-01b99bc34324</v>
      </c>
      <c r="R603"/>
    </row>
    <row r="604" spans="1:18" hidden="1" x14ac:dyDescent="0.3">
      <c r="A604" t="s">
        <v>11902</v>
      </c>
      <c r="B604" t="s">
        <v>17612</v>
      </c>
      <c r="C604" t="s">
        <v>11386</v>
      </c>
      <c r="D604" t="s">
        <v>17756</v>
      </c>
      <c r="E604" t="s">
        <v>17215</v>
      </c>
      <c r="F604" t="s">
        <v>425</v>
      </c>
      <c r="G604" s="187" t="s">
        <v>351</v>
      </c>
      <c r="H604" t="s">
        <v>11902</v>
      </c>
      <c r="I604" t="s">
        <v>17614</v>
      </c>
      <c r="J604" t="s">
        <v>13473</v>
      </c>
      <c r="K604" t="s">
        <v>17755</v>
      </c>
      <c r="L604" t="s">
        <v>17215</v>
      </c>
      <c r="M604" t="s">
        <v>425</v>
      </c>
      <c r="N604" t="s">
        <v>351</v>
      </c>
      <c r="O604" t="s">
        <v>17216</v>
      </c>
      <c r="P604" t="s">
        <v>17217</v>
      </c>
      <c r="Q604" t="str">
        <f>IF(J604="(not available)","(not available)",IFERROR(VLOOKUP(J604,'[1]Lifecyclemodels EF3.1'!E:G,3,FALSE),"(not available yet)"))</f>
        <v>37af2bf5-0d2c-4dea-94af-355611ca9869</v>
      </c>
      <c r="R604"/>
    </row>
    <row r="605" spans="1:18" hidden="1" x14ac:dyDescent="0.3">
      <c r="A605" t="s">
        <v>11902</v>
      </c>
      <c r="B605" t="s">
        <v>17612</v>
      </c>
      <c r="C605" t="s">
        <v>9729</v>
      </c>
      <c r="D605" t="s">
        <v>17757</v>
      </c>
      <c r="E605" t="s">
        <v>17215</v>
      </c>
      <c r="F605" t="s">
        <v>356</v>
      </c>
      <c r="G605" s="187" t="s">
        <v>351</v>
      </c>
      <c r="H605" t="s">
        <v>11902</v>
      </c>
      <c r="I605" t="s">
        <v>17614</v>
      </c>
      <c r="J605" t="s">
        <v>12771</v>
      </c>
      <c r="K605" t="s">
        <v>17758</v>
      </c>
      <c r="L605" t="s">
        <v>17215</v>
      </c>
      <c r="M605" t="s">
        <v>356</v>
      </c>
      <c r="N605" t="s">
        <v>351</v>
      </c>
      <c r="O605" t="s">
        <v>17216</v>
      </c>
      <c r="P605" t="s">
        <v>17217</v>
      </c>
      <c r="Q605" t="str">
        <f>IF(J605="(not available)","(not available)",IFERROR(VLOOKUP(J605,'[1]Lifecyclemodels EF3.1'!E:G,3,FALSE),"(not available yet)"))</f>
        <v>85e836f5-b771-4d77-aff9-f1a325e9a989</v>
      </c>
      <c r="R605"/>
    </row>
    <row r="606" spans="1:18" hidden="1" x14ac:dyDescent="0.3">
      <c r="A606" t="s">
        <v>11902</v>
      </c>
      <c r="B606" t="s">
        <v>17612</v>
      </c>
      <c r="C606" t="s">
        <v>9900</v>
      </c>
      <c r="D606" t="s">
        <v>17757</v>
      </c>
      <c r="E606" t="s">
        <v>17215</v>
      </c>
      <c r="F606" t="s">
        <v>1367</v>
      </c>
      <c r="G606" s="187" t="s">
        <v>351</v>
      </c>
      <c r="H606" t="s">
        <v>11902</v>
      </c>
      <c r="I606" t="s">
        <v>17614</v>
      </c>
      <c r="J606" t="s">
        <v>13601</v>
      </c>
      <c r="K606" t="s">
        <v>17758</v>
      </c>
      <c r="L606" t="s">
        <v>17215</v>
      </c>
      <c r="M606" t="s">
        <v>11889</v>
      </c>
      <c r="N606" t="s">
        <v>351</v>
      </c>
      <c r="O606" t="s">
        <v>17216</v>
      </c>
      <c r="P606" t="s">
        <v>17217</v>
      </c>
      <c r="Q606" t="str">
        <f>IF(J606="(not available)","(not available)",IFERROR(VLOOKUP(J606,'[1]Lifecyclemodels EF3.1'!E:G,3,FALSE),"(not available yet)"))</f>
        <v>b87d03f6-2a89-48c3-8f99-b38bfee5f88d</v>
      </c>
      <c r="R606"/>
    </row>
    <row r="607" spans="1:18" hidden="1" x14ac:dyDescent="0.3">
      <c r="A607" t="s">
        <v>11902</v>
      </c>
      <c r="B607" t="s">
        <v>17612</v>
      </c>
      <c r="C607" t="s">
        <v>4376</v>
      </c>
      <c r="D607" t="s">
        <v>17759</v>
      </c>
      <c r="E607" t="s">
        <v>17215</v>
      </c>
      <c r="F607" t="s">
        <v>399</v>
      </c>
      <c r="G607" s="187" t="s">
        <v>351</v>
      </c>
      <c r="H607" t="s">
        <v>11902</v>
      </c>
      <c r="I607" t="s">
        <v>17614</v>
      </c>
      <c r="J607" t="s">
        <v>13024</v>
      </c>
      <c r="K607" t="s">
        <v>17758</v>
      </c>
      <c r="L607" t="s">
        <v>17215</v>
      </c>
      <c r="M607" t="s">
        <v>399</v>
      </c>
      <c r="N607" t="s">
        <v>351</v>
      </c>
      <c r="O607" t="s">
        <v>17216</v>
      </c>
      <c r="P607" t="s">
        <v>17217</v>
      </c>
      <c r="Q607" t="str">
        <f>IF(J607="(not available)","(not available)",IFERROR(VLOOKUP(J607,'[1]Lifecyclemodels EF3.1'!E:G,3,FALSE),"(not available yet)"))</f>
        <v>2f6c3563-56db-4683-8cf2-2d475ad1c26d</v>
      </c>
      <c r="R607"/>
    </row>
    <row r="608" spans="1:18" hidden="1" x14ac:dyDescent="0.3">
      <c r="A608" t="s">
        <v>11902</v>
      </c>
      <c r="B608" t="s">
        <v>17612</v>
      </c>
      <c r="C608" t="s">
        <v>4049</v>
      </c>
      <c r="D608" t="s">
        <v>17759</v>
      </c>
      <c r="E608" t="s">
        <v>17215</v>
      </c>
      <c r="F608" t="s">
        <v>670</v>
      </c>
      <c r="G608" s="187" t="s">
        <v>351</v>
      </c>
      <c r="H608" t="s">
        <v>11902</v>
      </c>
      <c r="I608" t="s">
        <v>17614</v>
      </c>
      <c r="J608" t="s">
        <v>13026</v>
      </c>
      <c r="K608" t="s">
        <v>17758</v>
      </c>
      <c r="L608" t="s">
        <v>17215</v>
      </c>
      <c r="M608" t="s">
        <v>670</v>
      </c>
      <c r="N608" t="s">
        <v>351</v>
      </c>
      <c r="O608" t="s">
        <v>17216</v>
      </c>
      <c r="P608" t="s">
        <v>17217</v>
      </c>
      <c r="Q608" t="str">
        <f>IF(J608="(not available)","(not available)",IFERROR(VLOOKUP(J608,'[1]Lifecyclemodels EF3.1'!E:G,3,FALSE),"(not available yet)"))</f>
        <v>1fce5e3c-c6c2-46a2-aaa4-21f69546de06</v>
      </c>
      <c r="R608"/>
    </row>
    <row r="609" spans="1:18" hidden="1" x14ac:dyDescent="0.3">
      <c r="A609" t="s">
        <v>11902</v>
      </c>
      <c r="B609" t="s">
        <v>17612</v>
      </c>
      <c r="C609" t="s">
        <v>5597</v>
      </c>
      <c r="D609" t="s">
        <v>17759</v>
      </c>
      <c r="E609" t="s">
        <v>17215</v>
      </c>
      <c r="F609" t="s">
        <v>691</v>
      </c>
      <c r="G609" s="187" t="s">
        <v>351</v>
      </c>
      <c r="H609" t="s">
        <v>11902</v>
      </c>
      <c r="I609" t="s">
        <v>17614</v>
      </c>
      <c r="J609" t="s">
        <v>13453</v>
      </c>
      <c r="K609" t="s">
        <v>17758</v>
      </c>
      <c r="L609" t="s">
        <v>17215</v>
      </c>
      <c r="M609" t="s">
        <v>691</v>
      </c>
      <c r="N609" t="s">
        <v>351</v>
      </c>
      <c r="O609" t="s">
        <v>17216</v>
      </c>
      <c r="P609" t="s">
        <v>17217</v>
      </c>
      <c r="Q609" t="str">
        <f>IF(J609="(not available)","(not available)",IFERROR(VLOOKUP(J609,'[1]Lifecyclemodels EF3.1'!E:G,3,FALSE),"(not available yet)"))</f>
        <v>3bf80759-0e5e-4de2-a2d5-78826795413b</v>
      </c>
      <c r="R609"/>
    </row>
    <row r="610" spans="1:18" hidden="1" x14ac:dyDescent="0.3">
      <c r="A610" t="s">
        <v>11902</v>
      </c>
      <c r="B610" t="s">
        <v>17612</v>
      </c>
      <c r="C610" t="s">
        <v>8266</v>
      </c>
      <c r="D610" t="s">
        <v>17759</v>
      </c>
      <c r="E610" t="s">
        <v>17215</v>
      </c>
      <c r="F610" t="s">
        <v>613</v>
      </c>
      <c r="G610" s="187" t="s">
        <v>351</v>
      </c>
      <c r="H610" t="s">
        <v>11902</v>
      </c>
      <c r="I610" t="s">
        <v>17614</v>
      </c>
      <c r="J610" t="s">
        <v>13304</v>
      </c>
      <c r="K610" t="s">
        <v>17758</v>
      </c>
      <c r="L610" t="s">
        <v>17215</v>
      </c>
      <c r="M610" t="s">
        <v>613</v>
      </c>
      <c r="N610" t="s">
        <v>351</v>
      </c>
      <c r="O610" t="s">
        <v>17216</v>
      </c>
      <c r="P610" t="s">
        <v>17217</v>
      </c>
      <c r="Q610" t="str">
        <f>IF(J610="(not available)","(not available)",IFERROR(VLOOKUP(J610,'[1]Lifecyclemodels EF3.1'!E:G,3,FALSE),"(not available yet)"))</f>
        <v>c02c4ea6-25ef-48f1-a875-ddc79632aa73</v>
      </c>
      <c r="R610"/>
    </row>
    <row r="611" spans="1:18" hidden="1" x14ac:dyDescent="0.3">
      <c r="A611" t="s">
        <v>11902</v>
      </c>
      <c r="B611" t="s">
        <v>17612</v>
      </c>
      <c r="C611" t="s">
        <v>7261</v>
      </c>
      <c r="D611" t="s">
        <v>17759</v>
      </c>
      <c r="E611" t="s">
        <v>17215</v>
      </c>
      <c r="F611" t="s">
        <v>493</v>
      </c>
      <c r="G611" s="187" t="s">
        <v>351</v>
      </c>
      <c r="H611" t="s">
        <v>11902</v>
      </c>
      <c r="I611" t="s">
        <v>17614</v>
      </c>
      <c r="J611" t="s">
        <v>12767</v>
      </c>
      <c r="K611" t="s">
        <v>17758</v>
      </c>
      <c r="L611" t="s">
        <v>17215</v>
      </c>
      <c r="M611" t="s">
        <v>493</v>
      </c>
      <c r="N611" t="s">
        <v>351</v>
      </c>
      <c r="O611" t="s">
        <v>17216</v>
      </c>
      <c r="P611" t="s">
        <v>17217</v>
      </c>
      <c r="Q611" t="str">
        <f>IF(J611="(not available)","(not available)",IFERROR(VLOOKUP(J611,'[1]Lifecyclemodels EF3.1'!E:G,3,FALSE),"(not available yet)"))</f>
        <v>89f9679f-0620-4171-81a0-60e9856e8d46</v>
      </c>
      <c r="R611"/>
    </row>
    <row r="612" spans="1:18" hidden="1" x14ac:dyDescent="0.3">
      <c r="A612" t="s">
        <v>11902</v>
      </c>
      <c r="B612" t="s">
        <v>17612</v>
      </c>
      <c r="C612" t="s">
        <v>3042</v>
      </c>
      <c r="D612" t="s">
        <v>17759</v>
      </c>
      <c r="E612" t="s">
        <v>17215</v>
      </c>
      <c r="F612" t="s">
        <v>350</v>
      </c>
      <c r="G612" s="187" t="s">
        <v>351</v>
      </c>
      <c r="H612" t="s">
        <v>11902</v>
      </c>
      <c r="I612" t="s">
        <v>17614</v>
      </c>
      <c r="J612" t="s">
        <v>12728</v>
      </c>
      <c r="K612" t="s">
        <v>17758</v>
      </c>
      <c r="L612" t="s">
        <v>17215</v>
      </c>
      <c r="M612" t="s">
        <v>350</v>
      </c>
      <c r="N612" t="s">
        <v>351</v>
      </c>
      <c r="O612" t="s">
        <v>17216</v>
      </c>
      <c r="P612" t="s">
        <v>17217</v>
      </c>
      <c r="Q612" t="str">
        <f>IF(J612="(not available)","(not available)",IFERROR(VLOOKUP(J612,'[1]Lifecyclemodels EF3.1'!E:G,3,FALSE),"(not available yet)"))</f>
        <v>24747d75-47fb-40da-aa13-099ab2d0267b</v>
      </c>
      <c r="R612"/>
    </row>
    <row r="613" spans="1:18" hidden="1" x14ac:dyDescent="0.3">
      <c r="A613" t="s">
        <v>11902</v>
      </c>
      <c r="B613" t="s">
        <v>17612</v>
      </c>
      <c r="C613" t="s">
        <v>1603</v>
      </c>
      <c r="D613" t="s">
        <v>17759</v>
      </c>
      <c r="E613" t="s">
        <v>17215</v>
      </c>
      <c r="F613" t="s">
        <v>466</v>
      </c>
      <c r="G613" s="187" t="s">
        <v>351</v>
      </c>
      <c r="H613" t="s">
        <v>11902</v>
      </c>
      <c r="I613" t="s">
        <v>17614</v>
      </c>
      <c r="J613" t="s">
        <v>13188</v>
      </c>
      <c r="K613" t="s">
        <v>17758</v>
      </c>
      <c r="L613" t="s">
        <v>17215</v>
      </c>
      <c r="M613" t="s">
        <v>466</v>
      </c>
      <c r="N613" t="s">
        <v>351</v>
      </c>
      <c r="O613" t="s">
        <v>17216</v>
      </c>
      <c r="P613" t="s">
        <v>17217</v>
      </c>
      <c r="Q613" t="str">
        <f>IF(J613="(not available)","(not available)",IFERROR(VLOOKUP(J613,'[1]Lifecyclemodels EF3.1'!E:G,3,FALSE),"(not available yet)"))</f>
        <v>8fbc0d2b-c1d5-4e43-a0d8-c0b1bcc87daa</v>
      </c>
      <c r="R613"/>
    </row>
    <row r="614" spans="1:18" hidden="1" x14ac:dyDescent="0.3">
      <c r="A614" t="s">
        <v>11902</v>
      </c>
      <c r="B614" t="s">
        <v>17612</v>
      </c>
      <c r="C614" t="s">
        <v>9035</v>
      </c>
      <c r="D614" t="s">
        <v>17759</v>
      </c>
      <c r="E614" t="s">
        <v>17215</v>
      </c>
      <c r="F614" t="s">
        <v>396</v>
      </c>
      <c r="G614" s="187" t="s">
        <v>351</v>
      </c>
      <c r="H614" t="s">
        <v>11902</v>
      </c>
      <c r="I614" t="s">
        <v>17614</v>
      </c>
      <c r="J614" t="s">
        <v>12995</v>
      </c>
      <c r="K614" t="s">
        <v>17758</v>
      </c>
      <c r="L614" t="s">
        <v>17215</v>
      </c>
      <c r="M614" t="s">
        <v>396</v>
      </c>
      <c r="N614" t="s">
        <v>351</v>
      </c>
      <c r="O614" t="s">
        <v>17216</v>
      </c>
      <c r="P614" t="s">
        <v>17217</v>
      </c>
      <c r="Q614" t="str">
        <f>IF(J614="(not available)","(not available)",IFERROR(VLOOKUP(J614,'[1]Lifecyclemodels EF3.1'!E:G,3,FALSE),"(not available yet)"))</f>
        <v>fa9c5f35-e250-4dce-ae61-40102eaed914</v>
      </c>
      <c r="R614"/>
    </row>
    <row r="615" spans="1:18" hidden="1" x14ac:dyDescent="0.3">
      <c r="A615" t="s">
        <v>11902</v>
      </c>
      <c r="B615" t="s">
        <v>17612</v>
      </c>
      <c r="C615" t="s">
        <v>10099</v>
      </c>
      <c r="D615" t="s">
        <v>17759</v>
      </c>
      <c r="E615" t="s">
        <v>17215</v>
      </c>
      <c r="F615" t="s">
        <v>378</v>
      </c>
      <c r="G615" s="187" t="s">
        <v>351</v>
      </c>
      <c r="H615" t="s">
        <v>11902</v>
      </c>
      <c r="I615" t="s">
        <v>17614</v>
      </c>
      <c r="J615" t="s">
        <v>13278</v>
      </c>
      <c r="K615" t="s">
        <v>17758</v>
      </c>
      <c r="L615" t="s">
        <v>17215</v>
      </c>
      <c r="M615" t="s">
        <v>378</v>
      </c>
      <c r="N615" t="s">
        <v>351</v>
      </c>
      <c r="O615" t="s">
        <v>17216</v>
      </c>
      <c r="P615" t="s">
        <v>17217</v>
      </c>
      <c r="Q615" t="str">
        <f>IF(J615="(not available)","(not available)",IFERROR(VLOOKUP(J615,'[1]Lifecyclemodels EF3.1'!E:G,3,FALSE),"(not available yet)"))</f>
        <v>5dcdd394-3dbf-49d6-aff7-6653fa37bdde</v>
      </c>
      <c r="R615"/>
    </row>
    <row r="616" spans="1:18" hidden="1" x14ac:dyDescent="0.3">
      <c r="A616" t="s">
        <v>11902</v>
      </c>
      <c r="B616" t="s">
        <v>17612</v>
      </c>
      <c r="C616" t="s">
        <v>4667</v>
      </c>
      <c r="D616" t="s">
        <v>17759</v>
      </c>
      <c r="E616" t="s">
        <v>17215</v>
      </c>
      <c r="F616" t="s">
        <v>405</v>
      </c>
      <c r="G616" s="187" t="s">
        <v>351</v>
      </c>
      <c r="H616" t="s">
        <v>11902</v>
      </c>
      <c r="I616" t="s">
        <v>17614</v>
      </c>
      <c r="J616" t="s">
        <v>12866</v>
      </c>
      <c r="K616" t="s">
        <v>17758</v>
      </c>
      <c r="L616" t="s">
        <v>17215</v>
      </c>
      <c r="M616" t="s">
        <v>405</v>
      </c>
      <c r="N616" t="s">
        <v>351</v>
      </c>
      <c r="O616" t="s">
        <v>17216</v>
      </c>
      <c r="P616" t="s">
        <v>17217</v>
      </c>
      <c r="Q616" t="str">
        <f>IF(J616="(not available)","(not available)",IFERROR(VLOOKUP(J616,'[1]Lifecyclemodels EF3.1'!E:G,3,FALSE),"(not available yet)"))</f>
        <v>821a2518-0b0b-461e-b327-21ba682b373c</v>
      </c>
      <c r="R616"/>
    </row>
    <row r="617" spans="1:18" hidden="1" x14ac:dyDescent="0.3">
      <c r="A617" t="s">
        <v>11902</v>
      </c>
      <c r="B617" t="s">
        <v>17612</v>
      </c>
      <c r="C617" t="s">
        <v>4607</v>
      </c>
      <c r="D617" t="s">
        <v>17759</v>
      </c>
      <c r="E617" t="s">
        <v>17215</v>
      </c>
      <c r="F617" t="s">
        <v>473</v>
      </c>
      <c r="G617" s="187" t="s">
        <v>351</v>
      </c>
      <c r="H617" t="s">
        <v>11902</v>
      </c>
      <c r="I617" t="s">
        <v>17614</v>
      </c>
      <c r="J617" t="s">
        <v>13500</v>
      </c>
      <c r="K617" t="s">
        <v>17758</v>
      </c>
      <c r="L617" t="s">
        <v>17215</v>
      </c>
      <c r="M617" t="s">
        <v>473</v>
      </c>
      <c r="N617" t="s">
        <v>351</v>
      </c>
      <c r="O617" t="s">
        <v>17216</v>
      </c>
      <c r="P617" t="s">
        <v>17217</v>
      </c>
      <c r="Q617" t="str">
        <f>IF(J617="(not available)","(not available)",IFERROR(VLOOKUP(J617,'[1]Lifecyclemodels EF3.1'!E:G,3,FALSE),"(not available yet)"))</f>
        <v>2c448a60-ede4-48b5-8931-c2e7d75f1eb3</v>
      </c>
      <c r="R617"/>
    </row>
    <row r="618" spans="1:18" hidden="1" x14ac:dyDescent="0.3">
      <c r="A618" t="s">
        <v>11902</v>
      </c>
      <c r="B618" t="s">
        <v>17612</v>
      </c>
      <c r="C618" t="s">
        <v>6755</v>
      </c>
      <c r="D618" t="s">
        <v>17759</v>
      </c>
      <c r="E618" t="s">
        <v>17215</v>
      </c>
      <c r="F618" t="s">
        <v>325</v>
      </c>
      <c r="G618" s="187" t="s">
        <v>351</v>
      </c>
      <c r="H618" t="s">
        <v>11902</v>
      </c>
      <c r="I618" t="s">
        <v>17614</v>
      </c>
      <c r="J618" t="s">
        <v>12745</v>
      </c>
      <c r="K618" t="s">
        <v>17758</v>
      </c>
      <c r="L618" t="s">
        <v>17215</v>
      </c>
      <c r="M618" t="s">
        <v>325</v>
      </c>
      <c r="N618" t="s">
        <v>351</v>
      </c>
      <c r="O618" t="s">
        <v>17216</v>
      </c>
      <c r="P618" t="s">
        <v>17217</v>
      </c>
      <c r="Q618" t="str">
        <f>IF(J618="(not available)","(not available)",IFERROR(VLOOKUP(J618,'[1]Lifecyclemodels EF3.1'!E:G,3,FALSE),"(not available yet)"))</f>
        <v>5de15664-6a08-4be0-8a2b-c352beef657c</v>
      </c>
      <c r="R618"/>
    </row>
    <row r="619" spans="1:18" hidden="1" x14ac:dyDescent="0.3">
      <c r="A619" t="s">
        <v>11902</v>
      </c>
      <c r="B619" t="s">
        <v>17612</v>
      </c>
      <c r="C619" t="s">
        <v>5072</v>
      </c>
      <c r="D619" t="s">
        <v>17759</v>
      </c>
      <c r="E619" t="s">
        <v>17215</v>
      </c>
      <c r="F619" t="s">
        <v>371</v>
      </c>
      <c r="G619" s="187" t="s">
        <v>351</v>
      </c>
      <c r="H619" t="s">
        <v>11902</v>
      </c>
      <c r="I619" t="s">
        <v>17614</v>
      </c>
      <c r="J619" t="s">
        <v>13163</v>
      </c>
      <c r="K619" t="s">
        <v>17758</v>
      </c>
      <c r="L619" t="s">
        <v>17215</v>
      </c>
      <c r="M619" t="s">
        <v>371</v>
      </c>
      <c r="N619" t="s">
        <v>351</v>
      </c>
      <c r="O619" t="s">
        <v>17216</v>
      </c>
      <c r="P619" t="s">
        <v>17217</v>
      </c>
      <c r="Q619" t="str">
        <f>IF(J619="(not available)","(not available)",IFERROR(VLOOKUP(J619,'[1]Lifecyclemodels EF3.1'!E:G,3,FALSE),"(not available yet)"))</f>
        <v>5905cdfb-cf46-496b-bbd3-12c53b53d64b</v>
      </c>
      <c r="R619"/>
    </row>
    <row r="620" spans="1:18" hidden="1" x14ac:dyDescent="0.3">
      <c r="A620" t="s">
        <v>11902</v>
      </c>
      <c r="B620" t="s">
        <v>17612</v>
      </c>
      <c r="C620" t="s">
        <v>3004</v>
      </c>
      <c r="D620" t="s">
        <v>17759</v>
      </c>
      <c r="E620" t="s">
        <v>17215</v>
      </c>
      <c r="F620" t="s">
        <v>418</v>
      </c>
      <c r="G620" s="187" t="s">
        <v>351</v>
      </c>
      <c r="H620" t="s">
        <v>11902</v>
      </c>
      <c r="I620" t="s">
        <v>17614</v>
      </c>
      <c r="J620" t="s">
        <v>12997</v>
      </c>
      <c r="K620" t="s">
        <v>17758</v>
      </c>
      <c r="L620" t="s">
        <v>17215</v>
      </c>
      <c r="M620" t="s">
        <v>418</v>
      </c>
      <c r="N620" t="s">
        <v>351</v>
      </c>
      <c r="O620" t="s">
        <v>17216</v>
      </c>
      <c r="P620" t="s">
        <v>17217</v>
      </c>
      <c r="Q620" t="str">
        <f>IF(J620="(not available)","(not available)",IFERROR(VLOOKUP(J620,'[1]Lifecyclemodels EF3.1'!E:G,3,FALSE),"(not available yet)"))</f>
        <v>97e75455-fc30-419b-8673-5bf18cd832af</v>
      </c>
      <c r="R620"/>
    </row>
    <row r="621" spans="1:18" hidden="1" x14ac:dyDescent="0.3">
      <c r="A621" t="s">
        <v>11902</v>
      </c>
      <c r="B621" t="s">
        <v>17612</v>
      </c>
      <c r="C621" t="s">
        <v>1463</v>
      </c>
      <c r="D621" t="s">
        <v>17759</v>
      </c>
      <c r="E621" t="s">
        <v>17215</v>
      </c>
      <c r="F621" t="s">
        <v>402</v>
      </c>
      <c r="G621" s="187" t="s">
        <v>351</v>
      </c>
      <c r="H621" t="s">
        <v>11902</v>
      </c>
      <c r="I621" t="s">
        <v>17614</v>
      </c>
      <c r="J621" t="s">
        <v>13381</v>
      </c>
      <c r="K621" t="s">
        <v>17758</v>
      </c>
      <c r="L621" t="s">
        <v>17215</v>
      </c>
      <c r="M621" t="s">
        <v>402</v>
      </c>
      <c r="N621" t="s">
        <v>351</v>
      </c>
      <c r="O621" t="s">
        <v>17216</v>
      </c>
      <c r="P621" t="s">
        <v>17217</v>
      </c>
      <c r="Q621" t="str">
        <f>IF(J621="(not available)","(not available)",IFERROR(VLOOKUP(J621,'[1]Lifecyclemodels EF3.1'!E:G,3,FALSE),"(not available yet)"))</f>
        <v>c817635d-ad1f-4386-a8a2-086273885b7d</v>
      </c>
      <c r="R621"/>
    </row>
    <row r="622" spans="1:18" hidden="1" x14ac:dyDescent="0.3">
      <c r="A622" t="s">
        <v>11902</v>
      </c>
      <c r="B622" t="s">
        <v>17612</v>
      </c>
      <c r="C622" t="s">
        <v>387</v>
      </c>
      <c r="D622" t="s">
        <v>17759</v>
      </c>
      <c r="E622" t="s">
        <v>17215</v>
      </c>
      <c r="F622" t="s">
        <v>389</v>
      </c>
      <c r="G622" s="187" t="s">
        <v>351</v>
      </c>
      <c r="H622" t="s">
        <v>11902</v>
      </c>
      <c r="I622" t="s">
        <v>17614</v>
      </c>
      <c r="J622" t="s">
        <v>13000</v>
      </c>
      <c r="K622" t="s">
        <v>17758</v>
      </c>
      <c r="L622" t="s">
        <v>17215</v>
      </c>
      <c r="M622" t="s">
        <v>389</v>
      </c>
      <c r="N622" t="s">
        <v>351</v>
      </c>
      <c r="O622" t="s">
        <v>17216</v>
      </c>
      <c r="P622" t="s">
        <v>17217</v>
      </c>
      <c r="Q622" t="str">
        <f>IF(J622="(not available)","(not available)",IFERROR(VLOOKUP(J622,'[1]Lifecyclemodels EF3.1'!E:G,3,FALSE),"(not available yet)"))</f>
        <v>8d29f9cf-93b2-4e3f-b6ae-b075ea2c8a03</v>
      </c>
      <c r="R622"/>
    </row>
    <row r="623" spans="1:18" hidden="1" x14ac:dyDescent="0.3">
      <c r="A623" t="s">
        <v>11902</v>
      </c>
      <c r="B623" t="s">
        <v>17612</v>
      </c>
      <c r="C623" t="s">
        <v>5317</v>
      </c>
      <c r="D623" t="s">
        <v>17759</v>
      </c>
      <c r="E623" t="s">
        <v>17215</v>
      </c>
      <c r="F623" t="s">
        <v>523</v>
      </c>
      <c r="G623" s="187" t="s">
        <v>351</v>
      </c>
      <c r="H623" t="s">
        <v>11902</v>
      </c>
      <c r="I623" t="s">
        <v>17614</v>
      </c>
      <c r="J623" t="s">
        <v>13406</v>
      </c>
      <c r="K623" t="s">
        <v>17758</v>
      </c>
      <c r="L623" t="s">
        <v>17215</v>
      </c>
      <c r="M623" t="s">
        <v>523</v>
      </c>
      <c r="N623" t="s">
        <v>351</v>
      </c>
      <c r="O623" t="s">
        <v>17216</v>
      </c>
      <c r="P623" t="s">
        <v>17217</v>
      </c>
      <c r="Q623" t="str">
        <f>IF(J623="(not available)","(not available)",IFERROR(VLOOKUP(J623,'[1]Lifecyclemodels EF3.1'!E:G,3,FALSE),"(not available yet)"))</f>
        <v>90fba522-92db-4f93-ae67-8c1386976406</v>
      </c>
      <c r="R623"/>
    </row>
    <row r="624" spans="1:18" hidden="1" x14ac:dyDescent="0.3">
      <c r="A624" t="s">
        <v>11902</v>
      </c>
      <c r="B624" t="s">
        <v>17612</v>
      </c>
      <c r="C624" t="s">
        <v>2421</v>
      </c>
      <c r="D624" t="s">
        <v>17759</v>
      </c>
      <c r="E624" t="s">
        <v>17215</v>
      </c>
      <c r="F624" t="s">
        <v>686</v>
      </c>
      <c r="G624" s="187" t="s">
        <v>351</v>
      </c>
      <c r="H624" t="s">
        <v>11902</v>
      </c>
      <c r="I624" t="s">
        <v>17614</v>
      </c>
      <c r="J624" t="s">
        <v>13110</v>
      </c>
      <c r="K624" t="s">
        <v>17758</v>
      </c>
      <c r="L624" t="s">
        <v>17215</v>
      </c>
      <c r="M624" t="s">
        <v>686</v>
      </c>
      <c r="N624" t="s">
        <v>351</v>
      </c>
      <c r="O624" t="s">
        <v>17216</v>
      </c>
      <c r="P624" t="s">
        <v>17217</v>
      </c>
      <c r="Q624" t="str">
        <f>IF(J624="(not available)","(not available)",IFERROR(VLOOKUP(J624,'[1]Lifecyclemodels EF3.1'!E:G,3,FALSE),"(not available yet)"))</f>
        <v>4aa1e7f1-ae56-4572-ba71-eb57fd6c2b67</v>
      </c>
      <c r="R624"/>
    </row>
    <row r="625" spans="1:18" hidden="1" x14ac:dyDescent="0.3">
      <c r="A625" t="s">
        <v>11902</v>
      </c>
      <c r="B625" t="s">
        <v>17612</v>
      </c>
      <c r="C625" t="s">
        <v>3474</v>
      </c>
      <c r="D625" t="s">
        <v>17759</v>
      </c>
      <c r="E625" t="s">
        <v>17215</v>
      </c>
      <c r="F625" t="s">
        <v>1552</v>
      </c>
      <c r="G625" s="187" t="s">
        <v>351</v>
      </c>
      <c r="H625" t="s">
        <v>11902</v>
      </c>
      <c r="I625" t="s">
        <v>17614</v>
      </c>
      <c r="J625" t="s">
        <v>12840</v>
      </c>
      <c r="K625" t="s">
        <v>17758</v>
      </c>
      <c r="L625" t="s">
        <v>17215</v>
      </c>
      <c r="M625" t="s">
        <v>1552</v>
      </c>
      <c r="N625" t="s">
        <v>351</v>
      </c>
      <c r="O625" t="s">
        <v>17216</v>
      </c>
      <c r="P625" t="s">
        <v>17217</v>
      </c>
      <c r="Q625" t="str">
        <f>IF(J625="(not available)","(not available)",IFERROR(VLOOKUP(J625,'[1]Lifecyclemodels EF3.1'!E:G,3,FALSE),"(not available yet)"))</f>
        <v>4875c814-4497-4f4e-98b9-764a0b9ce86a</v>
      </c>
      <c r="R625"/>
    </row>
    <row r="626" spans="1:18" hidden="1" x14ac:dyDescent="0.3">
      <c r="A626" t="s">
        <v>11902</v>
      </c>
      <c r="B626" t="s">
        <v>17612</v>
      </c>
      <c r="C626" t="s">
        <v>9201</v>
      </c>
      <c r="D626" t="s">
        <v>17759</v>
      </c>
      <c r="E626" t="s">
        <v>17215</v>
      </c>
      <c r="F626" t="s">
        <v>528</v>
      </c>
      <c r="G626" s="187" t="s">
        <v>351</v>
      </c>
      <c r="H626" t="s">
        <v>11902</v>
      </c>
      <c r="I626" t="s">
        <v>17614</v>
      </c>
      <c r="J626" t="s">
        <v>13234</v>
      </c>
      <c r="K626" t="s">
        <v>17758</v>
      </c>
      <c r="L626" t="s">
        <v>17215</v>
      </c>
      <c r="M626" t="s">
        <v>528</v>
      </c>
      <c r="N626" t="s">
        <v>351</v>
      </c>
      <c r="O626" t="s">
        <v>17216</v>
      </c>
      <c r="P626" t="s">
        <v>17217</v>
      </c>
      <c r="Q626" t="str">
        <f>IF(J626="(not available)","(not available)",IFERROR(VLOOKUP(J626,'[1]Lifecyclemodels EF3.1'!E:G,3,FALSE),"(not available yet)"))</f>
        <v>20d7eabb-78ca-421c-a72e-8ec28ecf9b9b</v>
      </c>
      <c r="R626"/>
    </row>
    <row r="627" spans="1:18" hidden="1" x14ac:dyDescent="0.3">
      <c r="A627" t="s">
        <v>11902</v>
      </c>
      <c r="B627" t="s">
        <v>17612</v>
      </c>
      <c r="C627" t="s">
        <v>10242</v>
      </c>
      <c r="D627" t="s">
        <v>17759</v>
      </c>
      <c r="E627" t="s">
        <v>17215</v>
      </c>
      <c r="F627" t="s">
        <v>726</v>
      </c>
      <c r="G627" s="187" t="s">
        <v>351</v>
      </c>
      <c r="H627" t="s">
        <v>11902</v>
      </c>
      <c r="I627" t="s">
        <v>17614</v>
      </c>
      <c r="J627" t="s">
        <v>13398</v>
      </c>
      <c r="K627" t="s">
        <v>17758</v>
      </c>
      <c r="L627" t="s">
        <v>17215</v>
      </c>
      <c r="M627" t="s">
        <v>726</v>
      </c>
      <c r="N627" t="s">
        <v>351</v>
      </c>
      <c r="O627" t="s">
        <v>17216</v>
      </c>
      <c r="P627" t="s">
        <v>17217</v>
      </c>
      <c r="Q627" t="str">
        <f>IF(J627="(not available)","(not available)",IFERROR(VLOOKUP(J627,'[1]Lifecyclemodels EF3.1'!E:G,3,FALSE),"(not available yet)"))</f>
        <v>95d8e39a-4b98-4033-92ca-5fd1155e47ac</v>
      </c>
      <c r="R627"/>
    </row>
    <row r="628" spans="1:18" hidden="1" x14ac:dyDescent="0.3">
      <c r="A628" t="s">
        <v>11902</v>
      </c>
      <c r="B628" t="s">
        <v>17612</v>
      </c>
      <c r="C628" t="s">
        <v>2880</v>
      </c>
      <c r="D628" t="s">
        <v>17759</v>
      </c>
      <c r="E628" t="s">
        <v>17215</v>
      </c>
      <c r="F628" t="s">
        <v>17624</v>
      </c>
      <c r="G628" s="187" t="s">
        <v>351</v>
      </c>
      <c r="H628" t="s">
        <v>11902</v>
      </c>
      <c r="I628" t="s">
        <v>17614</v>
      </c>
      <c r="J628" t="s">
        <v>13262</v>
      </c>
      <c r="K628" t="s">
        <v>17758</v>
      </c>
      <c r="L628" t="s">
        <v>17215</v>
      </c>
      <c r="M628" t="s">
        <v>443</v>
      </c>
      <c r="N628" t="s">
        <v>351</v>
      </c>
      <c r="O628" t="s">
        <v>17216</v>
      </c>
      <c r="P628" t="s">
        <v>17217</v>
      </c>
      <c r="Q628" t="str">
        <f>IF(J628="(not available)","(not available)",IFERROR(VLOOKUP(J628,'[1]Lifecyclemodels EF3.1'!E:G,3,FALSE),"(not available yet)"))</f>
        <v>0f92fd7a-a6aa-4a39-b9c1-37ab690cc55f</v>
      </c>
      <c r="R628"/>
    </row>
    <row r="629" spans="1:18" hidden="1" x14ac:dyDescent="0.3">
      <c r="A629" t="s">
        <v>11902</v>
      </c>
      <c r="B629" t="s">
        <v>17612</v>
      </c>
      <c r="C629" t="s">
        <v>8986</v>
      </c>
      <c r="D629" t="s">
        <v>17759</v>
      </c>
      <c r="E629" t="s">
        <v>17215</v>
      </c>
      <c r="F629" t="s">
        <v>552</v>
      </c>
      <c r="G629" s="187" t="s">
        <v>351</v>
      </c>
      <c r="H629" t="s">
        <v>11902</v>
      </c>
      <c r="I629" t="s">
        <v>17614</v>
      </c>
      <c r="J629" t="s">
        <v>13249</v>
      </c>
      <c r="K629" t="s">
        <v>17758</v>
      </c>
      <c r="L629" t="s">
        <v>17215</v>
      </c>
      <c r="M629" t="s">
        <v>552</v>
      </c>
      <c r="N629" t="s">
        <v>351</v>
      </c>
      <c r="O629" t="s">
        <v>17216</v>
      </c>
      <c r="P629" t="s">
        <v>17217</v>
      </c>
      <c r="Q629" t="str">
        <f>IF(J629="(not available)","(not available)",IFERROR(VLOOKUP(J629,'[1]Lifecyclemodels EF3.1'!E:G,3,FALSE),"(not available yet)"))</f>
        <v>e8253771-1c39-47fd-94fd-014a8d193d0b</v>
      </c>
      <c r="R629"/>
    </row>
    <row r="630" spans="1:18" hidden="1" x14ac:dyDescent="0.3">
      <c r="A630" t="s">
        <v>11902</v>
      </c>
      <c r="B630" t="s">
        <v>17612</v>
      </c>
      <c r="C630" t="s">
        <v>7868</v>
      </c>
      <c r="D630" t="s">
        <v>17760</v>
      </c>
      <c r="E630" t="s">
        <v>17215</v>
      </c>
      <c r="F630" t="s">
        <v>1367</v>
      </c>
      <c r="G630" s="187" t="s">
        <v>351</v>
      </c>
      <c r="H630" t="s">
        <v>11902</v>
      </c>
      <c r="I630" t="s">
        <v>17614</v>
      </c>
      <c r="J630" t="s">
        <v>13480</v>
      </c>
      <c r="K630" t="s">
        <v>17761</v>
      </c>
      <c r="L630" t="s">
        <v>17215</v>
      </c>
      <c r="M630" t="s">
        <v>11889</v>
      </c>
      <c r="N630" t="s">
        <v>351</v>
      </c>
      <c r="O630" t="s">
        <v>17216</v>
      </c>
      <c r="P630" t="s">
        <v>17217</v>
      </c>
      <c r="Q630" t="str">
        <f>IF(J630="(not available)","(not available)",IFERROR(VLOOKUP(J630,'[1]Lifecyclemodels EF3.1'!E:G,3,FALSE),"(not available yet)"))</f>
        <v>4e1a4ab1-78ce-4db4-92eb-55c9ba020002</v>
      </c>
      <c r="R630"/>
    </row>
    <row r="631" spans="1:18" hidden="1" x14ac:dyDescent="0.3">
      <c r="A631" t="s">
        <v>11902</v>
      </c>
      <c r="B631" t="s">
        <v>17612</v>
      </c>
      <c r="C631" t="s">
        <v>5635</v>
      </c>
      <c r="D631" t="s">
        <v>17762</v>
      </c>
      <c r="E631" t="s">
        <v>17215</v>
      </c>
      <c r="F631" t="s">
        <v>670</v>
      </c>
      <c r="G631" s="187" t="s">
        <v>351</v>
      </c>
      <c r="H631" t="s">
        <v>11902</v>
      </c>
      <c r="I631" t="s">
        <v>17614</v>
      </c>
      <c r="J631" t="s">
        <v>12816</v>
      </c>
      <c r="K631" t="s">
        <v>17761</v>
      </c>
      <c r="L631" t="s">
        <v>17215</v>
      </c>
      <c r="M631" t="s">
        <v>670</v>
      </c>
      <c r="N631" t="s">
        <v>351</v>
      </c>
      <c r="O631" t="s">
        <v>17216</v>
      </c>
      <c r="P631" t="s">
        <v>17217</v>
      </c>
      <c r="Q631" t="str">
        <f>IF(J631="(not available)","(not available)",IFERROR(VLOOKUP(J631,'[1]Lifecyclemodels EF3.1'!E:G,3,FALSE),"(not available yet)"))</f>
        <v>ca717b77-097d-4ee3-9a63-53d57cd40a35</v>
      </c>
      <c r="R631"/>
    </row>
    <row r="632" spans="1:18" hidden="1" x14ac:dyDescent="0.3">
      <c r="A632" t="s">
        <v>11902</v>
      </c>
      <c r="B632" t="s">
        <v>17612</v>
      </c>
      <c r="C632" t="s">
        <v>692</v>
      </c>
      <c r="D632" t="s">
        <v>17762</v>
      </c>
      <c r="E632" t="s">
        <v>17215</v>
      </c>
      <c r="F632" t="s">
        <v>425</v>
      </c>
      <c r="G632" s="187" t="s">
        <v>351</v>
      </c>
      <c r="H632" t="s">
        <v>11902</v>
      </c>
      <c r="I632" t="s">
        <v>17614</v>
      </c>
      <c r="J632" t="s">
        <v>12792</v>
      </c>
      <c r="K632" t="s">
        <v>17761</v>
      </c>
      <c r="L632" t="s">
        <v>17215</v>
      </c>
      <c r="M632" t="s">
        <v>425</v>
      </c>
      <c r="N632" t="s">
        <v>351</v>
      </c>
      <c r="O632" t="s">
        <v>17216</v>
      </c>
      <c r="P632" t="s">
        <v>17217</v>
      </c>
      <c r="Q632" t="str">
        <f>IF(J632="(not available)","(not available)",IFERROR(VLOOKUP(J632,'[1]Lifecyclemodels EF3.1'!E:G,3,FALSE),"(not available yet)"))</f>
        <v>cc341955-aa4d-4a44-9b65-fd65649a6e18</v>
      </c>
      <c r="R632"/>
    </row>
    <row r="633" spans="1:18" hidden="1" x14ac:dyDescent="0.3">
      <c r="A633" t="s">
        <v>11902</v>
      </c>
      <c r="B633" t="s">
        <v>17612</v>
      </c>
      <c r="C633" t="s">
        <v>5482</v>
      </c>
      <c r="D633" t="s">
        <v>17763</v>
      </c>
      <c r="E633" t="s">
        <v>17215</v>
      </c>
      <c r="F633" t="s">
        <v>412</v>
      </c>
      <c r="G633" s="187" t="s">
        <v>351</v>
      </c>
      <c r="H633" t="s">
        <v>11902</v>
      </c>
      <c r="I633" t="s">
        <v>17614</v>
      </c>
      <c r="J633" t="s">
        <v>13223</v>
      </c>
      <c r="K633" t="s">
        <v>17764</v>
      </c>
      <c r="L633" t="s">
        <v>17215</v>
      </c>
      <c r="M633" t="s">
        <v>412</v>
      </c>
      <c r="N633" t="s">
        <v>351</v>
      </c>
      <c r="O633" t="s">
        <v>17216</v>
      </c>
      <c r="P633" t="s">
        <v>17217</v>
      </c>
      <c r="Q633" t="str">
        <f>IF(J633="(not available)","(not available)",IFERROR(VLOOKUP(J633,'[1]Lifecyclemodels EF3.1'!E:G,3,FALSE),"(not available yet)"))</f>
        <v>5391e07f-5e11-47b7-bea5-7ee3e8e047d9</v>
      </c>
      <c r="R633"/>
    </row>
    <row r="634" spans="1:18" hidden="1" x14ac:dyDescent="0.3">
      <c r="A634" t="s">
        <v>11902</v>
      </c>
      <c r="B634" t="s">
        <v>17612</v>
      </c>
      <c r="C634" t="s">
        <v>10404</v>
      </c>
      <c r="D634" t="s">
        <v>17763</v>
      </c>
      <c r="E634" t="s">
        <v>17215</v>
      </c>
      <c r="F634" t="s">
        <v>644</v>
      </c>
      <c r="G634" s="187" t="s">
        <v>351</v>
      </c>
      <c r="H634" t="s">
        <v>11902</v>
      </c>
      <c r="I634" t="s">
        <v>17614</v>
      </c>
      <c r="J634" t="s">
        <v>12714</v>
      </c>
      <c r="K634" t="s">
        <v>17764</v>
      </c>
      <c r="L634" t="s">
        <v>17215</v>
      </c>
      <c r="M634" t="s">
        <v>644</v>
      </c>
      <c r="N634" t="s">
        <v>351</v>
      </c>
      <c r="O634" t="s">
        <v>17216</v>
      </c>
      <c r="P634" t="s">
        <v>17217</v>
      </c>
      <c r="Q634" t="str">
        <f>IF(J634="(not available)","(not available)",IFERROR(VLOOKUP(J634,'[1]Lifecyclemodels EF3.1'!E:G,3,FALSE),"(not available yet)"))</f>
        <v>ec9284df-f735-4fc2-b069-081796dfe815</v>
      </c>
      <c r="R634"/>
    </row>
    <row r="635" spans="1:18" hidden="1" x14ac:dyDescent="0.3">
      <c r="A635" t="s">
        <v>11902</v>
      </c>
      <c r="B635" t="s">
        <v>17612</v>
      </c>
      <c r="C635" t="s">
        <v>6945</v>
      </c>
      <c r="D635" t="s">
        <v>17765</v>
      </c>
      <c r="E635" t="s">
        <v>17215</v>
      </c>
      <c r="F635" t="s">
        <v>412</v>
      </c>
      <c r="G635" s="187" t="s">
        <v>351</v>
      </c>
      <c r="H635" t="s">
        <v>11902</v>
      </c>
      <c r="I635" t="s">
        <v>17614</v>
      </c>
      <c r="J635" t="s">
        <v>13565</v>
      </c>
      <c r="K635" t="s">
        <v>17766</v>
      </c>
      <c r="L635" t="s">
        <v>17215</v>
      </c>
      <c r="M635" t="s">
        <v>412</v>
      </c>
      <c r="N635" t="s">
        <v>351</v>
      </c>
      <c r="O635" t="s">
        <v>17216</v>
      </c>
      <c r="P635" t="s">
        <v>17217</v>
      </c>
      <c r="Q635" t="str">
        <f>IF(J635="(not available)","(not available)",IFERROR(VLOOKUP(J635,'[1]Lifecyclemodels EF3.1'!E:G,3,FALSE),"(not available yet)"))</f>
        <v>a4abc5d4-81ce-4b27-8b76-97ac24164196</v>
      </c>
      <c r="R635"/>
    </row>
    <row r="636" spans="1:18" hidden="1" x14ac:dyDescent="0.3">
      <c r="A636" t="s">
        <v>11902</v>
      </c>
      <c r="B636" t="s">
        <v>17612</v>
      </c>
      <c r="C636" t="s">
        <v>5819</v>
      </c>
      <c r="D636" t="s">
        <v>17765</v>
      </c>
      <c r="E636" t="s">
        <v>17215</v>
      </c>
      <c r="F636" t="s">
        <v>644</v>
      </c>
      <c r="G636" s="187" t="s">
        <v>351</v>
      </c>
      <c r="H636" t="s">
        <v>11902</v>
      </c>
      <c r="I636" t="s">
        <v>17614</v>
      </c>
      <c r="J636" t="s">
        <v>13603</v>
      </c>
      <c r="K636" t="s">
        <v>17766</v>
      </c>
      <c r="L636" t="s">
        <v>17215</v>
      </c>
      <c r="M636" t="s">
        <v>644</v>
      </c>
      <c r="N636" t="s">
        <v>351</v>
      </c>
      <c r="O636" t="s">
        <v>17216</v>
      </c>
      <c r="P636" t="s">
        <v>17217</v>
      </c>
      <c r="Q636" t="str">
        <f>IF(J636="(not available)","(not available)",IFERROR(VLOOKUP(J636,'[1]Lifecyclemodels EF3.1'!E:G,3,FALSE),"(not available yet)"))</f>
        <v>8397194d-6826-4015-bfc4-543cd582f69d</v>
      </c>
      <c r="R636"/>
    </row>
    <row r="637" spans="1:18" hidden="1" x14ac:dyDescent="0.3">
      <c r="A637" t="s">
        <v>11902</v>
      </c>
      <c r="B637" t="s">
        <v>17612</v>
      </c>
      <c r="C637" t="s">
        <v>10083</v>
      </c>
      <c r="D637" t="s">
        <v>17767</v>
      </c>
      <c r="E637" t="s">
        <v>17215</v>
      </c>
      <c r="F637" t="s">
        <v>412</v>
      </c>
      <c r="G637" s="187" t="s">
        <v>351</v>
      </c>
      <c r="H637" t="s">
        <v>11902</v>
      </c>
      <c r="I637" t="s">
        <v>17614</v>
      </c>
      <c r="J637" t="s">
        <v>12935</v>
      </c>
      <c r="K637" t="s">
        <v>17768</v>
      </c>
      <c r="L637" t="s">
        <v>17215</v>
      </c>
      <c r="M637" t="s">
        <v>412</v>
      </c>
      <c r="N637" t="s">
        <v>351</v>
      </c>
      <c r="O637" t="s">
        <v>17216</v>
      </c>
      <c r="P637" t="s">
        <v>17217</v>
      </c>
      <c r="Q637" t="str">
        <f>IF(J637="(not available)","(not available)",IFERROR(VLOOKUP(J637,'[1]Lifecyclemodels EF3.1'!E:G,3,FALSE),"(not available yet)"))</f>
        <v>eef31464-186d-4967-9ca8-b13514ef612a</v>
      </c>
      <c r="R637"/>
    </row>
    <row r="638" spans="1:18" hidden="1" x14ac:dyDescent="0.3">
      <c r="A638" t="s">
        <v>11902</v>
      </c>
      <c r="B638" t="s">
        <v>17612</v>
      </c>
      <c r="C638" t="s">
        <v>9051</v>
      </c>
      <c r="D638" t="s">
        <v>17767</v>
      </c>
      <c r="E638" t="s">
        <v>17215</v>
      </c>
      <c r="F638" t="s">
        <v>644</v>
      </c>
      <c r="G638" s="187" t="s">
        <v>351</v>
      </c>
      <c r="H638" t="s">
        <v>11902</v>
      </c>
      <c r="I638" t="s">
        <v>17614</v>
      </c>
      <c r="J638" t="s">
        <v>12905</v>
      </c>
      <c r="K638" t="s">
        <v>17768</v>
      </c>
      <c r="L638" t="s">
        <v>17215</v>
      </c>
      <c r="M638" t="s">
        <v>644</v>
      </c>
      <c r="N638" t="s">
        <v>351</v>
      </c>
      <c r="O638" t="s">
        <v>17216</v>
      </c>
      <c r="P638" t="s">
        <v>17217</v>
      </c>
      <c r="Q638" t="str">
        <f>IF(J638="(not available)","(not available)",IFERROR(VLOOKUP(J638,'[1]Lifecyclemodels EF3.1'!E:G,3,FALSE),"(not available yet)"))</f>
        <v>e9cc19fb-c63e-4503-9c3f-a579a40500c7</v>
      </c>
      <c r="R638"/>
    </row>
    <row r="639" spans="1:18" hidden="1" x14ac:dyDescent="0.3">
      <c r="A639" t="s">
        <v>11902</v>
      </c>
      <c r="B639" t="s">
        <v>17612</v>
      </c>
      <c r="C639" t="s">
        <v>2709</v>
      </c>
      <c r="D639" t="s">
        <v>17769</v>
      </c>
      <c r="E639" t="s">
        <v>17215</v>
      </c>
      <c r="F639" t="s">
        <v>1367</v>
      </c>
      <c r="G639" s="187" t="s">
        <v>351</v>
      </c>
      <c r="H639" t="s">
        <v>11902</v>
      </c>
      <c r="I639" t="s">
        <v>17614</v>
      </c>
      <c r="J639" t="s">
        <v>12841</v>
      </c>
      <c r="K639" t="s">
        <v>17770</v>
      </c>
      <c r="L639" t="s">
        <v>17215</v>
      </c>
      <c r="M639" t="s">
        <v>11889</v>
      </c>
      <c r="N639" t="s">
        <v>351</v>
      </c>
      <c r="O639" t="s">
        <v>17216</v>
      </c>
      <c r="P639" t="s">
        <v>17217</v>
      </c>
      <c r="Q639" t="str">
        <f>IF(J639="(not available)","(not available)",IFERROR(VLOOKUP(J639,'[1]Lifecyclemodels EF3.1'!E:G,3,FALSE),"(not available yet)"))</f>
        <v>80b9236a-451a-49ab-9283-49c64dbcaac9</v>
      </c>
      <c r="R639"/>
    </row>
    <row r="640" spans="1:18" hidden="1" x14ac:dyDescent="0.3">
      <c r="A640" t="s">
        <v>11902</v>
      </c>
      <c r="B640" t="s">
        <v>17612</v>
      </c>
      <c r="C640" t="s">
        <v>7512</v>
      </c>
      <c r="D640" t="s">
        <v>17771</v>
      </c>
      <c r="E640" t="s">
        <v>17215</v>
      </c>
      <c r="F640" t="s">
        <v>1367</v>
      </c>
      <c r="G640" s="187" t="s">
        <v>351</v>
      </c>
      <c r="H640" t="s">
        <v>11902</v>
      </c>
      <c r="I640" t="s">
        <v>17614</v>
      </c>
      <c r="J640" t="s">
        <v>13333</v>
      </c>
      <c r="K640" t="s">
        <v>17772</v>
      </c>
      <c r="L640" t="s">
        <v>17215</v>
      </c>
      <c r="M640" t="s">
        <v>11889</v>
      </c>
      <c r="N640" t="s">
        <v>351</v>
      </c>
      <c r="O640" t="s">
        <v>17216</v>
      </c>
      <c r="P640" t="s">
        <v>17217</v>
      </c>
      <c r="Q640" t="str">
        <f>IF(J640="(not available)","(not available)",IFERROR(VLOOKUP(J640,'[1]Lifecyclemodels EF3.1'!E:G,3,FALSE),"(not available yet)"))</f>
        <v>9e04c69c-bba8-4c55-aeae-176cef4c0c1c</v>
      </c>
      <c r="R640"/>
    </row>
    <row r="641" spans="1:18" hidden="1" x14ac:dyDescent="0.3">
      <c r="A641" t="s">
        <v>11902</v>
      </c>
      <c r="B641" t="s">
        <v>17612</v>
      </c>
      <c r="C641" t="s">
        <v>4226</v>
      </c>
      <c r="D641" t="s">
        <v>17773</v>
      </c>
      <c r="E641" t="s">
        <v>17215</v>
      </c>
      <c r="F641" t="s">
        <v>1367</v>
      </c>
      <c r="G641" s="187" t="s">
        <v>351</v>
      </c>
      <c r="H641" t="s">
        <v>11902</v>
      </c>
      <c r="I641" t="s">
        <v>17614</v>
      </c>
      <c r="J641" t="s">
        <v>13519</v>
      </c>
      <c r="K641" t="s">
        <v>17774</v>
      </c>
      <c r="L641" t="s">
        <v>17215</v>
      </c>
      <c r="M641" t="s">
        <v>11889</v>
      </c>
      <c r="N641" t="s">
        <v>351</v>
      </c>
      <c r="O641" t="s">
        <v>17216</v>
      </c>
      <c r="P641" t="s">
        <v>17217</v>
      </c>
      <c r="Q641" t="str">
        <f>IF(J641="(not available)","(not available)",IFERROR(VLOOKUP(J641,'[1]Lifecyclemodels EF3.1'!E:G,3,FALSE),"(not available yet)"))</f>
        <v>fa18001d-da71-4f76-9497-d6b99bfa7d93</v>
      </c>
      <c r="R641"/>
    </row>
    <row r="642" spans="1:18" hidden="1" x14ac:dyDescent="0.3">
      <c r="A642" t="s">
        <v>11902</v>
      </c>
      <c r="B642" t="s">
        <v>17612</v>
      </c>
      <c r="C642" t="s">
        <v>7779</v>
      </c>
      <c r="D642" t="s">
        <v>17775</v>
      </c>
      <c r="E642" t="s">
        <v>17215</v>
      </c>
      <c r="F642" t="s">
        <v>1367</v>
      </c>
      <c r="G642" s="187" t="s">
        <v>351</v>
      </c>
      <c r="H642" t="s">
        <v>11902</v>
      </c>
      <c r="I642" t="s">
        <v>17614</v>
      </c>
      <c r="J642" t="s">
        <v>12891</v>
      </c>
      <c r="K642" t="s">
        <v>17776</v>
      </c>
      <c r="L642" t="s">
        <v>17215</v>
      </c>
      <c r="M642" t="s">
        <v>11889</v>
      </c>
      <c r="N642" t="s">
        <v>351</v>
      </c>
      <c r="O642" t="s">
        <v>17216</v>
      </c>
      <c r="P642" t="s">
        <v>17217</v>
      </c>
      <c r="Q642" t="str">
        <f>IF(J642="(not available)","(not available)",IFERROR(VLOOKUP(J642,'[1]Lifecyclemodels EF3.1'!E:G,3,FALSE),"(not available yet)"))</f>
        <v>6658089b-c384-4638-971e-b275ffbc6f61</v>
      </c>
      <c r="R642"/>
    </row>
    <row r="643" spans="1:18" hidden="1" x14ac:dyDescent="0.3">
      <c r="A643" t="s">
        <v>11902</v>
      </c>
      <c r="B643" t="s">
        <v>17612</v>
      </c>
      <c r="C643" t="s">
        <v>6795</v>
      </c>
      <c r="D643" t="s">
        <v>17777</v>
      </c>
      <c r="E643" t="s">
        <v>17215</v>
      </c>
      <c r="F643" t="s">
        <v>1367</v>
      </c>
      <c r="G643" s="187" t="s">
        <v>351</v>
      </c>
      <c r="H643" t="s">
        <v>11902</v>
      </c>
      <c r="I643" t="s">
        <v>17614</v>
      </c>
      <c r="J643" t="s">
        <v>13469</v>
      </c>
      <c r="K643" t="s">
        <v>17778</v>
      </c>
      <c r="L643" t="s">
        <v>17215</v>
      </c>
      <c r="M643" t="s">
        <v>11889</v>
      </c>
      <c r="N643" t="s">
        <v>351</v>
      </c>
      <c r="O643" t="s">
        <v>17216</v>
      </c>
      <c r="P643" t="s">
        <v>17217</v>
      </c>
      <c r="Q643" t="str">
        <f>IF(J643="(not available)","(not available)",IFERROR(VLOOKUP(J643,'[1]Lifecyclemodels EF3.1'!E:G,3,FALSE),"(not available yet)"))</f>
        <v>77b3592f-31f0-4b3c-8351-e7426004b69b</v>
      </c>
      <c r="R643"/>
    </row>
    <row r="644" spans="1:18" hidden="1" x14ac:dyDescent="0.3">
      <c r="A644" t="s">
        <v>11902</v>
      </c>
      <c r="B644" t="s">
        <v>17612</v>
      </c>
      <c r="C644" t="s">
        <v>6145</v>
      </c>
      <c r="D644" t="s">
        <v>17779</v>
      </c>
      <c r="E644" t="s">
        <v>17215</v>
      </c>
      <c r="F644" t="s">
        <v>1367</v>
      </c>
      <c r="G644" s="187" t="s">
        <v>351</v>
      </c>
      <c r="H644" t="s">
        <v>11902</v>
      </c>
      <c r="I644" t="s">
        <v>17614</v>
      </c>
      <c r="J644" t="s">
        <v>13134</v>
      </c>
      <c r="K644" t="s">
        <v>17780</v>
      </c>
      <c r="L644" t="s">
        <v>17215</v>
      </c>
      <c r="M644" t="s">
        <v>11889</v>
      </c>
      <c r="N644" t="s">
        <v>351</v>
      </c>
      <c r="O644" t="s">
        <v>17216</v>
      </c>
      <c r="P644" t="s">
        <v>17217</v>
      </c>
      <c r="Q644" t="str">
        <f>IF(J644="(not available)","(not available)",IFERROR(VLOOKUP(J644,'[1]Lifecyclemodels EF3.1'!E:G,3,FALSE),"(not available yet)"))</f>
        <v>875bbe92-67f6-49be-a029-6137445fae7a</v>
      </c>
      <c r="R644"/>
    </row>
    <row r="645" spans="1:18" hidden="1" x14ac:dyDescent="0.3">
      <c r="A645" t="s">
        <v>11902</v>
      </c>
      <c r="B645" t="s">
        <v>17612</v>
      </c>
      <c r="C645" t="s">
        <v>5785</v>
      </c>
      <c r="D645" t="s">
        <v>17781</v>
      </c>
      <c r="E645" t="s">
        <v>17215</v>
      </c>
      <c r="F645" t="s">
        <v>1367</v>
      </c>
      <c r="G645" s="187" t="s">
        <v>351</v>
      </c>
      <c r="H645" t="s">
        <v>11902</v>
      </c>
      <c r="I645" t="s">
        <v>17614</v>
      </c>
      <c r="J645" t="s">
        <v>13410</v>
      </c>
      <c r="K645" t="s">
        <v>17782</v>
      </c>
      <c r="L645" t="s">
        <v>17215</v>
      </c>
      <c r="M645" t="s">
        <v>11889</v>
      </c>
      <c r="N645" t="s">
        <v>351</v>
      </c>
      <c r="O645" t="s">
        <v>17216</v>
      </c>
      <c r="P645" t="s">
        <v>17217</v>
      </c>
      <c r="Q645" t="str">
        <f>IF(J645="(not available)","(not available)",IFERROR(VLOOKUP(J645,'[1]Lifecyclemodels EF3.1'!E:G,3,FALSE),"(not available yet)"))</f>
        <v>46925e07-23cf-44f5-bfd6-7430c9962cd6</v>
      </c>
      <c r="R645"/>
    </row>
    <row r="646" spans="1:18" hidden="1" x14ac:dyDescent="0.3">
      <c r="A646" t="s">
        <v>11902</v>
      </c>
      <c r="B646" t="s">
        <v>17612</v>
      </c>
      <c r="C646" t="s">
        <v>4875</v>
      </c>
      <c r="D646" t="s">
        <v>17783</v>
      </c>
      <c r="E646" t="s">
        <v>17215</v>
      </c>
      <c r="F646" t="s">
        <v>1367</v>
      </c>
      <c r="G646" s="187" t="s">
        <v>351</v>
      </c>
      <c r="H646" t="s">
        <v>11902</v>
      </c>
      <c r="I646" t="s">
        <v>17614</v>
      </c>
      <c r="J646" t="s">
        <v>12948</v>
      </c>
      <c r="K646" t="s">
        <v>17784</v>
      </c>
      <c r="L646" t="s">
        <v>17215</v>
      </c>
      <c r="M646" t="s">
        <v>11889</v>
      </c>
      <c r="N646" t="s">
        <v>351</v>
      </c>
      <c r="O646" t="s">
        <v>17216</v>
      </c>
      <c r="P646" t="s">
        <v>17217</v>
      </c>
      <c r="Q646" t="str">
        <f>IF(J646="(not available)","(not available)",IFERROR(VLOOKUP(J646,'[1]Lifecyclemodels EF3.1'!E:G,3,FALSE),"(not available yet)"))</f>
        <v>0a6bea6e-6a69-4f68-a9ea-cdfc67f87ccc</v>
      </c>
      <c r="R646"/>
    </row>
    <row r="647" spans="1:18" hidden="1" x14ac:dyDescent="0.3">
      <c r="A647" t="s">
        <v>11902</v>
      </c>
      <c r="B647" t="s">
        <v>17612</v>
      </c>
      <c r="C647" t="s">
        <v>10307</v>
      </c>
      <c r="D647" t="s">
        <v>17785</v>
      </c>
      <c r="E647" t="s">
        <v>17215</v>
      </c>
      <c r="F647" t="s">
        <v>1367</v>
      </c>
      <c r="G647" s="187" t="s">
        <v>351</v>
      </c>
      <c r="H647" t="s">
        <v>11902</v>
      </c>
      <c r="I647" t="s">
        <v>17614</v>
      </c>
      <c r="J647" t="s">
        <v>13055</v>
      </c>
      <c r="K647" t="s">
        <v>17786</v>
      </c>
      <c r="L647" t="s">
        <v>17215</v>
      </c>
      <c r="M647" t="s">
        <v>11889</v>
      </c>
      <c r="N647" t="s">
        <v>351</v>
      </c>
      <c r="O647" t="s">
        <v>17216</v>
      </c>
      <c r="P647" t="s">
        <v>17217</v>
      </c>
      <c r="Q647" t="str">
        <f>IF(J647="(not available)","(not available)",IFERROR(VLOOKUP(J647,'[1]Lifecyclemodels EF3.1'!E:G,3,FALSE),"(not available yet)"))</f>
        <v>676da0e5-72b7-499c-8f5f-2a516f524dc2</v>
      </c>
      <c r="R647"/>
    </row>
    <row r="648" spans="1:18" hidden="1" x14ac:dyDescent="0.3">
      <c r="A648" t="s">
        <v>11902</v>
      </c>
      <c r="B648" t="s">
        <v>17612</v>
      </c>
      <c r="C648" t="s">
        <v>6180</v>
      </c>
      <c r="D648" t="s">
        <v>17787</v>
      </c>
      <c r="E648" t="s">
        <v>17215</v>
      </c>
      <c r="F648" t="s">
        <v>1367</v>
      </c>
      <c r="G648" s="187" t="s">
        <v>351</v>
      </c>
      <c r="H648" t="s">
        <v>11902</v>
      </c>
      <c r="I648" t="s">
        <v>17614</v>
      </c>
      <c r="J648" t="s">
        <v>13219</v>
      </c>
      <c r="K648" t="s">
        <v>17788</v>
      </c>
      <c r="L648" t="s">
        <v>17215</v>
      </c>
      <c r="M648" t="s">
        <v>11889</v>
      </c>
      <c r="N648" t="s">
        <v>351</v>
      </c>
      <c r="O648" t="s">
        <v>17216</v>
      </c>
      <c r="P648" t="s">
        <v>17217</v>
      </c>
      <c r="Q648" t="str">
        <f>IF(J648="(not available)","(not available)",IFERROR(VLOOKUP(J648,'[1]Lifecyclemodels EF3.1'!E:G,3,FALSE),"(not available yet)"))</f>
        <v>fe14454b-bb3e-4dd1-9f1d-660dc9410af2</v>
      </c>
      <c r="R648"/>
    </row>
    <row r="649" spans="1:18" hidden="1" x14ac:dyDescent="0.3">
      <c r="A649" t="s">
        <v>11902</v>
      </c>
      <c r="B649" t="s">
        <v>17612</v>
      </c>
      <c r="C649" t="s">
        <v>10634</v>
      </c>
      <c r="D649" t="s">
        <v>17789</v>
      </c>
      <c r="E649" t="s">
        <v>17215</v>
      </c>
      <c r="F649" t="s">
        <v>868</v>
      </c>
      <c r="G649" s="187" t="s">
        <v>351</v>
      </c>
      <c r="H649" t="s">
        <v>11902</v>
      </c>
      <c r="I649" t="s">
        <v>17614</v>
      </c>
      <c r="J649" t="s">
        <v>13060</v>
      </c>
      <c r="K649" t="s">
        <v>17790</v>
      </c>
      <c r="L649" t="s">
        <v>17215</v>
      </c>
      <c r="M649" t="s">
        <v>868</v>
      </c>
      <c r="N649" t="s">
        <v>351</v>
      </c>
      <c r="O649" t="s">
        <v>17216</v>
      </c>
      <c r="P649" t="s">
        <v>17217</v>
      </c>
      <c r="Q649" t="str">
        <f>IF(J649="(not available)","(not available)",IFERROR(VLOOKUP(J649,'[1]Lifecyclemodels EF3.1'!E:G,3,FALSE),"(not available yet)"))</f>
        <v>bd590803-12fd-48bb-ab9a-3317969b86fa</v>
      </c>
      <c r="R649"/>
    </row>
    <row r="650" spans="1:18" hidden="1" x14ac:dyDescent="0.3">
      <c r="A650" t="s">
        <v>11902</v>
      </c>
      <c r="B650" t="s">
        <v>17612</v>
      </c>
      <c r="C650" t="s">
        <v>10807</v>
      </c>
      <c r="D650" t="s">
        <v>17791</v>
      </c>
      <c r="E650" t="s">
        <v>17215</v>
      </c>
      <c r="F650" t="s">
        <v>1367</v>
      </c>
      <c r="G650" s="187" t="s">
        <v>351</v>
      </c>
      <c r="H650" t="s">
        <v>11902</v>
      </c>
      <c r="I650" t="s">
        <v>17614</v>
      </c>
      <c r="J650" t="s">
        <v>13378</v>
      </c>
      <c r="K650" t="s">
        <v>17792</v>
      </c>
      <c r="L650" t="s">
        <v>17215</v>
      </c>
      <c r="M650" t="s">
        <v>11889</v>
      </c>
      <c r="N650" t="s">
        <v>351</v>
      </c>
      <c r="O650" t="s">
        <v>17216</v>
      </c>
      <c r="P650" t="s">
        <v>17217</v>
      </c>
      <c r="Q650" t="str">
        <f>IF(J650="(not available)","(not available)",IFERROR(VLOOKUP(J650,'[1]Lifecyclemodels EF3.1'!E:G,3,FALSE),"(not available yet)"))</f>
        <v>32cb9e44-19a0-495d-896b-2187acf7316e</v>
      </c>
      <c r="R650"/>
    </row>
    <row r="651" spans="1:18" hidden="1" x14ac:dyDescent="0.3">
      <c r="A651" t="s">
        <v>11902</v>
      </c>
      <c r="B651" t="s">
        <v>17612</v>
      </c>
      <c r="C651" t="s">
        <v>6412</v>
      </c>
      <c r="D651" t="s">
        <v>17793</v>
      </c>
      <c r="E651" t="s">
        <v>17215</v>
      </c>
      <c r="F651" t="s">
        <v>350</v>
      </c>
      <c r="G651" s="187" t="s">
        <v>351</v>
      </c>
      <c r="H651" t="s">
        <v>11902</v>
      </c>
      <c r="I651" t="s">
        <v>17614</v>
      </c>
      <c r="J651" t="s">
        <v>13174</v>
      </c>
      <c r="K651" t="s">
        <v>17792</v>
      </c>
      <c r="L651" t="s">
        <v>17215</v>
      </c>
      <c r="M651" t="s">
        <v>350</v>
      </c>
      <c r="N651" t="s">
        <v>351</v>
      </c>
      <c r="O651" t="s">
        <v>17216</v>
      </c>
      <c r="P651" t="s">
        <v>17217</v>
      </c>
      <c r="Q651" t="str">
        <f>IF(J651="(not available)","(not available)",IFERROR(VLOOKUP(J651,'[1]Lifecyclemodels EF3.1'!E:G,3,FALSE),"(not available yet)"))</f>
        <v>c333d8fd-81ee-49f2-9cab-8137fc3905ba</v>
      </c>
      <c r="R651"/>
    </row>
    <row r="652" spans="1:18" hidden="1" x14ac:dyDescent="0.3">
      <c r="A652" t="s">
        <v>11902</v>
      </c>
      <c r="B652" t="s">
        <v>17612</v>
      </c>
      <c r="C652" t="s">
        <v>5666</v>
      </c>
      <c r="D652" t="s">
        <v>17793</v>
      </c>
      <c r="E652" t="s">
        <v>17215</v>
      </c>
      <c r="F652" t="s">
        <v>425</v>
      </c>
      <c r="G652" s="187" t="s">
        <v>351</v>
      </c>
      <c r="H652" t="s">
        <v>11902</v>
      </c>
      <c r="I652" t="s">
        <v>17614</v>
      </c>
      <c r="J652" t="s">
        <v>13567</v>
      </c>
      <c r="K652" t="s">
        <v>17792</v>
      </c>
      <c r="L652" t="s">
        <v>17215</v>
      </c>
      <c r="M652" t="s">
        <v>425</v>
      </c>
      <c r="N652" t="s">
        <v>351</v>
      </c>
      <c r="O652" t="s">
        <v>17216</v>
      </c>
      <c r="P652" t="s">
        <v>17217</v>
      </c>
      <c r="Q652" t="str">
        <f>IF(J652="(not available)","(not available)",IFERROR(VLOOKUP(J652,'[1]Lifecyclemodels EF3.1'!E:G,3,FALSE),"(not available yet)"))</f>
        <v>abeaa171-dfef-4b63-86ef-bea360f3ca70</v>
      </c>
      <c r="R652"/>
    </row>
    <row r="653" spans="1:18" hidden="1" x14ac:dyDescent="0.3">
      <c r="A653" t="s">
        <v>11902</v>
      </c>
      <c r="B653" t="s">
        <v>17612</v>
      </c>
      <c r="C653" t="s">
        <v>1916</v>
      </c>
      <c r="D653" t="s">
        <v>17794</v>
      </c>
      <c r="E653" t="s">
        <v>17215</v>
      </c>
      <c r="F653" t="s">
        <v>1367</v>
      </c>
      <c r="G653" s="187" t="s">
        <v>351</v>
      </c>
      <c r="H653" t="s">
        <v>11902</v>
      </c>
      <c r="I653" t="s">
        <v>17614</v>
      </c>
      <c r="J653" t="s">
        <v>13489</v>
      </c>
      <c r="K653" t="s">
        <v>17795</v>
      </c>
      <c r="L653" t="s">
        <v>17215</v>
      </c>
      <c r="M653" t="s">
        <v>11889</v>
      </c>
      <c r="N653" t="s">
        <v>351</v>
      </c>
      <c r="O653" t="s">
        <v>17216</v>
      </c>
      <c r="P653" t="s">
        <v>17217</v>
      </c>
      <c r="Q653" t="str">
        <f>IF(J653="(not available)","(not available)",IFERROR(VLOOKUP(J653,'[1]Lifecyclemodels EF3.1'!E:G,3,FALSE),"(not available yet)"))</f>
        <v>b3fcd293-6f6f-4b68-afe4-ba6039273a24</v>
      </c>
      <c r="R653"/>
    </row>
    <row r="654" spans="1:18" hidden="1" x14ac:dyDescent="0.3">
      <c r="A654" t="s">
        <v>11902</v>
      </c>
      <c r="B654" t="s">
        <v>17612</v>
      </c>
      <c r="C654" t="s">
        <v>2557</v>
      </c>
      <c r="D654" t="s">
        <v>17796</v>
      </c>
      <c r="E654" t="s">
        <v>17215</v>
      </c>
      <c r="F654" t="s">
        <v>350</v>
      </c>
      <c r="G654" s="187" t="s">
        <v>351</v>
      </c>
      <c r="H654" t="s">
        <v>11902</v>
      </c>
      <c r="I654" t="s">
        <v>17614</v>
      </c>
      <c r="J654" t="s">
        <v>13321</v>
      </c>
      <c r="K654" t="s">
        <v>17795</v>
      </c>
      <c r="L654" t="s">
        <v>17215</v>
      </c>
      <c r="M654" t="s">
        <v>350</v>
      </c>
      <c r="N654" t="s">
        <v>351</v>
      </c>
      <c r="O654" t="s">
        <v>17216</v>
      </c>
      <c r="P654" t="s">
        <v>17217</v>
      </c>
      <c r="Q654" t="str">
        <f>IF(J654="(not available)","(not available)",IFERROR(VLOOKUP(J654,'[1]Lifecyclemodels EF3.1'!E:G,3,FALSE),"(not available yet)"))</f>
        <v>a2bbf42a-7bf4-4e4e-9433-7f6f8b9d69af</v>
      </c>
      <c r="R654"/>
    </row>
    <row r="655" spans="1:18" hidden="1" x14ac:dyDescent="0.3">
      <c r="A655" t="s">
        <v>11902</v>
      </c>
      <c r="B655" t="s">
        <v>17612</v>
      </c>
      <c r="C655" t="s">
        <v>2313</v>
      </c>
      <c r="D655" t="s">
        <v>17796</v>
      </c>
      <c r="E655" t="s">
        <v>17215</v>
      </c>
      <c r="F655" t="s">
        <v>425</v>
      </c>
      <c r="G655" s="187" t="s">
        <v>351</v>
      </c>
      <c r="H655" t="s">
        <v>11902</v>
      </c>
      <c r="I655" t="s">
        <v>17614</v>
      </c>
      <c r="J655" t="s">
        <v>13437</v>
      </c>
      <c r="K655" t="s">
        <v>17795</v>
      </c>
      <c r="L655" t="s">
        <v>17215</v>
      </c>
      <c r="M655" t="s">
        <v>425</v>
      </c>
      <c r="N655" t="s">
        <v>351</v>
      </c>
      <c r="O655" t="s">
        <v>17216</v>
      </c>
      <c r="P655" t="s">
        <v>17217</v>
      </c>
      <c r="Q655" t="str">
        <f>IF(J655="(not available)","(not available)",IFERROR(VLOOKUP(J655,'[1]Lifecyclemodels EF3.1'!E:G,3,FALSE),"(not available yet)"))</f>
        <v>0776db0c-c6f1-4642-b210-e867e2d114cf</v>
      </c>
      <c r="R655"/>
    </row>
    <row r="656" spans="1:18" hidden="1" x14ac:dyDescent="0.3">
      <c r="A656" t="s">
        <v>11902</v>
      </c>
      <c r="B656" t="s">
        <v>17612</v>
      </c>
      <c r="C656" t="s">
        <v>7614</v>
      </c>
      <c r="D656" t="s">
        <v>17797</v>
      </c>
      <c r="E656" t="s">
        <v>17215</v>
      </c>
      <c r="F656" t="s">
        <v>1367</v>
      </c>
      <c r="G656" s="187" t="s">
        <v>351</v>
      </c>
      <c r="H656" t="s">
        <v>11902</v>
      </c>
      <c r="I656" t="s">
        <v>17614</v>
      </c>
      <c r="J656" t="s">
        <v>12780</v>
      </c>
      <c r="K656" t="s">
        <v>17798</v>
      </c>
      <c r="L656" t="s">
        <v>17215</v>
      </c>
      <c r="M656" t="s">
        <v>11889</v>
      </c>
      <c r="N656" t="s">
        <v>351</v>
      </c>
      <c r="O656" t="s">
        <v>17216</v>
      </c>
      <c r="P656" t="s">
        <v>17217</v>
      </c>
      <c r="Q656" t="str">
        <f>IF(J656="(not available)","(not available)",IFERROR(VLOOKUP(J656,'[1]Lifecyclemodels EF3.1'!E:G,3,FALSE),"(not available yet)"))</f>
        <v>7651013e-b064-4d19-95b7-9b9791b1f8af</v>
      </c>
      <c r="R656"/>
    </row>
    <row r="657" spans="1:18" hidden="1" x14ac:dyDescent="0.3">
      <c r="A657" t="s">
        <v>11902</v>
      </c>
      <c r="B657" t="s">
        <v>17612</v>
      </c>
      <c r="C657" t="s">
        <v>8306</v>
      </c>
      <c r="D657" t="s">
        <v>17799</v>
      </c>
      <c r="E657" t="s">
        <v>17215</v>
      </c>
      <c r="F657" t="s">
        <v>350</v>
      </c>
      <c r="G657" s="187" t="s">
        <v>351</v>
      </c>
      <c r="H657" t="s">
        <v>11902</v>
      </c>
      <c r="I657" t="s">
        <v>17614</v>
      </c>
      <c r="J657" t="s">
        <v>12980</v>
      </c>
      <c r="K657" t="s">
        <v>17798</v>
      </c>
      <c r="L657" t="s">
        <v>17215</v>
      </c>
      <c r="M657" t="s">
        <v>350</v>
      </c>
      <c r="N657" t="s">
        <v>351</v>
      </c>
      <c r="O657" t="s">
        <v>17216</v>
      </c>
      <c r="P657" t="s">
        <v>17217</v>
      </c>
      <c r="Q657" t="str">
        <f>IF(J657="(not available)","(not available)",IFERROR(VLOOKUP(J657,'[1]Lifecyclemodels EF3.1'!E:G,3,FALSE),"(not available yet)"))</f>
        <v>e51fa242-6f72-46ec-96b7-515cd174e75a</v>
      </c>
      <c r="R657"/>
    </row>
    <row r="658" spans="1:18" hidden="1" x14ac:dyDescent="0.3">
      <c r="A658" t="s">
        <v>11902</v>
      </c>
      <c r="B658" t="s">
        <v>17612</v>
      </c>
      <c r="C658" t="s">
        <v>9517</v>
      </c>
      <c r="D658" t="s">
        <v>17799</v>
      </c>
      <c r="E658" t="s">
        <v>17215</v>
      </c>
      <c r="F658" t="s">
        <v>425</v>
      </c>
      <c r="G658" s="187" t="s">
        <v>351</v>
      </c>
      <c r="H658" t="s">
        <v>11902</v>
      </c>
      <c r="I658" t="s">
        <v>17614</v>
      </c>
      <c r="J658" t="s">
        <v>12868</v>
      </c>
      <c r="K658" t="s">
        <v>17798</v>
      </c>
      <c r="L658" t="s">
        <v>17215</v>
      </c>
      <c r="M658" t="s">
        <v>425</v>
      </c>
      <c r="N658" t="s">
        <v>351</v>
      </c>
      <c r="O658" t="s">
        <v>17216</v>
      </c>
      <c r="P658" t="s">
        <v>17217</v>
      </c>
      <c r="Q658" t="str">
        <f>IF(J658="(not available)","(not available)",IFERROR(VLOOKUP(J658,'[1]Lifecyclemodels EF3.1'!E:G,3,FALSE),"(not available yet)"))</f>
        <v>a801257c-9abd-43c2-92c2-1b4fb8150f93</v>
      </c>
      <c r="R658"/>
    </row>
    <row r="659" spans="1:18" hidden="1" x14ac:dyDescent="0.3">
      <c r="A659" t="s">
        <v>11902</v>
      </c>
      <c r="B659" t="s">
        <v>17612</v>
      </c>
      <c r="C659" t="s">
        <v>1960</v>
      </c>
      <c r="D659" t="s">
        <v>17800</v>
      </c>
      <c r="E659" t="s">
        <v>17215</v>
      </c>
      <c r="F659" t="s">
        <v>1367</v>
      </c>
      <c r="G659" s="187" t="s">
        <v>351</v>
      </c>
      <c r="H659" t="s">
        <v>11902</v>
      </c>
      <c r="I659" t="s">
        <v>17614</v>
      </c>
      <c r="J659" t="s">
        <v>12889</v>
      </c>
      <c r="K659" t="s">
        <v>17801</v>
      </c>
      <c r="L659" t="s">
        <v>17215</v>
      </c>
      <c r="M659" t="s">
        <v>11889</v>
      </c>
      <c r="N659" t="s">
        <v>351</v>
      </c>
      <c r="O659" t="s">
        <v>17216</v>
      </c>
      <c r="P659" t="s">
        <v>17217</v>
      </c>
      <c r="Q659" t="str">
        <f>IF(J659="(not available)","(not available)",IFERROR(VLOOKUP(J659,'[1]Lifecyclemodels EF3.1'!E:G,3,FALSE),"(not available yet)"))</f>
        <v>1c73fbab-952b-4fbf-8a11-2b1b6f9e4c24</v>
      </c>
      <c r="R659"/>
    </row>
    <row r="660" spans="1:18" hidden="1" x14ac:dyDescent="0.3">
      <c r="A660" t="s">
        <v>11902</v>
      </c>
      <c r="B660" t="s">
        <v>17612</v>
      </c>
      <c r="C660" t="s">
        <v>6487</v>
      </c>
      <c r="D660" t="s">
        <v>17802</v>
      </c>
      <c r="E660" t="s">
        <v>17215</v>
      </c>
      <c r="F660" t="s">
        <v>1367</v>
      </c>
      <c r="G660" s="187" t="s">
        <v>351</v>
      </c>
      <c r="H660" t="s">
        <v>11902</v>
      </c>
      <c r="I660" t="s">
        <v>17614</v>
      </c>
      <c r="J660" t="s">
        <v>13288</v>
      </c>
      <c r="K660" t="s">
        <v>17803</v>
      </c>
      <c r="L660" t="s">
        <v>17215</v>
      </c>
      <c r="M660" t="s">
        <v>11889</v>
      </c>
      <c r="N660" t="s">
        <v>351</v>
      </c>
      <c r="O660" t="s">
        <v>17216</v>
      </c>
      <c r="P660" t="s">
        <v>17217</v>
      </c>
      <c r="Q660" t="str">
        <f>IF(J660="(not available)","(not available)",IFERROR(VLOOKUP(J660,'[1]Lifecyclemodels EF3.1'!E:G,3,FALSE),"(not available yet)"))</f>
        <v>f6f75e34-677a-4334-a43d-c5d8e076e3a2</v>
      </c>
      <c r="R660"/>
    </row>
    <row r="661" spans="1:18" hidden="1" x14ac:dyDescent="0.3">
      <c r="A661" t="s">
        <v>11902</v>
      </c>
      <c r="B661" t="s">
        <v>17612</v>
      </c>
      <c r="C661" t="s">
        <v>5329</v>
      </c>
      <c r="D661" t="s">
        <v>17804</v>
      </c>
      <c r="E661" t="s">
        <v>17215</v>
      </c>
      <c r="F661" t="s">
        <v>399</v>
      </c>
      <c r="G661" s="187" t="s">
        <v>351</v>
      </c>
      <c r="H661" t="s">
        <v>11902</v>
      </c>
      <c r="I661" t="s">
        <v>17614</v>
      </c>
      <c r="J661" t="s">
        <v>13598</v>
      </c>
      <c r="K661" t="s">
        <v>17805</v>
      </c>
      <c r="L661" t="s">
        <v>17215</v>
      </c>
      <c r="M661" t="s">
        <v>399</v>
      </c>
      <c r="N661" t="s">
        <v>351</v>
      </c>
      <c r="O661" t="s">
        <v>17216</v>
      </c>
      <c r="P661" t="s">
        <v>17217</v>
      </c>
      <c r="Q661" t="str">
        <f>IF(J661="(not available)","(not available)",IFERROR(VLOOKUP(J661,'[1]Lifecyclemodels EF3.1'!E:G,3,FALSE),"(not available yet)"))</f>
        <v>3449d10a-22c1-4e7c-910b-31c356f7b4f0</v>
      </c>
      <c r="R661"/>
    </row>
    <row r="662" spans="1:18" hidden="1" x14ac:dyDescent="0.3">
      <c r="A662" t="s">
        <v>11902</v>
      </c>
      <c r="B662" t="s">
        <v>17612</v>
      </c>
      <c r="C662" t="s">
        <v>4601</v>
      </c>
      <c r="D662" t="s">
        <v>17804</v>
      </c>
      <c r="E662" t="s">
        <v>17215</v>
      </c>
      <c r="F662" t="s">
        <v>670</v>
      </c>
      <c r="G662" s="187" t="s">
        <v>351</v>
      </c>
      <c r="H662" t="s">
        <v>11902</v>
      </c>
      <c r="I662" t="s">
        <v>17614</v>
      </c>
      <c r="J662" t="s">
        <v>13241</v>
      </c>
      <c r="K662" t="s">
        <v>17805</v>
      </c>
      <c r="L662" t="s">
        <v>17215</v>
      </c>
      <c r="M662" t="s">
        <v>670</v>
      </c>
      <c r="N662" t="s">
        <v>351</v>
      </c>
      <c r="O662" t="s">
        <v>17216</v>
      </c>
      <c r="P662" t="s">
        <v>17217</v>
      </c>
      <c r="Q662" t="str">
        <f>IF(J662="(not available)","(not available)",IFERROR(VLOOKUP(J662,'[1]Lifecyclemodels EF3.1'!E:G,3,FALSE),"(not available yet)"))</f>
        <v>aaf96668-7fd3-4161-8fac-723740a4a7a0</v>
      </c>
      <c r="R662"/>
    </row>
    <row r="663" spans="1:18" hidden="1" x14ac:dyDescent="0.3">
      <c r="A663" t="s">
        <v>11902</v>
      </c>
      <c r="B663" t="s">
        <v>17612</v>
      </c>
      <c r="C663" t="s">
        <v>8482</v>
      </c>
      <c r="D663" t="s">
        <v>17804</v>
      </c>
      <c r="E663" t="s">
        <v>17215</v>
      </c>
      <c r="F663" t="s">
        <v>493</v>
      </c>
      <c r="G663" s="187" t="s">
        <v>351</v>
      </c>
      <c r="H663" t="s">
        <v>11902</v>
      </c>
      <c r="I663" t="s">
        <v>17614</v>
      </c>
      <c r="J663" t="s">
        <v>13370</v>
      </c>
      <c r="K663" t="s">
        <v>17805</v>
      </c>
      <c r="L663" t="s">
        <v>17215</v>
      </c>
      <c r="M663" t="s">
        <v>493</v>
      </c>
      <c r="N663" t="s">
        <v>351</v>
      </c>
      <c r="O663" t="s">
        <v>17216</v>
      </c>
      <c r="P663" t="s">
        <v>17217</v>
      </c>
      <c r="Q663" t="str">
        <f>IF(J663="(not available)","(not available)",IFERROR(VLOOKUP(J663,'[1]Lifecyclemodels EF3.1'!E:G,3,FALSE),"(not available yet)"))</f>
        <v>b1ceb1bc-4aa6-4876-97f3-6cb806b29a8f</v>
      </c>
      <c r="R663"/>
    </row>
    <row r="664" spans="1:18" hidden="1" x14ac:dyDescent="0.3">
      <c r="A664" t="s">
        <v>11902</v>
      </c>
      <c r="B664" t="s">
        <v>17612</v>
      </c>
      <c r="C664" t="s">
        <v>10605</v>
      </c>
      <c r="D664" t="s">
        <v>17804</v>
      </c>
      <c r="E664" t="s">
        <v>17215</v>
      </c>
      <c r="F664" t="s">
        <v>350</v>
      </c>
      <c r="G664" s="187" t="s">
        <v>351</v>
      </c>
      <c r="H664" t="s">
        <v>11902</v>
      </c>
      <c r="I664" t="s">
        <v>17614</v>
      </c>
      <c r="J664" t="s">
        <v>13397</v>
      </c>
      <c r="K664" t="s">
        <v>17805</v>
      </c>
      <c r="L664" t="s">
        <v>17215</v>
      </c>
      <c r="M664" t="s">
        <v>350</v>
      </c>
      <c r="N664" t="s">
        <v>351</v>
      </c>
      <c r="O664" t="s">
        <v>17216</v>
      </c>
      <c r="P664" t="s">
        <v>17217</v>
      </c>
      <c r="Q664" t="str">
        <f>IF(J664="(not available)","(not available)",IFERROR(VLOOKUP(J664,'[1]Lifecyclemodels EF3.1'!E:G,3,FALSE),"(not available yet)"))</f>
        <v>55006cf9-8604-4893-8d9d-ee29ad4e8f83</v>
      </c>
      <c r="R664"/>
    </row>
    <row r="665" spans="1:18" hidden="1" x14ac:dyDescent="0.3">
      <c r="A665" t="s">
        <v>11902</v>
      </c>
      <c r="B665" t="s">
        <v>17612</v>
      </c>
      <c r="C665" t="s">
        <v>3816</v>
      </c>
      <c r="D665" t="s">
        <v>17804</v>
      </c>
      <c r="E665" t="s">
        <v>17215</v>
      </c>
      <c r="F665" t="s">
        <v>466</v>
      </c>
      <c r="G665" s="187" t="s">
        <v>351</v>
      </c>
      <c r="H665" t="s">
        <v>11902</v>
      </c>
      <c r="I665" t="s">
        <v>17614</v>
      </c>
      <c r="J665" t="s">
        <v>13268</v>
      </c>
      <c r="K665" t="s">
        <v>17805</v>
      </c>
      <c r="L665" t="s">
        <v>17215</v>
      </c>
      <c r="M665" t="s">
        <v>466</v>
      </c>
      <c r="N665" t="s">
        <v>351</v>
      </c>
      <c r="O665" t="s">
        <v>17216</v>
      </c>
      <c r="P665" t="s">
        <v>17217</v>
      </c>
      <c r="Q665" t="str">
        <f>IF(J665="(not available)","(not available)",IFERROR(VLOOKUP(J665,'[1]Lifecyclemodels EF3.1'!E:G,3,FALSE),"(not available yet)"))</f>
        <v>d41d9fd8-92cd-4921-92f7-0fb55682f4b4</v>
      </c>
      <c r="R665"/>
    </row>
    <row r="666" spans="1:18" hidden="1" x14ac:dyDescent="0.3">
      <c r="A666" t="s">
        <v>11902</v>
      </c>
      <c r="B666" t="s">
        <v>17612</v>
      </c>
      <c r="C666" t="s">
        <v>7363</v>
      </c>
      <c r="D666" t="s">
        <v>17804</v>
      </c>
      <c r="E666" t="s">
        <v>17215</v>
      </c>
      <c r="F666" t="s">
        <v>473</v>
      </c>
      <c r="G666" s="187" t="s">
        <v>351</v>
      </c>
      <c r="H666" t="s">
        <v>11902</v>
      </c>
      <c r="I666" t="s">
        <v>17614</v>
      </c>
      <c r="J666" t="s">
        <v>12843</v>
      </c>
      <c r="K666" t="s">
        <v>17805</v>
      </c>
      <c r="L666" t="s">
        <v>17215</v>
      </c>
      <c r="M666" t="s">
        <v>473</v>
      </c>
      <c r="N666" t="s">
        <v>351</v>
      </c>
      <c r="O666" t="s">
        <v>17216</v>
      </c>
      <c r="P666" t="s">
        <v>17217</v>
      </c>
      <c r="Q666" t="str">
        <f>IF(J666="(not available)","(not available)",IFERROR(VLOOKUP(J666,'[1]Lifecyclemodels EF3.1'!E:G,3,FALSE),"(not available yet)"))</f>
        <v>b28d5289-c815-4165-a837-0199adc73c3a</v>
      </c>
      <c r="R666"/>
    </row>
    <row r="667" spans="1:18" hidden="1" x14ac:dyDescent="0.3">
      <c r="A667" t="s">
        <v>11902</v>
      </c>
      <c r="B667" t="s">
        <v>17612</v>
      </c>
      <c r="C667" t="s">
        <v>8179</v>
      </c>
      <c r="D667" t="s">
        <v>17804</v>
      </c>
      <c r="E667" t="s">
        <v>17215</v>
      </c>
      <c r="F667" t="s">
        <v>356</v>
      </c>
      <c r="G667" s="187" t="s">
        <v>351</v>
      </c>
      <c r="H667" t="s">
        <v>11902</v>
      </c>
      <c r="I667" t="s">
        <v>17614</v>
      </c>
      <c r="J667" t="s">
        <v>12763</v>
      </c>
      <c r="K667" t="s">
        <v>17805</v>
      </c>
      <c r="L667" t="s">
        <v>17215</v>
      </c>
      <c r="M667" t="s">
        <v>356</v>
      </c>
      <c r="N667" t="s">
        <v>351</v>
      </c>
      <c r="O667" t="s">
        <v>17216</v>
      </c>
      <c r="P667" t="s">
        <v>17217</v>
      </c>
      <c r="Q667" t="str">
        <f>IF(J667="(not available)","(not available)",IFERROR(VLOOKUP(J667,'[1]Lifecyclemodels EF3.1'!E:G,3,FALSE),"(not available yet)"))</f>
        <v>51921cb8-111e-432f-afbe-3ae44d312137</v>
      </c>
      <c r="R667"/>
    </row>
    <row r="668" spans="1:18" hidden="1" x14ac:dyDescent="0.3">
      <c r="A668" t="s">
        <v>11902</v>
      </c>
      <c r="B668" t="s">
        <v>17612</v>
      </c>
      <c r="C668" t="s">
        <v>4448</v>
      </c>
      <c r="D668" t="s">
        <v>17804</v>
      </c>
      <c r="E668" t="s">
        <v>17215</v>
      </c>
      <c r="F668" t="s">
        <v>425</v>
      </c>
      <c r="G668" s="187" t="s">
        <v>351</v>
      </c>
      <c r="H668" t="s">
        <v>11902</v>
      </c>
      <c r="I668" t="s">
        <v>17614</v>
      </c>
      <c r="J668" t="s">
        <v>12911</v>
      </c>
      <c r="K668" t="s">
        <v>17805</v>
      </c>
      <c r="L668" t="s">
        <v>17215</v>
      </c>
      <c r="M668" t="s">
        <v>425</v>
      </c>
      <c r="N668" t="s">
        <v>351</v>
      </c>
      <c r="O668" t="s">
        <v>17216</v>
      </c>
      <c r="P668" t="s">
        <v>17217</v>
      </c>
      <c r="Q668" t="str">
        <f>IF(J668="(not available)","(not available)",IFERROR(VLOOKUP(J668,'[1]Lifecyclemodels EF3.1'!E:G,3,FALSE),"(not available yet)"))</f>
        <v>4b0df5db-977a-4a8f-beed-b8ac07f9f575</v>
      </c>
      <c r="R668"/>
    </row>
    <row r="669" spans="1:18" hidden="1" x14ac:dyDescent="0.3">
      <c r="A669" t="s">
        <v>11902</v>
      </c>
      <c r="B669" t="s">
        <v>17612</v>
      </c>
      <c r="C669" t="s">
        <v>4510</v>
      </c>
      <c r="D669" t="s">
        <v>17804</v>
      </c>
      <c r="E669" t="s">
        <v>17215</v>
      </c>
      <c r="F669" t="s">
        <v>523</v>
      </c>
      <c r="G669" s="187" t="s">
        <v>351</v>
      </c>
      <c r="H669" t="s">
        <v>11902</v>
      </c>
      <c r="I669" t="s">
        <v>17614</v>
      </c>
      <c r="J669" t="s">
        <v>13030</v>
      </c>
      <c r="K669" t="s">
        <v>17805</v>
      </c>
      <c r="L669" t="s">
        <v>17215</v>
      </c>
      <c r="M669" t="s">
        <v>523</v>
      </c>
      <c r="N669" t="s">
        <v>351</v>
      </c>
      <c r="O669" t="s">
        <v>17216</v>
      </c>
      <c r="P669" t="s">
        <v>17217</v>
      </c>
      <c r="Q669" t="str">
        <f>IF(J669="(not available)","(not available)",IFERROR(VLOOKUP(J669,'[1]Lifecyclemodels EF3.1'!E:G,3,FALSE),"(not available yet)"))</f>
        <v>463dc070-0934-4701-94f2-906ac83db602</v>
      </c>
      <c r="R669"/>
    </row>
    <row r="670" spans="1:18" hidden="1" x14ac:dyDescent="0.3">
      <c r="A670" t="s">
        <v>11902</v>
      </c>
      <c r="B670" t="s">
        <v>17612</v>
      </c>
      <c r="C670" t="s">
        <v>2626</v>
      </c>
      <c r="D670" t="s">
        <v>17804</v>
      </c>
      <c r="E670" t="s">
        <v>17215</v>
      </c>
      <c r="F670" t="s">
        <v>1367</v>
      </c>
      <c r="G670" s="187" t="s">
        <v>351</v>
      </c>
      <c r="H670" t="s">
        <v>11902</v>
      </c>
      <c r="I670" t="s">
        <v>17614</v>
      </c>
      <c r="J670" t="s">
        <v>12991</v>
      </c>
      <c r="K670" t="s">
        <v>17805</v>
      </c>
      <c r="L670" t="s">
        <v>17215</v>
      </c>
      <c r="M670" t="s">
        <v>11889</v>
      </c>
      <c r="N670" t="s">
        <v>351</v>
      </c>
      <c r="O670" t="s">
        <v>17216</v>
      </c>
      <c r="P670" t="s">
        <v>17217</v>
      </c>
      <c r="Q670" t="str">
        <f>IF(J670="(not available)","(not available)",IFERROR(VLOOKUP(J670,'[1]Lifecyclemodels EF3.1'!E:G,3,FALSE),"(not available yet)"))</f>
        <v>f7134f14-bcf4-46dc-89a4-937318f00d65</v>
      </c>
      <c r="R670"/>
    </row>
    <row r="671" spans="1:18" hidden="1" x14ac:dyDescent="0.3">
      <c r="A671" t="s">
        <v>11902</v>
      </c>
      <c r="B671" t="s">
        <v>17612</v>
      </c>
      <c r="C671" t="s">
        <v>8884</v>
      </c>
      <c r="D671" t="s">
        <v>17804</v>
      </c>
      <c r="E671" t="s">
        <v>17215</v>
      </c>
      <c r="F671" t="s">
        <v>17624</v>
      </c>
      <c r="G671" s="187" t="s">
        <v>351</v>
      </c>
      <c r="H671" t="s">
        <v>11902</v>
      </c>
      <c r="I671" t="s">
        <v>17614</v>
      </c>
      <c r="J671" t="s">
        <v>13231</v>
      </c>
      <c r="K671" t="s">
        <v>17805</v>
      </c>
      <c r="L671" t="s">
        <v>17215</v>
      </c>
      <c r="M671" t="s">
        <v>443</v>
      </c>
      <c r="N671" t="s">
        <v>351</v>
      </c>
      <c r="O671" t="s">
        <v>17216</v>
      </c>
      <c r="P671" t="s">
        <v>17217</v>
      </c>
      <c r="Q671" t="str">
        <f>IF(J671="(not available)","(not available)",IFERROR(VLOOKUP(J671,'[1]Lifecyclemodels EF3.1'!E:G,3,FALSE),"(not available yet)"))</f>
        <v>a94d1ebd-e4a2-4958-af99-f16a0466e23d</v>
      </c>
      <c r="R671"/>
    </row>
    <row r="672" spans="1:18" hidden="1" x14ac:dyDescent="0.3">
      <c r="A672" t="s">
        <v>11902</v>
      </c>
      <c r="B672" t="s">
        <v>17612</v>
      </c>
      <c r="C672" t="s">
        <v>8262</v>
      </c>
      <c r="D672" t="s">
        <v>17806</v>
      </c>
      <c r="E672" t="s">
        <v>17215</v>
      </c>
      <c r="F672" t="s">
        <v>1367</v>
      </c>
      <c r="G672" s="187" t="s">
        <v>351</v>
      </c>
      <c r="H672" t="s">
        <v>11902</v>
      </c>
      <c r="I672" t="s">
        <v>17614</v>
      </c>
      <c r="J672" t="s">
        <v>13511</v>
      </c>
      <c r="K672" t="s">
        <v>17807</v>
      </c>
      <c r="L672" t="s">
        <v>17215</v>
      </c>
      <c r="M672" t="s">
        <v>11889</v>
      </c>
      <c r="N672" t="s">
        <v>351</v>
      </c>
      <c r="O672" t="s">
        <v>17216</v>
      </c>
      <c r="P672" t="s">
        <v>17217</v>
      </c>
      <c r="Q672" t="str">
        <f>IF(J672="(not available)","(not available)",IFERROR(VLOOKUP(J672,'[1]Lifecyclemodels EF3.1'!E:G,3,FALSE),"(not available yet)"))</f>
        <v>8f33dba5-bd07-4935-9439-f0fda1ace06e</v>
      </c>
      <c r="R672"/>
    </row>
    <row r="673" spans="1:18" hidden="1" x14ac:dyDescent="0.3">
      <c r="A673" t="s">
        <v>11902</v>
      </c>
      <c r="B673" t="s">
        <v>17612</v>
      </c>
      <c r="C673" t="s">
        <v>1601</v>
      </c>
      <c r="D673" t="s">
        <v>17808</v>
      </c>
      <c r="E673" t="s">
        <v>17215</v>
      </c>
      <c r="F673" t="s">
        <v>356</v>
      </c>
      <c r="G673" s="187" t="s">
        <v>351</v>
      </c>
      <c r="H673" t="s">
        <v>11902</v>
      </c>
      <c r="I673" t="s">
        <v>17614</v>
      </c>
      <c r="J673" t="s">
        <v>13446</v>
      </c>
      <c r="K673" t="s">
        <v>17809</v>
      </c>
      <c r="L673" t="s">
        <v>17215</v>
      </c>
      <c r="M673" t="s">
        <v>356</v>
      </c>
      <c r="N673" t="s">
        <v>351</v>
      </c>
      <c r="O673" t="s">
        <v>17216</v>
      </c>
      <c r="P673" t="s">
        <v>17217</v>
      </c>
      <c r="Q673" t="str">
        <f>IF(J673="(not available)","(not available)",IFERROR(VLOOKUP(J673,'[1]Lifecyclemodels EF3.1'!E:G,3,FALSE),"(not available yet)"))</f>
        <v>47d34fcb-68cc-443e-ba6d-7f41f18e3648</v>
      </c>
      <c r="R673"/>
    </row>
    <row r="674" spans="1:18" hidden="1" x14ac:dyDescent="0.3">
      <c r="A674" t="s">
        <v>11902</v>
      </c>
      <c r="B674" t="s">
        <v>17612</v>
      </c>
      <c r="C674" t="s">
        <v>5663</v>
      </c>
      <c r="D674" t="s">
        <v>17808</v>
      </c>
      <c r="E674" t="s">
        <v>17215</v>
      </c>
      <c r="F674" t="s">
        <v>1367</v>
      </c>
      <c r="G674" s="187" t="s">
        <v>351</v>
      </c>
      <c r="H674" t="s">
        <v>11902</v>
      </c>
      <c r="I674" t="s">
        <v>17614</v>
      </c>
      <c r="J674" t="s">
        <v>13173</v>
      </c>
      <c r="K674" t="s">
        <v>17809</v>
      </c>
      <c r="L674" t="s">
        <v>17215</v>
      </c>
      <c r="M674" t="s">
        <v>11889</v>
      </c>
      <c r="N674" t="s">
        <v>351</v>
      </c>
      <c r="O674" t="s">
        <v>17216</v>
      </c>
      <c r="P674" t="s">
        <v>17217</v>
      </c>
      <c r="Q674" t="str">
        <f>IF(J674="(not available)","(not available)",IFERROR(VLOOKUP(J674,'[1]Lifecyclemodels EF3.1'!E:G,3,FALSE),"(not available yet)"))</f>
        <v>743da9e7-8eea-4935-900d-2aabb4930117</v>
      </c>
      <c r="R674"/>
    </row>
    <row r="675" spans="1:18" hidden="1" x14ac:dyDescent="0.3">
      <c r="A675" t="s">
        <v>11902</v>
      </c>
      <c r="B675" t="s">
        <v>17612</v>
      </c>
      <c r="C675" t="s">
        <v>413</v>
      </c>
      <c r="D675" t="s">
        <v>17810</v>
      </c>
      <c r="E675" t="s">
        <v>17215</v>
      </c>
      <c r="F675" t="s">
        <v>415</v>
      </c>
      <c r="G675" s="187" t="s">
        <v>351</v>
      </c>
      <c r="H675" t="s">
        <v>11902</v>
      </c>
      <c r="I675" t="s">
        <v>17614</v>
      </c>
      <c r="J675" t="s">
        <v>12961</v>
      </c>
      <c r="K675" t="s">
        <v>17809</v>
      </c>
      <c r="L675" t="s">
        <v>17215</v>
      </c>
      <c r="M675" t="s">
        <v>415</v>
      </c>
      <c r="N675" t="s">
        <v>351</v>
      </c>
      <c r="O675" t="s">
        <v>17216</v>
      </c>
      <c r="P675" t="s">
        <v>17217</v>
      </c>
      <c r="Q675" t="str">
        <f>IF(J675="(not available)","(not available)",IFERROR(VLOOKUP(J675,'[1]Lifecyclemodels EF3.1'!E:G,3,FALSE),"(not available yet)"))</f>
        <v>70387b7c-d811-4bbc-97e9-5eae14620942</v>
      </c>
      <c r="R675"/>
    </row>
    <row r="676" spans="1:18" hidden="1" x14ac:dyDescent="0.3">
      <c r="A676" t="s">
        <v>11902</v>
      </c>
      <c r="B676" t="s">
        <v>17612</v>
      </c>
      <c r="C676" t="s">
        <v>3619</v>
      </c>
      <c r="D676" t="s">
        <v>17810</v>
      </c>
      <c r="E676" t="s">
        <v>17215</v>
      </c>
      <c r="F676" t="s">
        <v>670</v>
      </c>
      <c r="G676" s="187" t="s">
        <v>351</v>
      </c>
      <c r="H676" t="s">
        <v>11902</v>
      </c>
      <c r="I676" t="s">
        <v>17614</v>
      </c>
      <c r="J676" t="s">
        <v>12813</v>
      </c>
      <c r="K676" t="s">
        <v>17809</v>
      </c>
      <c r="L676" t="s">
        <v>17215</v>
      </c>
      <c r="M676" t="s">
        <v>670</v>
      </c>
      <c r="N676" t="s">
        <v>351</v>
      </c>
      <c r="O676" t="s">
        <v>17216</v>
      </c>
      <c r="P676" t="s">
        <v>17217</v>
      </c>
      <c r="Q676" t="str">
        <f>IF(J676="(not available)","(not available)",IFERROR(VLOOKUP(J676,'[1]Lifecyclemodels EF3.1'!E:G,3,FALSE),"(not available yet)"))</f>
        <v>d192adb4-d8cc-412d-93ce-f17fa446a82f</v>
      </c>
      <c r="R676"/>
    </row>
    <row r="677" spans="1:18" hidden="1" x14ac:dyDescent="0.3">
      <c r="A677" t="s">
        <v>11902</v>
      </c>
      <c r="B677" t="s">
        <v>17612</v>
      </c>
      <c r="C677" t="s">
        <v>6216</v>
      </c>
      <c r="D677" t="s">
        <v>17810</v>
      </c>
      <c r="E677" t="s">
        <v>17215</v>
      </c>
      <c r="F677" t="s">
        <v>691</v>
      </c>
      <c r="G677" s="187" t="s">
        <v>351</v>
      </c>
      <c r="H677" t="s">
        <v>11902</v>
      </c>
      <c r="I677" t="s">
        <v>17614</v>
      </c>
      <c r="J677" t="s">
        <v>12876</v>
      </c>
      <c r="K677" t="s">
        <v>17809</v>
      </c>
      <c r="L677" t="s">
        <v>17215</v>
      </c>
      <c r="M677" t="s">
        <v>691</v>
      </c>
      <c r="N677" t="s">
        <v>351</v>
      </c>
      <c r="O677" t="s">
        <v>17216</v>
      </c>
      <c r="P677" t="s">
        <v>17217</v>
      </c>
      <c r="Q677" t="str">
        <f>IF(J677="(not available)","(not available)",IFERROR(VLOOKUP(J677,'[1]Lifecyclemodels EF3.1'!E:G,3,FALSE),"(not available yet)"))</f>
        <v>275f6b14-aa3b-4a8d-aa55-3a66b6aa4124</v>
      </c>
      <c r="R677"/>
    </row>
    <row r="678" spans="1:18" hidden="1" x14ac:dyDescent="0.3">
      <c r="A678" t="s">
        <v>11902</v>
      </c>
      <c r="B678" t="s">
        <v>17612</v>
      </c>
      <c r="C678" t="s">
        <v>8803</v>
      </c>
      <c r="D678" t="s">
        <v>17810</v>
      </c>
      <c r="E678" t="s">
        <v>17215</v>
      </c>
      <c r="F678" t="s">
        <v>613</v>
      </c>
      <c r="G678" s="187" t="s">
        <v>351</v>
      </c>
      <c r="H678" t="s">
        <v>11902</v>
      </c>
      <c r="I678" t="s">
        <v>17614</v>
      </c>
      <c r="J678" t="s">
        <v>12738</v>
      </c>
      <c r="K678" t="s">
        <v>17809</v>
      </c>
      <c r="L678" t="s">
        <v>17215</v>
      </c>
      <c r="M678" t="s">
        <v>613</v>
      </c>
      <c r="N678" t="s">
        <v>351</v>
      </c>
      <c r="O678" t="s">
        <v>17216</v>
      </c>
      <c r="P678" t="s">
        <v>17217</v>
      </c>
      <c r="Q678" t="str">
        <f>IF(J678="(not available)","(not available)",IFERROR(VLOOKUP(J678,'[1]Lifecyclemodels EF3.1'!E:G,3,FALSE),"(not available yet)"))</f>
        <v>3bc93952-1552-4053-806f-046f89a7deaa</v>
      </c>
      <c r="R678"/>
    </row>
    <row r="679" spans="1:18" hidden="1" x14ac:dyDescent="0.3">
      <c r="A679" t="s">
        <v>11902</v>
      </c>
      <c r="B679" t="s">
        <v>17612</v>
      </c>
      <c r="C679" t="s">
        <v>9501</v>
      </c>
      <c r="D679" t="s">
        <v>17810</v>
      </c>
      <c r="E679" t="s">
        <v>17215</v>
      </c>
      <c r="F679" t="s">
        <v>703</v>
      </c>
      <c r="G679" s="187" t="s">
        <v>351</v>
      </c>
      <c r="H679" t="s">
        <v>11902</v>
      </c>
      <c r="I679" t="s">
        <v>17614</v>
      </c>
      <c r="J679" t="s">
        <v>13248</v>
      </c>
      <c r="K679" t="s">
        <v>17809</v>
      </c>
      <c r="L679" t="s">
        <v>17215</v>
      </c>
      <c r="M679" t="s">
        <v>703</v>
      </c>
      <c r="N679" t="s">
        <v>351</v>
      </c>
      <c r="O679" t="s">
        <v>17216</v>
      </c>
      <c r="P679" t="s">
        <v>17217</v>
      </c>
      <c r="Q679" t="str">
        <f>IF(J679="(not available)","(not available)",IFERROR(VLOOKUP(J679,'[1]Lifecyclemodels EF3.1'!E:G,3,FALSE),"(not available yet)"))</f>
        <v>9b774571-48b5-4b16-961b-be612ca7e6ff</v>
      </c>
      <c r="R679"/>
    </row>
    <row r="680" spans="1:18" hidden="1" x14ac:dyDescent="0.3">
      <c r="A680" t="s">
        <v>11902</v>
      </c>
      <c r="B680" t="s">
        <v>17612</v>
      </c>
      <c r="C680" t="s">
        <v>7964</v>
      </c>
      <c r="D680" t="s">
        <v>17810</v>
      </c>
      <c r="E680" t="s">
        <v>17215</v>
      </c>
      <c r="F680" t="s">
        <v>496</v>
      </c>
      <c r="G680" s="187" t="s">
        <v>351</v>
      </c>
      <c r="H680" t="s">
        <v>11902</v>
      </c>
      <c r="I680" t="s">
        <v>17614</v>
      </c>
      <c r="J680" t="s">
        <v>12967</v>
      </c>
      <c r="K680" t="s">
        <v>17809</v>
      </c>
      <c r="L680" t="s">
        <v>17215</v>
      </c>
      <c r="M680" t="s">
        <v>496</v>
      </c>
      <c r="N680" t="s">
        <v>351</v>
      </c>
      <c r="O680" t="s">
        <v>17216</v>
      </c>
      <c r="P680" t="s">
        <v>17217</v>
      </c>
      <c r="Q680" t="str">
        <f>IF(J680="(not available)","(not available)",IFERROR(VLOOKUP(J680,'[1]Lifecyclemodels EF3.1'!E:G,3,FALSE),"(not available yet)"))</f>
        <v>e997eddf-35fa-49e1-833f-3d02f2376c84</v>
      </c>
      <c r="R680"/>
    </row>
    <row r="681" spans="1:18" hidden="1" x14ac:dyDescent="0.3">
      <c r="A681" t="s">
        <v>11902</v>
      </c>
      <c r="B681" t="s">
        <v>17612</v>
      </c>
      <c r="C681" t="s">
        <v>1034</v>
      </c>
      <c r="D681" t="s">
        <v>17810</v>
      </c>
      <c r="E681" t="s">
        <v>17215</v>
      </c>
      <c r="F681" t="s">
        <v>493</v>
      </c>
      <c r="G681" s="187" t="s">
        <v>351</v>
      </c>
      <c r="H681" t="s">
        <v>11902</v>
      </c>
      <c r="I681" t="s">
        <v>17614</v>
      </c>
      <c r="J681" t="s">
        <v>13096</v>
      </c>
      <c r="K681" t="s">
        <v>17809</v>
      </c>
      <c r="L681" t="s">
        <v>17215</v>
      </c>
      <c r="M681" t="s">
        <v>493</v>
      </c>
      <c r="N681" t="s">
        <v>351</v>
      </c>
      <c r="O681" t="s">
        <v>17216</v>
      </c>
      <c r="P681" t="s">
        <v>17217</v>
      </c>
      <c r="Q681" t="str">
        <f>IF(J681="(not available)","(not available)",IFERROR(VLOOKUP(J681,'[1]Lifecyclemodels EF3.1'!E:G,3,FALSE),"(not available yet)"))</f>
        <v>9b7c53ae-e2a1-45d7-8b46-0f073c08867c</v>
      </c>
      <c r="R681"/>
    </row>
    <row r="682" spans="1:18" hidden="1" x14ac:dyDescent="0.3">
      <c r="A682" t="s">
        <v>11902</v>
      </c>
      <c r="B682" t="s">
        <v>17612</v>
      </c>
      <c r="C682" t="s">
        <v>1439</v>
      </c>
      <c r="D682" t="s">
        <v>17810</v>
      </c>
      <c r="E682" t="s">
        <v>17215</v>
      </c>
      <c r="F682" t="s">
        <v>350</v>
      </c>
      <c r="G682" s="187" t="s">
        <v>351</v>
      </c>
      <c r="H682" t="s">
        <v>11902</v>
      </c>
      <c r="I682" t="s">
        <v>17614</v>
      </c>
      <c r="J682" t="s">
        <v>13222</v>
      </c>
      <c r="K682" t="s">
        <v>17809</v>
      </c>
      <c r="L682" t="s">
        <v>17215</v>
      </c>
      <c r="M682" t="s">
        <v>350</v>
      </c>
      <c r="N682" t="s">
        <v>351</v>
      </c>
      <c r="O682" t="s">
        <v>17216</v>
      </c>
      <c r="P682" t="s">
        <v>17217</v>
      </c>
      <c r="Q682" t="str">
        <f>IF(J682="(not available)","(not available)",IFERROR(VLOOKUP(J682,'[1]Lifecyclemodels EF3.1'!E:G,3,FALSE),"(not available yet)"))</f>
        <v>957c3acc-09ca-46a1-8b68-d6d3a9d2c9e6</v>
      </c>
      <c r="R682"/>
    </row>
    <row r="683" spans="1:18" hidden="1" x14ac:dyDescent="0.3">
      <c r="A683" t="s">
        <v>11902</v>
      </c>
      <c r="B683" t="s">
        <v>17612</v>
      </c>
      <c r="C683" t="s">
        <v>6016</v>
      </c>
      <c r="D683" t="s">
        <v>17810</v>
      </c>
      <c r="E683" t="s">
        <v>17215</v>
      </c>
      <c r="F683" t="s">
        <v>466</v>
      </c>
      <c r="G683" s="187" t="s">
        <v>351</v>
      </c>
      <c r="H683" t="s">
        <v>11902</v>
      </c>
      <c r="I683" t="s">
        <v>17614</v>
      </c>
      <c r="J683" t="s">
        <v>13413</v>
      </c>
      <c r="K683" t="s">
        <v>17809</v>
      </c>
      <c r="L683" t="s">
        <v>17215</v>
      </c>
      <c r="M683" t="s">
        <v>466</v>
      </c>
      <c r="N683" t="s">
        <v>351</v>
      </c>
      <c r="O683" t="s">
        <v>17216</v>
      </c>
      <c r="P683" t="s">
        <v>17217</v>
      </c>
      <c r="Q683" t="str">
        <f>IF(J683="(not available)","(not available)",IFERROR(VLOOKUP(J683,'[1]Lifecyclemodels EF3.1'!E:G,3,FALSE),"(not available yet)"))</f>
        <v>0090753a-bc48-4e4d-8a25-c448744b2cb2</v>
      </c>
      <c r="R683"/>
    </row>
    <row r="684" spans="1:18" hidden="1" x14ac:dyDescent="0.3">
      <c r="A684" t="s">
        <v>11902</v>
      </c>
      <c r="B684" t="s">
        <v>17612</v>
      </c>
      <c r="C684" t="s">
        <v>2785</v>
      </c>
      <c r="D684" t="s">
        <v>17810</v>
      </c>
      <c r="E684" t="s">
        <v>17215</v>
      </c>
      <c r="F684" t="s">
        <v>405</v>
      </c>
      <c r="G684" s="187" t="s">
        <v>351</v>
      </c>
      <c r="H684" t="s">
        <v>11902</v>
      </c>
      <c r="I684" t="s">
        <v>17614</v>
      </c>
      <c r="J684" t="s">
        <v>12896</v>
      </c>
      <c r="K684" t="s">
        <v>17809</v>
      </c>
      <c r="L684" t="s">
        <v>17215</v>
      </c>
      <c r="M684" t="s">
        <v>405</v>
      </c>
      <c r="N684" t="s">
        <v>351</v>
      </c>
      <c r="O684" t="s">
        <v>17216</v>
      </c>
      <c r="P684" t="s">
        <v>17217</v>
      </c>
      <c r="Q684" t="str">
        <f>IF(J684="(not available)","(not available)",IFERROR(VLOOKUP(J684,'[1]Lifecyclemodels EF3.1'!E:G,3,FALSE),"(not available yet)"))</f>
        <v>16dc40b2-59af-412d-8794-3e589d9bbf66</v>
      </c>
      <c r="R684"/>
    </row>
    <row r="685" spans="1:18" hidden="1" x14ac:dyDescent="0.3">
      <c r="A685" t="s">
        <v>11902</v>
      </c>
      <c r="B685" t="s">
        <v>17612</v>
      </c>
      <c r="C685" t="s">
        <v>9047</v>
      </c>
      <c r="D685" t="s">
        <v>17810</v>
      </c>
      <c r="E685" t="s">
        <v>17215</v>
      </c>
      <c r="F685" t="s">
        <v>473</v>
      </c>
      <c r="G685" s="187" t="s">
        <v>351</v>
      </c>
      <c r="H685" t="s">
        <v>11902</v>
      </c>
      <c r="I685" t="s">
        <v>17614</v>
      </c>
      <c r="J685" t="s">
        <v>12915</v>
      </c>
      <c r="K685" t="s">
        <v>17809</v>
      </c>
      <c r="L685" t="s">
        <v>17215</v>
      </c>
      <c r="M685" t="s">
        <v>473</v>
      </c>
      <c r="N685" t="s">
        <v>351</v>
      </c>
      <c r="O685" t="s">
        <v>17216</v>
      </c>
      <c r="P685" t="s">
        <v>17217</v>
      </c>
      <c r="Q685" t="str">
        <f>IF(J685="(not available)","(not available)",IFERROR(VLOOKUP(J685,'[1]Lifecyclemodels EF3.1'!E:G,3,FALSE),"(not available yet)"))</f>
        <v>1001f3cd-3891-4011-9a82-8370122498bd</v>
      </c>
      <c r="R685"/>
    </row>
    <row r="686" spans="1:18" hidden="1" x14ac:dyDescent="0.3">
      <c r="A686" t="s">
        <v>11902</v>
      </c>
      <c r="B686" t="s">
        <v>17612</v>
      </c>
      <c r="C686" t="s">
        <v>6315</v>
      </c>
      <c r="D686" t="s">
        <v>17810</v>
      </c>
      <c r="E686" t="s">
        <v>17215</v>
      </c>
      <c r="F686" t="s">
        <v>325</v>
      </c>
      <c r="G686" s="187" t="s">
        <v>351</v>
      </c>
      <c r="H686" t="s">
        <v>11902</v>
      </c>
      <c r="I686" t="s">
        <v>17614</v>
      </c>
      <c r="J686" t="s">
        <v>13459</v>
      </c>
      <c r="K686" t="s">
        <v>17809</v>
      </c>
      <c r="L686" t="s">
        <v>17215</v>
      </c>
      <c r="M686" t="s">
        <v>325</v>
      </c>
      <c r="N686" t="s">
        <v>351</v>
      </c>
      <c r="O686" t="s">
        <v>17216</v>
      </c>
      <c r="P686" t="s">
        <v>17217</v>
      </c>
      <c r="Q686" t="str">
        <f>IF(J686="(not available)","(not available)",IFERROR(VLOOKUP(J686,'[1]Lifecyclemodels EF3.1'!E:G,3,FALSE),"(not available yet)"))</f>
        <v>b0812a67-9499-474d-bb88-1ac5ed592079</v>
      </c>
      <c r="R686"/>
    </row>
    <row r="687" spans="1:18" hidden="1" x14ac:dyDescent="0.3">
      <c r="A687" t="s">
        <v>11902</v>
      </c>
      <c r="B687" t="s">
        <v>17612</v>
      </c>
      <c r="C687" t="s">
        <v>5539</v>
      </c>
      <c r="D687" t="s">
        <v>17810</v>
      </c>
      <c r="E687" t="s">
        <v>17215</v>
      </c>
      <c r="F687" t="s">
        <v>371</v>
      </c>
      <c r="G687" s="187" t="s">
        <v>351</v>
      </c>
      <c r="H687" t="s">
        <v>11902</v>
      </c>
      <c r="I687" t="s">
        <v>17614</v>
      </c>
      <c r="J687" t="s">
        <v>13357</v>
      </c>
      <c r="K687" t="s">
        <v>17809</v>
      </c>
      <c r="L687" t="s">
        <v>17215</v>
      </c>
      <c r="M687" t="s">
        <v>371</v>
      </c>
      <c r="N687" t="s">
        <v>351</v>
      </c>
      <c r="O687" t="s">
        <v>17216</v>
      </c>
      <c r="P687" t="s">
        <v>17217</v>
      </c>
      <c r="Q687" t="str">
        <f>IF(J687="(not available)","(not available)",IFERROR(VLOOKUP(J687,'[1]Lifecyclemodels EF3.1'!E:G,3,FALSE),"(not available yet)"))</f>
        <v>0eb73831-8bc0-45c1-adec-2aee98236c68</v>
      </c>
      <c r="R687"/>
    </row>
    <row r="688" spans="1:18" hidden="1" x14ac:dyDescent="0.3">
      <c r="A688" t="s">
        <v>11902</v>
      </c>
      <c r="B688" t="s">
        <v>17612</v>
      </c>
      <c r="C688" t="s">
        <v>10628</v>
      </c>
      <c r="D688" t="s">
        <v>17810</v>
      </c>
      <c r="E688" t="s">
        <v>17215</v>
      </c>
      <c r="F688" t="s">
        <v>868</v>
      </c>
      <c r="G688" s="187" t="s">
        <v>351</v>
      </c>
      <c r="H688" t="s">
        <v>11902</v>
      </c>
      <c r="I688" t="s">
        <v>17614</v>
      </c>
      <c r="J688" t="s">
        <v>12766</v>
      </c>
      <c r="K688" t="s">
        <v>17809</v>
      </c>
      <c r="L688" t="s">
        <v>17215</v>
      </c>
      <c r="M688" t="s">
        <v>868</v>
      </c>
      <c r="N688" t="s">
        <v>351</v>
      </c>
      <c r="O688" t="s">
        <v>17216</v>
      </c>
      <c r="P688" t="s">
        <v>17217</v>
      </c>
      <c r="Q688" t="str">
        <f>IF(J688="(not available)","(not available)",IFERROR(VLOOKUP(J688,'[1]Lifecyclemodels EF3.1'!E:G,3,FALSE),"(not available yet)"))</f>
        <v>863b3fc8-000e-44b5-a2fd-21b2a06f449d</v>
      </c>
      <c r="R688"/>
    </row>
    <row r="689" spans="1:18" hidden="1" x14ac:dyDescent="0.3">
      <c r="A689" t="s">
        <v>11902</v>
      </c>
      <c r="B689" t="s">
        <v>17612</v>
      </c>
      <c r="C689" t="s">
        <v>8320</v>
      </c>
      <c r="D689" t="s">
        <v>17810</v>
      </c>
      <c r="E689" t="s">
        <v>17215</v>
      </c>
      <c r="F689" t="s">
        <v>418</v>
      </c>
      <c r="G689" s="187" t="s">
        <v>351</v>
      </c>
      <c r="H689" t="s">
        <v>11902</v>
      </c>
      <c r="I689" t="s">
        <v>17614</v>
      </c>
      <c r="J689" t="s">
        <v>12744</v>
      </c>
      <c r="K689" t="s">
        <v>17809</v>
      </c>
      <c r="L689" t="s">
        <v>17215</v>
      </c>
      <c r="M689" t="s">
        <v>418</v>
      </c>
      <c r="N689" t="s">
        <v>351</v>
      </c>
      <c r="O689" t="s">
        <v>17216</v>
      </c>
      <c r="P689" t="s">
        <v>17217</v>
      </c>
      <c r="Q689" t="str">
        <f>IF(J689="(not available)","(not available)",IFERROR(VLOOKUP(J689,'[1]Lifecyclemodels EF3.1'!E:G,3,FALSE),"(not available yet)"))</f>
        <v>1e9bf5d4-9bb7-410a-902d-462649d0ddda</v>
      </c>
      <c r="R689"/>
    </row>
    <row r="690" spans="1:18" hidden="1" x14ac:dyDescent="0.3">
      <c r="A690" t="s">
        <v>11902</v>
      </c>
      <c r="B690" t="s">
        <v>17612</v>
      </c>
      <c r="C690" t="s">
        <v>5797</v>
      </c>
      <c r="D690" t="s">
        <v>17810</v>
      </c>
      <c r="E690" t="s">
        <v>17215</v>
      </c>
      <c r="F690" t="s">
        <v>402</v>
      </c>
      <c r="G690" s="187" t="s">
        <v>351</v>
      </c>
      <c r="H690" t="s">
        <v>11902</v>
      </c>
      <c r="I690" t="s">
        <v>17614</v>
      </c>
      <c r="J690" t="s">
        <v>13449</v>
      </c>
      <c r="K690" t="s">
        <v>17809</v>
      </c>
      <c r="L690" t="s">
        <v>17215</v>
      </c>
      <c r="M690" t="s">
        <v>402</v>
      </c>
      <c r="N690" t="s">
        <v>351</v>
      </c>
      <c r="O690" t="s">
        <v>17216</v>
      </c>
      <c r="P690" t="s">
        <v>17217</v>
      </c>
      <c r="Q690" t="str">
        <f>IF(J690="(not available)","(not available)",IFERROR(VLOOKUP(J690,'[1]Lifecyclemodels EF3.1'!E:G,3,FALSE),"(not available yet)"))</f>
        <v>7fff70ab-3083-4094-ab16-52766c769f91</v>
      </c>
      <c r="R690"/>
    </row>
    <row r="691" spans="1:18" hidden="1" x14ac:dyDescent="0.3">
      <c r="A691" t="s">
        <v>11902</v>
      </c>
      <c r="B691" t="s">
        <v>17612</v>
      </c>
      <c r="C691" t="s">
        <v>10986</v>
      </c>
      <c r="D691" t="s">
        <v>17810</v>
      </c>
      <c r="E691" t="s">
        <v>17215</v>
      </c>
      <c r="F691" t="s">
        <v>389</v>
      </c>
      <c r="G691" s="187" t="s">
        <v>351</v>
      </c>
      <c r="H691" t="s">
        <v>11902</v>
      </c>
      <c r="I691" t="s">
        <v>17614</v>
      </c>
      <c r="J691" t="s">
        <v>13005</v>
      </c>
      <c r="K691" t="s">
        <v>17809</v>
      </c>
      <c r="L691" t="s">
        <v>17215</v>
      </c>
      <c r="M691" t="s">
        <v>389</v>
      </c>
      <c r="N691" t="s">
        <v>351</v>
      </c>
      <c r="O691" t="s">
        <v>17216</v>
      </c>
      <c r="P691" t="s">
        <v>17217</v>
      </c>
      <c r="Q691" t="str">
        <f>IF(J691="(not available)","(not available)",IFERROR(VLOOKUP(J691,'[1]Lifecyclemodels EF3.1'!E:G,3,FALSE),"(not available yet)"))</f>
        <v>37c03844-07b3-4eb4-9698-19c1f6d48c2c</v>
      </c>
      <c r="R691"/>
    </row>
    <row r="692" spans="1:18" hidden="1" x14ac:dyDescent="0.3">
      <c r="A692" t="s">
        <v>11902</v>
      </c>
      <c r="B692" t="s">
        <v>17612</v>
      </c>
      <c r="C692" t="s">
        <v>2654</v>
      </c>
      <c r="D692" t="s">
        <v>17810</v>
      </c>
      <c r="E692" t="s">
        <v>17215</v>
      </c>
      <c r="F692" t="s">
        <v>425</v>
      </c>
      <c r="G692" s="187" t="s">
        <v>351</v>
      </c>
      <c r="H692" t="s">
        <v>11902</v>
      </c>
      <c r="I692" t="s">
        <v>17614</v>
      </c>
      <c r="J692" t="s">
        <v>13104</v>
      </c>
      <c r="K692" t="s">
        <v>17809</v>
      </c>
      <c r="L692" t="s">
        <v>17215</v>
      </c>
      <c r="M692" t="s">
        <v>425</v>
      </c>
      <c r="N692" t="s">
        <v>351</v>
      </c>
      <c r="O692" t="s">
        <v>17216</v>
      </c>
      <c r="P692" t="s">
        <v>17217</v>
      </c>
      <c r="Q692" t="str">
        <f>IF(J692="(not available)","(not available)",IFERROR(VLOOKUP(J692,'[1]Lifecyclemodels EF3.1'!E:G,3,FALSE),"(not available yet)"))</f>
        <v>8ffa631e-1a0a-4f72-8b2d-66ed0476c64a</v>
      </c>
      <c r="R692"/>
    </row>
    <row r="693" spans="1:18" hidden="1" x14ac:dyDescent="0.3">
      <c r="A693" t="s">
        <v>11902</v>
      </c>
      <c r="B693" t="s">
        <v>17612</v>
      </c>
      <c r="C693" t="s">
        <v>9653</v>
      </c>
      <c r="D693" t="s">
        <v>17810</v>
      </c>
      <c r="E693" t="s">
        <v>17215</v>
      </c>
      <c r="F693" t="s">
        <v>392</v>
      </c>
      <c r="G693" s="187" t="s">
        <v>351</v>
      </c>
      <c r="H693" t="s">
        <v>11902</v>
      </c>
      <c r="I693" t="s">
        <v>17614</v>
      </c>
      <c r="J693" t="s">
        <v>12772</v>
      </c>
      <c r="K693" t="s">
        <v>17809</v>
      </c>
      <c r="L693" t="s">
        <v>17215</v>
      </c>
      <c r="M693" t="s">
        <v>392</v>
      </c>
      <c r="N693" t="s">
        <v>351</v>
      </c>
      <c r="O693" t="s">
        <v>17216</v>
      </c>
      <c r="P693" t="s">
        <v>17217</v>
      </c>
      <c r="Q693" t="str">
        <f>IF(J693="(not available)","(not available)",IFERROR(VLOOKUP(J693,'[1]Lifecyclemodels EF3.1'!E:G,3,FALSE),"(not available yet)"))</f>
        <v>7d61fa6f-4981-4f50-ba0d-8721bbfeb043</v>
      </c>
      <c r="R693"/>
    </row>
    <row r="694" spans="1:18" hidden="1" x14ac:dyDescent="0.3">
      <c r="A694" t="s">
        <v>11902</v>
      </c>
      <c r="B694" t="s">
        <v>17612</v>
      </c>
      <c r="C694" t="s">
        <v>6066</v>
      </c>
      <c r="D694" t="s">
        <v>17810</v>
      </c>
      <c r="E694" t="s">
        <v>17215</v>
      </c>
      <c r="F694" t="s">
        <v>523</v>
      </c>
      <c r="G694" s="187" t="s">
        <v>351</v>
      </c>
      <c r="H694" t="s">
        <v>11902</v>
      </c>
      <c r="I694" t="s">
        <v>17614</v>
      </c>
      <c r="J694" t="s">
        <v>13142</v>
      </c>
      <c r="K694" t="s">
        <v>17809</v>
      </c>
      <c r="L694" t="s">
        <v>17215</v>
      </c>
      <c r="M694" t="s">
        <v>523</v>
      </c>
      <c r="N694" t="s">
        <v>351</v>
      </c>
      <c r="O694" t="s">
        <v>17216</v>
      </c>
      <c r="P694" t="s">
        <v>17217</v>
      </c>
      <c r="Q694" t="str">
        <f>IF(J694="(not available)","(not available)",IFERROR(VLOOKUP(J694,'[1]Lifecyclemodels EF3.1'!E:G,3,FALSE),"(not available yet)"))</f>
        <v>55d8cbd6-87fc-4c28-a924-2ecdbb00de43</v>
      </c>
      <c r="R694"/>
    </row>
    <row r="695" spans="1:18" hidden="1" x14ac:dyDescent="0.3">
      <c r="A695" t="s">
        <v>11902</v>
      </c>
      <c r="B695" t="s">
        <v>17612</v>
      </c>
      <c r="C695" t="s">
        <v>2956</v>
      </c>
      <c r="D695" t="s">
        <v>17810</v>
      </c>
      <c r="E695" t="s">
        <v>17215</v>
      </c>
      <c r="F695" t="s">
        <v>1552</v>
      </c>
      <c r="G695" s="187" t="s">
        <v>351</v>
      </c>
      <c r="H695" t="s">
        <v>11902</v>
      </c>
      <c r="I695" t="s">
        <v>17614</v>
      </c>
      <c r="J695" t="s">
        <v>13331</v>
      </c>
      <c r="K695" t="s">
        <v>17809</v>
      </c>
      <c r="L695" t="s">
        <v>17215</v>
      </c>
      <c r="M695" t="s">
        <v>1552</v>
      </c>
      <c r="N695" t="s">
        <v>351</v>
      </c>
      <c r="O695" t="s">
        <v>17216</v>
      </c>
      <c r="P695" t="s">
        <v>17217</v>
      </c>
      <c r="Q695" t="str">
        <f>IF(J695="(not available)","(not available)",IFERROR(VLOOKUP(J695,'[1]Lifecyclemodels EF3.1'!E:G,3,FALSE),"(not available yet)"))</f>
        <v>ff698cb8-2367-4f27-b82a-b13aa3a7f9a8</v>
      </c>
      <c r="R695"/>
    </row>
    <row r="696" spans="1:18" hidden="1" x14ac:dyDescent="0.3">
      <c r="A696" t="s">
        <v>11902</v>
      </c>
      <c r="B696" t="s">
        <v>17612</v>
      </c>
      <c r="C696" t="s">
        <v>3253</v>
      </c>
      <c r="D696" t="s">
        <v>17810</v>
      </c>
      <c r="E696" t="s">
        <v>17215</v>
      </c>
      <c r="F696" t="s">
        <v>528</v>
      </c>
      <c r="G696" s="187" t="s">
        <v>351</v>
      </c>
      <c r="H696" t="s">
        <v>11902</v>
      </c>
      <c r="I696" t="s">
        <v>17614</v>
      </c>
      <c r="J696" t="s">
        <v>13140</v>
      </c>
      <c r="K696" t="s">
        <v>17809</v>
      </c>
      <c r="L696" t="s">
        <v>17215</v>
      </c>
      <c r="M696" t="s">
        <v>528</v>
      </c>
      <c r="N696" t="s">
        <v>351</v>
      </c>
      <c r="O696" t="s">
        <v>17216</v>
      </c>
      <c r="P696" t="s">
        <v>17217</v>
      </c>
      <c r="Q696" t="str">
        <f>IF(J696="(not available)","(not available)",IFERROR(VLOOKUP(J696,'[1]Lifecyclemodels EF3.1'!E:G,3,FALSE),"(not available yet)"))</f>
        <v>3ea93202-a3c4-49db-9158-c42e8fcec236</v>
      </c>
      <c r="R696"/>
    </row>
    <row r="697" spans="1:18" hidden="1" x14ac:dyDescent="0.3">
      <c r="A697" t="s">
        <v>11902</v>
      </c>
      <c r="B697" t="s">
        <v>17612</v>
      </c>
      <c r="C697" t="s">
        <v>2481</v>
      </c>
      <c r="D697" t="s">
        <v>17810</v>
      </c>
      <c r="E697" t="s">
        <v>17215</v>
      </c>
      <c r="F697" t="s">
        <v>1910</v>
      </c>
      <c r="G697" s="187" t="s">
        <v>351</v>
      </c>
      <c r="H697" t="s">
        <v>11902</v>
      </c>
      <c r="I697" t="s">
        <v>17614</v>
      </c>
      <c r="J697" t="s">
        <v>12784</v>
      </c>
      <c r="K697" t="s">
        <v>17809</v>
      </c>
      <c r="L697" t="s">
        <v>17215</v>
      </c>
      <c r="M697" t="s">
        <v>1910</v>
      </c>
      <c r="N697" t="s">
        <v>351</v>
      </c>
      <c r="O697" t="s">
        <v>17216</v>
      </c>
      <c r="P697" t="s">
        <v>17217</v>
      </c>
      <c r="Q697" t="str">
        <f>IF(J697="(not available)","(not available)",IFERROR(VLOOKUP(J697,'[1]Lifecyclemodels EF3.1'!E:G,3,FALSE),"(not available yet)"))</f>
        <v>e8b0c7c4-e813-4c1a-bae8-564898095558</v>
      </c>
      <c r="R697"/>
    </row>
    <row r="698" spans="1:18" hidden="1" x14ac:dyDescent="0.3">
      <c r="A698" t="s">
        <v>11902</v>
      </c>
      <c r="B698" t="s">
        <v>17612</v>
      </c>
      <c r="C698" t="s">
        <v>5595</v>
      </c>
      <c r="D698" t="s">
        <v>17810</v>
      </c>
      <c r="E698" t="s">
        <v>17215</v>
      </c>
      <c r="F698" t="s">
        <v>540</v>
      </c>
      <c r="G698" s="187" t="s">
        <v>351</v>
      </c>
      <c r="H698" t="s">
        <v>11902</v>
      </c>
      <c r="I698" t="s">
        <v>17614</v>
      </c>
      <c r="J698" t="s">
        <v>13311</v>
      </c>
      <c r="K698" t="s">
        <v>17809</v>
      </c>
      <c r="L698" t="s">
        <v>17215</v>
      </c>
      <c r="M698" t="s">
        <v>540</v>
      </c>
      <c r="N698" t="s">
        <v>351</v>
      </c>
      <c r="O698" t="s">
        <v>17216</v>
      </c>
      <c r="P698" t="s">
        <v>17217</v>
      </c>
      <c r="Q698" t="str">
        <f>IF(J698="(not available)","(not available)",IFERROR(VLOOKUP(J698,'[1]Lifecyclemodels EF3.1'!E:G,3,FALSE),"(not available yet)"))</f>
        <v>1791846b-e3aa-4f2a-a97c-98c04764d7a3</v>
      </c>
      <c r="R698"/>
    </row>
    <row r="699" spans="1:18" hidden="1" x14ac:dyDescent="0.3">
      <c r="A699" t="s">
        <v>11902</v>
      </c>
      <c r="B699" t="s">
        <v>17612</v>
      </c>
      <c r="C699" t="s">
        <v>3778</v>
      </c>
      <c r="D699" t="s">
        <v>17810</v>
      </c>
      <c r="E699" t="s">
        <v>17215</v>
      </c>
      <c r="F699" t="s">
        <v>17624</v>
      </c>
      <c r="G699" s="187" t="s">
        <v>351</v>
      </c>
      <c r="H699" t="s">
        <v>11902</v>
      </c>
      <c r="I699" t="s">
        <v>17614</v>
      </c>
      <c r="J699" t="s">
        <v>13213</v>
      </c>
      <c r="K699" t="s">
        <v>17809</v>
      </c>
      <c r="L699" t="s">
        <v>17215</v>
      </c>
      <c r="M699" t="s">
        <v>443</v>
      </c>
      <c r="N699" t="s">
        <v>351</v>
      </c>
      <c r="O699" t="s">
        <v>17216</v>
      </c>
      <c r="P699" t="s">
        <v>17217</v>
      </c>
      <c r="Q699" t="str">
        <f>IF(J699="(not available)","(not available)",IFERROR(VLOOKUP(J699,'[1]Lifecyclemodels EF3.1'!E:G,3,FALSE),"(not available yet)"))</f>
        <v>d8d7e494-ca78-4987-8e27-d4649c0763e8</v>
      </c>
      <c r="R699"/>
    </row>
    <row r="700" spans="1:18" hidden="1" x14ac:dyDescent="0.3">
      <c r="A700" t="s">
        <v>11902</v>
      </c>
      <c r="B700" t="s">
        <v>17612</v>
      </c>
      <c r="C700" t="s">
        <v>2936</v>
      </c>
      <c r="D700" t="s">
        <v>17810</v>
      </c>
      <c r="E700" t="s">
        <v>17215</v>
      </c>
      <c r="F700" t="s">
        <v>552</v>
      </c>
      <c r="G700" s="187" t="s">
        <v>351</v>
      </c>
      <c r="H700" t="s">
        <v>11902</v>
      </c>
      <c r="I700" t="s">
        <v>17614</v>
      </c>
      <c r="J700" t="s">
        <v>12849</v>
      </c>
      <c r="K700" t="s">
        <v>17809</v>
      </c>
      <c r="L700" t="s">
        <v>17215</v>
      </c>
      <c r="M700" t="s">
        <v>552</v>
      </c>
      <c r="N700" t="s">
        <v>351</v>
      </c>
      <c r="O700" t="s">
        <v>17216</v>
      </c>
      <c r="P700" t="s">
        <v>17217</v>
      </c>
      <c r="Q700" t="str">
        <f>IF(J700="(not available)","(not available)",IFERROR(VLOOKUP(J700,'[1]Lifecyclemodels EF3.1'!E:G,3,FALSE),"(not available yet)"))</f>
        <v>966546bc-1388-42e7-a00c-f84f7957379b</v>
      </c>
      <c r="R700"/>
    </row>
    <row r="701" spans="1:18" hidden="1" x14ac:dyDescent="0.3">
      <c r="A701" t="s">
        <v>11902</v>
      </c>
      <c r="B701" t="s">
        <v>17612</v>
      </c>
      <c r="C701" t="s">
        <v>8642</v>
      </c>
      <c r="D701" t="s">
        <v>17811</v>
      </c>
      <c r="E701" t="s">
        <v>17215</v>
      </c>
      <c r="F701" t="s">
        <v>496</v>
      </c>
      <c r="G701" s="187" t="s">
        <v>351</v>
      </c>
      <c r="H701" t="s">
        <v>11902</v>
      </c>
      <c r="I701" t="s">
        <v>17614</v>
      </c>
      <c r="J701" t="s">
        <v>13160</v>
      </c>
      <c r="K701" t="s">
        <v>17812</v>
      </c>
      <c r="L701" t="s">
        <v>17215</v>
      </c>
      <c r="M701" t="s">
        <v>496</v>
      </c>
      <c r="N701" t="s">
        <v>351</v>
      </c>
      <c r="O701" t="s">
        <v>17216</v>
      </c>
      <c r="P701" t="s">
        <v>17217</v>
      </c>
      <c r="Q701" t="str">
        <f>IF(J701="(not available)","(not available)",IFERROR(VLOOKUP(J701,'[1]Lifecyclemodels EF3.1'!E:G,3,FALSE),"(not available yet)"))</f>
        <v>7464406a-c161-4658-9f79-5baa47a53ed1</v>
      </c>
      <c r="R701"/>
    </row>
    <row r="702" spans="1:18" hidden="1" x14ac:dyDescent="0.3">
      <c r="A702" t="s">
        <v>11902</v>
      </c>
      <c r="B702" t="s">
        <v>17612</v>
      </c>
      <c r="C702" t="s">
        <v>8391</v>
      </c>
      <c r="D702" t="s">
        <v>17813</v>
      </c>
      <c r="E702" t="s">
        <v>17215</v>
      </c>
      <c r="F702" t="s">
        <v>496</v>
      </c>
      <c r="G702" s="187" t="s">
        <v>351</v>
      </c>
      <c r="H702" t="s">
        <v>11902</v>
      </c>
      <c r="I702" t="s">
        <v>17614</v>
      </c>
      <c r="J702" t="s">
        <v>12881</v>
      </c>
      <c r="K702" t="s">
        <v>17814</v>
      </c>
      <c r="L702" t="s">
        <v>17215</v>
      </c>
      <c r="M702" t="s">
        <v>496</v>
      </c>
      <c r="N702" t="s">
        <v>351</v>
      </c>
      <c r="O702" t="s">
        <v>17216</v>
      </c>
      <c r="P702" t="s">
        <v>17217</v>
      </c>
      <c r="Q702" t="str">
        <f>IF(J702="(not available)","(not available)",IFERROR(VLOOKUP(J702,'[1]Lifecyclemodels EF3.1'!E:G,3,FALSE),"(not available yet)"))</f>
        <v>52194f3d-c589-45f3-8cdb-a6ba86cb0259</v>
      </c>
      <c r="R702"/>
    </row>
    <row r="703" spans="1:18" hidden="1" x14ac:dyDescent="0.3">
      <c r="A703" t="s">
        <v>11902</v>
      </c>
      <c r="B703" t="s">
        <v>17612</v>
      </c>
      <c r="C703" t="s">
        <v>5449</v>
      </c>
      <c r="D703" t="s">
        <v>17815</v>
      </c>
      <c r="E703" t="s">
        <v>17215</v>
      </c>
      <c r="F703" t="s">
        <v>496</v>
      </c>
      <c r="G703" s="187" t="s">
        <v>351</v>
      </c>
      <c r="H703" t="s">
        <v>11902</v>
      </c>
      <c r="I703" t="s">
        <v>17614</v>
      </c>
      <c r="J703" t="s">
        <v>13125</v>
      </c>
      <c r="K703" t="s">
        <v>17816</v>
      </c>
      <c r="L703" t="s">
        <v>17215</v>
      </c>
      <c r="M703" t="s">
        <v>496</v>
      </c>
      <c r="N703" t="s">
        <v>351</v>
      </c>
      <c r="O703" t="s">
        <v>17216</v>
      </c>
      <c r="P703" t="s">
        <v>17217</v>
      </c>
      <c r="Q703" t="str">
        <f>IF(J703="(not available)","(not available)",IFERROR(VLOOKUP(J703,'[1]Lifecyclemodels EF3.1'!E:G,3,FALSE),"(not available yet)"))</f>
        <v>9c0bc46e-4756-4c4b-80ea-da7cecc522e3</v>
      </c>
      <c r="R703"/>
    </row>
    <row r="704" spans="1:18" hidden="1" x14ac:dyDescent="0.3">
      <c r="A704" t="s">
        <v>11902</v>
      </c>
      <c r="B704" t="s">
        <v>17612</v>
      </c>
      <c r="C704" t="s">
        <v>6602</v>
      </c>
      <c r="D704" t="s">
        <v>17817</v>
      </c>
      <c r="E704" t="s">
        <v>17215</v>
      </c>
      <c r="F704" t="s">
        <v>496</v>
      </c>
      <c r="G704" s="187" t="s">
        <v>351</v>
      </c>
      <c r="H704" t="s">
        <v>11902</v>
      </c>
      <c r="I704" t="s">
        <v>17614</v>
      </c>
      <c r="J704" t="s">
        <v>12836</v>
      </c>
      <c r="K704" t="s">
        <v>17818</v>
      </c>
      <c r="L704" t="s">
        <v>17215</v>
      </c>
      <c r="M704" t="s">
        <v>496</v>
      </c>
      <c r="N704" t="s">
        <v>351</v>
      </c>
      <c r="O704" t="s">
        <v>17216</v>
      </c>
      <c r="P704" t="s">
        <v>17217</v>
      </c>
      <c r="Q704" t="str">
        <f>IF(J704="(not available)","(not available)",IFERROR(VLOOKUP(J704,'[1]Lifecyclemodels EF3.1'!E:G,3,FALSE),"(not available yet)"))</f>
        <v>aba13a7f-10f5-4a50-ad11-b9589aa817a4</v>
      </c>
      <c r="R704"/>
    </row>
    <row r="705" spans="1:18" hidden="1" x14ac:dyDescent="0.3">
      <c r="A705" t="s">
        <v>11902</v>
      </c>
      <c r="B705" t="s">
        <v>17612</v>
      </c>
      <c r="C705" t="s">
        <v>10798</v>
      </c>
      <c r="D705" t="s">
        <v>17819</v>
      </c>
      <c r="E705" t="s">
        <v>17215</v>
      </c>
      <c r="F705" t="s">
        <v>496</v>
      </c>
      <c r="G705" s="187" t="s">
        <v>351</v>
      </c>
      <c r="H705" t="s">
        <v>11902</v>
      </c>
      <c r="I705" t="s">
        <v>17614</v>
      </c>
      <c r="J705" t="s">
        <v>12796</v>
      </c>
      <c r="K705" t="s">
        <v>17820</v>
      </c>
      <c r="L705" t="s">
        <v>17215</v>
      </c>
      <c r="M705" t="s">
        <v>496</v>
      </c>
      <c r="N705" t="s">
        <v>351</v>
      </c>
      <c r="O705" t="s">
        <v>17216</v>
      </c>
      <c r="P705" t="s">
        <v>17217</v>
      </c>
      <c r="Q705" t="str">
        <f>IF(J705="(not available)","(not available)",IFERROR(VLOOKUP(J705,'[1]Lifecyclemodels EF3.1'!E:G,3,FALSE),"(not available yet)"))</f>
        <v>7ae8baa6-2c7a-4e4c-9689-d58195bf677b</v>
      </c>
      <c r="R705"/>
    </row>
    <row r="706" spans="1:18" hidden="1" x14ac:dyDescent="0.3">
      <c r="A706" t="s">
        <v>11902</v>
      </c>
      <c r="B706" t="s">
        <v>17612</v>
      </c>
      <c r="C706" t="s">
        <v>3146</v>
      </c>
      <c r="D706" t="s">
        <v>17821</v>
      </c>
      <c r="E706" t="s">
        <v>17215</v>
      </c>
      <c r="F706" t="s">
        <v>496</v>
      </c>
      <c r="G706" s="187" t="s">
        <v>351</v>
      </c>
      <c r="H706" t="s">
        <v>11902</v>
      </c>
      <c r="I706" t="s">
        <v>17614</v>
      </c>
      <c r="J706" t="s">
        <v>13501</v>
      </c>
      <c r="K706" t="s">
        <v>17822</v>
      </c>
      <c r="L706" t="s">
        <v>17215</v>
      </c>
      <c r="M706" t="s">
        <v>496</v>
      </c>
      <c r="N706" t="s">
        <v>351</v>
      </c>
      <c r="O706" t="s">
        <v>17216</v>
      </c>
      <c r="P706" t="s">
        <v>17217</v>
      </c>
      <c r="Q706" t="str">
        <f>IF(J706="(not available)","(not available)",IFERROR(VLOOKUP(J706,'[1]Lifecyclemodels EF3.1'!E:G,3,FALSE),"(not available yet)"))</f>
        <v>e5c8e617-f31b-404d-8884-deac8f019a6a</v>
      </c>
      <c r="R706"/>
    </row>
    <row r="707" spans="1:18" hidden="1" x14ac:dyDescent="0.3">
      <c r="A707" t="s">
        <v>11902</v>
      </c>
      <c r="B707" t="s">
        <v>17612</v>
      </c>
      <c r="C707" t="s">
        <v>9198</v>
      </c>
      <c r="D707" t="s">
        <v>17823</v>
      </c>
      <c r="E707" t="s">
        <v>17215</v>
      </c>
      <c r="F707" t="s">
        <v>496</v>
      </c>
      <c r="G707" s="187" t="s">
        <v>351</v>
      </c>
      <c r="H707" t="s">
        <v>11902</v>
      </c>
      <c r="I707" t="s">
        <v>17614</v>
      </c>
      <c r="J707" t="s">
        <v>12962</v>
      </c>
      <c r="K707" t="s">
        <v>17824</v>
      </c>
      <c r="L707" t="s">
        <v>17215</v>
      </c>
      <c r="M707" t="s">
        <v>496</v>
      </c>
      <c r="N707" t="s">
        <v>351</v>
      </c>
      <c r="O707" t="s">
        <v>17216</v>
      </c>
      <c r="P707" t="s">
        <v>17217</v>
      </c>
      <c r="Q707" t="str">
        <f>IF(J707="(not available)","(not available)",IFERROR(VLOOKUP(J707,'[1]Lifecyclemodels EF3.1'!E:G,3,FALSE),"(not available yet)"))</f>
        <v>af6ea1c9-fab5-44c9-b245-bea53b67f7c6</v>
      </c>
      <c r="R707"/>
    </row>
    <row r="708" spans="1:18" hidden="1" x14ac:dyDescent="0.3">
      <c r="A708" t="s">
        <v>11902</v>
      </c>
      <c r="B708" t="s">
        <v>17612</v>
      </c>
      <c r="C708" t="s">
        <v>5040</v>
      </c>
      <c r="D708" t="s">
        <v>17825</v>
      </c>
      <c r="E708" t="s">
        <v>17215</v>
      </c>
      <c r="F708" t="s">
        <v>356</v>
      </c>
      <c r="G708" s="187" t="s">
        <v>351</v>
      </c>
      <c r="H708" t="s">
        <v>11902</v>
      </c>
      <c r="I708" t="s">
        <v>17614</v>
      </c>
      <c r="J708" t="s">
        <v>12833</v>
      </c>
      <c r="K708" t="s">
        <v>17826</v>
      </c>
      <c r="L708" t="s">
        <v>17215</v>
      </c>
      <c r="M708" t="s">
        <v>356</v>
      </c>
      <c r="N708" t="s">
        <v>351</v>
      </c>
      <c r="O708" t="s">
        <v>17216</v>
      </c>
      <c r="P708" t="s">
        <v>17217</v>
      </c>
      <c r="Q708" t="str">
        <f>IF(J708="(not available)","(not available)",IFERROR(VLOOKUP(J708,'[1]Lifecyclemodels EF3.1'!E:G,3,FALSE),"(not available yet)"))</f>
        <v>114a618d-bdfb-4d9a-a27d-1150e11df7cd</v>
      </c>
      <c r="R708"/>
    </row>
    <row r="709" spans="1:18" hidden="1" x14ac:dyDescent="0.3">
      <c r="A709" t="s">
        <v>11902</v>
      </c>
      <c r="B709" t="s">
        <v>17612</v>
      </c>
      <c r="C709" t="s">
        <v>965</v>
      </c>
      <c r="D709" t="s">
        <v>17827</v>
      </c>
      <c r="E709" t="s">
        <v>17215</v>
      </c>
      <c r="F709" t="s">
        <v>356</v>
      </c>
      <c r="G709" s="187" t="s">
        <v>351</v>
      </c>
      <c r="H709" t="s">
        <v>11902</v>
      </c>
      <c r="I709" t="s">
        <v>17614</v>
      </c>
      <c r="J709" t="s">
        <v>13517</v>
      </c>
      <c r="K709" t="s">
        <v>17828</v>
      </c>
      <c r="L709" t="s">
        <v>17215</v>
      </c>
      <c r="M709" t="s">
        <v>356</v>
      </c>
      <c r="N709" t="s">
        <v>351</v>
      </c>
      <c r="O709" t="s">
        <v>17216</v>
      </c>
      <c r="P709" t="s">
        <v>17217</v>
      </c>
      <c r="Q709" t="str">
        <f>IF(J709="(not available)","(not available)",IFERROR(VLOOKUP(J709,'[1]Lifecyclemodels EF3.1'!E:G,3,FALSE),"(not available yet)"))</f>
        <v>4f5f1154-5502-4240-9e76-15b10827ddcd</v>
      </c>
      <c r="R709"/>
    </row>
    <row r="710" spans="1:18" hidden="1" x14ac:dyDescent="0.3">
      <c r="A710" t="s">
        <v>11902</v>
      </c>
      <c r="B710" t="s">
        <v>17612</v>
      </c>
      <c r="C710" t="s">
        <v>5703</v>
      </c>
      <c r="D710" t="s">
        <v>17829</v>
      </c>
      <c r="E710" t="s">
        <v>17215</v>
      </c>
      <c r="F710" t="s">
        <v>356</v>
      </c>
      <c r="G710" s="187" t="s">
        <v>351</v>
      </c>
      <c r="H710" t="s">
        <v>11902</v>
      </c>
      <c r="I710" t="s">
        <v>17614</v>
      </c>
      <c r="J710" t="s">
        <v>13151</v>
      </c>
      <c r="K710" t="s">
        <v>17830</v>
      </c>
      <c r="L710" t="s">
        <v>17215</v>
      </c>
      <c r="M710" t="s">
        <v>356</v>
      </c>
      <c r="N710" t="s">
        <v>351</v>
      </c>
      <c r="O710" t="s">
        <v>17216</v>
      </c>
      <c r="P710" t="s">
        <v>17217</v>
      </c>
      <c r="Q710" t="str">
        <f>IF(J710="(not available)","(not available)",IFERROR(VLOOKUP(J710,'[1]Lifecyclemodels EF3.1'!E:G,3,FALSE),"(not available yet)"))</f>
        <v>c31048f3-0eeb-40bd-b44a-f8d31231f10a</v>
      </c>
      <c r="R710"/>
    </row>
    <row r="711" spans="1:18" hidden="1" x14ac:dyDescent="0.3">
      <c r="A711" t="s">
        <v>11902</v>
      </c>
      <c r="B711" t="s">
        <v>17612</v>
      </c>
      <c r="C711" t="s">
        <v>3047</v>
      </c>
      <c r="D711" t="s">
        <v>17831</v>
      </c>
      <c r="E711" t="s">
        <v>17215</v>
      </c>
      <c r="F711" t="s">
        <v>496</v>
      </c>
      <c r="G711" s="187" t="s">
        <v>351</v>
      </c>
      <c r="H711" t="s">
        <v>11902</v>
      </c>
      <c r="I711" t="s">
        <v>17614</v>
      </c>
      <c r="J711" t="s">
        <v>12712</v>
      </c>
      <c r="K711" t="s">
        <v>17832</v>
      </c>
      <c r="L711" t="s">
        <v>17215</v>
      </c>
      <c r="M711" t="s">
        <v>496</v>
      </c>
      <c r="N711" t="s">
        <v>351</v>
      </c>
      <c r="O711" t="s">
        <v>17216</v>
      </c>
      <c r="P711" t="s">
        <v>17217</v>
      </c>
      <c r="Q711" t="str">
        <f>IF(J711="(not available)","(not available)",IFERROR(VLOOKUP(J711,'[1]Lifecyclemodels EF3.1'!E:G,3,FALSE),"(not available yet)"))</f>
        <v>3c8c308f-3899-4aca-9ae6-016554907c76</v>
      </c>
      <c r="R711"/>
    </row>
    <row r="712" spans="1:18" hidden="1" x14ac:dyDescent="0.3">
      <c r="A712" t="s">
        <v>11902</v>
      </c>
      <c r="B712" t="s">
        <v>17612</v>
      </c>
      <c r="C712" t="s">
        <v>4648</v>
      </c>
      <c r="D712" t="s">
        <v>17833</v>
      </c>
      <c r="E712" t="s">
        <v>17215</v>
      </c>
      <c r="F712" t="s">
        <v>496</v>
      </c>
      <c r="G712" s="187" t="s">
        <v>351</v>
      </c>
      <c r="H712" t="s">
        <v>11902</v>
      </c>
      <c r="I712" t="s">
        <v>17614</v>
      </c>
      <c r="J712" t="s">
        <v>13318</v>
      </c>
      <c r="K712" t="s">
        <v>17834</v>
      </c>
      <c r="L712" t="s">
        <v>17215</v>
      </c>
      <c r="M712" t="s">
        <v>496</v>
      </c>
      <c r="N712" t="s">
        <v>351</v>
      </c>
      <c r="O712" t="s">
        <v>17216</v>
      </c>
      <c r="P712" t="s">
        <v>17217</v>
      </c>
      <c r="Q712" t="str">
        <f>IF(J712="(not available)","(not available)",IFERROR(VLOOKUP(J712,'[1]Lifecyclemodels EF3.1'!E:G,3,FALSE),"(not available yet)"))</f>
        <v>222a6b5e-649d-40f3-be4d-d98136acf958</v>
      </c>
      <c r="R712"/>
    </row>
    <row r="713" spans="1:18" hidden="1" x14ac:dyDescent="0.3">
      <c r="A713" t="s">
        <v>11902</v>
      </c>
      <c r="B713" t="s">
        <v>17612</v>
      </c>
      <c r="C713" t="s">
        <v>6797</v>
      </c>
      <c r="D713" t="s">
        <v>17835</v>
      </c>
      <c r="E713" t="s">
        <v>17215</v>
      </c>
      <c r="F713" t="s">
        <v>496</v>
      </c>
      <c r="G713" s="187" t="s">
        <v>351</v>
      </c>
      <c r="H713" t="s">
        <v>11902</v>
      </c>
      <c r="I713" t="s">
        <v>17614</v>
      </c>
      <c r="J713" t="s">
        <v>12702</v>
      </c>
      <c r="K713" t="s">
        <v>17836</v>
      </c>
      <c r="L713" t="s">
        <v>17215</v>
      </c>
      <c r="M713" t="s">
        <v>496</v>
      </c>
      <c r="N713" t="s">
        <v>351</v>
      </c>
      <c r="O713" t="s">
        <v>17216</v>
      </c>
      <c r="P713" t="s">
        <v>17217</v>
      </c>
      <c r="Q713" t="str">
        <f>IF(J713="(not available)","(not available)",IFERROR(VLOOKUP(J713,'[1]Lifecyclemodels EF3.1'!E:G,3,FALSE),"(not available yet)"))</f>
        <v>ac5a7c85-d3c5-4c06-a507-f5b4d7912bbb</v>
      </c>
      <c r="R713"/>
    </row>
    <row r="714" spans="1:18" hidden="1" x14ac:dyDescent="0.3">
      <c r="A714" t="s">
        <v>11902</v>
      </c>
      <c r="B714" t="s">
        <v>17612</v>
      </c>
      <c r="C714" t="s">
        <v>10914</v>
      </c>
      <c r="D714" t="s">
        <v>17837</v>
      </c>
      <c r="E714" t="s">
        <v>17215</v>
      </c>
      <c r="F714" t="s">
        <v>496</v>
      </c>
      <c r="G714" s="187" t="s">
        <v>351</v>
      </c>
      <c r="H714" t="s">
        <v>11902</v>
      </c>
      <c r="I714" t="s">
        <v>17614</v>
      </c>
      <c r="J714" t="s">
        <v>13450</v>
      </c>
      <c r="K714" t="s">
        <v>17838</v>
      </c>
      <c r="L714" t="s">
        <v>17215</v>
      </c>
      <c r="M714" t="s">
        <v>496</v>
      </c>
      <c r="N714" t="s">
        <v>351</v>
      </c>
      <c r="O714" t="s">
        <v>17216</v>
      </c>
      <c r="P714" t="s">
        <v>17217</v>
      </c>
      <c r="Q714" t="str">
        <f>IF(J714="(not available)","(not available)",IFERROR(VLOOKUP(J714,'[1]Lifecyclemodels EF3.1'!E:G,3,FALSE),"(not available yet)"))</f>
        <v>fc8a4fc2-484d-4e5a-a4bd-1df6e2570fe8</v>
      </c>
      <c r="R714"/>
    </row>
    <row r="715" spans="1:18" hidden="1" x14ac:dyDescent="0.3">
      <c r="A715" t="s">
        <v>11902</v>
      </c>
      <c r="B715" t="s">
        <v>17612</v>
      </c>
      <c r="C715" t="s">
        <v>10482</v>
      </c>
      <c r="D715" t="s">
        <v>17839</v>
      </c>
      <c r="E715" t="s">
        <v>17215</v>
      </c>
      <c r="F715" t="s">
        <v>496</v>
      </c>
      <c r="G715" s="187" t="s">
        <v>351</v>
      </c>
      <c r="H715" t="s">
        <v>11902</v>
      </c>
      <c r="I715" t="s">
        <v>17614</v>
      </c>
      <c r="J715" t="s">
        <v>13534</v>
      </c>
      <c r="K715" t="s">
        <v>17840</v>
      </c>
      <c r="L715" t="s">
        <v>17215</v>
      </c>
      <c r="M715" t="s">
        <v>496</v>
      </c>
      <c r="N715" t="s">
        <v>351</v>
      </c>
      <c r="O715" t="s">
        <v>17216</v>
      </c>
      <c r="P715" t="s">
        <v>17217</v>
      </c>
      <c r="Q715" t="str">
        <f>IF(J715="(not available)","(not available)",IFERROR(VLOOKUP(J715,'[1]Lifecyclemodels EF3.1'!E:G,3,FALSE),"(not available yet)"))</f>
        <v>3471eefa-70dc-4b16-ac51-dbcb9e69b714</v>
      </c>
      <c r="R715"/>
    </row>
    <row r="716" spans="1:18" hidden="1" x14ac:dyDescent="0.3">
      <c r="A716" t="s">
        <v>11902</v>
      </c>
      <c r="B716" t="s">
        <v>17612</v>
      </c>
      <c r="C716" t="s">
        <v>10588</v>
      </c>
      <c r="D716" t="s">
        <v>17841</v>
      </c>
      <c r="E716" t="s">
        <v>17215</v>
      </c>
      <c r="F716" t="s">
        <v>496</v>
      </c>
      <c r="G716" s="187" t="s">
        <v>351</v>
      </c>
      <c r="H716" t="s">
        <v>11902</v>
      </c>
      <c r="I716" t="s">
        <v>17614</v>
      </c>
      <c r="J716" t="s">
        <v>13051</v>
      </c>
      <c r="K716" t="s">
        <v>17842</v>
      </c>
      <c r="L716" t="s">
        <v>17215</v>
      </c>
      <c r="M716" t="s">
        <v>496</v>
      </c>
      <c r="N716" t="s">
        <v>351</v>
      </c>
      <c r="O716" t="s">
        <v>17216</v>
      </c>
      <c r="P716" t="s">
        <v>17217</v>
      </c>
      <c r="Q716" t="str">
        <f>IF(J716="(not available)","(not available)",IFERROR(VLOOKUP(J716,'[1]Lifecyclemodels EF3.1'!E:G,3,FALSE),"(not available yet)"))</f>
        <v>15aff4a4-1cbe-4b2e-b2cc-f4a9e3854e3b</v>
      </c>
      <c r="R716"/>
    </row>
    <row r="717" spans="1:18" hidden="1" x14ac:dyDescent="0.3">
      <c r="A717" t="s">
        <v>11902</v>
      </c>
      <c r="B717" t="s">
        <v>17612</v>
      </c>
      <c r="C717" t="s">
        <v>11427</v>
      </c>
      <c r="D717" t="s">
        <v>17843</v>
      </c>
      <c r="E717" t="s">
        <v>17215</v>
      </c>
      <c r="F717" t="s">
        <v>356</v>
      </c>
      <c r="G717" s="187" t="s">
        <v>351</v>
      </c>
      <c r="H717" t="s">
        <v>11902</v>
      </c>
      <c r="I717" t="s">
        <v>17614</v>
      </c>
      <c r="J717" t="s">
        <v>13202</v>
      </c>
      <c r="K717" t="s">
        <v>17844</v>
      </c>
      <c r="L717" t="s">
        <v>17215</v>
      </c>
      <c r="M717" t="s">
        <v>356</v>
      </c>
      <c r="N717" t="s">
        <v>351</v>
      </c>
      <c r="O717" t="s">
        <v>17216</v>
      </c>
      <c r="P717" t="s">
        <v>17217</v>
      </c>
      <c r="Q717" t="str">
        <f>IF(J717="(not available)","(not available)",IFERROR(VLOOKUP(J717,'[1]Lifecyclemodels EF3.1'!E:G,3,FALSE),"(not available yet)"))</f>
        <v>73a58fc5-c626-4749-b389-d158911ac5ce</v>
      </c>
      <c r="R717"/>
    </row>
    <row r="718" spans="1:18" hidden="1" x14ac:dyDescent="0.3">
      <c r="A718" t="s">
        <v>11902</v>
      </c>
      <c r="B718" t="s">
        <v>17612</v>
      </c>
      <c r="C718" t="s">
        <v>10695</v>
      </c>
      <c r="D718" t="s">
        <v>17845</v>
      </c>
      <c r="E718" t="s">
        <v>17215</v>
      </c>
      <c r="F718" t="s">
        <v>356</v>
      </c>
      <c r="G718" s="187" t="s">
        <v>351</v>
      </c>
      <c r="H718" t="s">
        <v>11902</v>
      </c>
      <c r="I718" t="s">
        <v>17614</v>
      </c>
      <c r="J718" t="s">
        <v>13341</v>
      </c>
      <c r="K718" t="s">
        <v>17846</v>
      </c>
      <c r="L718" t="s">
        <v>17215</v>
      </c>
      <c r="M718" t="s">
        <v>356</v>
      </c>
      <c r="N718" t="s">
        <v>351</v>
      </c>
      <c r="O718" t="s">
        <v>17216</v>
      </c>
      <c r="P718" t="s">
        <v>17217</v>
      </c>
      <c r="Q718" t="str">
        <f>IF(J718="(not available)","(not available)",IFERROR(VLOOKUP(J718,'[1]Lifecyclemodels EF3.1'!E:G,3,FALSE),"(not available yet)"))</f>
        <v>8a478ee8-3e9f-4b83-ba01-267bf8e87931</v>
      </c>
      <c r="R718"/>
    </row>
    <row r="719" spans="1:18" hidden="1" x14ac:dyDescent="0.3">
      <c r="A719" t="s">
        <v>11902</v>
      </c>
      <c r="B719" t="s">
        <v>17612</v>
      </c>
      <c r="C719" t="s">
        <v>5606</v>
      </c>
      <c r="D719" t="s">
        <v>17847</v>
      </c>
      <c r="E719" t="s">
        <v>17215</v>
      </c>
      <c r="F719" t="s">
        <v>356</v>
      </c>
      <c r="G719" s="187" t="s">
        <v>351</v>
      </c>
      <c r="H719" t="s">
        <v>11902</v>
      </c>
      <c r="I719" t="s">
        <v>17614</v>
      </c>
      <c r="J719" t="s">
        <v>13034</v>
      </c>
      <c r="K719" t="s">
        <v>17848</v>
      </c>
      <c r="L719" t="s">
        <v>17215</v>
      </c>
      <c r="M719" t="s">
        <v>356</v>
      </c>
      <c r="N719" t="s">
        <v>351</v>
      </c>
      <c r="O719" t="s">
        <v>17216</v>
      </c>
      <c r="P719" t="s">
        <v>17217</v>
      </c>
      <c r="Q719" t="str">
        <f>IF(J719="(not available)","(not available)",IFERROR(VLOOKUP(J719,'[1]Lifecyclemodels EF3.1'!E:G,3,FALSE),"(not available yet)"))</f>
        <v>5d4ec052-4fe8-4794-860b-f60fedce2bdf</v>
      </c>
      <c r="R719"/>
    </row>
    <row r="720" spans="1:18" hidden="1" x14ac:dyDescent="0.3">
      <c r="A720" t="s">
        <v>11902</v>
      </c>
      <c r="B720" t="s">
        <v>17612</v>
      </c>
      <c r="C720" t="s">
        <v>10379</v>
      </c>
      <c r="D720" t="s">
        <v>17849</v>
      </c>
      <c r="E720" t="s">
        <v>17215</v>
      </c>
      <c r="F720" t="s">
        <v>496</v>
      </c>
      <c r="G720" s="187" t="s">
        <v>351</v>
      </c>
      <c r="H720" t="s">
        <v>11902</v>
      </c>
      <c r="I720" t="s">
        <v>17614</v>
      </c>
      <c r="J720" t="s">
        <v>13582</v>
      </c>
      <c r="K720" t="s">
        <v>17850</v>
      </c>
      <c r="L720" t="s">
        <v>17215</v>
      </c>
      <c r="M720" t="s">
        <v>496</v>
      </c>
      <c r="N720" t="s">
        <v>351</v>
      </c>
      <c r="O720" t="s">
        <v>17216</v>
      </c>
      <c r="P720" t="s">
        <v>17217</v>
      </c>
      <c r="Q720" t="str">
        <f>IF(J720="(not available)","(not available)",IFERROR(VLOOKUP(J720,'[1]Lifecyclemodels EF3.1'!E:G,3,FALSE),"(not available yet)"))</f>
        <v>600c69e9-f92c-43db-bcdc-bfa1dd4b86f3</v>
      </c>
      <c r="R720"/>
    </row>
    <row r="721" spans="1:18" hidden="1" x14ac:dyDescent="0.3">
      <c r="A721" t="s">
        <v>11902</v>
      </c>
      <c r="B721" t="s">
        <v>17612</v>
      </c>
      <c r="C721" t="s">
        <v>6045</v>
      </c>
      <c r="D721" t="s">
        <v>17851</v>
      </c>
      <c r="E721" t="s">
        <v>17215</v>
      </c>
      <c r="F721" t="s">
        <v>496</v>
      </c>
      <c r="G721" s="187" t="s">
        <v>351</v>
      </c>
      <c r="H721" t="s">
        <v>11902</v>
      </c>
      <c r="I721" t="s">
        <v>17614</v>
      </c>
      <c r="J721" t="s">
        <v>13259</v>
      </c>
      <c r="K721" t="s">
        <v>17852</v>
      </c>
      <c r="L721" t="s">
        <v>17215</v>
      </c>
      <c r="M721" t="s">
        <v>496</v>
      </c>
      <c r="N721" t="s">
        <v>351</v>
      </c>
      <c r="O721" t="s">
        <v>17216</v>
      </c>
      <c r="P721" t="s">
        <v>17217</v>
      </c>
      <c r="Q721" t="str">
        <f>IF(J721="(not available)","(not available)",IFERROR(VLOOKUP(J721,'[1]Lifecyclemodels EF3.1'!E:G,3,FALSE),"(not available yet)"))</f>
        <v>30d95923-d1be-4685-87cf-d21b779804e1</v>
      </c>
      <c r="R721"/>
    </row>
    <row r="722" spans="1:18" hidden="1" x14ac:dyDescent="0.3">
      <c r="A722" t="s">
        <v>11902</v>
      </c>
      <c r="B722" t="s">
        <v>17612</v>
      </c>
      <c r="C722" t="s">
        <v>11137</v>
      </c>
      <c r="D722" t="s">
        <v>17853</v>
      </c>
      <c r="E722" t="s">
        <v>17215</v>
      </c>
      <c r="F722" t="s">
        <v>496</v>
      </c>
      <c r="G722" s="187" t="s">
        <v>351</v>
      </c>
      <c r="H722" t="s">
        <v>11902</v>
      </c>
      <c r="I722" t="s">
        <v>17614</v>
      </c>
      <c r="J722" t="s">
        <v>13494</v>
      </c>
      <c r="K722" t="s">
        <v>17854</v>
      </c>
      <c r="L722" t="s">
        <v>17215</v>
      </c>
      <c r="M722" t="s">
        <v>496</v>
      </c>
      <c r="N722" t="s">
        <v>351</v>
      </c>
      <c r="O722" t="s">
        <v>17216</v>
      </c>
      <c r="P722" t="s">
        <v>17217</v>
      </c>
      <c r="Q722" t="str">
        <f>IF(J722="(not available)","(not available)",IFERROR(VLOOKUP(J722,'[1]Lifecyclemodels EF3.1'!E:G,3,FALSE),"(not available yet)"))</f>
        <v>9e58017d-1171-4448-bccd-fc135801051b</v>
      </c>
      <c r="R722"/>
    </row>
    <row r="723" spans="1:18" hidden="1" x14ac:dyDescent="0.3">
      <c r="A723" t="s">
        <v>11902</v>
      </c>
      <c r="B723" t="s">
        <v>17612</v>
      </c>
      <c r="C723" t="s">
        <v>5951</v>
      </c>
      <c r="D723" t="s">
        <v>17855</v>
      </c>
      <c r="E723" t="s">
        <v>17215</v>
      </c>
      <c r="F723" t="s">
        <v>356</v>
      </c>
      <c r="G723" s="187" t="s">
        <v>351</v>
      </c>
      <c r="H723" t="s">
        <v>11902</v>
      </c>
      <c r="I723" t="s">
        <v>17614</v>
      </c>
      <c r="J723" t="s">
        <v>12874</v>
      </c>
      <c r="K723" t="s">
        <v>17856</v>
      </c>
      <c r="L723" t="s">
        <v>17215</v>
      </c>
      <c r="M723" t="s">
        <v>356</v>
      </c>
      <c r="N723" t="s">
        <v>351</v>
      </c>
      <c r="O723" t="s">
        <v>17216</v>
      </c>
      <c r="P723" t="s">
        <v>17217</v>
      </c>
      <c r="Q723" t="str">
        <f>IF(J723="(not available)","(not available)",IFERROR(VLOOKUP(J723,'[1]Lifecyclemodels EF3.1'!E:G,3,FALSE),"(not available yet)"))</f>
        <v>86ee3213-31fc-4634-9120-9d1967c200a6</v>
      </c>
      <c r="R723"/>
    </row>
    <row r="724" spans="1:18" hidden="1" x14ac:dyDescent="0.3">
      <c r="A724" t="s">
        <v>11902</v>
      </c>
      <c r="B724" t="s">
        <v>17612</v>
      </c>
      <c r="C724" t="s">
        <v>9245</v>
      </c>
      <c r="D724" t="s">
        <v>17857</v>
      </c>
      <c r="E724" t="s">
        <v>17215</v>
      </c>
      <c r="F724" t="s">
        <v>496</v>
      </c>
      <c r="G724" s="187" t="s">
        <v>351</v>
      </c>
      <c r="H724" t="s">
        <v>11902</v>
      </c>
      <c r="I724" t="s">
        <v>17614</v>
      </c>
      <c r="J724" t="s">
        <v>12952</v>
      </c>
      <c r="K724" t="s">
        <v>17856</v>
      </c>
      <c r="L724" t="s">
        <v>17215</v>
      </c>
      <c r="M724" t="s">
        <v>496</v>
      </c>
      <c r="N724" t="s">
        <v>351</v>
      </c>
      <c r="O724" t="s">
        <v>17216</v>
      </c>
      <c r="P724" t="s">
        <v>17217</v>
      </c>
      <c r="Q724" t="str">
        <f>IF(J724="(not available)","(not available)",IFERROR(VLOOKUP(J724,'[1]Lifecyclemodels EF3.1'!E:G,3,FALSE),"(not available yet)"))</f>
        <v>e2f62b7f-a733-4c11-bd08-871558dbfa44</v>
      </c>
      <c r="R724"/>
    </row>
    <row r="725" spans="1:18" hidden="1" x14ac:dyDescent="0.3">
      <c r="A725" t="s">
        <v>11902</v>
      </c>
      <c r="B725" t="s">
        <v>17612</v>
      </c>
      <c r="C725" t="s">
        <v>1563</v>
      </c>
      <c r="D725" t="s">
        <v>17857</v>
      </c>
      <c r="E725" t="s">
        <v>17215</v>
      </c>
      <c r="F725" t="s">
        <v>868</v>
      </c>
      <c r="G725" s="187" t="s">
        <v>351</v>
      </c>
      <c r="H725" t="s">
        <v>11902</v>
      </c>
      <c r="I725" t="s">
        <v>17614</v>
      </c>
      <c r="J725" t="s">
        <v>12999</v>
      </c>
      <c r="K725" t="s">
        <v>17856</v>
      </c>
      <c r="L725" t="s">
        <v>17215</v>
      </c>
      <c r="M725" t="s">
        <v>868</v>
      </c>
      <c r="N725" t="s">
        <v>351</v>
      </c>
      <c r="O725" t="s">
        <v>17216</v>
      </c>
      <c r="P725" t="s">
        <v>17217</v>
      </c>
      <c r="Q725" t="str">
        <f>IF(J725="(not available)","(not available)",IFERROR(VLOOKUP(J725,'[1]Lifecyclemodels EF3.1'!E:G,3,FALSE),"(not available yet)"))</f>
        <v>169f9aba-27ac-424b-906c-d87b3646908c</v>
      </c>
      <c r="R725"/>
    </row>
    <row r="726" spans="1:18" hidden="1" x14ac:dyDescent="0.3">
      <c r="A726" t="s">
        <v>11902</v>
      </c>
      <c r="B726" t="s">
        <v>17612</v>
      </c>
      <c r="C726" t="s">
        <v>9567</v>
      </c>
      <c r="D726" t="s">
        <v>17858</v>
      </c>
      <c r="E726" t="s">
        <v>17215</v>
      </c>
      <c r="F726" t="s">
        <v>1367</v>
      </c>
      <c r="G726" s="187" t="s">
        <v>351</v>
      </c>
      <c r="H726" t="s">
        <v>11902</v>
      </c>
      <c r="I726" t="s">
        <v>17614</v>
      </c>
      <c r="J726" t="s">
        <v>13313</v>
      </c>
      <c r="K726" t="s">
        <v>17859</v>
      </c>
      <c r="L726" t="s">
        <v>17215</v>
      </c>
      <c r="M726" t="s">
        <v>11889</v>
      </c>
      <c r="N726" t="s">
        <v>351</v>
      </c>
      <c r="O726" t="s">
        <v>17216</v>
      </c>
      <c r="P726" t="s">
        <v>17217</v>
      </c>
      <c r="Q726" t="str">
        <f>IF(J726="(not available)","(not available)",IFERROR(VLOOKUP(J726,'[1]Lifecyclemodels EF3.1'!E:G,3,FALSE),"(not available yet)"))</f>
        <v>9d08c1d5-38f7-41e3-b206-a60f4ff99c74</v>
      </c>
      <c r="R726"/>
    </row>
    <row r="727" spans="1:18" hidden="1" x14ac:dyDescent="0.3">
      <c r="A727" t="s">
        <v>11902</v>
      </c>
      <c r="B727" t="s">
        <v>17612</v>
      </c>
      <c r="C727" t="s">
        <v>2361</v>
      </c>
      <c r="D727" t="s">
        <v>17860</v>
      </c>
      <c r="E727" t="s">
        <v>17215</v>
      </c>
      <c r="F727" t="s">
        <v>1367</v>
      </c>
      <c r="G727" s="187" t="s">
        <v>351</v>
      </c>
      <c r="H727" t="s">
        <v>11902</v>
      </c>
      <c r="I727" t="s">
        <v>17614</v>
      </c>
      <c r="J727" t="s">
        <v>13271</v>
      </c>
      <c r="K727" t="s">
        <v>17861</v>
      </c>
      <c r="L727" t="s">
        <v>17215</v>
      </c>
      <c r="M727" t="s">
        <v>11889</v>
      </c>
      <c r="N727" t="s">
        <v>351</v>
      </c>
      <c r="O727" t="s">
        <v>17216</v>
      </c>
      <c r="P727" t="s">
        <v>17217</v>
      </c>
      <c r="Q727" t="str">
        <f>IF(J727="(not available)","(not available)",IFERROR(VLOOKUP(J727,'[1]Lifecyclemodels EF3.1'!E:G,3,FALSE),"(not available yet)"))</f>
        <v>64188246-681b-4f0e-a481-f1d28b114dc6</v>
      </c>
      <c r="R727"/>
    </row>
    <row r="728" spans="1:18" hidden="1" x14ac:dyDescent="0.3">
      <c r="A728" t="s">
        <v>11902</v>
      </c>
      <c r="B728" t="s">
        <v>17612</v>
      </c>
      <c r="C728" t="s">
        <v>11192</v>
      </c>
      <c r="D728" t="s">
        <v>17862</v>
      </c>
      <c r="E728" t="s">
        <v>17215</v>
      </c>
      <c r="F728" t="s">
        <v>356</v>
      </c>
      <c r="G728" s="187" t="s">
        <v>351</v>
      </c>
      <c r="H728" t="s">
        <v>11902</v>
      </c>
      <c r="I728" t="s">
        <v>17614</v>
      </c>
      <c r="J728" t="s">
        <v>13062</v>
      </c>
      <c r="K728" t="s">
        <v>17863</v>
      </c>
      <c r="L728" t="s">
        <v>17215</v>
      </c>
      <c r="M728" t="s">
        <v>356</v>
      </c>
      <c r="N728" t="s">
        <v>351</v>
      </c>
      <c r="O728" t="s">
        <v>17216</v>
      </c>
      <c r="P728" t="s">
        <v>17217</v>
      </c>
      <c r="Q728" t="str">
        <f>IF(J728="(not available)","(not available)",IFERROR(VLOOKUP(J728,'[1]Lifecyclemodels EF3.1'!E:G,3,FALSE),"(not available yet)"))</f>
        <v>f1cbdf69-4612-49e3-a303-962120065599</v>
      </c>
      <c r="R728"/>
    </row>
    <row r="729" spans="1:18" hidden="1" x14ac:dyDescent="0.3">
      <c r="A729" t="s">
        <v>11902</v>
      </c>
      <c r="B729" t="s">
        <v>17612</v>
      </c>
      <c r="C729" t="s">
        <v>8408</v>
      </c>
      <c r="D729" t="s">
        <v>17862</v>
      </c>
      <c r="E729" t="s">
        <v>17215</v>
      </c>
      <c r="F729" t="s">
        <v>1367</v>
      </c>
      <c r="G729" s="187" t="s">
        <v>351</v>
      </c>
      <c r="H729" t="s">
        <v>11902</v>
      </c>
      <c r="I729" t="s">
        <v>17614</v>
      </c>
      <c r="J729" t="s">
        <v>13216</v>
      </c>
      <c r="K729" t="s">
        <v>17863</v>
      </c>
      <c r="L729" t="s">
        <v>17215</v>
      </c>
      <c r="M729" t="s">
        <v>11889</v>
      </c>
      <c r="N729" t="s">
        <v>351</v>
      </c>
      <c r="O729" t="s">
        <v>17216</v>
      </c>
      <c r="P729" t="s">
        <v>17217</v>
      </c>
      <c r="Q729" t="str">
        <f>IF(J729="(not available)","(not available)",IFERROR(VLOOKUP(J729,'[1]Lifecyclemodels EF3.1'!E:G,3,FALSE),"(not available yet)"))</f>
        <v>f2e09bf4-6a9e-4ff4-9d9d-dc965b4373ac</v>
      </c>
      <c r="R729"/>
    </row>
    <row r="730" spans="1:18" hidden="1" x14ac:dyDescent="0.3">
      <c r="A730" t="s">
        <v>11902</v>
      </c>
      <c r="B730" t="s">
        <v>17612</v>
      </c>
      <c r="C730" t="s">
        <v>7196</v>
      </c>
      <c r="D730" t="s">
        <v>17864</v>
      </c>
      <c r="E730" t="s">
        <v>17215</v>
      </c>
      <c r="F730" t="s">
        <v>670</v>
      </c>
      <c r="G730" s="187" t="s">
        <v>351</v>
      </c>
      <c r="H730" t="s">
        <v>11902</v>
      </c>
      <c r="I730" t="s">
        <v>17614</v>
      </c>
      <c r="J730" t="s">
        <v>12953</v>
      </c>
      <c r="K730" t="s">
        <v>17863</v>
      </c>
      <c r="L730" t="s">
        <v>17215</v>
      </c>
      <c r="M730" t="s">
        <v>670</v>
      </c>
      <c r="N730" t="s">
        <v>351</v>
      </c>
      <c r="O730" t="s">
        <v>17216</v>
      </c>
      <c r="P730" t="s">
        <v>17217</v>
      </c>
      <c r="Q730" t="str">
        <f>IF(J730="(not available)","(not available)",IFERROR(VLOOKUP(J730,'[1]Lifecyclemodels EF3.1'!E:G,3,FALSE),"(not available yet)"))</f>
        <v>2adcfef6-35cc-46eb-ac90-ee397d05ab98</v>
      </c>
      <c r="R730"/>
    </row>
    <row r="731" spans="1:18" hidden="1" x14ac:dyDescent="0.3">
      <c r="A731" t="s">
        <v>11902</v>
      </c>
      <c r="B731" t="s">
        <v>17612</v>
      </c>
      <c r="C731" t="s">
        <v>11224</v>
      </c>
      <c r="D731" t="s">
        <v>17864</v>
      </c>
      <c r="E731" t="s">
        <v>17215</v>
      </c>
      <c r="F731" t="s">
        <v>350</v>
      </c>
      <c r="G731" s="187" t="s">
        <v>351</v>
      </c>
      <c r="H731" t="s">
        <v>11902</v>
      </c>
      <c r="I731" t="s">
        <v>17614</v>
      </c>
      <c r="J731" t="s">
        <v>13228</v>
      </c>
      <c r="K731" t="s">
        <v>17863</v>
      </c>
      <c r="L731" t="s">
        <v>17215</v>
      </c>
      <c r="M731" t="s">
        <v>350</v>
      </c>
      <c r="N731" t="s">
        <v>351</v>
      </c>
      <c r="O731" t="s">
        <v>17216</v>
      </c>
      <c r="P731" t="s">
        <v>17217</v>
      </c>
      <c r="Q731" t="str">
        <f>IF(J731="(not available)","(not available)",IFERROR(VLOOKUP(J731,'[1]Lifecyclemodels EF3.1'!E:G,3,FALSE),"(not available yet)"))</f>
        <v>27cdbd27-4eaa-41c5-bdb6-7c1e24a51d97</v>
      </c>
      <c r="R731"/>
    </row>
    <row r="732" spans="1:18" hidden="1" x14ac:dyDescent="0.3">
      <c r="A732" t="s">
        <v>11902</v>
      </c>
      <c r="B732" t="s">
        <v>17612</v>
      </c>
      <c r="C732" t="s">
        <v>8546</v>
      </c>
      <c r="D732" t="s">
        <v>17864</v>
      </c>
      <c r="E732" t="s">
        <v>17215</v>
      </c>
      <c r="F732" t="s">
        <v>425</v>
      </c>
      <c r="G732" s="187" t="s">
        <v>351</v>
      </c>
      <c r="H732" t="s">
        <v>11902</v>
      </c>
      <c r="I732" t="s">
        <v>17614</v>
      </c>
      <c r="J732" t="s">
        <v>13533</v>
      </c>
      <c r="K732" t="s">
        <v>17863</v>
      </c>
      <c r="L732" t="s">
        <v>17215</v>
      </c>
      <c r="M732" t="s">
        <v>425</v>
      </c>
      <c r="N732" t="s">
        <v>351</v>
      </c>
      <c r="O732" t="s">
        <v>17216</v>
      </c>
      <c r="P732" t="s">
        <v>17217</v>
      </c>
      <c r="Q732" t="str">
        <f>IF(J732="(not available)","(not available)",IFERROR(VLOOKUP(J732,'[1]Lifecyclemodels EF3.1'!E:G,3,FALSE),"(not available yet)"))</f>
        <v>3dafeae5-69c3-45aa-8b5a-4b7d46169d54</v>
      </c>
      <c r="R732"/>
    </row>
    <row r="733" spans="1:18" hidden="1" x14ac:dyDescent="0.3">
      <c r="A733" t="s">
        <v>11902</v>
      </c>
      <c r="B733" t="s">
        <v>17612</v>
      </c>
      <c r="C733" t="s">
        <v>3964</v>
      </c>
      <c r="D733" t="s">
        <v>17865</v>
      </c>
      <c r="E733" t="s">
        <v>17215</v>
      </c>
      <c r="F733" t="s">
        <v>1367</v>
      </c>
      <c r="G733" s="187" t="s">
        <v>351</v>
      </c>
      <c r="H733" t="s">
        <v>11902</v>
      </c>
      <c r="I733" t="s">
        <v>17614</v>
      </c>
      <c r="J733" t="s">
        <v>13047</v>
      </c>
      <c r="K733" t="s">
        <v>17866</v>
      </c>
      <c r="L733" t="s">
        <v>17215</v>
      </c>
      <c r="M733" t="s">
        <v>11889</v>
      </c>
      <c r="N733" t="s">
        <v>351</v>
      </c>
      <c r="O733" t="s">
        <v>17216</v>
      </c>
      <c r="P733" t="s">
        <v>17217</v>
      </c>
      <c r="Q733" t="str">
        <f>IF(J733="(not available)","(not available)",IFERROR(VLOOKUP(J733,'[1]Lifecyclemodels EF3.1'!E:G,3,FALSE),"(not available yet)"))</f>
        <v>b44b0380-8870-4ae1-81c8-1d60bb6f7c23</v>
      </c>
      <c r="R733"/>
    </row>
    <row r="734" spans="1:18" hidden="1" x14ac:dyDescent="0.3">
      <c r="A734" t="s">
        <v>11902</v>
      </c>
      <c r="B734" t="s">
        <v>17612</v>
      </c>
      <c r="C734" t="s">
        <v>10673</v>
      </c>
      <c r="D734" t="s">
        <v>17867</v>
      </c>
      <c r="E734" t="s">
        <v>17215</v>
      </c>
      <c r="F734" t="s">
        <v>399</v>
      </c>
      <c r="G734" s="187" t="s">
        <v>351</v>
      </c>
      <c r="H734" t="s">
        <v>11902</v>
      </c>
      <c r="I734" t="s">
        <v>17614</v>
      </c>
      <c r="J734" t="s">
        <v>13275</v>
      </c>
      <c r="K734" t="s">
        <v>17866</v>
      </c>
      <c r="L734" t="s">
        <v>17215</v>
      </c>
      <c r="M734" t="s">
        <v>399</v>
      </c>
      <c r="N734" t="s">
        <v>351</v>
      </c>
      <c r="O734" t="s">
        <v>17216</v>
      </c>
      <c r="P734" t="s">
        <v>17217</v>
      </c>
      <c r="Q734" t="str">
        <f>IF(J734="(not available)","(not available)",IFERROR(VLOOKUP(J734,'[1]Lifecyclemodels EF3.1'!E:G,3,FALSE),"(not available yet)"))</f>
        <v>aad79b98-664e-4e3d-974f-e8e9f5106618</v>
      </c>
      <c r="R734"/>
    </row>
    <row r="735" spans="1:18" hidden="1" x14ac:dyDescent="0.3">
      <c r="A735" t="s">
        <v>11902</v>
      </c>
      <c r="B735" t="s">
        <v>17612</v>
      </c>
      <c r="C735" t="s">
        <v>1278</v>
      </c>
      <c r="D735" t="s">
        <v>17867</v>
      </c>
      <c r="E735" t="s">
        <v>17215</v>
      </c>
      <c r="F735" t="s">
        <v>670</v>
      </c>
      <c r="G735" s="187" t="s">
        <v>351</v>
      </c>
      <c r="H735" t="s">
        <v>11902</v>
      </c>
      <c r="I735" t="s">
        <v>17614</v>
      </c>
      <c r="J735" t="s">
        <v>13184</v>
      </c>
      <c r="K735" t="s">
        <v>17866</v>
      </c>
      <c r="L735" t="s">
        <v>17215</v>
      </c>
      <c r="M735" t="s">
        <v>670</v>
      </c>
      <c r="N735" t="s">
        <v>351</v>
      </c>
      <c r="O735" t="s">
        <v>17216</v>
      </c>
      <c r="P735" t="s">
        <v>17217</v>
      </c>
      <c r="Q735" t="str">
        <f>IF(J735="(not available)","(not available)",IFERROR(VLOOKUP(J735,'[1]Lifecyclemodels EF3.1'!E:G,3,FALSE),"(not available yet)"))</f>
        <v>4be282ba-298f-48f1-b151-2931651997d5</v>
      </c>
      <c r="R735"/>
    </row>
    <row r="736" spans="1:18" hidden="1" x14ac:dyDescent="0.3">
      <c r="A736" t="s">
        <v>11902</v>
      </c>
      <c r="B736" t="s">
        <v>17612</v>
      </c>
      <c r="C736" t="s">
        <v>7908</v>
      </c>
      <c r="D736" t="s">
        <v>17867</v>
      </c>
      <c r="E736" t="s">
        <v>17215</v>
      </c>
      <c r="F736" t="s">
        <v>691</v>
      </c>
      <c r="G736" s="187" t="s">
        <v>351</v>
      </c>
      <c r="H736" t="s">
        <v>11902</v>
      </c>
      <c r="I736" t="s">
        <v>17614</v>
      </c>
      <c r="J736" t="s">
        <v>12742</v>
      </c>
      <c r="K736" t="s">
        <v>17866</v>
      </c>
      <c r="L736" t="s">
        <v>17215</v>
      </c>
      <c r="M736" t="s">
        <v>691</v>
      </c>
      <c r="N736" t="s">
        <v>351</v>
      </c>
      <c r="O736" t="s">
        <v>17216</v>
      </c>
      <c r="P736" t="s">
        <v>17217</v>
      </c>
      <c r="Q736" t="str">
        <f>IF(J736="(not available)","(not available)",IFERROR(VLOOKUP(J736,'[1]Lifecyclemodels EF3.1'!E:G,3,FALSE),"(not available yet)"))</f>
        <v>9f4129f0-f566-475f-9e36-44fea94f9c1d</v>
      </c>
      <c r="R736"/>
    </row>
    <row r="737" spans="1:18" hidden="1" x14ac:dyDescent="0.3">
      <c r="A737" t="s">
        <v>11902</v>
      </c>
      <c r="B737" t="s">
        <v>17612</v>
      </c>
      <c r="C737" t="s">
        <v>917</v>
      </c>
      <c r="D737" t="s">
        <v>17867</v>
      </c>
      <c r="E737" t="s">
        <v>17215</v>
      </c>
      <c r="F737" t="s">
        <v>493</v>
      </c>
      <c r="G737" s="187" t="s">
        <v>351</v>
      </c>
      <c r="H737" t="s">
        <v>11902</v>
      </c>
      <c r="I737" t="s">
        <v>17614</v>
      </c>
      <c r="J737" t="s">
        <v>13042</v>
      </c>
      <c r="K737" t="s">
        <v>17866</v>
      </c>
      <c r="L737" t="s">
        <v>17215</v>
      </c>
      <c r="M737" t="s">
        <v>493</v>
      </c>
      <c r="N737" t="s">
        <v>351</v>
      </c>
      <c r="O737" t="s">
        <v>17216</v>
      </c>
      <c r="P737" t="s">
        <v>17217</v>
      </c>
      <c r="Q737" t="str">
        <f>IF(J737="(not available)","(not available)",IFERROR(VLOOKUP(J737,'[1]Lifecyclemodels EF3.1'!E:G,3,FALSE),"(not available yet)"))</f>
        <v>0e30163b-0f81-44b1-a5c4-8892d950eac0</v>
      </c>
      <c r="R737"/>
    </row>
    <row r="738" spans="1:18" hidden="1" x14ac:dyDescent="0.3">
      <c r="A738" t="s">
        <v>11902</v>
      </c>
      <c r="B738" t="s">
        <v>17612</v>
      </c>
      <c r="C738" t="s">
        <v>4468</v>
      </c>
      <c r="D738" t="s">
        <v>17867</v>
      </c>
      <c r="E738" t="s">
        <v>17215</v>
      </c>
      <c r="F738" t="s">
        <v>350</v>
      </c>
      <c r="G738" s="187" t="s">
        <v>351</v>
      </c>
      <c r="H738" t="s">
        <v>11902</v>
      </c>
      <c r="I738" t="s">
        <v>17614</v>
      </c>
      <c r="J738" t="s">
        <v>12869</v>
      </c>
      <c r="K738" t="s">
        <v>17866</v>
      </c>
      <c r="L738" t="s">
        <v>17215</v>
      </c>
      <c r="M738" t="s">
        <v>350</v>
      </c>
      <c r="N738" t="s">
        <v>351</v>
      </c>
      <c r="O738" t="s">
        <v>17216</v>
      </c>
      <c r="P738" t="s">
        <v>17217</v>
      </c>
      <c r="Q738" t="str">
        <f>IF(J738="(not available)","(not available)",IFERROR(VLOOKUP(J738,'[1]Lifecyclemodels EF3.1'!E:G,3,FALSE),"(not available yet)"))</f>
        <v>bd1ff9b0-04dd-4850-9e60-9dcc4ce8613d</v>
      </c>
      <c r="R738"/>
    </row>
    <row r="739" spans="1:18" hidden="1" x14ac:dyDescent="0.3">
      <c r="A739" t="s">
        <v>11902</v>
      </c>
      <c r="B739" t="s">
        <v>17612</v>
      </c>
      <c r="C739" t="s">
        <v>8067</v>
      </c>
      <c r="D739" t="s">
        <v>17867</v>
      </c>
      <c r="E739" t="s">
        <v>17215</v>
      </c>
      <c r="F739" t="s">
        <v>466</v>
      </c>
      <c r="G739" s="187" t="s">
        <v>351</v>
      </c>
      <c r="H739" t="s">
        <v>11902</v>
      </c>
      <c r="I739" t="s">
        <v>17614</v>
      </c>
      <c r="J739" t="s">
        <v>13103</v>
      </c>
      <c r="K739" t="s">
        <v>17866</v>
      </c>
      <c r="L739" t="s">
        <v>17215</v>
      </c>
      <c r="M739" t="s">
        <v>466</v>
      </c>
      <c r="N739" t="s">
        <v>351</v>
      </c>
      <c r="O739" t="s">
        <v>17216</v>
      </c>
      <c r="P739" t="s">
        <v>17217</v>
      </c>
      <c r="Q739" t="str">
        <f>IF(J739="(not available)","(not available)",IFERROR(VLOOKUP(J739,'[1]Lifecyclemodels EF3.1'!E:G,3,FALSE),"(not available yet)"))</f>
        <v>b978b0a2-e9f7-4c40-8533-9295f3d9a3c2</v>
      </c>
      <c r="R739"/>
    </row>
    <row r="740" spans="1:18" hidden="1" x14ac:dyDescent="0.3">
      <c r="A740" t="s">
        <v>11902</v>
      </c>
      <c r="B740" t="s">
        <v>17612</v>
      </c>
      <c r="C740" t="s">
        <v>8089</v>
      </c>
      <c r="D740" t="s">
        <v>17867</v>
      </c>
      <c r="E740" t="s">
        <v>17215</v>
      </c>
      <c r="F740" t="s">
        <v>396</v>
      </c>
      <c r="G740" s="187" t="s">
        <v>351</v>
      </c>
      <c r="H740" t="s">
        <v>11902</v>
      </c>
      <c r="I740" t="s">
        <v>17614</v>
      </c>
      <c r="J740" t="s">
        <v>13546</v>
      </c>
      <c r="K740" t="s">
        <v>17866</v>
      </c>
      <c r="L740" t="s">
        <v>17215</v>
      </c>
      <c r="M740" t="s">
        <v>396</v>
      </c>
      <c r="N740" t="s">
        <v>351</v>
      </c>
      <c r="O740" t="s">
        <v>17216</v>
      </c>
      <c r="P740" t="s">
        <v>17217</v>
      </c>
      <c r="Q740" t="str">
        <f>IF(J740="(not available)","(not available)",IFERROR(VLOOKUP(J740,'[1]Lifecyclemodels EF3.1'!E:G,3,FALSE),"(not available yet)"))</f>
        <v>96e35349-4161-4e8a-9f5d-7f86981528d2</v>
      </c>
      <c r="R740"/>
    </row>
    <row r="741" spans="1:18" hidden="1" x14ac:dyDescent="0.3">
      <c r="A741" t="s">
        <v>11902</v>
      </c>
      <c r="B741" t="s">
        <v>17612</v>
      </c>
      <c r="C741" t="s">
        <v>2762</v>
      </c>
      <c r="D741" t="s">
        <v>17867</v>
      </c>
      <c r="E741" t="s">
        <v>17215</v>
      </c>
      <c r="F741" t="s">
        <v>378</v>
      </c>
      <c r="G741" s="187" t="s">
        <v>351</v>
      </c>
      <c r="H741" t="s">
        <v>11902</v>
      </c>
      <c r="I741" t="s">
        <v>17614</v>
      </c>
      <c r="J741" t="s">
        <v>13421</v>
      </c>
      <c r="K741" t="s">
        <v>17866</v>
      </c>
      <c r="L741" t="s">
        <v>17215</v>
      </c>
      <c r="M741" t="s">
        <v>378</v>
      </c>
      <c r="N741" t="s">
        <v>351</v>
      </c>
      <c r="O741" t="s">
        <v>17216</v>
      </c>
      <c r="P741" t="s">
        <v>17217</v>
      </c>
      <c r="Q741" t="str">
        <f>IF(J741="(not available)","(not available)",IFERROR(VLOOKUP(J741,'[1]Lifecyclemodels EF3.1'!E:G,3,FALSE),"(not available yet)"))</f>
        <v>96d9c619-7302-4074-8a20-f44fbd0203de</v>
      </c>
      <c r="R741"/>
    </row>
    <row r="742" spans="1:18" hidden="1" x14ac:dyDescent="0.3">
      <c r="A742" t="s">
        <v>11902</v>
      </c>
      <c r="B742" t="s">
        <v>17612</v>
      </c>
      <c r="C742" t="s">
        <v>5622</v>
      </c>
      <c r="D742" t="s">
        <v>17867</v>
      </c>
      <c r="E742" t="s">
        <v>17215</v>
      </c>
      <c r="F742" t="s">
        <v>405</v>
      </c>
      <c r="G742" s="187" t="s">
        <v>351</v>
      </c>
      <c r="H742" t="s">
        <v>11902</v>
      </c>
      <c r="I742" t="s">
        <v>17614</v>
      </c>
      <c r="J742" t="s">
        <v>13317</v>
      </c>
      <c r="K742" t="s">
        <v>17866</v>
      </c>
      <c r="L742" t="s">
        <v>17215</v>
      </c>
      <c r="M742" t="s">
        <v>405</v>
      </c>
      <c r="N742" t="s">
        <v>351</v>
      </c>
      <c r="O742" t="s">
        <v>17216</v>
      </c>
      <c r="P742" t="s">
        <v>17217</v>
      </c>
      <c r="Q742" t="str">
        <f>IF(J742="(not available)","(not available)",IFERROR(VLOOKUP(J742,'[1]Lifecyclemodels EF3.1'!E:G,3,FALSE),"(not available yet)"))</f>
        <v>474e27d6-24d1-4dff-bd6d-e1131b7fa146</v>
      </c>
      <c r="R742"/>
    </row>
    <row r="743" spans="1:18" hidden="1" x14ac:dyDescent="0.3">
      <c r="A743" t="s">
        <v>11902</v>
      </c>
      <c r="B743" t="s">
        <v>17612</v>
      </c>
      <c r="C743" t="s">
        <v>2554</v>
      </c>
      <c r="D743" t="s">
        <v>17867</v>
      </c>
      <c r="E743" t="s">
        <v>17215</v>
      </c>
      <c r="F743" t="s">
        <v>473</v>
      </c>
      <c r="G743" s="187" t="s">
        <v>351</v>
      </c>
      <c r="H743" t="s">
        <v>11902</v>
      </c>
      <c r="I743" t="s">
        <v>17614</v>
      </c>
      <c r="J743" t="s">
        <v>12844</v>
      </c>
      <c r="K743" t="s">
        <v>17866</v>
      </c>
      <c r="L743" t="s">
        <v>17215</v>
      </c>
      <c r="M743" t="s">
        <v>473</v>
      </c>
      <c r="N743" t="s">
        <v>351</v>
      </c>
      <c r="O743" t="s">
        <v>17216</v>
      </c>
      <c r="P743" t="s">
        <v>17217</v>
      </c>
      <c r="Q743" t="str">
        <f>IF(J743="(not available)","(not available)",IFERROR(VLOOKUP(J743,'[1]Lifecyclemodels EF3.1'!E:G,3,FALSE),"(not available yet)"))</f>
        <v>cfd5f123-46f5-4460-a027-e34db2005402</v>
      </c>
      <c r="R743"/>
    </row>
    <row r="744" spans="1:18" hidden="1" x14ac:dyDescent="0.3">
      <c r="A744" t="s">
        <v>11902</v>
      </c>
      <c r="B744" t="s">
        <v>17612</v>
      </c>
      <c r="C744" t="s">
        <v>7776</v>
      </c>
      <c r="D744" t="s">
        <v>17867</v>
      </c>
      <c r="E744" t="s">
        <v>17215</v>
      </c>
      <c r="F744" t="s">
        <v>325</v>
      </c>
      <c r="G744" s="187" t="s">
        <v>351</v>
      </c>
      <c r="H744" t="s">
        <v>11902</v>
      </c>
      <c r="I744" t="s">
        <v>17614</v>
      </c>
      <c r="J744" t="s">
        <v>12924</v>
      </c>
      <c r="K744" t="s">
        <v>17866</v>
      </c>
      <c r="L744" t="s">
        <v>17215</v>
      </c>
      <c r="M744" t="s">
        <v>325</v>
      </c>
      <c r="N744" t="s">
        <v>351</v>
      </c>
      <c r="O744" t="s">
        <v>17216</v>
      </c>
      <c r="P744" t="s">
        <v>17217</v>
      </c>
      <c r="Q744" t="str">
        <f>IF(J744="(not available)","(not available)",IFERROR(VLOOKUP(J744,'[1]Lifecyclemodels EF3.1'!E:G,3,FALSE),"(not available yet)"))</f>
        <v>49ea9bdb-2939-4694-81fe-8d59f4344641</v>
      </c>
      <c r="R744"/>
    </row>
    <row r="745" spans="1:18" hidden="1" x14ac:dyDescent="0.3">
      <c r="A745" t="s">
        <v>11902</v>
      </c>
      <c r="B745" t="s">
        <v>17612</v>
      </c>
      <c r="C745" t="s">
        <v>600</v>
      </c>
      <c r="D745" t="s">
        <v>17867</v>
      </c>
      <c r="E745" t="s">
        <v>17215</v>
      </c>
      <c r="F745" t="s">
        <v>371</v>
      </c>
      <c r="G745" s="187" t="s">
        <v>351</v>
      </c>
      <c r="H745" t="s">
        <v>11902</v>
      </c>
      <c r="I745" t="s">
        <v>17614</v>
      </c>
      <c r="J745" t="s">
        <v>13464</v>
      </c>
      <c r="K745" t="s">
        <v>17866</v>
      </c>
      <c r="L745" t="s">
        <v>17215</v>
      </c>
      <c r="M745" t="s">
        <v>371</v>
      </c>
      <c r="N745" t="s">
        <v>351</v>
      </c>
      <c r="O745" t="s">
        <v>17216</v>
      </c>
      <c r="P745" t="s">
        <v>17217</v>
      </c>
      <c r="Q745" t="str">
        <f>IF(J745="(not available)","(not available)",IFERROR(VLOOKUP(J745,'[1]Lifecyclemodels EF3.1'!E:G,3,FALSE),"(not available yet)"))</f>
        <v>ea7f164d-9a03-4174-95bf-b65565c9d223</v>
      </c>
      <c r="R745"/>
    </row>
    <row r="746" spans="1:18" hidden="1" x14ac:dyDescent="0.3">
      <c r="A746" t="s">
        <v>11902</v>
      </c>
      <c r="B746" t="s">
        <v>17612</v>
      </c>
      <c r="C746" t="s">
        <v>9130</v>
      </c>
      <c r="D746" t="s">
        <v>17867</v>
      </c>
      <c r="E746" t="s">
        <v>17215</v>
      </c>
      <c r="F746" t="s">
        <v>418</v>
      </c>
      <c r="G746" s="187" t="s">
        <v>351</v>
      </c>
      <c r="H746" t="s">
        <v>11902</v>
      </c>
      <c r="I746" t="s">
        <v>17614</v>
      </c>
      <c r="J746" t="s">
        <v>13359</v>
      </c>
      <c r="K746" t="s">
        <v>17866</v>
      </c>
      <c r="L746" t="s">
        <v>17215</v>
      </c>
      <c r="M746" t="s">
        <v>418</v>
      </c>
      <c r="N746" t="s">
        <v>351</v>
      </c>
      <c r="O746" t="s">
        <v>17216</v>
      </c>
      <c r="P746" t="s">
        <v>17217</v>
      </c>
      <c r="Q746" t="str">
        <f>IF(J746="(not available)","(not available)",IFERROR(VLOOKUP(J746,'[1]Lifecyclemodels EF3.1'!E:G,3,FALSE),"(not available yet)"))</f>
        <v>d83c68d7-bd22-4048-917c-4d68bd14c4ce</v>
      </c>
      <c r="R746"/>
    </row>
    <row r="747" spans="1:18" hidden="1" x14ac:dyDescent="0.3">
      <c r="A747" t="s">
        <v>11902</v>
      </c>
      <c r="B747" t="s">
        <v>17612</v>
      </c>
      <c r="C747" t="s">
        <v>8712</v>
      </c>
      <c r="D747" t="s">
        <v>17867</v>
      </c>
      <c r="E747" t="s">
        <v>17215</v>
      </c>
      <c r="F747" t="s">
        <v>402</v>
      </c>
      <c r="G747" s="187" t="s">
        <v>351</v>
      </c>
      <c r="H747" t="s">
        <v>11902</v>
      </c>
      <c r="I747" t="s">
        <v>17614</v>
      </c>
      <c r="J747" t="s">
        <v>13198</v>
      </c>
      <c r="K747" t="s">
        <v>17866</v>
      </c>
      <c r="L747" t="s">
        <v>17215</v>
      </c>
      <c r="M747" t="s">
        <v>402</v>
      </c>
      <c r="N747" t="s">
        <v>351</v>
      </c>
      <c r="O747" t="s">
        <v>17216</v>
      </c>
      <c r="P747" t="s">
        <v>17217</v>
      </c>
      <c r="Q747" t="str">
        <f>IF(J747="(not available)","(not available)",IFERROR(VLOOKUP(J747,'[1]Lifecyclemodels EF3.1'!E:G,3,FALSE),"(not available yet)"))</f>
        <v>ee687a56-1959-480c-a987-23f9df39c487</v>
      </c>
      <c r="R747"/>
    </row>
    <row r="748" spans="1:18" hidden="1" x14ac:dyDescent="0.3">
      <c r="A748" t="s">
        <v>11902</v>
      </c>
      <c r="B748" t="s">
        <v>17612</v>
      </c>
      <c r="C748" t="s">
        <v>4116</v>
      </c>
      <c r="D748" t="s">
        <v>17867</v>
      </c>
      <c r="E748" t="s">
        <v>17215</v>
      </c>
      <c r="F748" t="s">
        <v>389</v>
      </c>
      <c r="G748" s="187" t="s">
        <v>351</v>
      </c>
      <c r="H748" t="s">
        <v>11902</v>
      </c>
      <c r="I748" t="s">
        <v>17614</v>
      </c>
      <c r="J748" t="s">
        <v>12986</v>
      </c>
      <c r="K748" t="s">
        <v>17866</v>
      </c>
      <c r="L748" t="s">
        <v>17215</v>
      </c>
      <c r="M748" t="s">
        <v>389</v>
      </c>
      <c r="N748" t="s">
        <v>351</v>
      </c>
      <c r="O748" t="s">
        <v>17216</v>
      </c>
      <c r="P748" t="s">
        <v>17217</v>
      </c>
      <c r="Q748" t="str">
        <f>IF(J748="(not available)","(not available)",IFERROR(VLOOKUP(J748,'[1]Lifecyclemodels EF3.1'!E:G,3,FALSE),"(not available yet)"))</f>
        <v>910b6242-c233-4ffb-9cb7-18d43726fe0e</v>
      </c>
      <c r="R748"/>
    </row>
    <row r="749" spans="1:18" hidden="1" x14ac:dyDescent="0.3">
      <c r="A749" t="s">
        <v>11902</v>
      </c>
      <c r="B749" t="s">
        <v>17612</v>
      </c>
      <c r="C749" t="s">
        <v>8995</v>
      </c>
      <c r="D749" t="s">
        <v>17867</v>
      </c>
      <c r="E749" t="s">
        <v>17215</v>
      </c>
      <c r="F749" t="s">
        <v>392</v>
      </c>
      <c r="G749" s="187" t="s">
        <v>351</v>
      </c>
      <c r="H749" t="s">
        <v>11902</v>
      </c>
      <c r="I749" t="s">
        <v>17614</v>
      </c>
      <c r="J749" t="s">
        <v>13487</v>
      </c>
      <c r="K749" t="s">
        <v>17866</v>
      </c>
      <c r="L749" t="s">
        <v>17215</v>
      </c>
      <c r="M749" t="s">
        <v>392</v>
      </c>
      <c r="N749" t="s">
        <v>351</v>
      </c>
      <c r="O749" t="s">
        <v>17216</v>
      </c>
      <c r="P749" t="s">
        <v>17217</v>
      </c>
      <c r="Q749" t="str">
        <f>IF(J749="(not available)","(not available)",IFERROR(VLOOKUP(J749,'[1]Lifecyclemodels EF3.1'!E:G,3,FALSE),"(not available yet)"))</f>
        <v>0903455a-a548-419a-ab4c-ba69ba6cb2de</v>
      </c>
      <c r="R749"/>
    </row>
    <row r="750" spans="1:18" hidden="1" x14ac:dyDescent="0.3">
      <c r="A750" t="s">
        <v>11902</v>
      </c>
      <c r="B750" t="s">
        <v>17612</v>
      </c>
      <c r="C750" t="s">
        <v>8652</v>
      </c>
      <c r="D750" t="s">
        <v>17867</v>
      </c>
      <c r="E750" t="s">
        <v>17215</v>
      </c>
      <c r="F750" t="s">
        <v>523</v>
      </c>
      <c r="G750" s="187" t="s">
        <v>351</v>
      </c>
      <c r="H750" t="s">
        <v>11902</v>
      </c>
      <c r="I750" t="s">
        <v>17614</v>
      </c>
      <c r="J750" t="s">
        <v>13105</v>
      </c>
      <c r="K750" t="s">
        <v>17866</v>
      </c>
      <c r="L750" t="s">
        <v>17215</v>
      </c>
      <c r="M750" t="s">
        <v>523</v>
      </c>
      <c r="N750" t="s">
        <v>351</v>
      </c>
      <c r="O750" t="s">
        <v>17216</v>
      </c>
      <c r="P750" t="s">
        <v>17217</v>
      </c>
      <c r="Q750" t="str">
        <f>IF(J750="(not available)","(not available)",IFERROR(VLOOKUP(J750,'[1]Lifecyclemodels EF3.1'!E:G,3,FALSE),"(not available yet)"))</f>
        <v>05c6f93f-121e-4edd-998b-5065ef1f346c</v>
      </c>
      <c r="R750"/>
    </row>
    <row r="751" spans="1:18" hidden="1" x14ac:dyDescent="0.3">
      <c r="A751" t="s">
        <v>11902</v>
      </c>
      <c r="B751" t="s">
        <v>17612</v>
      </c>
      <c r="C751" t="s">
        <v>9935</v>
      </c>
      <c r="D751" t="s">
        <v>17867</v>
      </c>
      <c r="E751" t="s">
        <v>17215</v>
      </c>
      <c r="F751" t="s">
        <v>686</v>
      </c>
      <c r="G751" s="187" t="s">
        <v>351</v>
      </c>
      <c r="H751" t="s">
        <v>11902</v>
      </c>
      <c r="I751" t="s">
        <v>17614</v>
      </c>
      <c r="J751" t="s">
        <v>12922</v>
      </c>
      <c r="K751" t="s">
        <v>17866</v>
      </c>
      <c r="L751" t="s">
        <v>17215</v>
      </c>
      <c r="M751" t="s">
        <v>686</v>
      </c>
      <c r="N751" t="s">
        <v>351</v>
      </c>
      <c r="O751" t="s">
        <v>17216</v>
      </c>
      <c r="P751" t="s">
        <v>17217</v>
      </c>
      <c r="Q751" t="str">
        <f>IF(J751="(not available)","(not available)",IFERROR(VLOOKUP(J751,'[1]Lifecyclemodels EF3.1'!E:G,3,FALSE),"(not available yet)"))</f>
        <v>6072ff0d-d15f-429d-8922-bfdcbb4e1b26</v>
      </c>
      <c r="R751"/>
    </row>
    <row r="752" spans="1:18" hidden="1" x14ac:dyDescent="0.3">
      <c r="A752" t="s">
        <v>11902</v>
      </c>
      <c r="B752" t="s">
        <v>17612</v>
      </c>
      <c r="C752" t="s">
        <v>7357</v>
      </c>
      <c r="D752" t="s">
        <v>17867</v>
      </c>
      <c r="E752" t="s">
        <v>17215</v>
      </c>
      <c r="F752" t="s">
        <v>1552</v>
      </c>
      <c r="G752" s="187" t="s">
        <v>351</v>
      </c>
      <c r="H752" t="s">
        <v>11902</v>
      </c>
      <c r="I752" t="s">
        <v>17614</v>
      </c>
      <c r="J752" t="s">
        <v>13246</v>
      </c>
      <c r="K752" t="s">
        <v>17866</v>
      </c>
      <c r="L752" t="s">
        <v>17215</v>
      </c>
      <c r="M752" t="s">
        <v>1552</v>
      </c>
      <c r="N752" t="s">
        <v>351</v>
      </c>
      <c r="O752" t="s">
        <v>17216</v>
      </c>
      <c r="P752" t="s">
        <v>17217</v>
      </c>
      <c r="Q752" t="str">
        <f>IF(J752="(not available)","(not available)",IFERROR(VLOOKUP(J752,'[1]Lifecyclemodels EF3.1'!E:G,3,FALSE),"(not available yet)"))</f>
        <v>113d2429-5756-4bf1-bf10-62202a96b172</v>
      </c>
      <c r="R752"/>
    </row>
    <row r="753" spans="1:18" hidden="1" x14ac:dyDescent="0.3">
      <c r="A753" t="s">
        <v>11902</v>
      </c>
      <c r="B753" t="s">
        <v>17612</v>
      </c>
      <c r="C753" t="s">
        <v>9347</v>
      </c>
      <c r="D753" t="s">
        <v>17867</v>
      </c>
      <c r="E753" t="s">
        <v>17215</v>
      </c>
      <c r="F753" t="s">
        <v>528</v>
      </c>
      <c r="G753" s="187" t="s">
        <v>351</v>
      </c>
      <c r="H753" t="s">
        <v>11902</v>
      </c>
      <c r="I753" t="s">
        <v>17614</v>
      </c>
      <c r="J753" t="s">
        <v>13589</v>
      </c>
      <c r="K753" t="s">
        <v>17866</v>
      </c>
      <c r="L753" t="s">
        <v>17215</v>
      </c>
      <c r="M753" t="s">
        <v>528</v>
      </c>
      <c r="N753" t="s">
        <v>351</v>
      </c>
      <c r="O753" t="s">
        <v>17216</v>
      </c>
      <c r="P753" t="s">
        <v>17217</v>
      </c>
      <c r="Q753" t="str">
        <f>IF(J753="(not available)","(not available)",IFERROR(VLOOKUP(J753,'[1]Lifecyclemodels EF3.1'!E:G,3,FALSE),"(not available yet)"))</f>
        <v>06a0fde0-3b2e-482e-95f9-a50df8aabffd</v>
      </c>
      <c r="R753"/>
    </row>
    <row r="754" spans="1:18" hidden="1" x14ac:dyDescent="0.3">
      <c r="A754" t="s">
        <v>11902</v>
      </c>
      <c r="B754" t="s">
        <v>17612</v>
      </c>
      <c r="C754" t="s">
        <v>3428</v>
      </c>
      <c r="D754" t="s">
        <v>17867</v>
      </c>
      <c r="E754" t="s">
        <v>17215</v>
      </c>
      <c r="F754" t="s">
        <v>726</v>
      </c>
      <c r="G754" s="187" t="s">
        <v>351</v>
      </c>
      <c r="H754" t="s">
        <v>11902</v>
      </c>
      <c r="I754" t="s">
        <v>17614</v>
      </c>
      <c r="J754" t="s">
        <v>13571</v>
      </c>
      <c r="K754" t="s">
        <v>17866</v>
      </c>
      <c r="L754" t="s">
        <v>17215</v>
      </c>
      <c r="M754" t="s">
        <v>726</v>
      </c>
      <c r="N754" t="s">
        <v>351</v>
      </c>
      <c r="O754" t="s">
        <v>17216</v>
      </c>
      <c r="P754" t="s">
        <v>17217</v>
      </c>
      <c r="Q754" t="str">
        <f>IF(J754="(not available)","(not available)",IFERROR(VLOOKUP(J754,'[1]Lifecyclemodels EF3.1'!E:G,3,FALSE),"(not available yet)"))</f>
        <v>0abab816-a740-481d-8f01-75239aa5ac07</v>
      </c>
      <c r="R754"/>
    </row>
    <row r="755" spans="1:18" hidden="1" x14ac:dyDescent="0.3">
      <c r="A755" t="s">
        <v>11902</v>
      </c>
      <c r="B755" t="s">
        <v>17612</v>
      </c>
      <c r="C755" t="s">
        <v>5749</v>
      </c>
      <c r="D755" t="s">
        <v>17868</v>
      </c>
      <c r="E755" t="s">
        <v>17215</v>
      </c>
      <c r="F755" t="s">
        <v>356</v>
      </c>
      <c r="G755" s="187" t="s">
        <v>351</v>
      </c>
      <c r="H755" t="s">
        <v>11902</v>
      </c>
      <c r="I755" t="s">
        <v>17614</v>
      </c>
      <c r="J755" t="s">
        <v>13405</v>
      </c>
      <c r="K755" t="s">
        <v>17869</v>
      </c>
      <c r="L755" t="s">
        <v>17215</v>
      </c>
      <c r="M755" t="s">
        <v>356</v>
      </c>
      <c r="N755" t="s">
        <v>351</v>
      </c>
      <c r="O755" t="s">
        <v>17216</v>
      </c>
      <c r="P755" t="s">
        <v>17217</v>
      </c>
      <c r="Q755" t="str">
        <f>IF(J755="(not available)","(not available)",IFERROR(VLOOKUP(J755,'[1]Lifecyclemodels EF3.1'!E:G,3,FALSE),"(not available yet)"))</f>
        <v>785621c1-181b-4231-be93-c657bbf0e6c2</v>
      </c>
      <c r="R755"/>
    </row>
    <row r="756" spans="1:18" hidden="1" x14ac:dyDescent="0.3">
      <c r="A756" t="s">
        <v>11902</v>
      </c>
      <c r="B756" t="s">
        <v>17612</v>
      </c>
      <c r="C756" t="s">
        <v>4361</v>
      </c>
      <c r="D756" t="s">
        <v>17868</v>
      </c>
      <c r="E756" t="s">
        <v>17215</v>
      </c>
      <c r="F756" t="s">
        <v>1367</v>
      </c>
      <c r="G756" s="187" t="s">
        <v>351</v>
      </c>
      <c r="H756" t="s">
        <v>11902</v>
      </c>
      <c r="I756" t="s">
        <v>17614</v>
      </c>
      <c r="J756" t="s">
        <v>13596</v>
      </c>
      <c r="K756" t="s">
        <v>17869</v>
      </c>
      <c r="L756" t="s">
        <v>17215</v>
      </c>
      <c r="M756" t="s">
        <v>11889</v>
      </c>
      <c r="N756" t="s">
        <v>351</v>
      </c>
      <c r="O756" t="s">
        <v>17216</v>
      </c>
      <c r="P756" t="s">
        <v>17217</v>
      </c>
      <c r="Q756" t="str">
        <f>IF(J756="(not available)","(not available)",IFERROR(VLOOKUP(J756,'[1]Lifecyclemodels EF3.1'!E:G,3,FALSE),"(not available yet)"))</f>
        <v>423d72df-062f-47a8-a975-7484bfadc00d</v>
      </c>
      <c r="R756"/>
    </row>
    <row r="757" spans="1:18" hidden="1" x14ac:dyDescent="0.3">
      <c r="A757" t="s">
        <v>11902</v>
      </c>
      <c r="B757" t="s">
        <v>17612</v>
      </c>
      <c r="C757" t="s">
        <v>10247</v>
      </c>
      <c r="D757" t="s">
        <v>17870</v>
      </c>
      <c r="E757" t="s">
        <v>17215</v>
      </c>
      <c r="F757" t="s">
        <v>670</v>
      </c>
      <c r="G757" s="187" t="s">
        <v>351</v>
      </c>
      <c r="H757" t="s">
        <v>11902</v>
      </c>
      <c r="I757" t="s">
        <v>17614</v>
      </c>
      <c r="J757" t="s">
        <v>13575</v>
      </c>
      <c r="K757" t="s">
        <v>17869</v>
      </c>
      <c r="L757" t="s">
        <v>17215</v>
      </c>
      <c r="M757" t="s">
        <v>670</v>
      </c>
      <c r="N757" t="s">
        <v>351</v>
      </c>
      <c r="O757" t="s">
        <v>17216</v>
      </c>
      <c r="P757" t="s">
        <v>17217</v>
      </c>
      <c r="Q757" t="str">
        <f>IF(J757="(not available)","(not available)",IFERROR(VLOOKUP(J757,'[1]Lifecyclemodels EF3.1'!E:G,3,FALSE),"(not available yet)"))</f>
        <v>f05e7ca4-cd6f-415f-8c3d-52353218de25</v>
      </c>
      <c r="R757"/>
    </row>
    <row r="758" spans="1:18" hidden="1" x14ac:dyDescent="0.3">
      <c r="A758" t="s">
        <v>11902</v>
      </c>
      <c r="B758" t="s">
        <v>17612</v>
      </c>
      <c r="C758" t="s">
        <v>3218</v>
      </c>
      <c r="D758" t="s">
        <v>17870</v>
      </c>
      <c r="E758" t="s">
        <v>17215</v>
      </c>
      <c r="F758" t="s">
        <v>350</v>
      </c>
      <c r="G758" s="187" t="s">
        <v>351</v>
      </c>
      <c r="H758" t="s">
        <v>11902</v>
      </c>
      <c r="I758" t="s">
        <v>17614</v>
      </c>
      <c r="J758" t="s">
        <v>13471</v>
      </c>
      <c r="K758" t="s">
        <v>17869</v>
      </c>
      <c r="L758" t="s">
        <v>17215</v>
      </c>
      <c r="M758" t="s">
        <v>350</v>
      </c>
      <c r="N758" t="s">
        <v>351</v>
      </c>
      <c r="O758" t="s">
        <v>17216</v>
      </c>
      <c r="P758" t="s">
        <v>17217</v>
      </c>
      <c r="Q758" t="str">
        <f>IF(J758="(not available)","(not available)",IFERROR(VLOOKUP(J758,'[1]Lifecyclemodels EF3.1'!E:G,3,FALSE),"(not available yet)"))</f>
        <v>0f35d93b-070f-487c-906e-76d8f1fe60cb</v>
      </c>
      <c r="R758"/>
    </row>
    <row r="759" spans="1:18" hidden="1" x14ac:dyDescent="0.3">
      <c r="A759" t="s">
        <v>11902</v>
      </c>
      <c r="B759" t="s">
        <v>17612</v>
      </c>
      <c r="C759" t="s">
        <v>11434</v>
      </c>
      <c r="D759" t="s">
        <v>17870</v>
      </c>
      <c r="E759" t="s">
        <v>17215</v>
      </c>
      <c r="F759" t="s">
        <v>425</v>
      </c>
      <c r="G759" s="187" t="s">
        <v>351</v>
      </c>
      <c r="H759" t="s">
        <v>11902</v>
      </c>
      <c r="I759" t="s">
        <v>17614</v>
      </c>
      <c r="J759" t="s">
        <v>13164</v>
      </c>
      <c r="K759" t="s">
        <v>17869</v>
      </c>
      <c r="L759" t="s">
        <v>17215</v>
      </c>
      <c r="M759" t="s">
        <v>425</v>
      </c>
      <c r="N759" t="s">
        <v>351</v>
      </c>
      <c r="O759" t="s">
        <v>17216</v>
      </c>
      <c r="P759" t="s">
        <v>17217</v>
      </c>
      <c r="Q759" t="str">
        <f>IF(J759="(not available)","(not available)",IFERROR(VLOOKUP(J759,'[1]Lifecyclemodels EF3.1'!E:G,3,FALSE),"(not available yet)"))</f>
        <v>1ead55a7-8cbd-42b9-b0f7-193a58293710</v>
      </c>
      <c r="R759"/>
    </row>
    <row r="760" spans="1:18" hidden="1" x14ac:dyDescent="0.3">
      <c r="A760" t="s">
        <v>11902</v>
      </c>
      <c r="B760" t="s">
        <v>17612</v>
      </c>
      <c r="C760" t="s">
        <v>5542</v>
      </c>
      <c r="D760" t="s">
        <v>17871</v>
      </c>
      <c r="E760" t="s">
        <v>17215</v>
      </c>
      <c r="F760" t="s">
        <v>356</v>
      </c>
      <c r="G760" s="187" t="s">
        <v>351</v>
      </c>
      <c r="H760" t="s">
        <v>11902</v>
      </c>
      <c r="I760" t="s">
        <v>17614</v>
      </c>
      <c r="J760" t="s">
        <v>13347</v>
      </c>
      <c r="K760" t="s">
        <v>17872</v>
      </c>
      <c r="L760" t="s">
        <v>17215</v>
      </c>
      <c r="M760" t="s">
        <v>356</v>
      </c>
      <c r="N760" t="s">
        <v>351</v>
      </c>
      <c r="O760" t="s">
        <v>17216</v>
      </c>
      <c r="P760" t="s">
        <v>17217</v>
      </c>
      <c r="Q760" t="str">
        <f>IF(J760="(not available)","(not available)",IFERROR(VLOOKUP(J760,'[1]Lifecyclemodels EF3.1'!E:G,3,FALSE),"(not available yet)"))</f>
        <v>14a7c555-1ce7-434f-9f63-a0759fd040d6</v>
      </c>
      <c r="R760"/>
    </row>
    <row r="761" spans="1:18" hidden="1" x14ac:dyDescent="0.3">
      <c r="A761" t="s">
        <v>11902</v>
      </c>
      <c r="B761" t="s">
        <v>17612</v>
      </c>
      <c r="C761" t="s">
        <v>7798</v>
      </c>
      <c r="D761" t="s">
        <v>17873</v>
      </c>
      <c r="E761" t="s">
        <v>17215</v>
      </c>
      <c r="F761" t="s">
        <v>360</v>
      </c>
      <c r="G761" s="187" t="s">
        <v>351</v>
      </c>
      <c r="H761" t="s">
        <v>11902</v>
      </c>
      <c r="I761" t="s">
        <v>17614</v>
      </c>
      <c r="J761" t="s">
        <v>13530</v>
      </c>
      <c r="K761" t="s">
        <v>17872</v>
      </c>
      <c r="L761" t="s">
        <v>17215</v>
      </c>
      <c r="M761" t="s">
        <v>360</v>
      </c>
      <c r="N761" t="s">
        <v>351</v>
      </c>
      <c r="O761" t="s">
        <v>17216</v>
      </c>
      <c r="P761" t="s">
        <v>17217</v>
      </c>
      <c r="Q761" t="str">
        <f>IF(J761="(not available)","(not available)",IFERROR(VLOOKUP(J761,'[1]Lifecyclemodels EF3.1'!E:G,3,FALSE),"(not available yet)"))</f>
        <v>f23e43a2-adf3-453e-8e4d-80022548f3c5</v>
      </c>
      <c r="R761"/>
    </row>
    <row r="762" spans="1:18" hidden="1" x14ac:dyDescent="0.3">
      <c r="A762" t="s">
        <v>11902</v>
      </c>
      <c r="B762" t="s">
        <v>17612</v>
      </c>
      <c r="C762" t="s">
        <v>1865</v>
      </c>
      <c r="D762" t="s">
        <v>17873</v>
      </c>
      <c r="E762" t="s">
        <v>17215</v>
      </c>
      <c r="F762" t="s">
        <v>868</v>
      </c>
      <c r="G762" s="187" t="s">
        <v>351</v>
      </c>
      <c r="H762" t="s">
        <v>11902</v>
      </c>
      <c r="I762" t="s">
        <v>17614</v>
      </c>
      <c r="J762" t="s">
        <v>13496</v>
      </c>
      <c r="K762" t="s">
        <v>17872</v>
      </c>
      <c r="L762" t="s">
        <v>17215</v>
      </c>
      <c r="M762" t="s">
        <v>868</v>
      </c>
      <c r="N762" t="s">
        <v>351</v>
      </c>
      <c r="O762" t="s">
        <v>17216</v>
      </c>
      <c r="P762" t="s">
        <v>17217</v>
      </c>
      <c r="Q762" t="str">
        <f>IF(J762="(not available)","(not available)",IFERROR(VLOOKUP(J762,'[1]Lifecyclemodels EF3.1'!E:G,3,FALSE),"(not available yet)"))</f>
        <v>82e82e41-9e13-453b-9aed-6e7be04938d9</v>
      </c>
      <c r="R762"/>
    </row>
    <row r="763" spans="1:18" hidden="1" x14ac:dyDescent="0.3">
      <c r="A763" t="s">
        <v>11902</v>
      </c>
      <c r="B763" t="s">
        <v>17612</v>
      </c>
      <c r="C763" t="s">
        <v>7577</v>
      </c>
      <c r="D763" t="s">
        <v>17873</v>
      </c>
      <c r="E763" t="s">
        <v>17215</v>
      </c>
      <c r="F763" t="s">
        <v>552</v>
      </c>
      <c r="G763" s="187" t="s">
        <v>351</v>
      </c>
      <c r="H763" t="s">
        <v>11902</v>
      </c>
      <c r="I763" t="s">
        <v>17614</v>
      </c>
      <c r="J763" t="s">
        <v>13558</v>
      </c>
      <c r="K763" t="s">
        <v>17872</v>
      </c>
      <c r="L763" t="s">
        <v>17215</v>
      </c>
      <c r="M763" t="s">
        <v>552</v>
      </c>
      <c r="N763" t="s">
        <v>351</v>
      </c>
      <c r="O763" t="s">
        <v>17216</v>
      </c>
      <c r="P763" t="s">
        <v>17217</v>
      </c>
      <c r="Q763" t="str">
        <f>IF(J763="(not available)","(not available)",IFERROR(VLOOKUP(J763,'[1]Lifecyclemodels EF3.1'!E:G,3,FALSE),"(not available yet)"))</f>
        <v>889ff92f-42ae-404b-8786-45f9db83c328</v>
      </c>
      <c r="R763"/>
    </row>
    <row r="764" spans="1:18" hidden="1" x14ac:dyDescent="0.3">
      <c r="A764" t="s">
        <v>11902</v>
      </c>
      <c r="B764" t="s">
        <v>17612</v>
      </c>
      <c r="C764" t="s">
        <v>11420</v>
      </c>
      <c r="D764" t="s">
        <v>17873</v>
      </c>
      <c r="E764" t="s">
        <v>17215</v>
      </c>
      <c r="F764" t="s">
        <v>1244</v>
      </c>
      <c r="G764" s="187" t="s">
        <v>351</v>
      </c>
      <c r="H764" t="s">
        <v>11902</v>
      </c>
      <c r="I764" t="s">
        <v>17614</v>
      </c>
      <c r="J764" t="s">
        <v>13503</v>
      </c>
      <c r="K764" t="s">
        <v>17872</v>
      </c>
      <c r="L764" t="s">
        <v>17215</v>
      </c>
      <c r="M764" t="s">
        <v>1244</v>
      </c>
      <c r="N764" t="s">
        <v>351</v>
      </c>
      <c r="O764" t="s">
        <v>17216</v>
      </c>
      <c r="P764" t="s">
        <v>17217</v>
      </c>
      <c r="Q764" t="str">
        <f>IF(J764="(not available)","(not available)",IFERROR(VLOOKUP(J764,'[1]Lifecyclemodels EF3.1'!E:G,3,FALSE),"(not available yet)"))</f>
        <v>948b64d7-cf15-4f59-9b3e-e88b8e89aed7</v>
      </c>
      <c r="R764"/>
    </row>
    <row r="765" spans="1:18" hidden="1" x14ac:dyDescent="0.3">
      <c r="A765" t="s">
        <v>11902</v>
      </c>
      <c r="B765" t="s">
        <v>17612</v>
      </c>
      <c r="C765" t="s">
        <v>10068</v>
      </c>
      <c r="D765" t="s">
        <v>17874</v>
      </c>
      <c r="E765" t="s">
        <v>17215</v>
      </c>
      <c r="F765" t="s">
        <v>356</v>
      </c>
      <c r="G765" s="187" t="s">
        <v>351</v>
      </c>
      <c r="H765" t="s">
        <v>11902</v>
      </c>
      <c r="I765" t="s">
        <v>17614</v>
      </c>
      <c r="J765" t="s">
        <v>13243</v>
      </c>
      <c r="K765" t="s">
        <v>17875</v>
      </c>
      <c r="L765" t="s">
        <v>17215</v>
      </c>
      <c r="M765" t="s">
        <v>356</v>
      </c>
      <c r="N765" t="s">
        <v>351</v>
      </c>
      <c r="O765" t="s">
        <v>17216</v>
      </c>
      <c r="P765" t="s">
        <v>17217</v>
      </c>
      <c r="Q765" t="str">
        <f>IF(J765="(not available)","(not available)",IFERROR(VLOOKUP(J765,'[1]Lifecyclemodels EF3.1'!E:G,3,FALSE),"(not available yet)"))</f>
        <v>f0923f36-21d5-4146-a416-c4125d0cc0db</v>
      </c>
      <c r="R765"/>
    </row>
    <row r="766" spans="1:18" hidden="1" x14ac:dyDescent="0.3">
      <c r="A766" t="s">
        <v>11902</v>
      </c>
      <c r="B766" t="s">
        <v>17612</v>
      </c>
      <c r="C766" t="s">
        <v>3916</v>
      </c>
      <c r="D766" t="s">
        <v>17874</v>
      </c>
      <c r="E766" t="s">
        <v>17215</v>
      </c>
      <c r="F766" t="s">
        <v>1367</v>
      </c>
      <c r="G766" s="187" t="s">
        <v>351</v>
      </c>
      <c r="H766" t="s">
        <v>11902</v>
      </c>
      <c r="I766" t="s">
        <v>17614</v>
      </c>
      <c r="J766" t="s">
        <v>13128</v>
      </c>
      <c r="K766" t="s">
        <v>17875</v>
      </c>
      <c r="L766" t="s">
        <v>17215</v>
      </c>
      <c r="M766" t="s">
        <v>11889</v>
      </c>
      <c r="N766" t="s">
        <v>351</v>
      </c>
      <c r="O766" t="s">
        <v>17216</v>
      </c>
      <c r="P766" t="s">
        <v>17217</v>
      </c>
      <c r="Q766" t="str">
        <f>IF(J766="(not available)","(not available)",IFERROR(VLOOKUP(J766,'[1]Lifecyclemodels EF3.1'!E:G,3,FALSE),"(not available yet)"))</f>
        <v>83f037eb-a979-41ec-9e32-270de2c6957e</v>
      </c>
      <c r="R766"/>
    </row>
    <row r="767" spans="1:18" hidden="1" x14ac:dyDescent="0.3">
      <c r="A767" t="s">
        <v>11902</v>
      </c>
      <c r="B767" t="s">
        <v>17612</v>
      </c>
      <c r="C767" t="s">
        <v>8406</v>
      </c>
      <c r="D767" t="s">
        <v>17876</v>
      </c>
      <c r="E767" t="s">
        <v>17215</v>
      </c>
      <c r="F767" t="s">
        <v>360</v>
      </c>
      <c r="G767" s="187" t="s">
        <v>351</v>
      </c>
      <c r="H767" t="s">
        <v>11902</v>
      </c>
      <c r="I767" t="s">
        <v>17614</v>
      </c>
      <c r="J767" t="s">
        <v>13401</v>
      </c>
      <c r="K767" t="s">
        <v>17875</v>
      </c>
      <c r="L767" t="s">
        <v>17215</v>
      </c>
      <c r="M767" t="s">
        <v>360</v>
      </c>
      <c r="N767" t="s">
        <v>351</v>
      </c>
      <c r="O767" t="s">
        <v>17216</v>
      </c>
      <c r="P767" t="s">
        <v>17217</v>
      </c>
      <c r="Q767" t="str">
        <f>IF(J767="(not available)","(not available)",IFERROR(VLOOKUP(J767,'[1]Lifecyclemodels EF3.1'!E:G,3,FALSE),"(not available yet)"))</f>
        <v>6ee9d90c-0d78-4b60-afb2-079acc82aeef</v>
      </c>
      <c r="R767"/>
    </row>
    <row r="768" spans="1:18" hidden="1" x14ac:dyDescent="0.3">
      <c r="A768" t="s">
        <v>11902</v>
      </c>
      <c r="B768" t="s">
        <v>17612</v>
      </c>
      <c r="C768" t="s">
        <v>8372</v>
      </c>
      <c r="D768" t="s">
        <v>17876</v>
      </c>
      <c r="E768" t="s">
        <v>17215</v>
      </c>
      <c r="F768" t="s">
        <v>713</v>
      </c>
      <c r="G768" s="187" t="s">
        <v>351</v>
      </c>
      <c r="H768" t="s">
        <v>11902</v>
      </c>
      <c r="I768" t="s">
        <v>17614</v>
      </c>
      <c r="J768" t="s">
        <v>12826</v>
      </c>
      <c r="K768" t="s">
        <v>17875</v>
      </c>
      <c r="L768" t="s">
        <v>17215</v>
      </c>
      <c r="M768" t="s">
        <v>713</v>
      </c>
      <c r="N768" t="s">
        <v>351</v>
      </c>
      <c r="O768" t="s">
        <v>17216</v>
      </c>
      <c r="P768" t="s">
        <v>17217</v>
      </c>
      <c r="Q768" t="str">
        <f>IF(J768="(not available)","(not available)",IFERROR(VLOOKUP(J768,'[1]Lifecyclemodels EF3.1'!E:G,3,FALSE),"(not available yet)"))</f>
        <v>93767305-0113-4f66-9764-6e66ebcc6cf2</v>
      </c>
      <c r="R768"/>
    </row>
    <row r="769" spans="1:18" hidden="1" x14ac:dyDescent="0.3">
      <c r="A769" t="s">
        <v>11902</v>
      </c>
      <c r="B769" t="s">
        <v>17612</v>
      </c>
      <c r="C769" t="s">
        <v>3562</v>
      </c>
      <c r="D769" t="s">
        <v>17876</v>
      </c>
      <c r="E769" t="s">
        <v>17215</v>
      </c>
      <c r="F769" t="s">
        <v>350</v>
      </c>
      <c r="G769" s="187" t="s">
        <v>351</v>
      </c>
      <c r="H769" t="s">
        <v>11902</v>
      </c>
      <c r="I769" t="s">
        <v>17614</v>
      </c>
      <c r="J769" t="s">
        <v>13045</v>
      </c>
      <c r="K769" t="s">
        <v>17875</v>
      </c>
      <c r="L769" t="s">
        <v>17215</v>
      </c>
      <c r="M769" t="s">
        <v>350</v>
      </c>
      <c r="N769" t="s">
        <v>351</v>
      </c>
      <c r="O769" t="s">
        <v>17216</v>
      </c>
      <c r="P769" t="s">
        <v>17217</v>
      </c>
      <c r="Q769" t="str">
        <f>IF(J769="(not available)","(not available)",IFERROR(VLOOKUP(J769,'[1]Lifecyclemodels EF3.1'!E:G,3,FALSE),"(not available yet)"))</f>
        <v>2f4ed90d-aebe-4058-b5aa-88c3ac2ede76</v>
      </c>
      <c r="R769"/>
    </row>
    <row r="770" spans="1:18" hidden="1" x14ac:dyDescent="0.3">
      <c r="A770" t="s">
        <v>11902</v>
      </c>
      <c r="B770" t="s">
        <v>17612</v>
      </c>
      <c r="C770" t="s">
        <v>7989</v>
      </c>
      <c r="D770" t="s">
        <v>17876</v>
      </c>
      <c r="E770" t="s">
        <v>17215</v>
      </c>
      <c r="F770" t="s">
        <v>378</v>
      </c>
      <c r="G770" s="187" t="s">
        <v>351</v>
      </c>
      <c r="H770" t="s">
        <v>11902</v>
      </c>
      <c r="I770" t="s">
        <v>17614</v>
      </c>
      <c r="J770" t="s">
        <v>13460</v>
      </c>
      <c r="K770" t="s">
        <v>17875</v>
      </c>
      <c r="L770" t="s">
        <v>17215</v>
      </c>
      <c r="M770" t="s">
        <v>378</v>
      </c>
      <c r="N770" t="s">
        <v>351</v>
      </c>
      <c r="O770" t="s">
        <v>17216</v>
      </c>
      <c r="P770" t="s">
        <v>17217</v>
      </c>
      <c r="Q770" t="str">
        <f>IF(J770="(not available)","(not available)",IFERROR(VLOOKUP(J770,'[1]Lifecyclemodels EF3.1'!E:G,3,FALSE),"(not available yet)"))</f>
        <v>4981286a-7da3-46a0-8909-8586e893869a</v>
      </c>
      <c r="R770"/>
    </row>
    <row r="771" spans="1:18" hidden="1" x14ac:dyDescent="0.3">
      <c r="A771" t="s">
        <v>11902</v>
      </c>
      <c r="B771" t="s">
        <v>17612</v>
      </c>
      <c r="C771" t="s">
        <v>11339</v>
      </c>
      <c r="D771" t="s">
        <v>17876</v>
      </c>
      <c r="E771" t="s">
        <v>17215</v>
      </c>
      <c r="F771" t="s">
        <v>473</v>
      </c>
      <c r="G771" s="187" t="s">
        <v>351</v>
      </c>
      <c r="H771" t="s">
        <v>11902</v>
      </c>
      <c r="I771" t="s">
        <v>17614</v>
      </c>
      <c r="J771" t="s">
        <v>13214</v>
      </c>
      <c r="K771" t="s">
        <v>17875</v>
      </c>
      <c r="L771" t="s">
        <v>17215</v>
      </c>
      <c r="M771" t="s">
        <v>473</v>
      </c>
      <c r="N771" t="s">
        <v>351</v>
      </c>
      <c r="O771" t="s">
        <v>17216</v>
      </c>
      <c r="P771" t="s">
        <v>17217</v>
      </c>
      <c r="Q771" t="str">
        <f>IF(J771="(not available)","(not available)",IFERROR(VLOOKUP(J771,'[1]Lifecyclemodels EF3.1'!E:G,3,FALSE),"(not available yet)"))</f>
        <v>f39edf1d-eecf-4569-8527-c9b5365d8b77</v>
      </c>
      <c r="R771"/>
    </row>
    <row r="772" spans="1:18" hidden="1" x14ac:dyDescent="0.3">
      <c r="A772" t="s">
        <v>11902</v>
      </c>
      <c r="B772" t="s">
        <v>17612</v>
      </c>
      <c r="C772" t="s">
        <v>9249</v>
      </c>
      <c r="D772" t="s">
        <v>17876</v>
      </c>
      <c r="E772" t="s">
        <v>17215</v>
      </c>
      <c r="F772" t="s">
        <v>418</v>
      </c>
      <c r="G772" s="187" t="s">
        <v>351</v>
      </c>
      <c r="H772" t="s">
        <v>11902</v>
      </c>
      <c r="I772" t="s">
        <v>17614</v>
      </c>
      <c r="J772" t="s">
        <v>13361</v>
      </c>
      <c r="K772" t="s">
        <v>17875</v>
      </c>
      <c r="L772" t="s">
        <v>17215</v>
      </c>
      <c r="M772" t="s">
        <v>418</v>
      </c>
      <c r="N772" t="s">
        <v>351</v>
      </c>
      <c r="O772" t="s">
        <v>17216</v>
      </c>
      <c r="P772" t="s">
        <v>17217</v>
      </c>
      <c r="Q772" t="str">
        <f>IF(J772="(not available)","(not available)",IFERROR(VLOOKUP(J772,'[1]Lifecyclemodels EF3.1'!E:G,3,FALSE),"(not available yet)"))</f>
        <v>9515e6e0-cce2-4cf0-91d9-661cebad45b2</v>
      </c>
      <c r="R772"/>
    </row>
    <row r="773" spans="1:18" hidden="1" x14ac:dyDescent="0.3">
      <c r="A773" t="s">
        <v>11902</v>
      </c>
      <c r="B773" t="s">
        <v>17612</v>
      </c>
      <c r="C773" t="s">
        <v>7031</v>
      </c>
      <c r="D773" t="s">
        <v>17876</v>
      </c>
      <c r="E773" t="s">
        <v>17215</v>
      </c>
      <c r="F773" t="s">
        <v>425</v>
      </c>
      <c r="G773" s="187" t="s">
        <v>351</v>
      </c>
      <c r="H773" t="s">
        <v>11902</v>
      </c>
      <c r="I773" t="s">
        <v>17614</v>
      </c>
      <c r="J773" t="s">
        <v>13180</v>
      </c>
      <c r="K773" t="s">
        <v>17875</v>
      </c>
      <c r="L773" t="s">
        <v>17215</v>
      </c>
      <c r="M773" t="s">
        <v>425</v>
      </c>
      <c r="N773" t="s">
        <v>351</v>
      </c>
      <c r="O773" t="s">
        <v>17216</v>
      </c>
      <c r="P773" t="s">
        <v>17217</v>
      </c>
      <c r="Q773" t="str">
        <f>IF(J773="(not available)","(not available)",IFERROR(VLOOKUP(J773,'[1]Lifecyclemodels EF3.1'!E:G,3,FALSE),"(not available yet)"))</f>
        <v>79409b1c-916c-4a9b-ac1a-2ecb754430d7</v>
      </c>
      <c r="R773"/>
    </row>
    <row r="774" spans="1:18" hidden="1" x14ac:dyDescent="0.3">
      <c r="A774" t="s">
        <v>11902</v>
      </c>
      <c r="B774" t="s">
        <v>17612</v>
      </c>
      <c r="C774" t="s">
        <v>7997</v>
      </c>
      <c r="D774" t="s">
        <v>17876</v>
      </c>
      <c r="E774" t="s">
        <v>17215</v>
      </c>
      <c r="F774" t="s">
        <v>686</v>
      </c>
      <c r="G774" s="187" t="s">
        <v>351</v>
      </c>
      <c r="H774" t="s">
        <v>11902</v>
      </c>
      <c r="I774" t="s">
        <v>17614</v>
      </c>
      <c r="J774" t="s">
        <v>12893</v>
      </c>
      <c r="K774" t="s">
        <v>17875</v>
      </c>
      <c r="L774" t="s">
        <v>17215</v>
      </c>
      <c r="M774" t="s">
        <v>686</v>
      </c>
      <c r="N774" t="s">
        <v>351</v>
      </c>
      <c r="O774" t="s">
        <v>17216</v>
      </c>
      <c r="P774" t="s">
        <v>17217</v>
      </c>
      <c r="Q774" t="str">
        <f>IF(J774="(not available)","(not available)",IFERROR(VLOOKUP(J774,'[1]Lifecyclemodels EF3.1'!E:G,3,FALSE),"(not available yet)"))</f>
        <v>c412a8e4-6b2d-4ed7-b21c-d2a619a46ab7</v>
      </c>
      <c r="R774"/>
    </row>
    <row r="775" spans="1:18" hidden="1" x14ac:dyDescent="0.3">
      <c r="A775" t="s">
        <v>11902</v>
      </c>
      <c r="B775" t="s">
        <v>17612</v>
      </c>
      <c r="C775" t="s">
        <v>1976</v>
      </c>
      <c r="D775" t="s">
        <v>17876</v>
      </c>
      <c r="E775" t="s">
        <v>17215</v>
      </c>
      <c r="F775" t="s">
        <v>17624</v>
      </c>
      <c r="G775" s="187" t="s">
        <v>351</v>
      </c>
      <c r="H775" t="s">
        <v>11902</v>
      </c>
      <c r="I775" t="s">
        <v>17614</v>
      </c>
      <c r="J775" t="s">
        <v>13048</v>
      </c>
      <c r="K775" t="s">
        <v>17875</v>
      </c>
      <c r="L775" t="s">
        <v>17215</v>
      </c>
      <c r="M775" t="s">
        <v>443</v>
      </c>
      <c r="N775" t="s">
        <v>351</v>
      </c>
      <c r="O775" t="s">
        <v>17216</v>
      </c>
      <c r="P775" t="s">
        <v>17217</v>
      </c>
      <c r="Q775" t="str">
        <f>IF(J775="(not available)","(not available)",IFERROR(VLOOKUP(J775,'[1]Lifecyclemodels EF3.1'!E:G,3,FALSE),"(not available yet)"))</f>
        <v>c5f2840e-807a-42f3-a8b5-92ec21c112e8</v>
      </c>
      <c r="R775"/>
    </row>
    <row r="776" spans="1:18" hidden="1" x14ac:dyDescent="0.3">
      <c r="A776" t="s">
        <v>11902</v>
      </c>
      <c r="B776" t="s">
        <v>17612</v>
      </c>
      <c r="C776" t="s">
        <v>8532</v>
      </c>
      <c r="D776" t="s">
        <v>17877</v>
      </c>
      <c r="E776" t="s">
        <v>17215</v>
      </c>
      <c r="F776" t="s">
        <v>356</v>
      </c>
      <c r="G776" s="187" t="s">
        <v>351</v>
      </c>
      <c r="H776" t="s">
        <v>11902</v>
      </c>
      <c r="I776" t="s">
        <v>17614</v>
      </c>
      <c r="J776" t="s">
        <v>12740</v>
      </c>
      <c r="K776" t="s">
        <v>17878</v>
      </c>
      <c r="L776" t="s">
        <v>17215</v>
      </c>
      <c r="M776" t="s">
        <v>356</v>
      </c>
      <c r="N776" t="s">
        <v>351</v>
      </c>
      <c r="O776" t="s">
        <v>17216</v>
      </c>
      <c r="P776" t="s">
        <v>17217</v>
      </c>
      <c r="Q776" t="str">
        <f>IF(J776="(not available)","(not available)",IFERROR(VLOOKUP(J776,'[1]Lifecyclemodels EF3.1'!E:G,3,FALSE),"(not available yet)"))</f>
        <v>f07901b8-5a3f-4314-b9be-6626ce31a686</v>
      </c>
      <c r="R776"/>
    </row>
    <row r="777" spans="1:18" hidden="1" x14ac:dyDescent="0.3">
      <c r="A777" t="s">
        <v>11902</v>
      </c>
      <c r="B777" t="s">
        <v>17612</v>
      </c>
      <c r="C777" t="s">
        <v>11491</v>
      </c>
      <c r="D777" t="s">
        <v>17877</v>
      </c>
      <c r="E777" t="s">
        <v>17215</v>
      </c>
      <c r="F777" t="s">
        <v>1367</v>
      </c>
      <c r="G777" s="187" t="s">
        <v>351</v>
      </c>
      <c r="H777" t="s">
        <v>11902</v>
      </c>
      <c r="I777" t="s">
        <v>17614</v>
      </c>
      <c r="J777" t="s">
        <v>13266</v>
      </c>
      <c r="K777" t="s">
        <v>17878</v>
      </c>
      <c r="L777" t="s">
        <v>17215</v>
      </c>
      <c r="M777" t="s">
        <v>11889</v>
      </c>
      <c r="N777" t="s">
        <v>351</v>
      </c>
      <c r="O777" t="s">
        <v>17216</v>
      </c>
      <c r="P777" t="s">
        <v>17217</v>
      </c>
      <c r="Q777" t="str">
        <f>IF(J777="(not available)","(not available)",IFERROR(VLOOKUP(J777,'[1]Lifecyclemodels EF3.1'!E:G,3,FALSE),"(not available yet)"))</f>
        <v>6cf7cb01-446d-482d-9ed4-4c21216dd275</v>
      </c>
      <c r="R777"/>
    </row>
    <row r="778" spans="1:18" hidden="1" x14ac:dyDescent="0.3">
      <c r="A778" t="s">
        <v>11902</v>
      </c>
      <c r="B778" t="s">
        <v>17612</v>
      </c>
      <c r="C778" t="s">
        <v>1620</v>
      </c>
      <c r="D778" t="s">
        <v>17879</v>
      </c>
      <c r="E778" t="s">
        <v>17215</v>
      </c>
      <c r="F778" t="s">
        <v>360</v>
      </c>
      <c r="G778" s="187" t="s">
        <v>351</v>
      </c>
      <c r="H778" t="s">
        <v>11902</v>
      </c>
      <c r="I778" t="s">
        <v>17614</v>
      </c>
      <c r="J778" t="s">
        <v>13382</v>
      </c>
      <c r="K778" t="s">
        <v>17878</v>
      </c>
      <c r="L778" t="s">
        <v>17215</v>
      </c>
      <c r="M778" t="s">
        <v>360</v>
      </c>
      <c r="N778" t="s">
        <v>351</v>
      </c>
      <c r="O778" t="s">
        <v>17216</v>
      </c>
      <c r="P778" t="s">
        <v>17217</v>
      </c>
      <c r="Q778" t="str">
        <f>IF(J778="(not available)","(not available)",IFERROR(VLOOKUP(J778,'[1]Lifecyclemodels EF3.1'!E:G,3,FALSE),"(not available yet)"))</f>
        <v>915cc14a-3269-4d27-839e-36b5076fc0e6</v>
      </c>
      <c r="R778"/>
    </row>
    <row r="779" spans="1:18" hidden="1" x14ac:dyDescent="0.3">
      <c r="A779" t="s">
        <v>11902</v>
      </c>
      <c r="B779" t="s">
        <v>17612</v>
      </c>
      <c r="C779" t="s">
        <v>4843</v>
      </c>
      <c r="D779" t="s">
        <v>17879</v>
      </c>
      <c r="E779" t="s">
        <v>17215</v>
      </c>
      <c r="F779" t="s">
        <v>713</v>
      </c>
      <c r="G779" s="187" t="s">
        <v>351</v>
      </c>
      <c r="H779" t="s">
        <v>11902</v>
      </c>
      <c r="I779" t="s">
        <v>17614</v>
      </c>
      <c r="J779" t="s">
        <v>12932</v>
      </c>
      <c r="K779" t="s">
        <v>17878</v>
      </c>
      <c r="L779" t="s">
        <v>17215</v>
      </c>
      <c r="M779" t="s">
        <v>713</v>
      </c>
      <c r="N779" t="s">
        <v>351</v>
      </c>
      <c r="O779" t="s">
        <v>17216</v>
      </c>
      <c r="P779" t="s">
        <v>17217</v>
      </c>
      <c r="Q779" t="str">
        <f>IF(J779="(not available)","(not available)",IFERROR(VLOOKUP(J779,'[1]Lifecyclemodels EF3.1'!E:G,3,FALSE),"(not available yet)"))</f>
        <v>100eda1a-9394-4b7d-9f8e-f7abb6c10db1</v>
      </c>
      <c r="R779"/>
    </row>
    <row r="780" spans="1:18" hidden="1" x14ac:dyDescent="0.3">
      <c r="A780" t="s">
        <v>11902</v>
      </c>
      <c r="B780" t="s">
        <v>17612</v>
      </c>
      <c r="C780" t="s">
        <v>10067</v>
      </c>
      <c r="D780" t="s">
        <v>17879</v>
      </c>
      <c r="E780" t="s">
        <v>17215</v>
      </c>
      <c r="F780" t="s">
        <v>350</v>
      </c>
      <c r="G780" s="187" t="s">
        <v>351</v>
      </c>
      <c r="H780" t="s">
        <v>11902</v>
      </c>
      <c r="I780" t="s">
        <v>17614</v>
      </c>
      <c r="J780" t="s">
        <v>12914</v>
      </c>
      <c r="K780" t="s">
        <v>17878</v>
      </c>
      <c r="L780" t="s">
        <v>17215</v>
      </c>
      <c r="M780" t="s">
        <v>350</v>
      </c>
      <c r="N780" t="s">
        <v>351</v>
      </c>
      <c r="O780" t="s">
        <v>17216</v>
      </c>
      <c r="P780" t="s">
        <v>17217</v>
      </c>
      <c r="Q780" t="str">
        <f>IF(J780="(not available)","(not available)",IFERROR(VLOOKUP(J780,'[1]Lifecyclemodels EF3.1'!E:G,3,FALSE),"(not available yet)"))</f>
        <v>4b9404d4-e753-4dc1-98dd-15afcfe21b6c</v>
      </c>
      <c r="R780"/>
    </row>
    <row r="781" spans="1:18" hidden="1" x14ac:dyDescent="0.3">
      <c r="A781" t="s">
        <v>11902</v>
      </c>
      <c r="B781" t="s">
        <v>17612</v>
      </c>
      <c r="C781" t="s">
        <v>10123</v>
      </c>
      <c r="D781" t="s">
        <v>17879</v>
      </c>
      <c r="E781" t="s">
        <v>17215</v>
      </c>
      <c r="F781" t="s">
        <v>378</v>
      </c>
      <c r="G781" s="187" t="s">
        <v>351</v>
      </c>
      <c r="H781" t="s">
        <v>11902</v>
      </c>
      <c r="I781" t="s">
        <v>17614</v>
      </c>
      <c r="J781" t="s">
        <v>13515</v>
      </c>
      <c r="K781" t="s">
        <v>17878</v>
      </c>
      <c r="L781" t="s">
        <v>17215</v>
      </c>
      <c r="M781" t="s">
        <v>378</v>
      </c>
      <c r="N781" t="s">
        <v>351</v>
      </c>
      <c r="O781" t="s">
        <v>17216</v>
      </c>
      <c r="P781" t="s">
        <v>17217</v>
      </c>
      <c r="Q781" t="str">
        <f>IF(J781="(not available)","(not available)",IFERROR(VLOOKUP(J781,'[1]Lifecyclemodels EF3.1'!E:G,3,FALSE),"(not available yet)"))</f>
        <v>ca61ea98-7d5f-4011-8726-bb861f4c3b2a</v>
      </c>
      <c r="R781"/>
    </row>
    <row r="782" spans="1:18" hidden="1" x14ac:dyDescent="0.3">
      <c r="A782" t="s">
        <v>11902</v>
      </c>
      <c r="B782" t="s">
        <v>17612</v>
      </c>
      <c r="C782" t="s">
        <v>8764</v>
      </c>
      <c r="D782" t="s">
        <v>17879</v>
      </c>
      <c r="E782" t="s">
        <v>17215</v>
      </c>
      <c r="F782" t="s">
        <v>473</v>
      </c>
      <c r="G782" s="187" t="s">
        <v>351</v>
      </c>
      <c r="H782" t="s">
        <v>11902</v>
      </c>
      <c r="I782" t="s">
        <v>17614</v>
      </c>
      <c r="J782" t="s">
        <v>13553</v>
      </c>
      <c r="K782" t="s">
        <v>17878</v>
      </c>
      <c r="L782" t="s">
        <v>17215</v>
      </c>
      <c r="M782" t="s">
        <v>473</v>
      </c>
      <c r="N782" t="s">
        <v>351</v>
      </c>
      <c r="O782" t="s">
        <v>17216</v>
      </c>
      <c r="P782" t="s">
        <v>17217</v>
      </c>
      <c r="Q782" t="str">
        <f>IF(J782="(not available)","(not available)",IFERROR(VLOOKUP(J782,'[1]Lifecyclemodels EF3.1'!E:G,3,FALSE),"(not available yet)"))</f>
        <v>306f1680-57cb-492a-930a-74575a55fe1f</v>
      </c>
      <c r="R782"/>
    </row>
    <row r="783" spans="1:18" hidden="1" x14ac:dyDescent="0.3">
      <c r="A783" t="s">
        <v>11902</v>
      </c>
      <c r="B783" t="s">
        <v>17612</v>
      </c>
      <c r="C783" t="s">
        <v>5178</v>
      </c>
      <c r="D783" t="s">
        <v>17879</v>
      </c>
      <c r="E783" t="s">
        <v>17215</v>
      </c>
      <c r="F783" t="s">
        <v>418</v>
      </c>
      <c r="G783" s="187" t="s">
        <v>351</v>
      </c>
      <c r="H783" t="s">
        <v>11902</v>
      </c>
      <c r="I783" t="s">
        <v>17614</v>
      </c>
      <c r="J783" t="s">
        <v>13306</v>
      </c>
      <c r="K783" t="s">
        <v>17878</v>
      </c>
      <c r="L783" t="s">
        <v>17215</v>
      </c>
      <c r="M783" t="s">
        <v>418</v>
      </c>
      <c r="N783" t="s">
        <v>351</v>
      </c>
      <c r="O783" t="s">
        <v>17216</v>
      </c>
      <c r="P783" t="s">
        <v>17217</v>
      </c>
      <c r="Q783" t="str">
        <f>IF(J783="(not available)","(not available)",IFERROR(VLOOKUP(J783,'[1]Lifecyclemodels EF3.1'!E:G,3,FALSE),"(not available yet)"))</f>
        <v>a3643cae-a62c-44ba-b73f-050011f0ca4a</v>
      </c>
      <c r="R783"/>
    </row>
    <row r="784" spans="1:18" hidden="1" x14ac:dyDescent="0.3">
      <c r="A784" t="s">
        <v>11902</v>
      </c>
      <c r="B784" t="s">
        <v>17612</v>
      </c>
      <c r="C784" t="s">
        <v>1335</v>
      </c>
      <c r="D784" t="s">
        <v>17879</v>
      </c>
      <c r="E784" t="s">
        <v>17215</v>
      </c>
      <c r="F784" t="s">
        <v>425</v>
      </c>
      <c r="G784" s="187" t="s">
        <v>351</v>
      </c>
      <c r="H784" t="s">
        <v>11902</v>
      </c>
      <c r="I784" t="s">
        <v>17614</v>
      </c>
      <c r="J784" t="s">
        <v>13387</v>
      </c>
      <c r="K784" t="s">
        <v>17878</v>
      </c>
      <c r="L784" t="s">
        <v>17215</v>
      </c>
      <c r="M784" t="s">
        <v>425</v>
      </c>
      <c r="N784" t="s">
        <v>351</v>
      </c>
      <c r="O784" t="s">
        <v>17216</v>
      </c>
      <c r="P784" t="s">
        <v>17217</v>
      </c>
      <c r="Q784" t="str">
        <f>IF(J784="(not available)","(not available)",IFERROR(VLOOKUP(J784,'[1]Lifecyclemodels EF3.1'!E:G,3,FALSE),"(not available yet)"))</f>
        <v>a1c67f82-500e-4707-8ebb-7cd79223d38d</v>
      </c>
      <c r="R784"/>
    </row>
    <row r="785" spans="1:18" hidden="1" x14ac:dyDescent="0.3">
      <c r="A785" t="s">
        <v>11902</v>
      </c>
      <c r="B785" t="s">
        <v>17612</v>
      </c>
      <c r="C785" t="s">
        <v>3340</v>
      </c>
      <c r="D785" t="s">
        <v>17879</v>
      </c>
      <c r="E785" t="s">
        <v>17215</v>
      </c>
      <c r="F785" t="s">
        <v>686</v>
      </c>
      <c r="G785" s="187" t="s">
        <v>351</v>
      </c>
      <c r="H785" t="s">
        <v>11902</v>
      </c>
      <c r="I785" t="s">
        <v>17614</v>
      </c>
      <c r="J785" t="s">
        <v>13059</v>
      </c>
      <c r="K785" t="s">
        <v>17878</v>
      </c>
      <c r="L785" t="s">
        <v>17215</v>
      </c>
      <c r="M785" t="s">
        <v>686</v>
      </c>
      <c r="N785" t="s">
        <v>351</v>
      </c>
      <c r="O785" t="s">
        <v>17216</v>
      </c>
      <c r="P785" t="s">
        <v>17217</v>
      </c>
      <c r="Q785" t="str">
        <f>IF(J785="(not available)","(not available)",IFERROR(VLOOKUP(J785,'[1]Lifecyclemodels EF3.1'!E:G,3,FALSE),"(not available yet)"))</f>
        <v>6b5d3f68-181d-455c-bfb0-b60233a3eac1</v>
      </c>
      <c r="R785"/>
    </row>
    <row r="786" spans="1:18" hidden="1" x14ac:dyDescent="0.3">
      <c r="A786" t="s">
        <v>11902</v>
      </c>
      <c r="B786" t="s">
        <v>17612</v>
      </c>
      <c r="C786" t="s">
        <v>2392</v>
      </c>
      <c r="D786" t="s">
        <v>17879</v>
      </c>
      <c r="E786" t="s">
        <v>17215</v>
      </c>
      <c r="F786" t="s">
        <v>17624</v>
      </c>
      <c r="G786" s="187" t="s">
        <v>351</v>
      </c>
      <c r="H786" t="s">
        <v>11902</v>
      </c>
      <c r="I786" t="s">
        <v>17614</v>
      </c>
      <c r="J786" t="s">
        <v>13588</v>
      </c>
      <c r="K786" t="s">
        <v>17878</v>
      </c>
      <c r="L786" t="s">
        <v>17215</v>
      </c>
      <c r="M786" t="s">
        <v>443</v>
      </c>
      <c r="N786" t="s">
        <v>351</v>
      </c>
      <c r="O786" t="s">
        <v>17216</v>
      </c>
      <c r="P786" t="s">
        <v>17217</v>
      </c>
      <c r="Q786" t="str">
        <f>IF(J786="(not available)","(not available)",IFERROR(VLOOKUP(J786,'[1]Lifecyclemodels EF3.1'!E:G,3,FALSE),"(not available yet)"))</f>
        <v>e5b536a0-5076-4490-912c-96270bc37aa9</v>
      </c>
      <c r="R786"/>
    </row>
    <row r="787" spans="1:18" hidden="1" x14ac:dyDescent="0.3">
      <c r="A787" t="s">
        <v>11902</v>
      </c>
      <c r="B787" t="s">
        <v>17612</v>
      </c>
      <c r="C787" t="s">
        <v>2608</v>
      </c>
      <c r="D787" t="s">
        <v>17880</v>
      </c>
      <c r="E787" t="s">
        <v>17215</v>
      </c>
      <c r="F787" t="s">
        <v>356</v>
      </c>
      <c r="G787" s="187" t="s">
        <v>351</v>
      </c>
      <c r="H787" t="s">
        <v>11902</v>
      </c>
      <c r="I787" t="s">
        <v>17614</v>
      </c>
      <c r="J787" t="s">
        <v>13562</v>
      </c>
      <c r="K787" t="s">
        <v>17881</v>
      </c>
      <c r="L787" t="s">
        <v>17215</v>
      </c>
      <c r="M787" t="s">
        <v>356</v>
      </c>
      <c r="N787" t="s">
        <v>351</v>
      </c>
      <c r="O787" t="s">
        <v>17216</v>
      </c>
      <c r="P787" t="s">
        <v>17217</v>
      </c>
      <c r="Q787" t="str">
        <f>IF(J787="(not available)","(not available)",IFERROR(VLOOKUP(J787,'[1]Lifecyclemodels EF3.1'!E:G,3,FALSE),"(not available yet)"))</f>
        <v>6208c2a0-9a80-4bf6-9a67-0fa48492e904</v>
      </c>
      <c r="R787"/>
    </row>
    <row r="788" spans="1:18" hidden="1" x14ac:dyDescent="0.3">
      <c r="A788" t="s">
        <v>11902</v>
      </c>
      <c r="B788" t="s">
        <v>17612</v>
      </c>
      <c r="C788" t="s">
        <v>9827</v>
      </c>
      <c r="D788" t="s">
        <v>17880</v>
      </c>
      <c r="E788" t="s">
        <v>17215</v>
      </c>
      <c r="F788" t="s">
        <v>1367</v>
      </c>
      <c r="G788" s="187" t="s">
        <v>351</v>
      </c>
      <c r="H788" t="s">
        <v>11902</v>
      </c>
      <c r="I788" t="s">
        <v>17614</v>
      </c>
      <c r="J788" t="s">
        <v>13595</v>
      </c>
      <c r="K788" t="s">
        <v>17881</v>
      </c>
      <c r="L788" t="s">
        <v>17215</v>
      </c>
      <c r="M788" t="s">
        <v>11889</v>
      </c>
      <c r="N788" t="s">
        <v>351</v>
      </c>
      <c r="O788" t="s">
        <v>17216</v>
      </c>
      <c r="P788" t="s">
        <v>17217</v>
      </c>
      <c r="Q788" t="str">
        <f>IF(J788="(not available)","(not available)",IFERROR(VLOOKUP(J788,'[1]Lifecyclemodels EF3.1'!E:G,3,FALSE),"(not available yet)"))</f>
        <v>bfaae0b5-a1e3-4d83-b9e3-642a3edf449c</v>
      </c>
      <c r="R788"/>
    </row>
    <row r="789" spans="1:18" hidden="1" x14ac:dyDescent="0.3">
      <c r="A789" t="s">
        <v>11902</v>
      </c>
      <c r="B789" t="s">
        <v>17612</v>
      </c>
      <c r="C789" t="s">
        <v>2326</v>
      </c>
      <c r="D789" t="s">
        <v>17882</v>
      </c>
      <c r="E789" t="s">
        <v>17215</v>
      </c>
      <c r="F789" t="s">
        <v>360</v>
      </c>
      <c r="G789" s="187" t="s">
        <v>351</v>
      </c>
      <c r="H789" t="s">
        <v>11902</v>
      </c>
      <c r="I789" t="s">
        <v>17614</v>
      </c>
      <c r="J789" t="s">
        <v>13475</v>
      </c>
      <c r="K789" t="s">
        <v>17881</v>
      </c>
      <c r="L789" t="s">
        <v>17215</v>
      </c>
      <c r="M789" t="s">
        <v>360</v>
      </c>
      <c r="N789" t="s">
        <v>351</v>
      </c>
      <c r="O789" t="s">
        <v>17216</v>
      </c>
      <c r="P789" t="s">
        <v>17217</v>
      </c>
      <c r="Q789" t="str">
        <f>IF(J789="(not available)","(not available)",IFERROR(VLOOKUP(J789,'[1]Lifecyclemodels EF3.1'!E:G,3,FALSE),"(not available yet)"))</f>
        <v>387aecbb-57e2-4e80-b9de-27e63dfd2fa1</v>
      </c>
      <c r="R789"/>
    </row>
    <row r="790" spans="1:18" hidden="1" x14ac:dyDescent="0.3">
      <c r="A790" t="s">
        <v>11902</v>
      </c>
      <c r="B790" t="s">
        <v>17612</v>
      </c>
      <c r="C790" t="s">
        <v>1452</v>
      </c>
      <c r="D790" t="s">
        <v>17882</v>
      </c>
      <c r="E790" t="s">
        <v>17215</v>
      </c>
      <c r="F790" t="s">
        <v>713</v>
      </c>
      <c r="G790" s="187" t="s">
        <v>351</v>
      </c>
      <c r="H790" t="s">
        <v>11902</v>
      </c>
      <c r="I790" t="s">
        <v>17614</v>
      </c>
      <c r="J790" t="s">
        <v>13315</v>
      </c>
      <c r="K790" t="s">
        <v>17881</v>
      </c>
      <c r="L790" t="s">
        <v>17215</v>
      </c>
      <c r="M790" t="s">
        <v>713</v>
      </c>
      <c r="N790" t="s">
        <v>351</v>
      </c>
      <c r="O790" t="s">
        <v>17216</v>
      </c>
      <c r="P790" t="s">
        <v>17217</v>
      </c>
      <c r="Q790" t="str">
        <f>IF(J790="(not available)","(not available)",IFERROR(VLOOKUP(J790,'[1]Lifecyclemodels EF3.1'!E:G,3,FALSE),"(not available yet)"))</f>
        <v>5fc6055c-ac99-4f2d-9365-ab1496f21ac3</v>
      </c>
      <c r="R790"/>
    </row>
    <row r="791" spans="1:18" hidden="1" x14ac:dyDescent="0.3">
      <c r="A791" t="s">
        <v>11902</v>
      </c>
      <c r="B791" t="s">
        <v>17612</v>
      </c>
      <c r="C791" t="s">
        <v>10687</v>
      </c>
      <c r="D791" t="s">
        <v>17882</v>
      </c>
      <c r="E791" t="s">
        <v>17215</v>
      </c>
      <c r="F791" t="s">
        <v>350</v>
      </c>
      <c r="G791" s="187" t="s">
        <v>351</v>
      </c>
      <c r="H791" t="s">
        <v>11902</v>
      </c>
      <c r="I791" t="s">
        <v>17614</v>
      </c>
      <c r="J791" t="s">
        <v>13240</v>
      </c>
      <c r="K791" t="s">
        <v>17881</v>
      </c>
      <c r="L791" t="s">
        <v>17215</v>
      </c>
      <c r="M791" t="s">
        <v>350</v>
      </c>
      <c r="N791" t="s">
        <v>351</v>
      </c>
      <c r="O791" t="s">
        <v>17216</v>
      </c>
      <c r="P791" t="s">
        <v>17217</v>
      </c>
      <c r="Q791" t="str">
        <f>IF(J791="(not available)","(not available)",IFERROR(VLOOKUP(J791,'[1]Lifecyclemodels EF3.1'!E:G,3,FALSE),"(not available yet)"))</f>
        <v>880eafbe-0840-4b39-b7a8-707f6c5c50b4</v>
      </c>
      <c r="R791"/>
    </row>
    <row r="792" spans="1:18" hidden="1" x14ac:dyDescent="0.3">
      <c r="A792" t="s">
        <v>11902</v>
      </c>
      <c r="B792" t="s">
        <v>17612</v>
      </c>
      <c r="C792" t="s">
        <v>9295</v>
      </c>
      <c r="D792" t="s">
        <v>17882</v>
      </c>
      <c r="E792" t="s">
        <v>17215</v>
      </c>
      <c r="F792" t="s">
        <v>378</v>
      </c>
      <c r="G792" s="187" t="s">
        <v>351</v>
      </c>
      <c r="H792" t="s">
        <v>11902</v>
      </c>
      <c r="I792" t="s">
        <v>17614</v>
      </c>
      <c r="J792" t="s">
        <v>13337</v>
      </c>
      <c r="K792" t="s">
        <v>17881</v>
      </c>
      <c r="L792" t="s">
        <v>17215</v>
      </c>
      <c r="M792" t="s">
        <v>378</v>
      </c>
      <c r="N792" t="s">
        <v>351</v>
      </c>
      <c r="O792" t="s">
        <v>17216</v>
      </c>
      <c r="P792" t="s">
        <v>17217</v>
      </c>
      <c r="Q792" t="str">
        <f>IF(J792="(not available)","(not available)",IFERROR(VLOOKUP(J792,'[1]Lifecyclemodels EF3.1'!E:G,3,FALSE),"(not available yet)"))</f>
        <v>44c00f30-82e4-454b-a0ec-fbf8013b8bc6</v>
      </c>
      <c r="R792"/>
    </row>
    <row r="793" spans="1:18" hidden="1" x14ac:dyDescent="0.3">
      <c r="A793" t="s">
        <v>11902</v>
      </c>
      <c r="B793" t="s">
        <v>17612</v>
      </c>
      <c r="C793" t="s">
        <v>3530</v>
      </c>
      <c r="D793" t="s">
        <v>17882</v>
      </c>
      <c r="E793" t="s">
        <v>17215</v>
      </c>
      <c r="F793" t="s">
        <v>473</v>
      </c>
      <c r="G793" s="187" t="s">
        <v>351</v>
      </c>
      <c r="H793" t="s">
        <v>11902</v>
      </c>
      <c r="I793" t="s">
        <v>17614</v>
      </c>
      <c r="J793" t="s">
        <v>12993</v>
      </c>
      <c r="K793" t="s">
        <v>17881</v>
      </c>
      <c r="L793" t="s">
        <v>17215</v>
      </c>
      <c r="M793" t="s">
        <v>473</v>
      </c>
      <c r="N793" t="s">
        <v>351</v>
      </c>
      <c r="O793" t="s">
        <v>17216</v>
      </c>
      <c r="P793" t="s">
        <v>17217</v>
      </c>
      <c r="Q793" t="str">
        <f>IF(J793="(not available)","(not available)",IFERROR(VLOOKUP(J793,'[1]Lifecyclemodels EF3.1'!E:G,3,FALSE),"(not available yet)"))</f>
        <v>72681935-bdd4-4df9-b4cc-d34b328c999c</v>
      </c>
      <c r="R793"/>
    </row>
    <row r="794" spans="1:18" hidden="1" x14ac:dyDescent="0.3">
      <c r="A794" t="s">
        <v>11902</v>
      </c>
      <c r="B794" t="s">
        <v>17612</v>
      </c>
      <c r="C794" t="s">
        <v>11249</v>
      </c>
      <c r="D794" t="s">
        <v>17882</v>
      </c>
      <c r="E794" t="s">
        <v>17215</v>
      </c>
      <c r="F794" t="s">
        <v>418</v>
      </c>
      <c r="G794" s="187" t="s">
        <v>351</v>
      </c>
      <c r="H794" t="s">
        <v>11902</v>
      </c>
      <c r="I794" t="s">
        <v>17614</v>
      </c>
      <c r="J794" t="s">
        <v>13086</v>
      </c>
      <c r="K794" t="s">
        <v>17881</v>
      </c>
      <c r="L794" t="s">
        <v>17215</v>
      </c>
      <c r="M794" t="s">
        <v>418</v>
      </c>
      <c r="N794" t="s">
        <v>351</v>
      </c>
      <c r="O794" t="s">
        <v>17216</v>
      </c>
      <c r="P794" t="s">
        <v>17217</v>
      </c>
      <c r="Q794" t="str">
        <f>IF(J794="(not available)","(not available)",IFERROR(VLOOKUP(J794,'[1]Lifecyclemodels EF3.1'!E:G,3,FALSE),"(not available yet)"))</f>
        <v>703f8477-7580-4538-8972-7d2dea781a6b</v>
      </c>
      <c r="R794"/>
    </row>
    <row r="795" spans="1:18" hidden="1" x14ac:dyDescent="0.3">
      <c r="A795" t="s">
        <v>11902</v>
      </c>
      <c r="B795" t="s">
        <v>17612</v>
      </c>
      <c r="C795" t="s">
        <v>6053</v>
      </c>
      <c r="D795" t="s">
        <v>17882</v>
      </c>
      <c r="E795" t="s">
        <v>17215</v>
      </c>
      <c r="F795" t="s">
        <v>425</v>
      </c>
      <c r="G795" s="187" t="s">
        <v>351</v>
      </c>
      <c r="H795" t="s">
        <v>11902</v>
      </c>
      <c r="I795" t="s">
        <v>17614</v>
      </c>
      <c r="J795" t="s">
        <v>13510</v>
      </c>
      <c r="K795" t="s">
        <v>17881</v>
      </c>
      <c r="L795" t="s">
        <v>17215</v>
      </c>
      <c r="M795" t="s">
        <v>425</v>
      </c>
      <c r="N795" t="s">
        <v>351</v>
      </c>
      <c r="O795" t="s">
        <v>17216</v>
      </c>
      <c r="P795" t="s">
        <v>17217</v>
      </c>
      <c r="Q795" t="str">
        <f>IF(J795="(not available)","(not available)",IFERROR(VLOOKUP(J795,'[1]Lifecyclemodels EF3.1'!E:G,3,FALSE),"(not available yet)"))</f>
        <v>47751ef9-1b02-4471-8d6a-8ab0b02392f2</v>
      </c>
      <c r="R795"/>
    </row>
    <row r="796" spans="1:18" hidden="1" x14ac:dyDescent="0.3">
      <c r="A796" t="s">
        <v>11902</v>
      </c>
      <c r="B796" t="s">
        <v>17612</v>
      </c>
      <c r="C796" t="s">
        <v>4258</v>
      </c>
      <c r="D796" t="s">
        <v>17882</v>
      </c>
      <c r="E796" t="s">
        <v>17215</v>
      </c>
      <c r="F796" t="s">
        <v>686</v>
      </c>
      <c r="G796" s="187" t="s">
        <v>351</v>
      </c>
      <c r="H796" t="s">
        <v>11902</v>
      </c>
      <c r="I796" t="s">
        <v>17614</v>
      </c>
      <c r="J796" t="s">
        <v>12959</v>
      </c>
      <c r="K796" t="s">
        <v>17881</v>
      </c>
      <c r="L796" t="s">
        <v>17215</v>
      </c>
      <c r="M796" t="s">
        <v>686</v>
      </c>
      <c r="N796" t="s">
        <v>351</v>
      </c>
      <c r="O796" t="s">
        <v>17216</v>
      </c>
      <c r="P796" t="s">
        <v>17217</v>
      </c>
      <c r="Q796" t="str">
        <f>IF(J796="(not available)","(not available)",IFERROR(VLOOKUP(J796,'[1]Lifecyclemodels EF3.1'!E:G,3,FALSE),"(not available yet)"))</f>
        <v>2cd40bc2-f47d-421f-95e2-782fecd54b15</v>
      </c>
      <c r="R796"/>
    </row>
    <row r="797" spans="1:18" hidden="1" x14ac:dyDescent="0.3">
      <c r="A797" t="s">
        <v>11902</v>
      </c>
      <c r="B797" t="s">
        <v>17612</v>
      </c>
      <c r="C797" t="s">
        <v>10965</v>
      </c>
      <c r="D797" t="s">
        <v>17882</v>
      </c>
      <c r="E797" t="s">
        <v>17215</v>
      </c>
      <c r="F797" t="s">
        <v>17624</v>
      </c>
      <c r="G797" s="187" t="s">
        <v>351</v>
      </c>
      <c r="H797" t="s">
        <v>11902</v>
      </c>
      <c r="I797" t="s">
        <v>17614</v>
      </c>
      <c r="J797" t="s">
        <v>13029</v>
      </c>
      <c r="K797" t="s">
        <v>17881</v>
      </c>
      <c r="L797" t="s">
        <v>17215</v>
      </c>
      <c r="M797" t="s">
        <v>443</v>
      </c>
      <c r="N797" t="s">
        <v>351</v>
      </c>
      <c r="O797" t="s">
        <v>17216</v>
      </c>
      <c r="P797" t="s">
        <v>17217</v>
      </c>
      <c r="Q797" t="str">
        <f>IF(J797="(not available)","(not available)",IFERROR(VLOOKUP(J797,'[1]Lifecyclemodels EF3.1'!E:G,3,FALSE),"(not available yet)"))</f>
        <v>65b853ad-28f5-4799-b5a0-ce351928e1c5</v>
      </c>
      <c r="R797"/>
    </row>
    <row r="798" spans="1:18" hidden="1" x14ac:dyDescent="0.3">
      <c r="A798" t="s">
        <v>11902</v>
      </c>
      <c r="B798" t="s">
        <v>17612</v>
      </c>
      <c r="C798" t="s">
        <v>1782</v>
      </c>
      <c r="D798" t="s">
        <v>17883</v>
      </c>
      <c r="E798" t="s">
        <v>17215</v>
      </c>
      <c r="F798" t="s">
        <v>356</v>
      </c>
      <c r="G798" s="187" t="s">
        <v>351</v>
      </c>
      <c r="H798" t="s">
        <v>11902</v>
      </c>
      <c r="I798" t="s">
        <v>17614</v>
      </c>
      <c r="J798" t="s">
        <v>12902</v>
      </c>
      <c r="K798" t="s">
        <v>17884</v>
      </c>
      <c r="L798" t="s">
        <v>17215</v>
      </c>
      <c r="M798" t="s">
        <v>356</v>
      </c>
      <c r="N798" t="s">
        <v>351</v>
      </c>
      <c r="O798" t="s">
        <v>17216</v>
      </c>
      <c r="P798" t="s">
        <v>17217</v>
      </c>
      <c r="Q798" t="str">
        <f>IF(J798="(not available)","(not available)",IFERROR(VLOOKUP(J798,'[1]Lifecyclemodels EF3.1'!E:G,3,FALSE),"(not available yet)"))</f>
        <v>8cdfcf89-c8bf-4c45-9e4d-63ec3457ed36</v>
      </c>
      <c r="R798"/>
    </row>
    <row r="799" spans="1:18" hidden="1" x14ac:dyDescent="0.3">
      <c r="A799" t="s">
        <v>11902</v>
      </c>
      <c r="B799" t="s">
        <v>17612</v>
      </c>
      <c r="C799" t="s">
        <v>3909</v>
      </c>
      <c r="D799" t="s">
        <v>17883</v>
      </c>
      <c r="E799" t="s">
        <v>17215</v>
      </c>
      <c r="F799" t="s">
        <v>1367</v>
      </c>
      <c r="G799" s="187" t="s">
        <v>351</v>
      </c>
      <c r="H799" t="s">
        <v>11902</v>
      </c>
      <c r="I799" t="s">
        <v>17614</v>
      </c>
      <c r="J799" t="s">
        <v>13486</v>
      </c>
      <c r="K799" t="s">
        <v>17884</v>
      </c>
      <c r="L799" t="s">
        <v>17215</v>
      </c>
      <c r="M799" t="s">
        <v>11889</v>
      </c>
      <c r="N799" t="s">
        <v>351</v>
      </c>
      <c r="O799" t="s">
        <v>17216</v>
      </c>
      <c r="P799" t="s">
        <v>17217</v>
      </c>
      <c r="Q799" t="str">
        <f>IF(J799="(not available)","(not available)",IFERROR(VLOOKUP(J799,'[1]Lifecyclemodels EF3.1'!E:G,3,FALSE),"(not available yet)"))</f>
        <v>cd784ad0-fa54-4f63-a4ba-3f9782e65513</v>
      </c>
      <c r="R799"/>
    </row>
    <row r="800" spans="1:18" hidden="1" x14ac:dyDescent="0.3">
      <c r="A800" t="s">
        <v>11902</v>
      </c>
      <c r="B800" t="s">
        <v>17612</v>
      </c>
      <c r="C800" t="s">
        <v>10463</v>
      </c>
      <c r="D800" t="s">
        <v>17885</v>
      </c>
      <c r="E800" t="s">
        <v>17215</v>
      </c>
      <c r="F800" t="s">
        <v>360</v>
      </c>
      <c r="G800" s="187" t="s">
        <v>351</v>
      </c>
      <c r="H800" t="s">
        <v>11902</v>
      </c>
      <c r="I800" t="s">
        <v>17614</v>
      </c>
      <c r="J800" t="s">
        <v>13481</v>
      </c>
      <c r="K800" t="s">
        <v>17884</v>
      </c>
      <c r="L800" t="s">
        <v>17215</v>
      </c>
      <c r="M800" t="s">
        <v>360</v>
      </c>
      <c r="N800" t="s">
        <v>351</v>
      </c>
      <c r="O800" t="s">
        <v>17216</v>
      </c>
      <c r="P800" t="s">
        <v>17217</v>
      </c>
      <c r="Q800" t="str">
        <f>IF(J800="(not available)","(not available)",IFERROR(VLOOKUP(J800,'[1]Lifecyclemodels EF3.1'!E:G,3,FALSE),"(not available yet)"))</f>
        <v>27458316-06ee-447b-9e06-e9d8ac7b8c1b</v>
      </c>
      <c r="R800"/>
    </row>
    <row r="801" spans="1:18" hidden="1" x14ac:dyDescent="0.3">
      <c r="A801" t="s">
        <v>11902</v>
      </c>
      <c r="B801" t="s">
        <v>17612</v>
      </c>
      <c r="C801" t="s">
        <v>6356</v>
      </c>
      <c r="D801" t="s">
        <v>17885</v>
      </c>
      <c r="E801" t="s">
        <v>17215</v>
      </c>
      <c r="F801" t="s">
        <v>713</v>
      </c>
      <c r="G801" s="187" t="s">
        <v>351</v>
      </c>
      <c r="H801" t="s">
        <v>11902</v>
      </c>
      <c r="I801" t="s">
        <v>17614</v>
      </c>
      <c r="J801" t="s">
        <v>13267</v>
      </c>
      <c r="K801" t="s">
        <v>17884</v>
      </c>
      <c r="L801" t="s">
        <v>17215</v>
      </c>
      <c r="M801" t="s">
        <v>713</v>
      </c>
      <c r="N801" t="s">
        <v>351</v>
      </c>
      <c r="O801" t="s">
        <v>17216</v>
      </c>
      <c r="P801" t="s">
        <v>17217</v>
      </c>
      <c r="Q801" t="str">
        <f>IF(J801="(not available)","(not available)",IFERROR(VLOOKUP(J801,'[1]Lifecyclemodels EF3.1'!E:G,3,FALSE),"(not available yet)"))</f>
        <v>47b566ff-b6e3-46dc-b5b4-152b4bfd611b</v>
      </c>
      <c r="R801"/>
    </row>
    <row r="802" spans="1:18" hidden="1" x14ac:dyDescent="0.3">
      <c r="A802" t="s">
        <v>11902</v>
      </c>
      <c r="B802" t="s">
        <v>17612</v>
      </c>
      <c r="C802" t="s">
        <v>8747</v>
      </c>
      <c r="D802" t="s">
        <v>17885</v>
      </c>
      <c r="E802" t="s">
        <v>17215</v>
      </c>
      <c r="F802" t="s">
        <v>350</v>
      </c>
      <c r="G802" s="187" t="s">
        <v>351</v>
      </c>
      <c r="H802" t="s">
        <v>11902</v>
      </c>
      <c r="I802" t="s">
        <v>17614</v>
      </c>
      <c r="J802" t="s">
        <v>13280</v>
      </c>
      <c r="K802" t="s">
        <v>17884</v>
      </c>
      <c r="L802" t="s">
        <v>17215</v>
      </c>
      <c r="M802" t="s">
        <v>350</v>
      </c>
      <c r="N802" t="s">
        <v>351</v>
      </c>
      <c r="O802" t="s">
        <v>17216</v>
      </c>
      <c r="P802" t="s">
        <v>17217</v>
      </c>
      <c r="Q802" t="str">
        <f>IF(J802="(not available)","(not available)",IFERROR(VLOOKUP(J802,'[1]Lifecyclemodels EF3.1'!E:G,3,FALSE),"(not available yet)"))</f>
        <v>1a3f8c07-ed47-4969-97ad-776bf5007eb1</v>
      </c>
      <c r="R802"/>
    </row>
    <row r="803" spans="1:18" hidden="1" x14ac:dyDescent="0.3">
      <c r="A803" t="s">
        <v>11902</v>
      </c>
      <c r="B803" t="s">
        <v>17612</v>
      </c>
      <c r="C803" t="s">
        <v>8800</v>
      </c>
      <c r="D803" t="s">
        <v>17885</v>
      </c>
      <c r="E803" t="s">
        <v>17215</v>
      </c>
      <c r="F803" t="s">
        <v>378</v>
      </c>
      <c r="G803" s="187" t="s">
        <v>351</v>
      </c>
      <c r="H803" t="s">
        <v>11902</v>
      </c>
      <c r="I803" t="s">
        <v>17614</v>
      </c>
      <c r="J803" t="s">
        <v>13531</v>
      </c>
      <c r="K803" t="s">
        <v>17884</v>
      </c>
      <c r="L803" t="s">
        <v>17215</v>
      </c>
      <c r="M803" t="s">
        <v>378</v>
      </c>
      <c r="N803" t="s">
        <v>351</v>
      </c>
      <c r="O803" t="s">
        <v>17216</v>
      </c>
      <c r="P803" t="s">
        <v>17217</v>
      </c>
      <c r="Q803" t="str">
        <f>IF(J803="(not available)","(not available)",IFERROR(VLOOKUP(J803,'[1]Lifecyclemodels EF3.1'!E:G,3,FALSE),"(not available yet)"))</f>
        <v>5f0b6682-d7c6-45a0-ac6b-cd1ed904312b</v>
      </c>
      <c r="R803"/>
    </row>
    <row r="804" spans="1:18" hidden="1" x14ac:dyDescent="0.3">
      <c r="A804" t="s">
        <v>11902</v>
      </c>
      <c r="B804" t="s">
        <v>17612</v>
      </c>
      <c r="C804" t="s">
        <v>8460</v>
      </c>
      <c r="D804" t="s">
        <v>17885</v>
      </c>
      <c r="E804" t="s">
        <v>17215</v>
      </c>
      <c r="F804" t="s">
        <v>473</v>
      </c>
      <c r="G804" s="187" t="s">
        <v>351</v>
      </c>
      <c r="H804" t="s">
        <v>11902</v>
      </c>
      <c r="I804" t="s">
        <v>17614</v>
      </c>
      <c r="J804" t="s">
        <v>13403</v>
      </c>
      <c r="K804" t="s">
        <v>17884</v>
      </c>
      <c r="L804" t="s">
        <v>17215</v>
      </c>
      <c r="M804" t="s">
        <v>473</v>
      </c>
      <c r="N804" t="s">
        <v>351</v>
      </c>
      <c r="O804" t="s">
        <v>17216</v>
      </c>
      <c r="P804" t="s">
        <v>17217</v>
      </c>
      <c r="Q804" t="str">
        <f>IF(J804="(not available)","(not available)",IFERROR(VLOOKUP(J804,'[1]Lifecyclemodels EF3.1'!E:G,3,FALSE),"(not available yet)"))</f>
        <v>9dd8a2e5-79ee-4558-94c3-a755812accbf</v>
      </c>
      <c r="R804"/>
    </row>
    <row r="805" spans="1:18" hidden="1" x14ac:dyDescent="0.3">
      <c r="A805" t="s">
        <v>11902</v>
      </c>
      <c r="B805" t="s">
        <v>17612</v>
      </c>
      <c r="C805" t="s">
        <v>5093</v>
      </c>
      <c r="D805" t="s">
        <v>17885</v>
      </c>
      <c r="E805" t="s">
        <v>17215</v>
      </c>
      <c r="F805" t="s">
        <v>418</v>
      </c>
      <c r="G805" s="187" t="s">
        <v>351</v>
      </c>
      <c r="H805" t="s">
        <v>11902</v>
      </c>
      <c r="I805" t="s">
        <v>17614</v>
      </c>
      <c r="J805" t="s">
        <v>13476</v>
      </c>
      <c r="K805" t="s">
        <v>17884</v>
      </c>
      <c r="L805" t="s">
        <v>17215</v>
      </c>
      <c r="M805" t="s">
        <v>418</v>
      </c>
      <c r="N805" t="s">
        <v>351</v>
      </c>
      <c r="O805" t="s">
        <v>17216</v>
      </c>
      <c r="P805" t="s">
        <v>17217</v>
      </c>
      <c r="Q805" t="str">
        <f>IF(J805="(not available)","(not available)",IFERROR(VLOOKUP(J805,'[1]Lifecyclemodels EF3.1'!E:G,3,FALSE),"(not available yet)"))</f>
        <v>b82e7e18-455e-433e-b32f-df32d538e0c9</v>
      </c>
      <c r="R805"/>
    </row>
    <row r="806" spans="1:18" hidden="1" x14ac:dyDescent="0.3">
      <c r="A806" t="s">
        <v>11902</v>
      </c>
      <c r="B806" t="s">
        <v>17612</v>
      </c>
      <c r="C806" t="s">
        <v>2192</v>
      </c>
      <c r="D806" t="s">
        <v>17885</v>
      </c>
      <c r="E806" t="s">
        <v>17215</v>
      </c>
      <c r="F806" t="s">
        <v>425</v>
      </c>
      <c r="G806" s="187" t="s">
        <v>351</v>
      </c>
      <c r="H806" t="s">
        <v>11902</v>
      </c>
      <c r="I806" t="s">
        <v>17614</v>
      </c>
      <c r="J806" t="s">
        <v>12757</v>
      </c>
      <c r="K806" t="s">
        <v>17884</v>
      </c>
      <c r="L806" t="s">
        <v>17215</v>
      </c>
      <c r="M806" t="s">
        <v>425</v>
      </c>
      <c r="N806" t="s">
        <v>351</v>
      </c>
      <c r="O806" t="s">
        <v>17216</v>
      </c>
      <c r="P806" t="s">
        <v>17217</v>
      </c>
      <c r="Q806" t="str">
        <f>IF(J806="(not available)","(not available)",IFERROR(VLOOKUP(J806,'[1]Lifecyclemodels EF3.1'!E:G,3,FALSE),"(not available yet)"))</f>
        <v>7446bb93-0120-4086-975a-bafc03e82ce9</v>
      </c>
      <c r="R806"/>
    </row>
    <row r="807" spans="1:18" hidden="1" x14ac:dyDescent="0.3">
      <c r="A807" t="s">
        <v>11902</v>
      </c>
      <c r="B807" t="s">
        <v>17612</v>
      </c>
      <c r="C807" t="s">
        <v>4554</v>
      </c>
      <c r="D807" t="s">
        <v>17885</v>
      </c>
      <c r="E807" t="s">
        <v>17215</v>
      </c>
      <c r="F807" t="s">
        <v>686</v>
      </c>
      <c r="G807" s="187" t="s">
        <v>351</v>
      </c>
      <c r="H807" t="s">
        <v>11902</v>
      </c>
      <c r="I807" t="s">
        <v>17614</v>
      </c>
      <c r="J807" t="s">
        <v>13379</v>
      </c>
      <c r="K807" t="s">
        <v>17884</v>
      </c>
      <c r="L807" t="s">
        <v>17215</v>
      </c>
      <c r="M807" t="s">
        <v>686</v>
      </c>
      <c r="N807" t="s">
        <v>351</v>
      </c>
      <c r="O807" t="s">
        <v>17216</v>
      </c>
      <c r="P807" t="s">
        <v>17217</v>
      </c>
      <c r="Q807" t="str">
        <f>IF(J807="(not available)","(not available)",IFERROR(VLOOKUP(J807,'[1]Lifecyclemodels EF3.1'!E:G,3,FALSE),"(not available yet)"))</f>
        <v>f9b2559b-f299-4923-84c5-8f332f5d7d04</v>
      </c>
      <c r="R807"/>
    </row>
    <row r="808" spans="1:18" hidden="1" x14ac:dyDescent="0.3">
      <c r="A808" t="s">
        <v>11902</v>
      </c>
      <c r="B808" t="s">
        <v>17612</v>
      </c>
      <c r="C808" t="s">
        <v>1897</v>
      </c>
      <c r="D808" t="s">
        <v>17885</v>
      </c>
      <c r="E808" t="s">
        <v>17215</v>
      </c>
      <c r="F808" t="s">
        <v>17624</v>
      </c>
      <c r="G808" s="187" t="s">
        <v>351</v>
      </c>
      <c r="H808" t="s">
        <v>11902</v>
      </c>
      <c r="I808" t="s">
        <v>17614</v>
      </c>
      <c r="J808" t="s">
        <v>12788</v>
      </c>
      <c r="K808" t="s">
        <v>17884</v>
      </c>
      <c r="L808" t="s">
        <v>17215</v>
      </c>
      <c r="M808" t="s">
        <v>443</v>
      </c>
      <c r="N808" t="s">
        <v>351</v>
      </c>
      <c r="O808" t="s">
        <v>17216</v>
      </c>
      <c r="P808" t="s">
        <v>17217</v>
      </c>
      <c r="Q808" t="str">
        <f>IF(J808="(not available)","(not available)",IFERROR(VLOOKUP(J808,'[1]Lifecyclemodels EF3.1'!E:G,3,FALSE),"(not available yet)"))</f>
        <v>5dd44853-2271-420f-8234-787ab814091f</v>
      </c>
      <c r="R808"/>
    </row>
    <row r="809" spans="1:18" hidden="1" x14ac:dyDescent="0.3">
      <c r="A809" t="s">
        <v>11902</v>
      </c>
      <c r="B809" t="s">
        <v>17612</v>
      </c>
      <c r="C809" t="s">
        <v>1230</v>
      </c>
      <c r="D809" t="s">
        <v>17886</v>
      </c>
      <c r="E809" t="s">
        <v>17215</v>
      </c>
      <c r="F809" t="s">
        <v>356</v>
      </c>
      <c r="G809" s="187" t="s">
        <v>351</v>
      </c>
      <c r="H809" t="s">
        <v>11902</v>
      </c>
      <c r="I809" t="s">
        <v>17614</v>
      </c>
      <c r="J809" t="s">
        <v>13454</v>
      </c>
      <c r="K809" t="s">
        <v>17887</v>
      </c>
      <c r="L809" t="s">
        <v>17215</v>
      </c>
      <c r="M809" t="s">
        <v>356</v>
      </c>
      <c r="N809" t="s">
        <v>351</v>
      </c>
      <c r="O809" t="s">
        <v>17216</v>
      </c>
      <c r="P809" t="s">
        <v>17217</v>
      </c>
      <c r="Q809" t="str">
        <f>IF(J809="(not available)","(not available)",IFERROR(VLOOKUP(J809,'[1]Lifecyclemodels EF3.1'!E:G,3,FALSE),"(not available yet)"))</f>
        <v>56bf7f7c-a6f4-4814-8c81-25230dcf85b0</v>
      </c>
      <c r="R809"/>
    </row>
    <row r="810" spans="1:18" hidden="1" x14ac:dyDescent="0.3">
      <c r="A810" t="s">
        <v>11902</v>
      </c>
      <c r="B810" t="s">
        <v>17612</v>
      </c>
      <c r="C810" t="s">
        <v>4618</v>
      </c>
      <c r="D810" t="s">
        <v>17886</v>
      </c>
      <c r="E810" t="s">
        <v>17215</v>
      </c>
      <c r="F810" t="s">
        <v>1367</v>
      </c>
      <c r="G810" s="187" t="s">
        <v>351</v>
      </c>
      <c r="H810" t="s">
        <v>11902</v>
      </c>
      <c r="I810" t="s">
        <v>17614</v>
      </c>
      <c r="J810" t="s">
        <v>13041</v>
      </c>
      <c r="K810" t="s">
        <v>17887</v>
      </c>
      <c r="L810" t="s">
        <v>17215</v>
      </c>
      <c r="M810" t="s">
        <v>11889</v>
      </c>
      <c r="N810" t="s">
        <v>351</v>
      </c>
      <c r="O810" t="s">
        <v>17216</v>
      </c>
      <c r="P810" t="s">
        <v>17217</v>
      </c>
      <c r="Q810" t="str">
        <f>IF(J810="(not available)","(not available)",IFERROR(VLOOKUP(J810,'[1]Lifecyclemodels EF3.1'!E:G,3,FALSE),"(not available yet)"))</f>
        <v>997dae06-001f-4a73-81b3-bbad960e357d</v>
      </c>
      <c r="R810"/>
    </row>
    <row r="811" spans="1:18" hidden="1" x14ac:dyDescent="0.3">
      <c r="A811" t="s">
        <v>11902</v>
      </c>
      <c r="B811" t="s">
        <v>17612</v>
      </c>
      <c r="C811" t="s">
        <v>11369</v>
      </c>
      <c r="D811" t="s">
        <v>17888</v>
      </c>
      <c r="E811" t="s">
        <v>17215</v>
      </c>
      <c r="F811" t="s">
        <v>360</v>
      </c>
      <c r="G811" s="187" t="s">
        <v>351</v>
      </c>
      <c r="H811" t="s">
        <v>11902</v>
      </c>
      <c r="I811" t="s">
        <v>17614</v>
      </c>
      <c r="J811" t="s">
        <v>12977</v>
      </c>
      <c r="K811" t="s">
        <v>17887</v>
      </c>
      <c r="L811" t="s">
        <v>17215</v>
      </c>
      <c r="M811" t="s">
        <v>360</v>
      </c>
      <c r="N811" t="s">
        <v>351</v>
      </c>
      <c r="O811" t="s">
        <v>17216</v>
      </c>
      <c r="P811" t="s">
        <v>17217</v>
      </c>
      <c r="Q811" t="str">
        <f>IF(J811="(not available)","(not available)",IFERROR(VLOOKUP(J811,'[1]Lifecyclemodels EF3.1'!E:G,3,FALSE),"(not available yet)"))</f>
        <v>f6116ae3-6947-477e-a501-4a6b7129a2b8</v>
      </c>
      <c r="R811"/>
    </row>
    <row r="812" spans="1:18" hidden="1" x14ac:dyDescent="0.3">
      <c r="A812" t="s">
        <v>11902</v>
      </c>
      <c r="B812" t="s">
        <v>17612</v>
      </c>
      <c r="C812" t="s">
        <v>9810</v>
      </c>
      <c r="D812" t="s">
        <v>17888</v>
      </c>
      <c r="E812" t="s">
        <v>17215</v>
      </c>
      <c r="F812" t="s">
        <v>713</v>
      </c>
      <c r="G812" s="187" t="s">
        <v>351</v>
      </c>
      <c r="H812" t="s">
        <v>11902</v>
      </c>
      <c r="I812" t="s">
        <v>17614</v>
      </c>
      <c r="J812" t="s">
        <v>13544</v>
      </c>
      <c r="K812" t="s">
        <v>17887</v>
      </c>
      <c r="L812" t="s">
        <v>17215</v>
      </c>
      <c r="M812" t="s">
        <v>713</v>
      </c>
      <c r="N812" t="s">
        <v>351</v>
      </c>
      <c r="O812" t="s">
        <v>17216</v>
      </c>
      <c r="P812" t="s">
        <v>17217</v>
      </c>
      <c r="Q812" t="str">
        <f>IF(J812="(not available)","(not available)",IFERROR(VLOOKUP(J812,'[1]Lifecyclemodels EF3.1'!E:G,3,FALSE),"(not available yet)"))</f>
        <v>6e5f7914-6289-4c0d-afd5-2b64a5023640</v>
      </c>
      <c r="R812"/>
    </row>
    <row r="813" spans="1:18" hidden="1" x14ac:dyDescent="0.3">
      <c r="A813" t="s">
        <v>11902</v>
      </c>
      <c r="B813" t="s">
        <v>17612</v>
      </c>
      <c r="C813" t="s">
        <v>4978</v>
      </c>
      <c r="D813" t="s">
        <v>17888</v>
      </c>
      <c r="E813" t="s">
        <v>17215</v>
      </c>
      <c r="F813" t="s">
        <v>613</v>
      </c>
      <c r="G813" s="187" t="s">
        <v>351</v>
      </c>
      <c r="H813" t="s">
        <v>11902</v>
      </c>
      <c r="I813" t="s">
        <v>17614</v>
      </c>
      <c r="J813" t="s">
        <v>13498</v>
      </c>
      <c r="K813" t="s">
        <v>17887</v>
      </c>
      <c r="L813" t="s">
        <v>17215</v>
      </c>
      <c r="M813" t="s">
        <v>613</v>
      </c>
      <c r="N813" t="s">
        <v>351</v>
      </c>
      <c r="O813" t="s">
        <v>17216</v>
      </c>
      <c r="P813" t="s">
        <v>17217</v>
      </c>
      <c r="Q813" t="str">
        <f>IF(J813="(not available)","(not available)",IFERROR(VLOOKUP(J813,'[1]Lifecyclemodels EF3.1'!E:G,3,FALSE),"(not available yet)"))</f>
        <v>57ff0c1c-27ff-4742-912c-618793717e20</v>
      </c>
      <c r="R813"/>
    </row>
    <row r="814" spans="1:18" hidden="1" x14ac:dyDescent="0.3">
      <c r="A814" t="s">
        <v>11902</v>
      </c>
      <c r="B814" t="s">
        <v>17612</v>
      </c>
      <c r="C814" t="s">
        <v>6588</v>
      </c>
      <c r="D814" t="s">
        <v>17888</v>
      </c>
      <c r="E814" t="s">
        <v>17215</v>
      </c>
      <c r="F814" t="s">
        <v>496</v>
      </c>
      <c r="G814" s="187" t="s">
        <v>351</v>
      </c>
      <c r="H814" t="s">
        <v>11902</v>
      </c>
      <c r="I814" t="s">
        <v>17614</v>
      </c>
      <c r="J814" t="s">
        <v>13015</v>
      </c>
      <c r="K814" t="s">
        <v>17887</v>
      </c>
      <c r="L814" t="s">
        <v>17215</v>
      </c>
      <c r="M814" t="s">
        <v>496</v>
      </c>
      <c r="N814" t="s">
        <v>351</v>
      </c>
      <c r="O814" t="s">
        <v>17216</v>
      </c>
      <c r="P814" t="s">
        <v>17217</v>
      </c>
      <c r="Q814" t="str">
        <f>IF(J814="(not available)","(not available)",IFERROR(VLOOKUP(J814,'[1]Lifecyclemodels EF3.1'!E:G,3,FALSE),"(not available yet)"))</f>
        <v>85506ed1-8756-4045-af58-1d047c4fb5c9</v>
      </c>
      <c r="R814"/>
    </row>
    <row r="815" spans="1:18" hidden="1" x14ac:dyDescent="0.3">
      <c r="A815" t="s">
        <v>11902</v>
      </c>
      <c r="B815" t="s">
        <v>17612</v>
      </c>
      <c r="C815" t="s">
        <v>2872</v>
      </c>
      <c r="D815" t="s">
        <v>17888</v>
      </c>
      <c r="E815" t="s">
        <v>17215</v>
      </c>
      <c r="F815" t="s">
        <v>473</v>
      </c>
      <c r="G815" s="187" t="s">
        <v>351</v>
      </c>
      <c r="H815" t="s">
        <v>11902</v>
      </c>
      <c r="I815" t="s">
        <v>17614</v>
      </c>
      <c r="J815" t="s">
        <v>13524</v>
      </c>
      <c r="K815" t="s">
        <v>17887</v>
      </c>
      <c r="L815" t="s">
        <v>17215</v>
      </c>
      <c r="M815" t="s">
        <v>473</v>
      </c>
      <c r="N815" t="s">
        <v>351</v>
      </c>
      <c r="O815" t="s">
        <v>17216</v>
      </c>
      <c r="P815" t="s">
        <v>17217</v>
      </c>
      <c r="Q815" t="str">
        <f>IF(J815="(not available)","(not available)",IFERROR(VLOOKUP(J815,'[1]Lifecyclemodels EF3.1'!E:G,3,FALSE),"(not available yet)"))</f>
        <v>431bd546-fb39-4875-b902-ca6fe3de9fae</v>
      </c>
      <c r="R815"/>
    </row>
    <row r="816" spans="1:18" hidden="1" x14ac:dyDescent="0.3">
      <c r="A816" t="s">
        <v>11902</v>
      </c>
      <c r="B816" t="s">
        <v>17612</v>
      </c>
      <c r="C816" t="s">
        <v>11056</v>
      </c>
      <c r="D816" t="s">
        <v>17888</v>
      </c>
      <c r="E816" t="s">
        <v>17215</v>
      </c>
      <c r="F816" t="s">
        <v>371</v>
      </c>
      <c r="G816" s="187" t="s">
        <v>351</v>
      </c>
      <c r="H816" t="s">
        <v>11902</v>
      </c>
      <c r="I816" t="s">
        <v>17614</v>
      </c>
      <c r="J816" t="s">
        <v>12754</v>
      </c>
      <c r="K816" t="s">
        <v>17887</v>
      </c>
      <c r="L816" t="s">
        <v>17215</v>
      </c>
      <c r="M816" t="s">
        <v>371</v>
      </c>
      <c r="N816" t="s">
        <v>351</v>
      </c>
      <c r="O816" t="s">
        <v>17216</v>
      </c>
      <c r="P816" t="s">
        <v>17217</v>
      </c>
      <c r="Q816" t="str">
        <f>IF(J816="(not available)","(not available)",IFERROR(VLOOKUP(J816,'[1]Lifecyclemodels EF3.1'!E:G,3,FALSE),"(not available yet)"))</f>
        <v>2457966e-1bcb-4beb-90ce-39c83075eae5</v>
      </c>
      <c r="R816"/>
    </row>
    <row r="817" spans="1:18" hidden="1" x14ac:dyDescent="0.3">
      <c r="A817" t="s">
        <v>11902</v>
      </c>
      <c r="B817" t="s">
        <v>17612</v>
      </c>
      <c r="C817" t="s">
        <v>6826</v>
      </c>
      <c r="D817" t="s">
        <v>17888</v>
      </c>
      <c r="E817" t="s">
        <v>17215</v>
      </c>
      <c r="F817" t="s">
        <v>868</v>
      </c>
      <c r="G817" s="187" t="s">
        <v>351</v>
      </c>
      <c r="H817" t="s">
        <v>11902</v>
      </c>
      <c r="I817" t="s">
        <v>17614</v>
      </c>
      <c r="J817" t="s">
        <v>12859</v>
      </c>
      <c r="K817" t="s">
        <v>17887</v>
      </c>
      <c r="L817" t="s">
        <v>17215</v>
      </c>
      <c r="M817" t="s">
        <v>868</v>
      </c>
      <c r="N817" t="s">
        <v>351</v>
      </c>
      <c r="O817" t="s">
        <v>17216</v>
      </c>
      <c r="P817" t="s">
        <v>17217</v>
      </c>
      <c r="Q817" t="str">
        <f>IF(J817="(not available)","(not available)",IFERROR(VLOOKUP(J817,'[1]Lifecyclemodels EF3.1'!E:G,3,FALSE),"(not available yet)"))</f>
        <v>c83ab5c0-3a26-413f-84cb-86565404c748</v>
      </c>
      <c r="R817"/>
    </row>
    <row r="818" spans="1:18" hidden="1" x14ac:dyDescent="0.3">
      <c r="A818" t="s">
        <v>11902</v>
      </c>
      <c r="B818" t="s">
        <v>17612</v>
      </c>
      <c r="C818" t="s">
        <v>7090</v>
      </c>
      <c r="D818" t="s">
        <v>17888</v>
      </c>
      <c r="E818" t="s">
        <v>17215</v>
      </c>
      <c r="F818" t="s">
        <v>418</v>
      </c>
      <c r="G818" s="187" t="s">
        <v>351</v>
      </c>
      <c r="H818" t="s">
        <v>11902</v>
      </c>
      <c r="I818" t="s">
        <v>17614</v>
      </c>
      <c r="J818" t="s">
        <v>13599</v>
      </c>
      <c r="K818" t="s">
        <v>17887</v>
      </c>
      <c r="L818" t="s">
        <v>17215</v>
      </c>
      <c r="M818" t="s">
        <v>418</v>
      </c>
      <c r="N818" t="s">
        <v>351</v>
      </c>
      <c r="O818" t="s">
        <v>17216</v>
      </c>
      <c r="P818" t="s">
        <v>17217</v>
      </c>
      <c r="Q818" t="str">
        <f>IF(J818="(not available)","(not available)",IFERROR(VLOOKUP(J818,'[1]Lifecyclemodels EF3.1'!E:G,3,FALSE),"(not available yet)"))</f>
        <v>2e1ecab9-f514-4382-a016-7db87d042daf</v>
      </c>
      <c r="R818"/>
    </row>
    <row r="819" spans="1:18" hidden="1" x14ac:dyDescent="0.3">
      <c r="A819" t="s">
        <v>11902</v>
      </c>
      <c r="B819" t="s">
        <v>17612</v>
      </c>
      <c r="C819" t="s">
        <v>4472</v>
      </c>
      <c r="D819" t="s">
        <v>17888</v>
      </c>
      <c r="E819" t="s">
        <v>17215</v>
      </c>
      <c r="F819" t="s">
        <v>743</v>
      </c>
      <c r="G819" s="187" t="s">
        <v>351</v>
      </c>
      <c r="H819" t="s">
        <v>11902</v>
      </c>
      <c r="I819" t="s">
        <v>17614</v>
      </c>
      <c r="J819" t="s">
        <v>12732</v>
      </c>
      <c r="K819" t="s">
        <v>17887</v>
      </c>
      <c r="L819" t="s">
        <v>17215</v>
      </c>
      <c r="M819" t="s">
        <v>743</v>
      </c>
      <c r="N819" t="s">
        <v>351</v>
      </c>
      <c r="O819" t="s">
        <v>17216</v>
      </c>
      <c r="P819" t="s">
        <v>17217</v>
      </c>
      <c r="Q819" t="str">
        <f>IF(J819="(not available)","(not available)",IFERROR(VLOOKUP(J819,'[1]Lifecyclemodels EF3.1'!E:G,3,FALSE),"(not available yet)"))</f>
        <v>b724320e-4b4a-405a-868b-4df913a31e93</v>
      </c>
      <c r="R819"/>
    </row>
    <row r="820" spans="1:18" hidden="1" x14ac:dyDescent="0.3">
      <c r="A820" t="s">
        <v>11902</v>
      </c>
      <c r="B820" t="s">
        <v>17612</v>
      </c>
      <c r="C820" t="s">
        <v>6714</v>
      </c>
      <c r="D820" t="s">
        <v>17888</v>
      </c>
      <c r="E820" t="s">
        <v>17215</v>
      </c>
      <c r="F820" t="s">
        <v>523</v>
      </c>
      <c r="G820" s="187" t="s">
        <v>351</v>
      </c>
      <c r="H820" t="s">
        <v>11902</v>
      </c>
      <c r="I820" t="s">
        <v>17614</v>
      </c>
      <c r="J820" t="s">
        <v>13286</v>
      </c>
      <c r="K820" t="s">
        <v>17887</v>
      </c>
      <c r="L820" t="s">
        <v>17215</v>
      </c>
      <c r="M820" t="s">
        <v>523</v>
      </c>
      <c r="N820" t="s">
        <v>351</v>
      </c>
      <c r="O820" t="s">
        <v>17216</v>
      </c>
      <c r="P820" t="s">
        <v>17217</v>
      </c>
      <c r="Q820" t="str">
        <f>IF(J820="(not available)","(not available)",IFERROR(VLOOKUP(J820,'[1]Lifecyclemodels EF3.1'!E:G,3,FALSE),"(not available yet)"))</f>
        <v>177dc0b2-f7c6-4dbe-a433-b6711c89f8bc</v>
      </c>
      <c r="R820"/>
    </row>
    <row r="821" spans="1:18" hidden="1" x14ac:dyDescent="0.3">
      <c r="A821" t="s">
        <v>11902</v>
      </c>
      <c r="B821" t="s">
        <v>17612</v>
      </c>
      <c r="C821" t="s">
        <v>3582</v>
      </c>
      <c r="D821" t="s">
        <v>17888</v>
      </c>
      <c r="E821" t="s">
        <v>17215</v>
      </c>
      <c r="F821" t="s">
        <v>1552</v>
      </c>
      <c r="G821" s="187" t="s">
        <v>351</v>
      </c>
      <c r="H821" t="s">
        <v>11902</v>
      </c>
      <c r="I821" t="s">
        <v>17614</v>
      </c>
      <c r="J821" t="s">
        <v>13356</v>
      </c>
      <c r="K821" t="s">
        <v>17887</v>
      </c>
      <c r="L821" t="s">
        <v>17215</v>
      </c>
      <c r="M821" t="s">
        <v>1552</v>
      </c>
      <c r="N821" t="s">
        <v>351</v>
      </c>
      <c r="O821" t="s">
        <v>17216</v>
      </c>
      <c r="P821" t="s">
        <v>17217</v>
      </c>
      <c r="Q821" t="str">
        <f>IF(J821="(not available)","(not available)",IFERROR(VLOOKUP(J821,'[1]Lifecyclemodels EF3.1'!E:G,3,FALSE),"(not available yet)"))</f>
        <v>04e14a34-ce6e-4ae6-b279-7932c3329152</v>
      </c>
      <c r="R821"/>
    </row>
    <row r="822" spans="1:18" hidden="1" x14ac:dyDescent="0.3">
      <c r="A822" t="s">
        <v>11902</v>
      </c>
      <c r="B822" t="s">
        <v>17612</v>
      </c>
      <c r="C822" t="s">
        <v>8752</v>
      </c>
      <c r="D822" t="s">
        <v>17888</v>
      </c>
      <c r="E822" t="s">
        <v>17215</v>
      </c>
      <c r="F822" t="s">
        <v>552</v>
      </c>
      <c r="G822" s="187" t="s">
        <v>351</v>
      </c>
      <c r="H822" t="s">
        <v>11902</v>
      </c>
      <c r="I822" t="s">
        <v>17614</v>
      </c>
      <c r="J822" t="s">
        <v>13189</v>
      </c>
      <c r="K822" t="s">
        <v>17887</v>
      </c>
      <c r="L822" t="s">
        <v>17215</v>
      </c>
      <c r="M822" t="s">
        <v>552</v>
      </c>
      <c r="N822" t="s">
        <v>351</v>
      </c>
      <c r="O822" t="s">
        <v>17216</v>
      </c>
      <c r="P822" t="s">
        <v>17217</v>
      </c>
      <c r="Q822" t="str">
        <f>IF(J822="(not available)","(not available)",IFERROR(VLOOKUP(J822,'[1]Lifecyclemodels EF3.1'!E:G,3,FALSE),"(not available yet)"))</f>
        <v>f84e1e86-cb78-4a6c-a15c-da4cd864a8c5</v>
      </c>
      <c r="R822"/>
    </row>
    <row r="823" spans="1:18" hidden="1" x14ac:dyDescent="0.3">
      <c r="A823" t="s">
        <v>11902</v>
      </c>
      <c r="B823" t="s">
        <v>17612</v>
      </c>
      <c r="C823" t="s">
        <v>1096</v>
      </c>
      <c r="D823" t="s">
        <v>17889</v>
      </c>
      <c r="E823" t="s">
        <v>17215</v>
      </c>
      <c r="F823" t="s">
        <v>356</v>
      </c>
      <c r="G823" s="187" t="s">
        <v>351</v>
      </c>
      <c r="H823" t="s">
        <v>11902</v>
      </c>
      <c r="I823" t="s">
        <v>17614</v>
      </c>
      <c r="J823" t="s">
        <v>12825</v>
      </c>
      <c r="K823" t="s">
        <v>17890</v>
      </c>
      <c r="L823" t="s">
        <v>17215</v>
      </c>
      <c r="M823" t="s">
        <v>356</v>
      </c>
      <c r="N823" t="s">
        <v>351</v>
      </c>
      <c r="O823" t="s">
        <v>17216</v>
      </c>
      <c r="P823" t="s">
        <v>17217</v>
      </c>
      <c r="Q823" t="str">
        <f>IF(J823="(not available)","(not available)",IFERROR(VLOOKUP(J823,'[1]Lifecyclemodels EF3.1'!E:G,3,FALSE),"(not available yet)"))</f>
        <v>aa72c825-a153-465f-8a5b-e760ab48ac28</v>
      </c>
      <c r="R823"/>
    </row>
    <row r="824" spans="1:18" hidden="1" x14ac:dyDescent="0.3">
      <c r="A824" t="s">
        <v>11902</v>
      </c>
      <c r="B824" t="s">
        <v>17612</v>
      </c>
      <c r="C824" t="s">
        <v>1060</v>
      </c>
      <c r="D824" t="s">
        <v>17889</v>
      </c>
      <c r="E824" t="s">
        <v>17215</v>
      </c>
      <c r="F824" t="s">
        <v>1367</v>
      </c>
      <c r="G824" s="187" t="s">
        <v>351</v>
      </c>
      <c r="H824" t="s">
        <v>11902</v>
      </c>
      <c r="I824" t="s">
        <v>17614</v>
      </c>
      <c r="J824" t="s">
        <v>13572</v>
      </c>
      <c r="K824" t="s">
        <v>17890</v>
      </c>
      <c r="L824" t="s">
        <v>17215</v>
      </c>
      <c r="M824" t="s">
        <v>11889</v>
      </c>
      <c r="N824" t="s">
        <v>351</v>
      </c>
      <c r="O824" t="s">
        <v>17216</v>
      </c>
      <c r="P824" t="s">
        <v>17217</v>
      </c>
      <c r="Q824" t="str">
        <f>IF(J824="(not available)","(not available)",IFERROR(VLOOKUP(J824,'[1]Lifecyclemodels EF3.1'!E:G,3,FALSE),"(not available yet)"))</f>
        <v>878529c4-4944-462d-9e18-db9f53050593</v>
      </c>
      <c r="R824"/>
    </row>
    <row r="825" spans="1:18" hidden="1" x14ac:dyDescent="0.3">
      <c r="A825" t="s">
        <v>11902</v>
      </c>
      <c r="B825" t="s">
        <v>17612</v>
      </c>
      <c r="C825" t="s">
        <v>4239</v>
      </c>
      <c r="D825" t="s">
        <v>17891</v>
      </c>
      <c r="E825" t="s">
        <v>17215</v>
      </c>
      <c r="F825" t="s">
        <v>360</v>
      </c>
      <c r="G825" s="187" t="s">
        <v>351</v>
      </c>
      <c r="H825" t="s">
        <v>11902</v>
      </c>
      <c r="I825" t="s">
        <v>17614</v>
      </c>
      <c r="J825" t="s">
        <v>13488</v>
      </c>
      <c r="K825" t="s">
        <v>17890</v>
      </c>
      <c r="L825" t="s">
        <v>17215</v>
      </c>
      <c r="M825" t="s">
        <v>360</v>
      </c>
      <c r="N825" t="s">
        <v>351</v>
      </c>
      <c r="O825" t="s">
        <v>17216</v>
      </c>
      <c r="P825" t="s">
        <v>17217</v>
      </c>
      <c r="Q825" t="str">
        <f>IF(J825="(not available)","(not available)",IFERROR(VLOOKUP(J825,'[1]Lifecyclemodels EF3.1'!E:G,3,FALSE),"(not available yet)"))</f>
        <v>1b552324-385f-4d41-a13b-09f30f6a698e</v>
      </c>
      <c r="R825"/>
    </row>
    <row r="826" spans="1:18" hidden="1" x14ac:dyDescent="0.3">
      <c r="A826" t="s">
        <v>11902</v>
      </c>
      <c r="B826" t="s">
        <v>17612</v>
      </c>
      <c r="C826" t="s">
        <v>5368</v>
      </c>
      <c r="D826" t="s">
        <v>17891</v>
      </c>
      <c r="E826" t="s">
        <v>17215</v>
      </c>
      <c r="F826" t="s">
        <v>713</v>
      </c>
      <c r="G826" s="187" t="s">
        <v>351</v>
      </c>
      <c r="H826" t="s">
        <v>11902</v>
      </c>
      <c r="I826" t="s">
        <v>17614</v>
      </c>
      <c r="J826" t="s">
        <v>13183</v>
      </c>
      <c r="K826" t="s">
        <v>17890</v>
      </c>
      <c r="L826" t="s">
        <v>17215</v>
      </c>
      <c r="M826" t="s">
        <v>713</v>
      </c>
      <c r="N826" t="s">
        <v>351</v>
      </c>
      <c r="O826" t="s">
        <v>17216</v>
      </c>
      <c r="P826" t="s">
        <v>17217</v>
      </c>
      <c r="Q826" t="str">
        <f>IF(J826="(not available)","(not available)",IFERROR(VLOOKUP(J826,'[1]Lifecyclemodels EF3.1'!E:G,3,FALSE),"(not available yet)"))</f>
        <v>c99fc189-3b44-4815-96b0-37d9d4ae7453</v>
      </c>
      <c r="R826"/>
    </row>
    <row r="827" spans="1:18" hidden="1" x14ac:dyDescent="0.3">
      <c r="A827" t="s">
        <v>11902</v>
      </c>
      <c r="B827" t="s">
        <v>17612</v>
      </c>
      <c r="C827" t="s">
        <v>6824</v>
      </c>
      <c r="D827" t="s">
        <v>17891</v>
      </c>
      <c r="E827" t="s">
        <v>17215</v>
      </c>
      <c r="F827" t="s">
        <v>350</v>
      </c>
      <c r="G827" s="187" t="s">
        <v>351</v>
      </c>
      <c r="H827" t="s">
        <v>11902</v>
      </c>
      <c r="I827" t="s">
        <v>17614</v>
      </c>
      <c r="J827" t="s">
        <v>12726</v>
      </c>
      <c r="K827" t="s">
        <v>17890</v>
      </c>
      <c r="L827" t="s">
        <v>17215</v>
      </c>
      <c r="M827" t="s">
        <v>350</v>
      </c>
      <c r="N827" t="s">
        <v>351</v>
      </c>
      <c r="O827" t="s">
        <v>17216</v>
      </c>
      <c r="P827" t="s">
        <v>17217</v>
      </c>
      <c r="Q827" t="str">
        <f>IF(J827="(not available)","(not available)",IFERROR(VLOOKUP(J827,'[1]Lifecyclemodels EF3.1'!E:G,3,FALSE),"(not available yet)"))</f>
        <v>2b741ab5-0778-48ef-9e75-1662c3dca143</v>
      </c>
      <c r="R827"/>
    </row>
    <row r="828" spans="1:18" hidden="1" x14ac:dyDescent="0.3">
      <c r="A828" t="s">
        <v>11902</v>
      </c>
      <c r="B828" t="s">
        <v>17612</v>
      </c>
      <c r="C828" t="s">
        <v>4637</v>
      </c>
      <c r="D828" t="s">
        <v>17891</v>
      </c>
      <c r="E828" t="s">
        <v>17215</v>
      </c>
      <c r="F828" t="s">
        <v>378</v>
      </c>
      <c r="G828" s="187" t="s">
        <v>351</v>
      </c>
      <c r="H828" t="s">
        <v>11902</v>
      </c>
      <c r="I828" t="s">
        <v>17614</v>
      </c>
      <c r="J828" t="s">
        <v>13345</v>
      </c>
      <c r="K828" t="s">
        <v>17890</v>
      </c>
      <c r="L828" t="s">
        <v>17215</v>
      </c>
      <c r="M828" t="s">
        <v>378</v>
      </c>
      <c r="N828" t="s">
        <v>351</v>
      </c>
      <c r="O828" t="s">
        <v>17216</v>
      </c>
      <c r="P828" t="s">
        <v>17217</v>
      </c>
      <c r="Q828" t="str">
        <f>IF(J828="(not available)","(not available)",IFERROR(VLOOKUP(J828,'[1]Lifecyclemodels EF3.1'!E:G,3,FALSE),"(not available yet)"))</f>
        <v>7f0d9fa6-42df-441e-afa0-40c5e958df9a</v>
      </c>
      <c r="R828"/>
    </row>
    <row r="829" spans="1:18" hidden="1" x14ac:dyDescent="0.3">
      <c r="A829" t="s">
        <v>11902</v>
      </c>
      <c r="B829" t="s">
        <v>17612</v>
      </c>
      <c r="C829" t="s">
        <v>5808</v>
      </c>
      <c r="D829" t="s">
        <v>17891</v>
      </c>
      <c r="E829" t="s">
        <v>17215</v>
      </c>
      <c r="F829" t="s">
        <v>418</v>
      </c>
      <c r="G829" s="187" t="s">
        <v>351</v>
      </c>
      <c r="H829" t="s">
        <v>11902</v>
      </c>
      <c r="I829" t="s">
        <v>17614</v>
      </c>
      <c r="J829" t="s">
        <v>12858</v>
      </c>
      <c r="K829" t="s">
        <v>17890</v>
      </c>
      <c r="L829" t="s">
        <v>17215</v>
      </c>
      <c r="M829" t="s">
        <v>418</v>
      </c>
      <c r="N829" t="s">
        <v>351</v>
      </c>
      <c r="O829" t="s">
        <v>17216</v>
      </c>
      <c r="P829" t="s">
        <v>17217</v>
      </c>
      <c r="Q829" t="str">
        <f>IF(J829="(not available)","(not available)",IFERROR(VLOOKUP(J829,'[1]Lifecyclemodels EF3.1'!E:G,3,FALSE),"(not available yet)"))</f>
        <v>d87aea7e-cd93-4f11-adc9-35c6620b8784</v>
      </c>
      <c r="R829"/>
    </row>
    <row r="830" spans="1:18" hidden="1" x14ac:dyDescent="0.3">
      <c r="A830" t="s">
        <v>11902</v>
      </c>
      <c r="B830" t="s">
        <v>17612</v>
      </c>
      <c r="C830" t="s">
        <v>8440</v>
      </c>
      <c r="D830" t="s">
        <v>17891</v>
      </c>
      <c r="E830" t="s">
        <v>17215</v>
      </c>
      <c r="F830" t="s">
        <v>425</v>
      </c>
      <c r="G830" s="187" t="s">
        <v>351</v>
      </c>
      <c r="H830" t="s">
        <v>11902</v>
      </c>
      <c r="I830" t="s">
        <v>17614</v>
      </c>
      <c r="J830" t="s">
        <v>13587</v>
      </c>
      <c r="K830" t="s">
        <v>17890</v>
      </c>
      <c r="L830" t="s">
        <v>17215</v>
      </c>
      <c r="M830" t="s">
        <v>425</v>
      </c>
      <c r="N830" t="s">
        <v>351</v>
      </c>
      <c r="O830" t="s">
        <v>17216</v>
      </c>
      <c r="P830" t="s">
        <v>17217</v>
      </c>
      <c r="Q830" t="str">
        <f>IF(J830="(not available)","(not available)",IFERROR(VLOOKUP(J830,'[1]Lifecyclemodels EF3.1'!E:G,3,FALSE),"(not available yet)"))</f>
        <v>5e81afd5-6821-405e-aff6-99d0900f177f</v>
      </c>
      <c r="R830"/>
    </row>
    <row r="831" spans="1:18" hidden="1" x14ac:dyDescent="0.3">
      <c r="A831" t="s">
        <v>11902</v>
      </c>
      <c r="B831" t="s">
        <v>17612</v>
      </c>
      <c r="C831" t="s">
        <v>9101</v>
      </c>
      <c r="D831" t="s">
        <v>17891</v>
      </c>
      <c r="E831" t="s">
        <v>17215</v>
      </c>
      <c r="F831" t="s">
        <v>686</v>
      </c>
      <c r="G831" s="187" t="s">
        <v>351</v>
      </c>
      <c r="H831" t="s">
        <v>11902</v>
      </c>
      <c r="I831" t="s">
        <v>17614</v>
      </c>
      <c r="J831" t="s">
        <v>13374</v>
      </c>
      <c r="K831" t="s">
        <v>17890</v>
      </c>
      <c r="L831" t="s">
        <v>17215</v>
      </c>
      <c r="M831" t="s">
        <v>686</v>
      </c>
      <c r="N831" t="s">
        <v>351</v>
      </c>
      <c r="O831" t="s">
        <v>17216</v>
      </c>
      <c r="P831" t="s">
        <v>17217</v>
      </c>
      <c r="Q831" t="str">
        <f>IF(J831="(not available)","(not available)",IFERROR(VLOOKUP(J831,'[1]Lifecyclemodels EF3.1'!E:G,3,FALSE),"(not available yet)"))</f>
        <v>9c729c19-7add-48d0-a8dc-92364292db65</v>
      </c>
      <c r="R831"/>
    </row>
    <row r="832" spans="1:18" hidden="1" x14ac:dyDescent="0.3">
      <c r="A832" t="s">
        <v>11902</v>
      </c>
      <c r="B832" t="s">
        <v>17612</v>
      </c>
      <c r="C832" t="s">
        <v>2290</v>
      </c>
      <c r="D832" t="s">
        <v>17891</v>
      </c>
      <c r="E832" t="s">
        <v>17215</v>
      </c>
      <c r="F832" t="s">
        <v>17624</v>
      </c>
      <c r="G832" s="187" t="s">
        <v>351</v>
      </c>
      <c r="H832" t="s">
        <v>11902</v>
      </c>
      <c r="I832" t="s">
        <v>17614</v>
      </c>
      <c r="J832" t="s">
        <v>13120</v>
      </c>
      <c r="K832" t="s">
        <v>17890</v>
      </c>
      <c r="L832" t="s">
        <v>17215</v>
      </c>
      <c r="M832" t="s">
        <v>443</v>
      </c>
      <c r="N832" t="s">
        <v>351</v>
      </c>
      <c r="O832" t="s">
        <v>17216</v>
      </c>
      <c r="P832" t="s">
        <v>17217</v>
      </c>
      <c r="Q832" t="str">
        <f>IF(J832="(not available)","(not available)",IFERROR(VLOOKUP(J832,'[1]Lifecyclemodels EF3.1'!E:G,3,FALSE),"(not available yet)"))</f>
        <v>93cc5a2a-b838-4d9c-81e2-dcb70364827a</v>
      </c>
      <c r="R832"/>
    </row>
    <row r="833" spans="1:18" hidden="1" x14ac:dyDescent="0.3">
      <c r="A833" t="s">
        <v>11902</v>
      </c>
      <c r="B833" t="s">
        <v>17612</v>
      </c>
      <c r="C833" t="s">
        <v>11238</v>
      </c>
      <c r="D833" t="s">
        <v>17892</v>
      </c>
      <c r="E833" t="s">
        <v>17215</v>
      </c>
      <c r="F833" t="s">
        <v>356</v>
      </c>
      <c r="G833" s="187" t="s">
        <v>351</v>
      </c>
      <c r="H833" t="s">
        <v>11902</v>
      </c>
      <c r="I833" t="s">
        <v>17614</v>
      </c>
      <c r="J833" t="s">
        <v>13404</v>
      </c>
      <c r="K833" t="s">
        <v>17893</v>
      </c>
      <c r="L833" t="s">
        <v>17215</v>
      </c>
      <c r="M833" t="s">
        <v>356</v>
      </c>
      <c r="N833" t="s">
        <v>351</v>
      </c>
      <c r="O833" t="s">
        <v>17216</v>
      </c>
      <c r="P833" t="s">
        <v>17217</v>
      </c>
      <c r="Q833" t="str">
        <f>IF(J833="(not available)","(not available)",IFERROR(VLOOKUP(J833,'[1]Lifecyclemodels EF3.1'!E:G,3,FALSE),"(not available yet)"))</f>
        <v>7d40faeb-c801-418b-8e97-8ec771c0397b</v>
      </c>
      <c r="R833"/>
    </row>
    <row r="834" spans="1:18" hidden="1" x14ac:dyDescent="0.3">
      <c r="A834" t="s">
        <v>11902</v>
      </c>
      <c r="B834" t="s">
        <v>17612</v>
      </c>
      <c r="C834" t="s">
        <v>5224</v>
      </c>
      <c r="D834" t="s">
        <v>17892</v>
      </c>
      <c r="E834" t="s">
        <v>17215</v>
      </c>
      <c r="F834" t="s">
        <v>1367</v>
      </c>
      <c r="G834" s="187" t="s">
        <v>351</v>
      </c>
      <c r="H834" t="s">
        <v>11902</v>
      </c>
      <c r="I834" t="s">
        <v>17614</v>
      </c>
      <c r="J834" t="s">
        <v>12795</v>
      </c>
      <c r="K834" t="s">
        <v>17893</v>
      </c>
      <c r="L834" t="s">
        <v>17215</v>
      </c>
      <c r="M834" t="s">
        <v>11889</v>
      </c>
      <c r="N834" t="s">
        <v>351</v>
      </c>
      <c r="O834" t="s">
        <v>17216</v>
      </c>
      <c r="P834" t="s">
        <v>17217</v>
      </c>
      <c r="Q834" t="str">
        <f>IF(J834="(not available)","(not available)",IFERROR(VLOOKUP(J834,'[1]Lifecyclemodels EF3.1'!E:G,3,FALSE),"(not available yet)"))</f>
        <v>d47c7a06-fc83-4111-a75d-e015017f0ac5</v>
      </c>
      <c r="R834"/>
    </row>
    <row r="835" spans="1:18" hidden="1" x14ac:dyDescent="0.3">
      <c r="A835" t="s">
        <v>11902</v>
      </c>
      <c r="B835" t="s">
        <v>17612</v>
      </c>
      <c r="C835" t="s">
        <v>2371</v>
      </c>
      <c r="D835" t="s">
        <v>17894</v>
      </c>
      <c r="E835" t="s">
        <v>17215</v>
      </c>
      <c r="F835" t="s">
        <v>360</v>
      </c>
      <c r="G835" s="187" t="s">
        <v>351</v>
      </c>
      <c r="H835" t="s">
        <v>11902</v>
      </c>
      <c r="I835" t="s">
        <v>17614</v>
      </c>
      <c r="J835" t="s">
        <v>12985</v>
      </c>
      <c r="K835" t="s">
        <v>17893</v>
      </c>
      <c r="L835" t="s">
        <v>17215</v>
      </c>
      <c r="M835" t="s">
        <v>360</v>
      </c>
      <c r="N835" t="s">
        <v>351</v>
      </c>
      <c r="O835" t="s">
        <v>17216</v>
      </c>
      <c r="P835" t="s">
        <v>17217</v>
      </c>
      <c r="Q835" t="str">
        <f>IF(J835="(not available)","(not available)",IFERROR(VLOOKUP(J835,'[1]Lifecyclemodels EF3.1'!E:G,3,FALSE),"(not available yet)"))</f>
        <v>dacd2cd1-e7fc-4639-96a7-5e349b0befa4</v>
      </c>
      <c r="R835"/>
    </row>
    <row r="836" spans="1:18" hidden="1" x14ac:dyDescent="0.3">
      <c r="A836" t="s">
        <v>11902</v>
      </c>
      <c r="B836" t="s">
        <v>17612</v>
      </c>
      <c r="C836" t="s">
        <v>7924</v>
      </c>
      <c r="D836" t="s">
        <v>17894</v>
      </c>
      <c r="E836" t="s">
        <v>17215</v>
      </c>
      <c r="F836" t="s">
        <v>713</v>
      </c>
      <c r="G836" s="187" t="s">
        <v>351</v>
      </c>
      <c r="H836" t="s">
        <v>11902</v>
      </c>
      <c r="I836" t="s">
        <v>17614</v>
      </c>
      <c r="J836" t="s">
        <v>12803</v>
      </c>
      <c r="K836" t="s">
        <v>17893</v>
      </c>
      <c r="L836" t="s">
        <v>17215</v>
      </c>
      <c r="M836" t="s">
        <v>713</v>
      </c>
      <c r="N836" t="s">
        <v>351</v>
      </c>
      <c r="O836" t="s">
        <v>17216</v>
      </c>
      <c r="P836" t="s">
        <v>17217</v>
      </c>
      <c r="Q836" t="str">
        <f>IF(J836="(not available)","(not available)",IFERROR(VLOOKUP(J836,'[1]Lifecyclemodels EF3.1'!E:G,3,FALSE),"(not available yet)"))</f>
        <v>6068db9b-1f52-4797-9695-d3b3e0c4bbad</v>
      </c>
      <c r="R836"/>
    </row>
    <row r="837" spans="1:18" hidden="1" x14ac:dyDescent="0.3">
      <c r="A837" t="s">
        <v>11902</v>
      </c>
      <c r="B837" t="s">
        <v>17612</v>
      </c>
      <c r="C837" t="s">
        <v>7481</v>
      </c>
      <c r="D837" t="s">
        <v>17894</v>
      </c>
      <c r="E837" t="s">
        <v>17215</v>
      </c>
      <c r="F837" t="s">
        <v>350</v>
      </c>
      <c r="G837" s="187" t="s">
        <v>351</v>
      </c>
      <c r="H837" t="s">
        <v>11902</v>
      </c>
      <c r="I837" t="s">
        <v>17614</v>
      </c>
      <c r="J837" t="s">
        <v>12786</v>
      </c>
      <c r="K837" t="s">
        <v>17893</v>
      </c>
      <c r="L837" t="s">
        <v>17215</v>
      </c>
      <c r="M837" t="s">
        <v>350</v>
      </c>
      <c r="N837" t="s">
        <v>351</v>
      </c>
      <c r="O837" t="s">
        <v>17216</v>
      </c>
      <c r="P837" t="s">
        <v>17217</v>
      </c>
      <c r="Q837" t="str">
        <f>IF(J837="(not available)","(not available)",IFERROR(VLOOKUP(J837,'[1]Lifecyclemodels EF3.1'!E:G,3,FALSE),"(not available yet)"))</f>
        <v>dc47fc38-6364-4c35-bfcd-c3fa850f5471</v>
      </c>
      <c r="R837"/>
    </row>
    <row r="838" spans="1:18" hidden="1" x14ac:dyDescent="0.3">
      <c r="A838" t="s">
        <v>11902</v>
      </c>
      <c r="B838" t="s">
        <v>17612</v>
      </c>
      <c r="C838" t="s">
        <v>9033</v>
      </c>
      <c r="D838" t="s">
        <v>17894</v>
      </c>
      <c r="E838" t="s">
        <v>17215</v>
      </c>
      <c r="F838" t="s">
        <v>378</v>
      </c>
      <c r="G838" s="187" t="s">
        <v>351</v>
      </c>
      <c r="H838" t="s">
        <v>11902</v>
      </c>
      <c r="I838" t="s">
        <v>17614</v>
      </c>
      <c r="J838" t="s">
        <v>13235</v>
      </c>
      <c r="K838" t="s">
        <v>17893</v>
      </c>
      <c r="L838" t="s">
        <v>17215</v>
      </c>
      <c r="M838" t="s">
        <v>378</v>
      </c>
      <c r="N838" t="s">
        <v>351</v>
      </c>
      <c r="O838" t="s">
        <v>17216</v>
      </c>
      <c r="P838" t="s">
        <v>17217</v>
      </c>
      <c r="Q838" t="str">
        <f>IF(J838="(not available)","(not available)",IFERROR(VLOOKUP(J838,'[1]Lifecyclemodels EF3.1'!E:G,3,FALSE),"(not available yet)"))</f>
        <v>e6aadebd-5e3c-4e2f-8103-83f7bb05ce64</v>
      </c>
      <c r="R838"/>
    </row>
    <row r="839" spans="1:18" hidden="1" x14ac:dyDescent="0.3">
      <c r="A839" t="s">
        <v>11902</v>
      </c>
      <c r="B839" t="s">
        <v>17612</v>
      </c>
      <c r="C839" t="s">
        <v>5549</v>
      </c>
      <c r="D839" t="s">
        <v>17894</v>
      </c>
      <c r="E839" t="s">
        <v>17215</v>
      </c>
      <c r="F839" t="s">
        <v>418</v>
      </c>
      <c r="G839" s="187" t="s">
        <v>351</v>
      </c>
      <c r="H839" t="s">
        <v>11902</v>
      </c>
      <c r="I839" t="s">
        <v>17614</v>
      </c>
      <c r="J839" t="s">
        <v>12984</v>
      </c>
      <c r="K839" t="s">
        <v>17893</v>
      </c>
      <c r="L839" t="s">
        <v>17215</v>
      </c>
      <c r="M839" t="s">
        <v>418</v>
      </c>
      <c r="N839" t="s">
        <v>351</v>
      </c>
      <c r="O839" t="s">
        <v>17216</v>
      </c>
      <c r="P839" t="s">
        <v>17217</v>
      </c>
      <c r="Q839" t="str">
        <f>IF(J839="(not available)","(not available)",IFERROR(VLOOKUP(J839,'[1]Lifecyclemodels EF3.1'!E:G,3,FALSE),"(not available yet)"))</f>
        <v>8edf0e75-a07d-4aa1-86d0-634b78d52669</v>
      </c>
      <c r="R839"/>
    </row>
    <row r="840" spans="1:18" hidden="1" x14ac:dyDescent="0.3">
      <c r="A840" t="s">
        <v>11902</v>
      </c>
      <c r="B840" t="s">
        <v>17612</v>
      </c>
      <c r="C840" t="s">
        <v>2744</v>
      </c>
      <c r="D840" t="s">
        <v>17894</v>
      </c>
      <c r="E840" t="s">
        <v>17215</v>
      </c>
      <c r="F840" t="s">
        <v>425</v>
      </c>
      <c r="G840" s="187" t="s">
        <v>351</v>
      </c>
      <c r="H840" t="s">
        <v>11902</v>
      </c>
      <c r="I840" t="s">
        <v>17614</v>
      </c>
      <c r="J840" t="s">
        <v>13003</v>
      </c>
      <c r="K840" t="s">
        <v>17893</v>
      </c>
      <c r="L840" t="s">
        <v>17215</v>
      </c>
      <c r="M840" t="s">
        <v>425</v>
      </c>
      <c r="N840" t="s">
        <v>351</v>
      </c>
      <c r="O840" t="s">
        <v>17216</v>
      </c>
      <c r="P840" t="s">
        <v>17217</v>
      </c>
      <c r="Q840" t="str">
        <f>IF(J840="(not available)","(not available)",IFERROR(VLOOKUP(J840,'[1]Lifecyclemodels EF3.1'!E:G,3,FALSE),"(not available yet)"))</f>
        <v>b15e0702-3d83-4efe-ab6d-d8d570af90ed</v>
      </c>
      <c r="R840"/>
    </row>
    <row r="841" spans="1:18" hidden="1" x14ac:dyDescent="0.3">
      <c r="A841" t="s">
        <v>11902</v>
      </c>
      <c r="B841" t="s">
        <v>17612</v>
      </c>
      <c r="C841" t="s">
        <v>2568</v>
      </c>
      <c r="D841" t="s">
        <v>17894</v>
      </c>
      <c r="E841" t="s">
        <v>17215</v>
      </c>
      <c r="F841" t="s">
        <v>686</v>
      </c>
      <c r="G841" s="187" t="s">
        <v>351</v>
      </c>
      <c r="H841" t="s">
        <v>11902</v>
      </c>
      <c r="I841" t="s">
        <v>17614</v>
      </c>
      <c r="J841" t="s">
        <v>13478</v>
      </c>
      <c r="K841" t="s">
        <v>17893</v>
      </c>
      <c r="L841" t="s">
        <v>17215</v>
      </c>
      <c r="M841" t="s">
        <v>686</v>
      </c>
      <c r="N841" t="s">
        <v>351</v>
      </c>
      <c r="O841" t="s">
        <v>17216</v>
      </c>
      <c r="P841" t="s">
        <v>17217</v>
      </c>
      <c r="Q841" t="str">
        <f>IF(J841="(not available)","(not available)",IFERROR(VLOOKUP(J841,'[1]Lifecyclemodels EF3.1'!E:G,3,FALSE),"(not available yet)"))</f>
        <v>bcb691a4-f65a-4de0-bded-b46cf5fe1544</v>
      </c>
      <c r="R841"/>
    </row>
    <row r="842" spans="1:18" hidden="1" x14ac:dyDescent="0.3">
      <c r="A842" t="s">
        <v>11902</v>
      </c>
      <c r="B842" t="s">
        <v>17612</v>
      </c>
      <c r="C842" t="s">
        <v>7151</v>
      </c>
      <c r="D842" t="s">
        <v>17894</v>
      </c>
      <c r="E842" t="s">
        <v>17215</v>
      </c>
      <c r="F842" t="s">
        <v>17624</v>
      </c>
      <c r="G842" s="187" t="s">
        <v>351</v>
      </c>
      <c r="H842" t="s">
        <v>11902</v>
      </c>
      <c r="I842" t="s">
        <v>17614</v>
      </c>
      <c r="J842" t="s">
        <v>13121</v>
      </c>
      <c r="K842" t="s">
        <v>17893</v>
      </c>
      <c r="L842" t="s">
        <v>17215</v>
      </c>
      <c r="M842" t="s">
        <v>443</v>
      </c>
      <c r="N842" t="s">
        <v>351</v>
      </c>
      <c r="O842" t="s">
        <v>17216</v>
      </c>
      <c r="P842" t="s">
        <v>17217</v>
      </c>
      <c r="Q842" t="str">
        <f>IF(J842="(not available)","(not available)",IFERROR(VLOOKUP(J842,'[1]Lifecyclemodels EF3.1'!E:G,3,FALSE),"(not available yet)"))</f>
        <v>64ef2df8-f56f-48bb-a523-bc10969a849b</v>
      </c>
      <c r="R842"/>
    </row>
    <row r="843" spans="1:18" hidden="1" x14ac:dyDescent="0.3">
      <c r="A843" t="s">
        <v>11902</v>
      </c>
      <c r="B843" t="s">
        <v>17612</v>
      </c>
      <c r="C843" t="s">
        <v>9871</v>
      </c>
      <c r="D843" t="s">
        <v>17895</v>
      </c>
      <c r="E843" t="s">
        <v>17215</v>
      </c>
      <c r="F843" t="s">
        <v>1367</v>
      </c>
      <c r="G843" s="187" t="s">
        <v>351</v>
      </c>
      <c r="H843" t="s">
        <v>11902</v>
      </c>
      <c r="I843" t="s">
        <v>17614</v>
      </c>
      <c r="J843" t="s">
        <v>13547</v>
      </c>
      <c r="K843" t="s">
        <v>17896</v>
      </c>
      <c r="L843" t="s">
        <v>17215</v>
      </c>
      <c r="M843" t="s">
        <v>11889</v>
      </c>
      <c r="N843" t="s">
        <v>351</v>
      </c>
      <c r="O843" t="s">
        <v>17216</v>
      </c>
      <c r="P843" t="s">
        <v>17217</v>
      </c>
      <c r="Q843" t="str">
        <f>IF(J843="(not available)","(not available)",IFERROR(VLOOKUP(J843,'[1]Lifecyclemodels EF3.1'!E:G,3,FALSE),"(not available yet)"))</f>
        <v>655d9be7-75e7-4645-9e13-0bb497dd5978</v>
      </c>
      <c r="R843"/>
    </row>
    <row r="844" spans="1:18" hidden="1" x14ac:dyDescent="0.3">
      <c r="A844" t="s">
        <v>11902</v>
      </c>
      <c r="B844" t="s">
        <v>17612</v>
      </c>
      <c r="C844" t="s">
        <v>10144</v>
      </c>
      <c r="D844" t="s">
        <v>17897</v>
      </c>
      <c r="E844" t="s">
        <v>17215</v>
      </c>
      <c r="F844" t="s">
        <v>356</v>
      </c>
      <c r="G844" s="187" t="s">
        <v>351</v>
      </c>
      <c r="H844" t="s">
        <v>11902</v>
      </c>
      <c r="I844" t="s">
        <v>17614</v>
      </c>
      <c r="J844" t="s">
        <v>13606</v>
      </c>
      <c r="K844" t="s">
        <v>17898</v>
      </c>
      <c r="L844" t="s">
        <v>17215</v>
      </c>
      <c r="M844" t="s">
        <v>356</v>
      </c>
      <c r="N844" t="s">
        <v>351</v>
      </c>
      <c r="O844" t="s">
        <v>17216</v>
      </c>
      <c r="P844" t="s">
        <v>17217</v>
      </c>
      <c r="Q844" t="str">
        <f>IF(J844="(not available)","(not available)",IFERROR(VLOOKUP(J844,'[1]Lifecyclemodels EF3.1'!E:G,3,FALSE),"(not available yet)"))</f>
        <v>0f3e9650-656a-4831-946c-12aedcfa2d9f</v>
      </c>
      <c r="R844"/>
    </row>
    <row r="845" spans="1:18" hidden="1" x14ac:dyDescent="0.3">
      <c r="A845" t="s">
        <v>11902</v>
      </c>
      <c r="B845" t="s">
        <v>17612</v>
      </c>
      <c r="C845" t="s">
        <v>3156</v>
      </c>
      <c r="D845" t="s">
        <v>17897</v>
      </c>
      <c r="E845" t="s">
        <v>17215</v>
      </c>
      <c r="F845" t="s">
        <v>1367</v>
      </c>
      <c r="G845" s="187" t="s">
        <v>351</v>
      </c>
      <c r="H845" t="s">
        <v>11902</v>
      </c>
      <c r="I845" t="s">
        <v>17614</v>
      </c>
      <c r="J845" t="s">
        <v>12798</v>
      </c>
      <c r="K845" t="s">
        <v>17898</v>
      </c>
      <c r="L845" t="s">
        <v>17215</v>
      </c>
      <c r="M845" t="s">
        <v>11889</v>
      </c>
      <c r="N845" t="s">
        <v>351</v>
      </c>
      <c r="O845" t="s">
        <v>17216</v>
      </c>
      <c r="P845" t="s">
        <v>17217</v>
      </c>
      <c r="Q845" t="str">
        <f>IF(J845="(not available)","(not available)",IFERROR(VLOOKUP(J845,'[1]Lifecyclemodels EF3.1'!E:G,3,FALSE),"(not available yet)"))</f>
        <v>bf8aa4c5-3564-4dc0-92ea-1ba8d39b12fe</v>
      </c>
      <c r="R845"/>
    </row>
    <row r="846" spans="1:18" hidden="1" x14ac:dyDescent="0.3">
      <c r="A846" t="s">
        <v>11902</v>
      </c>
      <c r="B846" t="s">
        <v>17612</v>
      </c>
      <c r="C846" t="s">
        <v>8016</v>
      </c>
      <c r="D846" t="s">
        <v>17899</v>
      </c>
      <c r="E846" t="s">
        <v>17215</v>
      </c>
      <c r="F846" t="s">
        <v>350</v>
      </c>
      <c r="G846" s="187" t="s">
        <v>351</v>
      </c>
      <c r="H846" t="s">
        <v>11902</v>
      </c>
      <c r="I846" t="s">
        <v>17614</v>
      </c>
      <c r="J846" t="s">
        <v>12992</v>
      </c>
      <c r="K846" t="s">
        <v>17898</v>
      </c>
      <c r="L846" t="s">
        <v>17215</v>
      </c>
      <c r="M846" t="s">
        <v>350</v>
      </c>
      <c r="N846" t="s">
        <v>351</v>
      </c>
      <c r="O846" t="s">
        <v>17216</v>
      </c>
      <c r="P846" t="s">
        <v>17217</v>
      </c>
      <c r="Q846" t="str">
        <f>IF(J846="(not available)","(not available)",IFERROR(VLOOKUP(J846,'[1]Lifecyclemodels EF3.1'!E:G,3,FALSE),"(not available yet)"))</f>
        <v>636f1c03-b032-4bee-9410-97792ff16634</v>
      </c>
      <c r="R846"/>
    </row>
    <row r="847" spans="1:18" hidden="1" x14ac:dyDescent="0.3">
      <c r="A847" t="s">
        <v>11902</v>
      </c>
      <c r="B847" t="s">
        <v>17612</v>
      </c>
      <c r="C847" t="s">
        <v>6769</v>
      </c>
      <c r="D847" t="s">
        <v>17899</v>
      </c>
      <c r="E847" t="s">
        <v>17215</v>
      </c>
      <c r="F847" t="s">
        <v>466</v>
      </c>
      <c r="G847" s="187" t="s">
        <v>351</v>
      </c>
      <c r="H847" t="s">
        <v>11902</v>
      </c>
      <c r="I847" t="s">
        <v>17614</v>
      </c>
      <c r="J847" t="s">
        <v>13236</v>
      </c>
      <c r="K847" t="s">
        <v>17898</v>
      </c>
      <c r="L847" t="s">
        <v>17215</v>
      </c>
      <c r="M847" t="s">
        <v>466</v>
      </c>
      <c r="N847" t="s">
        <v>351</v>
      </c>
      <c r="O847" t="s">
        <v>17216</v>
      </c>
      <c r="P847" t="s">
        <v>17217</v>
      </c>
      <c r="Q847" t="str">
        <f>IF(J847="(not available)","(not available)",IFERROR(VLOOKUP(J847,'[1]Lifecyclemodels EF3.1'!E:G,3,FALSE),"(not available yet)"))</f>
        <v>a9810806-6c95-4802-8564-9b37d0c27b32</v>
      </c>
      <c r="R847"/>
    </row>
    <row r="848" spans="1:18" hidden="1" x14ac:dyDescent="0.3">
      <c r="A848" t="s">
        <v>11902</v>
      </c>
      <c r="B848" t="s">
        <v>17612</v>
      </c>
      <c r="C848" t="s">
        <v>5815</v>
      </c>
      <c r="D848" t="s">
        <v>17899</v>
      </c>
      <c r="E848" t="s">
        <v>17215</v>
      </c>
      <c r="F848" t="s">
        <v>473</v>
      </c>
      <c r="G848" s="187" t="s">
        <v>351</v>
      </c>
      <c r="H848" t="s">
        <v>11902</v>
      </c>
      <c r="I848" t="s">
        <v>17614</v>
      </c>
      <c r="J848" t="s">
        <v>13155</v>
      </c>
      <c r="K848" t="s">
        <v>17898</v>
      </c>
      <c r="L848" t="s">
        <v>17215</v>
      </c>
      <c r="M848" t="s">
        <v>473</v>
      </c>
      <c r="N848" t="s">
        <v>351</v>
      </c>
      <c r="O848" t="s">
        <v>17216</v>
      </c>
      <c r="P848" t="s">
        <v>17217</v>
      </c>
      <c r="Q848" t="str">
        <f>IF(J848="(not available)","(not available)",IFERROR(VLOOKUP(J848,'[1]Lifecyclemodels EF3.1'!E:G,3,FALSE),"(not available yet)"))</f>
        <v>5dc1e28a-a9e4-4e98-b041-769665056086</v>
      </c>
      <c r="R848"/>
    </row>
    <row r="849" spans="1:18" hidden="1" x14ac:dyDescent="0.3">
      <c r="A849" t="s">
        <v>11902</v>
      </c>
      <c r="B849" t="s">
        <v>17612</v>
      </c>
      <c r="C849" t="s">
        <v>11463</v>
      </c>
      <c r="D849" t="s">
        <v>17899</v>
      </c>
      <c r="E849" t="s">
        <v>17215</v>
      </c>
      <c r="F849" t="s">
        <v>425</v>
      </c>
      <c r="G849" s="187" t="s">
        <v>351</v>
      </c>
      <c r="H849" t="s">
        <v>11902</v>
      </c>
      <c r="I849" t="s">
        <v>17614</v>
      </c>
      <c r="J849" t="s">
        <v>13554</v>
      </c>
      <c r="K849" t="s">
        <v>17898</v>
      </c>
      <c r="L849" t="s">
        <v>17215</v>
      </c>
      <c r="M849" t="s">
        <v>425</v>
      </c>
      <c r="N849" t="s">
        <v>351</v>
      </c>
      <c r="O849" t="s">
        <v>17216</v>
      </c>
      <c r="P849" t="s">
        <v>17217</v>
      </c>
      <c r="Q849" t="str">
        <f>IF(J849="(not available)","(not available)",IFERROR(VLOOKUP(J849,'[1]Lifecyclemodels EF3.1'!E:G,3,FALSE),"(not available yet)"))</f>
        <v>9752dc98-ad0d-4f90-b0aa-64384c5d68de</v>
      </c>
      <c r="R849"/>
    </row>
    <row r="850" spans="1:18" hidden="1" x14ac:dyDescent="0.3">
      <c r="A850" t="s">
        <v>11902</v>
      </c>
      <c r="B850" t="s">
        <v>17612</v>
      </c>
      <c r="C850" t="s">
        <v>4722</v>
      </c>
      <c r="D850" t="s">
        <v>17900</v>
      </c>
      <c r="E850" t="s">
        <v>17215</v>
      </c>
      <c r="F850" t="s">
        <v>356</v>
      </c>
      <c r="G850" s="187" t="s">
        <v>351</v>
      </c>
      <c r="H850" t="s">
        <v>11902</v>
      </c>
      <c r="I850" t="s">
        <v>17614</v>
      </c>
      <c r="J850" t="s">
        <v>13441</v>
      </c>
      <c r="K850" t="s">
        <v>17901</v>
      </c>
      <c r="L850" t="s">
        <v>17215</v>
      </c>
      <c r="M850" t="s">
        <v>356</v>
      </c>
      <c r="N850" t="s">
        <v>351</v>
      </c>
      <c r="O850" t="s">
        <v>17216</v>
      </c>
      <c r="P850" t="s">
        <v>17217</v>
      </c>
      <c r="Q850" t="str">
        <f>IF(J850="(not available)","(not available)",IFERROR(VLOOKUP(J850,'[1]Lifecyclemodels EF3.1'!E:G,3,FALSE),"(not available yet)"))</f>
        <v>16af5d22-f5f9-49d6-8fe8-c0ef59de467d</v>
      </c>
      <c r="R850"/>
    </row>
    <row r="851" spans="1:18" hidden="1" x14ac:dyDescent="0.3">
      <c r="A851" t="s">
        <v>11902</v>
      </c>
      <c r="B851" t="s">
        <v>17612</v>
      </c>
      <c r="C851" t="s">
        <v>9019</v>
      </c>
      <c r="D851" t="s">
        <v>17900</v>
      </c>
      <c r="E851" t="s">
        <v>17215</v>
      </c>
      <c r="F851" t="s">
        <v>1367</v>
      </c>
      <c r="G851" s="187" t="s">
        <v>351</v>
      </c>
      <c r="H851" t="s">
        <v>11902</v>
      </c>
      <c r="I851" t="s">
        <v>17614</v>
      </c>
      <c r="J851" t="s">
        <v>12847</v>
      </c>
      <c r="K851" t="s">
        <v>17901</v>
      </c>
      <c r="L851" t="s">
        <v>17215</v>
      </c>
      <c r="M851" t="s">
        <v>11889</v>
      </c>
      <c r="N851" t="s">
        <v>351</v>
      </c>
      <c r="O851" t="s">
        <v>17216</v>
      </c>
      <c r="P851" t="s">
        <v>17217</v>
      </c>
      <c r="Q851" t="str">
        <f>IF(J851="(not available)","(not available)",IFERROR(VLOOKUP(J851,'[1]Lifecyclemodels EF3.1'!E:G,3,FALSE),"(not available yet)"))</f>
        <v>75559fbd-51d4-4293-a3e9-486bb2f0b747</v>
      </c>
      <c r="R851"/>
    </row>
    <row r="852" spans="1:18" hidden="1" x14ac:dyDescent="0.3">
      <c r="A852" t="s">
        <v>11902</v>
      </c>
      <c r="B852" t="s">
        <v>17612</v>
      </c>
      <c r="C852" t="s">
        <v>8828</v>
      </c>
      <c r="D852" t="s">
        <v>17902</v>
      </c>
      <c r="E852" t="s">
        <v>17215</v>
      </c>
      <c r="F852" t="s">
        <v>670</v>
      </c>
      <c r="G852" s="187" t="s">
        <v>351</v>
      </c>
      <c r="H852" t="s">
        <v>11902</v>
      </c>
      <c r="I852" t="s">
        <v>17614</v>
      </c>
      <c r="J852" t="s">
        <v>13343</v>
      </c>
      <c r="K852" t="s">
        <v>17901</v>
      </c>
      <c r="L852" t="s">
        <v>17215</v>
      </c>
      <c r="M852" t="s">
        <v>670</v>
      </c>
      <c r="N852" t="s">
        <v>351</v>
      </c>
      <c r="O852" t="s">
        <v>17216</v>
      </c>
      <c r="P852" t="s">
        <v>17217</v>
      </c>
      <c r="Q852" t="str">
        <f>IF(J852="(not available)","(not available)",IFERROR(VLOOKUP(J852,'[1]Lifecyclemodels EF3.1'!E:G,3,FALSE),"(not available yet)"))</f>
        <v>78d736f9-512d-4251-a538-af56d6ba164e</v>
      </c>
      <c r="R852"/>
    </row>
    <row r="853" spans="1:18" hidden="1" x14ac:dyDescent="0.3">
      <c r="A853" t="s">
        <v>11902</v>
      </c>
      <c r="B853" t="s">
        <v>17612</v>
      </c>
      <c r="C853" t="s">
        <v>9433</v>
      </c>
      <c r="D853" t="s">
        <v>17902</v>
      </c>
      <c r="E853" t="s">
        <v>17215</v>
      </c>
      <c r="F853" t="s">
        <v>350</v>
      </c>
      <c r="G853" s="187" t="s">
        <v>351</v>
      </c>
      <c r="H853" t="s">
        <v>11902</v>
      </c>
      <c r="I853" t="s">
        <v>17614</v>
      </c>
      <c r="J853" t="s">
        <v>13253</v>
      </c>
      <c r="K853" t="s">
        <v>17901</v>
      </c>
      <c r="L853" t="s">
        <v>17215</v>
      </c>
      <c r="M853" t="s">
        <v>350</v>
      </c>
      <c r="N853" t="s">
        <v>351</v>
      </c>
      <c r="O853" t="s">
        <v>17216</v>
      </c>
      <c r="P853" t="s">
        <v>17217</v>
      </c>
      <c r="Q853" t="str">
        <f>IF(J853="(not available)","(not available)",IFERROR(VLOOKUP(J853,'[1]Lifecyclemodels EF3.1'!E:G,3,FALSE),"(not available yet)"))</f>
        <v>b2e756e9-fc6c-41a4-9846-660178487c6d</v>
      </c>
      <c r="R853"/>
    </row>
    <row r="854" spans="1:18" hidden="1" x14ac:dyDescent="0.3">
      <c r="A854" t="s">
        <v>11902</v>
      </c>
      <c r="B854" t="s">
        <v>17612</v>
      </c>
      <c r="C854" t="s">
        <v>6371</v>
      </c>
      <c r="D854" t="s">
        <v>17902</v>
      </c>
      <c r="E854" t="s">
        <v>17215</v>
      </c>
      <c r="F854" t="s">
        <v>378</v>
      </c>
      <c r="G854" s="187" t="s">
        <v>351</v>
      </c>
      <c r="H854" t="s">
        <v>11902</v>
      </c>
      <c r="I854" t="s">
        <v>17614</v>
      </c>
      <c r="J854" t="s">
        <v>13273</v>
      </c>
      <c r="K854" t="s">
        <v>17901</v>
      </c>
      <c r="L854" t="s">
        <v>17215</v>
      </c>
      <c r="M854" t="s">
        <v>378</v>
      </c>
      <c r="N854" t="s">
        <v>351</v>
      </c>
      <c r="O854" t="s">
        <v>17216</v>
      </c>
      <c r="P854" t="s">
        <v>17217</v>
      </c>
      <c r="Q854" t="str">
        <f>IF(J854="(not available)","(not available)",IFERROR(VLOOKUP(J854,'[1]Lifecyclemodels EF3.1'!E:G,3,FALSE),"(not available yet)"))</f>
        <v>d7723729-d710-4353-bce0-a890d11aeeac</v>
      </c>
      <c r="R854"/>
    </row>
    <row r="855" spans="1:18" hidden="1" x14ac:dyDescent="0.3">
      <c r="A855" t="s">
        <v>11902</v>
      </c>
      <c r="B855" t="s">
        <v>17612</v>
      </c>
      <c r="C855" t="s">
        <v>8692</v>
      </c>
      <c r="D855" t="s">
        <v>17902</v>
      </c>
      <c r="E855" t="s">
        <v>17215</v>
      </c>
      <c r="F855" t="s">
        <v>473</v>
      </c>
      <c r="G855" s="187" t="s">
        <v>351</v>
      </c>
      <c r="H855" t="s">
        <v>11902</v>
      </c>
      <c r="I855" t="s">
        <v>17614</v>
      </c>
      <c r="J855" t="s">
        <v>12838</v>
      </c>
      <c r="K855" t="s">
        <v>17901</v>
      </c>
      <c r="L855" t="s">
        <v>17215</v>
      </c>
      <c r="M855" t="s">
        <v>473</v>
      </c>
      <c r="N855" t="s">
        <v>351</v>
      </c>
      <c r="O855" t="s">
        <v>17216</v>
      </c>
      <c r="P855" t="s">
        <v>17217</v>
      </c>
      <c r="Q855" t="str">
        <f>IF(J855="(not available)","(not available)",IFERROR(VLOOKUP(J855,'[1]Lifecyclemodels EF3.1'!E:G,3,FALSE),"(not available yet)"))</f>
        <v>60f4fa9d-9875-4e38-9f0a-99b991d8915b</v>
      </c>
      <c r="R855"/>
    </row>
    <row r="856" spans="1:18" hidden="1" x14ac:dyDescent="0.3">
      <c r="A856" t="s">
        <v>11902</v>
      </c>
      <c r="B856" t="s">
        <v>17612</v>
      </c>
      <c r="C856" t="s">
        <v>8377</v>
      </c>
      <c r="D856" t="s">
        <v>17902</v>
      </c>
      <c r="E856" t="s">
        <v>17215</v>
      </c>
      <c r="F856" t="s">
        <v>418</v>
      </c>
      <c r="G856" s="187" t="s">
        <v>351</v>
      </c>
      <c r="H856" t="s">
        <v>11902</v>
      </c>
      <c r="I856" t="s">
        <v>17614</v>
      </c>
      <c r="J856" t="s">
        <v>13022</v>
      </c>
      <c r="K856" t="s">
        <v>17901</v>
      </c>
      <c r="L856" t="s">
        <v>17215</v>
      </c>
      <c r="M856" t="s">
        <v>418</v>
      </c>
      <c r="N856" t="s">
        <v>351</v>
      </c>
      <c r="O856" t="s">
        <v>17216</v>
      </c>
      <c r="P856" t="s">
        <v>17217</v>
      </c>
      <c r="Q856" t="str">
        <f>IF(J856="(not available)","(not available)",IFERROR(VLOOKUP(J856,'[1]Lifecyclemodels EF3.1'!E:G,3,FALSE),"(not available yet)"))</f>
        <v>9bf7678a-29d7-4335-87d0-d3ee407d6a23</v>
      </c>
      <c r="R856"/>
    </row>
    <row r="857" spans="1:18" hidden="1" x14ac:dyDescent="0.3">
      <c r="A857" t="s">
        <v>11902</v>
      </c>
      <c r="B857" t="s">
        <v>17612</v>
      </c>
      <c r="C857" t="s">
        <v>7655</v>
      </c>
      <c r="D857" t="s">
        <v>17902</v>
      </c>
      <c r="E857" t="s">
        <v>17215</v>
      </c>
      <c r="F857" t="s">
        <v>425</v>
      </c>
      <c r="G857" s="187" t="s">
        <v>351</v>
      </c>
      <c r="H857" t="s">
        <v>11902</v>
      </c>
      <c r="I857" t="s">
        <v>17614</v>
      </c>
      <c r="J857" t="s">
        <v>13190</v>
      </c>
      <c r="K857" t="s">
        <v>17901</v>
      </c>
      <c r="L857" t="s">
        <v>17215</v>
      </c>
      <c r="M857" t="s">
        <v>425</v>
      </c>
      <c r="N857" t="s">
        <v>351</v>
      </c>
      <c r="O857" t="s">
        <v>17216</v>
      </c>
      <c r="P857" t="s">
        <v>17217</v>
      </c>
      <c r="Q857" t="str">
        <f>IF(J857="(not available)","(not available)",IFERROR(VLOOKUP(J857,'[1]Lifecyclemodels EF3.1'!E:G,3,FALSE),"(not available yet)"))</f>
        <v>27d58c67-7966-4c89-aecb-04ac6b5cf9f7</v>
      </c>
      <c r="R857"/>
    </row>
    <row r="858" spans="1:18" hidden="1" x14ac:dyDescent="0.3">
      <c r="A858" t="s">
        <v>11902</v>
      </c>
      <c r="B858" t="s">
        <v>17612</v>
      </c>
      <c r="C858" t="s">
        <v>11200</v>
      </c>
      <c r="D858" t="s">
        <v>17902</v>
      </c>
      <c r="E858" t="s">
        <v>17215</v>
      </c>
      <c r="F858" t="s">
        <v>523</v>
      </c>
      <c r="G858" s="187" t="s">
        <v>351</v>
      </c>
      <c r="H858" t="s">
        <v>11902</v>
      </c>
      <c r="I858" t="s">
        <v>17614</v>
      </c>
      <c r="J858" t="s">
        <v>13014</v>
      </c>
      <c r="K858" t="s">
        <v>17901</v>
      </c>
      <c r="L858" t="s">
        <v>17215</v>
      </c>
      <c r="M858" t="s">
        <v>523</v>
      </c>
      <c r="N858" t="s">
        <v>351</v>
      </c>
      <c r="O858" t="s">
        <v>17216</v>
      </c>
      <c r="P858" t="s">
        <v>17217</v>
      </c>
      <c r="Q858" t="str">
        <f>IF(J858="(not available)","(not available)",IFERROR(VLOOKUP(J858,'[1]Lifecyclemodels EF3.1'!E:G,3,FALSE),"(not available yet)"))</f>
        <v>9d3b066a-89d8-4ae8-a8dc-18428fe79537</v>
      </c>
      <c r="R858"/>
    </row>
    <row r="859" spans="1:18" hidden="1" x14ac:dyDescent="0.3">
      <c r="A859" t="s">
        <v>11902</v>
      </c>
      <c r="B859" t="s">
        <v>17612</v>
      </c>
      <c r="C859" t="s">
        <v>1594</v>
      </c>
      <c r="D859" t="s">
        <v>17902</v>
      </c>
      <c r="E859" t="s">
        <v>17215</v>
      </c>
      <c r="F859" t="s">
        <v>17624</v>
      </c>
      <c r="G859" s="187" t="s">
        <v>351</v>
      </c>
      <c r="H859" t="s">
        <v>11902</v>
      </c>
      <c r="I859" t="s">
        <v>17614</v>
      </c>
      <c r="J859" t="s">
        <v>13063</v>
      </c>
      <c r="K859" t="s">
        <v>17901</v>
      </c>
      <c r="L859" t="s">
        <v>17215</v>
      </c>
      <c r="M859" t="s">
        <v>443</v>
      </c>
      <c r="N859" t="s">
        <v>351</v>
      </c>
      <c r="O859" t="s">
        <v>17216</v>
      </c>
      <c r="P859" t="s">
        <v>17217</v>
      </c>
      <c r="Q859" t="str">
        <f>IF(J859="(not available)","(not available)",IFERROR(VLOOKUP(J859,'[1]Lifecyclemodels EF3.1'!E:G,3,FALSE),"(not available yet)"))</f>
        <v>298144b2-2bf4-44a7-8894-9689125eec53</v>
      </c>
      <c r="R859"/>
    </row>
    <row r="860" spans="1:18" hidden="1" x14ac:dyDescent="0.3">
      <c r="A860" t="s">
        <v>11902</v>
      </c>
      <c r="B860" t="s">
        <v>17612</v>
      </c>
      <c r="C860" t="s">
        <v>6808</v>
      </c>
      <c r="D860" t="s">
        <v>17903</v>
      </c>
      <c r="E860" t="s">
        <v>17215</v>
      </c>
      <c r="F860" t="s">
        <v>1367</v>
      </c>
      <c r="G860" s="187" t="s">
        <v>351</v>
      </c>
      <c r="H860" t="s">
        <v>11902</v>
      </c>
      <c r="I860" t="s">
        <v>17614</v>
      </c>
      <c r="J860" t="s">
        <v>12908</v>
      </c>
      <c r="K860" t="s">
        <v>17904</v>
      </c>
      <c r="L860" t="s">
        <v>17215</v>
      </c>
      <c r="M860" t="s">
        <v>11889</v>
      </c>
      <c r="N860" t="s">
        <v>351</v>
      </c>
      <c r="O860" t="s">
        <v>17216</v>
      </c>
      <c r="P860" t="s">
        <v>17217</v>
      </c>
      <c r="Q860" t="str">
        <f>IF(J860="(not available)","(not available)",IFERROR(VLOOKUP(J860,'[1]Lifecyclemodels EF3.1'!E:G,3,FALSE),"(not available yet)"))</f>
        <v>df4a8268-b74f-45c0-9721-5ec8178ee8c3</v>
      </c>
      <c r="R860"/>
    </row>
    <row r="861" spans="1:18" hidden="1" x14ac:dyDescent="0.3">
      <c r="A861" t="s">
        <v>11902</v>
      </c>
      <c r="B861" t="s">
        <v>17612</v>
      </c>
      <c r="C861" t="s">
        <v>9702</v>
      </c>
      <c r="D861" t="s">
        <v>17905</v>
      </c>
      <c r="E861" t="s">
        <v>17215</v>
      </c>
      <c r="F861" t="s">
        <v>356</v>
      </c>
      <c r="G861" s="187" t="s">
        <v>351</v>
      </c>
      <c r="H861" t="s">
        <v>11902</v>
      </c>
      <c r="I861" t="s">
        <v>17614</v>
      </c>
      <c r="J861" t="s">
        <v>13330</v>
      </c>
      <c r="K861" t="s">
        <v>17906</v>
      </c>
      <c r="L861" t="s">
        <v>17215</v>
      </c>
      <c r="M861" t="s">
        <v>356</v>
      </c>
      <c r="N861" t="s">
        <v>351</v>
      </c>
      <c r="O861" t="s">
        <v>17216</v>
      </c>
      <c r="P861" t="s">
        <v>17217</v>
      </c>
      <c r="Q861" t="str">
        <f>IF(J861="(not available)","(not available)",IFERROR(VLOOKUP(J861,'[1]Lifecyclemodels EF3.1'!E:G,3,FALSE),"(not available yet)"))</f>
        <v>ef2bc45f-442a-41b9-baa9-7882211315d2</v>
      </c>
      <c r="R861"/>
    </row>
    <row r="862" spans="1:18" hidden="1" x14ac:dyDescent="0.3">
      <c r="A862" t="s">
        <v>11902</v>
      </c>
      <c r="B862" t="s">
        <v>17612</v>
      </c>
      <c r="C862" t="s">
        <v>7973</v>
      </c>
      <c r="D862" t="s">
        <v>17905</v>
      </c>
      <c r="E862" t="s">
        <v>17215</v>
      </c>
      <c r="F862" t="s">
        <v>1367</v>
      </c>
      <c r="G862" s="187" t="s">
        <v>351</v>
      </c>
      <c r="H862" t="s">
        <v>11902</v>
      </c>
      <c r="I862" t="s">
        <v>17614</v>
      </c>
      <c r="J862" t="s">
        <v>12988</v>
      </c>
      <c r="K862" t="s">
        <v>17906</v>
      </c>
      <c r="L862" t="s">
        <v>17215</v>
      </c>
      <c r="M862" t="s">
        <v>11889</v>
      </c>
      <c r="N862" t="s">
        <v>351</v>
      </c>
      <c r="O862" t="s">
        <v>17216</v>
      </c>
      <c r="P862" t="s">
        <v>17217</v>
      </c>
      <c r="Q862" t="str">
        <f>IF(J862="(not available)","(not available)",IFERROR(VLOOKUP(J862,'[1]Lifecyclemodels EF3.1'!E:G,3,FALSE),"(not available yet)"))</f>
        <v>db579bd4-95ca-4291-bbc3-6b6830a05222</v>
      </c>
      <c r="R862"/>
    </row>
    <row r="863" spans="1:18" hidden="1" x14ac:dyDescent="0.3">
      <c r="A863" t="s">
        <v>11902</v>
      </c>
      <c r="B863" t="s">
        <v>17612</v>
      </c>
      <c r="C863" t="s">
        <v>4608</v>
      </c>
      <c r="D863" t="s">
        <v>17907</v>
      </c>
      <c r="E863" t="s">
        <v>17215</v>
      </c>
      <c r="F863" t="s">
        <v>670</v>
      </c>
      <c r="G863" s="187" t="s">
        <v>351</v>
      </c>
      <c r="H863" t="s">
        <v>11902</v>
      </c>
      <c r="I863" t="s">
        <v>17614</v>
      </c>
      <c r="J863" t="s">
        <v>13373</v>
      </c>
      <c r="K863" t="s">
        <v>17906</v>
      </c>
      <c r="L863" t="s">
        <v>17215</v>
      </c>
      <c r="M863" t="s">
        <v>670</v>
      </c>
      <c r="N863" t="s">
        <v>351</v>
      </c>
      <c r="O863" t="s">
        <v>17216</v>
      </c>
      <c r="P863" t="s">
        <v>17217</v>
      </c>
      <c r="Q863" t="str">
        <f>IF(J863="(not available)","(not available)",IFERROR(VLOOKUP(J863,'[1]Lifecyclemodels EF3.1'!E:G,3,FALSE),"(not available yet)"))</f>
        <v>c1d6ffc4-4c3b-4ffe-8aca-3e6221fc2c03</v>
      </c>
      <c r="R863"/>
    </row>
    <row r="864" spans="1:18" hidden="1" x14ac:dyDescent="0.3">
      <c r="A864" t="s">
        <v>11902</v>
      </c>
      <c r="B864" t="s">
        <v>17612</v>
      </c>
      <c r="C864" t="s">
        <v>1337</v>
      </c>
      <c r="D864" t="s">
        <v>17907</v>
      </c>
      <c r="E864" t="s">
        <v>17215</v>
      </c>
      <c r="F864" t="s">
        <v>350</v>
      </c>
      <c r="G864" s="187" t="s">
        <v>351</v>
      </c>
      <c r="H864" t="s">
        <v>11902</v>
      </c>
      <c r="I864" t="s">
        <v>17614</v>
      </c>
      <c r="J864" t="s">
        <v>13499</v>
      </c>
      <c r="K864" t="s">
        <v>17906</v>
      </c>
      <c r="L864" t="s">
        <v>17215</v>
      </c>
      <c r="M864" t="s">
        <v>350</v>
      </c>
      <c r="N864" t="s">
        <v>351</v>
      </c>
      <c r="O864" t="s">
        <v>17216</v>
      </c>
      <c r="P864" t="s">
        <v>17217</v>
      </c>
      <c r="Q864" t="str">
        <f>IF(J864="(not available)","(not available)",IFERROR(VLOOKUP(J864,'[1]Lifecyclemodels EF3.1'!E:G,3,FALSE),"(not available yet)"))</f>
        <v>ad2a2385-b0ca-4d32-800d-b87c848b6162</v>
      </c>
      <c r="R864"/>
    </row>
    <row r="865" spans="1:18" hidden="1" x14ac:dyDescent="0.3">
      <c r="A865" t="s">
        <v>11902</v>
      </c>
      <c r="B865" t="s">
        <v>17612</v>
      </c>
      <c r="C865" t="s">
        <v>10847</v>
      </c>
      <c r="D865" t="s">
        <v>17907</v>
      </c>
      <c r="E865" t="s">
        <v>17215</v>
      </c>
      <c r="F865" t="s">
        <v>378</v>
      </c>
      <c r="G865" s="187" t="s">
        <v>351</v>
      </c>
      <c r="H865" t="s">
        <v>11902</v>
      </c>
      <c r="I865" t="s">
        <v>17614</v>
      </c>
      <c r="J865" t="s">
        <v>12708</v>
      </c>
      <c r="K865" t="s">
        <v>17906</v>
      </c>
      <c r="L865" t="s">
        <v>17215</v>
      </c>
      <c r="M865" t="s">
        <v>378</v>
      </c>
      <c r="N865" t="s">
        <v>351</v>
      </c>
      <c r="O865" t="s">
        <v>17216</v>
      </c>
      <c r="P865" t="s">
        <v>17217</v>
      </c>
      <c r="Q865" t="str">
        <f>IF(J865="(not available)","(not available)",IFERROR(VLOOKUP(J865,'[1]Lifecyclemodels EF3.1'!E:G,3,FALSE),"(not available yet)"))</f>
        <v>2588a47d-522c-47da-85b9-faef7f0c3119</v>
      </c>
      <c r="R865"/>
    </row>
    <row r="866" spans="1:18" hidden="1" x14ac:dyDescent="0.3">
      <c r="A866" t="s">
        <v>11902</v>
      </c>
      <c r="B866" t="s">
        <v>17612</v>
      </c>
      <c r="C866" t="s">
        <v>5636</v>
      </c>
      <c r="D866" t="s">
        <v>17907</v>
      </c>
      <c r="E866" t="s">
        <v>17215</v>
      </c>
      <c r="F866" t="s">
        <v>473</v>
      </c>
      <c r="G866" s="187" t="s">
        <v>351</v>
      </c>
      <c r="H866" t="s">
        <v>11902</v>
      </c>
      <c r="I866" t="s">
        <v>17614</v>
      </c>
      <c r="J866" t="s">
        <v>12971</v>
      </c>
      <c r="K866" t="s">
        <v>17906</v>
      </c>
      <c r="L866" t="s">
        <v>17215</v>
      </c>
      <c r="M866" t="s">
        <v>473</v>
      </c>
      <c r="N866" t="s">
        <v>351</v>
      </c>
      <c r="O866" t="s">
        <v>17216</v>
      </c>
      <c r="P866" t="s">
        <v>17217</v>
      </c>
      <c r="Q866" t="str">
        <f>IF(J866="(not available)","(not available)",IFERROR(VLOOKUP(J866,'[1]Lifecyclemodels EF3.1'!E:G,3,FALSE),"(not available yet)"))</f>
        <v>c3740723-f15c-48c9-b236-9a9f9fc3a706</v>
      </c>
      <c r="R866"/>
    </row>
    <row r="867" spans="1:18" hidden="1" x14ac:dyDescent="0.3">
      <c r="A867" t="s">
        <v>11902</v>
      </c>
      <c r="B867" t="s">
        <v>17612</v>
      </c>
      <c r="C867" t="s">
        <v>3234</v>
      </c>
      <c r="D867" t="s">
        <v>17907</v>
      </c>
      <c r="E867" t="s">
        <v>17215</v>
      </c>
      <c r="F867" t="s">
        <v>418</v>
      </c>
      <c r="G867" s="187" t="s">
        <v>351</v>
      </c>
      <c r="H867" t="s">
        <v>11902</v>
      </c>
      <c r="I867" t="s">
        <v>17614</v>
      </c>
      <c r="J867" t="s">
        <v>13326</v>
      </c>
      <c r="K867" t="s">
        <v>17906</v>
      </c>
      <c r="L867" t="s">
        <v>17215</v>
      </c>
      <c r="M867" t="s">
        <v>418</v>
      </c>
      <c r="N867" t="s">
        <v>351</v>
      </c>
      <c r="O867" t="s">
        <v>17216</v>
      </c>
      <c r="P867" t="s">
        <v>17217</v>
      </c>
      <c r="Q867" t="str">
        <f>IF(J867="(not available)","(not available)",IFERROR(VLOOKUP(J867,'[1]Lifecyclemodels EF3.1'!E:G,3,FALSE),"(not available yet)"))</f>
        <v>ad577ccc-20f0-4824-aa4a-5a1a91bb1043</v>
      </c>
      <c r="R867"/>
    </row>
    <row r="868" spans="1:18" hidden="1" x14ac:dyDescent="0.3">
      <c r="A868" t="s">
        <v>11902</v>
      </c>
      <c r="B868" t="s">
        <v>17612</v>
      </c>
      <c r="C868" t="s">
        <v>4427</v>
      </c>
      <c r="D868" t="s">
        <v>17907</v>
      </c>
      <c r="E868" t="s">
        <v>17215</v>
      </c>
      <c r="F868" t="s">
        <v>425</v>
      </c>
      <c r="G868" s="187" t="s">
        <v>351</v>
      </c>
      <c r="H868" t="s">
        <v>11902</v>
      </c>
      <c r="I868" t="s">
        <v>17614</v>
      </c>
      <c r="J868" t="s">
        <v>13025</v>
      </c>
      <c r="K868" t="s">
        <v>17906</v>
      </c>
      <c r="L868" t="s">
        <v>17215</v>
      </c>
      <c r="M868" t="s">
        <v>425</v>
      </c>
      <c r="N868" t="s">
        <v>351</v>
      </c>
      <c r="O868" t="s">
        <v>17216</v>
      </c>
      <c r="P868" t="s">
        <v>17217</v>
      </c>
      <c r="Q868" t="str">
        <f>IF(J868="(not available)","(not available)",IFERROR(VLOOKUP(J868,'[1]Lifecyclemodels EF3.1'!E:G,3,FALSE),"(not available yet)"))</f>
        <v>1ed71798-3ebd-46af-80c3-64dbbdea1a7e</v>
      </c>
      <c r="R868"/>
    </row>
    <row r="869" spans="1:18" hidden="1" x14ac:dyDescent="0.3">
      <c r="A869" t="s">
        <v>11902</v>
      </c>
      <c r="B869" t="s">
        <v>17612</v>
      </c>
      <c r="C869" t="s">
        <v>6287</v>
      </c>
      <c r="D869" t="s">
        <v>17907</v>
      </c>
      <c r="E869" t="s">
        <v>17215</v>
      </c>
      <c r="F869" t="s">
        <v>523</v>
      </c>
      <c r="G869" s="187" t="s">
        <v>351</v>
      </c>
      <c r="H869" t="s">
        <v>11902</v>
      </c>
      <c r="I869" t="s">
        <v>17614</v>
      </c>
      <c r="J869" t="s">
        <v>13112</v>
      </c>
      <c r="K869" t="s">
        <v>17906</v>
      </c>
      <c r="L869" t="s">
        <v>17215</v>
      </c>
      <c r="M869" t="s">
        <v>523</v>
      </c>
      <c r="N869" t="s">
        <v>351</v>
      </c>
      <c r="O869" t="s">
        <v>17216</v>
      </c>
      <c r="P869" t="s">
        <v>17217</v>
      </c>
      <c r="Q869" t="str">
        <f>IF(J869="(not available)","(not available)",IFERROR(VLOOKUP(J869,'[1]Lifecyclemodels EF3.1'!E:G,3,FALSE),"(not available yet)"))</f>
        <v>e630aed8-b95c-4e69-b4e0-60d7483b6a47</v>
      </c>
      <c r="R869"/>
    </row>
    <row r="870" spans="1:18" hidden="1" x14ac:dyDescent="0.3">
      <c r="A870" t="s">
        <v>11902</v>
      </c>
      <c r="B870" t="s">
        <v>17612</v>
      </c>
      <c r="C870" t="s">
        <v>1567</v>
      </c>
      <c r="D870" t="s">
        <v>17907</v>
      </c>
      <c r="E870" t="s">
        <v>17215</v>
      </c>
      <c r="F870" t="s">
        <v>17624</v>
      </c>
      <c r="G870" s="187" t="s">
        <v>351</v>
      </c>
      <c r="H870" t="s">
        <v>11902</v>
      </c>
      <c r="I870" t="s">
        <v>17614</v>
      </c>
      <c r="J870" t="s">
        <v>13292</v>
      </c>
      <c r="K870" t="s">
        <v>17906</v>
      </c>
      <c r="L870" t="s">
        <v>17215</v>
      </c>
      <c r="M870" t="s">
        <v>443</v>
      </c>
      <c r="N870" t="s">
        <v>351</v>
      </c>
      <c r="O870" t="s">
        <v>17216</v>
      </c>
      <c r="P870" t="s">
        <v>17217</v>
      </c>
      <c r="Q870" t="str">
        <f>IF(J870="(not available)","(not available)",IFERROR(VLOOKUP(J870,'[1]Lifecyclemodels EF3.1'!E:G,3,FALSE),"(not available yet)"))</f>
        <v>c27f33a5-68d0-4c81-a9f8-476ae1bb717f</v>
      </c>
      <c r="R870"/>
    </row>
    <row r="871" spans="1:18" hidden="1" x14ac:dyDescent="0.3">
      <c r="A871" t="s">
        <v>11902</v>
      </c>
      <c r="B871" t="s">
        <v>17612</v>
      </c>
      <c r="C871" t="s">
        <v>8720</v>
      </c>
      <c r="D871" t="s">
        <v>17908</v>
      </c>
      <c r="E871" t="s">
        <v>17215</v>
      </c>
      <c r="F871" t="s">
        <v>356</v>
      </c>
      <c r="G871" s="187" t="s">
        <v>351</v>
      </c>
      <c r="H871" t="s">
        <v>11902</v>
      </c>
      <c r="I871" t="s">
        <v>17614</v>
      </c>
      <c r="J871" t="s">
        <v>13239</v>
      </c>
      <c r="K871" t="s">
        <v>17909</v>
      </c>
      <c r="L871" t="s">
        <v>17215</v>
      </c>
      <c r="M871" t="s">
        <v>356</v>
      </c>
      <c r="N871" t="s">
        <v>351</v>
      </c>
      <c r="O871" t="s">
        <v>17216</v>
      </c>
      <c r="P871" t="s">
        <v>17217</v>
      </c>
      <c r="Q871" t="str">
        <f>IF(J871="(not available)","(not available)",IFERROR(VLOOKUP(J871,'[1]Lifecyclemodels EF3.1'!E:G,3,FALSE),"(not available yet)"))</f>
        <v>02fccfe6-9b21-4f5a-b1fd-24aa8943c475</v>
      </c>
      <c r="R871"/>
    </row>
    <row r="872" spans="1:18" hidden="1" x14ac:dyDescent="0.3">
      <c r="A872" t="s">
        <v>11902</v>
      </c>
      <c r="B872" t="s">
        <v>17612</v>
      </c>
      <c r="C872" t="s">
        <v>6504</v>
      </c>
      <c r="D872" t="s">
        <v>17908</v>
      </c>
      <c r="E872" t="s">
        <v>17215</v>
      </c>
      <c r="F872" t="s">
        <v>1367</v>
      </c>
      <c r="G872" s="187" t="s">
        <v>351</v>
      </c>
      <c r="H872" t="s">
        <v>11902</v>
      </c>
      <c r="I872" t="s">
        <v>17614</v>
      </c>
      <c r="J872" t="s">
        <v>12978</v>
      </c>
      <c r="K872" t="s">
        <v>17909</v>
      </c>
      <c r="L872" t="s">
        <v>17215</v>
      </c>
      <c r="M872" t="s">
        <v>11889</v>
      </c>
      <c r="N872" t="s">
        <v>351</v>
      </c>
      <c r="O872" t="s">
        <v>17216</v>
      </c>
      <c r="P872" t="s">
        <v>17217</v>
      </c>
      <c r="Q872" t="str">
        <f>IF(J872="(not available)","(not available)",IFERROR(VLOOKUP(J872,'[1]Lifecyclemodels EF3.1'!E:G,3,FALSE),"(not available yet)"))</f>
        <v>bce8e922-f2d2-4ff0-bdd3-afc497167143</v>
      </c>
      <c r="R872"/>
    </row>
    <row r="873" spans="1:18" hidden="1" x14ac:dyDescent="0.3">
      <c r="A873" t="s">
        <v>11902</v>
      </c>
      <c r="B873" t="s">
        <v>17612</v>
      </c>
      <c r="C873" t="s">
        <v>421</v>
      </c>
      <c r="D873" t="s">
        <v>17910</v>
      </c>
      <c r="E873" t="s">
        <v>17215</v>
      </c>
      <c r="F873" t="s">
        <v>399</v>
      </c>
      <c r="G873" s="187" t="s">
        <v>351</v>
      </c>
      <c r="H873" t="s">
        <v>11902</v>
      </c>
      <c r="I873" t="s">
        <v>17614</v>
      </c>
      <c r="J873" t="s">
        <v>12774</v>
      </c>
      <c r="K873" t="s">
        <v>17909</v>
      </c>
      <c r="L873" t="s">
        <v>17215</v>
      </c>
      <c r="M873" t="s">
        <v>399</v>
      </c>
      <c r="N873" t="s">
        <v>351</v>
      </c>
      <c r="O873" t="s">
        <v>17216</v>
      </c>
      <c r="P873" t="s">
        <v>17217</v>
      </c>
      <c r="Q873" t="str">
        <f>IF(J873="(not available)","(not available)",IFERROR(VLOOKUP(J873,'[1]Lifecyclemodels EF3.1'!E:G,3,FALSE),"(not available yet)"))</f>
        <v>4377f769-f2fd-42f6-a8c7-01dd01bab9aa</v>
      </c>
      <c r="R873"/>
    </row>
    <row r="874" spans="1:18" hidden="1" x14ac:dyDescent="0.3">
      <c r="A874" t="s">
        <v>11902</v>
      </c>
      <c r="B874" t="s">
        <v>17612</v>
      </c>
      <c r="C874" t="s">
        <v>2383</v>
      </c>
      <c r="D874" t="s">
        <v>17910</v>
      </c>
      <c r="E874" t="s">
        <v>17215</v>
      </c>
      <c r="F874" t="s">
        <v>670</v>
      </c>
      <c r="G874" s="187" t="s">
        <v>351</v>
      </c>
      <c r="H874" t="s">
        <v>11902</v>
      </c>
      <c r="I874" t="s">
        <v>17614</v>
      </c>
      <c r="J874" t="s">
        <v>13532</v>
      </c>
      <c r="K874" t="s">
        <v>17909</v>
      </c>
      <c r="L874" t="s">
        <v>17215</v>
      </c>
      <c r="M874" t="s">
        <v>670</v>
      </c>
      <c r="N874" t="s">
        <v>351</v>
      </c>
      <c r="O874" t="s">
        <v>17216</v>
      </c>
      <c r="P874" t="s">
        <v>17217</v>
      </c>
      <c r="Q874" t="str">
        <f>IF(J874="(not available)","(not available)",IFERROR(VLOOKUP(J874,'[1]Lifecyclemodels EF3.1'!E:G,3,FALSE),"(not available yet)"))</f>
        <v>313fa989-1605-4a31-ab30-4746f213085c</v>
      </c>
      <c r="R874"/>
    </row>
    <row r="875" spans="1:18" hidden="1" x14ac:dyDescent="0.3">
      <c r="A875" t="s">
        <v>11902</v>
      </c>
      <c r="B875" t="s">
        <v>17612</v>
      </c>
      <c r="C875" t="s">
        <v>10167</v>
      </c>
      <c r="D875" t="s">
        <v>17910</v>
      </c>
      <c r="E875" t="s">
        <v>17215</v>
      </c>
      <c r="F875" t="s">
        <v>703</v>
      </c>
      <c r="G875" s="187" t="s">
        <v>351</v>
      </c>
      <c r="H875" t="s">
        <v>11902</v>
      </c>
      <c r="I875" t="s">
        <v>17614</v>
      </c>
      <c r="J875" t="s">
        <v>13004</v>
      </c>
      <c r="K875" t="s">
        <v>17909</v>
      </c>
      <c r="L875" t="s">
        <v>17215</v>
      </c>
      <c r="M875" t="s">
        <v>703</v>
      </c>
      <c r="N875" t="s">
        <v>351</v>
      </c>
      <c r="O875" t="s">
        <v>17216</v>
      </c>
      <c r="P875" t="s">
        <v>17217</v>
      </c>
      <c r="Q875" t="str">
        <f>IF(J875="(not available)","(not available)",IFERROR(VLOOKUP(J875,'[1]Lifecyclemodels EF3.1'!E:G,3,FALSE),"(not available yet)"))</f>
        <v>b851ca00-6d38-47c4-8f1b-7cdcb8ca46ce</v>
      </c>
      <c r="R875"/>
    </row>
    <row r="876" spans="1:18" hidden="1" x14ac:dyDescent="0.3">
      <c r="A876" t="s">
        <v>11902</v>
      </c>
      <c r="B876" t="s">
        <v>17612</v>
      </c>
      <c r="C876" t="s">
        <v>6813</v>
      </c>
      <c r="D876" t="s">
        <v>17910</v>
      </c>
      <c r="E876" t="s">
        <v>17215</v>
      </c>
      <c r="F876" t="s">
        <v>493</v>
      </c>
      <c r="G876" s="187" t="s">
        <v>351</v>
      </c>
      <c r="H876" t="s">
        <v>11902</v>
      </c>
      <c r="I876" t="s">
        <v>17614</v>
      </c>
      <c r="J876" t="s">
        <v>13325</v>
      </c>
      <c r="K876" t="s">
        <v>17909</v>
      </c>
      <c r="L876" t="s">
        <v>17215</v>
      </c>
      <c r="M876" t="s">
        <v>493</v>
      </c>
      <c r="N876" t="s">
        <v>351</v>
      </c>
      <c r="O876" t="s">
        <v>17216</v>
      </c>
      <c r="P876" t="s">
        <v>17217</v>
      </c>
      <c r="Q876" t="str">
        <f>IF(J876="(not available)","(not available)",IFERROR(VLOOKUP(J876,'[1]Lifecyclemodels EF3.1'!E:G,3,FALSE),"(not available yet)"))</f>
        <v>e0c7a274-340d-4374-9ba5-adb9d1cba55b</v>
      </c>
      <c r="R876"/>
    </row>
    <row r="877" spans="1:18" hidden="1" x14ac:dyDescent="0.3">
      <c r="A877" t="s">
        <v>11902</v>
      </c>
      <c r="B877" t="s">
        <v>17612</v>
      </c>
      <c r="C877" t="s">
        <v>1283</v>
      </c>
      <c r="D877" t="s">
        <v>17910</v>
      </c>
      <c r="E877" t="s">
        <v>17215</v>
      </c>
      <c r="F877" t="s">
        <v>350</v>
      </c>
      <c r="G877" s="187" t="s">
        <v>351</v>
      </c>
      <c r="H877" t="s">
        <v>11902</v>
      </c>
      <c r="I877" t="s">
        <v>17614</v>
      </c>
      <c r="J877" t="s">
        <v>13550</v>
      </c>
      <c r="K877" t="s">
        <v>17909</v>
      </c>
      <c r="L877" t="s">
        <v>17215</v>
      </c>
      <c r="M877" t="s">
        <v>350</v>
      </c>
      <c r="N877" t="s">
        <v>351</v>
      </c>
      <c r="O877" t="s">
        <v>17216</v>
      </c>
      <c r="P877" t="s">
        <v>17217</v>
      </c>
      <c r="Q877" t="str">
        <f>IF(J877="(not available)","(not available)",IFERROR(VLOOKUP(J877,'[1]Lifecyclemodels EF3.1'!E:G,3,FALSE),"(not available yet)"))</f>
        <v>8e944849-1560-4a0b-a6b2-175e9029954e</v>
      </c>
      <c r="R877"/>
    </row>
    <row r="878" spans="1:18" hidden="1" x14ac:dyDescent="0.3">
      <c r="A878" t="s">
        <v>11902</v>
      </c>
      <c r="B878" t="s">
        <v>17612</v>
      </c>
      <c r="C878" t="s">
        <v>3022</v>
      </c>
      <c r="D878" t="s">
        <v>17910</v>
      </c>
      <c r="E878" t="s">
        <v>17215</v>
      </c>
      <c r="F878" t="s">
        <v>466</v>
      </c>
      <c r="G878" s="187" t="s">
        <v>351</v>
      </c>
      <c r="H878" t="s">
        <v>11902</v>
      </c>
      <c r="I878" t="s">
        <v>17614</v>
      </c>
      <c r="J878" t="s">
        <v>13427</v>
      </c>
      <c r="K878" t="s">
        <v>17909</v>
      </c>
      <c r="L878" t="s">
        <v>17215</v>
      </c>
      <c r="M878" t="s">
        <v>466</v>
      </c>
      <c r="N878" t="s">
        <v>351</v>
      </c>
      <c r="O878" t="s">
        <v>17216</v>
      </c>
      <c r="P878" t="s">
        <v>17217</v>
      </c>
      <c r="Q878" t="str">
        <f>IF(J878="(not available)","(not available)",IFERROR(VLOOKUP(J878,'[1]Lifecyclemodels EF3.1'!E:G,3,FALSE),"(not available yet)"))</f>
        <v>f5c7f47e-4aa4-4235-8641-b507d069d42a</v>
      </c>
      <c r="R878"/>
    </row>
    <row r="879" spans="1:18" hidden="1" x14ac:dyDescent="0.3">
      <c r="A879" t="s">
        <v>11902</v>
      </c>
      <c r="B879" t="s">
        <v>17612</v>
      </c>
      <c r="C879" t="s">
        <v>4685</v>
      </c>
      <c r="D879" t="s">
        <v>17910</v>
      </c>
      <c r="E879" t="s">
        <v>17215</v>
      </c>
      <c r="F879" t="s">
        <v>378</v>
      </c>
      <c r="G879" s="187" t="s">
        <v>351</v>
      </c>
      <c r="H879" t="s">
        <v>11902</v>
      </c>
      <c r="I879" t="s">
        <v>17614</v>
      </c>
      <c r="J879" t="s">
        <v>13527</v>
      </c>
      <c r="K879" t="s">
        <v>17909</v>
      </c>
      <c r="L879" t="s">
        <v>17215</v>
      </c>
      <c r="M879" t="s">
        <v>378</v>
      </c>
      <c r="N879" t="s">
        <v>351</v>
      </c>
      <c r="O879" t="s">
        <v>17216</v>
      </c>
      <c r="P879" t="s">
        <v>17217</v>
      </c>
      <c r="Q879" t="str">
        <f>IF(J879="(not available)","(not available)",IFERROR(VLOOKUP(J879,'[1]Lifecyclemodels EF3.1'!E:G,3,FALSE),"(not available yet)"))</f>
        <v>7aa982cf-0d57-4257-b514-8397cd9c9137</v>
      </c>
      <c r="R879"/>
    </row>
    <row r="880" spans="1:18" hidden="1" x14ac:dyDescent="0.3">
      <c r="A880" t="s">
        <v>11902</v>
      </c>
      <c r="B880" t="s">
        <v>17612</v>
      </c>
      <c r="C880" t="s">
        <v>2027</v>
      </c>
      <c r="D880" t="s">
        <v>17910</v>
      </c>
      <c r="E880" t="s">
        <v>17215</v>
      </c>
      <c r="F880" t="s">
        <v>405</v>
      </c>
      <c r="G880" s="187" t="s">
        <v>351</v>
      </c>
      <c r="H880" t="s">
        <v>11902</v>
      </c>
      <c r="I880" t="s">
        <v>17614</v>
      </c>
      <c r="J880" t="s">
        <v>13605</v>
      </c>
      <c r="K880" t="s">
        <v>17909</v>
      </c>
      <c r="L880" t="s">
        <v>17215</v>
      </c>
      <c r="M880" t="s">
        <v>405</v>
      </c>
      <c r="N880" t="s">
        <v>351</v>
      </c>
      <c r="O880" t="s">
        <v>17216</v>
      </c>
      <c r="P880" t="s">
        <v>17217</v>
      </c>
      <c r="Q880" t="str">
        <f>IF(J880="(not available)","(not available)",IFERROR(VLOOKUP(J880,'[1]Lifecyclemodels EF3.1'!E:G,3,FALSE),"(not available yet)"))</f>
        <v>aaf456aa-dd0e-4518-83d4-8c277422ced9</v>
      </c>
      <c r="R880"/>
    </row>
    <row r="881" spans="1:18" hidden="1" x14ac:dyDescent="0.3">
      <c r="A881" t="s">
        <v>11902</v>
      </c>
      <c r="B881" t="s">
        <v>17612</v>
      </c>
      <c r="C881" t="s">
        <v>2339</v>
      </c>
      <c r="D881" t="s">
        <v>17910</v>
      </c>
      <c r="E881" t="s">
        <v>17215</v>
      </c>
      <c r="F881" t="s">
        <v>473</v>
      </c>
      <c r="G881" s="187" t="s">
        <v>351</v>
      </c>
      <c r="H881" t="s">
        <v>11902</v>
      </c>
      <c r="I881" t="s">
        <v>17614</v>
      </c>
      <c r="J881" t="s">
        <v>12814</v>
      </c>
      <c r="K881" t="s">
        <v>17909</v>
      </c>
      <c r="L881" t="s">
        <v>17215</v>
      </c>
      <c r="M881" t="s">
        <v>473</v>
      </c>
      <c r="N881" t="s">
        <v>351</v>
      </c>
      <c r="O881" t="s">
        <v>17216</v>
      </c>
      <c r="P881" t="s">
        <v>17217</v>
      </c>
      <c r="Q881" t="str">
        <f>IF(J881="(not available)","(not available)",IFERROR(VLOOKUP(J881,'[1]Lifecyclemodels EF3.1'!E:G,3,FALSE),"(not available yet)"))</f>
        <v>64d2439d-0840-468b-8ce6-ad146df210a2</v>
      </c>
      <c r="R881"/>
    </row>
    <row r="882" spans="1:18" hidden="1" x14ac:dyDescent="0.3">
      <c r="A882" t="s">
        <v>11902</v>
      </c>
      <c r="B882" t="s">
        <v>17612</v>
      </c>
      <c r="C882" t="s">
        <v>7977</v>
      </c>
      <c r="D882" t="s">
        <v>17910</v>
      </c>
      <c r="E882" t="s">
        <v>17215</v>
      </c>
      <c r="F882" t="s">
        <v>371</v>
      </c>
      <c r="G882" s="187" t="s">
        <v>351</v>
      </c>
      <c r="H882" t="s">
        <v>11902</v>
      </c>
      <c r="I882" t="s">
        <v>17614</v>
      </c>
      <c r="J882" t="s">
        <v>13115</v>
      </c>
      <c r="K882" t="s">
        <v>17909</v>
      </c>
      <c r="L882" t="s">
        <v>17215</v>
      </c>
      <c r="M882" t="s">
        <v>371</v>
      </c>
      <c r="N882" t="s">
        <v>351</v>
      </c>
      <c r="O882" t="s">
        <v>17216</v>
      </c>
      <c r="P882" t="s">
        <v>17217</v>
      </c>
      <c r="Q882" t="str">
        <f>IF(J882="(not available)","(not available)",IFERROR(VLOOKUP(J882,'[1]Lifecyclemodels EF3.1'!E:G,3,FALSE),"(not available yet)"))</f>
        <v>7380d4cc-6fb9-440b-8c60-c9b92830184f</v>
      </c>
      <c r="R882"/>
    </row>
    <row r="883" spans="1:18" hidden="1" x14ac:dyDescent="0.3">
      <c r="A883" t="s">
        <v>11902</v>
      </c>
      <c r="B883" t="s">
        <v>17612</v>
      </c>
      <c r="C883" t="s">
        <v>2212</v>
      </c>
      <c r="D883" t="s">
        <v>17910</v>
      </c>
      <c r="E883" t="s">
        <v>17215</v>
      </c>
      <c r="F883" t="s">
        <v>418</v>
      </c>
      <c r="G883" s="187" t="s">
        <v>351</v>
      </c>
      <c r="H883" t="s">
        <v>11902</v>
      </c>
      <c r="I883" t="s">
        <v>17614</v>
      </c>
      <c r="J883" t="s">
        <v>13072</v>
      </c>
      <c r="K883" t="s">
        <v>17909</v>
      </c>
      <c r="L883" t="s">
        <v>17215</v>
      </c>
      <c r="M883" t="s">
        <v>418</v>
      </c>
      <c r="N883" t="s">
        <v>351</v>
      </c>
      <c r="O883" t="s">
        <v>17216</v>
      </c>
      <c r="P883" t="s">
        <v>17217</v>
      </c>
      <c r="Q883" t="str">
        <f>IF(J883="(not available)","(not available)",IFERROR(VLOOKUP(J883,'[1]Lifecyclemodels EF3.1'!E:G,3,FALSE),"(not available yet)"))</f>
        <v>0885be0d-5242-4f6a-8b01-79ed181d77e7</v>
      </c>
      <c r="R883"/>
    </row>
    <row r="884" spans="1:18" hidden="1" x14ac:dyDescent="0.3">
      <c r="A884" t="s">
        <v>11902</v>
      </c>
      <c r="B884" t="s">
        <v>17612</v>
      </c>
      <c r="C884" t="s">
        <v>6217</v>
      </c>
      <c r="D884" t="s">
        <v>17910</v>
      </c>
      <c r="E884" t="s">
        <v>17215</v>
      </c>
      <c r="F884" t="s">
        <v>402</v>
      </c>
      <c r="G884" s="187" t="s">
        <v>351</v>
      </c>
      <c r="H884" t="s">
        <v>11902</v>
      </c>
      <c r="I884" t="s">
        <v>17614</v>
      </c>
      <c r="J884" t="s">
        <v>13100</v>
      </c>
      <c r="K884" t="s">
        <v>17909</v>
      </c>
      <c r="L884" t="s">
        <v>17215</v>
      </c>
      <c r="M884" t="s">
        <v>402</v>
      </c>
      <c r="N884" t="s">
        <v>351</v>
      </c>
      <c r="O884" t="s">
        <v>17216</v>
      </c>
      <c r="P884" t="s">
        <v>17217</v>
      </c>
      <c r="Q884" t="str">
        <f>IF(J884="(not available)","(not available)",IFERROR(VLOOKUP(J884,'[1]Lifecyclemodels EF3.1'!E:G,3,FALSE),"(not available yet)"))</f>
        <v>4068659b-d7e5-4013-9f8e-20215d43d1e3</v>
      </c>
      <c r="R884"/>
    </row>
    <row r="885" spans="1:18" hidden="1" x14ac:dyDescent="0.3">
      <c r="A885" t="s">
        <v>11902</v>
      </c>
      <c r="B885" t="s">
        <v>17612</v>
      </c>
      <c r="C885" t="s">
        <v>5511</v>
      </c>
      <c r="D885" t="s">
        <v>17910</v>
      </c>
      <c r="E885" t="s">
        <v>17215</v>
      </c>
      <c r="F885" t="s">
        <v>425</v>
      </c>
      <c r="G885" s="187" t="s">
        <v>351</v>
      </c>
      <c r="H885" t="s">
        <v>11902</v>
      </c>
      <c r="I885" t="s">
        <v>17614</v>
      </c>
      <c r="J885" t="s">
        <v>12835</v>
      </c>
      <c r="K885" t="s">
        <v>17909</v>
      </c>
      <c r="L885" t="s">
        <v>17215</v>
      </c>
      <c r="M885" t="s">
        <v>425</v>
      </c>
      <c r="N885" t="s">
        <v>351</v>
      </c>
      <c r="O885" t="s">
        <v>17216</v>
      </c>
      <c r="P885" t="s">
        <v>17217</v>
      </c>
      <c r="Q885" t="str">
        <f>IF(J885="(not available)","(not available)",IFERROR(VLOOKUP(J885,'[1]Lifecyclemodels EF3.1'!E:G,3,FALSE),"(not available yet)"))</f>
        <v>6cfd0f9c-8f71-43ff-9254-a1e58442195d</v>
      </c>
      <c r="R885"/>
    </row>
    <row r="886" spans="1:18" hidden="1" x14ac:dyDescent="0.3">
      <c r="A886" t="s">
        <v>11902</v>
      </c>
      <c r="B886" t="s">
        <v>17612</v>
      </c>
      <c r="C886" t="s">
        <v>7375</v>
      </c>
      <c r="D886" t="s">
        <v>17910</v>
      </c>
      <c r="E886" t="s">
        <v>17215</v>
      </c>
      <c r="F886" t="s">
        <v>523</v>
      </c>
      <c r="G886" s="187" t="s">
        <v>351</v>
      </c>
      <c r="H886" t="s">
        <v>11902</v>
      </c>
      <c r="I886" t="s">
        <v>17614</v>
      </c>
      <c r="J886" t="s">
        <v>13185</v>
      </c>
      <c r="K886" t="s">
        <v>17909</v>
      </c>
      <c r="L886" t="s">
        <v>17215</v>
      </c>
      <c r="M886" t="s">
        <v>523</v>
      </c>
      <c r="N886" t="s">
        <v>351</v>
      </c>
      <c r="O886" t="s">
        <v>17216</v>
      </c>
      <c r="P886" t="s">
        <v>17217</v>
      </c>
      <c r="Q886" t="str">
        <f>IF(J886="(not available)","(not available)",IFERROR(VLOOKUP(J886,'[1]Lifecyclemodels EF3.1'!E:G,3,FALSE),"(not available yet)"))</f>
        <v>daac0ff0-6179-43fe-b46e-a4724e77a05a</v>
      </c>
      <c r="R886"/>
    </row>
    <row r="887" spans="1:18" hidden="1" x14ac:dyDescent="0.3">
      <c r="A887" t="s">
        <v>11902</v>
      </c>
      <c r="B887" t="s">
        <v>17612</v>
      </c>
      <c r="C887" t="s">
        <v>2423</v>
      </c>
      <c r="D887" t="s">
        <v>17910</v>
      </c>
      <c r="E887" t="s">
        <v>17215</v>
      </c>
      <c r="F887" t="s">
        <v>1552</v>
      </c>
      <c r="G887" s="187" t="s">
        <v>351</v>
      </c>
      <c r="H887" t="s">
        <v>11902</v>
      </c>
      <c r="I887" t="s">
        <v>17614</v>
      </c>
      <c r="J887" t="s">
        <v>12990</v>
      </c>
      <c r="K887" t="s">
        <v>17909</v>
      </c>
      <c r="L887" t="s">
        <v>17215</v>
      </c>
      <c r="M887" t="s">
        <v>1552</v>
      </c>
      <c r="N887" t="s">
        <v>351</v>
      </c>
      <c r="O887" t="s">
        <v>17216</v>
      </c>
      <c r="P887" t="s">
        <v>17217</v>
      </c>
      <c r="Q887" t="str">
        <f>IF(J887="(not available)","(not available)",IFERROR(VLOOKUP(J887,'[1]Lifecyclemodels EF3.1'!E:G,3,FALSE),"(not available yet)"))</f>
        <v>bab927fe-b7cd-4591-befa-c68636b9cbcf</v>
      </c>
      <c r="R887"/>
    </row>
    <row r="888" spans="1:18" hidden="1" x14ac:dyDescent="0.3">
      <c r="A888" t="s">
        <v>11902</v>
      </c>
      <c r="B888" t="s">
        <v>17612</v>
      </c>
      <c r="C888" t="s">
        <v>5130</v>
      </c>
      <c r="D888" t="s">
        <v>17910</v>
      </c>
      <c r="E888" t="s">
        <v>17215</v>
      </c>
      <c r="F888" t="s">
        <v>528</v>
      </c>
      <c r="G888" s="187" t="s">
        <v>351</v>
      </c>
      <c r="H888" t="s">
        <v>11902</v>
      </c>
      <c r="I888" t="s">
        <v>17614</v>
      </c>
      <c r="J888" t="s">
        <v>13119</v>
      </c>
      <c r="K888" t="s">
        <v>17909</v>
      </c>
      <c r="L888" t="s">
        <v>17215</v>
      </c>
      <c r="M888" t="s">
        <v>528</v>
      </c>
      <c r="N888" t="s">
        <v>351</v>
      </c>
      <c r="O888" t="s">
        <v>17216</v>
      </c>
      <c r="P888" t="s">
        <v>17217</v>
      </c>
      <c r="Q888" t="str">
        <f>IF(J888="(not available)","(not available)",IFERROR(VLOOKUP(J888,'[1]Lifecyclemodels EF3.1'!E:G,3,FALSE),"(not available yet)"))</f>
        <v>2caf9f57-d8fa-4f05-ab49-adf2023079ef</v>
      </c>
      <c r="R888"/>
    </row>
    <row r="889" spans="1:18" hidden="1" x14ac:dyDescent="0.3">
      <c r="A889" t="s">
        <v>11902</v>
      </c>
      <c r="B889" t="s">
        <v>17612</v>
      </c>
      <c r="C889" t="s">
        <v>10306</v>
      </c>
      <c r="D889" t="s">
        <v>17910</v>
      </c>
      <c r="E889" t="s">
        <v>17215</v>
      </c>
      <c r="F889" t="s">
        <v>540</v>
      </c>
      <c r="G889" s="187" t="s">
        <v>351</v>
      </c>
      <c r="H889" t="s">
        <v>11902</v>
      </c>
      <c r="I889" t="s">
        <v>17614</v>
      </c>
      <c r="J889" t="s">
        <v>12832</v>
      </c>
      <c r="K889" t="s">
        <v>17909</v>
      </c>
      <c r="L889" t="s">
        <v>17215</v>
      </c>
      <c r="M889" t="s">
        <v>540</v>
      </c>
      <c r="N889" t="s">
        <v>351</v>
      </c>
      <c r="O889" t="s">
        <v>17216</v>
      </c>
      <c r="P889" t="s">
        <v>17217</v>
      </c>
      <c r="Q889" t="str">
        <f>IF(J889="(not available)","(not available)",IFERROR(VLOOKUP(J889,'[1]Lifecyclemodels EF3.1'!E:G,3,FALSE),"(not available yet)"))</f>
        <v>770328b7-3875-434c-a218-6d660b872815</v>
      </c>
      <c r="R889"/>
    </row>
    <row r="890" spans="1:18" hidden="1" x14ac:dyDescent="0.3">
      <c r="A890" t="s">
        <v>11902</v>
      </c>
      <c r="B890" t="s">
        <v>17612</v>
      </c>
      <c r="C890" t="s">
        <v>4497</v>
      </c>
      <c r="D890" t="s">
        <v>17910</v>
      </c>
      <c r="E890" t="s">
        <v>17215</v>
      </c>
      <c r="F890" t="s">
        <v>17624</v>
      </c>
      <c r="G890" s="187" t="s">
        <v>351</v>
      </c>
      <c r="H890" t="s">
        <v>11902</v>
      </c>
      <c r="I890" t="s">
        <v>17614</v>
      </c>
      <c r="J890" t="s">
        <v>12823</v>
      </c>
      <c r="K890" t="s">
        <v>17909</v>
      </c>
      <c r="L890" t="s">
        <v>17215</v>
      </c>
      <c r="M890" t="s">
        <v>443</v>
      </c>
      <c r="N890" t="s">
        <v>351</v>
      </c>
      <c r="O890" t="s">
        <v>17216</v>
      </c>
      <c r="P890" t="s">
        <v>17217</v>
      </c>
      <c r="Q890" t="str">
        <f>IF(J890="(not available)","(not available)",IFERROR(VLOOKUP(J890,'[1]Lifecyclemodels EF3.1'!E:G,3,FALSE),"(not available yet)"))</f>
        <v>024e293e-9ac0-4b53-862d-2877f855b41a</v>
      </c>
      <c r="R890"/>
    </row>
    <row r="891" spans="1:18" hidden="1" x14ac:dyDescent="0.3">
      <c r="A891" t="s">
        <v>11902</v>
      </c>
      <c r="B891" t="s">
        <v>17612</v>
      </c>
      <c r="C891" t="s">
        <v>10248</v>
      </c>
      <c r="D891" t="s">
        <v>17911</v>
      </c>
      <c r="E891" t="s">
        <v>17215</v>
      </c>
      <c r="F891" t="s">
        <v>356</v>
      </c>
      <c r="G891" s="187" t="s">
        <v>351</v>
      </c>
      <c r="H891" t="s">
        <v>11902</v>
      </c>
      <c r="I891" t="s">
        <v>17614</v>
      </c>
      <c r="J891" t="s">
        <v>13298</v>
      </c>
      <c r="K891" t="s">
        <v>17912</v>
      </c>
      <c r="L891" t="s">
        <v>17215</v>
      </c>
      <c r="M891" t="s">
        <v>356</v>
      </c>
      <c r="N891" t="s">
        <v>351</v>
      </c>
      <c r="O891" t="s">
        <v>17216</v>
      </c>
      <c r="P891" t="s">
        <v>17217</v>
      </c>
      <c r="Q891" t="str">
        <f>IF(J891="(not available)","(not available)",IFERROR(VLOOKUP(J891,'[1]Lifecyclemodels EF3.1'!E:G,3,FALSE),"(not available yet)"))</f>
        <v>c027bfd6-2f00-4d9a-bce9-424b28726b2f</v>
      </c>
      <c r="R891"/>
    </row>
    <row r="892" spans="1:18" hidden="1" x14ac:dyDescent="0.3">
      <c r="A892" t="s">
        <v>11902</v>
      </c>
      <c r="B892" t="s">
        <v>17612</v>
      </c>
      <c r="C892" t="s">
        <v>5541</v>
      </c>
      <c r="D892" t="s">
        <v>17913</v>
      </c>
      <c r="E892" t="s">
        <v>17215</v>
      </c>
      <c r="F892" t="s">
        <v>415</v>
      </c>
      <c r="G892" s="187" t="s">
        <v>351</v>
      </c>
      <c r="H892" t="s">
        <v>11902</v>
      </c>
      <c r="I892" t="s">
        <v>17614</v>
      </c>
      <c r="J892" t="s">
        <v>13179</v>
      </c>
      <c r="K892" t="s">
        <v>17912</v>
      </c>
      <c r="L892" t="s">
        <v>17215</v>
      </c>
      <c r="M892" t="s">
        <v>415</v>
      </c>
      <c r="N892" t="s">
        <v>351</v>
      </c>
      <c r="O892" t="s">
        <v>17216</v>
      </c>
      <c r="P892" t="s">
        <v>17217</v>
      </c>
      <c r="Q892" t="str">
        <f>IF(J892="(not available)","(not available)",IFERROR(VLOOKUP(J892,'[1]Lifecyclemodels EF3.1'!E:G,3,FALSE),"(not available yet)"))</f>
        <v>9425f0ad-cf70-405d-9ca9-8efaedc2062b</v>
      </c>
      <c r="R892"/>
    </row>
    <row r="893" spans="1:18" hidden="1" x14ac:dyDescent="0.3">
      <c r="A893" t="s">
        <v>11902</v>
      </c>
      <c r="B893" t="s">
        <v>17612</v>
      </c>
      <c r="C893" t="s">
        <v>1875</v>
      </c>
      <c r="D893" t="s">
        <v>17913</v>
      </c>
      <c r="E893" t="s">
        <v>17215</v>
      </c>
      <c r="F893" t="s">
        <v>713</v>
      </c>
      <c r="G893" s="187" t="s">
        <v>351</v>
      </c>
      <c r="H893" t="s">
        <v>11902</v>
      </c>
      <c r="I893" t="s">
        <v>17614</v>
      </c>
      <c r="J893" t="s">
        <v>13452</v>
      </c>
      <c r="K893" t="s">
        <v>17912</v>
      </c>
      <c r="L893" t="s">
        <v>17215</v>
      </c>
      <c r="M893" t="s">
        <v>713</v>
      </c>
      <c r="N893" t="s">
        <v>351</v>
      </c>
      <c r="O893" t="s">
        <v>17216</v>
      </c>
      <c r="P893" t="s">
        <v>17217</v>
      </c>
      <c r="Q893" t="str">
        <f>IF(J893="(not available)","(not available)",IFERROR(VLOOKUP(J893,'[1]Lifecyclemodels EF3.1'!E:G,3,FALSE),"(not available yet)"))</f>
        <v>36752717-3965-41dd-b186-b7c8000cecd0</v>
      </c>
      <c r="R893"/>
    </row>
    <row r="894" spans="1:18" hidden="1" x14ac:dyDescent="0.3">
      <c r="A894" t="s">
        <v>11902</v>
      </c>
      <c r="B894" t="s">
        <v>17612</v>
      </c>
      <c r="C894" t="s">
        <v>1776</v>
      </c>
      <c r="D894" t="s">
        <v>17913</v>
      </c>
      <c r="E894" t="s">
        <v>17215</v>
      </c>
      <c r="F894" t="s">
        <v>868</v>
      </c>
      <c r="G894" s="187" t="s">
        <v>351</v>
      </c>
      <c r="H894" t="s">
        <v>11902</v>
      </c>
      <c r="I894" t="s">
        <v>17614</v>
      </c>
      <c r="J894" t="s">
        <v>13504</v>
      </c>
      <c r="K894" t="s">
        <v>17912</v>
      </c>
      <c r="L894" t="s">
        <v>17215</v>
      </c>
      <c r="M894" t="s">
        <v>868</v>
      </c>
      <c r="N894" t="s">
        <v>351</v>
      </c>
      <c r="O894" t="s">
        <v>17216</v>
      </c>
      <c r="P894" t="s">
        <v>17217</v>
      </c>
      <c r="Q894" t="str">
        <f>IF(J894="(not available)","(not available)",IFERROR(VLOOKUP(J894,'[1]Lifecyclemodels EF3.1'!E:G,3,FALSE),"(not available yet)"))</f>
        <v>ee605a28-1e45-46e1-a620-566fb44b0d75</v>
      </c>
      <c r="R894"/>
    </row>
    <row r="895" spans="1:18" hidden="1" x14ac:dyDescent="0.3">
      <c r="A895" t="s">
        <v>11902</v>
      </c>
      <c r="B895" t="s">
        <v>17612</v>
      </c>
      <c r="C895" t="s">
        <v>9905</v>
      </c>
      <c r="D895" t="s">
        <v>17913</v>
      </c>
      <c r="E895" t="s">
        <v>17215</v>
      </c>
      <c r="F895" t="s">
        <v>953</v>
      </c>
      <c r="G895" s="187" t="s">
        <v>351</v>
      </c>
      <c r="H895" t="s">
        <v>11902</v>
      </c>
      <c r="I895" t="s">
        <v>17614</v>
      </c>
      <c r="J895" t="s">
        <v>13528</v>
      </c>
      <c r="K895" t="s">
        <v>17912</v>
      </c>
      <c r="L895" t="s">
        <v>17215</v>
      </c>
      <c r="M895" t="s">
        <v>953</v>
      </c>
      <c r="N895" t="s">
        <v>351</v>
      </c>
      <c r="O895" t="s">
        <v>17216</v>
      </c>
      <c r="P895" t="s">
        <v>17217</v>
      </c>
      <c r="Q895" t="str">
        <f>IF(J895="(not available)","(not available)",IFERROR(VLOOKUP(J895,'[1]Lifecyclemodels EF3.1'!E:G,3,FALSE),"(not available yet)"))</f>
        <v>5b8df908-d00a-4fe7-a712-5496da2680f3</v>
      </c>
      <c r="R895"/>
    </row>
    <row r="896" spans="1:18" hidden="1" x14ac:dyDescent="0.3">
      <c r="A896" t="s">
        <v>11902</v>
      </c>
      <c r="B896" t="s">
        <v>17612</v>
      </c>
      <c r="C896" t="s">
        <v>10607</v>
      </c>
      <c r="D896" t="s">
        <v>17913</v>
      </c>
      <c r="E896" t="s">
        <v>17215</v>
      </c>
      <c r="F896" t="s">
        <v>1004</v>
      </c>
      <c r="G896" s="187" t="s">
        <v>351</v>
      </c>
      <c r="H896" t="s">
        <v>11902</v>
      </c>
      <c r="I896" t="s">
        <v>17614</v>
      </c>
      <c r="J896" t="s">
        <v>12748</v>
      </c>
      <c r="K896" t="s">
        <v>17912</v>
      </c>
      <c r="L896" t="s">
        <v>17215</v>
      </c>
      <c r="M896" t="s">
        <v>1004</v>
      </c>
      <c r="N896" t="s">
        <v>351</v>
      </c>
      <c r="O896" t="s">
        <v>17216</v>
      </c>
      <c r="P896" t="s">
        <v>17217</v>
      </c>
      <c r="Q896" t="str">
        <f>IF(J896="(not available)","(not available)",IFERROR(VLOOKUP(J896,'[1]Lifecyclemodels EF3.1'!E:G,3,FALSE),"(not available yet)"))</f>
        <v>7c069b78-c7e0-4bb0-a36a-5b9532d92c88</v>
      </c>
      <c r="R896"/>
    </row>
    <row r="897" spans="1:18" hidden="1" x14ac:dyDescent="0.3">
      <c r="A897" t="s">
        <v>11902</v>
      </c>
      <c r="B897" t="s">
        <v>17612</v>
      </c>
      <c r="C897" t="s">
        <v>6096</v>
      </c>
      <c r="D897" t="s">
        <v>17913</v>
      </c>
      <c r="E897" t="s">
        <v>17215</v>
      </c>
      <c r="F897" t="s">
        <v>552</v>
      </c>
      <c r="G897" s="187" t="s">
        <v>351</v>
      </c>
      <c r="H897" t="s">
        <v>11902</v>
      </c>
      <c r="I897" t="s">
        <v>17614</v>
      </c>
      <c r="J897" t="s">
        <v>13360</v>
      </c>
      <c r="K897" t="s">
        <v>17912</v>
      </c>
      <c r="L897" t="s">
        <v>17215</v>
      </c>
      <c r="M897" t="s">
        <v>552</v>
      </c>
      <c r="N897" t="s">
        <v>351</v>
      </c>
      <c r="O897" t="s">
        <v>17216</v>
      </c>
      <c r="P897" t="s">
        <v>17217</v>
      </c>
      <c r="Q897" t="str">
        <f>IF(J897="(not available)","(not available)",IFERROR(VLOOKUP(J897,'[1]Lifecyclemodels EF3.1'!E:G,3,FALSE),"(not available yet)"))</f>
        <v>4c845ba6-4d69-41df-a3a4-040f3d28218d</v>
      </c>
      <c r="R897"/>
    </row>
    <row r="898" spans="1:18" hidden="1" x14ac:dyDescent="0.3">
      <c r="A898" t="s">
        <v>11902</v>
      </c>
      <c r="B898" t="s">
        <v>17612</v>
      </c>
      <c r="C898" t="s">
        <v>10828</v>
      </c>
      <c r="D898" t="s">
        <v>17914</v>
      </c>
      <c r="E898" t="s">
        <v>17215</v>
      </c>
      <c r="F898" t="s">
        <v>356</v>
      </c>
      <c r="G898" s="187" t="s">
        <v>351</v>
      </c>
      <c r="H898" t="s">
        <v>11902</v>
      </c>
      <c r="I898" t="s">
        <v>17614</v>
      </c>
      <c r="J898" t="s">
        <v>13211</v>
      </c>
      <c r="K898" t="s">
        <v>17915</v>
      </c>
      <c r="L898" t="s">
        <v>17215</v>
      </c>
      <c r="M898" t="s">
        <v>356</v>
      </c>
      <c r="N898" t="s">
        <v>351</v>
      </c>
      <c r="O898" t="s">
        <v>17216</v>
      </c>
      <c r="P898" t="s">
        <v>17217</v>
      </c>
      <c r="Q898" t="str">
        <f>IF(J898="(not available)","(not available)",IFERROR(VLOOKUP(J898,'[1]Lifecyclemodels EF3.1'!E:G,3,FALSE),"(not available yet)"))</f>
        <v>4cdd4bb6-fc98-47d1-b97f-cbd731e0ecbc</v>
      </c>
      <c r="R898"/>
    </row>
    <row r="899" spans="1:18" hidden="1" x14ac:dyDescent="0.3">
      <c r="A899" t="s">
        <v>11902</v>
      </c>
      <c r="B899" t="s">
        <v>17612</v>
      </c>
      <c r="C899" t="s">
        <v>11194</v>
      </c>
      <c r="D899" t="s">
        <v>17916</v>
      </c>
      <c r="E899" t="s">
        <v>17215</v>
      </c>
      <c r="F899" t="s">
        <v>360</v>
      </c>
      <c r="G899" s="187" t="s">
        <v>351</v>
      </c>
      <c r="H899" t="s">
        <v>11902</v>
      </c>
      <c r="I899" t="s">
        <v>17614</v>
      </c>
      <c r="J899" t="s">
        <v>13538</v>
      </c>
      <c r="K899" t="s">
        <v>17915</v>
      </c>
      <c r="L899" t="s">
        <v>17215</v>
      </c>
      <c r="M899" t="s">
        <v>360</v>
      </c>
      <c r="N899" t="s">
        <v>351</v>
      </c>
      <c r="O899" t="s">
        <v>17216</v>
      </c>
      <c r="P899" t="s">
        <v>17217</v>
      </c>
      <c r="Q899" t="str">
        <f>IF(J899="(not available)","(not available)",IFERROR(VLOOKUP(J899,'[1]Lifecyclemodels EF3.1'!E:G,3,FALSE),"(not available yet)"))</f>
        <v>983baa96-eb15-4b90-9bc8-f1e79a077662</v>
      </c>
      <c r="R899"/>
    </row>
    <row r="900" spans="1:18" hidden="1" x14ac:dyDescent="0.3">
      <c r="A900" t="s">
        <v>11902</v>
      </c>
      <c r="B900" t="s">
        <v>17612</v>
      </c>
      <c r="C900" t="s">
        <v>9876</v>
      </c>
      <c r="D900" t="s">
        <v>17916</v>
      </c>
      <c r="E900" t="s">
        <v>17215</v>
      </c>
      <c r="F900" t="s">
        <v>415</v>
      </c>
      <c r="G900" s="187" t="s">
        <v>351</v>
      </c>
      <c r="H900" t="s">
        <v>11902</v>
      </c>
      <c r="I900" t="s">
        <v>17614</v>
      </c>
      <c r="J900" t="s">
        <v>12802</v>
      </c>
      <c r="K900" t="s">
        <v>17915</v>
      </c>
      <c r="L900" t="s">
        <v>17215</v>
      </c>
      <c r="M900" t="s">
        <v>415</v>
      </c>
      <c r="N900" t="s">
        <v>351</v>
      </c>
      <c r="O900" t="s">
        <v>17216</v>
      </c>
      <c r="P900" t="s">
        <v>17217</v>
      </c>
      <c r="Q900" t="str">
        <f>IF(J900="(not available)","(not available)",IFERROR(VLOOKUP(J900,'[1]Lifecyclemodels EF3.1'!E:G,3,FALSE),"(not available yet)"))</f>
        <v>07b87ba6-e494-4492-aa57-54505e591cbb</v>
      </c>
      <c r="R900"/>
    </row>
    <row r="901" spans="1:18" hidden="1" x14ac:dyDescent="0.3">
      <c r="A901" t="s">
        <v>11902</v>
      </c>
      <c r="B901" t="s">
        <v>17612</v>
      </c>
      <c r="C901" t="s">
        <v>4710</v>
      </c>
      <c r="D901" t="s">
        <v>17916</v>
      </c>
      <c r="E901" t="s">
        <v>17215</v>
      </c>
      <c r="F901" t="s">
        <v>713</v>
      </c>
      <c r="G901" s="187" t="s">
        <v>351</v>
      </c>
      <c r="H901" t="s">
        <v>11902</v>
      </c>
      <c r="I901" t="s">
        <v>17614</v>
      </c>
      <c r="J901" t="s">
        <v>12860</v>
      </c>
      <c r="K901" t="s">
        <v>17915</v>
      </c>
      <c r="L901" t="s">
        <v>17215</v>
      </c>
      <c r="M901" t="s">
        <v>713</v>
      </c>
      <c r="N901" t="s">
        <v>351</v>
      </c>
      <c r="O901" t="s">
        <v>17216</v>
      </c>
      <c r="P901" t="s">
        <v>17217</v>
      </c>
      <c r="Q901" t="str">
        <f>IF(J901="(not available)","(not available)",IFERROR(VLOOKUP(J901,'[1]Lifecyclemodels EF3.1'!E:G,3,FALSE),"(not available yet)"))</f>
        <v>172aa9be-369d-477e-b4b6-d806e1899910</v>
      </c>
      <c r="R901"/>
    </row>
    <row r="902" spans="1:18" hidden="1" x14ac:dyDescent="0.3">
      <c r="A902" t="s">
        <v>11902</v>
      </c>
      <c r="B902" t="s">
        <v>17612</v>
      </c>
      <c r="C902" t="s">
        <v>2896</v>
      </c>
      <c r="D902" t="s">
        <v>17916</v>
      </c>
      <c r="E902" t="s">
        <v>17215</v>
      </c>
      <c r="F902" t="s">
        <v>496</v>
      </c>
      <c r="G902" s="187" t="s">
        <v>351</v>
      </c>
      <c r="H902" t="s">
        <v>11902</v>
      </c>
      <c r="I902" t="s">
        <v>17614</v>
      </c>
      <c r="J902" t="s">
        <v>13237</v>
      </c>
      <c r="K902" t="s">
        <v>17915</v>
      </c>
      <c r="L902" t="s">
        <v>17215</v>
      </c>
      <c r="M902" t="s">
        <v>496</v>
      </c>
      <c r="N902" t="s">
        <v>351</v>
      </c>
      <c r="O902" t="s">
        <v>17216</v>
      </c>
      <c r="P902" t="s">
        <v>17217</v>
      </c>
      <c r="Q902" t="str">
        <f>IF(J902="(not available)","(not available)",IFERROR(VLOOKUP(J902,'[1]Lifecyclemodels EF3.1'!E:G,3,FALSE),"(not available yet)"))</f>
        <v>45ec1b21-f2b0-48cb-82a2-23ac7821b853</v>
      </c>
      <c r="R902"/>
    </row>
    <row r="903" spans="1:18" hidden="1" x14ac:dyDescent="0.3">
      <c r="A903" t="s">
        <v>11902</v>
      </c>
      <c r="B903" t="s">
        <v>17612</v>
      </c>
      <c r="C903" t="s">
        <v>8429</v>
      </c>
      <c r="D903" t="s">
        <v>17916</v>
      </c>
      <c r="E903" t="s">
        <v>17215</v>
      </c>
      <c r="F903" t="s">
        <v>879</v>
      </c>
      <c r="G903" s="187" t="s">
        <v>351</v>
      </c>
      <c r="H903" t="s">
        <v>11902</v>
      </c>
      <c r="I903" t="s">
        <v>17614</v>
      </c>
      <c r="J903" t="s">
        <v>13210</v>
      </c>
      <c r="K903" t="s">
        <v>17915</v>
      </c>
      <c r="L903" t="s">
        <v>17215</v>
      </c>
      <c r="M903" t="s">
        <v>879</v>
      </c>
      <c r="N903" t="s">
        <v>351</v>
      </c>
      <c r="O903" t="s">
        <v>17216</v>
      </c>
      <c r="P903" t="s">
        <v>17217</v>
      </c>
      <c r="Q903" t="str">
        <f>IF(J903="(not available)","(not available)",IFERROR(VLOOKUP(J903,'[1]Lifecyclemodels EF3.1'!E:G,3,FALSE),"(not available yet)"))</f>
        <v>c63693d7-138a-4168-b0e0-e37596f55494</v>
      </c>
      <c r="R903"/>
    </row>
    <row r="904" spans="1:18" hidden="1" x14ac:dyDescent="0.3">
      <c r="A904" t="s">
        <v>11902</v>
      </c>
      <c r="B904" t="s">
        <v>17612</v>
      </c>
      <c r="C904" t="s">
        <v>7000</v>
      </c>
      <c r="D904" t="s">
        <v>17916</v>
      </c>
      <c r="E904" t="s">
        <v>17215</v>
      </c>
      <c r="F904" t="s">
        <v>412</v>
      </c>
      <c r="G904" s="187" t="s">
        <v>351</v>
      </c>
      <c r="H904" t="s">
        <v>11902</v>
      </c>
      <c r="I904" t="s">
        <v>17614</v>
      </c>
      <c r="J904" t="s">
        <v>12730</v>
      </c>
      <c r="K904" t="s">
        <v>17915</v>
      </c>
      <c r="L904" t="s">
        <v>17215</v>
      </c>
      <c r="M904" t="s">
        <v>412</v>
      </c>
      <c r="N904" t="s">
        <v>351</v>
      </c>
      <c r="O904" t="s">
        <v>17216</v>
      </c>
      <c r="P904" t="s">
        <v>17217</v>
      </c>
      <c r="Q904" t="str">
        <f>IF(J904="(not available)","(not available)",IFERROR(VLOOKUP(J904,'[1]Lifecyclemodels EF3.1'!E:G,3,FALSE),"(not available yet)"))</f>
        <v>18ed30cb-04f7-4a09-8b18-efcb132f30de</v>
      </c>
      <c r="R904"/>
    </row>
    <row r="905" spans="1:18" hidden="1" x14ac:dyDescent="0.3">
      <c r="A905" t="s">
        <v>11902</v>
      </c>
      <c r="B905" t="s">
        <v>17612</v>
      </c>
      <c r="C905" t="s">
        <v>3490</v>
      </c>
      <c r="D905" t="s">
        <v>17916</v>
      </c>
      <c r="E905" t="s">
        <v>17215</v>
      </c>
      <c r="F905" t="s">
        <v>868</v>
      </c>
      <c r="G905" s="187" t="s">
        <v>351</v>
      </c>
      <c r="H905" t="s">
        <v>11902</v>
      </c>
      <c r="I905" t="s">
        <v>17614</v>
      </c>
      <c r="J905" t="s">
        <v>13394</v>
      </c>
      <c r="K905" t="s">
        <v>17915</v>
      </c>
      <c r="L905" t="s">
        <v>17215</v>
      </c>
      <c r="M905" t="s">
        <v>868</v>
      </c>
      <c r="N905" t="s">
        <v>351</v>
      </c>
      <c r="O905" t="s">
        <v>17216</v>
      </c>
      <c r="P905" t="s">
        <v>17217</v>
      </c>
      <c r="Q905" t="str">
        <f>IF(J905="(not available)","(not available)",IFERROR(VLOOKUP(J905,'[1]Lifecyclemodels EF3.1'!E:G,3,FALSE),"(not available yet)"))</f>
        <v>5fc635f1-3d9e-4193-9423-261a44ff198c</v>
      </c>
      <c r="R905"/>
    </row>
    <row r="906" spans="1:18" hidden="1" x14ac:dyDescent="0.3">
      <c r="A906" t="s">
        <v>11902</v>
      </c>
      <c r="B906" t="s">
        <v>17612</v>
      </c>
      <c r="C906" t="s">
        <v>6290</v>
      </c>
      <c r="D906" t="s">
        <v>17916</v>
      </c>
      <c r="E906" t="s">
        <v>17215</v>
      </c>
      <c r="F906" t="s">
        <v>953</v>
      </c>
      <c r="G906" s="187" t="s">
        <v>351</v>
      </c>
      <c r="H906" t="s">
        <v>11902</v>
      </c>
      <c r="I906" t="s">
        <v>17614</v>
      </c>
      <c r="J906" t="s">
        <v>13122</v>
      </c>
      <c r="K906" t="s">
        <v>17915</v>
      </c>
      <c r="L906" t="s">
        <v>17215</v>
      </c>
      <c r="M906" t="s">
        <v>953</v>
      </c>
      <c r="N906" t="s">
        <v>351</v>
      </c>
      <c r="O906" t="s">
        <v>17216</v>
      </c>
      <c r="P906" t="s">
        <v>17217</v>
      </c>
      <c r="Q906" t="str">
        <f>IF(J906="(not available)","(not available)",IFERROR(VLOOKUP(J906,'[1]Lifecyclemodels EF3.1'!E:G,3,FALSE),"(not available yet)"))</f>
        <v>7e1dcf77-84e7-4bdd-9f3f-f3acaa1f0523</v>
      </c>
      <c r="R906"/>
    </row>
    <row r="907" spans="1:18" hidden="1" x14ac:dyDescent="0.3">
      <c r="A907" t="s">
        <v>11902</v>
      </c>
      <c r="B907" t="s">
        <v>17612</v>
      </c>
      <c r="C907" t="s">
        <v>5242</v>
      </c>
      <c r="D907" t="s">
        <v>17916</v>
      </c>
      <c r="E907" t="s">
        <v>17215</v>
      </c>
      <c r="F907" t="s">
        <v>1004</v>
      </c>
      <c r="G907" s="187" t="s">
        <v>351</v>
      </c>
      <c r="H907" t="s">
        <v>11902</v>
      </c>
      <c r="I907" t="s">
        <v>17614</v>
      </c>
      <c r="J907" t="s">
        <v>13463</v>
      </c>
      <c r="K907" t="s">
        <v>17915</v>
      </c>
      <c r="L907" t="s">
        <v>17215</v>
      </c>
      <c r="M907" t="s">
        <v>1004</v>
      </c>
      <c r="N907" t="s">
        <v>351</v>
      </c>
      <c r="O907" t="s">
        <v>17216</v>
      </c>
      <c r="P907" t="s">
        <v>17217</v>
      </c>
      <c r="Q907" t="str">
        <f>IF(J907="(not available)","(not available)",IFERROR(VLOOKUP(J907,'[1]Lifecyclemodels EF3.1'!E:G,3,FALSE),"(not available yet)"))</f>
        <v>93e8da4e-73d0-45b9-b976-5aa01334a2a0</v>
      </c>
      <c r="R907"/>
    </row>
    <row r="908" spans="1:18" hidden="1" x14ac:dyDescent="0.3">
      <c r="A908" t="s">
        <v>11902</v>
      </c>
      <c r="B908" t="s">
        <v>17612</v>
      </c>
      <c r="C908" t="s">
        <v>6535</v>
      </c>
      <c r="D908" t="s">
        <v>17916</v>
      </c>
      <c r="E908" t="s">
        <v>17215</v>
      </c>
      <c r="F908" t="s">
        <v>1210</v>
      </c>
      <c r="G908" s="187" t="s">
        <v>351</v>
      </c>
      <c r="H908" t="s">
        <v>11902</v>
      </c>
      <c r="I908" t="s">
        <v>17614</v>
      </c>
      <c r="J908" t="s">
        <v>13418</v>
      </c>
      <c r="K908" t="s">
        <v>17915</v>
      </c>
      <c r="L908" t="s">
        <v>17215</v>
      </c>
      <c r="M908" t="s">
        <v>1210</v>
      </c>
      <c r="N908" t="s">
        <v>351</v>
      </c>
      <c r="O908" t="s">
        <v>17216</v>
      </c>
      <c r="P908" t="s">
        <v>17217</v>
      </c>
      <c r="Q908" t="str">
        <f>IF(J908="(not available)","(not available)",IFERROR(VLOOKUP(J908,'[1]Lifecyclemodels EF3.1'!E:G,3,FALSE),"(not available yet)"))</f>
        <v>06dffaa6-0b83-4f00-bcce-2182fa505a02</v>
      </c>
      <c r="R908"/>
    </row>
    <row r="909" spans="1:18" hidden="1" x14ac:dyDescent="0.3">
      <c r="A909" t="s">
        <v>11902</v>
      </c>
      <c r="B909" t="s">
        <v>17612</v>
      </c>
      <c r="C909" t="s">
        <v>11094</v>
      </c>
      <c r="D909" t="s">
        <v>17916</v>
      </c>
      <c r="E909" t="s">
        <v>17215</v>
      </c>
      <c r="F909" t="s">
        <v>552</v>
      </c>
      <c r="G909" s="187" t="s">
        <v>351</v>
      </c>
      <c r="H909" t="s">
        <v>11902</v>
      </c>
      <c r="I909" t="s">
        <v>17614</v>
      </c>
      <c r="J909" t="s">
        <v>13485</v>
      </c>
      <c r="K909" t="s">
        <v>17915</v>
      </c>
      <c r="L909" t="s">
        <v>17215</v>
      </c>
      <c r="M909" t="s">
        <v>552</v>
      </c>
      <c r="N909" t="s">
        <v>351</v>
      </c>
      <c r="O909" t="s">
        <v>17216</v>
      </c>
      <c r="P909" t="s">
        <v>17217</v>
      </c>
      <c r="Q909" t="str">
        <f>IF(J909="(not available)","(not available)",IFERROR(VLOOKUP(J909,'[1]Lifecyclemodels EF3.1'!E:G,3,FALSE),"(not available yet)"))</f>
        <v>658e7773-fa71-40e8-82df-779a0f8be747</v>
      </c>
      <c r="R909"/>
    </row>
    <row r="910" spans="1:18" hidden="1" x14ac:dyDescent="0.3">
      <c r="A910" t="s">
        <v>11902</v>
      </c>
      <c r="B910" t="s">
        <v>17612</v>
      </c>
      <c r="C910" t="s">
        <v>6778</v>
      </c>
      <c r="D910" t="s">
        <v>17916</v>
      </c>
      <c r="E910" t="s">
        <v>17215</v>
      </c>
      <c r="F910" t="s">
        <v>533</v>
      </c>
      <c r="G910" s="187" t="s">
        <v>351</v>
      </c>
      <c r="H910" t="s">
        <v>11902</v>
      </c>
      <c r="I910" t="s">
        <v>17614</v>
      </c>
      <c r="J910" t="s">
        <v>12872</v>
      </c>
      <c r="K910" t="s">
        <v>17915</v>
      </c>
      <c r="L910" t="s">
        <v>17215</v>
      </c>
      <c r="M910" t="s">
        <v>533</v>
      </c>
      <c r="N910" t="s">
        <v>351</v>
      </c>
      <c r="O910" t="s">
        <v>17216</v>
      </c>
      <c r="P910" t="s">
        <v>17217</v>
      </c>
      <c r="Q910" t="str">
        <f>IF(J910="(not available)","(not available)",IFERROR(VLOOKUP(J910,'[1]Lifecyclemodels EF3.1'!E:G,3,FALSE),"(not available yet)"))</f>
        <v>b6392417-3a3c-4011-9375-f7aa02bb73d5</v>
      </c>
      <c r="R910"/>
    </row>
    <row r="911" spans="1:18" hidden="1" x14ac:dyDescent="0.3">
      <c r="A911" t="s">
        <v>11902</v>
      </c>
      <c r="B911" t="s">
        <v>17612</v>
      </c>
      <c r="C911" t="s">
        <v>11088</v>
      </c>
      <c r="D911" t="s">
        <v>17917</v>
      </c>
      <c r="E911" t="s">
        <v>17215</v>
      </c>
      <c r="F911" t="s">
        <v>356</v>
      </c>
      <c r="G911" s="187" t="s">
        <v>351</v>
      </c>
      <c r="H911" t="s">
        <v>11902</v>
      </c>
      <c r="I911" t="s">
        <v>17614</v>
      </c>
      <c r="J911" t="s">
        <v>13592</v>
      </c>
      <c r="K911" t="s">
        <v>17918</v>
      </c>
      <c r="L911" t="s">
        <v>17215</v>
      </c>
      <c r="M911" t="s">
        <v>356</v>
      </c>
      <c r="N911" t="s">
        <v>351</v>
      </c>
      <c r="O911" t="s">
        <v>17216</v>
      </c>
      <c r="P911" t="s">
        <v>17217</v>
      </c>
      <c r="Q911" t="str">
        <f>IF(J911="(not available)","(not available)",IFERROR(VLOOKUP(J911,'[1]Lifecyclemodels EF3.1'!E:G,3,FALSE),"(not available yet)"))</f>
        <v>72555d51-ef26-4616-b58c-08da37436ebe</v>
      </c>
      <c r="R911"/>
    </row>
    <row r="912" spans="1:18" hidden="1" x14ac:dyDescent="0.3">
      <c r="A912" t="s">
        <v>11902</v>
      </c>
      <c r="B912" t="s">
        <v>17612</v>
      </c>
      <c r="C912" t="s">
        <v>9067</v>
      </c>
      <c r="D912" t="s">
        <v>17917</v>
      </c>
      <c r="E912" t="s">
        <v>17215</v>
      </c>
      <c r="F912" t="s">
        <v>1367</v>
      </c>
      <c r="G912" s="187" t="s">
        <v>351</v>
      </c>
      <c r="H912" t="s">
        <v>11902</v>
      </c>
      <c r="I912" t="s">
        <v>17614</v>
      </c>
      <c r="J912" t="s">
        <v>13580</v>
      </c>
      <c r="K912" t="s">
        <v>17918</v>
      </c>
      <c r="L912" t="s">
        <v>17215</v>
      </c>
      <c r="M912" t="s">
        <v>11889</v>
      </c>
      <c r="N912" t="s">
        <v>351</v>
      </c>
      <c r="O912" t="s">
        <v>17216</v>
      </c>
      <c r="P912" t="s">
        <v>17217</v>
      </c>
      <c r="Q912" t="str">
        <f>IF(J912="(not available)","(not available)",IFERROR(VLOOKUP(J912,'[1]Lifecyclemodels EF3.1'!E:G,3,FALSE),"(not available yet)"))</f>
        <v>ae0fcab5-548f-43bf-80ef-b99ed6494447</v>
      </c>
      <c r="R912"/>
    </row>
    <row r="913" spans="1:18" hidden="1" x14ac:dyDescent="0.3">
      <c r="A913" t="s">
        <v>11902</v>
      </c>
      <c r="B913" t="s">
        <v>17612</v>
      </c>
      <c r="C913" t="s">
        <v>10976</v>
      </c>
      <c r="D913" t="s">
        <v>17919</v>
      </c>
      <c r="E913" t="s">
        <v>17215</v>
      </c>
      <c r="F913" t="s">
        <v>670</v>
      </c>
      <c r="G913" s="187" t="s">
        <v>351</v>
      </c>
      <c r="H913" t="s">
        <v>11902</v>
      </c>
      <c r="I913" t="s">
        <v>17614</v>
      </c>
      <c r="J913" t="s">
        <v>13516</v>
      </c>
      <c r="K913" t="s">
        <v>17918</v>
      </c>
      <c r="L913" t="s">
        <v>17215</v>
      </c>
      <c r="M913" t="s">
        <v>670</v>
      </c>
      <c r="N913" t="s">
        <v>351</v>
      </c>
      <c r="O913" t="s">
        <v>17216</v>
      </c>
      <c r="P913" t="s">
        <v>17217</v>
      </c>
      <c r="Q913" t="str">
        <f>IF(J913="(not available)","(not available)",IFERROR(VLOOKUP(J913,'[1]Lifecyclemodels EF3.1'!E:G,3,FALSE),"(not available yet)"))</f>
        <v>ee530ed1-7427-42f1-a2a2-b79b6dcd3da2</v>
      </c>
      <c r="R913"/>
    </row>
    <row r="914" spans="1:18" hidden="1" x14ac:dyDescent="0.3">
      <c r="A914" t="s">
        <v>11902</v>
      </c>
      <c r="B914" t="s">
        <v>17612</v>
      </c>
      <c r="C914" t="s">
        <v>7900</v>
      </c>
      <c r="D914" t="s">
        <v>17919</v>
      </c>
      <c r="E914" t="s">
        <v>17215</v>
      </c>
      <c r="F914" t="s">
        <v>350</v>
      </c>
      <c r="G914" s="187" t="s">
        <v>351</v>
      </c>
      <c r="H914" t="s">
        <v>11902</v>
      </c>
      <c r="I914" t="s">
        <v>17614</v>
      </c>
      <c r="J914" t="s">
        <v>12829</v>
      </c>
      <c r="K914" t="s">
        <v>17918</v>
      </c>
      <c r="L914" t="s">
        <v>17215</v>
      </c>
      <c r="M914" t="s">
        <v>350</v>
      </c>
      <c r="N914" t="s">
        <v>351</v>
      </c>
      <c r="O914" t="s">
        <v>17216</v>
      </c>
      <c r="P914" t="s">
        <v>17217</v>
      </c>
      <c r="Q914" t="str">
        <f>IF(J914="(not available)","(not available)",IFERROR(VLOOKUP(J914,'[1]Lifecyclemodels EF3.1'!E:G,3,FALSE),"(not available yet)"))</f>
        <v>27f11062-e76f-4d6a-b2b5-22fa8eadc356</v>
      </c>
      <c r="R914"/>
    </row>
    <row r="915" spans="1:18" hidden="1" x14ac:dyDescent="0.3">
      <c r="A915" t="s">
        <v>11902</v>
      </c>
      <c r="B915" t="s">
        <v>17612</v>
      </c>
      <c r="C915" t="s">
        <v>7831</v>
      </c>
      <c r="D915" t="s">
        <v>17919</v>
      </c>
      <c r="E915" t="s">
        <v>17215</v>
      </c>
      <c r="F915" t="s">
        <v>378</v>
      </c>
      <c r="G915" s="187" t="s">
        <v>351</v>
      </c>
      <c r="H915" t="s">
        <v>11902</v>
      </c>
      <c r="I915" t="s">
        <v>17614</v>
      </c>
      <c r="J915" t="s">
        <v>13430</v>
      </c>
      <c r="K915" t="s">
        <v>17918</v>
      </c>
      <c r="L915" t="s">
        <v>17215</v>
      </c>
      <c r="M915" t="s">
        <v>378</v>
      </c>
      <c r="N915" t="s">
        <v>351</v>
      </c>
      <c r="O915" t="s">
        <v>17216</v>
      </c>
      <c r="P915" t="s">
        <v>17217</v>
      </c>
      <c r="Q915" t="str">
        <f>IF(J915="(not available)","(not available)",IFERROR(VLOOKUP(J915,'[1]Lifecyclemodels EF3.1'!E:G,3,FALSE),"(not available yet)"))</f>
        <v>940bc428-7aea-4dd4-998c-51729486cb05</v>
      </c>
      <c r="R915"/>
    </row>
    <row r="916" spans="1:18" hidden="1" x14ac:dyDescent="0.3">
      <c r="A916" t="s">
        <v>11902</v>
      </c>
      <c r="B916" t="s">
        <v>17612</v>
      </c>
      <c r="C916" t="s">
        <v>8563</v>
      </c>
      <c r="D916" t="s">
        <v>17919</v>
      </c>
      <c r="E916" t="s">
        <v>17215</v>
      </c>
      <c r="F916" t="s">
        <v>473</v>
      </c>
      <c r="G916" s="187" t="s">
        <v>351</v>
      </c>
      <c r="H916" t="s">
        <v>11902</v>
      </c>
      <c r="I916" t="s">
        <v>17614</v>
      </c>
      <c r="J916" t="s">
        <v>13420</v>
      </c>
      <c r="K916" t="s">
        <v>17918</v>
      </c>
      <c r="L916" t="s">
        <v>17215</v>
      </c>
      <c r="M916" t="s">
        <v>473</v>
      </c>
      <c r="N916" t="s">
        <v>351</v>
      </c>
      <c r="O916" t="s">
        <v>17216</v>
      </c>
      <c r="P916" t="s">
        <v>17217</v>
      </c>
      <c r="Q916" t="str">
        <f>IF(J916="(not available)","(not available)",IFERROR(VLOOKUP(J916,'[1]Lifecyclemodels EF3.1'!E:G,3,FALSE),"(not available yet)"))</f>
        <v>b38dfba1-1023-4c2b-938f-90fd1f1f3100</v>
      </c>
      <c r="R916"/>
    </row>
    <row r="917" spans="1:18" hidden="1" x14ac:dyDescent="0.3">
      <c r="A917" t="s">
        <v>11902</v>
      </c>
      <c r="B917" t="s">
        <v>17612</v>
      </c>
      <c r="C917" t="s">
        <v>9481</v>
      </c>
      <c r="D917" t="s">
        <v>17919</v>
      </c>
      <c r="E917" t="s">
        <v>17215</v>
      </c>
      <c r="F917" t="s">
        <v>418</v>
      </c>
      <c r="G917" s="187" t="s">
        <v>351</v>
      </c>
      <c r="H917" t="s">
        <v>11902</v>
      </c>
      <c r="I917" t="s">
        <v>17614</v>
      </c>
      <c r="J917" t="s">
        <v>13027</v>
      </c>
      <c r="K917" t="s">
        <v>17918</v>
      </c>
      <c r="L917" t="s">
        <v>17215</v>
      </c>
      <c r="M917" t="s">
        <v>418</v>
      </c>
      <c r="N917" t="s">
        <v>351</v>
      </c>
      <c r="O917" t="s">
        <v>17216</v>
      </c>
      <c r="P917" t="s">
        <v>17217</v>
      </c>
      <c r="Q917" t="str">
        <f>IF(J917="(not available)","(not available)",IFERROR(VLOOKUP(J917,'[1]Lifecyclemodels EF3.1'!E:G,3,FALSE),"(not available yet)"))</f>
        <v>7c2f840e-17f1-4c32-8a26-caa1cb59a3d8</v>
      </c>
      <c r="R917"/>
    </row>
    <row r="918" spans="1:18" hidden="1" x14ac:dyDescent="0.3">
      <c r="A918" t="s">
        <v>11902</v>
      </c>
      <c r="B918" t="s">
        <v>17612</v>
      </c>
      <c r="C918" t="s">
        <v>2827</v>
      </c>
      <c r="D918" t="s">
        <v>17919</v>
      </c>
      <c r="E918" t="s">
        <v>17215</v>
      </c>
      <c r="F918" t="s">
        <v>425</v>
      </c>
      <c r="G918" s="187" t="s">
        <v>351</v>
      </c>
      <c r="H918" t="s">
        <v>11902</v>
      </c>
      <c r="I918" t="s">
        <v>17614</v>
      </c>
      <c r="J918" t="s">
        <v>13131</v>
      </c>
      <c r="K918" t="s">
        <v>17918</v>
      </c>
      <c r="L918" t="s">
        <v>17215</v>
      </c>
      <c r="M918" t="s">
        <v>425</v>
      </c>
      <c r="N918" t="s">
        <v>351</v>
      </c>
      <c r="O918" t="s">
        <v>17216</v>
      </c>
      <c r="P918" t="s">
        <v>17217</v>
      </c>
      <c r="Q918" t="str">
        <f>IF(J918="(not available)","(not available)",IFERROR(VLOOKUP(J918,'[1]Lifecyclemodels EF3.1'!E:G,3,FALSE),"(not available yet)"))</f>
        <v>1a1824eb-1970-486f-bde4-09637c2232d6</v>
      </c>
      <c r="R918"/>
    </row>
    <row r="919" spans="1:18" hidden="1" x14ac:dyDescent="0.3">
      <c r="A919" t="s">
        <v>11902</v>
      </c>
      <c r="B919" t="s">
        <v>17612</v>
      </c>
      <c r="C919" t="s">
        <v>3804</v>
      </c>
      <c r="D919" t="s">
        <v>17919</v>
      </c>
      <c r="E919" t="s">
        <v>17215</v>
      </c>
      <c r="F919" t="s">
        <v>523</v>
      </c>
      <c r="G919" s="187" t="s">
        <v>351</v>
      </c>
      <c r="H919" t="s">
        <v>11902</v>
      </c>
      <c r="I919" t="s">
        <v>17614</v>
      </c>
      <c r="J919" t="s">
        <v>13251</v>
      </c>
      <c r="K919" t="s">
        <v>17918</v>
      </c>
      <c r="L919" t="s">
        <v>17215</v>
      </c>
      <c r="M919" t="s">
        <v>523</v>
      </c>
      <c r="N919" t="s">
        <v>351</v>
      </c>
      <c r="O919" t="s">
        <v>17216</v>
      </c>
      <c r="P919" t="s">
        <v>17217</v>
      </c>
      <c r="Q919" t="str">
        <f>IF(J919="(not available)","(not available)",IFERROR(VLOOKUP(J919,'[1]Lifecyclemodels EF3.1'!E:G,3,FALSE),"(not available yet)"))</f>
        <v>29193ae8-2fd0-424d-b1ef-e8e2e8524289</v>
      </c>
      <c r="R919"/>
    </row>
    <row r="920" spans="1:18" hidden="1" x14ac:dyDescent="0.3">
      <c r="A920" t="s">
        <v>11902</v>
      </c>
      <c r="B920" t="s">
        <v>17612</v>
      </c>
      <c r="C920" t="s">
        <v>2612</v>
      </c>
      <c r="D920" t="s">
        <v>17919</v>
      </c>
      <c r="E920" t="s">
        <v>17215</v>
      </c>
      <c r="F920" t="s">
        <v>17624</v>
      </c>
      <c r="G920" s="187" t="s">
        <v>351</v>
      </c>
      <c r="H920" t="s">
        <v>11902</v>
      </c>
      <c r="I920" t="s">
        <v>17614</v>
      </c>
      <c r="J920" t="s">
        <v>13539</v>
      </c>
      <c r="K920" t="s">
        <v>17918</v>
      </c>
      <c r="L920" t="s">
        <v>17215</v>
      </c>
      <c r="M920" t="s">
        <v>443</v>
      </c>
      <c r="N920" t="s">
        <v>351</v>
      </c>
      <c r="O920" t="s">
        <v>17216</v>
      </c>
      <c r="P920" t="s">
        <v>17217</v>
      </c>
      <c r="Q920" t="str">
        <f>IF(J920="(not available)","(not available)",IFERROR(VLOOKUP(J920,'[1]Lifecyclemodels EF3.1'!E:G,3,FALSE),"(not available yet)"))</f>
        <v>de59bb3a-4205-4794-bef0-b13e662414fc</v>
      </c>
      <c r="R920"/>
    </row>
    <row r="921" spans="1:18" hidden="1" x14ac:dyDescent="0.3">
      <c r="A921" t="s">
        <v>11902</v>
      </c>
      <c r="B921" t="s">
        <v>17612</v>
      </c>
      <c r="C921" t="s">
        <v>4582</v>
      </c>
      <c r="D921" t="s">
        <v>17920</v>
      </c>
      <c r="E921" t="s">
        <v>17215</v>
      </c>
      <c r="F921" t="s">
        <v>356</v>
      </c>
      <c r="G921" s="187" t="s">
        <v>351</v>
      </c>
      <c r="H921" t="s">
        <v>11902</v>
      </c>
      <c r="I921" t="s">
        <v>17614</v>
      </c>
      <c r="J921" t="s">
        <v>13284</v>
      </c>
      <c r="K921" t="s">
        <v>17921</v>
      </c>
      <c r="L921" t="s">
        <v>17215</v>
      </c>
      <c r="M921" t="s">
        <v>356</v>
      </c>
      <c r="N921" t="s">
        <v>351</v>
      </c>
      <c r="O921" t="s">
        <v>17216</v>
      </c>
      <c r="P921" t="s">
        <v>17217</v>
      </c>
      <c r="Q921" t="str">
        <f>IF(J921="(not available)","(not available)",IFERROR(VLOOKUP(J921,'[1]Lifecyclemodels EF3.1'!E:G,3,FALSE),"(not available yet)"))</f>
        <v>9197b3a3-4d63-4bdf-8e72-e1b838e4e87c</v>
      </c>
      <c r="R921"/>
    </row>
    <row r="922" spans="1:18" hidden="1" x14ac:dyDescent="0.3">
      <c r="A922" t="s">
        <v>11902</v>
      </c>
      <c r="B922" t="s">
        <v>17612</v>
      </c>
      <c r="C922" t="s">
        <v>7789</v>
      </c>
      <c r="D922" t="s">
        <v>17922</v>
      </c>
      <c r="E922" t="s">
        <v>17215</v>
      </c>
      <c r="F922" t="s">
        <v>415</v>
      </c>
      <c r="G922" s="187" t="s">
        <v>351</v>
      </c>
      <c r="H922" t="s">
        <v>11902</v>
      </c>
      <c r="I922" t="s">
        <v>17614</v>
      </c>
      <c r="J922" t="s">
        <v>13540</v>
      </c>
      <c r="K922" t="s">
        <v>17921</v>
      </c>
      <c r="L922" t="s">
        <v>17215</v>
      </c>
      <c r="M922" t="s">
        <v>415</v>
      </c>
      <c r="N922" t="s">
        <v>351</v>
      </c>
      <c r="O922" t="s">
        <v>17216</v>
      </c>
      <c r="P922" t="s">
        <v>17217</v>
      </c>
      <c r="Q922" t="str">
        <f>IF(J922="(not available)","(not available)",IFERROR(VLOOKUP(J922,'[1]Lifecyclemodels EF3.1'!E:G,3,FALSE),"(not available yet)"))</f>
        <v>c9e3278d-ad0c-453d-bda2-f7a92d9aead5</v>
      </c>
      <c r="R922"/>
    </row>
    <row r="923" spans="1:18" hidden="1" x14ac:dyDescent="0.3">
      <c r="A923" t="s">
        <v>11902</v>
      </c>
      <c r="B923" t="s">
        <v>17612</v>
      </c>
      <c r="C923" t="s">
        <v>2085</v>
      </c>
      <c r="D923" t="s">
        <v>17922</v>
      </c>
      <c r="E923" t="s">
        <v>17215</v>
      </c>
      <c r="F923" t="s">
        <v>713</v>
      </c>
      <c r="G923" s="187" t="s">
        <v>351</v>
      </c>
      <c r="H923" t="s">
        <v>11902</v>
      </c>
      <c r="I923" t="s">
        <v>17614</v>
      </c>
      <c r="J923" t="s">
        <v>13438</v>
      </c>
      <c r="K923" t="s">
        <v>17921</v>
      </c>
      <c r="L923" t="s">
        <v>17215</v>
      </c>
      <c r="M923" t="s">
        <v>713</v>
      </c>
      <c r="N923" t="s">
        <v>351</v>
      </c>
      <c r="O923" t="s">
        <v>17216</v>
      </c>
      <c r="P923" t="s">
        <v>17217</v>
      </c>
      <c r="Q923" t="str">
        <f>IF(J923="(not available)","(not available)",IFERROR(VLOOKUP(J923,'[1]Lifecyclemodels EF3.1'!E:G,3,FALSE),"(not available yet)"))</f>
        <v>9b30638a-9885-4805-b022-2deeae9a1f02</v>
      </c>
      <c r="R923"/>
    </row>
    <row r="924" spans="1:18" hidden="1" x14ac:dyDescent="0.3">
      <c r="A924" t="s">
        <v>11902</v>
      </c>
      <c r="B924" t="s">
        <v>17612</v>
      </c>
      <c r="C924" t="s">
        <v>2768</v>
      </c>
      <c r="D924" t="s">
        <v>17922</v>
      </c>
      <c r="E924" t="s">
        <v>17215</v>
      </c>
      <c r="F924" t="s">
        <v>868</v>
      </c>
      <c r="G924" s="187" t="s">
        <v>351</v>
      </c>
      <c r="H924" t="s">
        <v>11902</v>
      </c>
      <c r="I924" t="s">
        <v>17614</v>
      </c>
      <c r="J924" t="s">
        <v>13279</v>
      </c>
      <c r="K924" t="s">
        <v>17921</v>
      </c>
      <c r="L924" t="s">
        <v>17215</v>
      </c>
      <c r="M924" t="s">
        <v>868</v>
      </c>
      <c r="N924" t="s">
        <v>351</v>
      </c>
      <c r="O924" t="s">
        <v>17216</v>
      </c>
      <c r="P924" t="s">
        <v>17217</v>
      </c>
      <c r="Q924" t="str">
        <f>IF(J924="(not available)","(not available)",IFERROR(VLOOKUP(J924,'[1]Lifecyclemodels EF3.1'!E:G,3,FALSE),"(not available yet)"))</f>
        <v>a1215079-0aa8-4947-b2d1-cbcac870dc6f</v>
      </c>
      <c r="R924"/>
    </row>
    <row r="925" spans="1:18" hidden="1" x14ac:dyDescent="0.3">
      <c r="A925" t="s">
        <v>11902</v>
      </c>
      <c r="B925" t="s">
        <v>17612</v>
      </c>
      <c r="C925" t="s">
        <v>10747</v>
      </c>
      <c r="D925" t="s">
        <v>17922</v>
      </c>
      <c r="E925" t="s">
        <v>17215</v>
      </c>
      <c r="F925" t="s">
        <v>953</v>
      </c>
      <c r="G925" s="187" t="s">
        <v>351</v>
      </c>
      <c r="H925" t="s">
        <v>11902</v>
      </c>
      <c r="I925" t="s">
        <v>17614</v>
      </c>
      <c r="J925" t="s">
        <v>13569</v>
      </c>
      <c r="K925" t="s">
        <v>17921</v>
      </c>
      <c r="L925" t="s">
        <v>17215</v>
      </c>
      <c r="M925" t="s">
        <v>953</v>
      </c>
      <c r="N925" t="s">
        <v>351</v>
      </c>
      <c r="O925" t="s">
        <v>17216</v>
      </c>
      <c r="P925" t="s">
        <v>17217</v>
      </c>
      <c r="Q925" t="str">
        <f>IF(J925="(not available)","(not available)",IFERROR(VLOOKUP(J925,'[1]Lifecyclemodels EF3.1'!E:G,3,FALSE),"(not available yet)"))</f>
        <v>3b043995-72b4-4997-badc-4ad45ed05695</v>
      </c>
      <c r="R925"/>
    </row>
    <row r="926" spans="1:18" hidden="1" x14ac:dyDescent="0.3">
      <c r="A926" t="s">
        <v>11902</v>
      </c>
      <c r="B926" t="s">
        <v>17612</v>
      </c>
      <c r="C926" t="s">
        <v>5448</v>
      </c>
      <c r="D926" t="s">
        <v>17922</v>
      </c>
      <c r="E926" t="s">
        <v>17215</v>
      </c>
      <c r="F926" t="s">
        <v>1004</v>
      </c>
      <c r="G926" s="187" t="s">
        <v>351</v>
      </c>
      <c r="H926" t="s">
        <v>11902</v>
      </c>
      <c r="I926" t="s">
        <v>17614</v>
      </c>
      <c r="J926" t="s">
        <v>13426</v>
      </c>
      <c r="K926" t="s">
        <v>17921</v>
      </c>
      <c r="L926" t="s">
        <v>17215</v>
      </c>
      <c r="M926" t="s">
        <v>1004</v>
      </c>
      <c r="N926" t="s">
        <v>351</v>
      </c>
      <c r="O926" t="s">
        <v>17216</v>
      </c>
      <c r="P926" t="s">
        <v>17217</v>
      </c>
      <c r="Q926" t="str">
        <f>IF(J926="(not available)","(not available)",IFERROR(VLOOKUP(J926,'[1]Lifecyclemodels EF3.1'!E:G,3,FALSE),"(not available yet)"))</f>
        <v>241a104f-29a6-4bc2-835d-9b78d1fe18e9</v>
      </c>
      <c r="R926"/>
    </row>
    <row r="927" spans="1:18" hidden="1" x14ac:dyDescent="0.3">
      <c r="A927" t="s">
        <v>11902</v>
      </c>
      <c r="B927" t="s">
        <v>17612</v>
      </c>
      <c r="C927" t="s">
        <v>4995</v>
      </c>
      <c r="D927" t="s">
        <v>17922</v>
      </c>
      <c r="E927" t="s">
        <v>17215</v>
      </c>
      <c r="F927" t="s">
        <v>552</v>
      </c>
      <c r="G927" s="187" t="s">
        <v>351</v>
      </c>
      <c r="H927" t="s">
        <v>11902</v>
      </c>
      <c r="I927" t="s">
        <v>17614</v>
      </c>
      <c r="J927" t="s">
        <v>13065</v>
      </c>
      <c r="K927" t="s">
        <v>17921</v>
      </c>
      <c r="L927" t="s">
        <v>17215</v>
      </c>
      <c r="M927" t="s">
        <v>552</v>
      </c>
      <c r="N927" t="s">
        <v>351</v>
      </c>
      <c r="O927" t="s">
        <v>17216</v>
      </c>
      <c r="P927" t="s">
        <v>17217</v>
      </c>
      <c r="Q927" t="str">
        <f>IF(J927="(not available)","(not available)",IFERROR(VLOOKUP(J927,'[1]Lifecyclemodels EF3.1'!E:G,3,FALSE),"(not available yet)"))</f>
        <v>2200ac48-8ced-4c34-be3c-b654a27b1401</v>
      </c>
      <c r="R927"/>
    </row>
    <row r="928" spans="1:18" hidden="1" x14ac:dyDescent="0.3">
      <c r="A928" t="s">
        <v>11902</v>
      </c>
      <c r="B928" t="s">
        <v>17612</v>
      </c>
      <c r="C928" t="s">
        <v>4936</v>
      </c>
      <c r="D928" t="s">
        <v>17923</v>
      </c>
      <c r="E928" t="s">
        <v>17215</v>
      </c>
      <c r="F928" t="s">
        <v>356</v>
      </c>
      <c r="G928" s="187" t="s">
        <v>351</v>
      </c>
      <c r="H928" t="s">
        <v>11902</v>
      </c>
      <c r="I928" t="s">
        <v>17614</v>
      </c>
      <c r="J928" t="s">
        <v>13098</v>
      </c>
      <c r="K928" t="s">
        <v>17924</v>
      </c>
      <c r="L928" t="s">
        <v>17215</v>
      </c>
      <c r="M928" t="s">
        <v>356</v>
      </c>
      <c r="N928" t="s">
        <v>351</v>
      </c>
      <c r="O928" t="s">
        <v>17216</v>
      </c>
      <c r="P928" t="s">
        <v>17217</v>
      </c>
      <c r="Q928" t="str">
        <f>IF(J928="(not available)","(not available)",IFERROR(VLOOKUP(J928,'[1]Lifecyclemodels EF3.1'!E:G,3,FALSE),"(not available yet)"))</f>
        <v>7b146450-99b3-4cbe-8034-cc03e3af00a5</v>
      </c>
      <c r="R928"/>
    </row>
    <row r="929" spans="1:18" hidden="1" x14ac:dyDescent="0.3">
      <c r="A929" t="s">
        <v>11902</v>
      </c>
      <c r="B929" t="s">
        <v>17612</v>
      </c>
      <c r="C929" t="s">
        <v>8696</v>
      </c>
      <c r="D929" t="s">
        <v>17923</v>
      </c>
      <c r="E929" t="s">
        <v>17215</v>
      </c>
      <c r="F929" t="s">
        <v>1367</v>
      </c>
      <c r="G929" s="187" t="s">
        <v>351</v>
      </c>
      <c r="H929" t="s">
        <v>11902</v>
      </c>
      <c r="I929" t="s">
        <v>17614</v>
      </c>
      <c r="J929" t="s">
        <v>13264</v>
      </c>
      <c r="K929" t="s">
        <v>17924</v>
      </c>
      <c r="L929" t="s">
        <v>17215</v>
      </c>
      <c r="M929" t="s">
        <v>11889</v>
      </c>
      <c r="N929" t="s">
        <v>351</v>
      </c>
      <c r="O929" t="s">
        <v>17216</v>
      </c>
      <c r="P929" t="s">
        <v>17217</v>
      </c>
      <c r="Q929" t="str">
        <f>IF(J929="(not available)","(not available)",IFERROR(VLOOKUP(J929,'[1]Lifecyclemodels EF3.1'!E:G,3,FALSE),"(not available yet)"))</f>
        <v>7373ae14-50d3-4dbb-8562-fbf2da389f87</v>
      </c>
      <c r="R929"/>
    </row>
    <row r="930" spans="1:18" hidden="1" x14ac:dyDescent="0.3">
      <c r="A930" t="s">
        <v>11902</v>
      </c>
      <c r="B930" t="s">
        <v>17612</v>
      </c>
      <c r="C930" t="s">
        <v>358</v>
      </c>
      <c r="D930" t="s">
        <v>17925</v>
      </c>
      <c r="E930" t="s">
        <v>17215</v>
      </c>
      <c r="F930" t="s">
        <v>360</v>
      </c>
      <c r="G930" s="187" t="s">
        <v>351</v>
      </c>
      <c r="H930" t="s">
        <v>11902</v>
      </c>
      <c r="I930" t="s">
        <v>17614</v>
      </c>
      <c r="J930" t="s">
        <v>13053</v>
      </c>
      <c r="K930" t="s">
        <v>17924</v>
      </c>
      <c r="L930" t="s">
        <v>17215</v>
      </c>
      <c r="M930" t="s">
        <v>360</v>
      </c>
      <c r="N930" t="s">
        <v>351</v>
      </c>
      <c r="O930" t="s">
        <v>17216</v>
      </c>
      <c r="P930" t="s">
        <v>17217</v>
      </c>
      <c r="Q930" t="str">
        <f>IF(J930="(not available)","(not available)",IFERROR(VLOOKUP(J930,'[1]Lifecyclemodels EF3.1'!E:G,3,FALSE),"(not available yet)"))</f>
        <v>6be83b4f-10b7-44ce-bdcf-fb7d962fac3b</v>
      </c>
      <c r="R930"/>
    </row>
    <row r="931" spans="1:18" hidden="1" x14ac:dyDescent="0.3">
      <c r="A931" t="s">
        <v>11902</v>
      </c>
      <c r="B931" t="s">
        <v>17612</v>
      </c>
      <c r="C931" t="s">
        <v>4369</v>
      </c>
      <c r="D931" t="s">
        <v>17925</v>
      </c>
      <c r="E931" t="s">
        <v>17215</v>
      </c>
      <c r="F931" t="s">
        <v>691</v>
      </c>
      <c r="G931" s="187" t="s">
        <v>351</v>
      </c>
      <c r="H931" t="s">
        <v>11902</v>
      </c>
      <c r="I931" t="s">
        <v>17614</v>
      </c>
      <c r="J931" t="s">
        <v>13344</v>
      </c>
      <c r="K931" t="s">
        <v>17924</v>
      </c>
      <c r="L931" t="s">
        <v>17215</v>
      </c>
      <c r="M931" t="s">
        <v>691</v>
      </c>
      <c r="N931" t="s">
        <v>351</v>
      </c>
      <c r="O931" t="s">
        <v>17216</v>
      </c>
      <c r="P931" t="s">
        <v>17217</v>
      </c>
      <c r="Q931" t="str">
        <f>IF(J931="(not available)","(not available)",IFERROR(VLOOKUP(J931,'[1]Lifecyclemodels EF3.1'!E:G,3,FALSE),"(not available yet)"))</f>
        <v>ac062061-1ca0-44d4-9114-b45fcc662fe9</v>
      </c>
      <c r="R931"/>
    </row>
    <row r="932" spans="1:18" hidden="1" x14ac:dyDescent="0.3">
      <c r="A932" t="s">
        <v>11902</v>
      </c>
      <c r="B932" t="s">
        <v>17612</v>
      </c>
      <c r="C932" t="s">
        <v>9848</v>
      </c>
      <c r="D932" t="s">
        <v>17925</v>
      </c>
      <c r="E932" t="s">
        <v>17215</v>
      </c>
      <c r="F932" t="s">
        <v>496</v>
      </c>
      <c r="G932" s="187" t="s">
        <v>351</v>
      </c>
      <c r="H932" t="s">
        <v>11902</v>
      </c>
      <c r="I932" t="s">
        <v>17614</v>
      </c>
      <c r="J932" t="s">
        <v>13600</v>
      </c>
      <c r="K932" t="s">
        <v>17924</v>
      </c>
      <c r="L932" t="s">
        <v>17215</v>
      </c>
      <c r="M932" t="s">
        <v>496</v>
      </c>
      <c r="N932" t="s">
        <v>351</v>
      </c>
      <c r="O932" t="s">
        <v>17216</v>
      </c>
      <c r="P932" t="s">
        <v>17217</v>
      </c>
      <c r="Q932" t="str">
        <f>IF(J932="(not available)","(not available)",IFERROR(VLOOKUP(J932,'[1]Lifecyclemodels EF3.1'!E:G,3,FALSE),"(not available yet)"))</f>
        <v>343fcbed-6b13-465b-a2e9-f48f19a7e585</v>
      </c>
      <c r="R932"/>
    </row>
    <row r="933" spans="1:18" hidden="1" x14ac:dyDescent="0.3">
      <c r="A933" t="s">
        <v>11902</v>
      </c>
      <c r="B933" t="s">
        <v>17612</v>
      </c>
      <c r="C933" t="s">
        <v>2449</v>
      </c>
      <c r="D933" t="s">
        <v>17925</v>
      </c>
      <c r="E933" t="s">
        <v>17215</v>
      </c>
      <c r="F933" t="s">
        <v>350</v>
      </c>
      <c r="G933" s="187" t="s">
        <v>351</v>
      </c>
      <c r="H933" t="s">
        <v>11902</v>
      </c>
      <c r="I933" t="s">
        <v>17614</v>
      </c>
      <c r="J933" t="s">
        <v>13395</v>
      </c>
      <c r="K933" t="s">
        <v>17924</v>
      </c>
      <c r="L933" t="s">
        <v>17215</v>
      </c>
      <c r="M933" t="s">
        <v>350</v>
      </c>
      <c r="N933" t="s">
        <v>351</v>
      </c>
      <c r="O933" t="s">
        <v>17216</v>
      </c>
      <c r="P933" t="s">
        <v>17217</v>
      </c>
      <c r="Q933" t="str">
        <f>IF(J933="(not available)","(not available)",IFERROR(VLOOKUP(J933,'[1]Lifecyclemodels EF3.1'!E:G,3,FALSE),"(not available yet)"))</f>
        <v>9e4790ac-a92d-41c8-b6ed-2da3bd24f04e</v>
      </c>
      <c r="R933"/>
    </row>
    <row r="934" spans="1:18" hidden="1" x14ac:dyDescent="0.3">
      <c r="A934" t="s">
        <v>11902</v>
      </c>
      <c r="B934" t="s">
        <v>17612</v>
      </c>
      <c r="C934" t="s">
        <v>4210</v>
      </c>
      <c r="D934" t="s">
        <v>17925</v>
      </c>
      <c r="E934" t="s">
        <v>17215</v>
      </c>
      <c r="F934" t="s">
        <v>378</v>
      </c>
      <c r="G934" s="187" t="s">
        <v>351</v>
      </c>
      <c r="H934" t="s">
        <v>11902</v>
      </c>
      <c r="I934" t="s">
        <v>17614</v>
      </c>
      <c r="J934" t="s">
        <v>13277</v>
      </c>
      <c r="K934" t="s">
        <v>17924</v>
      </c>
      <c r="L934" t="s">
        <v>17215</v>
      </c>
      <c r="M934" t="s">
        <v>378</v>
      </c>
      <c r="N934" t="s">
        <v>351</v>
      </c>
      <c r="O934" t="s">
        <v>17216</v>
      </c>
      <c r="P934" t="s">
        <v>17217</v>
      </c>
      <c r="Q934" t="str">
        <f>IF(J934="(not available)","(not available)",IFERROR(VLOOKUP(J934,'[1]Lifecyclemodels EF3.1'!E:G,3,FALSE),"(not available yet)"))</f>
        <v>1df09d55-5ee9-4db9-8542-693ec0f37412</v>
      </c>
      <c r="R934"/>
    </row>
    <row r="935" spans="1:18" hidden="1" x14ac:dyDescent="0.3">
      <c r="A935" t="s">
        <v>11902</v>
      </c>
      <c r="B935" t="s">
        <v>17612</v>
      </c>
      <c r="C935" t="s">
        <v>7676</v>
      </c>
      <c r="D935" t="s">
        <v>17925</v>
      </c>
      <c r="E935" t="s">
        <v>17215</v>
      </c>
      <c r="F935" t="s">
        <v>473</v>
      </c>
      <c r="G935" s="187" t="s">
        <v>351</v>
      </c>
      <c r="H935" t="s">
        <v>11902</v>
      </c>
      <c r="I935" t="s">
        <v>17614</v>
      </c>
      <c r="J935" t="s">
        <v>13113</v>
      </c>
      <c r="K935" t="s">
        <v>17924</v>
      </c>
      <c r="L935" t="s">
        <v>17215</v>
      </c>
      <c r="M935" t="s">
        <v>473</v>
      </c>
      <c r="N935" t="s">
        <v>351</v>
      </c>
      <c r="O935" t="s">
        <v>17216</v>
      </c>
      <c r="P935" t="s">
        <v>17217</v>
      </c>
      <c r="Q935" t="str">
        <f>IF(J935="(not available)","(not available)",IFERROR(VLOOKUP(J935,'[1]Lifecyclemodels EF3.1'!E:G,3,FALSE),"(not available yet)"))</f>
        <v>6e59f699-e075-4c55-95fb-744adfcdf7f6</v>
      </c>
      <c r="R935"/>
    </row>
    <row r="936" spans="1:18" hidden="1" x14ac:dyDescent="0.3">
      <c r="A936" t="s">
        <v>11902</v>
      </c>
      <c r="B936" t="s">
        <v>17612</v>
      </c>
      <c r="C936" t="s">
        <v>10295</v>
      </c>
      <c r="D936" t="s">
        <v>17925</v>
      </c>
      <c r="E936" t="s">
        <v>17215</v>
      </c>
      <c r="F936" t="s">
        <v>371</v>
      </c>
      <c r="G936" s="187" t="s">
        <v>351</v>
      </c>
      <c r="H936" t="s">
        <v>11902</v>
      </c>
      <c r="I936" t="s">
        <v>17614</v>
      </c>
      <c r="J936" t="s">
        <v>12936</v>
      </c>
      <c r="K936" t="s">
        <v>17924</v>
      </c>
      <c r="L936" t="s">
        <v>17215</v>
      </c>
      <c r="M936" t="s">
        <v>371</v>
      </c>
      <c r="N936" t="s">
        <v>351</v>
      </c>
      <c r="O936" t="s">
        <v>17216</v>
      </c>
      <c r="P936" t="s">
        <v>17217</v>
      </c>
      <c r="Q936" t="str">
        <f>IF(J936="(not available)","(not available)",IFERROR(VLOOKUP(J936,'[1]Lifecyclemodels EF3.1'!E:G,3,FALSE),"(not available yet)"))</f>
        <v>88bc3309-a660-499b-8465-d5ead7c5b5ba</v>
      </c>
      <c r="R936"/>
    </row>
    <row r="937" spans="1:18" hidden="1" x14ac:dyDescent="0.3">
      <c r="A937" t="s">
        <v>11902</v>
      </c>
      <c r="B937" t="s">
        <v>17612</v>
      </c>
      <c r="C937" t="s">
        <v>5009</v>
      </c>
      <c r="D937" t="s">
        <v>17925</v>
      </c>
      <c r="E937" t="s">
        <v>17215</v>
      </c>
      <c r="F937" t="s">
        <v>418</v>
      </c>
      <c r="G937" s="187" t="s">
        <v>351</v>
      </c>
      <c r="H937" t="s">
        <v>11902</v>
      </c>
      <c r="I937" t="s">
        <v>17614</v>
      </c>
      <c r="J937" t="s">
        <v>12752</v>
      </c>
      <c r="K937" t="s">
        <v>17924</v>
      </c>
      <c r="L937" t="s">
        <v>17215</v>
      </c>
      <c r="M937" t="s">
        <v>418</v>
      </c>
      <c r="N937" t="s">
        <v>351</v>
      </c>
      <c r="O937" t="s">
        <v>17216</v>
      </c>
      <c r="P937" t="s">
        <v>17217</v>
      </c>
      <c r="Q937" t="str">
        <f>IF(J937="(not available)","(not available)",IFERROR(VLOOKUP(J937,'[1]Lifecyclemodels EF3.1'!E:G,3,FALSE),"(not available yet)"))</f>
        <v>6045654c-8218-4204-81d3-d3aeff229ddf</v>
      </c>
      <c r="R937"/>
    </row>
    <row r="938" spans="1:18" hidden="1" x14ac:dyDescent="0.3">
      <c r="A938" t="s">
        <v>11902</v>
      </c>
      <c r="B938" t="s">
        <v>17612</v>
      </c>
      <c r="C938" t="s">
        <v>10792</v>
      </c>
      <c r="D938" t="s">
        <v>17925</v>
      </c>
      <c r="E938" t="s">
        <v>17215</v>
      </c>
      <c r="F938" t="s">
        <v>425</v>
      </c>
      <c r="G938" s="187" t="s">
        <v>351</v>
      </c>
      <c r="H938" t="s">
        <v>11902</v>
      </c>
      <c r="I938" t="s">
        <v>17614</v>
      </c>
      <c r="J938" t="s">
        <v>13509</v>
      </c>
      <c r="K938" t="s">
        <v>17924</v>
      </c>
      <c r="L938" t="s">
        <v>17215</v>
      </c>
      <c r="M938" t="s">
        <v>425</v>
      </c>
      <c r="N938" t="s">
        <v>351</v>
      </c>
      <c r="O938" t="s">
        <v>17216</v>
      </c>
      <c r="P938" t="s">
        <v>17217</v>
      </c>
      <c r="Q938" t="str">
        <f>IF(J938="(not available)","(not available)",IFERROR(VLOOKUP(J938,'[1]Lifecyclemodels EF3.1'!E:G,3,FALSE),"(not available yet)"))</f>
        <v>1a646f1f-8892-48c7-9f93-d51abcec7deb</v>
      </c>
      <c r="R938"/>
    </row>
    <row r="939" spans="1:18" hidden="1" x14ac:dyDescent="0.3">
      <c r="A939" t="s">
        <v>11902</v>
      </c>
      <c r="B939" t="s">
        <v>17612</v>
      </c>
      <c r="C939" t="s">
        <v>6338</v>
      </c>
      <c r="D939" t="s">
        <v>17925</v>
      </c>
      <c r="E939" t="s">
        <v>17215</v>
      </c>
      <c r="F939" t="s">
        <v>1552</v>
      </c>
      <c r="G939" s="187" t="s">
        <v>351</v>
      </c>
      <c r="H939" t="s">
        <v>11902</v>
      </c>
      <c r="I939" t="s">
        <v>17614</v>
      </c>
      <c r="J939" t="s">
        <v>13141</v>
      </c>
      <c r="K939" t="s">
        <v>17924</v>
      </c>
      <c r="L939" t="s">
        <v>17215</v>
      </c>
      <c r="M939" t="s">
        <v>1552</v>
      </c>
      <c r="N939" t="s">
        <v>351</v>
      </c>
      <c r="O939" t="s">
        <v>17216</v>
      </c>
      <c r="P939" t="s">
        <v>17217</v>
      </c>
      <c r="Q939" t="str">
        <f>IF(J939="(not available)","(not available)",IFERROR(VLOOKUP(J939,'[1]Lifecyclemodels EF3.1'!E:G,3,FALSE),"(not available yet)"))</f>
        <v>dd4dedfa-9928-48b4-aeda-91933322a505</v>
      </c>
      <c r="R939"/>
    </row>
    <row r="940" spans="1:18" hidden="1" x14ac:dyDescent="0.3">
      <c r="A940" t="s">
        <v>11902</v>
      </c>
      <c r="B940" t="s">
        <v>17612</v>
      </c>
      <c r="C940" t="s">
        <v>9558</v>
      </c>
      <c r="D940" t="s">
        <v>17925</v>
      </c>
      <c r="E940" t="s">
        <v>17215</v>
      </c>
      <c r="F940" t="s">
        <v>540</v>
      </c>
      <c r="G940" s="187" t="s">
        <v>351</v>
      </c>
      <c r="H940" t="s">
        <v>11902</v>
      </c>
      <c r="I940" t="s">
        <v>17614</v>
      </c>
      <c r="J940" t="s">
        <v>13031</v>
      </c>
      <c r="K940" t="s">
        <v>17924</v>
      </c>
      <c r="L940" t="s">
        <v>17215</v>
      </c>
      <c r="M940" t="s">
        <v>540</v>
      </c>
      <c r="N940" t="s">
        <v>351</v>
      </c>
      <c r="O940" t="s">
        <v>17216</v>
      </c>
      <c r="P940" t="s">
        <v>17217</v>
      </c>
      <c r="Q940" t="str">
        <f>IF(J940="(not available)","(not available)",IFERROR(VLOOKUP(J940,'[1]Lifecyclemodels EF3.1'!E:G,3,FALSE),"(not available yet)"))</f>
        <v>7b0fde1f-bc21-4b14-a79f-125953d0f330</v>
      </c>
      <c r="R940"/>
    </row>
    <row r="941" spans="1:18" hidden="1" x14ac:dyDescent="0.3">
      <c r="A941" t="s">
        <v>11902</v>
      </c>
      <c r="B941" t="s">
        <v>17612</v>
      </c>
      <c r="C941" t="s">
        <v>5809</v>
      </c>
      <c r="D941" t="s">
        <v>17926</v>
      </c>
      <c r="E941" t="s">
        <v>17215</v>
      </c>
      <c r="F941" t="s">
        <v>356</v>
      </c>
      <c r="G941" s="187" t="s">
        <v>351</v>
      </c>
      <c r="H941" t="s">
        <v>11902</v>
      </c>
      <c r="I941" t="s">
        <v>17614</v>
      </c>
      <c r="J941" t="s">
        <v>13552</v>
      </c>
      <c r="K941" t="s">
        <v>17927</v>
      </c>
      <c r="L941" t="s">
        <v>17215</v>
      </c>
      <c r="M941" t="s">
        <v>356</v>
      </c>
      <c r="N941" t="s">
        <v>351</v>
      </c>
      <c r="O941" t="s">
        <v>17216</v>
      </c>
      <c r="P941" t="s">
        <v>17217</v>
      </c>
      <c r="Q941" t="str">
        <f>IF(J941="(not available)","(not available)",IFERROR(VLOOKUP(J941,'[1]Lifecyclemodels EF3.1'!E:G,3,FALSE),"(not available yet)"))</f>
        <v>0734c93c-dd48-4f95-9046-ae9a5515373e</v>
      </c>
      <c r="R941"/>
    </row>
    <row r="942" spans="1:18" hidden="1" x14ac:dyDescent="0.3">
      <c r="A942" t="s">
        <v>11902</v>
      </c>
      <c r="B942" t="s">
        <v>17612</v>
      </c>
      <c r="C942" t="s">
        <v>3779</v>
      </c>
      <c r="D942" t="s">
        <v>17926</v>
      </c>
      <c r="E942" t="s">
        <v>17215</v>
      </c>
      <c r="F942" t="s">
        <v>1367</v>
      </c>
      <c r="G942" s="187" t="s">
        <v>351</v>
      </c>
      <c r="H942" t="s">
        <v>11902</v>
      </c>
      <c r="I942" t="s">
        <v>17614</v>
      </c>
      <c r="J942" t="s">
        <v>13384</v>
      </c>
      <c r="K942" t="s">
        <v>17927</v>
      </c>
      <c r="L942" t="s">
        <v>17215</v>
      </c>
      <c r="M942" t="s">
        <v>11889</v>
      </c>
      <c r="N942" t="s">
        <v>351</v>
      </c>
      <c r="O942" t="s">
        <v>17216</v>
      </c>
      <c r="P942" t="s">
        <v>17217</v>
      </c>
      <c r="Q942" t="str">
        <f>IF(J942="(not available)","(not available)",IFERROR(VLOOKUP(J942,'[1]Lifecyclemodels EF3.1'!E:G,3,FALSE),"(not available yet)"))</f>
        <v>0c2e70d3-ac1d-4068-a502-9b9d20ec275c</v>
      </c>
      <c r="R942"/>
    </row>
    <row r="943" spans="1:18" hidden="1" x14ac:dyDescent="0.3">
      <c r="A943" t="s">
        <v>11902</v>
      </c>
      <c r="B943" t="s">
        <v>17612</v>
      </c>
      <c r="C943" t="s">
        <v>6967</v>
      </c>
      <c r="D943" t="s">
        <v>17928</v>
      </c>
      <c r="E943" t="s">
        <v>17215</v>
      </c>
      <c r="F943" t="s">
        <v>360</v>
      </c>
      <c r="G943" s="187" t="s">
        <v>351</v>
      </c>
      <c r="H943" t="s">
        <v>11902</v>
      </c>
      <c r="I943" t="s">
        <v>17614</v>
      </c>
      <c r="J943" t="s">
        <v>13514</v>
      </c>
      <c r="K943" t="s">
        <v>17927</v>
      </c>
      <c r="L943" t="s">
        <v>17215</v>
      </c>
      <c r="M943" t="s">
        <v>360</v>
      </c>
      <c r="N943" t="s">
        <v>351</v>
      </c>
      <c r="O943" t="s">
        <v>17216</v>
      </c>
      <c r="P943" t="s">
        <v>17217</v>
      </c>
      <c r="Q943" t="str">
        <f>IF(J943="(not available)","(not available)",IFERROR(VLOOKUP(J943,'[1]Lifecyclemodels EF3.1'!E:G,3,FALSE),"(not available yet)"))</f>
        <v>bcba3733-c200-4571-b833-b29e07e02cbf</v>
      </c>
      <c r="R943"/>
    </row>
    <row r="944" spans="1:18" hidden="1" x14ac:dyDescent="0.3">
      <c r="A944" t="s">
        <v>11902</v>
      </c>
      <c r="B944" t="s">
        <v>17612</v>
      </c>
      <c r="C944" t="s">
        <v>8602</v>
      </c>
      <c r="D944" t="s">
        <v>17928</v>
      </c>
      <c r="E944" t="s">
        <v>17215</v>
      </c>
      <c r="F944" t="s">
        <v>691</v>
      </c>
      <c r="G944" s="187" t="s">
        <v>351</v>
      </c>
      <c r="H944" t="s">
        <v>11902</v>
      </c>
      <c r="I944" t="s">
        <v>17614</v>
      </c>
      <c r="J944" t="s">
        <v>13443</v>
      </c>
      <c r="K944" t="s">
        <v>17927</v>
      </c>
      <c r="L944" t="s">
        <v>17215</v>
      </c>
      <c r="M944" t="s">
        <v>691</v>
      </c>
      <c r="N944" t="s">
        <v>351</v>
      </c>
      <c r="O944" t="s">
        <v>17216</v>
      </c>
      <c r="P944" t="s">
        <v>17217</v>
      </c>
      <c r="Q944" t="str">
        <f>IF(J944="(not available)","(not available)",IFERROR(VLOOKUP(J944,'[1]Lifecyclemodels EF3.1'!E:G,3,FALSE),"(not available yet)"))</f>
        <v>e6f5ffcd-249e-46cc-a972-8c3129be811c</v>
      </c>
      <c r="R944"/>
    </row>
    <row r="945" spans="1:18" hidden="1" x14ac:dyDescent="0.3">
      <c r="A945" t="s">
        <v>11902</v>
      </c>
      <c r="B945" t="s">
        <v>17612</v>
      </c>
      <c r="C945" t="s">
        <v>5821</v>
      </c>
      <c r="D945" t="s">
        <v>17928</v>
      </c>
      <c r="E945" t="s">
        <v>17215</v>
      </c>
      <c r="F945" t="s">
        <v>496</v>
      </c>
      <c r="G945" s="187" t="s">
        <v>351</v>
      </c>
      <c r="H945" t="s">
        <v>11902</v>
      </c>
      <c r="I945" t="s">
        <v>17614</v>
      </c>
      <c r="J945" t="s">
        <v>12987</v>
      </c>
      <c r="K945" t="s">
        <v>17927</v>
      </c>
      <c r="L945" t="s">
        <v>17215</v>
      </c>
      <c r="M945" t="s">
        <v>496</v>
      </c>
      <c r="N945" t="s">
        <v>351</v>
      </c>
      <c r="O945" t="s">
        <v>17216</v>
      </c>
      <c r="P945" t="s">
        <v>17217</v>
      </c>
      <c r="Q945" t="str">
        <f>IF(J945="(not available)","(not available)",IFERROR(VLOOKUP(J945,'[1]Lifecyclemodels EF3.1'!E:G,3,FALSE),"(not available yet)"))</f>
        <v>81a15eef-ce41-4b28-8aa6-fcc9950537f8</v>
      </c>
      <c r="R945"/>
    </row>
    <row r="946" spans="1:18" hidden="1" x14ac:dyDescent="0.3">
      <c r="A946" t="s">
        <v>11902</v>
      </c>
      <c r="B946" t="s">
        <v>17612</v>
      </c>
      <c r="C946" t="s">
        <v>5243</v>
      </c>
      <c r="D946" t="s">
        <v>17928</v>
      </c>
      <c r="E946" t="s">
        <v>17215</v>
      </c>
      <c r="F946" t="s">
        <v>350</v>
      </c>
      <c r="G946" s="187" t="s">
        <v>351</v>
      </c>
      <c r="H946" t="s">
        <v>11902</v>
      </c>
      <c r="I946" t="s">
        <v>17614</v>
      </c>
      <c r="J946" t="s">
        <v>13388</v>
      </c>
      <c r="K946" t="s">
        <v>17927</v>
      </c>
      <c r="L946" t="s">
        <v>17215</v>
      </c>
      <c r="M946" t="s">
        <v>350</v>
      </c>
      <c r="N946" t="s">
        <v>351</v>
      </c>
      <c r="O946" t="s">
        <v>17216</v>
      </c>
      <c r="P946" t="s">
        <v>17217</v>
      </c>
      <c r="Q946" t="str">
        <f>IF(J946="(not available)","(not available)",IFERROR(VLOOKUP(J946,'[1]Lifecyclemodels EF3.1'!E:G,3,FALSE),"(not available yet)"))</f>
        <v>70e95f2e-f4b5-46d6-b28d-aa70bfe1acaa</v>
      </c>
      <c r="R946"/>
    </row>
    <row r="947" spans="1:18" hidden="1" x14ac:dyDescent="0.3">
      <c r="A947" t="s">
        <v>11902</v>
      </c>
      <c r="B947" t="s">
        <v>17612</v>
      </c>
      <c r="C947" t="s">
        <v>10925</v>
      </c>
      <c r="D947" t="s">
        <v>17928</v>
      </c>
      <c r="E947" t="s">
        <v>17215</v>
      </c>
      <c r="F947" t="s">
        <v>378</v>
      </c>
      <c r="G947" s="187" t="s">
        <v>351</v>
      </c>
      <c r="H947" t="s">
        <v>11902</v>
      </c>
      <c r="I947" t="s">
        <v>17614</v>
      </c>
      <c r="J947" t="s">
        <v>13143</v>
      </c>
      <c r="K947" t="s">
        <v>17927</v>
      </c>
      <c r="L947" t="s">
        <v>17215</v>
      </c>
      <c r="M947" t="s">
        <v>378</v>
      </c>
      <c r="N947" t="s">
        <v>351</v>
      </c>
      <c r="O947" t="s">
        <v>17216</v>
      </c>
      <c r="P947" t="s">
        <v>17217</v>
      </c>
      <c r="Q947" t="str">
        <f>IF(J947="(not available)","(not available)",IFERROR(VLOOKUP(J947,'[1]Lifecyclemodels EF3.1'!E:G,3,FALSE),"(not available yet)"))</f>
        <v>32cabfde-fd47-4165-99a2-cbf93dc0f5f9</v>
      </c>
      <c r="R947"/>
    </row>
    <row r="948" spans="1:18" hidden="1" x14ac:dyDescent="0.3">
      <c r="A948" t="s">
        <v>11902</v>
      </c>
      <c r="B948" t="s">
        <v>17612</v>
      </c>
      <c r="C948" t="s">
        <v>1068</v>
      </c>
      <c r="D948" t="s">
        <v>17928</v>
      </c>
      <c r="E948" t="s">
        <v>17215</v>
      </c>
      <c r="F948" t="s">
        <v>473</v>
      </c>
      <c r="G948" s="187" t="s">
        <v>351</v>
      </c>
      <c r="H948" t="s">
        <v>11902</v>
      </c>
      <c r="I948" t="s">
        <v>17614</v>
      </c>
      <c r="J948" t="s">
        <v>13208</v>
      </c>
      <c r="K948" t="s">
        <v>17927</v>
      </c>
      <c r="L948" t="s">
        <v>17215</v>
      </c>
      <c r="M948" t="s">
        <v>473</v>
      </c>
      <c r="N948" t="s">
        <v>351</v>
      </c>
      <c r="O948" t="s">
        <v>17216</v>
      </c>
      <c r="P948" t="s">
        <v>17217</v>
      </c>
      <c r="Q948" t="str">
        <f>IF(J948="(not available)","(not available)",IFERROR(VLOOKUP(J948,'[1]Lifecyclemodels EF3.1'!E:G,3,FALSE),"(not available yet)"))</f>
        <v>488922e8-44cb-4471-a9c1-3fc167831b49</v>
      </c>
      <c r="R948"/>
    </row>
    <row r="949" spans="1:18" hidden="1" x14ac:dyDescent="0.3">
      <c r="A949" t="s">
        <v>11902</v>
      </c>
      <c r="B949" t="s">
        <v>17612</v>
      </c>
      <c r="C949" t="s">
        <v>1770</v>
      </c>
      <c r="D949" t="s">
        <v>17928</v>
      </c>
      <c r="E949" t="s">
        <v>17215</v>
      </c>
      <c r="F949" t="s">
        <v>371</v>
      </c>
      <c r="G949" s="187" t="s">
        <v>351</v>
      </c>
      <c r="H949" t="s">
        <v>11902</v>
      </c>
      <c r="I949" t="s">
        <v>17614</v>
      </c>
      <c r="J949" t="s">
        <v>13415</v>
      </c>
      <c r="K949" t="s">
        <v>17927</v>
      </c>
      <c r="L949" t="s">
        <v>17215</v>
      </c>
      <c r="M949" t="s">
        <v>371</v>
      </c>
      <c r="N949" t="s">
        <v>351</v>
      </c>
      <c r="O949" t="s">
        <v>17216</v>
      </c>
      <c r="P949" t="s">
        <v>17217</v>
      </c>
      <c r="Q949" t="str">
        <f>IF(J949="(not available)","(not available)",IFERROR(VLOOKUP(J949,'[1]Lifecyclemodels EF3.1'!E:G,3,FALSE),"(not available yet)"))</f>
        <v>8ff3b589-62f4-4cf9-874f-62a59c0d5dc6</v>
      </c>
      <c r="R949"/>
    </row>
    <row r="950" spans="1:18" hidden="1" x14ac:dyDescent="0.3">
      <c r="A950" t="s">
        <v>11902</v>
      </c>
      <c r="B950" t="s">
        <v>17612</v>
      </c>
      <c r="C950" t="s">
        <v>844</v>
      </c>
      <c r="D950" t="s">
        <v>17928</v>
      </c>
      <c r="E950" t="s">
        <v>17215</v>
      </c>
      <c r="F950" t="s">
        <v>418</v>
      </c>
      <c r="G950" s="187" t="s">
        <v>351</v>
      </c>
      <c r="H950" t="s">
        <v>11902</v>
      </c>
      <c r="I950" t="s">
        <v>17614</v>
      </c>
      <c r="J950" t="s">
        <v>12981</v>
      </c>
      <c r="K950" t="s">
        <v>17927</v>
      </c>
      <c r="L950" t="s">
        <v>17215</v>
      </c>
      <c r="M950" t="s">
        <v>418</v>
      </c>
      <c r="N950" t="s">
        <v>351</v>
      </c>
      <c r="O950" t="s">
        <v>17216</v>
      </c>
      <c r="P950" t="s">
        <v>17217</v>
      </c>
      <c r="Q950" t="str">
        <f>IF(J950="(not available)","(not available)",IFERROR(VLOOKUP(J950,'[1]Lifecyclemodels EF3.1'!E:G,3,FALSE),"(not available yet)"))</f>
        <v>82a65973-2ba0-43d7-97c2-dd6a51262176</v>
      </c>
      <c r="R950"/>
    </row>
    <row r="951" spans="1:18" hidden="1" x14ac:dyDescent="0.3">
      <c r="A951" t="s">
        <v>11902</v>
      </c>
      <c r="B951" t="s">
        <v>17612</v>
      </c>
      <c r="C951" t="s">
        <v>10297</v>
      </c>
      <c r="D951" t="s">
        <v>17928</v>
      </c>
      <c r="E951" t="s">
        <v>17215</v>
      </c>
      <c r="F951" t="s">
        <v>425</v>
      </c>
      <c r="G951" s="187" t="s">
        <v>351</v>
      </c>
      <c r="H951" t="s">
        <v>11902</v>
      </c>
      <c r="I951" t="s">
        <v>17614</v>
      </c>
      <c r="J951" t="s">
        <v>13542</v>
      </c>
      <c r="K951" t="s">
        <v>17927</v>
      </c>
      <c r="L951" t="s">
        <v>17215</v>
      </c>
      <c r="M951" t="s">
        <v>425</v>
      </c>
      <c r="N951" t="s">
        <v>351</v>
      </c>
      <c r="O951" t="s">
        <v>17216</v>
      </c>
      <c r="P951" t="s">
        <v>17217</v>
      </c>
      <c r="Q951" t="str">
        <f>IF(J951="(not available)","(not available)",IFERROR(VLOOKUP(J951,'[1]Lifecyclemodels EF3.1'!E:G,3,FALSE),"(not available yet)"))</f>
        <v>302e53ae-3498-4c38-a4c2-26789888d340</v>
      </c>
      <c r="R951"/>
    </row>
    <row r="952" spans="1:18" hidden="1" x14ac:dyDescent="0.3">
      <c r="A952" t="s">
        <v>11902</v>
      </c>
      <c r="B952" t="s">
        <v>17612</v>
      </c>
      <c r="C952" t="s">
        <v>3283</v>
      </c>
      <c r="D952" t="s">
        <v>17928</v>
      </c>
      <c r="E952" t="s">
        <v>17215</v>
      </c>
      <c r="F952" t="s">
        <v>1552</v>
      </c>
      <c r="G952" s="187" t="s">
        <v>351</v>
      </c>
      <c r="H952" t="s">
        <v>11902</v>
      </c>
      <c r="I952" t="s">
        <v>17614</v>
      </c>
      <c r="J952" t="s">
        <v>13309</v>
      </c>
      <c r="K952" t="s">
        <v>17927</v>
      </c>
      <c r="L952" t="s">
        <v>17215</v>
      </c>
      <c r="M952" t="s">
        <v>1552</v>
      </c>
      <c r="N952" t="s">
        <v>351</v>
      </c>
      <c r="O952" t="s">
        <v>17216</v>
      </c>
      <c r="P952" t="s">
        <v>17217</v>
      </c>
      <c r="Q952" t="str">
        <f>IF(J952="(not available)","(not available)",IFERROR(VLOOKUP(J952,'[1]Lifecyclemodels EF3.1'!E:G,3,FALSE),"(not available yet)"))</f>
        <v>ed3794ef-50cf-46b0-b849-95bd14380387</v>
      </c>
      <c r="R952"/>
    </row>
    <row r="953" spans="1:18" hidden="1" x14ac:dyDescent="0.3">
      <c r="A953" t="s">
        <v>11902</v>
      </c>
      <c r="B953" t="s">
        <v>17612</v>
      </c>
      <c r="C953" t="s">
        <v>11203</v>
      </c>
      <c r="D953" t="s">
        <v>17928</v>
      </c>
      <c r="E953" t="s">
        <v>17215</v>
      </c>
      <c r="F953" t="s">
        <v>540</v>
      </c>
      <c r="G953" s="187" t="s">
        <v>351</v>
      </c>
      <c r="H953" t="s">
        <v>11902</v>
      </c>
      <c r="I953" t="s">
        <v>17614</v>
      </c>
      <c r="J953" t="s">
        <v>13099</v>
      </c>
      <c r="K953" t="s">
        <v>17927</v>
      </c>
      <c r="L953" t="s">
        <v>17215</v>
      </c>
      <c r="M953" t="s">
        <v>540</v>
      </c>
      <c r="N953" t="s">
        <v>351</v>
      </c>
      <c r="O953" t="s">
        <v>17216</v>
      </c>
      <c r="P953" t="s">
        <v>17217</v>
      </c>
      <c r="Q953" t="str">
        <f>IF(J953="(not available)","(not available)",IFERROR(VLOOKUP(J953,'[1]Lifecyclemodels EF3.1'!E:G,3,FALSE),"(not available yet)"))</f>
        <v>d6b8cbb6-b772-49a0-9dbf-b4e3620dc86a</v>
      </c>
      <c r="R953"/>
    </row>
    <row r="954" spans="1:18" hidden="1" x14ac:dyDescent="0.3">
      <c r="A954" t="s">
        <v>11902</v>
      </c>
      <c r="B954" t="s">
        <v>17612</v>
      </c>
      <c r="C954" t="s">
        <v>7433</v>
      </c>
      <c r="D954" t="s">
        <v>17929</v>
      </c>
      <c r="E954" t="s">
        <v>17215</v>
      </c>
      <c r="F954" t="s">
        <v>356</v>
      </c>
      <c r="G954" s="187" t="s">
        <v>351</v>
      </c>
      <c r="H954" t="s">
        <v>11902</v>
      </c>
      <c r="I954" t="s">
        <v>17614</v>
      </c>
      <c r="J954" t="s">
        <v>13079</v>
      </c>
      <c r="K954" t="s">
        <v>17930</v>
      </c>
      <c r="L954" t="s">
        <v>17215</v>
      </c>
      <c r="M954" t="s">
        <v>356</v>
      </c>
      <c r="N954" t="s">
        <v>351</v>
      </c>
      <c r="O954" t="s">
        <v>17216</v>
      </c>
      <c r="P954" t="s">
        <v>17217</v>
      </c>
      <c r="Q954" t="str">
        <f>IF(J954="(not available)","(not available)",IFERROR(VLOOKUP(J954,'[1]Lifecyclemodels EF3.1'!E:G,3,FALSE),"(not available yet)"))</f>
        <v>6042b925-6eaa-46d8-b346-a8abe4b11dcd</v>
      </c>
      <c r="R954"/>
    </row>
    <row r="955" spans="1:18" hidden="1" x14ac:dyDescent="0.3">
      <c r="A955" t="s">
        <v>11902</v>
      </c>
      <c r="B955" t="s">
        <v>17612</v>
      </c>
      <c r="C955" t="s">
        <v>458</v>
      </c>
      <c r="D955" t="s">
        <v>17929</v>
      </c>
      <c r="E955" t="s">
        <v>17215</v>
      </c>
      <c r="F955" t="s">
        <v>1367</v>
      </c>
      <c r="G955" s="187" t="s">
        <v>351</v>
      </c>
      <c r="H955" t="s">
        <v>11902</v>
      </c>
      <c r="I955" t="s">
        <v>17614</v>
      </c>
      <c r="J955" t="s">
        <v>13009</v>
      </c>
      <c r="K955" t="s">
        <v>17930</v>
      </c>
      <c r="L955" t="s">
        <v>17215</v>
      </c>
      <c r="M955" t="s">
        <v>11889</v>
      </c>
      <c r="N955" t="s">
        <v>351</v>
      </c>
      <c r="O955" t="s">
        <v>17216</v>
      </c>
      <c r="P955" t="s">
        <v>17217</v>
      </c>
      <c r="Q955" t="str">
        <f>IF(J955="(not available)","(not available)",IFERROR(VLOOKUP(J955,'[1]Lifecyclemodels EF3.1'!E:G,3,FALSE),"(not available yet)"))</f>
        <v>3641cda4-a98a-47b1-9ef8-8bd60d3f25d3</v>
      </c>
      <c r="R955"/>
    </row>
    <row r="956" spans="1:18" hidden="1" x14ac:dyDescent="0.3">
      <c r="A956" t="s">
        <v>11902</v>
      </c>
      <c r="B956" t="s">
        <v>17612</v>
      </c>
      <c r="C956" t="s">
        <v>5094</v>
      </c>
      <c r="D956" t="s">
        <v>17931</v>
      </c>
      <c r="E956" t="s">
        <v>17215</v>
      </c>
      <c r="F956" t="s">
        <v>360</v>
      </c>
      <c r="G956" s="187" t="s">
        <v>351</v>
      </c>
      <c r="H956" t="s">
        <v>11902</v>
      </c>
      <c r="I956" t="s">
        <v>17614</v>
      </c>
      <c r="J956" t="s">
        <v>13541</v>
      </c>
      <c r="K956" t="s">
        <v>17930</v>
      </c>
      <c r="L956" t="s">
        <v>17215</v>
      </c>
      <c r="M956" t="s">
        <v>360</v>
      </c>
      <c r="N956" t="s">
        <v>351</v>
      </c>
      <c r="O956" t="s">
        <v>17216</v>
      </c>
      <c r="P956" t="s">
        <v>17217</v>
      </c>
      <c r="Q956" t="str">
        <f>IF(J956="(not available)","(not available)",IFERROR(VLOOKUP(J956,'[1]Lifecyclemodels EF3.1'!E:G,3,FALSE),"(not available yet)"))</f>
        <v>919d74bc-e58e-481b-afec-f47dae0f26ee</v>
      </c>
      <c r="R956"/>
    </row>
    <row r="957" spans="1:18" hidden="1" x14ac:dyDescent="0.3">
      <c r="A957" t="s">
        <v>11902</v>
      </c>
      <c r="B957" t="s">
        <v>17612</v>
      </c>
      <c r="C957" t="s">
        <v>10827</v>
      </c>
      <c r="D957" t="s">
        <v>17931</v>
      </c>
      <c r="E957" t="s">
        <v>17215</v>
      </c>
      <c r="F957" t="s">
        <v>691</v>
      </c>
      <c r="G957" s="187" t="s">
        <v>351</v>
      </c>
      <c r="H957" t="s">
        <v>11902</v>
      </c>
      <c r="I957" t="s">
        <v>17614</v>
      </c>
      <c r="J957" t="s">
        <v>13521</v>
      </c>
      <c r="K957" t="s">
        <v>17930</v>
      </c>
      <c r="L957" t="s">
        <v>17215</v>
      </c>
      <c r="M957" t="s">
        <v>691</v>
      </c>
      <c r="N957" t="s">
        <v>351</v>
      </c>
      <c r="O957" t="s">
        <v>17216</v>
      </c>
      <c r="P957" t="s">
        <v>17217</v>
      </c>
      <c r="Q957" t="str">
        <f>IF(J957="(not available)","(not available)",IFERROR(VLOOKUP(J957,'[1]Lifecyclemodels EF3.1'!E:G,3,FALSE),"(not available yet)"))</f>
        <v>6e8114fd-8d0e-454c-89ec-650aa9892719</v>
      </c>
      <c r="R957"/>
    </row>
    <row r="958" spans="1:18" hidden="1" x14ac:dyDescent="0.3">
      <c r="A958" t="s">
        <v>11902</v>
      </c>
      <c r="B958" t="s">
        <v>17612</v>
      </c>
      <c r="C958" t="s">
        <v>2303</v>
      </c>
      <c r="D958" t="s">
        <v>17931</v>
      </c>
      <c r="E958" t="s">
        <v>17215</v>
      </c>
      <c r="F958" t="s">
        <v>496</v>
      </c>
      <c r="G958" s="187" t="s">
        <v>351</v>
      </c>
      <c r="H958" t="s">
        <v>11902</v>
      </c>
      <c r="I958" t="s">
        <v>17614</v>
      </c>
      <c r="J958" t="s">
        <v>13111</v>
      </c>
      <c r="K958" t="s">
        <v>17930</v>
      </c>
      <c r="L958" t="s">
        <v>17215</v>
      </c>
      <c r="M958" t="s">
        <v>496</v>
      </c>
      <c r="N958" t="s">
        <v>351</v>
      </c>
      <c r="O958" t="s">
        <v>17216</v>
      </c>
      <c r="P958" t="s">
        <v>17217</v>
      </c>
      <c r="Q958" t="str">
        <f>IF(J958="(not available)","(not available)",IFERROR(VLOOKUP(J958,'[1]Lifecyclemodels EF3.1'!E:G,3,FALSE),"(not available yet)"))</f>
        <v>6f270cb5-0ad2-44a8-b5c9-f96b172eb2a2</v>
      </c>
      <c r="R958"/>
    </row>
    <row r="959" spans="1:18" hidden="1" x14ac:dyDescent="0.3">
      <c r="A959" t="s">
        <v>11902</v>
      </c>
      <c r="B959" t="s">
        <v>17612</v>
      </c>
      <c r="C959" t="s">
        <v>10652</v>
      </c>
      <c r="D959" t="s">
        <v>17931</v>
      </c>
      <c r="E959" t="s">
        <v>17215</v>
      </c>
      <c r="F959" t="s">
        <v>350</v>
      </c>
      <c r="G959" s="187" t="s">
        <v>351</v>
      </c>
      <c r="H959" t="s">
        <v>11902</v>
      </c>
      <c r="I959" t="s">
        <v>17614</v>
      </c>
      <c r="J959" t="s">
        <v>13579</v>
      </c>
      <c r="K959" t="s">
        <v>17930</v>
      </c>
      <c r="L959" t="s">
        <v>17215</v>
      </c>
      <c r="M959" t="s">
        <v>350</v>
      </c>
      <c r="N959" t="s">
        <v>351</v>
      </c>
      <c r="O959" t="s">
        <v>17216</v>
      </c>
      <c r="P959" t="s">
        <v>17217</v>
      </c>
      <c r="Q959" t="str">
        <f>IF(J959="(not available)","(not available)",IFERROR(VLOOKUP(J959,'[1]Lifecyclemodels EF3.1'!E:G,3,FALSE),"(not available yet)"))</f>
        <v>151c6b5c-e10f-488d-a72a-56736b701473</v>
      </c>
      <c r="R959"/>
    </row>
    <row r="960" spans="1:18" hidden="1" x14ac:dyDescent="0.3">
      <c r="A960" t="s">
        <v>11902</v>
      </c>
      <c r="B960" t="s">
        <v>17612</v>
      </c>
      <c r="C960" t="s">
        <v>10668</v>
      </c>
      <c r="D960" t="s">
        <v>17931</v>
      </c>
      <c r="E960" t="s">
        <v>17215</v>
      </c>
      <c r="F960" t="s">
        <v>378</v>
      </c>
      <c r="G960" s="187" t="s">
        <v>351</v>
      </c>
      <c r="H960" t="s">
        <v>11902</v>
      </c>
      <c r="I960" t="s">
        <v>17614</v>
      </c>
      <c r="J960" t="s">
        <v>13371</v>
      </c>
      <c r="K960" t="s">
        <v>17930</v>
      </c>
      <c r="L960" t="s">
        <v>17215</v>
      </c>
      <c r="M960" t="s">
        <v>378</v>
      </c>
      <c r="N960" t="s">
        <v>351</v>
      </c>
      <c r="O960" t="s">
        <v>17216</v>
      </c>
      <c r="P960" t="s">
        <v>17217</v>
      </c>
      <c r="Q960" t="str">
        <f>IF(J960="(not available)","(not available)",IFERROR(VLOOKUP(J960,'[1]Lifecyclemodels EF3.1'!E:G,3,FALSE),"(not available yet)"))</f>
        <v>b4978b19-ab1d-4295-8cad-8794be4b7040</v>
      </c>
      <c r="R960"/>
    </row>
    <row r="961" spans="1:18" hidden="1" x14ac:dyDescent="0.3">
      <c r="A961" t="s">
        <v>11902</v>
      </c>
      <c r="B961" t="s">
        <v>17612</v>
      </c>
      <c r="C961" t="s">
        <v>7143</v>
      </c>
      <c r="D961" t="s">
        <v>17931</v>
      </c>
      <c r="E961" t="s">
        <v>17215</v>
      </c>
      <c r="F961" t="s">
        <v>473</v>
      </c>
      <c r="G961" s="187" t="s">
        <v>351</v>
      </c>
      <c r="H961" t="s">
        <v>11902</v>
      </c>
      <c r="I961" t="s">
        <v>17614</v>
      </c>
      <c r="J961" t="s">
        <v>13412</v>
      </c>
      <c r="K961" t="s">
        <v>17930</v>
      </c>
      <c r="L961" t="s">
        <v>17215</v>
      </c>
      <c r="M961" t="s">
        <v>473</v>
      </c>
      <c r="N961" t="s">
        <v>351</v>
      </c>
      <c r="O961" t="s">
        <v>17216</v>
      </c>
      <c r="P961" t="s">
        <v>17217</v>
      </c>
      <c r="Q961" t="str">
        <f>IF(J961="(not available)","(not available)",IFERROR(VLOOKUP(J961,'[1]Lifecyclemodels EF3.1'!E:G,3,FALSE),"(not available yet)"))</f>
        <v>c697b8ca-35aa-4e96-8d7a-900529b95421</v>
      </c>
      <c r="R961"/>
    </row>
    <row r="962" spans="1:18" hidden="1" x14ac:dyDescent="0.3">
      <c r="A962" t="s">
        <v>11902</v>
      </c>
      <c r="B962" t="s">
        <v>17612</v>
      </c>
      <c r="C962" t="s">
        <v>5856</v>
      </c>
      <c r="D962" t="s">
        <v>17931</v>
      </c>
      <c r="E962" t="s">
        <v>17215</v>
      </c>
      <c r="F962" t="s">
        <v>371</v>
      </c>
      <c r="G962" s="187" t="s">
        <v>351</v>
      </c>
      <c r="H962" t="s">
        <v>11902</v>
      </c>
      <c r="I962" t="s">
        <v>17614</v>
      </c>
      <c r="J962" t="s">
        <v>13508</v>
      </c>
      <c r="K962" t="s">
        <v>17930</v>
      </c>
      <c r="L962" t="s">
        <v>17215</v>
      </c>
      <c r="M962" t="s">
        <v>371</v>
      </c>
      <c r="N962" t="s">
        <v>351</v>
      </c>
      <c r="O962" t="s">
        <v>17216</v>
      </c>
      <c r="P962" t="s">
        <v>17217</v>
      </c>
      <c r="Q962" t="str">
        <f>IF(J962="(not available)","(not available)",IFERROR(VLOOKUP(J962,'[1]Lifecyclemodels EF3.1'!E:G,3,FALSE),"(not available yet)"))</f>
        <v>1a2be8ae-5dd4-426e-8d4d-49773c404b08</v>
      </c>
      <c r="R962"/>
    </row>
    <row r="963" spans="1:18" hidden="1" x14ac:dyDescent="0.3">
      <c r="A963" t="s">
        <v>11902</v>
      </c>
      <c r="B963" t="s">
        <v>17612</v>
      </c>
      <c r="C963" t="s">
        <v>6807</v>
      </c>
      <c r="D963" t="s">
        <v>17931</v>
      </c>
      <c r="E963" t="s">
        <v>17215</v>
      </c>
      <c r="F963" t="s">
        <v>418</v>
      </c>
      <c r="G963" s="187" t="s">
        <v>351</v>
      </c>
      <c r="H963" t="s">
        <v>11902</v>
      </c>
      <c r="I963" t="s">
        <v>17614</v>
      </c>
      <c r="J963" t="s">
        <v>13199</v>
      </c>
      <c r="K963" t="s">
        <v>17930</v>
      </c>
      <c r="L963" t="s">
        <v>17215</v>
      </c>
      <c r="M963" t="s">
        <v>418</v>
      </c>
      <c r="N963" t="s">
        <v>351</v>
      </c>
      <c r="O963" t="s">
        <v>17216</v>
      </c>
      <c r="P963" t="s">
        <v>17217</v>
      </c>
      <c r="Q963" t="str">
        <f>IF(J963="(not available)","(not available)",IFERROR(VLOOKUP(J963,'[1]Lifecyclemodels EF3.1'!E:G,3,FALSE),"(not available yet)"))</f>
        <v>a407a951-ae2a-4ab0-849e-a0981b0090e5</v>
      </c>
      <c r="R963"/>
    </row>
    <row r="964" spans="1:18" hidden="1" x14ac:dyDescent="0.3">
      <c r="A964" t="s">
        <v>11902</v>
      </c>
      <c r="B964" t="s">
        <v>17612</v>
      </c>
      <c r="C964" t="s">
        <v>8593</v>
      </c>
      <c r="D964" t="s">
        <v>17931</v>
      </c>
      <c r="E964" t="s">
        <v>17215</v>
      </c>
      <c r="F964" t="s">
        <v>425</v>
      </c>
      <c r="G964" s="187" t="s">
        <v>351</v>
      </c>
      <c r="H964" t="s">
        <v>11902</v>
      </c>
      <c r="I964" t="s">
        <v>17614</v>
      </c>
      <c r="J964" t="s">
        <v>13365</v>
      </c>
      <c r="K964" t="s">
        <v>17930</v>
      </c>
      <c r="L964" t="s">
        <v>17215</v>
      </c>
      <c r="M964" t="s">
        <v>425</v>
      </c>
      <c r="N964" t="s">
        <v>351</v>
      </c>
      <c r="O964" t="s">
        <v>17216</v>
      </c>
      <c r="P964" t="s">
        <v>17217</v>
      </c>
      <c r="Q964" t="str">
        <f>IF(J964="(not available)","(not available)",IFERROR(VLOOKUP(J964,'[1]Lifecyclemodels EF3.1'!E:G,3,FALSE),"(not available yet)"))</f>
        <v>778a4bfd-629f-4e51-9711-792381905ad4</v>
      </c>
      <c r="R964"/>
    </row>
    <row r="965" spans="1:18" hidden="1" x14ac:dyDescent="0.3">
      <c r="A965" t="s">
        <v>11902</v>
      </c>
      <c r="B965" t="s">
        <v>17612</v>
      </c>
      <c r="C965" t="s">
        <v>11278</v>
      </c>
      <c r="D965" t="s">
        <v>17931</v>
      </c>
      <c r="E965" t="s">
        <v>17215</v>
      </c>
      <c r="F965" t="s">
        <v>1552</v>
      </c>
      <c r="G965" s="187" t="s">
        <v>351</v>
      </c>
      <c r="H965" t="s">
        <v>11902</v>
      </c>
      <c r="I965" t="s">
        <v>17614</v>
      </c>
      <c r="J965" t="s">
        <v>13224</v>
      </c>
      <c r="K965" t="s">
        <v>17930</v>
      </c>
      <c r="L965" t="s">
        <v>17215</v>
      </c>
      <c r="M965" t="s">
        <v>1552</v>
      </c>
      <c r="N965" t="s">
        <v>351</v>
      </c>
      <c r="O965" t="s">
        <v>17216</v>
      </c>
      <c r="P965" t="s">
        <v>17217</v>
      </c>
      <c r="Q965" t="str">
        <f>IF(J965="(not available)","(not available)",IFERROR(VLOOKUP(J965,'[1]Lifecyclemodels EF3.1'!E:G,3,FALSE),"(not available yet)"))</f>
        <v>77f6fb33-ade7-4ccc-a196-7fea1ab79cff</v>
      </c>
      <c r="R965"/>
    </row>
    <row r="966" spans="1:18" hidden="1" x14ac:dyDescent="0.3">
      <c r="A966" t="s">
        <v>11902</v>
      </c>
      <c r="B966" t="s">
        <v>17612</v>
      </c>
      <c r="C966" t="s">
        <v>2402</v>
      </c>
      <c r="D966" t="s">
        <v>17931</v>
      </c>
      <c r="E966" t="s">
        <v>17215</v>
      </c>
      <c r="F966" t="s">
        <v>540</v>
      </c>
      <c r="G966" s="187" t="s">
        <v>351</v>
      </c>
      <c r="H966" t="s">
        <v>11902</v>
      </c>
      <c r="I966" t="s">
        <v>17614</v>
      </c>
      <c r="J966" t="s">
        <v>13167</v>
      </c>
      <c r="K966" t="s">
        <v>17930</v>
      </c>
      <c r="L966" t="s">
        <v>17215</v>
      </c>
      <c r="M966" t="s">
        <v>540</v>
      </c>
      <c r="N966" t="s">
        <v>351</v>
      </c>
      <c r="O966" t="s">
        <v>17216</v>
      </c>
      <c r="P966" t="s">
        <v>17217</v>
      </c>
      <c r="Q966" t="str">
        <f>IF(J966="(not available)","(not available)",IFERROR(VLOOKUP(J966,'[1]Lifecyclemodels EF3.1'!E:G,3,FALSE),"(not available yet)"))</f>
        <v>e5e1c96e-f985-4a1d-8d2e-051d60fc8fec</v>
      </c>
      <c r="R966"/>
    </row>
    <row r="967" spans="1:18" hidden="1" x14ac:dyDescent="0.3">
      <c r="A967" t="s">
        <v>11902</v>
      </c>
      <c r="B967" t="s">
        <v>17612</v>
      </c>
      <c r="C967" t="s">
        <v>6734</v>
      </c>
      <c r="D967" t="s">
        <v>17932</v>
      </c>
      <c r="E967" t="s">
        <v>17215</v>
      </c>
      <c r="F967" t="s">
        <v>356</v>
      </c>
      <c r="G967" s="187" t="s">
        <v>351</v>
      </c>
      <c r="H967" t="s">
        <v>11902</v>
      </c>
      <c r="I967" t="s">
        <v>17614</v>
      </c>
      <c r="J967" t="s">
        <v>13116</v>
      </c>
      <c r="K967" t="s">
        <v>17933</v>
      </c>
      <c r="L967" t="s">
        <v>17215</v>
      </c>
      <c r="M967" t="s">
        <v>356</v>
      </c>
      <c r="N967" t="s">
        <v>351</v>
      </c>
      <c r="O967" t="s">
        <v>17216</v>
      </c>
      <c r="P967" t="s">
        <v>17217</v>
      </c>
      <c r="Q967" t="str">
        <f>IF(J967="(not available)","(not available)",IFERROR(VLOOKUP(J967,'[1]Lifecyclemodels EF3.1'!E:G,3,FALSE),"(not available yet)"))</f>
        <v>5de92351-8c93-4268-a1f8-e40c638a2987</v>
      </c>
      <c r="R967"/>
    </row>
    <row r="968" spans="1:18" hidden="1" x14ac:dyDescent="0.3">
      <c r="A968" t="s">
        <v>11902</v>
      </c>
      <c r="B968" t="s">
        <v>17612</v>
      </c>
      <c r="C968" t="s">
        <v>6476</v>
      </c>
      <c r="D968" t="s">
        <v>17932</v>
      </c>
      <c r="E968" t="s">
        <v>17215</v>
      </c>
      <c r="F968" t="s">
        <v>1367</v>
      </c>
      <c r="G968" s="187" t="s">
        <v>351</v>
      </c>
      <c r="H968" t="s">
        <v>11902</v>
      </c>
      <c r="I968" t="s">
        <v>17614</v>
      </c>
      <c r="J968" t="s">
        <v>12734</v>
      </c>
      <c r="K968" t="s">
        <v>17933</v>
      </c>
      <c r="L968" t="s">
        <v>17215</v>
      </c>
      <c r="M968" t="s">
        <v>11889</v>
      </c>
      <c r="N968" t="s">
        <v>351</v>
      </c>
      <c r="O968" t="s">
        <v>17216</v>
      </c>
      <c r="P968" t="s">
        <v>17217</v>
      </c>
      <c r="Q968" t="str">
        <f>IF(J968="(not available)","(not available)",IFERROR(VLOOKUP(J968,'[1]Lifecyclemodels EF3.1'!E:G,3,FALSE),"(not available yet)"))</f>
        <v>4b3403d8-4b40-4238-90a0-069afea73773</v>
      </c>
      <c r="R968"/>
    </row>
    <row r="969" spans="1:18" hidden="1" x14ac:dyDescent="0.3">
      <c r="A969" t="s">
        <v>11902</v>
      </c>
      <c r="B969" t="s">
        <v>17612</v>
      </c>
      <c r="C969" t="s">
        <v>11392</v>
      </c>
      <c r="D969" t="s">
        <v>17934</v>
      </c>
      <c r="E969" t="s">
        <v>17215</v>
      </c>
      <c r="F969" t="s">
        <v>360</v>
      </c>
      <c r="G969" s="187" t="s">
        <v>351</v>
      </c>
      <c r="H969" t="s">
        <v>11902</v>
      </c>
      <c r="I969" t="s">
        <v>17614</v>
      </c>
      <c r="J969" t="s">
        <v>13377</v>
      </c>
      <c r="K969" t="s">
        <v>17933</v>
      </c>
      <c r="L969" t="s">
        <v>17215</v>
      </c>
      <c r="M969" t="s">
        <v>360</v>
      </c>
      <c r="N969" t="s">
        <v>351</v>
      </c>
      <c r="O969" t="s">
        <v>17216</v>
      </c>
      <c r="P969" t="s">
        <v>17217</v>
      </c>
      <c r="Q969" t="str">
        <f>IF(J969="(not available)","(not available)",IFERROR(VLOOKUP(J969,'[1]Lifecyclemodels EF3.1'!E:G,3,FALSE),"(not available yet)"))</f>
        <v>c1baa04f-48ed-4ef7-a1d4-e578bcb33231</v>
      </c>
      <c r="R969"/>
    </row>
    <row r="970" spans="1:18" hidden="1" x14ac:dyDescent="0.3">
      <c r="A970" t="s">
        <v>11902</v>
      </c>
      <c r="B970" t="s">
        <v>17612</v>
      </c>
      <c r="C970" t="s">
        <v>5689</v>
      </c>
      <c r="D970" t="s">
        <v>17934</v>
      </c>
      <c r="E970" t="s">
        <v>17215</v>
      </c>
      <c r="F970" t="s">
        <v>691</v>
      </c>
      <c r="G970" s="187" t="s">
        <v>351</v>
      </c>
      <c r="H970" t="s">
        <v>11902</v>
      </c>
      <c r="I970" t="s">
        <v>17614</v>
      </c>
      <c r="J970" t="s">
        <v>12864</v>
      </c>
      <c r="K970" t="s">
        <v>17933</v>
      </c>
      <c r="L970" t="s">
        <v>17215</v>
      </c>
      <c r="M970" t="s">
        <v>691</v>
      </c>
      <c r="N970" t="s">
        <v>351</v>
      </c>
      <c r="O970" t="s">
        <v>17216</v>
      </c>
      <c r="P970" t="s">
        <v>17217</v>
      </c>
      <c r="Q970" t="str">
        <f>IF(J970="(not available)","(not available)",IFERROR(VLOOKUP(J970,'[1]Lifecyclemodels EF3.1'!E:G,3,FALSE),"(not available yet)"))</f>
        <v>f4e93935-24ff-4096-9ed8-1ea39acb230a</v>
      </c>
      <c r="R970"/>
    </row>
    <row r="971" spans="1:18" hidden="1" x14ac:dyDescent="0.3">
      <c r="A971" t="s">
        <v>11902</v>
      </c>
      <c r="B971" t="s">
        <v>17612</v>
      </c>
      <c r="C971" t="s">
        <v>2447</v>
      </c>
      <c r="D971" t="s">
        <v>17934</v>
      </c>
      <c r="E971" t="s">
        <v>17215</v>
      </c>
      <c r="F971" t="s">
        <v>496</v>
      </c>
      <c r="G971" s="187" t="s">
        <v>351</v>
      </c>
      <c r="H971" t="s">
        <v>11902</v>
      </c>
      <c r="I971" t="s">
        <v>17614</v>
      </c>
      <c r="J971" t="s">
        <v>13386</v>
      </c>
      <c r="K971" t="s">
        <v>17933</v>
      </c>
      <c r="L971" t="s">
        <v>17215</v>
      </c>
      <c r="M971" t="s">
        <v>496</v>
      </c>
      <c r="N971" t="s">
        <v>351</v>
      </c>
      <c r="O971" t="s">
        <v>17216</v>
      </c>
      <c r="P971" t="s">
        <v>17217</v>
      </c>
      <c r="Q971" t="str">
        <f>IF(J971="(not available)","(not available)",IFERROR(VLOOKUP(J971,'[1]Lifecyclemodels EF3.1'!E:G,3,FALSE),"(not available yet)"))</f>
        <v>8eb49d44-e721-4f7c-bfb3-7af06dc98864</v>
      </c>
      <c r="R971"/>
    </row>
    <row r="972" spans="1:18" hidden="1" x14ac:dyDescent="0.3">
      <c r="A972" t="s">
        <v>11902</v>
      </c>
      <c r="B972" t="s">
        <v>17612</v>
      </c>
      <c r="C972" t="s">
        <v>8724</v>
      </c>
      <c r="D972" t="s">
        <v>17934</v>
      </c>
      <c r="E972" t="s">
        <v>17215</v>
      </c>
      <c r="F972" t="s">
        <v>350</v>
      </c>
      <c r="G972" s="187" t="s">
        <v>351</v>
      </c>
      <c r="H972" t="s">
        <v>11902</v>
      </c>
      <c r="I972" t="s">
        <v>17614</v>
      </c>
      <c r="J972" t="s">
        <v>12768</v>
      </c>
      <c r="K972" t="s">
        <v>17933</v>
      </c>
      <c r="L972" t="s">
        <v>17215</v>
      </c>
      <c r="M972" t="s">
        <v>350</v>
      </c>
      <c r="N972" t="s">
        <v>351</v>
      </c>
      <c r="O972" t="s">
        <v>17216</v>
      </c>
      <c r="P972" t="s">
        <v>17217</v>
      </c>
      <c r="Q972" t="str">
        <f>IF(J972="(not available)","(not available)",IFERROR(VLOOKUP(J972,'[1]Lifecyclemodels EF3.1'!E:G,3,FALSE),"(not available yet)"))</f>
        <v>7c13cf9f-8862-4bf0-905d-b1ff601b233d</v>
      </c>
      <c r="R972"/>
    </row>
    <row r="973" spans="1:18" hidden="1" x14ac:dyDescent="0.3">
      <c r="A973" t="s">
        <v>11902</v>
      </c>
      <c r="B973" t="s">
        <v>17612</v>
      </c>
      <c r="C973" t="s">
        <v>502</v>
      </c>
      <c r="D973" t="s">
        <v>17934</v>
      </c>
      <c r="E973" t="s">
        <v>17215</v>
      </c>
      <c r="F973" t="s">
        <v>378</v>
      </c>
      <c r="G973" s="187" t="s">
        <v>351</v>
      </c>
      <c r="H973" t="s">
        <v>11902</v>
      </c>
      <c r="I973" t="s">
        <v>17614</v>
      </c>
      <c r="J973" t="s">
        <v>13537</v>
      </c>
      <c r="K973" t="s">
        <v>17933</v>
      </c>
      <c r="L973" t="s">
        <v>17215</v>
      </c>
      <c r="M973" t="s">
        <v>378</v>
      </c>
      <c r="N973" t="s">
        <v>351</v>
      </c>
      <c r="O973" t="s">
        <v>17216</v>
      </c>
      <c r="P973" t="s">
        <v>17217</v>
      </c>
      <c r="Q973" t="str">
        <f>IF(J973="(not available)","(not available)",IFERROR(VLOOKUP(J973,'[1]Lifecyclemodels EF3.1'!E:G,3,FALSE),"(not available yet)"))</f>
        <v>6ffb3e9d-a47c-447e-8412-7ef397c8ef3f</v>
      </c>
      <c r="R973"/>
    </row>
    <row r="974" spans="1:18" hidden="1" x14ac:dyDescent="0.3">
      <c r="A974" t="s">
        <v>11902</v>
      </c>
      <c r="B974" t="s">
        <v>17612</v>
      </c>
      <c r="C974" t="s">
        <v>7673</v>
      </c>
      <c r="D974" t="s">
        <v>17934</v>
      </c>
      <c r="E974" t="s">
        <v>17215</v>
      </c>
      <c r="F974" t="s">
        <v>473</v>
      </c>
      <c r="G974" s="187" t="s">
        <v>351</v>
      </c>
      <c r="H974" t="s">
        <v>11902</v>
      </c>
      <c r="I974" t="s">
        <v>17614</v>
      </c>
      <c r="J974" t="s">
        <v>13244</v>
      </c>
      <c r="K974" t="s">
        <v>17933</v>
      </c>
      <c r="L974" t="s">
        <v>17215</v>
      </c>
      <c r="M974" t="s">
        <v>473</v>
      </c>
      <c r="N974" t="s">
        <v>351</v>
      </c>
      <c r="O974" t="s">
        <v>17216</v>
      </c>
      <c r="P974" t="s">
        <v>17217</v>
      </c>
      <c r="Q974" t="str">
        <f>IF(J974="(not available)","(not available)",IFERROR(VLOOKUP(J974,'[1]Lifecyclemodels EF3.1'!E:G,3,FALSE),"(not available yet)"))</f>
        <v>6125f157-f895-4606-b11c-b08f416a03e4</v>
      </c>
      <c r="R974"/>
    </row>
    <row r="975" spans="1:18" hidden="1" x14ac:dyDescent="0.3">
      <c r="A975" t="s">
        <v>11902</v>
      </c>
      <c r="B975" t="s">
        <v>17612</v>
      </c>
      <c r="C975" t="s">
        <v>9833</v>
      </c>
      <c r="D975" t="s">
        <v>17934</v>
      </c>
      <c r="E975" t="s">
        <v>17215</v>
      </c>
      <c r="F975" t="s">
        <v>371</v>
      </c>
      <c r="G975" s="187" t="s">
        <v>351</v>
      </c>
      <c r="H975" t="s">
        <v>11902</v>
      </c>
      <c r="I975" t="s">
        <v>17614</v>
      </c>
      <c r="J975" t="s">
        <v>12873</v>
      </c>
      <c r="K975" t="s">
        <v>17933</v>
      </c>
      <c r="L975" t="s">
        <v>17215</v>
      </c>
      <c r="M975" t="s">
        <v>371</v>
      </c>
      <c r="N975" t="s">
        <v>351</v>
      </c>
      <c r="O975" t="s">
        <v>17216</v>
      </c>
      <c r="P975" t="s">
        <v>17217</v>
      </c>
      <c r="Q975" t="str">
        <f>IF(J975="(not available)","(not available)",IFERROR(VLOOKUP(J975,'[1]Lifecyclemodels EF3.1'!E:G,3,FALSE),"(not available yet)"))</f>
        <v>9bd3f847-c603-42d1-a455-f60bec159c05</v>
      </c>
      <c r="R975"/>
    </row>
    <row r="976" spans="1:18" hidden="1" x14ac:dyDescent="0.3">
      <c r="A976" t="s">
        <v>11902</v>
      </c>
      <c r="B976" t="s">
        <v>17612</v>
      </c>
      <c r="C976" t="s">
        <v>3435</v>
      </c>
      <c r="D976" t="s">
        <v>17934</v>
      </c>
      <c r="E976" t="s">
        <v>17215</v>
      </c>
      <c r="F976" t="s">
        <v>418</v>
      </c>
      <c r="G976" s="187" t="s">
        <v>351</v>
      </c>
      <c r="H976" t="s">
        <v>11902</v>
      </c>
      <c r="I976" t="s">
        <v>17614</v>
      </c>
      <c r="J976" t="s">
        <v>13375</v>
      </c>
      <c r="K976" t="s">
        <v>17933</v>
      </c>
      <c r="L976" t="s">
        <v>17215</v>
      </c>
      <c r="M976" t="s">
        <v>418</v>
      </c>
      <c r="N976" t="s">
        <v>351</v>
      </c>
      <c r="O976" t="s">
        <v>17216</v>
      </c>
      <c r="P976" t="s">
        <v>17217</v>
      </c>
      <c r="Q976" t="str">
        <f>IF(J976="(not available)","(not available)",IFERROR(VLOOKUP(J976,'[1]Lifecyclemodels EF3.1'!E:G,3,FALSE),"(not available yet)"))</f>
        <v>7681c57f-d7d0-40fa-9906-107b9fdc5130</v>
      </c>
      <c r="R976"/>
    </row>
    <row r="977" spans="1:18" hidden="1" x14ac:dyDescent="0.3">
      <c r="A977" t="s">
        <v>11902</v>
      </c>
      <c r="B977" t="s">
        <v>17612</v>
      </c>
      <c r="C977" t="s">
        <v>11267</v>
      </c>
      <c r="D977" t="s">
        <v>17934</v>
      </c>
      <c r="E977" t="s">
        <v>17215</v>
      </c>
      <c r="F977" t="s">
        <v>425</v>
      </c>
      <c r="G977" s="187" t="s">
        <v>351</v>
      </c>
      <c r="H977" t="s">
        <v>11902</v>
      </c>
      <c r="I977" t="s">
        <v>17614</v>
      </c>
      <c r="J977" t="s">
        <v>13181</v>
      </c>
      <c r="K977" t="s">
        <v>17933</v>
      </c>
      <c r="L977" t="s">
        <v>17215</v>
      </c>
      <c r="M977" t="s">
        <v>425</v>
      </c>
      <c r="N977" t="s">
        <v>351</v>
      </c>
      <c r="O977" t="s">
        <v>17216</v>
      </c>
      <c r="P977" t="s">
        <v>17217</v>
      </c>
      <c r="Q977" t="str">
        <f>IF(J977="(not available)","(not available)",IFERROR(VLOOKUP(J977,'[1]Lifecyclemodels EF3.1'!E:G,3,FALSE),"(not available yet)"))</f>
        <v>cd9c0458-a7ac-4d74-b5f5-2624f253a2ef</v>
      </c>
      <c r="R977"/>
    </row>
    <row r="978" spans="1:18" hidden="1" x14ac:dyDescent="0.3">
      <c r="A978" t="s">
        <v>11902</v>
      </c>
      <c r="B978" t="s">
        <v>17612</v>
      </c>
      <c r="C978" t="s">
        <v>4142</v>
      </c>
      <c r="D978" t="s">
        <v>17934</v>
      </c>
      <c r="E978" t="s">
        <v>17215</v>
      </c>
      <c r="F978" t="s">
        <v>1552</v>
      </c>
      <c r="G978" s="187" t="s">
        <v>351</v>
      </c>
      <c r="H978" t="s">
        <v>11902</v>
      </c>
      <c r="I978" t="s">
        <v>17614</v>
      </c>
      <c r="J978" t="s">
        <v>12951</v>
      </c>
      <c r="K978" t="s">
        <v>17933</v>
      </c>
      <c r="L978" t="s">
        <v>17215</v>
      </c>
      <c r="M978" t="s">
        <v>1552</v>
      </c>
      <c r="N978" t="s">
        <v>351</v>
      </c>
      <c r="O978" t="s">
        <v>17216</v>
      </c>
      <c r="P978" t="s">
        <v>17217</v>
      </c>
      <c r="Q978" t="str">
        <f>IF(J978="(not available)","(not available)",IFERROR(VLOOKUP(J978,'[1]Lifecyclemodels EF3.1'!E:G,3,FALSE),"(not available yet)"))</f>
        <v>d6536cf5-389b-4e25-91a6-f89b241a6840</v>
      </c>
      <c r="R978"/>
    </row>
    <row r="979" spans="1:18" hidden="1" x14ac:dyDescent="0.3">
      <c r="A979" t="s">
        <v>11902</v>
      </c>
      <c r="B979" t="s">
        <v>17612</v>
      </c>
      <c r="C979" t="s">
        <v>7256</v>
      </c>
      <c r="D979" t="s">
        <v>17934</v>
      </c>
      <c r="E979" t="s">
        <v>17215</v>
      </c>
      <c r="F979" t="s">
        <v>540</v>
      </c>
      <c r="G979" s="187" t="s">
        <v>351</v>
      </c>
      <c r="H979" t="s">
        <v>11902</v>
      </c>
      <c r="I979" t="s">
        <v>17614</v>
      </c>
      <c r="J979" t="s">
        <v>13491</v>
      </c>
      <c r="K979" t="s">
        <v>17933</v>
      </c>
      <c r="L979" t="s">
        <v>17215</v>
      </c>
      <c r="M979" t="s">
        <v>540</v>
      </c>
      <c r="N979" t="s">
        <v>351</v>
      </c>
      <c r="O979" t="s">
        <v>17216</v>
      </c>
      <c r="P979" t="s">
        <v>17217</v>
      </c>
      <c r="Q979" t="str">
        <f>IF(J979="(not available)","(not available)",IFERROR(VLOOKUP(J979,'[1]Lifecyclemodels EF3.1'!E:G,3,FALSE),"(not available yet)"))</f>
        <v>73aff37b-42d9-4fd4-ac3e-aedbc497b1ab</v>
      </c>
      <c r="R979"/>
    </row>
    <row r="980" spans="1:18" hidden="1" x14ac:dyDescent="0.3">
      <c r="A980" t="s">
        <v>11902</v>
      </c>
      <c r="B980" t="s">
        <v>17612</v>
      </c>
      <c r="C980" t="s">
        <v>1020</v>
      </c>
      <c r="D980" t="s">
        <v>17935</v>
      </c>
      <c r="E980" t="s">
        <v>17215</v>
      </c>
      <c r="F980" t="s">
        <v>356</v>
      </c>
      <c r="G980" s="187" t="s">
        <v>351</v>
      </c>
      <c r="H980" t="s">
        <v>11902</v>
      </c>
      <c r="I980" t="s">
        <v>17614</v>
      </c>
      <c r="J980" t="s">
        <v>13327</v>
      </c>
      <c r="K980" t="s">
        <v>17936</v>
      </c>
      <c r="L980" t="s">
        <v>17215</v>
      </c>
      <c r="M980" t="s">
        <v>356</v>
      </c>
      <c r="N980" t="s">
        <v>351</v>
      </c>
      <c r="O980" t="s">
        <v>17216</v>
      </c>
      <c r="P980" t="s">
        <v>17217</v>
      </c>
      <c r="Q980" t="str">
        <f>IF(J980="(not available)","(not available)",IFERROR(VLOOKUP(J980,'[1]Lifecyclemodels EF3.1'!E:G,3,FALSE),"(not available yet)"))</f>
        <v>58bd483b-92a2-4a51-994e-0e289324c2f0</v>
      </c>
      <c r="R980"/>
    </row>
    <row r="981" spans="1:18" hidden="1" x14ac:dyDescent="0.3">
      <c r="A981" t="s">
        <v>11902</v>
      </c>
      <c r="B981" t="s">
        <v>17612</v>
      </c>
      <c r="C981" t="s">
        <v>9226</v>
      </c>
      <c r="D981" t="s">
        <v>17935</v>
      </c>
      <c r="E981" t="s">
        <v>17215</v>
      </c>
      <c r="F981" t="s">
        <v>1367</v>
      </c>
      <c r="G981" s="187" t="s">
        <v>351</v>
      </c>
      <c r="H981" t="s">
        <v>11902</v>
      </c>
      <c r="I981" t="s">
        <v>17614</v>
      </c>
      <c r="J981" t="s">
        <v>13287</v>
      </c>
      <c r="K981" t="s">
        <v>17936</v>
      </c>
      <c r="L981" t="s">
        <v>17215</v>
      </c>
      <c r="M981" t="s">
        <v>11889</v>
      </c>
      <c r="N981" t="s">
        <v>351</v>
      </c>
      <c r="O981" t="s">
        <v>17216</v>
      </c>
      <c r="P981" t="s">
        <v>17217</v>
      </c>
      <c r="Q981" t="str">
        <f>IF(J981="(not available)","(not available)",IFERROR(VLOOKUP(J981,'[1]Lifecyclemodels EF3.1'!E:G,3,FALSE),"(not available yet)"))</f>
        <v>6cdd18f6-820d-4f6b-8063-fe9bee1a929b</v>
      </c>
      <c r="R981"/>
    </row>
    <row r="982" spans="1:18" hidden="1" x14ac:dyDescent="0.3">
      <c r="A982" t="s">
        <v>11902</v>
      </c>
      <c r="B982" t="s">
        <v>17612</v>
      </c>
      <c r="C982" t="s">
        <v>8826</v>
      </c>
      <c r="D982" t="s">
        <v>17937</v>
      </c>
      <c r="E982" t="s">
        <v>17215</v>
      </c>
      <c r="F982" t="s">
        <v>360</v>
      </c>
      <c r="G982" s="187" t="s">
        <v>351</v>
      </c>
      <c r="H982" t="s">
        <v>11902</v>
      </c>
      <c r="I982" t="s">
        <v>17614</v>
      </c>
      <c r="J982" t="s">
        <v>13162</v>
      </c>
      <c r="K982" t="s">
        <v>17936</v>
      </c>
      <c r="L982" t="s">
        <v>17215</v>
      </c>
      <c r="M982" t="s">
        <v>360</v>
      </c>
      <c r="N982" t="s">
        <v>351</v>
      </c>
      <c r="O982" t="s">
        <v>17216</v>
      </c>
      <c r="P982" t="s">
        <v>17217</v>
      </c>
      <c r="Q982" t="str">
        <f>IF(J982="(not available)","(not available)",IFERROR(VLOOKUP(J982,'[1]Lifecyclemodels EF3.1'!E:G,3,FALSE),"(not available yet)"))</f>
        <v>2c08520e-6aa6-4aee-98d5-69bf8ff42cbc</v>
      </c>
      <c r="R982"/>
    </row>
    <row r="983" spans="1:18" hidden="1" x14ac:dyDescent="0.3">
      <c r="A983" t="s">
        <v>11902</v>
      </c>
      <c r="B983" t="s">
        <v>17612</v>
      </c>
      <c r="C983" t="s">
        <v>3074</v>
      </c>
      <c r="D983" t="s">
        <v>17937</v>
      </c>
      <c r="E983" t="s">
        <v>17215</v>
      </c>
      <c r="F983" t="s">
        <v>691</v>
      </c>
      <c r="G983" s="187" t="s">
        <v>351</v>
      </c>
      <c r="H983" t="s">
        <v>11902</v>
      </c>
      <c r="I983" t="s">
        <v>17614</v>
      </c>
      <c r="J983" t="s">
        <v>13101</v>
      </c>
      <c r="K983" t="s">
        <v>17936</v>
      </c>
      <c r="L983" t="s">
        <v>17215</v>
      </c>
      <c r="M983" t="s">
        <v>691</v>
      </c>
      <c r="N983" t="s">
        <v>351</v>
      </c>
      <c r="O983" t="s">
        <v>17216</v>
      </c>
      <c r="P983" t="s">
        <v>17217</v>
      </c>
      <c r="Q983" t="str">
        <f>IF(J983="(not available)","(not available)",IFERROR(VLOOKUP(J983,'[1]Lifecyclemodels EF3.1'!E:G,3,FALSE),"(not available yet)"))</f>
        <v>3d292061-bea5-459c-a001-9f1594da9623</v>
      </c>
      <c r="R983"/>
    </row>
    <row r="984" spans="1:18" hidden="1" x14ac:dyDescent="0.3">
      <c r="A984" t="s">
        <v>11902</v>
      </c>
      <c r="B984" t="s">
        <v>17612</v>
      </c>
      <c r="C984" t="s">
        <v>10164</v>
      </c>
      <c r="D984" t="s">
        <v>17937</v>
      </c>
      <c r="E984" t="s">
        <v>17215</v>
      </c>
      <c r="F984" t="s">
        <v>496</v>
      </c>
      <c r="G984" s="187" t="s">
        <v>351</v>
      </c>
      <c r="H984" t="s">
        <v>11902</v>
      </c>
      <c r="I984" t="s">
        <v>17614</v>
      </c>
      <c r="J984" t="s">
        <v>13095</v>
      </c>
      <c r="K984" t="s">
        <v>17936</v>
      </c>
      <c r="L984" t="s">
        <v>17215</v>
      </c>
      <c r="M984" t="s">
        <v>496</v>
      </c>
      <c r="N984" t="s">
        <v>351</v>
      </c>
      <c r="O984" t="s">
        <v>17216</v>
      </c>
      <c r="P984" t="s">
        <v>17217</v>
      </c>
      <c r="Q984" t="str">
        <f>IF(J984="(not available)","(not available)",IFERROR(VLOOKUP(J984,'[1]Lifecyclemodels EF3.1'!E:G,3,FALSE),"(not available yet)"))</f>
        <v>c93b646e-cab1-4194-85aa-67aebdf0cf7a</v>
      </c>
      <c r="R984"/>
    </row>
    <row r="985" spans="1:18" hidden="1" x14ac:dyDescent="0.3">
      <c r="A985" t="s">
        <v>11902</v>
      </c>
      <c r="B985" t="s">
        <v>17612</v>
      </c>
      <c r="C985" t="s">
        <v>6219</v>
      </c>
      <c r="D985" t="s">
        <v>17937</v>
      </c>
      <c r="E985" t="s">
        <v>17215</v>
      </c>
      <c r="F985" t="s">
        <v>493</v>
      </c>
      <c r="G985" s="187" t="s">
        <v>351</v>
      </c>
      <c r="H985" t="s">
        <v>11902</v>
      </c>
      <c r="I985" t="s">
        <v>17614</v>
      </c>
      <c r="J985" t="s">
        <v>12976</v>
      </c>
      <c r="K985" t="s">
        <v>17936</v>
      </c>
      <c r="L985" t="s">
        <v>17215</v>
      </c>
      <c r="M985" t="s">
        <v>493</v>
      </c>
      <c r="N985" t="s">
        <v>351</v>
      </c>
      <c r="O985" t="s">
        <v>17216</v>
      </c>
      <c r="P985" t="s">
        <v>17217</v>
      </c>
      <c r="Q985" t="str">
        <f>IF(J985="(not available)","(not available)",IFERROR(VLOOKUP(J985,'[1]Lifecyclemodels EF3.1'!E:G,3,FALSE),"(not available yet)"))</f>
        <v>d9da02a0-3062-42da-9466-f3ba208335e7</v>
      </c>
      <c r="R985"/>
    </row>
    <row r="986" spans="1:18" hidden="1" x14ac:dyDescent="0.3">
      <c r="A986" t="s">
        <v>11902</v>
      </c>
      <c r="B986" t="s">
        <v>17612</v>
      </c>
      <c r="C986" t="s">
        <v>6265</v>
      </c>
      <c r="D986" t="s">
        <v>17937</v>
      </c>
      <c r="E986" t="s">
        <v>17215</v>
      </c>
      <c r="F986" t="s">
        <v>378</v>
      </c>
      <c r="G986" s="187" t="s">
        <v>351</v>
      </c>
      <c r="H986" t="s">
        <v>11902</v>
      </c>
      <c r="I986" t="s">
        <v>17614</v>
      </c>
      <c r="J986" t="s">
        <v>12966</v>
      </c>
      <c r="K986" t="s">
        <v>17936</v>
      </c>
      <c r="L986" t="s">
        <v>17215</v>
      </c>
      <c r="M986" t="s">
        <v>378</v>
      </c>
      <c r="N986" t="s">
        <v>351</v>
      </c>
      <c r="O986" t="s">
        <v>17216</v>
      </c>
      <c r="P986" t="s">
        <v>17217</v>
      </c>
      <c r="Q986" t="str">
        <f>IF(J986="(not available)","(not available)",IFERROR(VLOOKUP(J986,'[1]Lifecyclemodels EF3.1'!E:G,3,FALSE),"(not available yet)"))</f>
        <v>c5a6b711-fbf6-4542-90c4-1212348d4abe</v>
      </c>
      <c r="R986"/>
    </row>
    <row r="987" spans="1:18" hidden="1" x14ac:dyDescent="0.3">
      <c r="A987" t="s">
        <v>11902</v>
      </c>
      <c r="B987" t="s">
        <v>17612</v>
      </c>
      <c r="C987" t="s">
        <v>4291</v>
      </c>
      <c r="D987" t="s">
        <v>17937</v>
      </c>
      <c r="E987" t="s">
        <v>17215</v>
      </c>
      <c r="F987" t="s">
        <v>473</v>
      </c>
      <c r="G987" s="187" t="s">
        <v>351</v>
      </c>
      <c r="H987" t="s">
        <v>11902</v>
      </c>
      <c r="I987" t="s">
        <v>17614</v>
      </c>
      <c r="J987" t="s">
        <v>13229</v>
      </c>
      <c r="K987" t="s">
        <v>17936</v>
      </c>
      <c r="L987" t="s">
        <v>17215</v>
      </c>
      <c r="M987" t="s">
        <v>473</v>
      </c>
      <c r="N987" t="s">
        <v>351</v>
      </c>
      <c r="O987" t="s">
        <v>17216</v>
      </c>
      <c r="P987" t="s">
        <v>17217</v>
      </c>
      <c r="Q987" t="str">
        <f>IF(J987="(not available)","(not available)",IFERROR(VLOOKUP(J987,'[1]Lifecyclemodels EF3.1'!E:G,3,FALSE),"(not available yet)"))</f>
        <v>0ed9ef8f-cf69-460e-8a9c-5b78d81a7406</v>
      </c>
      <c r="R987"/>
    </row>
    <row r="988" spans="1:18" hidden="1" x14ac:dyDescent="0.3">
      <c r="A988" t="s">
        <v>11902</v>
      </c>
      <c r="B988" t="s">
        <v>17612</v>
      </c>
      <c r="C988" t="s">
        <v>2271</v>
      </c>
      <c r="D988" t="s">
        <v>17937</v>
      </c>
      <c r="E988" t="s">
        <v>17215</v>
      </c>
      <c r="F988" t="s">
        <v>325</v>
      </c>
      <c r="G988" s="187" t="s">
        <v>351</v>
      </c>
      <c r="H988" t="s">
        <v>11902</v>
      </c>
      <c r="I988" t="s">
        <v>17614</v>
      </c>
      <c r="J988" t="s">
        <v>12804</v>
      </c>
      <c r="K988" t="s">
        <v>17936</v>
      </c>
      <c r="L988" t="s">
        <v>17215</v>
      </c>
      <c r="M988" t="s">
        <v>325</v>
      </c>
      <c r="N988" t="s">
        <v>351</v>
      </c>
      <c r="O988" t="s">
        <v>17216</v>
      </c>
      <c r="P988" t="s">
        <v>17217</v>
      </c>
      <c r="Q988" t="str">
        <f>IF(J988="(not available)","(not available)",IFERROR(VLOOKUP(J988,'[1]Lifecyclemodels EF3.1'!E:G,3,FALSE),"(not available yet)"))</f>
        <v>1e10667e-96f3-4c68-b6f5-c725e9de2ba4</v>
      </c>
      <c r="R988"/>
    </row>
    <row r="989" spans="1:18" hidden="1" x14ac:dyDescent="0.3">
      <c r="A989" t="s">
        <v>11902</v>
      </c>
      <c r="B989" t="s">
        <v>17612</v>
      </c>
      <c r="C989" t="s">
        <v>2856</v>
      </c>
      <c r="D989" t="s">
        <v>17937</v>
      </c>
      <c r="E989" t="s">
        <v>17215</v>
      </c>
      <c r="F989" t="s">
        <v>371</v>
      </c>
      <c r="G989" s="187" t="s">
        <v>351</v>
      </c>
      <c r="H989" t="s">
        <v>11902</v>
      </c>
      <c r="I989" t="s">
        <v>17614</v>
      </c>
      <c r="J989" t="s">
        <v>13008</v>
      </c>
      <c r="K989" t="s">
        <v>17936</v>
      </c>
      <c r="L989" t="s">
        <v>17215</v>
      </c>
      <c r="M989" t="s">
        <v>371</v>
      </c>
      <c r="N989" t="s">
        <v>351</v>
      </c>
      <c r="O989" t="s">
        <v>17216</v>
      </c>
      <c r="P989" t="s">
        <v>17217</v>
      </c>
      <c r="Q989" t="str">
        <f>IF(J989="(not available)","(not available)",IFERROR(VLOOKUP(J989,'[1]Lifecyclemodels EF3.1'!E:G,3,FALSE),"(not available yet)"))</f>
        <v>cc3fba45-1897-4401-ae02-946855e6eb53</v>
      </c>
      <c r="R989"/>
    </row>
    <row r="990" spans="1:18" hidden="1" x14ac:dyDescent="0.3">
      <c r="A990" t="s">
        <v>11902</v>
      </c>
      <c r="B990" t="s">
        <v>17612</v>
      </c>
      <c r="C990" t="s">
        <v>5046</v>
      </c>
      <c r="D990" t="s">
        <v>17937</v>
      </c>
      <c r="E990" t="s">
        <v>17215</v>
      </c>
      <c r="F990" t="s">
        <v>418</v>
      </c>
      <c r="G990" s="187" t="s">
        <v>351</v>
      </c>
      <c r="H990" t="s">
        <v>11902</v>
      </c>
      <c r="I990" t="s">
        <v>17614</v>
      </c>
      <c r="J990" t="s">
        <v>13597</v>
      </c>
      <c r="K990" t="s">
        <v>17936</v>
      </c>
      <c r="L990" t="s">
        <v>17215</v>
      </c>
      <c r="M990" t="s">
        <v>418</v>
      </c>
      <c r="N990" t="s">
        <v>351</v>
      </c>
      <c r="O990" t="s">
        <v>17216</v>
      </c>
      <c r="P990" t="s">
        <v>17217</v>
      </c>
      <c r="Q990" t="str">
        <f>IF(J990="(not available)","(not available)",IFERROR(VLOOKUP(J990,'[1]Lifecyclemodels EF3.1'!E:G,3,FALSE),"(not available yet)"))</f>
        <v>070bc38f-7853-4ab8-a2e5-0f6cda8d5a8d</v>
      </c>
      <c r="R990"/>
    </row>
    <row r="991" spans="1:18" hidden="1" x14ac:dyDescent="0.3">
      <c r="A991" t="s">
        <v>11902</v>
      </c>
      <c r="B991" t="s">
        <v>17612</v>
      </c>
      <c r="C991" t="s">
        <v>11146</v>
      </c>
      <c r="D991" t="s">
        <v>17937</v>
      </c>
      <c r="E991" t="s">
        <v>17215</v>
      </c>
      <c r="F991" t="s">
        <v>1552</v>
      </c>
      <c r="G991" s="187" t="s">
        <v>351</v>
      </c>
      <c r="H991" t="s">
        <v>11902</v>
      </c>
      <c r="I991" t="s">
        <v>17614</v>
      </c>
      <c r="J991" t="s">
        <v>13265</v>
      </c>
      <c r="K991" t="s">
        <v>17936</v>
      </c>
      <c r="L991" t="s">
        <v>17215</v>
      </c>
      <c r="M991" t="s">
        <v>1552</v>
      </c>
      <c r="N991" t="s">
        <v>351</v>
      </c>
      <c r="O991" t="s">
        <v>17216</v>
      </c>
      <c r="P991" t="s">
        <v>17217</v>
      </c>
      <c r="Q991" t="str">
        <f>IF(J991="(not available)","(not available)",IFERROR(VLOOKUP(J991,'[1]Lifecyclemodels EF3.1'!E:G,3,FALSE),"(not available yet)"))</f>
        <v>8101fa03-8992-4e3e-b644-c80f3a102a7d</v>
      </c>
      <c r="R991"/>
    </row>
    <row r="992" spans="1:18" hidden="1" x14ac:dyDescent="0.3">
      <c r="A992" t="s">
        <v>11902</v>
      </c>
      <c r="B992" t="s">
        <v>17612</v>
      </c>
      <c r="C992" t="s">
        <v>8825</v>
      </c>
      <c r="D992" t="s">
        <v>17937</v>
      </c>
      <c r="E992" t="s">
        <v>17215</v>
      </c>
      <c r="F992" t="s">
        <v>540</v>
      </c>
      <c r="G992" s="187" t="s">
        <v>351</v>
      </c>
      <c r="H992" t="s">
        <v>11902</v>
      </c>
      <c r="I992" t="s">
        <v>17614</v>
      </c>
      <c r="J992" t="s">
        <v>12940</v>
      </c>
      <c r="K992" t="s">
        <v>17936</v>
      </c>
      <c r="L992" t="s">
        <v>17215</v>
      </c>
      <c r="M992" t="s">
        <v>540</v>
      </c>
      <c r="N992" t="s">
        <v>351</v>
      </c>
      <c r="O992" t="s">
        <v>17216</v>
      </c>
      <c r="P992" t="s">
        <v>17217</v>
      </c>
      <c r="Q992" t="str">
        <f>IF(J992="(not available)","(not available)",IFERROR(VLOOKUP(J992,'[1]Lifecyclemodels EF3.1'!E:G,3,FALSE),"(not available yet)"))</f>
        <v>427596cb-27b0-484b-a232-b191e41a3bc8</v>
      </c>
      <c r="R992"/>
    </row>
    <row r="993" spans="1:18" hidden="1" x14ac:dyDescent="0.3">
      <c r="A993" t="s">
        <v>11902</v>
      </c>
      <c r="B993" t="s">
        <v>17612</v>
      </c>
      <c r="C993" t="s">
        <v>9253</v>
      </c>
      <c r="D993" t="s">
        <v>17938</v>
      </c>
      <c r="E993" t="s">
        <v>17215</v>
      </c>
      <c r="F993" t="s">
        <v>1210</v>
      </c>
      <c r="G993" s="187" t="s">
        <v>351</v>
      </c>
      <c r="H993" t="s">
        <v>11902</v>
      </c>
      <c r="I993" t="s">
        <v>17614</v>
      </c>
      <c r="J993" t="s">
        <v>13354</v>
      </c>
      <c r="K993" t="s">
        <v>17939</v>
      </c>
      <c r="L993" t="s">
        <v>17215</v>
      </c>
      <c r="M993" t="s">
        <v>1210</v>
      </c>
      <c r="N993" t="s">
        <v>351</v>
      </c>
      <c r="O993" t="s">
        <v>17216</v>
      </c>
      <c r="P993" t="s">
        <v>17217</v>
      </c>
      <c r="Q993" t="str">
        <f>IF(J993="(not available)","(not available)",IFERROR(VLOOKUP(J993,'[1]Lifecyclemodels EF3.1'!E:G,3,FALSE),"(not available yet)"))</f>
        <v>50e2392e-1267-4571-b9c7-c2d864246236</v>
      </c>
      <c r="R993"/>
    </row>
    <row r="994" spans="1:18" hidden="1" x14ac:dyDescent="0.3">
      <c r="A994" t="s">
        <v>11902</v>
      </c>
      <c r="B994" t="s">
        <v>17612</v>
      </c>
      <c r="C994" t="s">
        <v>2010</v>
      </c>
      <c r="D994" t="s">
        <v>17940</v>
      </c>
      <c r="E994" t="s">
        <v>17215</v>
      </c>
      <c r="F994" t="s">
        <v>1210</v>
      </c>
      <c r="G994" s="187" t="s">
        <v>351</v>
      </c>
      <c r="H994" t="s">
        <v>11902</v>
      </c>
      <c r="I994" t="s">
        <v>17614</v>
      </c>
      <c r="J994" t="s">
        <v>13407</v>
      </c>
      <c r="K994" t="s">
        <v>17941</v>
      </c>
      <c r="L994" t="s">
        <v>17215</v>
      </c>
      <c r="M994" t="s">
        <v>1210</v>
      </c>
      <c r="N994" t="s">
        <v>351</v>
      </c>
      <c r="O994" t="s">
        <v>17216</v>
      </c>
      <c r="P994" t="s">
        <v>17217</v>
      </c>
      <c r="Q994" t="str">
        <f>IF(J994="(not available)","(not available)",IFERROR(VLOOKUP(J994,'[1]Lifecyclemodels EF3.1'!E:G,3,FALSE),"(not available yet)"))</f>
        <v>41c2a7d2-cfd9-4694-8ef9-5fa8c0033e50</v>
      </c>
      <c r="R994"/>
    </row>
    <row r="995" spans="1:18" hidden="1" x14ac:dyDescent="0.3">
      <c r="A995" t="s">
        <v>11902</v>
      </c>
      <c r="B995" t="s">
        <v>17612</v>
      </c>
      <c r="C995" t="s">
        <v>1592</v>
      </c>
      <c r="D995" t="s">
        <v>17942</v>
      </c>
      <c r="E995" t="s">
        <v>17215</v>
      </c>
      <c r="F995" t="s">
        <v>1367</v>
      </c>
      <c r="G995" s="187" t="s">
        <v>351</v>
      </c>
      <c r="H995" t="s">
        <v>11902</v>
      </c>
      <c r="I995" t="s">
        <v>17614</v>
      </c>
      <c r="J995" t="s">
        <v>12964</v>
      </c>
      <c r="K995" t="s">
        <v>17943</v>
      </c>
      <c r="L995" t="s">
        <v>17215</v>
      </c>
      <c r="M995" t="s">
        <v>11889</v>
      </c>
      <c r="N995" t="s">
        <v>351</v>
      </c>
      <c r="O995" t="s">
        <v>17216</v>
      </c>
      <c r="P995" t="s">
        <v>17217</v>
      </c>
      <c r="Q995" t="str">
        <f>IF(J995="(not available)","(not available)",IFERROR(VLOOKUP(J995,'[1]Lifecyclemodels EF3.1'!E:G,3,FALSE),"(not available yet)"))</f>
        <v>fccb1a00-4340-440c-afd1-75f763223d44</v>
      </c>
      <c r="R995"/>
    </row>
    <row r="996" spans="1:18" hidden="1" x14ac:dyDescent="0.3">
      <c r="A996" t="s">
        <v>11902</v>
      </c>
      <c r="B996" t="s">
        <v>17612</v>
      </c>
      <c r="C996" t="s">
        <v>4178</v>
      </c>
      <c r="D996" t="s">
        <v>17944</v>
      </c>
      <c r="E996" t="s">
        <v>17215</v>
      </c>
      <c r="F996" t="s">
        <v>356</v>
      </c>
      <c r="G996" s="187" t="s">
        <v>351</v>
      </c>
      <c r="H996" t="s">
        <v>11902</v>
      </c>
      <c r="I996" t="s">
        <v>17614</v>
      </c>
      <c r="J996" t="s">
        <v>13393</v>
      </c>
      <c r="K996" t="s">
        <v>17945</v>
      </c>
      <c r="L996" t="s">
        <v>17215</v>
      </c>
      <c r="M996" t="s">
        <v>356</v>
      </c>
      <c r="N996" t="s">
        <v>351</v>
      </c>
      <c r="O996" t="s">
        <v>17216</v>
      </c>
      <c r="P996" t="s">
        <v>17217</v>
      </c>
      <c r="Q996" t="str">
        <f>IF(J996="(not available)","(not available)",IFERROR(VLOOKUP(J996,'[1]Lifecyclemodels EF3.1'!E:G,3,FALSE),"(not available yet)"))</f>
        <v>2ad032cc-68fa-471d-88b3-e305237bdc8f</v>
      </c>
      <c r="R996"/>
    </row>
    <row r="997" spans="1:18" hidden="1" x14ac:dyDescent="0.3">
      <c r="A997" t="s">
        <v>11902</v>
      </c>
      <c r="B997" t="s">
        <v>17612</v>
      </c>
      <c r="C997" t="s">
        <v>10609</v>
      </c>
      <c r="D997" t="s">
        <v>17944</v>
      </c>
      <c r="E997" t="s">
        <v>17215</v>
      </c>
      <c r="F997" t="s">
        <v>1367</v>
      </c>
      <c r="G997" s="187" t="s">
        <v>351</v>
      </c>
      <c r="H997" t="s">
        <v>11902</v>
      </c>
      <c r="I997" t="s">
        <v>17614</v>
      </c>
      <c r="J997" t="s">
        <v>13577</v>
      </c>
      <c r="K997" t="s">
        <v>17945</v>
      </c>
      <c r="L997" t="s">
        <v>17215</v>
      </c>
      <c r="M997" t="s">
        <v>11889</v>
      </c>
      <c r="N997" t="s">
        <v>351</v>
      </c>
      <c r="O997" t="s">
        <v>17216</v>
      </c>
      <c r="P997" t="s">
        <v>17217</v>
      </c>
      <c r="Q997" t="str">
        <f>IF(J997="(not available)","(not available)",IFERROR(VLOOKUP(J997,'[1]Lifecyclemodels EF3.1'!E:G,3,FALSE),"(not available yet)"))</f>
        <v>d69267d4-3d4b-4a10-8f9c-c81b1a4a3de1</v>
      </c>
      <c r="R997"/>
    </row>
    <row r="998" spans="1:18" hidden="1" x14ac:dyDescent="0.3">
      <c r="A998" t="s">
        <v>11902</v>
      </c>
      <c r="B998" t="s">
        <v>17612</v>
      </c>
      <c r="C998" t="s">
        <v>6870</v>
      </c>
      <c r="D998" t="s">
        <v>17946</v>
      </c>
      <c r="E998" t="s">
        <v>17215</v>
      </c>
      <c r="F998" t="s">
        <v>399</v>
      </c>
      <c r="G998" s="187" t="s">
        <v>351</v>
      </c>
      <c r="H998" t="s">
        <v>11902</v>
      </c>
      <c r="I998" t="s">
        <v>17614</v>
      </c>
      <c r="J998" t="s">
        <v>12968</v>
      </c>
      <c r="K998" t="s">
        <v>17945</v>
      </c>
      <c r="L998" t="s">
        <v>17215</v>
      </c>
      <c r="M998" t="s">
        <v>399</v>
      </c>
      <c r="N998" t="s">
        <v>351</v>
      </c>
      <c r="O998" t="s">
        <v>17216</v>
      </c>
      <c r="P998" t="s">
        <v>17217</v>
      </c>
      <c r="Q998" t="str">
        <f>IF(J998="(not available)","(not available)",IFERROR(VLOOKUP(J998,'[1]Lifecyclemodels EF3.1'!E:G,3,FALSE),"(not available yet)"))</f>
        <v>5973c157-111d-4701-b27a-5207f7cdfd95</v>
      </c>
      <c r="R998"/>
    </row>
    <row r="999" spans="1:18" hidden="1" x14ac:dyDescent="0.3">
      <c r="A999" t="s">
        <v>11902</v>
      </c>
      <c r="B999" t="s">
        <v>17612</v>
      </c>
      <c r="C999" t="s">
        <v>911</v>
      </c>
      <c r="D999" t="s">
        <v>17946</v>
      </c>
      <c r="E999" t="s">
        <v>17215</v>
      </c>
      <c r="F999" t="s">
        <v>703</v>
      </c>
      <c r="G999" s="187" t="s">
        <v>351</v>
      </c>
      <c r="H999" t="s">
        <v>11902</v>
      </c>
      <c r="I999" t="s">
        <v>17614</v>
      </c>
      <c r="J999" t="s">
        <v>13108</v>
      </c>
      <c r="K999" t="s">
        <v>17945</v>
      </c>
      <c r="L999" t="s">
        <v>17215</v>
      </c>
      <c r="M999" t="s">
        <v>703</v>
      </c>
      <c r="N999" t="s">
        <v>351</v>
      </c>
      <c r="O999" t="s">
        <v>17216</v>
      </c>
      <c r="P999" t="s">
        <v>17217</v>
      </c>
      <c r="Q999" t="str">
        <f>IF(J999="(not available)","(not available)",IFERROR(VLOOKUP(J999,'[1]Lifecyclemodels EF3.1'!E:G,3,FALSE),"(not available yet)"))</f>
        <v>3ec9f3f5-b7cb-4f62-90fb-3bb52d029cf0</v>
      </c>
      <c r="R999"/>
    </row>
    <row r="1000" spans="1:18" hidden="1" x14ac:dyDescent="0.3">
      <c r="A1000" t="s">
        <v>11902</v>
      </c>
      <c r="B1000" t="s">
        <v>17612</v>
      </c>
      <c r="C1000" t="s">
        <v>2998</v>
      </c>
      <c r="D1000" t="s">
        <v>17946</v>
      </c>
      <c r="E1000" t="s">
        <v>17215</v>
      </c>
      <c r="F1000" t="s">
        <v>493</v>
      </c>
      <c r="G1000" s="187" t="s">
        <v>351</v>
      </c>
      <c r="H1000" t="s">
        <v>11902</v>
      </c>
      <c r="I1000" t="s">
        <v>17614</v>
      </c>
      <c r="J1000" t="s">
        <v>12950</v>
      </c>
      <c r="K1000" t="s">
        <v>17945</v>
      </c>
      <c r="L1000" t="s">
        <v>17215</v>
      </c>
      <c r="M1000" t="s">
        <v>493</v>
      </c>
      <c r="N1000" t="s">
        <v>351</v>
      </c>
      <c r="O1000" t="s">
        <v>17216</v>
      </c>
      <c r="P1000" t="s">
        <v>17217</v>
      </c>
      <c r="Q1000" t="str">
        <f>IF(J1000="(not available)","(not available)",IFERROR(VLOOKUP(J1000,'[1]Lifecyclemodels EF3.1'!E:G,3,FALSE),"(not available yet)"))</f>
        <v>57abbd3e-9553-4bf2-8429-b8e703d6da40</v>
      </c>
      <c r="R1000"/>
    </row>
    <row r="1001" spans="1:18" hidden="1" x14ac:dyDescent="0.3">
      <c r="A1001" t="s">
        <v>11902</v>
      </c>
      <c r="B1001" t="s">
        <v>17612</v>
      </c>
      <c r="C1001" t="s">
        <v>5794</v>
      </c>
      <c r="D1001" t="s">
        <v>17946</v>
      </c>
      <c r="E1001" t="s">
        <v>17215</v>
      </c>
      <c r="F1001" t="s">
        <v>350</v>
      </c>
      <c r="G1001" s="187" t="s">
        <v>351</v>
      </c>
      <c r="H1001" t="s">
        <v>11902</v>
      </c>
      <c r="I1001" t="s">
        <v>17614</v>
      </c>
      <c r="J1001" t="s">
        <v>12762</v>
      </c>
      <c r="K1001" t="s">
        <v>17945</v>
      </c>
      <c r="L1001" t="s">
        <v>17215</v>
      </c>
      <c r="M1001" t="s">
        <v>350</v>
      </c>
      <c r="N1001" t="s">
        <v>351</v>
      </c>
      <c r="O1001" t="s">
        <v>17216</v>
      </c>
      <c r="P1001" t="s">
        <v>17217</v>
      </c>
      <c r="Q1001" t="str">
        <f>IF(J1001="(not available)","(not available)",IFERROR(VLOOKUP(J1001,'[1]Lifecyclemodels EF3.1'!E:G,3,FALSE),"(not available yet)"))</f>
        <v>584b16cb-654f-4a38-a085-152ca54995f9</v>
      </c>
      <c r="R1001"/>
    </row>
    <row r="1002" spans="1:18" hidden="1" x14ac:dyDescent="0.3">
      <c r="A1002" t="s">
        <v>11902</v>
      </c>
      <c r="B1002" t="s">
        <v>17612</v>
      </c>
      <c r="C1002" t="s">
        <v>5986</v>
      </c>
      <c r="D1002" t="s">
        <v>17946</v>
      </c>
      <c r="E1002" t="s">
        <v>17215</v>
      </c>
      <c r="F1002" t="s">
        <v>378</v>
      </c>
      <c r="G1002" s="187" t="s">
        <v>351</v>
      </c>
      <c r="H1002" t="s">
        <v>11902</v>
      </c>
      <c r="I1002" t="s">
        <v>17614</v>
      </c>
      <c r="J1002" t="s">
        <v>12958</v>
      </c>
      <c r="K1002" t="s">
        <v>17945</v>
      </c>
      <c r="L1002" t="s">
        <v>17215</v>
      </c>
      <c r="M1002" t="s">
        <v>378</v>
      </c>
      <c r="N1002" t="s">
        <v>351</v>
      </c>
      <c r="O1002" t="s">
        <v>17216</v>
      </c>
      <c r="P1002" t="s">
        <v>17217</v>
      </c>
      <c r="Q1002" t="str">
        <f>IF(J1002="(not available)","(not available)",IFERROR(VLOOKUP(J1002,'[1]Lifecyclemodels EF3.1'!E:G,3,FALSE),"(not available yet)"))</f>
        <v>645fcaf7-1c00-4745-99bd-5283b939b114</v>
      </c>
      <c r="R1002"/>
    </row>
    <row r="1003" spans="1:18" hidden="1" x14ac:dyDescent="0.3">
      <c r="A1003" t="s">
        <v>11902</v>
      </c>
      <c r="B1003" t="s">
        <v>17612</v>
      </c>
      <c r="C1003" t="s">
        <v>4249</v>
      </c>
      <c r="D1003" t="s">
        <v>17946</v>
      </c>
      <c r="E1003" t="s">
        <v>17215</v>
      </c>
      <c r="F1003" t="s">
        <v>473</v>
      </c>
      <c r="G1003" s="187" t="s">
        <v>351</v>
      </c>
      <c r="H1003" t="s">
        <v>11902</v>
      </c>
      <c r="I1003" t="s">
        <v>17614</v>
      </c>
      <c r="J1003" t="s">
        <v>13102</v>
      </c>
      <c r="K1003" t="s">
        <v>17945</v>
      </c>
      <c r="L1003" t="s">
        <v>17215</v>
      </c>
      <c r="M1003" t="s">
        <v>473</v>
      </c>
      <c r="N1003" t="s">
        <v>351</v>
      </c>
      <c r="O1003" t="s">
        <v>17216</v>
      </c>
      <c r="P1003" t="s">
        <v>17217</v>
      </c>
      <c r="Q1003" t="str">
        <f>IF(J1003="(not available)","(not available)",IFERROR(VLOOKUP(J1003,'[1]Lifecyclemodels EF3.1'!E:G,3,FALSE),"(not available yet)"))</f>
        <v>f081b936-eaf3-4eef-8dfb-216b3c2aa1fb</v>
      </c>
      <c r="R1003"/>
    </row>
    <row r="1004" spans="1:18" hidden="1" x14ac:dyDescent="0.3">
      <c r="A1004" t="s">
        <v>11902</v>
      </c>
      <c r="B1004" t="s">
        <v>17612</v>
      </c>
      <c r="C1004" t="s">
        <v>7376</v>
      </c>
      <c r="D1004" t="s">
        <v>17946</v>
      </c>
      <c r="E1004" t="s">
        <v>17215</v>
      </c>
      <c r="F1004" t="s">
        <v>371</v>
      </c>
      <c r="G1004" s="187" t="s">
        <v>351</v>
      </c>
      <c r="H1004" t="s">
        <v>11902</v>
      </c>
      <c r="I1004" t="s">
        <v>17614</v>
      </c>
      <c r="J1004" t="s">
        <v>12736</v>
      </c>
      <c r="K1004" t="s">
        <v>17945</v>
      </c>
      <c r="L1004" t="s">
        <v>17215</v>
      </c>
      <c r="M1004" t="s">
        <v>371</v>
      </c>
      <c r="N1004" t="s">
        <v>351</v>
      </c>
      <c r="O1004" t="s">
        <v>17216</v>
      </c>
      <c r="P1004" t="s">
        <v>17217</v>
      </c>
      <c r="Q1004" t="str">
        <f>IF(J1004="(not available)","(not available)",IFERROR(VLOOKUP(J1004,'[1]Lifecyclemodels EF3.1'!E:G,3,FALSE),"(not available yet)"))</f>
        <v>6711d779-5802-4987-9a75-837546e8ba22</v>
      </c>
      <c r="R1004"/>
    </row>
    <row r="1005" spans="1:18" hidden="1" x14ac:dyDescent="0.3">
      <c r="A1005" t="s">
        <v>11902</v>
      </c>
      <c r="B1005" t="s">
        <v>17612</v>
      </c>
      <c r="C1005" t="s">
        <v>3841</v>
      </c>
      <c r="D1005" t="s">
        <v>17946</v>
      </c>
      <c r="E1005" t="s">
        <v>17215</v>
      </c>
      <c r="F1005" t="s">
        <v>402</v>
      </c>
      <c r="G1005" s="187" t="s">
        <v>351</v>
      </c>
      <c r="H1005" t="s">
        <v>11902</v>
      </c>
      <c r="I1005" t="s">
        <v>17614</v>
      </c>
      <c r="J1005" t="s">
        <v>13396</v>
      </c>
      <c r="K1005" t="s">
        <v>17945</v>
      </c>
      <c r="L1005" t="s">
        <v>17215</v>
      </c>
      <c r="M1005" t="s">
        <v>402</v>
      </c>
      <c r="N1005" t="s">
        <v>351</v>
      </c>
      <c r="O1005" t="s">
        <v>17216</v>
      </c>
      <c r="P1005" t="s">
        <v>17217</v>
      </c>
      <c r="Q1005" t="str">
        <f>IF(J1005="(not available)","(not available)",IFERROR(VLOOKUP(J1005,'[1]Lifecyclemodels EF3.1'!E:G,3,FALSE),"(not available yet)"))</f>
        <v>6597e4d6-82a9-4688-a497-1b88867f225c</v>
      </c>
      <c r="R1005"/>
    </row>
    <row r="1006" spans="1:18" hidden="1" x14ac:dyDescent="0.3">
      <c r="A1006" t="s">
        <v>11902</v>
      </c>
      <c r="B1006" t="s">
        <v>17612</v>
      </c>
      <c r="C1006" t="s">
        <v>6090</v>
      </c>
      <c r="D1006" t="s">
        <v>17946</v>
      </c>
      <c r="E1006" t="s">
        <v>17215</v>
      </c>
      <c r="F1006" t="s">
        <v>389</v>
      </c>
      <c r="G1006" s="187" t="s">
        <v>351</v>
      </c>
      <c r="H1006" t="s">
        <v>11902</v>
      </c>
      <c r="I1006" t="s">
        <v>17614</v>
      </c>
      <c r="J1006" t="s">
        <v>13590</v>
      </c>
      <c r="K1006" t="s">
        <v>17945</v>
      </c>
      <c r="L1006" t="s">
        <v>17215</v>
      </c>
      <c r="M1006" t="s">
        <v>389</v>
      </c>
      <c r="N1006" t="s">
        <v>351</v>
      </c>
      <c r="O1006" t="s">
        <v>17216</v>
      </c>
      <c r="P1006" t="s">
        <v>17217</v>
      </c>
      <c r="Q1006" t="str">
        <f>IF(J1006="(not available)","(not available)",IFERROR(VLOOKUP(J1006,'[1]Lifecyclemodels EF3.1'!E:G,3,FALSE),"(not available yet)"))</f>
        <v>522e6753-7cb1-4935-9844-1df99d7e304b</v>
      </c>
      <c r="R1006"/>
    </row>
    <row r="1007" spans="1:18" hidden="1" x14ac:dyDescent="0.3">
      <c r="A1007" t="s">
        <v>11902</v>
      </c>
      <c r="B1007" t="s">
        <v>17612</v>
      </c>
      <c r="C1007" t="s">
        <v>4109</v>
      </c>
      <c r="D1007" t="s">
        <v>17946</v>
      </c>
      <c r="E1007" t="s">
        <v>17215</v>
      </c>
      <c r="F1007" t="s">
        <v>425</v>
      </c>
      <c r="G1007" s="187" t="s">
        <v>351</v>
      </c>
      <c r="H1007" t="s">
        <v>11902</v>
      </c>
      <c r="I1007" t="s">
        <v>17614</v>
      </c>
      <c r="J1007" t="s">
        <v>13436</v>
      </c>
      <c r="K1007" t="s">
        <v>17945</v>
      </c>
      <c r="L1007" t="s">
        <v>17215</v>
      </c>
      <c r="M1007" t="s">
        <v>425</v>
      </c>
      <c r="N1007" t="s">
        <v>351</v>
      </c>
      <c r="O1007" t="s">
        <v>17216</v>
      </c>
      <c r="P1007" t="s">
        <v>17217</v>
      </c>
      <c r="Q1007" t="str">
        <f>IF(J1007="(not available)","(not available)",IFERROR(VLOOKUP(J1007,'[1]Lifecyclemodels EF3.1'!E:G,3,FALSE),"(not available yet)"))</f>
        <v>633ddf62-e296-497e-98cb-6a29fe4c2e4e</v>
      </c>
      <c r="R1007"/>
    </row>
    <row r="1008" spans="1:18" hidden="1" x14ac:dyDescent="0.3">
      <c r="A1008" t="s">
        <v>11902</v>
      </c>
      <c r="B1008" t="s">
        <v>17612</v>
      </c>
      <c r="C1008" t="s">
        <v>3603</v>
      </c>
      <c r="D1008" t="s">
        <v>17946</v>
      </c>
      <c r="E1008" t="s">
        <v>17215</v>
      </c>
      <c r="F1008" t="s">
        <v>523</v>
      </c>
      <c r="G1008" s="187" t="s">
        <v>351</v>
      </c>
      <c r="H1008" t="s">
        <v>11902</v>
      </c>
      <c r="I1008" t="s">
        <v>17614</v>
      </c>
      <c r="J1008" t="s">
        <v>13329</v>
      </c>
      <c r="K1008" t="s">
        <v>17945</v>
      </c>
      <c r="L1008" t="s">
        <v>17215</v>
      </c>
      <c r="M1008" t="s">
        <v>523</v>
      </c>
      <c r="N1008" t="s">
        <v>351</v>
      </c>
      <c r="O1008" t="s">
        <v>17216</v>
      </c>
      <c r="P1008" t="s">
        <v>17217</v>
      </c>
      <c r="Q1008" t="str">
        <f>IF(J1008="(not available)","(not available)",IFERROR(VLOOKUP(J1008,'[1]Lifecyclemodels EF3.1'!E:G,3,FALSE),"(not available yet)"))</f>
        <v>73003f2e-f054-461a-8c17-3ee3d275f161</v>
      </c>
      <c r="R1008"/>
    </row>
    <row r="1009" spans="1:18" hidden="1" x14ac:dyDescent="0.3">
      <c r="A1009" t="s">
        <v>11902</v>
      </c>
      <c r="B1009" t="s">
        <v>17612</v>
      </c>
      <c r="C1009" t="s">
        <v>7295</v>
      </c>
      <c r="D1009" t="s">
        <v>17946</v>
      </c>
      <c r="E1009" t="s">
        <v>17215</v>
      </c>
      <c r="F1009" t="s">
        <v>686</v>
      </c>
      <c r="G1009" s="187" t="s">
        <v>351</v>
      </c>
      <c r="H1009" t="s">
        <v>11902</v>
      </c>
      <c r="I1009" t="s">
        <v>17614</v>
      </c>
      <c r="J1009" t="s">
        <v>13349</v>
      </c>
      <c r="K1009" t="s">
        <v>17945</v>
      </c>
      <c r="L1009" t="s">
        <v>17215</v>
      </c>
      <c r="M1009" t="s">
        <v>686</v>
      </c>
      <c r="N1009" t="s">
        <v>351</v>
      </c>
      <c r="O1009" t="s">
        <v>17216</v>
      </c>
      <c r="P1009" t="s">
        <v>17217</v>
      </c>
      <c r="Q1009" t="str">
        <f>IF(J1009="(not available)","(not available)",IFERROR(VLOOKUP(J1009,'[1]Lifecyclemodels EF3.1'!E:G,3,FALSE),"(not available yet)"))</f>
        <v>bf5c47af-5664-4beb-a662-3216fb97cf66</v>
      </c>
      <c r="R1009"/>
    </row>
    <row r="1010" spans="1:18" hidden="1" x14ac:dyDescent="0.3">
      <c r="A1010" t="s">
        <v>11902</v>
      </c>
      <c r="B1010" t="s">
        <v>17612</v>
      </c>
      <c r="C1010" t="s">
        <v>6440</v>
      </c>
      <c r="D1010" t="s">
        <v>17946</v>
      </c>
      <c r="E1010" t="s">
        <v>17215</v>
      </c>
      <c r="F1010" t="s">
        <v>1552</v>
      </c>
      <c r="G1010" s="187" t="s">
        <v>351</v>
      </c>
      <c r="H1010" t="s">
        <v>11902</v>
      </c>
      <c r="I1010" t="s">
        <v>17614</v>
      </c>
      <c r="J1010" t="s">
        <v>13604</v>
      </c>
      <c r="K1010" t="s">
        <v>17945</v>
      </c>
      <c r="L1010" t="s">
        <v>17215</v>
      </c>
      <c r="M1010" t="s">
        <v>1552</v>
      </c>
      <c r="N1010" t="s">
        <v>351</v>
      </c>
      <c r="O1010" t="s">
        <v>17216</v>
      </c>
      <c r="P1010" t="s">
        <v>17217</v>
      </c>
      <c r="Q1010" t="str">
        <f>IF(J1010="(not available)","(not available)",IFERROR(VLOOKUP(J1010,'[1]Lifecyclemodels EF3.1'!E:G,3,FALSE),"(not available yet)"))</f>
        <v>1ed820a4-f34f-47c7-9af5-97cf0b010ee4</v>
      </c>
      <c r="R1010"/>
    </row>
    <row r="1011" spans="1:18" hidden="1" x14ac:dyDescent="0.3">
      <c r="A1011" t="s">
        <v>11902</v>
      </c>
      <c r="B1011" t="s">
        <v>17612</v>
      </c>
      <c r="C1011" t="s">
        <v>8375</v>
      </c>
      <c r="D1011" t="s">
        <v>17946</v>
      </c>
      <c r="E1011" t="s">
        <v>17215</v>
      </c>
      <c r="F1011" t="s">
        <v>528</v>
      </c>
      <c r="G1011" s="187" t="s">
        <v>351</v>
      </c>
      <c r="H1011" t="s">
        <v>11902</v>
      </c>
      <c r="I1011" t="s">
        <v>17614</v>
      </c>
      <c r="J1011" t="s">
        <v>12996</v>
      </c>
      <c r="K1011" t="s">
        <v>17945</v>
      </c>
      <c r="L1011" t="s">
        <v>17215</v>
      </c>
      <c r="M1011" t="s">
        <v>528</v>
      </c>
      <c r="N1011" t="s">
        <v>351</v>
      </c>
      <c r="O1011" t="s">
        <v>17216</v>
      </c>
      <c r="P1011" t="s">
        <v>17217</v>
      </c>
      <c r="Q1011" t="str">
        <f>IF(J1011="(not available)","(not available)",IFERROR(VLOOKUP(J1011,'[1]Lifecyclemodels EF3.1'!E:G,3,FALSE),"(not available yet)"))</f>
        <v>fc38e09e-bf43-441d-b09f-4e5cedb26508</v>
      </c>
      <c r="R1011"/>
    </row>
    <row r="1012" spans="1:18" hidden="1" x14ac:dyDescent="0.3">
      <c r="A1012" t="s">
        <v>11902</v>
      </c>
      <c r="B1012" t="s">
        <v>17612</v>
      </c>
      <c r="C1012" t="s">
        <v>6695</v>
      </c>
      <c r="D1012" t="s">
        <v>17946</v>
      </c>
      <c r="E1012" t="s">
        <v>17215</v>
      </c>
      <c r="F1012" t="s">
        <v>726</v>
      </c>
      <c r="G1012" s="187" t="s">
        <v>351</v>
      </c>
      <c r="H1012" t="s">
        <v>11902</v>
      </c>
      <c r="I1012" t="s">
        <v>17614</v>
      </c>
      <c r="J1012" t="s">
        <v>13215</v>
      </c>
      <c r="K1012" t="s">
        <v>17945</v>
      </c>
      <c r="L1012" t="s">
        <v>17215</v>
      </c>
      <c r="M1012" t="s">
        <v>726</v>
      </c>
      <c r="N1012" t="s">
        <v>351</v>
      </c>
      <c r="O1012" t="s">
        <v>17216</v>
      </c>
      <c r="P1012" t="s">
        <v>17217</v>
      </c>
      <c r="Q1012" t="str">
        <f>IF(J1012="(not available)","(not available)",IFERROR(VLOOKUP(J1012,'[1]Lifecyclemodels EF3.1'!E:G,3,FALSE),"(not available yet)"))</f>
        <v>fc5b64cc-faa7-4b5d-a1dd-a2c929d6125b</v>
      </c>
      <c r="R1012"/>
    </row>
    <row r="1013" spans="1:18" hidden="1" x14ac:dyDescent="0.3">
      <c r="A1013" t="s">
        <v>11902</v>
      </c>
      <c r="B1013" t="s">
        <v>17612</v>
      </c>
      <c r="C1013" t="s">
        <v>7231</v>
      </c>
      <c r="D1013" t="s">
        <v>17947</v>
      </c>
      <c r="E1013" t="s">
        <v>17215</v>
      </c>
      <c r="F1013" t="s">
        <v>1367</v>
      </c>
      <c r="G1013" s="187" t="s">
        <v>351</v>
      </c>
      <c r="H1013" t="s">
        <v>11902</v>
      </c>
      <c r="I1013" t="s">
        <v>17614</v>
      </c>
      <c r="J1013" t="s">
        <v>12920</v>
      </c>
      <c r="K1013" t="s">
        <v>17675</v>
      </c>
      <c r="L1013" t="s">
        <v>17215</v>
      </c>
      <c r="M1013" t="s">
        <v>11889</v>
      </c>
      <c r="N1013" t="s">
        <v>351</v>
      </c>
      <c r="O1013" t="s">
        <v>17216</v>
      </c>
      <c r="P1013" t="s">
        <v>17217</v>
      </c>
      <c r="Q1013" t="str">
        <f>IF(J1013="(not available)","(not available)",IFERROR(VLOOKUP(J1013,'[1]Lifecyclemodels EF3.1'!E:G,3,FALSE),"(not available yet)"))</f>
        <v>a3841aab-48fa-4f55-8edb-17f15892a3fd</v>
      </c>
      <c r="R1013"/>
    </row>
    <row r="1014" spans="1:18" hidden="1" x14ac:dyDescent="0.3">
      <c r="A1014" t="s">
        <v>11902</v>
      </c>
      <c r="B1014" t="s">
        <v>17612</v>
      </c>
      <c r="C1014" t="s">
        <v>4826</v>
      </c>
      <c r="D1014" t="s">
        <v>17948</v>
      </c>
      <c r="E1014" t="s">
        <v>17215</v>
      </c>
      <c r="F1014" t="s">
        <v>1367</v>
      </c>
      <c r="G1014" s="187" t="s">
        <v>351</v>
      </c>
      <c r="H1014" t="s">
        <v>11902</v>
      </c>
      <c r="I1014" t="s">
        <v>17614</v>
      </c>
      <c r="J1014" t="s">
        <v>13353</v>
      </c>
      <c r="K1014" t="s">
        <v>17949</v>
      </c>
      <c r="L1014" t="s">
        <v>17215</v>
      </c>
      <c r="M1014" t="s">
        <v>11889</v>
      </c>
      <c r="N1014" t="s">
        <v>351</v>
      </c>
      <c r="O1014" t="s">
        <v>17216</v>
      </c>
      <c r="P1014" t="s">
        <v>17217</v>
      </c>
      <c r="Q1014" t="str">
        <f>IF(J1014="(not available)","(not available)",IFERROR(VLOOKUP(J1014,'[1]Lifecyclemodels EF3.1'!E:G,3,FALSE),"(not available yet)"))</f>
        <v>a96078a5-3f70-4a65-9287-666f1fed7c5a</v>
      </c>
      <c r="R1014"/>
    </row>
    <row r="1015" spans="1:18" hidden="1" x14ac:dyDescent="0.3">
      <c r="A1015" t="s">
        <v>11902</v>
      </c>
      <c r="B1015" t="s">
        <v>17612</v>
      </c>
      <c r="C1015" t="s">
        <v>7498</v>
      </c>
      <c r="D1015" t="s">
        <v>17948</v>
      </c>
      <c r="E1015" t="s">
        <v>17215</v>
      </c>
      <c r="F1015" t="s">
        <v>552</v>
      </c>
      <c r="G1015" s="187" t="s">
        <v>351</v>
      </c>
      <c r="H1015" t="s">
        <v>11902</v>
      </c>
      <c r="I1015" t="s">
        <v>17614</v>
      </c>
      <c r="J1015" t="s">
        <v>12945</v>
      </c>
      <c r="K1015" t="s">
        <v>17949</v>
      </c>
      <c r="L1015" t="s">
        <v>17215</v>
      </c>
      <c r="M1015" t="s">
        <v>552</v>
      </c>
      <c r="N1015" t="s">
        <v>351</v>
      </c>
      <c r="O1015" t="s">
        <v>17216</v>
      </c>
      <c r="P1015" t="s">
        <v>17217</v>
      </c>
      <c r="Q1015" t="str">
        <f>IF(J1015="(not available)","(not available)",IFERROR(VLOOKUP(J1015,'[1]Lifecyclemodels EF3.1'!E:G,3,FALSE),"(not available yet)"))</f>
        <v>74067099-cd26-48ca-9b4e-ce1719a90514</v>
      </c>
      <c r="R1015"/>
    </row>
    <row r="1016" spans="1:18" hidden="1" x14ac:dyDescent="0.3">
      <c r="A1016" t="s">
        <v>11902</v>
      </c>
      <c r="B1016" t="s">
        <v>17612</v>
      </c>
      <c r="C1016" t="s">
        <v>9495</v>
      </c>
      <c r="D1016" t="s">
        <v>17950</v>
      </c>
      <c r="E1016" t="s">
        <v>17215</v>
      </c>
      <c r="F1016" t="s">
        <v>356</v>
      </c>
      <c r="G1016" s="187" t="s">
        <v>351</v>
      </c>
      <c r="H1016" t="s">
        <v>11902</v>
      </c>
      <c r="I1016" t="s">
        <v>17614</v>
      </c>
      <c r="J1016" t="s">
        <v>12916</v>
      </c>
      <c r="K1016" t="s">
        <v>17951</v>
      </c>
      <c r="L1016" t="s">
        <v>17215</v>
      </c>
      <c r="M1016" t="s">
        <v>356</v>
      </c>
      <c r="N1016" t="s">
        <v>351</v>
      </c>
      <c r="O1016" t="s">
        <v>17216</v>
      </c>
      <c r="P1016" t="s">
        <v>17217</v>
      </c>
      <c r="Q1016" t="str">
        <f>IF(J1016="(not available)","(not available)",IFERROR(VLOOKUP(J1016,'[1]Lifecyclemodels EF3.1'!E:G,3,FALSE),"(not available yet)"))</f>
        <v>129960ed-78aa-403b-a40b-e42ae97386ae</v>
      </c>
      <c r="R1016"/>
    </row>
    <row r="1017" spans="1:18" hidden="1" x14ac:dyDescent="0.3">
      <c r="A1017" t="s">
        <v>11902</v>
      </c>
      <c r="B1017" t="s">
        <v>17612</v>
      </c>
      <c r="C1017" t="s">
        <v>5147</v>
      </c>
      <c r="D1017" t="s">
        <v>17950</v>
      </c>
      <c r="E1017" t="s">
        <v>17215</v>
      </c>
      <c r="F1017" t="s">
        <v>1367</v>
      </c>
      <c r="G1017" s="187" t="s">
        <v>351</v>
      </c>
      <c r="H1017" t="s">
        <v>11902</v>
      </c>
      <c r="I1017" t="s">
        <v>17614</v>
      </c>
      <c r="J1017" t="s">
        <v>13560</v>
      </c>
      <c r="K1017" t="s">
        <v>17951</v>
      </c>
      <c r="L1017" t="s">
        <v>17215</v>
      </c>
      <c r="M1017" t="s">
        <v>11889</v>
      </c>
      <c r="N1017" t="s">
        <v>351</v>
      </c>
      <c r="O1017" t="s">
        <v>17216</v>
      </c>
      <c r="P1017" t="s">
        <v>17217</v>
      </c>
      <c r="Q1017" t="str">
        <f>IF(J1017="(not available)","(not available)",IFERROR(VLOOKUP(J1017,'[1]Lifecyclemodels EF3.1'!E:G,3,FALSE),"(not available yet)"))</f>
        <v>5e554c9a-9c17-4fff-81c2-e54e931d6e1e</v>
      </c>
      <c r="R1017"/>
    </row>
    <row r="1018" spans="1:18" hidden="1" x14ac:dyDescent="0.3">
      <c r="A1018" t="s">
        <v>11902</v>
      </c>
      <c r="B1018" t="s">
        <v>17612</v>
      </c>
      <c r="C1018" t="s">
        <v>4926</v>
      </c>
      <c r="D1018" t="s">
        <v>17952</v>
      </c>
      <c r="E1018" t="s">
        <v>17215</v>
      </c>
      <c r="F1018" t="s">
        <v>670</v>
      </c>
      <c r="G1018" s="187" t="s">
        <v>351</v>
      </c>
      <c r="H1018" t="s">
        <v>11902</v>
      </c>
      <c r="I1018" t="s">
        <v>17614</v>
      </c>
      <c r="J1018" t="s">
        <v>13136</v>
      </c>
      <c r="K1018" t="s">
        <v>17951</v>
      </c>
      <c r="L1018" t="s">
        <v>17215</v>
      </c>
      <c r="M1018" t="s">
        <v>670</v>
      </c>
      <c r="N1018" t="s">
        <v>351</v>
      </c>
      <c r="O1018" t="s">
        <v>17216</v>
      </c>
      <c r="P1018" t="s">
        <v>17217</v>
      </c>
      <c r="Q1018" t="str">
        <f>IF(J1018="(not available)","(not available)",IFERROR(VLOOKUP(J1018,'[1]Lifecyclemodels EF3.1'!E:G,3,FALSE),"(not available yet)"))</f>
        <v>d8c4adb2-8fa6-47a8-b4ca-189974491006</v>
      </c>
      <c r="R1018"/>
    </row>
    <row r="1019" spans="1:18" hidden="1" x14ac:dyDescent="0.3">
      <c r="A1019" t="s">
        <v>11902</v>
      </c>
      <c r="B1019" t="s">
        <v>17612</v>
      </c>
      <c r="C1019" t="s">
        <v>10088</v>
      </c>
      <c r="D1019" t="s">
        <v>17952</v>
      </c>
      <c r="E1019" t="s">
        <v>17215</v>
      </c>
      <c r="F1019" t="s">
        <v>350</v>
      </c>
      <c r="G1019" s="187" t="s">
        <v>351</v>
      </c>
      <c r="H1019" t="s">
        <v>11902</v>
      </c>
      <c r="I1019" t="s">
        <v>17614</v>
      </c>
      <c r="J1019" t="s">
        <v>13281</v>
      </c>
      <c r="K1019" t="s">
        <v>17951</v>
      </c>
      <c r="L1019" t="s">
        <v>17215</v>
      </c>
      <c r="M1019" t="s">
        <v>350</v>
      </c>
      <c r="N1019" t="s">
        <v>351</v>
      </c>
      <c r="O1019" t="s">
        <v>17216</v>
      </c>
      <c r="P1019" t="s">
        <v>17217</v>
      </c>
      <c r="Q1019" t="str">
        <f>IF(J1019="(not available)","(not available)",IFERROR(VLOOKUP(J1019,'[1]Lifecyclemodels EF3.1'!E:G,3,FALSE),"(not available yet)"))</f>
        <v>b04bdb14-16b8-4946-812b-e9f5946ee324</v>
      </c>
      <c r="R1019"/>
    </row>
    <row r="1020" spans="1:18" hidden="1" x14ac:dyDescent="0.3">
      <c r="A1020" t="s">
        <v>11902</v>
      </c>
      <c r="B1020" t="s">
        <v>17612</v>
      </c>
      <c r="C1020" t="s">
        <v>3700</v>
      </c>
      <c r="D1020" t="s">
        <v>17952</v>
      </c>
      <c r="E1020" t="s">
        <v>17215</v>
      </c>
      <c r="F1020" t="s">
        <v>425</v>
      </c>
      <c r="G1020" s="187" t="s">
        <v>351</v>
      </c>
      <c r="H1020" t="s">
        <v>11902</v>
      </c>
      <c r="I1020" t="s">
        <v>17614</v>
      </c>
      <c r="J1020" t="s">
        <v>13513</v>
      </c>
      <c r="K1020" t="s">
        <v>17951</v>
      </c>
      <c r="L1020" t="s">
        <v>17215</v>
      </c>
      <c r="M1020" t="s">
        <v>425</v>
      </c>
      <c r="N1020" t="s">
        <v>351</v>
      </c>
      <c r="O1020" t="s">
        <v>17216</v>
      </c>
      <c r="P1020" t="s">
        <v>17217</v>
      </c>
      <c r="Q1020" t="str">
        <f>IF(J1020="(not available)","(not available)",IFERROR(VLOOKUP(J1020,'[1]Lifecyclemodels EF3.1'!E:G,3,FALSE),"(not available yet)"))</f>
        <v>85ca5269-1eae-4c63-8017-d3602cebb1e5</v>
      </c>
      <c r="R1020"/>
    </row>
    <row r="1021" spans="1:18" hidden="1" x14ac:dyDescent="0.3">
      <c r="A1021" t="s">
        <v>11902</v>
      </c>
      <c r="B1021" t="s">
        <v>17612</v>
      </c>
      <c r="C1021" t="s">
        <v>9414</v>
      </c>
      <c r="D1021" t="s">
        <v>17953</v>
      </c>
      <c r="E1021" t="s">
        <v>17215</v>
      </c>
      <c r="F1021" t="s">
        <v>670</v>
      </c>
      <c r="G1021" s="187" t="s">
        <v>351</v>
      </c>
      <c r="H1021" t="s">
        <v>11902</v>
      </c>
      <c r="I1021" t="s">
        <v>17614</v>
      </c>
      <c r="J1021" t="s">
        <v>13308</v>
      </c>
      <c r="K1021" t="s">
        <v>17954</v>
      </c>
      <c r="L1021" t="s">
        <v>17215</v>
      </c>
      <c r="M1021" t="s">
        <v>670</v>
      </c>
      <c r="N1021" t="s">
        <v>351</v>
      </c>
      <c r="O1021" t="s">
        <v>17216</v>
      </c>
      <c r="P1021" t="s">
        <v>17217</v>
      </c>
      <c r="Q1021" t="str">
        <f>IF(J1021="(not available)","(not available)",IFERROR(VLOOKUP(J1021,'[1]Lifecyclemodels EF3.1'!E:G,3,FALSE),"(not available yet)"))</f>
        <v>385fa81e-44b7-4b48-a0b3-27d280c38777</v>
      </c>
      <c r="R1021"/>
    </row>
    <row r="1022" spans="1:18" hidden="1" x14ac:dyDescent="0.3">
      <c r="A1022" t="s">
        <v>11902</v>
      </c>
      <c r="B1022" t="s">
        <v>17612</v>
      </c>
      <c r="C1022" t="s">
        <v>9798</v>
      </c>
      <c r="D1022" t="s">
        <v>17953</v>
      </c>
      <c r="E1022" t="s">
        <v>17215</v>
      </c>
      <c r="F1022" t="s">
        <v>350</v>
      </c>
      <c r="G1022" s="187" t="s">
        <v>351</v>
      </c>
      <c r="H1022" t="s">
        <v>11902</v>
      </c>
      <c r="I1022" t="s">
        <v>17614</v>
      </c>
      <c r="J1022" t="s">
        <v>13070</v>
      </c>
      <c r="K1022" t="s">
        <v>17954</v>
      </c>
      <c r="L1022" t="s">
        <v>17215</v>
      </c>
      <c r="M1022" t="s">
        <v>350</v>
      </c>
      <c r="N1022" t="s">
        <v>351</v>
      </c>
      <c r="O1022" t="s">
        <v>17216</v>
      </c>
      <c r="P1022" t="s">
        <v>17217</v>
      </c>
      <c r="Q1022" t="str">
        <f>IF(J1022="(not available)","(not available)",IFERROR(VLOOKUP(J1022,'[1]Lifecyclemodels EF3.1'!E:G,3,FALSE),"(not available yet)"))</f>
        <v>2055ebaf-645e-4a87-8953-d9b52760c250</v>
      </c>
      <c r="R1022"/>
    </row>
    <row r="1023" spans="1:18" hidden="1" x14ac:dyDescent="0.3">
      <c r="A1023" t="s">
        <v>11902</v>
      </c>
      <c r="B1023" t="s">
        <v>17612</v>
      </c>
      <c r="C1023" t="s">
        <v>7755</v>
      </c>
      <c r="D1023" t="s">
        <v>17953</v>
      </c>
      <c r="E1023" t="s">
        <v>17215</v>
      </c>
      <c r="F1023" t="s">
        <v>378</v>
      </c>
      <c r="G1023" s="187" t="s">
        <v>351</v>
      </c>
      <c r="H1023" t="s">
        <v>11902</v>
      </c>
      <c r="I1023" t="s">
        <v>17614</v>
      </c>
      <c r="J1023" t="s">
        <v>13477</v>
      </c>
      <c r="K1023" t="s">
        <v>17954</v>
      </c>
      <c r="L1023" t="s">
        <v>17215</v>
      </c>
      <c r="M1023" t="s">
        <v>378</v>
      </c>
      <c r="N1023" t="s">
        <v>351</v>
      </c>
      <c r="O1023" t="s">
        <v>17216</v>
      </c>
      <c r="P1023" t="s">
        <v>17217</v>
      </c>
      <c r="Q1023" t="str">
        <f>IF(J1023="(not available)","(not available)",IFERROR(VLOOKUP(J1023,'[1]Lifecyclemodels EF3.1'!E:G,3,FALSE),"(not available yet)"))</f>
        <v>640ecc49-ddf8-41bd-9d36-dafe343dc1a4</v>
      </c>
      <c r="R1023"/>
    </row>
    <row r="1024" spans="1:18" hidden="1" x14ac:dyDescent="0.3">
      <c r="A1024" t="s">
        <v>11902</v>
      </c>
      <c r="B1024" t="s">
        <v>17612</v>
      </c>
      <c r="C1024" t="s">
        <v>1173</v>
      </c>
      <c r="D1024" t="s">
        <v>17953</v>
      </c>
      <c r="E1024" t="s">
        <v>17215</v>
      </c>
      <c r="F1024" t="s">
        <v>356</v>
      </c>
      <c r="G1024" s="187" t="s">
        <v>351</v>
      </c>
      <c r="H1024" t="s">
        <v>11902</v>
      </c>
      <c r="I1024" t="s">
        <v>17614</v>
      </c>
      <c r="J1024" t="s">
        <v>13297</v>
      </c>
      <c r="K1024" t="s">
        <v>17954</v>
      </c>
      <c r="L1024" t="s">
        <v>17215</v>
      </c>
      <c r="M1024" t="s">
        <v>356</v>
      </c>
      <c r="N1024" t="s">
        <v>351</v>
      </c>
      <c r="O1024" t="s">
        <v>17216</v>
      </c>
      <c r="P1024" t="s">
        <v>17217</v>
      </c>
      <c r="Q1024" t="str">
        <f>IF(J1024="(not available)","(not available)",IFERROR(VLOOKUP(J1024,'[1]Lifecyclemodels EF3.1'!E:G,3,FALSE),"(not available yet)"))</f>
        <v>8e03fee4-b823-45c9-a12a-8cf89139150f</v>
      </c>
      <c r="R1024"/>
    </row>
    <row r="1025" spans="1:18" hidden="1" x14ac:dyDescent="0.3">
      <c r="A1025" t="s">
        <v>11902</v>
      </c>
      <c r="B1025" t="s">
        <v>17612</v>
      </c>
      <c r="C1025" t="s">
        <v>1136</v>
      </c>
      <c r="D1025" t="s">
        <v>17953</v>
      </c>
      <c r="E1025" t="s">
        <v>17215</v>
      </c>
      <c r="F1025" t="s">
        <v>425</v>
      </c>
      <c r="G1025" s="187" t="s">
        <v>351</v>
      </c>
      <c r="H1025" t="s">
        <v>11902</v>
      </c>
      <c r="I1025" t="s">
        <v>17614</v>
      </c>
      <c r="J1025" t="s">
        <v>13556</v>
      </c>
      <c r="K1025" t="s">
        <v>17954</v>
      </c>
      <c r="L1025" t="s">
        <v>17215</v>
      </c>
      <c r="M1025" t="s">
        <v>425</v>
      </c>
      <c r="N1025" t="s">
        <v>351</v>
      </c>
      <c r="O1025" t="s">
        <v>17216</v>
      </c>
      <c r="P1025" t="s">
        <v>17217</v>
      </c>
      <c r="Q1025" t="str">
        <f>IF(J1025="(not available)","(not available)",IFERROR(VLOOKUP(J1025,'[1]Lifecyclemodels EF3.1'!E:G,3,FALSE),"(not available yet)"))</f>
        <v>3e6a5900-49af-40c2-937d-130253e84b27</v>
      </c>
      <c r="R1025"/>
    </row>
    <row r="1026" spans="1:18" hidden="1" x14ac:dyDescent="0.3">
      <c r="A1026" t="s">
        <v>11902</v>
      </c>
      <c r="B1026" t="s">
        <v>17612</v>
      </c>
      <c r="C1026" t="s">
        <v>4102</v>
      </c>
      <c r="D1026" t="s">
        <v>17953</v>
      </c>
      <c r="E1026" t="s">
        <v>17215</v>
      </c>
      <c r="F1026" t="s">
        <v>1367</v>
      </c>
      <c r="G1026" s="187" t="s">
        <v>351</v>
      </c>
      <c r="H1026" t="s">
        <v>11902</v>
      </c>
      <c r="I1026" t="s">
        <v>17614</v>
      </c>
      <c r="J1026" t="s">
        <v>13020</v>
      </c>
      <c r="K1026" t="s">
        <v>17954</v>
      </c>
      <c r="L1026" t="s">
        <v>17215</v>
      </c>
      <c r="M1026" t="s">
        <v>11889</v>
      </c>
      <c r="N1026" t="s">
        <v>351</v>
      </c>
      <c r="O1026" t="s">
        <v>17216</v>
      </c>
      <c r="P1026" t="s">
        <v>17217</v>
      </c>
      <c r="Q1026" t="str">
        <f>IF(J1026="(not available)","(not available)",IFERROR(VLOOKUP(J1026,'[1]Lifecyclemodels EF3.1'!E:G,3,FALSE),"(not available yet)"))</f>
        <v>832ffc69-dc6f-449a-97bb-50bfc823c3d3</v>
      </c>
      <c r="R1026"/>
    </row>
    <row r="1027" spans="1:18" hidden="1" x14ac:dyDescent="0.3">
      <c r="A1027" t="s">
        <v>11902</v>
      </c>
      <c r="B1027" t="s">
        <v>17612</v>
      </c>
      <c r="C1027" t="s">
        <v>4665</v>
      </c>
      <c r="D1027" t="s">
        <v>17955</v>
      </c>
      <c r="E1027" t="s">
        <v>17215</v>
      </c>
      <c r="F1027" t="s">
        <v>1367</v>
      </c>
      <c r="G1027" s="187" t="s">
        <v>351</v>
      </c>
      <c r="H1027" t="s">
        <v>11902</v>
      </c>
      <c r="I1027" t="s">
        <v>17614</v>
      </c>
      <c r="J1027" t="s">
        <v>12955</v>
      </c>
      <c r="K1027" t="s">
        <v>17956</v>
      </c>
      <c r="L1027" t="s">
        <v>17215</v>
      </c>
      <c r="M1027" t="s">
        <v>11889</v>
      </c>
      <c r="N1027" t="s">
        <v>351</v>
      </c>
      <c r="O1027" t="s">
        <v>17216</v>
      </c>
      <c r="P1027" t="s">
        <v>17217</v>
      </c>
      <c r="Q1027" t="str">
        <f>IF(J1027="(not available)","(not available)",IFERROR(VLOOKUP(J1027,'[1]Lifecyclemodels EF3.1'!E:G,3,FALSE),"(not available yet)"))</f>
        <v>9e659464-cbaf-4f15-8652-0159cc72e049</v>
      </c>
      <c r="R1027"/>
    </row>
    <row r="1028" spans="1:18" hidden="1" x14ac:dyDescent="0.3">
      <c r="A1028" t="s">
        <v>11902</v>
      </c>
      <c r="B1028" t="s">
        <v>17612</v>
      </c>
      <c r="C1028" t="s">
        <v>2334</v>
      </c>
      <c r="D1028" t="s">
        <v>17957</v>
      </c>
      <c r="E1028" t="s">
        <v>17215</v>
      </c>
      <c r="F1028" t="s">
        <v>356</v>
      </c>
      <c r="G1028" s="187" t="s">
        <v>351</v>
      </c>
      <c r="H1028" t="s">
        <v>11902</v>
      </c>
      <c r="I1028" t="s">
        <v>17614</v>
      </c>
      <c r="J1028" t="s">
        <v>13285</v>
      </c>
      <c r="K1028" t="s">
        <v>17958</v>
      </c>
      <c r="L1028" t="s">
        <v>17215</v>
      </c>
      <c r="M1028" t="s">
        <v>356</v>
      </c>
      <c r="N1028" t="s">
        <v>351</v>
      </c>
      <c r="O1028" t="s">
        <v>17216</v>
      </c>
      <c r="P1028" t="s">
        <v>17217</v>
      </c>
      <c r="Q1028" t="str">
        <f>IF(J1028="(not available)","(not available)",IFERROR(VLOOKUP(J1028,'[1]Lifecyclemodels EF3.1'!E:G,3,FALSE),"(not available yet)"))</f>
        <v>d09226f9-32f7-4471-859c-c838937d9b7f</v>
      </c>
      <c r="R1028"/>
    </row>
    <row r="1029" spans="1:18" hidden="1" x14ac:dyDescent="0.3">
      <c r="A1029" t="s">
        <v>11902</v>
      </c>
      <c r="B1029" t="s">
        <v>17612</v>
      </c>
      <c r="C1029" t="s">
        <v>7575</v>
      </c>
      <c r="D1029" t="s">
        <v>17957</v>
      </c>
      <c r="E1029" t="s">
        <v>17215</v>
      </c>
      <c r="F1029" t="s">
        <v>1367</v>
      </c>
      <c r="G1029" s="187" t="s">
        <v>351</v>
      </c>
      <c r="H1029" t="s">
        <v>11902</v>
      </c>
      <c r="I1029" t="s">
        <v>17614</v>
      </c>
      <c r="J1029" t="s">
        <v>13068</v>
      </c>
      <c r="K1029" t="s">
        <v>17958</v>
      </c>
      <c r="L1029" t="s">
        <v>17215</v>
      </c>
      <c r="M1029" t="s">
        <v>11889</v>
      </c>
      <c r="N1029" t="s">
        <v>351</v>
      </c>
      <c r="O1029" t="s">
        <v>17216</v>
      </c>
      <c r="P1029" t="s">
        <v>17217</v>
      </c>
      <c r="Q1029" t="str">
        <f>IF(J1029="(not available)","(not available)",IFERROR(VLOOKUP(J1029,'[1]Lifecyclemodels EF3.1'!E:G,3,FALSE),"(not available yet)"))</f>
        <v>46920774-e762-4418-ad73-1bf597c55782</v>
      </c>
      <c r="R1029"/>
    </row>
    <row r="1030" spans="1:18" hidden="1" x14ac:dyDescent="0.3">
      <c r="A1030" t="s">
        <v>11902</v>
      </c>
      <c r="B1030" t="s">
        <v>17612</v>
      </c>
      <c r="C1030" t="s">
        <v>2914</v>
      </c>
      <c r="D1030" t="s">
        <v>17959</v>
      </c>
      <c r="E1030" t="s">
        <v>17215</v>
      </c>
      <c r="F1030" t="s">
        <v>670</v>
      </c>
      <c r="G1030" s="187" t="s">
        <v>351</v>
      </c>
      <c r="H1030" t="s">
        <v>11902</v>
      </c>
      <c r="I1030" t="s">
        <v>17614</v>
      </c>
      <c r="J1030" t="s">
        <v>13358</v>
      </c>
      <c r="K1030" t="s">
        <v>17958</v>
      </c>
      <c r="L1030" t="s">
        <v>17215</v>
      </c>
      <c r="M1030" t="s">
        <v>670</v>
      </c>
      <c r="N1030" t="s">
        <v>351</v>
      </c>
      <c r="O1030" t="s">
        <v>17216</v>
      </c>
      <c r="P1030" t="s">
        <v>17217</v>
      </c>
      <c r="Q1030" t="str">
        <f>IF(J1030="(not available)","(not available)",IFERROR(VLOOKUP(J1030,'[1]Lifecyclemodels EF3.1'!E:G,3,FALSE),"(not available yet)"))</f>
        <v>180b478b-12ac-4e13-8037-f513bd2ba0a0</v>
      </c>
      <c r="R1030"/>
    </row>
    <row r="1031" spans="1:18" hidden="1" x14ac:dyDescent="0.3">
      <c r="A1031" t="s">
        <v>11902</v>
      </c>
      <c r="B1031" t="s">
        <v>17612</v>
      </c>
      <c r="C1031" t="s">
        <v>10515</v>
      </c>
      <c r="D1031" t="s">
        <v>17959</v>
      </c>
      <c r="E1031" t="s">
        <v>17215</v>
      </c>
      <c r="F1031" t="s">
        <v>493</v>
      </c>
      <c r="G1031" s="187" t="s">
        <v>351</v>
      </c>
      <c r="H1031" t="s">
        <v>11902</v>
      </c>
      <c r="I1031" t="s">
        <v>17614</v>
      </c>
      <c r="J1031" t="s">
        <v>13193</v>
      </c>
      <c r="K1031" t="s">
        <v>17958</v>
      </c>
      <c r="L1031" t="s">
        <v>17215</v>
      </c>
      <c r="M1031" t="s">
        <v>493</v>
      </c>
      <c r="N1031" t="s">
        <v>351</v>
      </c>
      <c r="O1031" t="s">
        <v>17216</v>
      </c>
      <c r="P1031" t="s">
        <v>17217</v>
      </c>
      <c r="Q1031" t="str">
        <f>IF(J1031="(not available)","(not available)",IFERROR(VLOOKUP(J1031,'[1]Lifecyclemodels EF3.1'!E:G,3,FALSE),"(not available yet)"))</f>
        <v>9a552f6d-4c06-4d4d-88dc-e3218a5bebb7</v>
      </c>
      <c r="R1031"/>
    </row>
    <row r="1032" spans="1:18" hidden="1" x14ac:dyDescent="0.3">
      <c r="A1032" t="s">
        <v>11902</v>
      </c>
      <c r="B1032" t="s">
        <v>17612</v>
      </c>
      <c r="C1032" t="s">
        <v>9158</v>
      </c>
      <c r="D1032" t="s">
        <v>17959</v>
      </c>
      <c r="E1032" t="s">
        <v>17215</v>
      </c>
      <c r="F1032" t="s">
        <v>350</v>
      </c>
      <c r="G1032" s="187" t="s">
        <v>351</v>
      </c>
      <c r="H1032" t="s">
        <v>11902</v>
      </c>
      <c r="I1032" t="s">
        <v>17614</v>
      </c>
      <c r="J1032" t="s">
        <v>12782</v>
      </c>
      <c r="K1032" t="s">
        <v>17958</v>
      </c>
      <c r="L1032" t="s">
        <v>17215</v>
      </c>
      <c r="M1032" t="s">
        <v>350</v>
      </c>
      <c r="N1032" t="s">
        <v>351</v>
      </c>
      <c r="O1032" t="s">
        <v>17216</v>
      </c>
      <c r="P1032" t="s">
        <v>17217</v>
      </c>
      <c r="Q1032" t="str">
        <f>IF(J1032="(not available)","(not available)",IFERROR(VLOOKUP(J1032,'[1]Lifecyclemodels EF3.1'!E:G,3,FALSE),"(not available yet)"))</f>
        <v>ed56be7c-4ced-4b43-9829-e2197988f0e6</v>
      </c>
      <c r="R1032"/>
    </row>
    <row r="1033" spans="1:18" hidden="1" x14ac:dyDescent="0.3">
      <c r="A1033" t="s">
        <v>11902</v>
      </c>
      <c r="B1033" t="s">
        <v>17612</v>
      </c>
      <c r="C1033" t="s">
        <v>8385</v>
      </c>
      <c r="D1033" t="s">
        <v>17959</v>
      </c>
      <c r="E1033" t="s">
        <v>17215</v>
      </c>
      <c r="F1033" t="s">
        <v>378</v>
      </c>
      <c r="G1033" s="187" t="s">
        <v>351</v>
      </c>
      <c r="H1033" t="s">
        <v>11902</v>
      </c>
      <c r="I1033" t="s">
        <v>17614</v>
      </c>
      <c r="J1033" t="s">
        <v>12923</v>
      </c>
      <c r="K1033" t="s">
        <v>17958</v>
      </c>
      <c r="L1033" t="s">
        <v>17215</v>
      </c>
      <c r="M1033" t="s">
        <v>378</v>
      </c>
      <c r="N1033" t="s">
        <v>351</v>
      </c>
      <c r="O1033" t="s">
        <v>17216</v>
      </c>
      <c r="P1033" t="s">
        <v>17217</v>
      </c>
      <c r="Q1033" t="str">
        <f>IF(J1033="(not available)","(not available)",IFERROR(VLOOKUP(J1033,'[1]Lifecyclemodels EF3.1'!E:G,3,FALSE),"(not available yet)"))</f>
        <v>00be6f78-42c0-414e-8ed0-8c29f0eba3b2</v>
      </c>
      <c r="R1033"/>
    </row>
    <row r="1034" spans="1:18" hidden="1" x14ac:dyDescent="0.3">
      <c r="A1034" t="s">
        <v>11902</v>
      </c>
      <c r="B1034" t="s">
        <v>17612</v>
      </c>
      <c r="C1034" t="s">
        <v>7379</v>
      </c>
      <c r="D1034" t="s">
        <v>17959</v>
      </c>
      <c r="E1034" t="s">
        <v>17215</v>
      </c>
      <c r="F1034" t="s">
        <v>371</v>
      </c>
      <c r="G1034" s="187" t="s">
        <v>351</v>
      </c>
      <c r="H1034" t="s">
        <v>11902</v>
      </c>
      <c r="I1034" t="s">
        <v>17614</v>
      </c>
      <c r="J1034" t="s">
        <v>13109</v>
      </c>
      <c r="K1034" t="s">
        <v>17958</v>
      </c>
      <c r="L1034" t="s">
        <v>17215</v>
      </c>
      <c r="M1034" t="s">
        <v>371</v>
      </c>
      <c r="N1034" t="s">
        <v>351</v>
      </c>
      <c r="O1034" t="s">
        <v>17216</v>
      </c>
      <c r="P1034" t="s">
        <v>17217</v>
      </c>
      <c r="Q1034" t="str">
        <f>IF(J1034="(not available)","(not available)",IFERROR(VLOOKUP(J1034,'[1]Lifecyclemodels EF3.1'!E:G,3,FALSE),"(not available yet)"))</f>
        <v>3e96bf33-c41d-4a30-a07a-2079e17f766a</v>
      </c>
      <c r="R1034"/>
    </row>
    <row r="1035" spans="1:18" hidden="1" x14ac:dyDescent="0.3">
      <c r="A1035" t="s">
        <v>11902</v>
      </c>
      <c r="B1035" t="s">
        <v>17612</v>
      </c>
      <c r="C1035" t="s">
        <v>2545</v>
      </c>
      <c r="D1035" t="s">
        <v>17959</v>
      </c>
      <c r="E1035" t="s">
        <v>17215</v>
      </c>
      <c r="F1035" t="s">
        <v>418</v>
      </c>
      <c r="G1035" s="187" t="s">
        <v>351</v>
      </c>
      <c r="H1035" t="s">
        <v>11902</v>
      </c>
      <c r="I1035" t="s">
        <v>17614</v>
      </c>
      <c r="J1035" t="s">
        <v>13432</v>
      </c>
      <c r="K1035" t="s">
        <v>17958</v>
      </c>
      <c r="L1035" t="s">
        <v>17215</v>
      </c>
      <c r="M1035" t="s">
        <v>418</v>
      </c>
      <c r="N1035" t="s">
        <v>351</v>
      </c>
      <c r="O1035" t="s">
        <v>17216</v>
      </c>
      <c r="P1035" t="s">
        <v>17217</v>
      </c>
      <c r="Q1035" t="str">
        <f>IF(J1035="(not available)","(not available)",IFERROR(VLOOKUP(J1035,'[1]Lifecyclemodels EF3.1'!E:G,3,FALSE),"(not available yet)"))</f>
        <v>266be921-894d-4dfd-87e7-cf86aa729d7d</v>
      </c>
      <c r="R1035"/>
    </row>
    <row r="1036" spans="1:18" hidden="1" x14ac:dyDescent="0.3">
      <c r="A1036" t="s">
        <v>11902</v>
      </c>
      <c r="B1036" t="s">
        <v>17612</v>
      </c>
      <c r="C1036" t="s">
        <v>6890</v>
      </c>
      <c r="D1036" t="s">
        <v>17959</v>
      </c>
      <c r="E1036" t="s">
        <v>17215</v>
      </c>
      <c r="F1036" t="s">
        <v>425</v>
      </c>
      <c r="G1036" s="187" t="s">
        <v>351</v>
      </c>
      <c r="H1036" t="s">
        <v>11902</v>
      </c>
      <c r="I1036" t="s">
        <v>17614</v>
      </c>
      <c r="J1036" t="s">
        <v>12851</v>
      </c>
      <c r="K1036" t="s">
        <v>17958</v>
      </c>
      <c r="L1036" t="s">
        <v>17215</v>
      </c>
      <c r="M1036" t="s">
        <v>425</v>
      </c>
      <c r="N1036" t="s">
        <v>351</v>
      </c>
      <c r="O1036" t="s">
        <v>17216</v>
      </c>
      <c r="P1036" t="s">
        <v>17217</v>
      </c>
      <c r="Q1036" t="str">
        <f>IF(J1036="(not available)","(not available)",IFERROR(VLOOKUP(J1036,'[1]Lifecyclemodels EF3.1'!E:G,3,FALSE),"(not available yet)"))</f>
        <v>3223871e-7477-4aa9-8f08-075a99985a55</v>
      </c>
      <c r="R1036"/>
    </row>
    <row r="1037" spans="1:18" hidden="1" x14ac:dyDescent="0.3">
      <c r="A1037" t="s">
        <v>11902</v>
      </c>
      <c r="B1037" t="s">
        <v>17612</v>
      </c>
      <c r="C1037" t="s">
        <v>3823</v>
      </c>
      <c r="D1037" t="s">
        <v>17959</v>
      </c>
      <c r="E1037" t="s">
        <v>17215</v>
      </c>
      <c r="F1037" t="s">
        <v>523</v>
      </c>
      <c r="G1037" s="187" t="s">
        <v>351</v>
      </c>
      <c r="H1037" t="s">
        <v>11902</v>
      </c>
      <c r="I1037" t="s">
        <v>17614</v>
      </c>
      <c r="J1037" t="s">
        <v>13023</v>
      </c>
      <c r="K1037" t="s">
        <v>17958</v>
      </c>
      <c r="L1037" t="s">
        <v>17215</v>
      </c>
      <c r="M1037" t="s">
        <v>523</v>
      </c>
      <c r="N1037" t="s">
        <v>351</v>
      </c>
      <c r="O1037" t="s">
        <v>17216</v>
      </c>
      <c r="P1037" t="s">
        <v>17217</v>
      </c>
      <c r="Q1037" t="str">
        <f>IF(J1037="(not available)","(not available)",IFERROR(VLOOKUP(J1037,'[1]Lifecyclemodels EF3.1'!E:G,3,FALSE),"(not available yet)"))</f>
        <v>a8ca59d2-4467-468c-b9f1-d9581c76d02d</v>
      </c>
      <c r="R1037"/>
    </row>
    <row r="1038" spans="1:18" hidden="1" x14ac:dyDescent="0.3">
      <c r="A1038" t="s">
        <v>11902</v>
      </c>
      <c r="B1038" t="s">
        <v>17612</v>
      </c>
      <c r="C1038" t="s">
        <v>8575</v>
      </c>
      <c r="D1038" t="s">
        <v>17959</v>
      </c>
      <c r="E1038" t="s">
        <v>17215</v>
      </c>
      <c r="F1038" t="s">
        <v>686</v>
      </c>
      <c r="G1038" s="187" t="s">
        <v>351</v>
      </c>
      <c r="H1038" t="s">
        <v>11902</v>
      </c>
      <c r="I1038" t="s">
        <v>17614</v>
      </c>
      <c r="J1038" t="s">
        <v>13543</v>
      </c>
      <c r="K1038" t="s">
        <v>17958</v>
      </c>
      <c r="L1038" t="s">
        <v>17215</v>
      </c>
      <c r="M1038" t="s">
        <v>686</v>
      </c>
      <c r="N1038" t="s">
        <v>351</v>
      </c>
      <c r="O1038" t="s">
        <v>17216</v>
      </c>
      <c r="P1038" t="s">
        <v>17217</v>
      </c>
      <c r="Q1038" t="str">
        <f>IF(J1038="(not available)","(not available)",IFERROR(VLOOKUP(J1038,'[1]Lifecyclemodels EF3.1'!E:G,3,FALSE),"(not available yet)"))</f>
        <v>96d16bf6-6554-4d29-8579-6976a9fd4cc9</v>
      </c>
      <c r="R1038"/>
    </row>
    <row r="1039" spans="1:18" hidden="1" x14ac:dyDescent="0.3">
      <c r="A1039" t="s">
        <v>11902</v>
      </c>
      <c r="B1039" t="s">
        <v>17612</v>
      </c>
      <c r="C1039" t="s">
        <v>6188</v>
      </c>
      <c r="D1039" t="s">
        <v>17959</v>
      </c>
      <c r="E1039" t="s">
        <v>17215</v>
      </c>
      <c r="F1039" t="s">
        <v>1552</v>
      </c>
      <c r="G1039" s="187" t="s">
        <v>351</v>
      </c>
      <c r="H1039" t="s">
        <v>11902</v>
      </c>
      <c r="I1039" t="s">
        <v>17614</v>
      </c>
      <c r="J1039" t="s">
        <v>13078</v>
      </c>
      <c r="K1039" t="s">
        <v>17958</v>
      </c>
      <c r="L1039" t="s">
        <v>17215</v>
      </c>
      <c r="M1039" t="s">
        <v>1552</v>
      </c>
      <c r="N1039" t="s">
        <v>351</v>
      </c>
      <c r="O1039" t="s">
        <v>17216</v>
      </c>
      <c r="P1039" t="s">
        <v>17217</v>
      </c>
      <c r="Q1039" t="str">
        <f>IF(J1039="(not available)","(not available)",IFERROR(VLOOKUP(J1039,'[1]Lifecyclemodels EF3.1'!E:G,3,FALSE),"(not available yet)"))</f>
        <v>afb00811-c696-4275-a8fa-309efc9e1325</v>
      </c>
      <c r="R1039"/>
    </row>
    <row r="1040" spans="1:18" hidden="1" x14ac:dyDescent="0.3">
      <c r="A1040" t="s">
        <v>11902</v>
      </c>
      <c r="B1040" t="s">
        <v>17612</v>
      </c>
      <c r="C1040" t="s">
        <v>5160</v>
      </c>
      <c r="D1040" t="s">
        <v>17959</v>
      </c>
      <c r="E1040" t="s">
        <v>17215</v>
      </c>
      <c r="F1040" t="s">
        <v>17624</v>
      </c>
      <c r="G1040" s="187" t="s">
        <v>351</v>
      </c>
      <c r="H1040" t="s">
        <v>11902</v>
      </c>
      <c r="I1040" t="s">
        <v>17614</v>
      </c>
      <c r="J1040" t="s">
        <v>13610</v>
      </c>
      <c r="K1040" t="s">
        <v>17958</v>
      </c>
      <c r="L1040" t="s">
        <v>17215</v>
      </c>
      <c r="M1040" t="s">
        <v>443</v>
      </c>
      <c r="N1040" t="s">
        <v>351</v>
      </c>
      <c r="O1040" t="s">
        <v>17216</v>
      </c>
      <c r="P1040" t="s">
        <v>17217</v>
      </c>
      <c r="Q1040" t="str">
        <f>IF(J1040="(not available)","(not available)",IFERROR(VLOOKUP(J1040,'[1]Lifecyclemodels EF3.1'!E:G,3,FALSE),"(not available yet)"))</f>
        <v>3ee95c77-e121-47b1-b151-ca3180329f36</v>
      </c>
      <c r="R1040"/>
    </row>
    <row r="1041" spans="1:18" hidden="1" x14ac:dyDescent="0.3">
      <c r="A1041" t="s">
        <v>11902</v>
      </c>
      <c r="B1041" t="s">
        <v>17612</v>
      </c>
      <c r="C1041" t="s">
        <v>2884</v>
      </c>
      <c r="D1041" t="s">
        <v>17960</v>
      </c>
      <c r="E1041" t="s">
        <v>17215</v>
      </c>
      <c r="F1041" t="s">
        <v>356</v>
      </c>
      <c r="G1041" s="187" t="s">
        <v>351</v>
      </c>
      <c r="H1041" t="s">
        <v>11902</v>
      </c>
      <c r="I1041" t="s">
        <v>17614</v>
      </c>
      <c r="J1041" t="s">
        <v>12704</v>
      </c>
      <c r="K1041" t="s">
        <v>17961</v>
      </c>
      <c r="L1041" t="s">
        <v>17215</v>
      </c>
      <c r="M1041" t="s">
        <v>356</v>
      </c>
      <c r="N1041" t="s">
        <v>351</v>
      </c>
      <c r="O1041" t="s">
        <v>17216</v>
      </c>
      <c r="P1041" t="s">
        <v>17217</v>
      </c>
      <c r="Q1041" t="str">
        <f>IF(J1041="(not available)","(not available)",IFERROR(VLOOKUP(J1041,'[1]Lifecyclemodels EF3.1'!E:G,3,FALSE),"(not available yet)"))</f>
        <v>43b6102b-91d5-4397-b7ff-d560d6983b7d</v>
      </c>
      <c r="R1041"/>
    </row>
    <row r="1042" spans="1:18" hidden="1" x14ac:dyDescent="0.3">
      <c r="A1042" t="s">
        <v>11902</v>
      </c>
      <c r="B1042" t="s">
        <v>17612</v>
      </c>
      <c r="C1042" t="s">
        <v>2204</v>
      </c>
      <c r="D1042" t="s">
        <v>17960</v>
      </c>
      <c r="E1042" t="s">
        <v>17215</v>
      </c>
      <c r="F1042" t="s">
        <v>1367</v>
      </c>
      <c r="G1042" s="187" t="s">
        <v>351</v>
      </c>
      <c r="H1042" t="s">
        <v>11902</v>
      </c>
      <c r="I1042" t="s">
        <v>17614</v>
      </c>
      <c r="J1042" t="s">
        <v>12895</v>
      </c>
      <c r="K1042" t="s">
        <v>17961</v>
      </c>
      <c r="L1042" t="s">
        <v>17215</v>
      </c>
      <c r="M1042" t="s">
        <v>11889</v>
      </c>
      <c r="N1042" t="s">
        <v>351</v>
      </c>
      <c r="O1042" t="s">
        <v>17216</v>
      </c>
      <c r="P1042" t="s">
        <v>17217</v>
      </c>
      <c r="Q1042" t="str">
        <f>IF(J1042="(not available)","(not available)",IFERROR(VLOOKUP(J1042,'[1]Lifecyclemodels EF3.1'!E:G,3,FALSE),"(not available yet)"))</f>
        <v>5f1a462c-5e25-4cf6-8f71-d4d113b3bd28</v>
      </c>
      <c r="R1042"/>
    </row>
    <row r="1043" spans="1:18" hidden="1" x14ac:dyDescent="0.3">
      <c r="A1043" t="s">
        <v>11902</v>
      </c>
      <c r="B1043" t="s">
        <v>17612</v>
      </c>
      <c r="C1043" t="s">
        <v>2646</v>
      </c>
      <c r="D1043" t="s">
        <v>17962</v>
      </c>
      <c r="E1043" t="s">
        <v>17215</v>
      </c>
      <c r="F1043" t="s">
        <v>670</v>
      </c>
      <c r="G1043" s="187" t="s">
        <v>351</v>
      </c>
      <c r="H1043" t="s">
        <v>11902</v>
      </c>
      <c r="I1043" t="s">
        <v>17614</v>
      </c>
      <c r="J1043" t="s">
        <v>13303</v>
      </c>
      <c r="K1043" t="s">
        <v>17961</v>
      </c>
      <c r="L1043" t="s">
        <v>17215</v>
      </c>
      <c r="M1043" t="s">
        <v>670</v>
      </c>
      <c r="N1043" t="s">
        <v>351</v>
      </c>
      <c r="O1043" t="s">
        <v>17216</v>
      </c>
      <c r="P1043" t="s">
        <v>17217</v>
      </c>
      <c r="Q1043" t="str">
        <f>IF(J1043="(not available)","(not available)",IFERROR(VLOOKUP(J1043,'[1]Lifecyclemodels EF3.1'!E:G,3,FALSE),"(not available yet)"))</f>
        <v>46fbc1b5-2418-48b5-a99a-41e1efd82162</v>
      </c>
      <c r="R1043"/>
    </row>
    <row r="1044" spans="1:18" hidden="1" x14ac:dyDescent="0.3">
      <c r="A1044" t="s">
        <v>11902</v>
      </c>
      <c r="B1044" t="s">
        <v>17612</v>
      </c>
      <c r="C1044" t="s">
        <v>3044</v>
      </c>
      <c r="D1044" t="s">
        <v>17962</v>
      </c>
      <c r="E1044" t="s">
        <v>17215</v>
      </c>
      <c r="F1044" t="s">
        <v>493</v>
      </c>
      <c r="G1044" s="187" t="s">
        <v>351</v>
      </c>
      <c r="H1044" t="s">
        <v>11902</v>
      </c>
      <c r="I1044" t="s">
        <v>17614</v>
      </c>
      <c r="J1044" t="s">
        <v>13448</v>
      </c>
      <c r="K1044" t="s">
        <v>17961</v>
      </c>
      <c r="L1044" t="s">
        <v>17215</v>
      </c>
      <c r="M1044" t="s">
        <v>493</v>
      </c>
      <c r="N1044" t="s">
        <v>351</v>
      </c>
      <c r="O1044" t="s">
        <v>17216</v>
      </c>
      <c r="P1044" t="s">
        <v>17217</v>
      </c>
      <c r="Q1044" t="str">
        <f>IF(J1044="(not available)","(not available)",IFERROR(VLOOKUP(J1044,'[1]Lifecyclemodels EF3.1'!E:G,3,FALSE),"(not available yet)"))</f>
        <v>4daa6b0a-a4f5-4bdb-9203-3f639c9b7460</v>
      </c>
      <c r="R1044"/>
    </row>
    <row r="1045" spans="1:18" hidden="1" x14ac:dyDescent="0.3">
      <c r="A1045" t="s">
        <v>11902</v>
      </c>
      <c r="B1045" t="s">
        <v>17612</v>
      </c>
      <c r="C1045" t="s">
        <v>6359</v>
      </c>
      <c r="D1045" t="s">
        <v>17962</v>
      </c>
      <c r="E1045" t="s">
        <v>17215</v>
      </c>
      <c r="F1045" t="s">
        <v>350</v>
      </c>
      <c r="G1045" s="187" t="s">
        <v>351</v>
      </c>
      <c r="H1045" t="s">
        <v>11902</v>
      </c>
      <c r="I1045" t="s">
        <v>17614</v>
      </c>
      <c r="J1045" t="s">
        <v>13209</v>
      </c>
      <c r="K1045" t="s">
        <v>17961</v>
      </c>
      <c r="L1045" t="s">
        <v>17215</v>
      </c>
      <c r="M1045" t="s">
        <v>350</v>
      </c>
      <c r="N1045" t="s">
        <v>351</v>
      </c>
      <c r="O1045" t="s">
        <v>17216</v>
      </c>
      <c r="P1045" t="s">
        <v>17217</v>
      </c>
      <c r="Q1045" t="str">
        <f>IF(J1045="(not available)","(not available)",IFERROR(VLOOKUP(J1045,'[1]Lifecyclemodels EF3.1'!E:G,3,FALSE),"(not available yet)"))</f>
        <v>e11571c5-f61b-4bd6-ad97-23c774c58db4</v>
      </c>
      <c r="R1045"/>
    </row>
    <row r="1046" spans="1:18" hidden="1" x14ac:dyDescent="0.3">
      <c r="A1046" t="s">
        <v>11902</v>
      </c>
      <c r="B1046" t="s">
        <v>17612</v>
      </c>
      <c r="C1046" t="s">
        <v>5370</v>
      </c>
      <c r="D1046" t="s">
        <v>17962</v>
      </c>
      <c r="E1046" t="s">
        <v>17215</v>
      </c>
      <c r="F1046" t="s">
        <v>378</v>
      </c>
      <c r="G1046" s="187" t="s">
        <v>351</v>
      </c>
      <c r="H1046" t="s">
        <v>11902</v>
      </c>
      <c r="I1046" t="s">
        <v>17614</v>
      </c>
      <c r="J1046" t="s">
        <v>13402</v>
      </c>
      <c r="K1046" t="s">
        <v>17961</v>
      </c>
      <c r="L1046" t="s">
        <v>17215</v>
      </c>
      <c r="M1046" t="s">
        <v>378</v>
      </c>
      <c r="N1046" t="s">
        <v>351</v>
      </c>
      <c r="O1046" t="s">
        <v>17216</v>
      </c>
      <c r="P1046" t="s">
        <v>17217</v>
      </c>
      <c r="Q1046" t="str">
        <f>IF(J1046="(not available)","(not available)",IFERROR(VLOOKUP(J1046,'[1]Lifecyclemodels EF3.1'!E:G,3,FALSE),"(not available yet)"))</f>
        <v>ea08a2f2-41c0-4c2e-8490-669d6c6a0e80</v>
      </c>
      <c r="R1046"/>
    </row>
    <row r="1047" spans="1:18" hidden="1" x14ac:dyDescent="0.3">
      <c r="A1047" t="s">
        <v>11902</v>
      </c>
      <c r="B1047" t="s">
        <v>17612</v>
      </c>
      <c r="C1047" t="s">
        <v>369</v>
      </c>
      <c r="D1047" t="s">
        <v>17962</v>
      </c>
      <c r="E1047" t="s">
        <v>17215</v>
      </c>
      <c r="F1047" t="s">
        <v>371</v>
      </c>
      <c r="G1047" s="187" t="s">
        <v>351</v>
      </c>
      <c r="H1047" t="s">
        <v>11902</v>
      </c>
      <c r="I1047" t="s">
        <v>17614</v>
      </c>
      <c r="J1047" t="s">
        <v>12919</v>
      </c>
      <c r="K1047" t="s">
        <v>17961</v>
      </c>
      <c r="L1047" t="s">
        <v>17215</v>
      </c>
      <c r="M1047" t="s">
        <v>371</v>
      </c>
      <c r="N1047" t="s">
        <v>351</v>
      </c>
      <c r="O1047" t="s">
        <v>17216</v>
      </c>
      <c r="P1047" t="s">
        <v>17217</v>
      </c>
      <c r="Q1047" t="str">
        <f>IF(J1047="(not available)","(not available)",IFERROR(VLOOKUP(J1047,'[1]Lifecyclemodels EF3.1'!E:G,3,FALSE),"(not available yet)"))</f>
        <v>4b5f3382-54ae-425a-9019-4f62cf18e024</v>
      </c>
      <c r="R1047"/>
    </row>
    <row r="1048" spans="1:18" hidden="1" x14ac:dyDescent="0.3">
      <c r="A1048" t="s">
        <v>11902</v>
      </c>
      <c r="B1048" t="s">
        <v>17612</v>
      </c>
      <c r="C1048" t="s">
        <v>8253</v>
      </c>
      <c r="D1048" t="s">
        <v>17962</v>
      </c>
      <c r="E1048" t="s">
        <v>17215</v>
      </c>
      <c r="F1048" t="s">
        <v>418</v>
      </c>
      <c r="G1048" s="187" t="s">
        <v>351</v>
      </c>
      <c r="H1048" t="s">
        <v>11902</v>
      </c>
      <c r="I1048" t="s">
        <v>17614</v>
      </c>
      <c r="J1048" t="s">
        <v>13428</v>
      </c>
      <c r="K1048" t="s">
        <v>17961</v>
      </c>
      <c r="L1048" t="s">
        <v>17215</v>
      </c>
      <c r="M1048" t="s">
        <v>418</v>
      </c>
      <c r="N1048" t="s">
        <v>351</v>
      </c>
      <c r="O1048" t="s">
        <v>17216</v>
      </c>
      <c r="P1048" t="s">
        <v>17217</v>
      </c>
      <c r="Q1048" t="str">
        <f>IF(J1048="(not available)","(not available)",IFERROR(VLOOKUP(J1048,'[1]Lifecyclemodels EF3.1'!E:G,3,FALSE),"(not available yet)"))</f>
        <v>0e0ffa3f-c2b2-478a-bad9-40f66a56cd4c</v>
      </c>
      <c r="R1048"/>
    </row>
    <row r="1049" spans="1:18" hidden="1" x14ac:dyDescent="0.3">
      <c r="A1049" t="s">
        <v>11902</v>
      </c>
      <c r="B1049" t="s">
        <v>17612</v>
      </c>
      <c r="C1049" t="s">
        <v>6029</v>
      </c>
      <c r="D1049" t="s">
        <v>17962</v>
      </c>
      <c r="E1049" t="s">
        <v>17215</v>
      </c>
      <c r="F1049" t="s">
        <v>425</v>
      </c>
      <c r="G1049" s="187" t="s">
        <v>351</v>
      </c>
      <c r="H1049" t="s">
        <v>11902</v>
      </c>
      <c r="I1049" t="s">
        <v>17614</v>
      </c>
      <c r="J1049" t="s">
        <v>13169</v>
      </c>
      <c r="K1049" t="s">
        <v>17961</v>
      </c>
      <c r="L1049" t="s">
        <v>17215</v>
      </c>
      <c r="M1049" t="s">
        <v>425</v>
      </c>
      <c r="N1049" t="s">
        <v>351</v>
      </c>
      <c r="O1049" t="s">
        <v>17216</v>
      </c>
      <c r="P1049" t="s">
        <v>17217</v>
      </c>
      <c r="Q1049" t="str">
        <f>IF(J1049="(not available)","(not available)",IFERROR(VLOOKUP(J1049,'[1]Lifecyclemodels EF3.1'!E:G,3,FALSE),"(not available yet)"))</f>
        <v>12a2f1c7-aaac-451e-9832-1dbe87c22181</v>
      </c>
      <c r="R1049"/>
    </row>
    <row r="1050" spans="1:18" hidden="1" x14ac:dyDescent="0.3">
      <c r="A1050" t="s">
        <v>11902</v>
      </c>
      <c r="B1050" t="s">
        <v>17612</v>
      </c>
      <c r="C1050" t="s">
        <v>10127</v>
      </c>
      <c r="D1050" t="s">
        <v>17962</v>
      </c>
      <c r="E1050" t="s">
        <v>17215</v>
      </c>
      <c r="F1050" t="s">
        <v>523</v>
      </c>
      <c r="G1050" s="187" t="s">
        <v>351</v>
      </c>
      <c r="H1050" t="s">
        <v>11902</v>
      </c>
      <c r="I1050" t="s">
        <v>17614</v>
      </c>
      <c r="J1050" t="s">
        <v>13146</v>
      </c>
      <c r="K1050" t="s">
        <v>17961</v>
      </c>
      <c r="L1050" t="s">
        <v>17215</v>
      </c>
      <c r="M1050" t="s">
        <v>523</v>
      </c>
      <c r="N1050" t="s">
        <v>351</v>
      </c>
      <c r="O1050" t="s">
        <v>17216</v>
      </c>
      <c r="P1050" t="s">
        <v>17217</v>
      </c>
      <c r="Q1050" t="str">
        <f>IF(J1050="(not available)","(not available)",IFERROR(VLOOKUP(J1050,'[1]Lifecyclemodels EF3.1'!E:G,3,FALSE),"(not available yet)"))</f>
        <v>385c7a4f-a6ba-4e52-8b32-10c59a68e625</v>
      </c>
      <c r="R1050"/>
    </row>
    <row r="1051" spans="1:18" hidden="1" x14ac:dyDescent="0.3">
      <c r="A1051" t="s">
        <v>11902</v>
      </c>
      <c r="B1051" t="s">
        <v>17612</v>
      </c>
      <c r="C1051" t="s">
        <v>5700</v>
      </c>
      <c r="D1051" t="s">
        <v>17962</v>
      </c>
      <c r="E1051" t="s">
        <v>17215</v>
      </c>
      <c r="F1051" t="s">
        <v>686</v>
      </c>
      <c r="G1051" s="187" t="s">
        <v>351</v>
      </c>
      <c r="H1051" t="s">
        <v>11902</v>
      </c>
      <c r="I1051" t="s">
        <v>17614</v>
      </c>
      <c r="J1051" t="s">
        <v>13082</v>
      </c>
      <c r="K1051" t="s">
        <v>17961</v>
      </c>
      <c r="L1051" t="s">
        <v>17215</v>
      </c>
      <c r="M1051" t="s">
        <v>686</v>
      </c>
      <c r="N1051" t="s">
        <v>351</v>
      </c>
      <c r="O1051" t="s">
        <v>17216</v>
      </c>
      <c r="P1051" t="s">
        <v>17217</v>
      </c>
      <c r="Q1051" t="str">
        <f>IF(J1051="(not available)","(not available)",IFERROR(VLOOKUP(J1051,'[1]Lifecyclemodels EF3.1'!E:G,3,FALSE),"(not available yet)"))</f>
        <v>ec573c41-98b2-4fc5-b284-63f02f63ce6a</v>
      </c>
      <c r="R1051"/>
    </row>
    <row r="1052" spans="1:18" hidden="1" x14ac:dyDescent="0.3">
      <c r="A1052" t="s">
        <v>11902</v>
      </c>
      <c r="B1052" t="s">
        <v>17612</v>
      </c>
      <c r="C1052" t="s">
        <v>5822</v>
      </c>
      <c r="D1052" t="s">
        <v>17962</v>
      </c>
      <c r="E1052" t="s">
        <v>17215</v>
      </c>
      <c r="F1052" t="s">
        <v>1552</v>
      </c>
      <c r="G1052" s="187" t="s">
        <v>351</v>
      </c>
      <c r="H1052" t="s">
        <v>11902</v>
      </c>
      <c r="I1052" t="s">
        <v>17614</v>
      </c>
      <c r="J1052" t="s">
        <v>13392</v>
      </c>
      <c r="K1052" t="s">
        <v>17961</v>
      </c>
      <c r="L1052" t="s">
        <v>17215</v>
      </c>
      <c r="M1052" t="s">
        <v>1552</v>
      </c>
      <c r="N1052" t="s">
        <v>351</v>
      </c>
      <c r="O1052" t="s">
        <v>17216</v>
      </c>
      <c r="P1052" t="s">
        <v>17217</v>
      </c>
      <c r="Q1052" t="str">
        <f>IF(J1052="(not available)","(not available)",IFERROR(VLOOKUP(J1052,'[1]Lifecyclemodels EF3.1'!E:G,3,FALSE),"(not available yet)"))</f>
        <v>7f4b672c-711e-441b-84d6-932c3aa56d91</v>
      </c>
      <c r="R1052"/>
    </row>
    <row r="1053" spans="1:18" hidden="1" x14ac:dyDescent="0.3">
      <c r="A1053" t="s">
        <v>11902</v>
      </c>
      <c r="B1053" t="s">
        <v>17612</v>
      </c>
      <c r="C1053" t="s">
        <v>8955</v>
      </c>
      <c r="D1053" t="s">
        <v>17962</v>
      </c>
      <c r="E1053" t="s">
        <v>17215</v>
      </c>
      <c r="F1053" t="s">
        <v>17624</v>
      </c>
      <c r="G1053" s="187" t="s">
        <v>351</v>
      </c>
      <c r="H1053" t="s">
        <v>11902</v>
      </c>
      <c r="I1053" t="s">
        <v>17614</v>
      </c>
      <c r="J1053" t="s">
        <v>13324</v>
      </c>
      <c r="K1053" t="s">
        <v>17961</v>
      </c>
      <c r="L1053" t="s">
        <v>17215</v>
      </c>
      <c r="M1053" t="s">
        <v>443</v>
      </c>
      <c r="N1053" t="s">
        <v>351</v>
      </c>
      <c r="O1053" t="s">
        <v>17216</v>
      </c>
      <c r="P1053" t="s">
        <v>17217</v>
      </c>
      <c r="Q1053" t="str">
        <f>IF(J1053="(not available)","(not available)",IFERROR(VLOOKUP(J1053,'[1]Lifecyclemodels EF3.1'!E:G,3,FALSE),"(not available yet)"))</f>
        <v>a252a5e8-cdbe-4666-85c2-5012b94f5f52</v>
      </c>
      <c r="R1053"/>
    </row>
    <row r="1054" spans="1:18" hidden="1" x14ac:dyDescent="0.3">
      <c r="A1054" t="s">
        <v>11902</v>
      </c>
      <c r="B1054" t="s">
        <v>17612</v>
      </c>
      <c r="C1054" t="s">
        <v>2808</v>
      </c>
      <c r="D1054" t="s">
        <v>17963</v>
      </c>
      <c r="E1054" t="s">
        <v>17215</v>
      </c>
      <c r="F1054" t="s">
        <v>356</v>
      </c>
      <c r="G1054" s="187" t="s">
        <v>351</v>
      </c>
      <c r="H1054" t="s">
        <v>11902</v>
      </c>
      <c r="I1054" t="s">
        <v>17614</v>
      </c>
      <c r="J1054" t="s">
        <v>13127</v>
      </c>
      <c r="K1054" t="s">
        <v>17964</v>
      </c>
      <c r="L1054" t="s">
        <v>17215</v>
      </c>
      <c r="M1054" t="s">
        <v>356</v>
      </c>
      <c r="N1054" t="s">
        <v>351</v>
      </c>
      <c r="O1054" t="s">
        <v>17216</v>
      </c>
      <c r="P1054" t="s">
        <v>17217</v>
      </c>
      <c r="Q1054" t="str">
        <f>IF(J1054="(not available)","(not available)",IFERROR(VLOOKUP(J1054,'[1]Lifecyclemodels EF3.1'!E:G,3,FALSE),"(not available yet)"))</f>
        <v>3946fd6e-8579-4a30-bb77-e7d4a5469255</v>
      </c>
      <c r="R1054"/>
    </row>
    <row r="1055" spans="1:18" hidden="1" x14ac:dyDescent="0.3">
      <c r="A1055" t="s">
        <v>11902</v>
      </c>
      <c r="B1055" t="s">
        <v>17612</v>
      </c>
      <c r="C1055" t="s">
        <v>5092</v>
      </c>
      <c r="D1055" t="s">
        <v>17963</v>
      </c>
      <c r="E1055" t="s">
        <v>17215</v>
      </c>
      <c r="F1055" t="s">
        <v>1367</v>
      </c>
      <c r="G1055" s="187" t="s">
        <v>351</v>
      </c>
      <c r="H1055" t="s">
        <v>11902</v>
      </c>
      <c r="I1055" t="s">
        <v>17614</v>
      </c>
      <c r="J1055" t="s">
        <v>13573</v>
      </c>
      <c r="K1055" t="s">
        <v>17964</v>
      </c>
      <c r="L1055" t="s">
        <v>17215</v>
      </c>
      <c r="M1055" t="s">
        <v>11889</v>
      </c>
      <c r="N1055" t="s">
        <v>351</v>
      </c>
      <c r="O1055" t="s">
        <v>17216</v>
      </c>
      <c r="P1055" t="s">
        <v>17217</v>
      </c>
      <c r="Q1055" t="str">
        <f>IF(J1055="(not available)","(not available)",IFERROR(VLOOKUP(J1055,'[1]Lifecyclemodels EF3.1'!E:G,3,FALSE),"(not available yet)"))</f>
        <v>c26142cd-ed38-4947-9e89-30ebd192c7ca</v>
      </c>
      <c r="R1055"/>
    </row>
    <row r="1056" spans="1:18" hidden="1" x14ac:dyDescent="0.3">
      <c r="A1056" t="s">
        <v>11902</v>
      </c>
      <c r="B1056" t="s">
        <v>17612</v>
      </c>
      <c r="C1056" t="s">
        <v>4910</v>
      </c>
      <c r="D1056" t="s">
        <v>17965</v>
      </c>
      <c r="E1056" t="s">
        <v>17215</v>
      </c>
      <c r="F1056" t="s">
        <v>670</v>
      </c>
      <c r="G1056" s="187" t="s">
        <v>351</v>
      </c>
      <c r="H1056" t="s">
        <v>11902</v>
      </c>
      <c r="I1056" t="s">
        <v>17614</v>
      </c>
      <c r="J1056" t="s">
        <v>13435</v>
      </c>
      <c r="K1056" t="s">
        <v>17964</v>
      </c>
      <c r="L1056" t="s">
        <v>17215</v>
      </c>
      <c r="M1056" t="s">
        <v>670</v>
      </c>
      <c r="N1056" t="s">
        <v>351</v>
      </c>
      <c r="O1056" t="s">
        <v>17216</v>
      </c>
      <c r="P1056" t="s">
        <v>17217</v>
      </c>
      <c r="Q1056" t="str">
        <f>IF(J1056="(not available)","(not available)",IFERROR(VLOOKUP(J1056,'[1]Lifecyclemodels EF3.1'!E:G,3,FALSE),"(not available yet)"))</f>
        <v>24cfae83-651a-4c5b-8e25-9a3c01caa5c4</v>
      </c>
      <c r="R1056"/>
    </row>
    <row r="1057" spans="1:18" hidden="1" x14ac:dyDescent="0.3">
      <c r="A1057" t="s">
        <v>11902</v>
      </c>
      <c r="B1057" t="s">
        <v>17612</v>
      </c>
      <c r="C1057" t="s">
        <v>2984</v>
      </c>
      <c r="D1057" t="s">
        <v>17965</v>
      </c>
      <c r="E1057" t="s">
        <v>17215</v>
      </c>
      <c r="F1057" t="s">
        <v>350</v>
      </c>
      <c r="G1057" s="187" t="s">
        <v>351</v>
      </c>
      <c r="H1057" t="s">
        <v>11902</v>
      </c>
      <c r="I1057" t="s">
        <v>17614</v>
      </c>
      <c r="J1057" t="s">
        <v>12944</v>
      </c>
      <c r="K1057" t="s">
        <v>17964</v>
      </c>
      <c r="L1057" t="s">
        <v>17215</v>
      </c>
      <c r="M1057" t="s">
        <v>350</v>
      </c>
      <c r="N1057" t="s">
        <v>351</v>
      </c>
      <c r="O1057" t="s">
        <v>17216</v>
      </c>
      <c r="P1057" t="s">
        <v>17217</v>
      </c>
      <c r="Q1057" t="str">
        <f>IF(J1057="(not available)","(not available)",IFERROR(VLOOKUP(J1057,'[1]Lifecyclemodels EF3.1'!E:G,3,FALSE),"(not available yet)"))</f>
        <v>e5eb7800-86e7-46c5-806d-0de8291b57f5</v>
      </c>
      <c r="R1057"/>
    </row>
    <row r="1058" spans="1:18" hidden="1" x14ac:dyDescent="0.3">
      <c r="A1058" t="s">
        <v>11902</v>
      </c>
      <c r="B1058" t="s">
        <v>17612</v>
      </c>
      <c r="C1058" t="s">
        <v>10964</v>
      </c>
      <c r="D1058" t="s">
        <v>17965</v>
      </c>
      <c r="E1058" t="s">
        <v>17215</v>
      </c>
      <c r="F1058" t="s">
        <v>378</v>
      </c>
      <c r="G1058" s="187" t="s">
        <v>351</v>
      </c>
      <c r="H1058" t="s">
        <v>11902</v>
      </c>
      <c r="I1058" t="s">
        <v>17614</v>
      </c>
      <c r="J1058" t="s">
        <v>13107</v>
      </c>
      <c r="K1058" t="s">
        <v>17964</v>
      </c>
      <c r="L1058" t="s">
        <v>17215</v>
      </c>
      <c r="M1058" t="s">
        <v>378</v>
      </c>
      <c r="N1058" t="s">
        <v>351</v>
      </c>
      <c r="O1058" t="s">
        <v>17216</v>
      </c>
      <c r="P1058" t="s">
        <v>17217</v>
      </c>
      <c r="Q1058" t="str">
        <f>IF(J1058="(not available)","(not available)",IFERROR(VLOOKUP(J1058,'[1]Lifecyclemodels EF3.1'!E:G,3,FALSE),"(not available yet)"))</f>
        <v>9c27a368-fd97-456a-8354-b1c710f5d683</v>
      </c>
      <c r="R1058"/>
    </row>
    <row r="1059" spans="1:18" hidden="1" x14ac:dyDescent="0.3">
      <c r="A1059" t="s">
        <v>11902</v>
      </c>
      <c r="B1059" t="s">
        <v>17612</v>
      </c>
      <c r="C1059" t="s">
        <v>1528</v>
      </c>
      <c r="D1059" t="s">
        <v>17965</v>
      </c>
      <c r="E1059" t="s">
        <v>17215</v>
      </c>
      <c r="F1059" t="s">
        <v>473</v>
      </c>
      <c r="G1059" s="187" t="s">
        <v>351</v>
      </c>
      <c r="H1059" t="s">
        <v>11902</v>
      </c>
      <c r="I1059" t="s">
        <v>17614</v>
      </c>
      <c r="J1059" t="s">
        <v>13067</v>
      </c>
      <c r="K1059" t="s">
        <v>17964</v>
      </c>
      <c r="L1059" t="s">
        <v>17215</v>
      </c>
      <c r="M1059" t="s">
        <v>473</v>
      </c>
      <c r="N1059" t="s">
        <v>351</v>
      </c>
      <c r="O1059" t="s">
        <v>17216</v>
      </c>
      <c r="P1059" t="s">
        <v>17217</v>
      </c>
      <c r="Q1059" t="str">
        <f>IF(J1059="(not available)","(not available)",IFERROR(VLOOKUP(J1059,'[1]Lifecyclemodels EF3.1'!E:G,3,FALSE),"(not available yet)"))</f>
        <v>31d31f59-b652-455c-8b2b-8238e28534c4</v>
      </c>
      <c r="R1059"/>
    </row>
    <row r="1060" spans="1:18" hidden="1" x14ac:dyDescent="0.3">
      <c r="A1060" t="s">
        <v>11902</v>
      </c>
      <c r="B1060" t="s">
        <v>17612</v>
      </c>
      <c r="C1060" t="s">
        <v>9302</v>
      </c>
      <c r="D1060" t="s">
        <v>17965</v>
      </c>
      <c r="E1060" t="s">
        <v>17215</v>
      </c>
      <c r="F1060" t="s">
        <v>418</v>
      </c>
      <c r="G1060" s="187" t="s">
        <v>351</v>
      </c>
      <c r="H1060" t="s">
        <v>11902</v>
      </c>
      <c r="I1060" t="s">
        <v>17614</v>
      </c>
      <c r="J1060" t="s">
        <v>12794</v>
      </c>
      <c r="K1060" t="s">
        <v>17964</v>
      </c>
      <c r="L1060" t="s">
        <v>17215</v>
      </c>
      <c r="M1060" t="s">
        <v>418</v>
      </c>
      <c r="N1060" t="s">
        <v>351</v>
      </c>
      <c r="O1060" t="s">
        <v>17216</v>
      </c>
      <c r="P1060" t="s">
        <v>17217</v>
      </c>
      <c r="Q1060" t="str">
        <f>IF(J1060="(not available)","(not available)",IFERROR(VLOOKUP(J1060,'[1]Lifecyclemodels EF3.1'!E:G,3,FALSE),"(not available yet)"))</f>
        <v>d0d2b4fb-4b5d-4494-a7ec-e82b1ddfed17</v>
      </c>
      <c r="R1060"/>
    </row>
    <row r="1061" spans="1:18" hidden="1" x14ac:dyDescent="0.3">
      <c r="A1061" t="s">
        <v>11902</v>
      </c>
      <c r="B1061" t="s">
        <v>17612</v>
      </c>
      <c r="C1061" t="s">
        <v>10210</v>
      </c>
      <c r="D1061" t="s">
        <v>17965</v>
      </c>
      <c r="E1061" t="s">
        <v>17215</v>
      </c>
      <c r="F1061" t="s">
        <v>425</v>
      </c>
      <c r="G1061" s="187" t="s">
        <v>351</v>
      </c>
      <c r="H1061" t="s">
        <v>11902</v>
      </c>
      <c r="I1061" t="s">
        <v>17614</v>
      </c>
      <c r="J1061" t="s">
        <v>12720</v>
      </c>
      <c r="K1061" t="s">
        <v>17964</v>
      </c>
      <c r="L1061" t="s">
        <v>17215</v>
      </c>
      <c r="M1061" t="s">
        <v>425</v>
      </c>
      <c r="N1061" t="s">
        <v>351</v>
      </c>
      <c r="O1061" t="s">
        <v>17216</v>
      </c>
      <c r="P1061" t="s">
        <v>17217</v>
      </c>
      <c r="Q1061" t="str">
        <f>IF(J1061="(not available)","(not available)",IFERROR(VLOOKUP(J1061,'[1]Lifecyclemodels EF3.1'!E:G,3,FALSE),"(not available yet)"))</f>
        <v>889e5574-7d67-4fa7-944a-faa5c9883f3c</v>
      </c>
      <c r="R1061"/>
    </row>
    <row r="1062" spans="1:18" hidden="1" x14ac:dyDescent="0.3">
      <c r="A1062" t="s">
        <v>11902</v>
      </c>
      <c r="B1062" t="s">
        <v>17612</v>
      </c>
      <c r="C1062" t="s">
        <v>6583</v>
      </c>
      <c r="D1062" t="s">
        <v>17965</v>
      </c>
      <c r="E1062" t="s">
        <v>17215</v>
      </c>
      <c r="F1062" t="s">
        <v>17624</v>
      </c>
      <c r="G1062" s="187" t="s">
        <v>351</v>
      </c>
      <c r="H1062" t="s">
        <v>11902</v>
      </c>
      <c r="I1062" t="s">
        <v>17614</v>
      </c>
      <c r="J1062" t="s">
        <v>13385</v>
      </c>
      <c r="K1062" t="s">
        <v>17964</v>
      </c>
      <c r="L1062" t="s">
        <v>17215</v>
      </c>
      <c r="M1062" t="s">
        <v>443</v>
      </c>
      <c r="N1062" t="s">
        <v>351</v>
      </c>
      <c r="O1062" t="s">
        <v>17216</v>
      </c>
      <c r="P1062" t="s">
        <v>17217</v>
      </c>
      <c r="Q1062" t="str">
        <f>IF(J1062="(not available)","(not available)",IFERROR(VLOOKUP(J1062,'[1]Lifecyclemodels EF3.1'!E:G,3,FALSE),"(not available yet)"))</f>
        <v>aa824a91-f2ed-4b10-953f-3f6a31490b69</v>
      </c>
      <c r="R1062"/>
    </row>
    <row r="1063" spans="1:18" hidden="1" x14ac:dyDescent="0.3">
      <c r="A1063" t="s">
        <v>11902</v>
      </c>
      <c r="B1063" t="s">
        <v>17612</v>
      </c>
      <c r="C1063" t="s">
        <v>6110</v>
      </c>
      <c r="D1063" t="s">
        <v>17966</v>
      </c>
      <c r="E1063" t="s">
        <v>17215</v>
      </c>
      <c r="F1063" t="s">
        <v>356</v>
      </c>
      <c r="G1063" s="187" t="s">
        <v>351</v>
      </c>
      <c r="H1063" t="s">
        <v>11902</v>
      </c>
      <c r="I1063" t="s">
        <v>17614</v>
      </c>
      <c r="J1063" t="s">
        <v>13207</v>
      </c>
      <c r="K1063" t="s">
        <v>17967</v>
      </c>
      <c r="L1063" t="s">
        <v>17215</v>
      </c>
      <c r="M1063" t="s">
        <v>356</v>
      </c>
      <c r="N1063" t="s">
        <v>351</v>
      </c>
      <c r="O1063" t="s">
        <v>17216</v>
      </c>
      <c r="P1063" t="s">
        <v>17217</v>
      </c>
      <c r="Q1063" t="str">
        <f>IF(J1063="(not available)","(not available)",IFERROR(VLOOKUP(J1063,'[1]Lifecyclemodels EF3.1'!E:G,3,FALSE),"(not available yet)"))</f>
        <v>227024b7-30d2-4574-a0ab-6f6203c955dc</v>
      </c>
      <c r="R1063"/>
    </row>
    <row r="1064" spans="1:18" hidden="1" x14ac:dyDescent="0.3">
      <c r="A1064" t="s">
        <v>11902</v>
      </c>
      <c r="B1064" t="s">
        <v>17612</v>
      </c>
      <c r="C1064" t="s">
        <v>4761</v>
      </c>
      <c r="D1064" t="s">
        <v>17966</v>
      </c>
      <c r="E1064" t="s">
        <v>17215</v>
      </c>
      <c r="F1064" t="s">
        <v>1367</v>
      </c>
      <c r="G1064" s="187" t="s">
        <v>351</v>
      </c>
      <c r="H1064" t="s">
        <v>11902</v>
      </c>
      <c r="I1064" t="s">
        <v>17614</v>
      </c>
      <c r="J1064" t="s">
        <v>13069</v>
      </c>
      <c r="K1064" t="s">
        <v>17967</v>
      </c>
      <c r="L1064" t="s">
        <v>17215</v>
      </c>
      <c r="M1064" t="s">
        <v>11889</v>
      </c>
      <c r="N1064" t="s">
        <v>351</v>
      </c>
      <c r="O1064" t="s">
        <v>17216</v>
      </c>
      <c r="P1064" t="s">
        <v>17217</v>
      </c>
      <c r="Q1064" t="str">
        <f>IF(J1064="(not available)","(not available)",IFERROR(VLOOKUP(J1064,'[1]Lifecyclemodels EF3.1'!E:G,3,FALSE),"(not available yet)"))</f>
        <v>dac331e7-4be1-4212-8394-740b53c3f284</v>
      </c>
      <c r="R1064"/>
    </row>
    <row r="1065" spans="1:18" hidden="1" x14ac:dyDescent="0.3">
      <c r="A1065" t="s">
        <v>11902</v>
      </c>
      <c r="B1065" t="s">
        <v>17612</v>
      </c>
      <c r="C1065" t="s">
        <v>6786</v>
      </c>
      <c r="D1065" t="s">
        <v>17968</v>
      </c>
      <c r="E1065" t="s">
        <v>17215</v>
      </c>
      <c r="F1065" t="s">
        <v>670</v>
      </c>
      <c r="G1065" s="187" t="s">
        <v>351</v>
      </c>
      <c r="H1065" t="s">
        <v>11902</v>
      </c>
      <c r="I1065" t="s">
        <v>17614</v>
      </c>
      <c r="J1065" t="s">
        <v>12857</v>
      </c>
      <c r="K1065" t="s">
        <v>17967</v>
      </c>
      <c r="L1065" t="s">
        <v>17215</v>
      </c>
      <c r="M1065" t="s">
        <v>670</v>
      </c>
      <c r="N1065" t="s">
        <v>351</v>
      </c>
      <c r="O1065" t="s">
        <v>17216</v>
      </c>
      <c r="P1065" t="s">
        <v>17217</v>
      </c>
      <c r="Q1065" t="str">
        <f>IF(J1065="(not available)","(not available)",IFERROR(VLOOKUP(J1065,'[1]Lifecyclemodels EF3.1'!E:G,3,FALSE),"(not available yet)"))</f>
        <v>44884ebd-d645-48af-89a5-fb7811242a25</v>
      </c>
      <c r="R1065"/>
    </row>
    <row r="1066" spans="1:18" hidden="1" x14ac:dyDescent="0.3">
      <c r="A1066" t="s">
        <v>11902</v>
      </c>
      <c r="B1066" t="s">
        <v>17612</v>
      </c>
      <c r="C1066" t="s">
        <v>3077</v>
      </c>
      <c r="D1066" t="s">
        <v>17968</v>
      </c>
      <c r="E1066" t="s">
        <v>17215</v>
      </c>
      <c r="F1066" t="s">
        <v>350</v>
      </c>
      <c r="G1066" s="187" t="s">
        <v>351</v>
      </c>
      <c r="H1066" t="s">
        <v>11902</v>
      </c>
      <c r="I1066" t="s">
        <v>17614</v>
      </c>
      <c r="J1066" t="s">
        <v>12769</v>
      </c>
      <c r="K1066" t="s">
        <v>17967</v>
      </c>
      <c r="L1066" t="s">
        <v>17215</v>
      </c>
      <c r="M1066" t="s">
        <v>350</v>
      </c>
      <c r="N1066" t="s">
        <v>351</v>
      </c>
      <c r="O1066" t="s">
        <v>17216</v>
      </c>
      <c r="P1066" t="s">
        <v>17217</v>
      </c>
      <c r="Q1066" t="str">
        <f>IF(J1066="(not available)","(not available)",IFERROR(VLOOKUP(J1066,'[1]Lifecyclemodels EF3.1'!E:G,3,FALSE),"(not available yet)"))</f>
        <v>9ffc0776-8c93-4c92-8d0f-beb040b55847</v>
      </c>
      <c r="R1066"/>
    </row>
    <row r="1067" spans="1:18" hidden="1" x14ac:dyDescent="0.3">
      <c r="A1067" t="s">
        <v>11902</v>
      </c>
      <c r="B1067" t="s">
        <v>17612</v>
      </c>
      <c r="C1067" t="s">
        <v>11441</v>
      </c>
      <c r="D1067" t="s">
        <v>17968</v>
      </c>
      <c r="E1067" t="s">
        <v>17215</v>
      </c>
      <c r="F1067" t="s">
        <v>378</v>
      </c>
      <c r="G1067" s="187" t="s">
        <v>351</v>
      </c>
      <c r="H1067" t="s">
        <v>11902</v>
      </c>
      <c r="I1067" t="s">
        <v>17614</v>
      </c>
      <c r="J1067" t="s">
        <v>12885</v>
      </c>
      <c r="K1067" t="s">
        <v>17967</v>
      </c>
      <c r="L1067" t="s">
        <v>17215</v>
      </c>
      <c r="M1067" t="s">
        <v>378</v>
      </c>
      <c r="N1067" t="s">
        <v>351</v>
      </c>
      <c r="O1067" t="s">
        <v>17216</v>
      </c>
      <c r="P1067" t="s">
        <v>17217</v>
      </c>
      <c r="Q1067" t="str">
        <f>IF(J1067="(not available)","(not available)",IFERROR(VLOOKUP(J1067,'[1]Lifecyclemodels EF3.1'!E:G,3,FALSE),"(not available yet)"))</f>
        <v>39fc38e4-41de-4927-a559-20ad3d6f15c7</v>
      </c>
      <c r="R1067"/>
    </row>
    <row r="1068" spans="1:18" hidden="1" x14ac:dyDescent="0.3">
      <c r="A1068" t="s">
        <v>11902</v>
      </c>
      <c r="B1068" t="s">
        <v>17612</v>
      </c>
      <c r="C1068" t="s">
        <v>5877</v>
      </c>
      <c r="D1068" t="s">
        <v>17968</v>
      </c>
      <c r="E1068" t="s">
        <v>17215</v>
      </c>
      <c r="F1068" t="s">
        <v>473</v>
      </c>
      <c r="G1068" s="187" t="s">
        <v>351</v>
      </c>
      <c r="H1068" t="s">
        <v>11902</v>
      </c>
      <c r="I1068" t="s">
        <v>17614</v>
      </c>
      <c r="J1068" t="s">
        <v>13274</v>
      </c>
      <c r="K1068" t="s">
        <v>17967</v>
      </c>
      <c r="L1068" t="s">
        <v>17215</v>
      </c>
      <c r="M1068" t="s">
        <v>473</v>
      </c>
      <c r="N1068" t="s">
        <v>351</v>
      </c>
      <c r="O1068" t="s">
        <v>17216</v>
      </c>
      <c r="P1068" t="s">
        <v>17217</v>
      </c>
      <c r="Q1068" t="str">
        <f>IF(J1068="(not available)","(not available)",IFERROR(VLOOKUP(J1068,'[1]Lifecyclemodels EF3.1'!E:G,3,FALSE),"(not available yet)"))</f>
        <v>4e57a872-f734-414a-9d4a-5dd5791115e7</v>
      </c>
      <c r="R1068"/>
    </row>
    <row r="1069" spans="1:18" hidden="1" x14ac:dyDescent="0.3">
      <c r="A1069" t="s">
        <v>11902</v>
      </c>
      <c r="B1069" t="s">
        <v>17612</v>
      </c>
      <c r="C1069" t="s">
        <v>7258</v>
      </c>
      <c r="D1069" t="s">
        <v>17968</v>
      </c>
      <c r="E1069" t="s">
        <v>17215</v>
      </c>
      <c r="F1069" t="s">
        <v>418</v>
      </c>
      <c r="G1069" s="187" t="s">
        <v>351</v>
      </c>
      <c r="H1069" t="s">
        <v>11902</v>
      </c>
      <c r="I1069" t="s">
        <v>17614</v>
      </c>
      <c r="J1069" t="s">
        <v>13090</v>
      </c>
      <c r="K1069" t="s">
        <v>17967</v>
      </c>
      <c r="L1069" t="s">
        <v>17215</v>
      </c>
      <c r="M1069" t="s">
        <v>418</v>
      </c>
      <c r="N1069" t="s">
        <v>351</v>
      </c>
      <c r="O1069" t="s">
        <v>17216</v>
      </c>
      <c r="P1069" t="s">
        <v>17217</v>
      </c>
      <c r="Q1069" t="str">
        <f>IF(J1069="(not available)","(not available)",IFERROR(VLOOKUP(J1069,'[1]Lifecyclemodels EF3.1'!E:G,3,FALSE),"(not available yet)"))</f>
        <v>780bfac8-a72a-49e7-98da-c2847b05e035</v>
      </c>
      <c r="R1069"/>
    </row>
    <row r="1070" spans="1:18" hidden="1" x14ac:dyDescent="0.3">
      <c r="A1070" t="s">
        <v>11902</v>
      </c>
      <c r="B1070" t="s">
        <v>17612</v>
      </c>
      <c r="C1070" t="s">
        <v>7276</v>
      </c>
      <c r="D1070" t="s">
        <v>17968</v>
      </c>
      <c r="E1070" t="s">
        <v>17215</v>
      </c>
      <c r="F1070" t="s">
        <v>425</v>
      </c>
      <c r="G1070" s="187" t="s">
        <v>351</v>
      </c>
      <c r="H1070" t="s">
        <v>11902</v>
      </c>
      <c r="I1070" t="s">
        <v>17614</v>
      </c>
      <c r="J1070" t="s">
        <v>13570</v>
      </c>
      <c r="K1070" t="s">
        <v>17967</v>
      </c>
      <c r="L1070" t="s">
        <v>17215</v>
      </c>
      <c r="M1070" t="s">
        <v>425</v>
      </c>
      <c r="N1070" t="s">
        <v>351</v>
      </c>
      <c r="O1070" t="s">
        <v>17216</v>
      </c>
      <c r="P1070" t="s">
        <v>17217</v>
      </c>
      <c r="Q1070" t="str">
        <f>IF(J1070="(not available)","(not available)",IFERROR(VLOOKUP(J1070,'[1]Lifecyclemodels EF3.1'!E:G,3,FALSE),"(not available yet)"))</f>
        <v>a8b03808-ecc3-4cbf-91bb-280a78776ac7</v>
      </c>
      <c r="R1070"/>
    </row>
    <row r="1071" spans="1:18" hidden="1" x14ac:dyDescent="0.3">
      <c r="A1071" t="s">
        <v>11902</v>
      </c>
      <c r="B1071" t="s">
        <v>17612</v>
      </c>
      <c r="C1071" t="s">
        <v>6785</v>
      </c>
      <c r="D1071" t="s">
        <v>17968</v>
      </c>
      <c r="E1071" t="s">
        <v>17215</v>
      </c>
      <c r="F1071" t="s">
        <v>17624</v>
      </c>
      <c r="G1071" s="187" t="s">
        <v>351</v>
      </c>
      <c r="H1071" t="s">
        <v>11902</v>
      </c>
      <c r="I1071" t="s">
        <v>17614</v>
      </c>
      <c r="J1071" t="s">
        <v>13147</v>
      </c>
      <c r="K1071" t="s">
        <v>17967</v>
      </c>
      <c r="L1071" t="s">
        <v>17215</v>
      </c>
      <c r="M1071" t="s">
        <v>443</v>
      </c>
      <c r="N1071" t="s">
        <v>351</v>
      </c>
      <c r="O1071" t="s">
        <v>17216</v>
      </c>
      <c r="P1071" t="s">
        <v>17217</v>
      </c>
      <c r="Q1071" t="str">
        <f>IF(J1071="(not available)","(not available)",IFERROR(VLOOKUP(J1071,'[1]Lifecyclemodels EF3.1'!E:G,3,FALSE),"(not available yet)"))</f>
        <v>e2e224ed-5d94-4bf3-871d-9bd63b7ceaac</v>
      </c>
      <c r="R1071"/>
    </row>
    <row r="1072" spans="1:18" hidden="1" x14ac:dyDescent="0.3">
      <c r="A1072" t="s">
        <v>11902</v>
      </c>
      <c r="B1072" t="s">
        <v>17612</v>
      </c>
      <c r="C1072" t="s">
        <v>8962</v>
      </c>
      <c r="D1072" t="s">
        <v>17969</v>
      </c>
      <c r="E1072" t="s">
        <v>17215</v>
      </c>
      <c r="F1072" t="s">
        <v>356</v>
      </c>
      <c r="G1072" s="187" t="s">
        <v>351</v>
      </c>
      <c r="H1072" t="s">
        <v>11902</v>
      </c>
      <c r="I1072" t="s">
        <v>17614</v>
      </c>
      <c r="J1072" t="s">
        <v>13250</v>
      </c>
      <c r="K1072" t="s">
        <v>17970</v>
      </c>
      <c r="L1072" t="s">
        <v>17215</v>
      </c>
      <c r="M1072" t="s">
        <v>356</v>
      </c>
      <c r="N1072" t="s">
        <v>351</v>
      </c>
      <c r="O1072" t="s">
        <v>17216</v>
      </c>
      <c r="P1072" t="s">
        <v>17217</v>
      </c>
      <c r="Q1072" t="str">
        <f>IF(J1072="(not available)","(not available)",IFERROR(VLOOKUP(J1072,'[1]Lifecyclemodels EF3.1'!E:G,3,FALSE),"(not available yet)"))</f>
        <v>5fd32a7d-199e-4a2d-b496-68313861a31d</v>
      </c>
      <c r="R1072"/>
    </row>
    <row r="1073" spans="1:18" hidden="1" x14ac:dyDescent="0.3">
      <c r="A1073" t="s">
        <v>11902</v>
      </c>
      <c r="B1073" t="s">
        <v>17612</v>
      </c>
      <c r="C1073" t="s">
        <v>2095</v>
      </c>
      <c r="D1073" t="s">
        <v>17969</v>
      </c>
      <c r="E1073" t="s">
        <v>17215</v>
      </c>
      <c r="F1073" t="s">
        <v>1367</v>
      </c>
      <c r="G1073" s="187" t="s">
        <v>351</v>
      </c>
      <c r="H1073" t="s">
        <v>11902</v>
      </c>
      <c r="I1073" t="s">
        <v>17614</v>
      </c>
      <c r="J1073" t="s">
        <v>13171</v>
      </c>
      <c r="K1073" t="s">
        <v>17970</v>
      </c>
      <c r="L1073" t="s">
        <v>17215</v>
      </c>
      <c r="M1073" t="s">
        <v>11889</v>
      </c>
      <c r="N1073" t="s">
        <v>351</v>
      </c>
      <c r="O1073" t="s">
        <v>17216</v>
      </c>
      <c r="P1073" t="s">
        <v>17217</v>
      </c>
      <c r="Q1073" t="str">
        <f>IF(J1073="(not available)","(not available)",IFERROR(VLOOKUP(J1073,'[1]Lifecyclemodels EF3.1'!E:G,3,FALSE),"(not available yet)"))</f>
        <v>90986607-7d76-4b34-bcf3-a5173dbf8c4d</v>
      </c>
      <c r="R1073"/>
    </row>
    <row r="1074" spans="1:18" hidden="1" x14ac:dyDescent="0.3">
      <c r="A1074" t="s">
        <v>11902</v>
      </c>
      <c r="B1074" t="s">
        <v>17612</v>
      </c>
      <c r="C1074" t="s">
        <v>4591</v>
      </c>
      <c r="D1074" t="s">
        <v>17971</v>
      </c>
      <c r="E1074" t="s">
        <v>17215</v>
      </c>
      <c r="F1074" t="s">
        <v>360</v>
      </c>
      <c r="G1074" s="187" t="s">
        <v>351</v>
      </c>
      <c r="H1074" t="s">
        <v>11902</v>
      </c>
      <c r="I1074" t="s">
        <v>17614</v>
      </c>
      <c r="J1074" t="s">
        <v>12983</v>
      </c>
      <c r="K1074" t="s">
        <v>17970</v>
      </c>
      <c r="L1074" t="s">
        <v>17215</v>
      </c>
      <c r="M1074" t="s">
        <v>360</v>
      </c>
      <c r="N1074" t="s">
        <v>351</v>
      </c>
      <c r="O1074" t="s">
        <v>17216</v>
      </c>
      <c r="P1074" t="s">
        <v>17217</v>
      </c>
      <c r="Q1074" t="str">
        <f>IF(J1074="(not available)","(not available)",IFERROR(VLOOKUP(J1074,'[1]Lifecyclemodels EF3.1'!E:G,3,FALSE),"(not available yet)"))</f>
        <v>353d5c3f-d156-4212-ba50-a810bbfca397</v>
      </c>
      <c r="R1074"/>
    </row>
    <row r="1075" spans="1:18" hidden="1" x14ac:dyDescent="0.3">
      <c r="A1075" t="s">
        <v>11902</v>
      </c>
      <c r="B1075" t="s">
        <v>17612</v>
      </c>
      <c r="C1075" t="s">
        <v>10336</v>
      </c>
      <c r="D1075" t="s">
        <v>17971</v>
      </c>
      <c r="E1075" t="s">
        <v>17215</v>
      </c>
      <c r="F1075" t="s">
        <v>399</v>
      </c>
      <c r="G1075" s="187" t="s">
        <v>351</v>
      </c>
      <c r="H1075" t="s">
        <v>11902</v>
      </c>
      <c r="I1075" t="s">
        <v>17614</v>
      </c>
      <c r="J1075" t="s">
        <v>12750</v>
      </c>
      <c r="K1075" t="s">
        <v>17970</v>
      </c>
      <c r="L1075" t="s">
        <v>17215</v>
      </c>
      <c r="M1075" t="s">
        <v>399</v>
      </c>
      <c r="N1075" t="s">
        <v>351</v>
      </c>
      <c r="O1075" t="s">
        <v>17216</v>
      </c>
      <c r="P1075" t="s">
        <v>17217</v>
      </c>
      <c r="Q1075" t="str">
        <f>IF(J1075="(not available)","(not available)",IFERROR(VLOOKUP(J1075,'[1]Lifecyclemodels EF3.1'!E:G,3,FALSE),"(not available yet)"))</f>
        <v>4be9eb7d-423f-4145-8840-41743ecd555c</v>
      </c>
      <c r="R1075"/>
    </row>
    <row r="1076" spans="1:18" hidden="1" x14ac:dyDescent="0.3">
      <c r="A1076" t="s">
        <v>11902</v>
      </c>
      <c r="B1076" t="s">
        <v>17612</v>
      </c>
      <c r="C1076" t="s">
        <v>3255</v>
      </c>
      <c r="D1076" t="s">
        <v>17971</v>
      </c>
      <c r="E1076" t="s">
        <v>17215</v>
      </c>
      <c r="F1076" t="s">
        <v>670</v>
      </c>
      <c r="G1076" s="187" t="s">
        <v>351</v>
      </c>
      <c r="H1076" t="s">
        <v>11902</v>
      </c>
      <c r="I1076" t="s">
        <v>17614</v>
      </c>
      <c r="J1076" t="s">
        <v>13178</v>
      </c>
      <c r="K1076" t="s">
        <v>17970</v>
      </c>
      <c r="L1076" t="s">
        <v>17215</v>
      </c>
      <c r="M1076" t="s">
        <v>670</v>
      </c>
      <c r="N1076" t="s">
        <v>351</v>
      </c>
      <c r="O1076" t="s">
        <v>17216</v>
      </c>
      <c r="P1076" t="s">
        <v>17217</v>
      </c>
      <c r="Q1076" t="str">
        <f>IF(J1076="(not available)","(not available)",IFERROR(VLOOKUP(J1076,'[1]Lifecyclemodels EF3.1'!E:G,3,FALSE),"(not available yet)"))</f>
        <v>c738c3be-3fd5-4c71-a2a2-abe0ff71e6c9</v>
      </c>
      <c r="R1076"/>
    </row>
    <row r="1077" spans="1:18" hidden="1" x14ac:dyDescent="0.3">
      <c r="A1077" t="s">
        <v>11902</v>
      </c>
      <c r="B1077" t="s">
        <v>17612</v>
      </c>
      <c r="C1077" t="s">
        <v>9209</v>
      </c>
      <c r="D1077" t="s">
        <v>17971</v>
      </c>
      <c r="E1077" t="s">
        <v>17215</v>
      </c>
      <c r="F1077" t="s">
        <v>691</v>
      </c>
      <c r="G1077" s="187" t="s">
        <v>351</v>
      </c>
      <c r="H1077" t="s">
        <v>11902</v>
      </c>
      <c r="I1077" t="s">
        <v>17614</v>
      </c>
      <c r="J1077" t="s">
        <v>13238</v>
      </c>
      <c r="K1077" t="s">
        <v>17970</v>
      </c>
      <c r="L1077" t="s">
        <v>17215</v>
      </c>
      <c r="M1077" t="s">
        <v>691</v>
      </c>
      <c r="N1077" t="s">
        <v>351</v>
      </c>
      <c r="O1077" t="s">
        <v>17216</v>
      </c>
      <c r="P1077" t="s">
        <v>17217</v>
      </c>
      <c r="Q1077" t="str">
        <f>IF(J1077="(not available)","(not available)",IFERROR(VLOOKUP(J1077,'[1]Lifecyclemodels EF3.1'!E:G,3,FALSE),"(not available yet)"))</f>
        <v>5451ce01-bbb0-4225-9648-26338fa3d930</v>
      </c>
      <c r="R1077"/>
    </row>
    <row r="1078" spans="1:18" hidden="1" x14ac:dyDescent="0.3">
      <c r="A1078" t="s">
        <v>11902</v>
      </c>
      <c r="B1078" t="s">
        <v>17612</v>
      </c>
      <c r="C1078" t="s">
        <v>9472</v>
      </c>
      <c r="D1078" t="s">
        <v>17971</v>
      </c>
      <c r="E1078" t="s">
        <v>17215</v>
      </c>
      <c r="F1078" t="s">
        <v>713</v>
      </c>
      <c r="G1078" s="187" t="s">
        <v>351</v>
      </c>
      <c r="H1078" t="s">
        <v>11902</v>
      </c>
      <c r="I1078" t="s">
        <v>17614</v>
      </c>
      <c r="J1078" t="s">
        <v>12824</v>
      </c>
      <c r="K1078" t="s">
        <v>17970</v>
      </c>
      <c r="L1078" t="s">
        <v>17215</v>
      </c>
      <c r="M1078" t="s">
        <v>713</v>
      </c>
      <c r="N1078" t="s">
        <v>351</v>
      </c>
      <c r="O1078" t="s">
        <v>17216</v>
      </c>
      <c r="P1078" t="s">
        <v>17217</v>
      </c>
      <c r="Q1078" t="str">
        <f>IF(J1078="(not available)","(not available)",IFERROR(VLOOKUP(J1078,'[1]Lifecyclemodels EF3.1'!E:G,3,FALSE),"(not available yet)"))</f>
        <v>a545ca47-bc20-4add-b87d-717d5bf680df</v>
      </c>
      <c r="R1078"/>
    </row>
    <row r="1079" spans="1:18" hidden="1" x14ac:dyDescent="0.3">
      <c r="A1079" t="s">
        <v>11902</v>
      </c>
      <c r="B1079" t="s">
        <v>17612</v>
      </c>
      <c r="C1079" t="s">
        <v>8992</v>
      </c>
      <c r="D1079" t="s">
        <v>17971</v>
      </c>
      <c r="E1079" t="s">
        <v>17215</v>
      </c>
      <c r="F1079" t="s">
        <v>613</v>
      </c>
      <c r="G1079" s="187" t="s">
        <v>351</v>
      </c>
      <c r="H1079" t="s">
        <v>11902</v>
      </c>
      <c r="I1079" t="s">
        <v>17614</v>
      </c>
      <c r="J1079" t="s">
        <v>13526</v>
      </c>
      <c r="K1079" t="s">
        <v>17970</v>
      </c>
      <c r="L1079" t="s">
        <v>17215</v>
      </c>
      <c r="M1079" t="s">
        <v>613</v>
      </c>
      <c r="N1079" t="s">
        <v>351</v>
      </c>
      <c r="O1079" t="s">
        <v>17216</v>
      </c>
      <c r="P1079" t="s">
        <v>17217</v>
      </c>
      <c r="Q1079" t="str">
        <f>IF(J1079="(not available)","(not available)",IFERROR(VLOOKUP(J1079,'[1]Lifecyclemodels EF3.1'!E:G,3,FALSE),"(not available yet)"))</f>
        <v>87eb3404-7421-4455-b18f-8606c13211b9</v>
      </c>
      <c r="R1079"/>
    </row>
    <row r="1080" spans="1:18" hidden="1" x14ac:dyDescent="0.3">
      <c r="A1080" t="s">
        <v>11902</v>
      </c>
      <c r="B1080" t="s">
        <v>17612</v>
      </c>
      <c r="C1080" t="s">
        <v>4960</v>
      </c>
      <c r="D1080" t="s">
        <v>17971</v>
      </c>
      <c r="E1080" t="s">
        <v>17215</v>
      </c>
      <c r="F1080" t="s">
        <v>703</v>
      </c>
      <c r="G1080" s="187" t="s">
        <v>351</v>
      </c>
      <c r="H1080" t="s">
        <v>11902</v>
      </c>
      <c r="I1080" t="s">
        <v>17614</v>
      </c>
      <c r="J1080" t="s">
        <v>12806</v>
      </c>
      <c r="K1080" t="s">
        <v>17970</v>
      </c>
      <c r="L1080" t="s">
        <v>17215</v>
      </c>
      <c r="M1080" t="s">
        <v>703</v>
      </c>
      <c r="N1080" t="s">
        <v>351</v>
      </c>
      <c r="O1080" t="s">
        <v>17216</v>
      </c>
      <c r="P1080" t="s">
        <v>17217</v>
      </c>
      <c r="Q1080" t="str">
        <f>IF(J1080="(not available)","(not available)",IFERROR(VLOOKUP(J1080,'[1]Lifecyclemodels EF3.1'!E:G,3,FALSE),"(not available yet)"))</f>
        <v>85434eb4-90d2-4986-b8f0-f752a65ae25d</v>
      </c>
      <c r="R1080"/>
    </row>
    <row r="1081" spans="1:18" hidden="1" x14ac:dyDescent="0.3">
      <c r="A1081" t="s">
        <v>11902</v>
      </c>
      <c r="B1081" t="s">
        <v>17612</v>
      </c>
      <c r="C1081" t="s">
        <v>937</v>
      </c>
      <c r="D1081" t="s">
        <v>17971</v>
      </c>
      <c r="E1081" t="s">
        <v>17215</v>
      </c>
      <c r="F1081" t="s">
        <v>496</v>
      </c>
      <c r="G1081" s="187" t="s">
        <v>351</v>
      </c>
      <c r="H1081" t="s">
        <v>11902</v>
      </c>
      <c r="I1081" t="s">
        <v>17614</v>
      </c>
      <c r="J1081" t="s">
        <v>13559</v>
      </c>
      <c r="K1081" t="s">
        <v>17970</v>
      </c>
      <c r="L1081" t="s">
        <v>17215</v>
      </c>
      <c r="M1081" t="s">
        <v>496</v>
      </c>
      <c r="N1081" t="s">
        <v>351</v>
      </c>
      <c r="O1081" t="s">
        <v>17216</v>
      </c>
      <c r="P1081" t="s">
        <v>17217</v>
      </c>
      <c r="Q1081" t="str">
        <f>IF(J1081="(not available)","(not available)",IFERROR(VLOOKUP(J1081,'[1]Lifecyclemodels EF3.1'!E:G,3,FALSE),"(not available yet)"))</f>
        <v>25ba375b-4215-4f06-a50d-9c275a7e064f</v>
      </c>
      <c r="R1081"/>
    </row>
    <row r="1082" spans="1:18" hidden="1" x14ac:dyDescent="0.3">
      <c r="A1082" t="s">
        <v>11902</v>
      </c>
      <c r="B1082" t="s">
        <v>17612</v>
      </c>
      <c r="C1082" t="s">
        <v>7586</v>
      </c>
      <c r="D1082" t="s">
        <v>17971</v>
      </c>
      <c r="E1082" t="s">
        <v>17215</v>
      </c>
      <c r="F1082" t="s">
        <v>493</v>
      </c>
      <c r="G1082" s="187" t="s">
        <v>351</v>
      </c>
      <c r="H1082" t="s">
        <v>11902</v>
      </c>
      <c r="I1082" t="s">
        <v>17614</v>
      </c>
      <c r="J1082" t="s">
        <v>13156</v>
      </c>
      <c r="K1082" t="s">
        <v>17970</v>
      </c>
      <c r="L1082" t="s">
        <v>17215</v>
      </c>
      <c r="M1082" t="s">
        <v>493</v>
      </c>
      <c r="N1082" t="s">
        <v>351</v>
      </c>
      <c r="O1082" t="s">
        <v>17216</v>
      </c>
      <c r="P1082" t="s">
        <v>17217</v>
      </c>
      <c r="Q1082" t="str">
        <f>IF(J1082="(not available)","(not available)",IFERROR(VLOOKUP(J1082,'[1]Lifecyclemodels EF3.1'!E:G,3,FALSE),"(not available yet)"))</f>
        <v>d45ba9ad-e673-48f0-9a0d-6fbb74ee2d19</v>
      </c>
      <c r="R1082"/>
    </row>
    <row r="1083" spans="1:18" hidden="1" x14ac:dyDescent="0.3">
      <c r="A1083" t="s">
        <v>11902</v>
      </c>
      <c r="B1083" t="s">
        <v>17612</v>
      </c>
      <c r="C1083" t="s">
        <v>8394</v>
      </c>
      <c r="D1083" t="s">
        <v>17971</v>
      </c>
      <c r="E1083" t="s">
        <v>17215</v>
      </c>
      <c r="F1083" t="s">
        <v>350</v>
      </c>
      <c r="G1083" s="187" t="s">
        <v>351</v>
      </c>
      <c r="H1083" t="s">
        <v>11902</v>
      </c>
      <c r="I1083" t="s">
        <v>17614</v>
      </c>
      <c r="J1083" t="s">
        <v>13429</v>
      </c>
      <c r="K1083" t="s">
        <v>17970</v>
      </c>
      <c r="L1083" t="s">
        <v>17215</v>
      </c>
      <c r="M1083" t="s">
        <v>350</v>
      </c>
      <c r="N1083" t="s">
        <v>351</v>
      </c>
      <c r="O1083" t="s">
        <v>17216</v>
      </c>
      <c r="P1083" t="s">
        <v>17217</v>
      </c>
      <c r="Q1083" t="str">
        <f>IF(J1083="(not available)","(not available)",IFERROR(VLOOKUP(J1083,'[1]Lifecyclemodels EF3.1'!E:G,3,FALSE),"(not available yet)"))</f>
        <v>9e436466-a91f-4dd2-b827-5e2508a5bfc8</v>
      </c>
      <c r="R1083"/>
    </row>
    <row r="1084" spans="1:18" hidden="1" x14ac:dyDescent="0.3">
      <c r="A1084" t="s">
        <v>11902</v>
      </c>
      <c r="B1084" t="s">
        <v>17612</v>
      </c>
      <c r="C1084" t="s">
        <v>6262</v>
      </c>
      <c r="D1084" t="s">
        <v>17971</v>
      </c>
      <c r="E1084" t="s">
        <v>17215</v>
      </c>
      <c r="F1084" t="s">
        <v>466</v>
      </c>
      <c r="G1084" s="187" t="s">
        <v>351</v>
      </c>
      <c r="H1084" t="s">
        <v>11902</v>
      </c>
      <c r="I1084" t="s">
        <v>17614</v>
      </c>
      <c r="J1084" t="s">
        <v>13409</v>
      </c>
      <c r="K1084" t="s">
        <v>17970</v>
      </c>
      <c r="L1084" t="s">
        <v>17215</v>
      </c>
      <c r="M1084" t="s">
        <v>466</v>
      </c>
      <c r="N1084" t="s">
        <v>351</v>
      </c>
      <c r="O1084" t="s">
        <v>17216</v>
      </c>
      <c r="P1084" t="s">
        <v>17217</v>
      </c>
      <c r="Q1084" t="str">
        <f>IF(J1084="(not available)","(not available)",IFERROR(VLOOKUP(J1084,'[1]Lifecyclemodels EF3.1'!E:G,3,FALSE),"(not available yet)"))</f>
        <v>e1b68c32-b82c-4231-89fd-ddff024a5759</v>
      </c>
      <c r="R1084"/>
    </row>
    <row r="1085" spans="1:18" hidden="1" x14ac:dyDescent="0.3">
      <c r="A1085" t="s">
        <v>11902</v>
      </c>
      <c r="B1085" t="s">
        <v>17612</v>
      </c>
      <c r="C1085" t="s">
        <v>4938</v>
      </c>
      <c r="D1085" t="s">
        <v>17971</v>
      </c>
      <c r="E1085" t="s">
        <v>17215</v>
      </c>
      <c r="F1085" t="s">
        <v>396</v>
      </c>
      <c r="G1085" s="187" t="s">
        <v>351</v>
      </c>
      <c r="H1085" t="s">
        <v>11902</v>
      </c>
      <c r="I1085" t="s">
        <v>17614</v>
      </c>
      <c r="J1085" t="s">
        <v>12828</v>
      </c>
      <c r="K1085" t="s">
        <v>17970</v>
      </c>
      <c r="L1085" t="s">
        <v>17215</v>
      </c>
      <c r="M1085" t="s">
        <v>396</v>
      </c>
      <c r="N1085" t="s">
        <v>351</v>
      </c>
      <c r="O1085" t="s">
        <v>17216</v>
      </c>
      <c r="P1085" t="s">
        <v>17217</v>
      </c>
      <c r="Q1085" t="str">
        <f>IF(J1085="(not available)","(not available)",IFERROR(VLOOKUP(J1085,'[1]Lifecyclemodels EF3.1'!E:G,3,FALSE),"(not available yet)"))</f>
        <v>ecb2c53e-1e54-46b4-b007-4fcff75d6f14</v>
      </c>
      <c r="R1085"/>
    </row>
    <row r="1086" spans="1:18" hidden="1" x14ac:dyDescent="0.3">
      <c r="A1086" t="s">
        <v>11902</v>
      </c>
      <c r="B1086" t="s">
        <v>17612</v>
      </c>
      <c r="C1086" t="s">
        <v>9488</v>
      </c>
      <c r="D1086" t="s">
        <v>17971</v>
      </c>
      <c r="E1086" t="s">
        <v>17215</v>
      </c>
      <c r="F1086" t="s">
        <v>378</v>
      </c>
      <c r="G1086" s="187" t="s">
        <v>351</v>
      </c>
      <c r="H1086" t="s">
        <v>11902</v>
      </c>
      <c r="I1086" t="s">
        <v>17614</v>
      </c>
      <c r="J1086" t="s">
        <v>12888</v>
      </c>
      <c r="K1086" t="s">
        <v>17970</v>
      </c>
      <c r="L1086" t="s">
        <v>17215</v>
      </c>
      <c r="M1086" t="s">
        <v>378</v>
      </c>
      <c r="N1086" t="s">
        <v>351</v>
      </c>
      <c r="O1086" t="s">
        <v>17216</v>
      </c>
      <c r="P1086" t="s">
        <v>17217</v>
      </c>
      <c r="Q1086" t="str">
        <f>IF(J1086="(not available)","(not available)",IFERROR(VLOOKUP(J1086,'[1]Lifecyclemodels EF3.1'!E:G,3,FALSE),"(not available yet)"))</f>
        <v>a669e72a-7205-4e97-8423-a45f5e4cc377</v>
      </c>
      <c r="R1086"/>
    </row>
    <row r="1087" spans="1:18" hidden="1" x14ac:dyDescent="0.3">
      <c r="A1087" t="s">
        <v>11902</v>
      </c>
      <c r="B1087" t="s">
        <v>17612</v>
      </c>
      <c r="C1087" t="s">
        <v>5585</v>
      </c>
      <c r="D1087" t="s">
        <v>17971</v>
      </c>
      <c r="E1087" t="s">
        <v>17215</v>
      </c>
      <c r="F1087" t="s">
        <v>405</v>
      </c>
      <c r="G1087" s="187" t="s">
        <v>351</v>
      </c>
      <c r="H1087" t="s">
        <v>11902</v>
      </c>
      <c r="I1087" t="s">
        <v>17614</v>
      </c>
      <c r="J1087" t="s">
        <v>13316</v>
      </c>
      <c r="K1087" t="s">
        <v>17970</v>
      </c>
      <c r="L1087" t="s">
        <v>17215</v>
      </c>
      <c r="M1087" t="s">
        <v>405</v>
      </c>
      <c r="N1087" t="s">
        <v>351</v>
      </c>
      <c r="O1087" t="s">
        <v>17216</v>
      </c>
      <c r="P1087" t="s">
        <v>17217</v>
      </c>
      <c r="Q1087" t="str">
        <f>IF(J1087="(not available)","(not available)",IFERROR(VLOOKUP(J1087,'[1]Lifecyclemodels EF3.1'!E:G,3,FALSE),"(not available yet)"))</f>
        <v>32e51395-d2e3-4095-8a02-98639ec3b650</v>
      </c>
      <c r="R1087"/>
    </row>
    <row r="1088" spans="1:18" hidden="1" x14ac:dyDescent="0.3">
      <c r="A1088" t="s">
        <v>11902</v>
      </c>
      <c r="B1088" t="s">
        <v>17612</v>
      </c>
      <c r="C1088" t="s">
        <v>8933</v>
      </c>
      <c r="D1088" t="s">
        <v>17971</v>
      </c>
      <c r="E1088" t="s">
        <v>17215</v>
      </c>
      <c r="F1088" t="s">
        <v>473</v>
      </c>
      <c r="G1088" s="187" t="s">
        <v>351</v>
      </c>
      <c r="H1088" t="s">
        <v>11902</v>
      </c>
      <c r="I1088" t="s">
        <v>17614</v>
      </c>
      <c r="J1088" t="s">
        <v>13046</v>
      </c>
      <c r="K1088" t="s">
        <v>17970</v>
      </c>
      <c r="L1088" t="s">
        <v>17215</v>
      </c>
      <c r="M1088" t="s">
        <v>473</v>
      </c>
      <c r="N1088" t="s">
        <v>351</v>
      </c>
      <c r="O1088" t="s">
        <v>17216</v>
      </c>
      <c r="P1088" t="s">
        <v>17217</v>
      </c>
      <c r="Q1088" t="str">
        <f>IF(J1088="(not available)","(not available)",IFERROR(VLOOKUP(J1088,'[1]Lifecyclemodels EF3.1'!E:G,3,FALSE),"(not available yet)"))</f>
        <v>82841cb1-124b-47db-a407-f5b6716156a9</v>
      </c>
      <c r="R1088"/>
    </row>
    <row r="1089" spans="1:18" hidden="1" x14ac:dyDescent="0.3">
      <c r="A1089" t="s">
        <v>11902</v>
      </c>
      <c r="B1089" t="s">
        <v>17612</v>
      </c>
      <c r="C1089" t="s">
        <v>2174</v>
      </c>
      <c r="D1089" t="s">
        <v>17971</v>
      </c>
      <c r="E1089" t="s">
        <v>17215</v>
      </c>
      <c r="F1089" t="s">
        <v>325</v>
      </c>
      <c r="G1089" s="187" t="s">
        <v>351</v>
      </c>
      <c r="H1089" t="s">
        <v>11902</v>
      </c>
      <c r="I1089" t="s">
        <v>17614</v>
      </c>
      <c r="J1089" t="s">
        <v>12863</v>
      </c>
      <c r="K1089" t="s">
        <v>17970</v>
      </c>
      <c r="L1089" t="s">
        <v>17215</v>
      </c>
      <c r="M1089" t="s">
        <v>325</v>
      </c>
      <c r="N1089" t="s">
        <v>351</v>
      </c>
      <c r="O1089" t="s">
        <v>17216</v>
      </c>
      <c r="P1089" t="s">
        <v>17217</v>
      </c>
      <c r="Q1089" t="str">
        <f>IF(J1089="(not available)","(not available)",IFERROR(VLOOKUP(J1089,'[1]Lifecyclemodels EF3.1'!E:G,3,FALSE),"(not available yet)"))</f>
        <v>2c5ec20e-b192-4aac-85b0-684817b47950</v>
      </c>
      <c r="R1089"/>
    </row>
    <row r="1090" spans="1:18" hidden="1" x14ac:dyDescent="0.3">
      <c r="A1090" t="s">
        <v>11902</v>
      </c>
      <c r="B1090" t="s">
        <v>17612</v>
      </c>
      <c r="C1090" t="s">
        <v>374</v>
      </c>
      <c r="D1090" t="s">
        <v>17971</v>
      </c>
      <c r="E1090" t="s">
        <v>17215</v>
      </c>
      <c r="F1090" t="s">
        <v>371</v>
      </c>
      <c r="G1090" s="187" t="s">
        <v>351</v>
      </c>
      <c r="H1090" t="s">
        <v>11902</v>
      </c>
      <c r="I1090" t="s">
        <v>17614</v>
      </c>
      <c r="J1090" t="s">
        <v>13505</v>
      </c>
      <c r="K1090" t="s">
        <v>17970</v>
      </c>
      <c r="L1090" t="s">
        <v>17215</v>
      </c>
      <c r="M1090" t="s">
        <v>371</v>
      </c>
      <c r="N1090" t="s">
        <v>351</v>
      </c>
      <c r="O1090" t="s">
        <v>17216</v>
      </c>
      <c r="P1090" t="s">
        <v>17217</v>
      </c>
      <c r="Q1090" t="str">
        <f>IF(J1090="(not available)","(not available)",IFERROR(VLOOKUP(J1090,'[1]Lifecyclemodels EF3.1'!E:G,3,FALSE),"(not available yet)"))</f>
        <v>3b65f319-f8f6-42c6-9381-a5c0bba15263</v>
      </c>
      <c r="R1090"/>
    </row>
    <row r="1091" spans="1:18" hidden="1" x14ac:dyDescent="0.3">
      <c r="A1091" t="s">
        <v>11902</v>
      </c>
      <c r="B1091" t="s">
        <v>17612</v>
      </c>
      <c r="C1091" t="s">
        <v>6925</v>
      </c>
      <c r="D1091" t="s">
        <v>17971</v>
      </c>
      <c r="E1091" t="s">
        <v>17215</v>
      </c>
      <c r="F1091" t="s">
        <v>736</v>
      </c>
      <c r="G1091" s="187" t="s">
        <v>351</v>
      </c>
      <c r="H1091" t="s">
        <v>11902</v>
      </c>
      <c r="I1091" t="s">
        <v>17614</v>
      </c>
      <c r="J1091" t="s">
        <v>12927</v>
      </c>
      <c r="K1091" t="s">
        <v>17970</v>
      </c>
      <c r="L1091" t="s">
        <v>17215</v>
      </c>
      <c r="M1091" t="s">
        <v>736</v>
      </c>
      <c r="N1091" t="s">
        <v>351</v>
      </c>
      <c r="O1091" t="s">
        <v>17216</v>
      </c>
      <c r="P1091" t="s">
        <v>17217</v>
      </c>
      <c r="Q1091" t="str">
        <f>IF(J1091="(not available)","(not available)",IFERROR(VLOOKUP(J1091,'[1]Lifecyclemodels EF3.1'!E:G,3,FALSE),"(not available yet)"))</f>
        <v>e0ef5a3b-c571-4e3c-8390-358018baa16f</v>
      </c>
      <c r="R1091"/>
    </row>
    <row r="1092" spans="1:18" hidden="1" x14ac:dyDescent="0.3">
      <c r="A1092" t="s">
        <v>11902</v>
      </c>
      <c r="B1092" t="s">
        <v>17612</v>
      </c>
      <c r="C1092" t="s">
        <v>9786</v>
      </c>
      <c r="D1092" t="s">
        <v>17971</v>
      </c>
      <c r="E1092" t="s">
        <v>17215</v>
      </c>
      <c r="F1092" t="s">
        <v>868</v>
      </c>
      <c r="G1092" s="187" t="s">
        <v>351</v>
      </c>
      <c r="H1092" t="s">
        <v>11902</v>
      </c>
      <c r="I1092" t="s">
        <v>17614</v>
      </c>
      <c r="J1092" t="s">
        <v>13372</v>
      </c>
      <c r="K1092" t="s">
        <v>17970</v>
      </c>
      <c r="L1092" t="s">
        <v>17215</v>
      </c>
      <c r="M1092" t="s">
        <v>868</v>
      </c>
      <c r="N1092" t="s">
        <v>351</v>
      </c>
      <c r="O1092" t="s">
        <v>17216</v>
      </c>
      <c r="P1092" t="s">
        <v>17217</v>
      </c>
      <c r="Q1092" t="str">
        <f>IF(J1092="(not available)","(not available)",IFERROR(VLOOKUP(J1092,'[1]Lifecyclemodels EF3.1'!E:G,3,FALSE),"(not available yet)"))</f>
        <v>026570a8-57ba-42ea-9f53-6092fb3b7e96</v>
      </c>
      <c r="R1092"/>
    </row>
    <row r="1093" spans="1:18" hidden="1" x14ac:dyDescent="0.3">
      <c r="A1093" t="s">
        <v>11902</v>
      </c>
      <c r="B1093" t="s">
        <v>17612</v>
      </c>
      <c r="C1093" t="s">
        <v>3292</v>
      </c>
      <c r="D1093" t="s">
        <v>17971</v>
      </c>
      <c r="E1093" t="s">
        <v>17215</v>
      </c>
      <c r="F1093" t="s">
        <v>418</v>
      </c>
      <c r="G1093" s="187" t="s">
        <v>351</v>
      </c>
      <c r="H1093" t="s">
        <v>11902</v>
      </c>
      <c r="I1093" t="s">
        <v>17614</v>
      </c>
      <c r="J1093" t="s">
        <v>13585</v>
      </c>
      <c r="K1093" t="s">
        <v>17970</v>
      </c>
      <c r="L1093" t="s">
        <v>17215</v>
      </c>
      <c r="M1093" t="s">
        <v>418</v>
      </c>
      <c r="N1093" t="s">
        <v>351</v>
      </c>
      <c r="O1093" t="s">
        <v>17216</v>
      </c>
      <c r="P1093" t="s">
        <v>17217</v>
      </c>
      <c r="Q1093" t="str">
        <f>IF(J1093="(not available)","(not available)",IFERROR(VLOOKUP(J1093,'[1]Lifecyclemodels EF3.1'!E:G,3,FALSE),"(not available yet)"))</f>
        <v>4579d520-430c-432c-a70f-01ff237601a9</v>
      </c>
      <c r="R1093"/>
    </row>
    <row r="1094" spans="1:18" hidden="1" x14ac:dyDescent="0.3">
      <c r="A1094" t="s">
        <v>11902</v>
      </c>
      <c r="B1094" t="s">
        <v>17612</v>
      </c>
      <c r="C1094" t="s">
        <v>10439</v>
      </c>
      <c r="D1094" t="s">
        <v>17971</v>
      </c>
      <c r="E1094" t="s">
        <v>17215</v>
      </c>
      <c r="F1094" t="s">
        <v>402</v>
      </c>
      <c r="G1094" s="187" t="s">
        <v>351</v>
      </c>
      <c r="H1094" t="s">
        <v>11902</v>
      </c>
      <c r="I1094" t="s">
        <v>17614</v>
      </c>
      <c r="J1094" t="s">
        <v>12867</v>
      </c>
      <c r="K1094" t="s">
        <v>17970</v>
      </c>
      <c r="L1094" t="s">
        <v>17215</v>
      </c>
      <c r="M1094" t="s">
        <v>402</v>
      </c>
      <c r="N1094" t="s">
        <v>351</v>
      </c>
      <c r="O1094" t="s">
        <v>17216</v>
      </c>
      <c r="P1094" t="s">
        <v>17217</v>
      </c>
      <c r="Q1094" t="str">
        <f>IF(J1094="(not available)","(not available)",IFERROR(VLOOKUP(J1094,'[1]Lifecyclemodels EF3.1'!E:G,3,FALSE),"(not available yet)"))</f>
        <v>9ecf3e45-b141-4d5b-9650-df52553809f8</v>
      </c>
      <c r="R1094"/>
    </row>
    <row r="1095" spans="1:18" hidden="1" x14ac:dyDescent="0.3">
      <c r="A1095" t="s">
        <v>11902</v>
      </c>
      <c r="B1095" t="s">
        <v>17612</v>
      </c>
      <c r="C1095" t="s">
        <v>11473</v>
      </c>
      <c r="D1095" t="s">
        <v>17971</v>
      </c>
      <c r="E1095" t="s">
        <v>17215</v>
      </c>
      <c r="F1095" t="s">
        <v>389</v>
      </c>
      <c r="G1095" s="187" t="s">
        <v>351</v>
      </c>
      <c r="H1095" t="s">
        <v>11902</v>
      </c>
      <c r="I1095" t="s">
        <v>17614</v>
      </c>
      <c r="J1095" t="s">
        <v>13555</v>
      </c>
      <c r="K1095" t="s">
        <v>17970</v>
      </c>
      <c r="L1095" t="s">
        <v>17215</v>
      </c>
      <c r="M1095" t="s">
        <v>389</v>
      </c>
      <c r="N1095" t="s">
        <v>351</v>
      </c>
      <c r="O1095" t="s">
        <v>17216</v>
      </c>
      <c r="P1095" t="s">
        <v>17217</v>
      </c>
      <c r="Q1095" t="str">
        <f>IF(J1095="(not available)","(not available)",IFERROR(VLOOKUP(J1095,'[1]Lifecyclemodels EF3.1'!E:G,3,FALSE),"(not available yet)"))</f>
        <v>51bd50c6-4d9b-4fa0-983d-008c3a7a290f</v>
      </c>
      <c r="R1095"/>
    </row>
    <row r="1096" spans="1:18" hidden="1" x14ac:dyDescent="0.3">
      <c r="A1096" t="s">
        <v>11902</v>
      </c>
      <c r="B1096" t="s">
        <v>17612</v>
      </c>
      <c r="C1096" t="s">
        <v>1124</v>
      </c>
      <c r="D1096" t="s">
        <v>17971</v>
      </c>
      <c r="E1096" t="s">
        <v>17215</v>
      </c>
      <c r="F1096" t="s">
        <v>743</v>
      </c>
      <c r="G1096" s="187" t="s">
        <v>351</v>
      </c>
      <c r="H1096" t="s">
        <v>11902</v>
      </c>
      <c r="I1096" t="s">
        <v>17614</v>
      </c>
      <c r="J1096" t="s">
        <v>13551</v>
      </c>
      <c r="K1096" t="s">
        <v>17970</v>
      </c>
      <c r="L1096" t="s">
        <v>17215</v>
      </c>
      <c r="M1096" t="s">
        <v>743</v>
      </c>
      <c r="N1096" t="s">
        <v>351</v>
      </c>
      <c r="O1096" t="s">
        <v>17216</v>
      </c>
      <c r="P1096" t="s">
        <v>17217</v>
      </c>
      <c r="Q1096" t="str">
        <f>IF(J1096="(not available)","(not available)",IFERROR(VLOOKUP(J1096,'[1]Lifecyclemodels EF3.1'!E:G,3,FALSE),"(not available yet)"))</f>
        <v>5c514e8e-ae76-4f4e-8beb-3feb61286692</v>
      </c>
      <c r="R1096"/>
    </row>
    <row r="1097" spans="1:18" hidden="1" x14ac:dyDescent="0.3">
      <c r="A1097" t="s">
        <v>11902</v>
      </c>
      <c r="B1097" t="s">
        <v>17612</v>
      </c>
      <c r="C1097" t="s">
        <v>10282</v>
      </c>
      <c r="D1097" t="s">
        <v>17971</v>
      </c>
      <c r="E1097" t="s">
        <v>17215</v>
      </c>
      <c r="F1097" t="s">
        <v>425</v>
      </c>
      <c r="G1097" s="187" t="s">
        <v>351</v>
      </c>
      <c r="H1097" t="s">
        <v>11902</v>
      </c>
      <c r="I1097" t="s">
        <v>17614</v>
      </c>
      <c r="J1097" t="s">
        <v>13204</v>
      </c>
      <c r="K1097" t="s">
        <v>17970</v>
      </c>
      <c r="L1097" t="s">
        <v>17215</v>
      </c>
      <c r="M1097" t="s">
        <v>425</v>
      </c>
      <c r="N1097" t="s">
        <v>351</v>
      </c>
      <c r="O1097" t="s">
        <v>17216</v>
      </c>
      <c r="P1097" t="s">
        <v>17217</v>
      </c>
      <c r="Q1097" t="str">
        <f>IF(J1097="(not available)","(not available)",IFERROR(VLOOKUP(J1097,'[1]Lifecyclemodels EF3.1'!E:G,3,FALSE),"(not available yet)"))</f>
        <v>8f72165c-6e9c-4c7e-99d1-6b6b9c0f6f45</v>
      </c>
      <c r="R1097"/>
    </row>
    <row r="1098" spans="1:18" hidden="1" x14ac:dyDescent="0.3">
      <c r="A1098" t="s">
        <v>11902</v>
      </c>
      <c r="B1098" t="s">
        <v>17612</v>
      </c>
      <c r="C1098" t="s">
        <v>1501</v>
      </c>
      <c r="D1098" t="s">
        <v>17971</v>
      </c>
      <c r="E1098" t="s">
        <v>17215</v>
      </c>
      <c r="F1098" t="s">
        <v>392</v>
      </c>
      <c r="G1098" s="187" t="s">
        <v>351</v>
      </c>
      <c r="H1098" t="s">
        <v>11902</v>
      </c>
      <c r="I1098" t="s">
        <v>17614</v>
      </c>
      <c r="J1098" t="s">
        <v>12815</v>
      </c>
      <c r="K1098" t="s">
        <v>17970</v>
      </c>
      <c r="L1098" t="s">
        <v>17215</v>
      </c>
      <c r="M1098" t="s">
        <v>392</v>
      </c>
      <c r="N1098" t="s">
        <v>351</v>
      </c>
      <c r="O1098" t="s">
        <v>17216</v>
      </c>
      <c r="P1098" t="s">
        <v>17217</v>
      </c>
      <c r="Q1098" t="str">
        <f>IF(J1098="(not available)","(not available)",IFERROR(VLOOKUP(J1098,'[1]Lifecyclemodels EF3.1'!E:G,3,FALSE),"(not available yet)"))</f>
        <v>739cd50f-4f12-4b7f-b345-4f56b5340dec</v>
      </c>
      <c r="R1098"/>
    </row>
    <row r="1099" spans="1:18" hidden="1" x14ac:dyDescent="0.3">
      <c r="A1099" t="s">
        <v>11902</v>
      </c>
      <c r="B1099" t="s">
        <v>17612</v>
      </c>
      <c r="C1099" t="s">
        <v>6536</v>
      </c>
      <c r="D1099" t="s">
        <v>17971</v>
      </c>
      <c r="E1099" t="s">
        <v>17215</v>
      </c>
      <c r="F1099" t="s">
        <v>953</v>
      </c>
      <c r="G1099" s="187" t="s">
        <v>351</v>
      </c>
      <c r="H1099" t="s">
        <v>11902</v>
      </c>
      <c r="I1099" t="s">
        <v>17614</v>
      </c>
      <c r="J1099" t="s">
        <v>13484</v>
      </c>
      <c r="K1099" t="s">
        <v>17970</v>
      </c>
      <c r="L1099" t="s">
        <v>17215</v>
      </c>
      <c r="M1099" t="s">
        <v>953</v>
      </c>
      <c r="N1099" t="s">
        <v>351</v>
      </c>
      <c r="O1099" t="s">
        <v>17216</v>
      </c>
      <c r="P1099" t="s">
        <v>17217</v>
      </c>
      <c r="Q1099" t="str">
        <f>IF(J1099="(not available)","(not available)",IFERROR(VLOOKUP(J1099,'[1]Lifecyclemodels EF3.1'!E:G,3,FALSE),"(not available yet)"))</f>
        <v>68013ab3-ec0e-4241-8f5e-c9d5548d5ca4</v>
      </c>
      <c r="R1099"/>
    </row>
    <row r="1100" spans="1:18" hidden="1" x14ac:dyDescent="0.3">
      <c r="A1100" t="s">
        <v>11902</v>
      </c>
      <c r="B1100" t="s">
        <v>17612</v>
      </c>
      <c r="C1100" t="s">
        <v>7909</v>
      </c>
      <c r="D1100" t="s">
        <v>17971</v>
      </c>
      <c r="E1100" t="s">
        <v>17215</v>
      </c>
      <c r="F1100" t="s">
        <v>523</v>
      </c>
      <c r="G1100" s="187" t="s">
        <v>351</v>
      </c>
      <c r="H1100" t="s">
        <v>11902</v>
      </c>
      <c r="I1100" t="s">
        <v>17614</v>
      </c>
      <c r="J1100" t="s">
        <v>13016</v>
      </c>
      <c r="K1100" t="s">
        <v>17970</v>
      </c>
      <c r="L1100" t="s">
        <v>17215</v>
      </c>
      <c r="M1100" t="s">
        <v>523</v>
      </c>
      <c r="N1100" t="s">
        <v>351</v>
      </c>
      <c r="O1100" t="s">
        <v>17216</v>
      </c>
      <c r="P1100" t="s">
        <v>17217</v>
      </c>
      <c r="Q1100" t="str">
        <f>IF(J1100="(not available)","(not available)",IFERROR(VLOOKUP(J1100,'[1]Lifecyclemodels EF3.1'!E:G,3,FALSE),"(not available yet)"))</f>
        <v>8c584470-a7d3-4a59-88d3-7717dbf7fc6f</v>
      </c>
      <c r="R1100"/>
    </row>
    <row r="1101" spans="1:18" hidden="1" x14ac:dyDescent="0.3">
      <c r="A1101" t="s">
        <v>11902</v>
      </c>
      <c r="B1101" t="s">
        <v>17612</v>
      </c>
      <c r="C1101" t="s">
        <v>4267</v>
      </c>
      <c r="D1101" t="s">
        <v>17971</v>
      </c>
      <c r="E1101" t="s">
        <v>17215</v>
      </c>
      <c r="F1101" t="s">
        <v>686</v>
      </c>
      <c r="G1101" s="187" t="s">
        <v>351</v>
      </c>
      <c r="H1101" t="s">
        <v>11902</v>
      </c>
      <c r="I1101" t="s">
        <v>17614</v>
      </c>
      <c r="J1101" t="s">
        <v>12848</v>
      </c>
      <c r="K1101" t="s">
        <v>17970</v>
      </c>
      <c r="L1101" t="s">
        <v>17215</v>
      </c>
      <c r="M1101" t="s">
        <v>686</v>
      </c>
      <c r="N1101" t="s">
        <v>351</v>
      </c>
      <c r="O1101" t="s">
        <v>17216</v>
      </c>
      <c r="P1101" t="s">
        <v>17217</v>
      </c>
      <c r="Q1101" t="str">
        <f>IF(J1101="(not available)","(not available)",IFERROR(VLOOKUP(J1101,'[1]Lifecyclemodels EF3.1'!E:G,3,FALSE),"(not available yet)"))</f>
        <v>94087400-d510-446d-900a-aea5f7569086</v>
      </c>
      <c r="R1101"/>
    </row>
    <row r="1102" spans="1:18" hidden="1" x14ac:dyDescent="0.3">
      <c r="A1102" t="s">
        <v>11902</v>
      </c>
      <c r="B1102" t="s">
        <v>17612</v>
      </c>
      <c r="C1102" t="s">
        <v>6575</v>
      </c>
      <c r="D1102" t="s">
        <v>17971</v>
      </c>
      <c r="E1102" t="s">
        <v>17215</v>
      </c>
      <c r="F1102" t="s">
        <v>1552</v>
      </c>
      <c r="G1102" s="187" t="s">
        <v>351</v>
      </c>
      <c r="H1102" t="s">
        <v>11902</v>
      </c>
      <c r="I1102" t="s">
        <v>17614</v>
      </c>
      <c r="J1102" t="s">
        <v>13332</v>
      </c>
      <c r="K1102" t="s">
        <v>17970</v>
      </c>
      <c r="L1102" t="s">
        <v>17215</v>
      </c>
      <c r="M1102" t="s">
        <v>1552</v>
      </c>
      <c r="N1102" t="s">
        <v>351</v>
      </c>
      <c r="O1102" t="s">
        <v>17216</v>
      </c>
      <c r="P1102" t="s">
        <v>17217</v>
      </c>
      <c r="Q1102" t="str">
        <f>IF(J1102="(not available)","(not available)",IFERROR(VLOOKUP(J1102,'[1]Lifecyclemodels EF3.1'!E:G,3,FALSE),"(not available yet)"))</f>
        <v>0bed7d28-e89f-4236-a98d-79097f48c7eb</v>
      </c>
      <c r="R1102"/>
    </row>
    <row r="1103" spans="1:18" hidden="1" x14ac:dyDescent="0.3">
      <c r="A1103" t="s">
        <v>11902</v>
      </c>
      <c r="B1103" t="s">
        <v>17612</v>
      </c>
      <c r="C1103" t="s">
        <v>5798</v>
      </c>
      <c r="D1103" t="s">
        <v>17971</v>
      </c>
      <c r="E1103" t="s">
        <v>17215</v>
      </c>
      <c r="F1103" t="s">
        <v>528</v>
      </c>
      <c r="G1103" s="187" t="s">
        <v>351</v>
      </c>
      <c r="H1103" t="s">
        <v>11902</v>
      </c>
      <c r="I1103" t="s">
        <v>17614</v>
      </c>
      <c r="J1103" t="s">
        <v>13462</v>
      </c>
      <c r="K1103" t="s">
        <v>17970</v>
      </c>
      <c r="L1103" t="s">
        <v>17215</v>
      </c>
      <c r="M1103" t="s">
        <v>528</v>
      </c>
      <c r="N1103" t="s">
        <v>351</v>
      </c>
      <c r="O1103" t="s">
        <v>17216</v>
      </c>
      <c r="P1103" t="s">
        <v>17217</v>
      </c>
      <c r="Q1103" t="str">
        <f>IF(J1103="(not available)","(not available)",IFERROR(VLOOKUP(J1103,'[1]Lifecyclemodels EF3.1'!E:G,3,FALSE),"(not available yet)"))</f>
        <v>69257fb6-aaf2-43a5-a3b2-7a95ef1e6768</v>
      </c>
      <c r="R1103"/>
    </row>
    <row r="1104" spans="1:18" hidden="1" x14ac:dyDescent="0.3">
      <c r="A1104" t="s">
        <v>11902</v>
      </c>
      <c r="B1104" t="s">
        <v>17612</v>
      </c>
      <c r="C1104" t="s">
        <v>7074</v>
      </c>
      <c r="D1104" t="s">
        <v>17971</v>
      </c>
      <c r="E1104" t="s">
        <v>17215</v>
      </c>
      <c r="F1104" t="s">
        <v>540</v>
      </c>
      <c r="G1104" s="187" t="s">
        <v>351</v>
      </c>
      <c r="H1104" t="s">
        <v>11902</v>
      </c>
      <c r="I1104" t="s">
        <v>17614</v>
      </c>
      <c r="J1104" t="s">
        <v>13276</v>
      </c>
      <c r="K1104" t="s">
        <v>17970</v>
      </c>
      <c r="L1104" t="s">
        <v>17215</v>
      </c>
      <c r="M1104" t="s">
        <v>540</v>
      </c>
      <c r="N1104" t="s">
        <v>351</v>
      </c>
      <c r="O1104" t="s">
        <v>17216</v>
      </c>
      <c r="P1104" t="s">
        <v>17217</v>
      </c>
      <c r="Q1104" t="str">
        <f>IF(J1104="(not available)","(not available)",IFERROR(VLOOKUP(J1104,'[1]Lifecyclemodels EF3.1'!E:G,3,FALSE),"(not available yet)"))</f>
        <v>9817c257-ecf6-45b7-bc18-cbcca192b55b</v>
      </c>
      <c r="R1104"/>
    </row>
    <row r="1105" spans="1:18" hidden="1" x14ac:dyDescent="0.3">
      <c r="A1105" t="s">
        <v>11902</v>
      </c>
      <c r="B1105" t="s">
        <v>17612</v>
      </c>
      <c r="C1105" t="s">
        <v>10685</v>
      </c>
      <c r="D1105" t="s">
        <v>17971</v>
      </c>
      <c r="E1105" t="s">
        <v>17215</v>
      </c>
      <c r="F1105" t="s">
        <v>17624</v>
      </c>
      <c r="G1105" s="187" t="s">
        <v>351</v>
      </c>
      <c r="H1105" t="s">
        <v>11902</v>
      </c>
      <c r="I1105" t="s">
        <v>17614</v>
      </c>
      <c r="J1105" t="s">
        <v>13293</v>
      </c>
      <c r="K1105" t="s">
        <v>17970</v>
      </c>
      <c r="L1105" t="s">
        <v>17215</v>
      </c>
      <c r="M1105" t="s">
        <v>443</v>
      </c>
      <c r="N1105" t="s">
        <v>351</v>
      </c>
      <c r="O1105" t="s">
        <v>17216</v>
      </c>
      <c r="P1105" t="s">
        <v>17217</v>
      </c>
      <c r="Q1105" t="str">
        <f>IF(J1105="(not available)","(not available)",IFERROR(VLOOKUP(J1105,'[1]Lifecyclemodels EF3.1'!E:G,3,FALSE),"(not available yet)"))</f>
        <v>e54d87c9-175a-4ff2-999d-04f30182c365</v>
      </c>
      <c r="R1105"/>
    </row>
    <row r="1106" spans="1:18" hidden="1" x14ac:dyDescent="0.3">
      <c r="A1106" t="s">
        <v>11902</v>
      </c>
      <c r="B1106" t="s">
        <v>17612</v>
      </c>
      <c r="C1106" t="s">
        <v>918</v>
      </c>
      <c r="D1106" t="s">
        <v>17972</v>
      </c>
      <c r="E1106" t="s">
        <v>17215</v>
      </c>
      <c r="F1106" t="s">
        <v>356</v>
      </c>
      <c r="G1106" s="187" t="s">
        <v>351</v>
      </c>
      <c r="H1106" t="s">
        <v>11902</v>
      </c>
      <c r="I1106" t="s">
        <v>17614</v>
      </c>
      <c r="J1106" t="s">
        <v>13506</v>
      </c>
      <c r="K1106" t="s">
        <v>17973</v>
      </c>
      <c r="L1106" t="s">
        <v>17215</v>
      </c>
      <c r="M1106" t="s">
        <v>356</v>
      </c>
      <c r="N1106" t="s">
        <v>351</v>
      </c>
      <c r="O1106" t="s">
        <v>17216</v>
      </c>
      <c r="P1106" t="s">
        <v>17217</v>
      </c>
      <c r="Q1106" t="str">
        <f>IF(J1106="(not available)","(not available)",IFERROR(VLOOKUP(J1106,'[1]Lifecyclemodels EF3.1'!E:G,3,FALSE),"(not available yet)"))</f>
        <v>158ed97d-0f26-4f22-a469-304ecdf35bb4</v>
      </c>
      <c r="R1106"/>
    </row>
    <row r="1107" spans="1:18" hidden="1" x14ac:dyDescent="0.3">
      <c r="A1107" t="s">
        <v>11902</v>
      </c>
      <c r="B1107" t="s">
        <v>17612</v>
      </c>
      <c r="C1107" t="s">
        <v>8757</v>
      </c>
      <c r="D1107" t="s">
        <v>17972</v>
      </c>
      <c r="E1107" t="s">
        <v>17215</v>
      </c>
      <c r="F1107" t="s">
        <v>1367</v>
      </c>
      <c r="G1107" s="187" t="s">
        <v>351</v>
      </c>
      <c r="H1107" t="s">
        <v>11902</v>
      </c>
      <c r="I1107" t="s">
        <v>17614</v>
      </c>
      <c r="J1107" t="s">
        <v>12969</v>
      </c>
      <c r="K1107" t="s">
        <v>17973</v>
      </c>
      <c r="L1107" t="s">
        <v>17215</v>
      </c>
      <c r="M1107" t="s">
        <v>11889</v>
      </c>
      <c r="N1107" t="s">
        <v>351</v>
      </c>
      <c r="O1107" t="s">
        <v>17216</v>
      </c>
      <c r="P1107" t="s">
        <v>17217</v>
      </c>
      <c r="Q1107" t="str">
        <f>IF(J1107="(not available)","(not available)",IFERROR(VLOOKUP(J1107,'[1]Lifecyclemodels EF3.1'!E:G,3,FALSE),"(not available yet)"))</f>
        <v>63086571-bc6f-4695-9b97-8abaaa4a418c</v>
      </c>
      <c r="R1107"/>
    </row>
    <row r="1108" spans="1:18" hidden="1" x14ac:dyDescent="0.3">
      <c r="A1108" t="s">
        <v>11902</v>
      </c>
      <c r="B1108" t="s">
        <v>17612</v>
      </c>
      <c r="C1108" t="s">
        <v>9912</v>
      </c>
      <c r="D1108" t="s">
        <v>17974</v>
      </c>
      <c r="E1108" t="s">
        <v>17215</v>
      </c>
      <c r="F1108" t="s">
        <v>670</v>
      </c>
      <c r="G1108" s="187" t="s">
        <v>351</v>
      </c>
      <c r="H1108" t="s">
        <v>11902</v>
      </c>
      <c r="I1108" t="s">
        <v>17614</v>
      </c>
      <c r="J1108" t="s">
        <v>12925</v>
      </c>
      <c r="K1108" t="s">
        <v>17973</v>
      </c>
      <c r="L1108" t="s">
        <v>17215</v>
      </c>
      <c r="M1108" t="s">
        <v>670</v>
      </c>
      <c r="N1108" t="s">
        <v>351</v>
      </c>
      <c r="O1108" t="s">
        <v>17216</v>
      </c>
      <c r="P1108" t="s">
        <v>17217</v>
      </c>
      <c r="Q1108" t="str">
        <f>IF(J1108="(not available)","(not available)",IFERROR(VLOOKUP(J1108,'[1]Lifecyclemodels EF3.1'!E:G,3,FALSE),"(not available yet)"))</f>
        <v>0b1c0b9d-999a-4456-be50-5f89a5a15526</v>
      </c>
      <c r="R1108"/>
    </row>
    <row r="1109" spans="1:18" hidden="1" x14ac:dyDescent="0.3">
      <c r="A1109" t="s">
        <v>11902</v>
      </c>
      <c r="B1109" t="s">
        <v>17612</v>
      </c>
      <c r="C1109" t="s">
        <v>3477</v>
      </c>
      <c r="D1109" t="s">
        <v>17974</v>
      </c>
      <c r="E1109" t="s">
        <v>17215</v>
      </c>
      <c r="F1109" t="s">
        <v>493</v>
      </c>
      <c r="G1109" s="187" t="s">
        <v>351</v>
      </c>
      <c r="H1109" t="s">
        <v>11902</v>
      </c>
      <c r="I1109" t="s">
        <v>17614</v>
      </c>
      <c r="J1109" t="s">
        <v>13017</v>
      </c>
      <c r="K1109" t="s">
        <v>17973</v>
      </c>
      <c r="L1109" t="s">
        <v>17215</v>
      </c>
      <c r="M1109" t="s">
        <v>493</v>
      </c>
      <c r="N1109" t="s">
        <v>351</v>
      </c>
      <c r="O1109" t="s">
        <v>17216</v>
      </c>
      <c r="P1109" t="s">
        <v>17217</v>
      </c>
      <c r="Q1109" t="str">
        <f>IF(J1109="(not available)","(not available)",IFERROR(VLOOKUP(J1109,'[1]Lifecyclemodels EF3.1'!E:G,3,FALSE),"(not available yet)"))</f>
        <v>e62e32a3-aedc-4559-b982-7b5f1273f735</v>
      </c>
      <c r="R1109"/>
    </row>
    <row r="1110" spans="1:18" hidden="1" x14ac:dyDescent="0.3">
      <c r="A1110" t="s">
        <v>11902</v>
      </c>
      <c r="B1110" t="s">
        <v>17612</v>
      </c>
      <c r="C1110" t="s">
        <v>5473</v>
      </c>
      <c r="D1110" t="s">
        <v>17974</v>
      </c>
      <c r="E1110" t="s">
        <v>17215</v>
      </c>
      <c r="F1110" t="s">
        <v>350</v>
      </c>
      <c r="G1110" s="187" t="s">
        <v>351</v>
      </c>
      <c r="H1110" t="s">
        <v>11902</v>
      </c>
      <c r="I1110" t="s">
        <v>17614</v>
      </c>
      <c r="J1110" t="s">
        <v>13137</v>
      </c>
      <c r="K1110" t="s">
        <v>17973</v>
      </c>
      <c r="L1110" t="s">
        <v>17215</v>
      </c>
      <c r="M1110" t="s">
        <v>350</v>
      </c>
      <c r="N1110" t="s">
        <v>351</v>
      </c>
      <c r="O1110" t="s">
        <v>17216</v>
      </c>
      <c r="P1110" t="s">
        <v>17217</v>
      </c>
      <c r="Q1110" t="str">
        <f>IF(J1110="(not available)","(not available)",IFERROR(VLOOKUP(J1110,'[1]Lifecyclemodels EF3.1'!E:G,3,FALSE),"(not available yet)"))</f>
        <v>db5fed61-a601-44c3-95cd-d9889dca2ec0</v>
      </c>
      <c r="R1110"/>
    </row>
    <row r="1111" spans="1:18" hidden="1" x14ac:dyDescent="0.3">
      <c r="A1111" t="s">
        <v>11902</v>
      </c>
      <c r="B1111" t="s">
        <v>17612</v>
      </c>
      <c r="C1111" t="s">
        <v>5929</v>
      </c>
      <c r="D1111" t="s">
        <v>17974</v>
      </c>
      <c r="E1111" t="s">
        <v>17215</v>
      </c>
      <c r="F1111" t="s">
        <v>378</v>
      </c>
      <c r="G1111" s="187" t="s">
        <v>351</v>
      </c>
      <c r="H1111" t="s">
        <v>11902</v>
      </c>
      <c r="I1111" t="s">
        <v>17614</v>
      </c>
      <c r="J1111" t="s">
        <v>13490</v>
      </c>
      <c r="K1111" t="s">
        <v>17973</v>
      </c>
      <c r="L1111" t="s">
        <v>17215</v>
      </c>
      <c r="M1111" t="s">
        <v>378</v>
      </c>
      <c r="N1111" t="s">
        <v>351</v>
      </c>
      <c r="O1111" t="s">
        <v>17216</v>
      </c>
      <c r="P1111" t="s">
        <v>17217</v>
      </c>
      <c r="Q1111" t="str">
        <f>IF(J1111="(not available)","(not available)",IFERROR(VLOOKUP(J1111,'[1]Lifecyclemodels EF3.1'!E:G,3,FALSE),"(not available yet)"))</f>
        <v>cb220d33-811e-4116-ad47-16057f2389eb</v>
      </c>
      <c r="R1111"/>
    </row>
    <row r="1112" spans="1:18" hidden="1" x14ac:dyDescent="0.3">
      <c r="A1112" t="s">
        <v>11902</v>
      </c>
      <c r="B1112" t="s">
        <v>17612</v>
      </c>
      <c r="C1112" t="s">
        <v>3720</v>
      </c>
      <c r="D1112" t="s">
        <v>17974</v>
      </c>
      <c r="E1112" t="s">
        <v>17215</v>
      </c>
      <c r="F1112" t="s">
        <v>473</v>
      </c>
      <c r="G1112" s="187" t="s">
        <v>351</v>
      </c>
      <c r="H1112" t="s">
        <v>11902</v>
      </c>
      <c r="I1112" t="s">
        <v>17614</v>
      </c>
      <c r="J1112" t="s">
        <v>13307</v>
      </c>
      <c r="K1112" t="s">
        <v>17973</v>
      </c>
      <c r="L1112" t="s">
        <v>17215</v>
      </c>
      <c r="M1112" t="s">
        <v>473</v>
      </c>
      <c r="N1112" t="s">
        <v>351</v>
      </c>
      <c r="O1112" t="s">
        <v>17216</v>
      </c>
      <c r="P1112" t="s">
        <v>17217</v>
      </c>
      <c r="Q1112" t="str">
        <f>IF(J1112="(not available)","(not available)",IFERROR(VLOOKUP(J1112,'[1]Lifecyclemodels EF3.1'!E:G,3,FALSE),"(not available yet)"))</f>
        <v>17bda35c-45c3-4c8e-b088-c9655858bfa4</v>
      </c>
      <c r="R1112"/>
    </row>
    <row r="1113" spans="1:18" hidden="1" x14ac:dyDescent="0.3">
      <c r="A1113" t="s">
        <v>11902</v>
      </c>
      <c r="B1113" t="s">
        <v>17612</v>
      </c>
      <c r="C1113" t="s">
        <v>2401</v>
      </c>
      <c r="D1113" t="s">
        <v>17974</v>
      </c>
      <c r="E1113" t="s">
        <v>17215</v>
      </c>
      <c r="F1113" t="s">
        <v>371</v>
      </c>
      <c r="G1113" s="187" t="s">
        <v>351</v>
      </c>
      <c r="H1113" t="s">
        <v>11902</v>
      </c>
      <c r="I1113" t="s">
        <v>17614</v>
      </c>
      <c r="J1113" t="s">
        <v>12845</v>
      </c>
      <c r="K1113" t="s">
        <v>17973</v>
      </c>
      <c r="L1113" t="s">
        <v>17215</v>
      </c>
      <c r="M1113" t="s">
        <v>371</v>
      </c>
      <c r="N1113" t="s">
        <v>351</v>
      </c>
      <c r="O1113" t="s">
        <v>17216</v>
      </c>
      <c r="P1113" t="s">
        <v>17217</v>
      </c>
      <c r="Q1113" t="str">
        <f>IF(J1113="(not available)","(not available)",IFERROR(VLOOKUP(J1113,'[1]Lifecyclemodels EF3.1'!E:G,3,FALSE),"(not available yet)"))</f>
        <v>07d2af9b-ff6e-4d5c-9b38-67ee4689155d</v>
      </c>
      <c r="R1113"/>
    </row>
    <row r="1114" spans="1:18" hidden="1" x14ac:dyDescent="0.3">
      <c r="A1114" t="s">
        <v>11902</v>
      </c>
      <c r="B1114" t="s">
        <v>17612</v>
      </c>
      <c r="C1114" t="s">
        <v>3801</v>
      </c>
      <c r="D1114" t="s">
        <v>17974</v>
      </c>
      <c r="E1114" t="s">
        <v>17215</v>
      </c>
      <c r="F1114" t="s">
        <v>418</v>
      </c>
      <c r="G1114" s="187" t="s">
        <v>351</v>
      </c>
      <c r="H1114" t="s">
        <v>11902</v>
      </c>
      <c r="I1114" t="s">
        <v>17614</v>
      </c>
      <c r="J1114" t="s">
        <v>13320</v>
      </c>
      <c r="K1114" t="s">
        <v>17973</v>
      </c>
      <c r="L1114" t="s">
        <v>17215</v>
      </c>
      <c r="M1114" t="s">
        <v>418</v>
      </c>
      <c r="N1114" t="s">
        <v>351</v>
      </c>
      <c r="O1114" t="s">
        <v>17216</v>
      </c>
      <c r="P1114" t="s">
        <v>17217</v>
      </c>
      <c r="Q1114" t="str">
        <f>IF(J1114="(not available)","(not available)",IFERROR(VLOOKUP(J1114,'[1]Lifecyclemodels EF3.1'!E:G,3,FALSE),"(not available yet)"))</f>
        <v>f89772d9-ac61-436b-85e1-6a337e6ec02e</v>
      </c>
      <c r="R1114"/>
    </row>
    <row r="1115" spans="1:18" hidden="1" x14ac:dyDescent="0.3">
      <c r="A1115" t="s">
        <v>11902</v>
      </c>
      <c r="B1115" t="s">
        <v>17612</v>
      </c>
      <c r="C1115" t="s">
        <v>7529</v>
      </c>
      <c r="D1115" t="s">
        <v>17974</v>
      </c>
      <c r="E1115" t="s">
        <v>17215</v>
      </c>
      <c r="F1115" t="s">
        <v>425</v>
      </c>
      <c r="G1115" s="187" t="s">
        <v>351</v>
      </c>
      <c r="H1115" t="s">
        <v>11902</v>
      </c>
      <c r="I1115" t="s">
        <v>17614</v>
      </c>
      <c r="J1115" t="s">
        <v>13106</v>
      </c>
      <c r="K1115" t="s">
        <v>17973</v>
      </c>
      <c r="L1115" t="s">
        <v>17215</v>
      </c>
      <c r="M1115" t="s">
        <v>425</v>
      </c>
      <c r="N1115" t="s">
        <v>351</v>
      </c>
      <c r="O1115" t="s">
        <v>17216</v>
      </c>
      <c r="P1115" t="s">
        <v>17217</v>
      </c>
      <c r="Q1115" t="str">
        <f>IF(J1115="(not available)","(not available)",IFERROR(VLOOKUP(J1115,'[1]Lifecyclemodels EF3.1'!E:G,3,FALSE),"(not available yet)"))</f>
        <v>af30641e-91ee-4d99-8417-8397c87b4b59</v>
      </c>
      <c r="R1115"/>
    </row>
    <row r="1116" spans="1:18" hidden="1" x14ac:dyDescent="0.3">
      <c r="A1116" t="s">
        <v>11902</v>
      </c>
      <c r="B1116" t="s">
        <v>17612</v>
      </c>
      <c r="C1116" t="s">
        <v>906</v>
      </c>
      <c r="D1116" t="s">
        <v>17974</v>
      </c>
      <c r="E1116" t="s">
        <v>17215</v>
      </c>
      <c r="F1116" t="s">
        <v>523</v>
      </c>
      <c r="G1116" s="187" t="s">
        <v>351</v>
      </c>
      <c r="H1116" t="s">
        <v>11902</v>
      </c>
      <c r="I1116" t="s">
        <v>17614</v>
      </c>
      <c r="J1116" t="s">
        <v>13545</v>
      </c>
      <c r="K1116" t="s">
        <v>17973</v>
      </c>
      <c r="L1116" t="s">
        <v>17215</v>
      </c>
      <c r="M1116" t="s">
        <v>523</v>
      </c>
      <c r="N1116" t="s">
        <v>351</v>
      </c>
      <c r="O1116" t="s">
        <v>17216</v>
      </c>
      <c r="P1116" t="s">
        <v>17217</v>
      </c>
      <c r="Q1116" t="str">
        <f>IF(J1116="(not available)","(not available)",IFERROR(VLOOKUP(J1116,'[1]Lifecyclemodels EF3.1'!E:G,3,FALSE),"(not available yet)"))</f>
        <v>d2aa747f-c905-4199-a31f-b7ecf16daec3</v>
      </c>
      <c r="R1116"/>
    </row>
    <row r="1117" spans="1:18" hidden="1" x14ac:dyDescent="0.3">
      <c r="A1117" t="s">
        <v>11902</v>
      </c>
      <c r="B1117" t="s">
        <v>17612</v>
      </c>
      <c r="C1117" t="s">
        <v>10359</v>
      </c>
      <c r="D1117" t="s">
        <v>17974</v>
      </c>
      <c r="E1117" t="s">
        <v>17215</v>
      </c>
      <c r="F1117" t="s">
        <v>686</v>
      </c>
      <c r="G1117" s="187" t="s">
        <v>351</v>
      </c>
      <c r="H1117" t="s">
        <v>11902</v>
      </c>
      <c r="I1117" t="s">
        <v>17614</v>
      </c>
      <c r="J1117" t="s">
        <v>12928</v>
      </c>
      <c r="K1117" t="s">
        <v>17973</v>
      </c>
      <c r="L1117" t="s">
        <v>17215</v>
      </c>
      <c r="M1117" t="s">
        <v>686</v>
      </c>
      <c r="N1117" t="s">
        <v>351</v>
      </c>
      <c r="O1117" t="s">
        <v>17216</v>
      </c>
      <c r="P1117" t="s">
        <v>17217</v>
      </c>
      <c r="Q1117" t="str">
        <f>IF(J1117="(not available)","(not available)",IFERROR(VLOOKUP(J1117,'[1]Lifecyclemodels EF3.1'!E:G,3,FALSE),"(not available yet)"))</f>
        <v>cb28fc1a-0be1-40ee-b4cb-374d99b37244</v>
      </c>
      <c r="R1117"/>
    </row>
    <row r="1118" spans="1:18" hidden="1" x14ac:dyDescent="0.3">
      <c r="A1118" t="s">
        <v>11902</v>
      </c>
      <c r="B1118" t="s">
        <v>17612</v>
      </c>
      <c r="C1118" t="s">
        <v>1674</v>
      </c>
      <c r="D1118" t="s">
        <v>17974</v>
      </c>
      <c r="E1118" t="s">
        <v>17215</v>
      </c>
      <c r="F1118" t="s">
        <v>1552</v>
      </c>
      <c r="G1118" s="187" t="s">
        <v>351</v>
      </c>
      <c r="H1118" t="s">
        <v>11902</v>
      </c>
      <c r="I1118" t="s">
        <v>17614</v>
      </c>
      <c r="J1118" t="s">
        <v>13196</v>
      </c>
      <c r="K1118" t="s">
        <v>17973</v>
      </c>
      <c r="L1118" t="s">
        <v>17215</v>
      </c>
      <c r="M1118" t="s">
        <v>1552</v>
      </c>
      <c r="N1118" t="s">
        <v>351</v>
      </c>
      <c r="O1118" t="s">
        <v>17216</v>
      </c>
      <c r="P1118" t="s">
        <v>17217</v>
      </c>
      <c r="Q1118" t="str">
        <f>IF(J1118="(not available)","(not available)",IFERROR(VLOOKUP(J1118,'[1]Lifecyclemodels EF3.1'!E:G,3,FALSE),"(not available yet)"))</f>
        <v>4e19b1dd-ad38-4cab-b8f6-404dd1f19721</v>
      </c>
      <c r="R1118"/>
    </row>
    <row r="1119" spans="1:18" hidden="1" x14ac:dyDescent="0.3">
      <c r="A1119" t="s">
        <v>11902</v>
      </c>
      <c r="B1119" t="s">
        <v>17612</v>
      </c>
      <c r="C1119" t="s">
        <v>5069</v>
      </c>
      <c r="D1119" t="s">
        <v>17974</v>
      </c>
      <c r="E1119" t="s">
        <v>17215</v>
      </c>
      <c r="F1119" t="s">
        <v>17624</v>
      </c>
      <c r="G1119" s="187" t="s">
        <v>351</v>
      </c>
      <c r="H1119" t="s">
        <v>11902</v>
      </c>
      <c r="I1119" t="s">
        <v>17614</v>
      </c>
      <c r="J1119" t="s">
        <v>13439</v>
      </c>
      <c r="K1119" t="s">
        <v>17973</v>
      </c>
      <c r="L1119" t="s">
        <v>17215</v>
      </c>
      <c r="M1119" t="s">
        <v>443</v>
      </c>
      <c r="N1119" t="s">
        <v>351</v>
      </c>
      <c r="O1119" t="s">
        <v>17216</v>
      </c>
      <c r="P1119" t="s">
        <v>17217</v>
      </c>
      <c r="Q1119" t="str">
        <f>IF(J1119="(not available)","(not available)",IFERROR(VLOOKUP(J1119,'[1]Lifecyclemodels EF3.1'!E:G,3,FALSE),"(not available yet)"))</f>
        <v>1677f7ab-9516-4f83-aabd-f5a3aa1b35a3</v>
      </c>
      <c r="R1119"/>
    </row>
    <row r="1120" spans="1:18" hidden="1" x14ac:dyDescent="0.3">
      <c r="A1120" t="s">
        <v>11902</v>
      </c>
      <c r="B1120" t="s">
        <v>17612</v>
      </c>
      <c r="C1120" t="s">
        <v>3531</v>
      </c>
      <c r="D1120" t="s">
        <v>17975</v>
      </c>
      <c r="E1120" t="s">
        <v>17215</v>
      </c>
      <c r="F1120" t="s">
        <v>356</v>
      </c>
      <c r="G1120" s="187" t="s">
        <v>351</v>
      </c>
      <c r="H1120" t="s">
        <v>11902</v>
      </c>
      <c r="I1120" t="s">
        <v>17614</v>
      </c>
      <c r="J1120" t="s">
        <v>12821</v>
      </c>
      <c r="K1120" t="s">
        <v>17976</v>
      </c>
      <c r="L1120" t="s">
        <v>17215</v>
      </c>
      <c r="M1120" t="s">
        <v>356</v>
      </c>
      <c r="N1120" t="s">
        <v>351</v>
      </c>
      <c r="O1120" t="s">
        <v>17216</v>
      </c>
      <c r="P1120" t="s">
        <v>17217</v>
      </c>
      <c r="Q1120" t="str">
        <f>IF(J1120="(not available)","(not available)",IFERROR(VLOOKUP(J1120,'[1]Lifecyclemodels EF3.1'!E:G,3,FALSE),"(not available yet)"))</f>
        <v>e7c3090f-dac3-4d0f-860d-86daec50cab8</v>
      </c>
      <c r="R1120"/>
    </row>
    <row r="1121" spans="1:18" hidden="1" x14ac:dyDescent="0.3">
      <c r="A1121" t="s">
        <v>11902</v>
      </c>
      <c r="B1121" t="s">
        <v>17612</v>
      </c>
      <c r="C1121" t="s">
        <v>10780</v>
      </c>
      <c r="D1121" t="s">
        <v>17975</v>
      </c>
      <c r="E1121" t="s">
        <v>17215</v>
      </c>
      <c r="F1121" t="s">
        <v>1367</v>
      </c>
      <c r="G1121" s="187" t="s">
        <v>351</v>
      </c>
      <c r="H1121" t="s">
        <v>11902</v>
      </c>
      <c r="I1121" t="s">
        <v>17614</v>
      </c>
      <c r="J1121" t="s">
        <v>13092</v>
      </c>
      <c r="K1121" t="s">
        <v>17976</v>
      </c>
      <c r="L1121" t="s">
        <v>17215</v>
      </c>
      <c r="M1121" t="s">
        <v>11889</v>
      </c>
      <c r="N1121" t="s">
        <v>351</v>
      </c>
      <c r="O1121" t="s">
        <v>17216</v>
      </c>
      <c r="P1121" t="s">
        <v>17217</v>
      </c>
      <c r="Q1121" t="str">
        <f>IF(J1121="(not available)","(not available)",IFERROR(VLOOKUP(J1121,'[1]Lifecyclemodels EF3.1'!E:G,3,FALSE),"(not available yet)"))</f>
        <v>f158fbf9-211a-44d0-8fdc-35fe4eb6fe0c</v>
      </c>
      <c r="R1121"/>
    </row>
    <row r="1122" spans="1:18" hidden="1" x14ac:dyDescent="0.3">
      <c r="A1122" t="s">
        <v>11902</v>
      </c>
      <c r="B1122" t="s">
        <v>17612</v>
      </c>
      <c r="C1122" t="s">
        <v>2562</v>
      </c>
      <c r="D1122" t="s">
        <v>17977</v>
      </c>
      <c r="E1122" t="s">
        <v>17215</v>
      </c>
      <c r="F1122" t="s">
        <v>670</v>
      </c>
      <c r="G1122" s="187" t="s">
        <v>351</v>
      </c>
      <c r="H1122" t="s">
        <v>11902</v>
      </c>
      <c r="I1122" t="s">
        <v>17614</v>
      </c>
      <c r="J1122" t="s">
        <v>13058</v>
      </c>
      <c r="K1122" t="s">
        <v>17976</v>
      </c>
      <c r="L1122" t="s">
        <v>17215</v>
      </c>
      <c r="M1122" t="s">
        <v>670</v>
      </c>
      <c r="N1122" t="s">
        <v>351</v>
      </c>
      <c r="O1122" t="s">
        <v>17216</v>
      </c>
      <c r="P1122" t="s">
        <v>17217</v>
      </c>
      <c r="Q1122" t="str">
        <f>IF(J1122="(not available)","(not available)",IFERROR(VLOOKUP(J1122,'[1]Lifecyclemodels EF3.1'!E:G,3,FALSE),"(not available yet)"))</f>
        <v>4dfa7f12-5573-472f-9bb3-2b9942b5f10d</v>
      </c>
      <c r="R1122"/>
    </row>
    <row r="1123" spans="1:18" hidden="1" x14ac:dyDescent="0.3">
      <c r="A1123" t="s">
        <v>11902</v>
      </c>
      <c r="B1123" t="s">
        <v>17612</v>
      </c>
      <c r="C1123" t="s">
        <v>6439</v>
      </c>
      <c r="D1123" t="s">
        <v>17977</v>
      </c>
      <c r="E1123" t="s">
        <v>17215</v>
      </c>
      <c r="F1123" t="s">
        <v>350</v>
      </c>
      <c r="G1123" s="187" t="s">
        <v>351</v>
      </c>
      <c r="H1123" t="s">
        <v>11902</v>
      </c>
      <c r="I1123" t="s">
        <v>17614</v>
      </c>
      <c r="J1123" t="s">
        <v>13362</v>
      </c>
      <c r="K1123" t="s">
        <v>17976</v>
      </c>
      <c r="L1123" t="s">
        <v>17215</v>
      </c>
      <c r="M1123" t="s">
        <v>350</v>
      </c>
      <c r="N1123" t="s">
        <v>351</v>
      </c>
      <c r="O1123" t="s">
        <v>17216</v>
      </c>
      <c r="P1123" t="s">
        <v>17217</v>
      </c>
      <c r="Q1123" t="str">
        <f>IF(J1123="(not available)","(not available)",IFERROR(VLOOKUP(J1123,'[1]Lifecyclemodels EF3.1'!E:G,3,FALSE),"(not available yet)"))</f>
        <v>9f9f590f-cb16-4777-80f8-75302869f869</v>
      </c>
      <c r="R1123"/>
    </row>
    <row r="1124" spans="1:18" hidden="1" x14ac:dyDescent="0.3">
      <c r="A1124" t="s">
        <v>11902</v>
      </c>
      <c r="B1124" t="s">
        <v>17612</v>
      </c>
      <c r="C1124" t="s">
        <v>2813</v>
      </c>
      <c r="D1124" t="s">
        <v>17977</v>
      </c>
      <c r="E1124" t="s">
        <v>17215</v>
      </c>
      <c r="F1124" t="s">
        <v>473</v>
      </c>
      <c r="G1124" s="187" t="s">
        <v>351</v>
      </c>
      <c r="H1124" t="s">
        <v>11902</v>
      </c>
      <c r="I1124" t="s">
        <v>17614</v>
      </c>
      <c r="J1124" t="s">
        <v>13097</v>
      </c>
      <c r="K1124" t="s">
        <v>17976</v>
      </c>
      <c r="L1124" t="s">
        <v>17215</v>
      </c>
      <c r="M1124" t="s">
        <v>473</v>
      </c>
      <c r="N1124" t="s">
        <v>351</v>
      </c>
      <c r="O1124" t="s">
        <v>17216</v>
      </c>
      <c r="P1124" t="s">
        <v>17217</v>
      </c>
      <c r="Q1124" t="str">
        <f>IF(J1124="(not available)","(not available)",IFERROR(VLOOKUP(J1124,'[1]Lifecyclemodels EF3.1'!E:G,3,FALSE),"(not available yet)"))</f>
        <v>a0328392-bb9f-45d2-90ac-f7e279e81bb6</v>
      </c>
      <c r="R1124"/>
    </row>
    <row r="1125" spans="1:18" hidden="1" x14ac:dyDescent="0.3">
      <c r="A1125" t="s">
        <v>11902</v>
      </c>
      <c r="B1125" t="s">
        <v>17612</v>
      </c>
      <c r="C1125" t="s">
        <v>5810</v>
      </c>
      <c r="D1125" t="s">
        <v>17977</v>
      </c>
      <c r="E1125" t="s">
        <v>17215</v>
      </c>
      <c r="F1125" t="s">
        <v>418</v>
      </c>
      <c r="G1125" s="187" t="s">
        <v>351</v>
      </c>
      <c r="H1125" t="s">
        <v>11902</v>
      </c>
      <c r="I1125" t="s">
        <v>17614</v>
      </c>
      <c r="J1125" t="s">
        <v>13257</v>
      </c>
      <c r="K1125" t="s">
        <v>17976</v>
      </c>
      <c r="L1125" t="s">
        <v>17215</v>
      </c>
      <c r="M1125" t="s">
        <v>418</v>
      </c>
      <c r="N1125" t="s">
        <v>351</v>
      </c>
      <c r="O1125" t="s">
        <v>17216</v>
      </c>
      <c r="P1125" t="s">
        <v>17217</v>
      </c>
      <c r="Q1125" t="str">
        <f>IF(J1125="(not available)","(not available)",IFERROR(VLOOKUP(J1125,'[1]Lifecyclemodels EF3.1'!E:G,3,FALSE),"(not available yet)"))</f>
        <v>2b6c36bb-b781-45e8-8ac8-0c66b8d54a74</v>
      </c>
      <c r="R1125"/>
    </row>
    <row r="1126" spans="1:18" hidden="1" x14ac:dyDescent="0.3">
      <c r="A1126" t="s">
        <v>11902</v>
      </c>
      <c r="B1126" t="s">
        <v>17612</v>
      </c>
      <c r="C1126" t="s">
        <v>5532</v>
      </c>
      <c r="D1126" t="s">
        <v>17977</v>
      </c>
      <c r="E1126" t="s">
        <v>17215</v>
      </c>
      <c r="F1126" t="s">
        <v>425</v>
      </c>
      <c r="G1126" s="187" t="s">
        <v>351</v>
      </c>
      <c r="H1126" t="s">
        <v>11902</v>
      </c>
      <c r="I1126" t="s">
        <v>17614</v>
      </c>
      <c r="J1126" t="s">
        <v>13523</v>
      </c>
      <c r="K1126" t="s">
        <v>17976</v>
      </c>
      <c r="L1126" t="s">
        <v>17215</v>
      </c>
      <c r="M1126" t="s">
        <v>425</v>
      </c>
      <c r="N1126" t="s">
        <v>351</v>
      </c>
      <c r="O1126" t="s">
        <v>17216</v>
      </c>
      <c r="P1126" t="s">
        <v>17217</v>
      </c>
      <c r="Q1126" t="str">
        <f>IF(J1126="(not available)","(not available)",IFERROR(VLOOKUP(J1126,'[1]Lifecyclemodels EF3.1'!E:G,3,FALSE),"(not available yet)"))</f>
        <v>779e25a9-0202-46d9-bb01-2c166d32c8c2</v>
      </c>
      <c r="R1126"/>
    </row>
    <row r="1127" spans="1:18" hidden="1" x14ac:dyDescent="0.3">
      <c r="A1127" t="s">
        <v>11902</v>
      </c>
      <c r="B1127" t="s">
        <v>17612</v>
      </c>
      <c r="C1127" t="s">
        <v>3863</v>
      </c>
      <c r="D1127" t="s">
        <v>17977</v>
      </c>
      <c r="E1127" t="s">
        <v>17215</v>
      </c>
      <c r="F1127" t="s">
        <v>17624</v>
      </c>
      <c r="G1127" s="187" t="s">
        <v>351</v>
      </c>
      <c r="H1127" t="s">
        <v>11902</v>
      </c>
      <c r="I1127" t="s">
        <v>17614</v>
      </c>
      <c r="J1127" t="s">
        <v>13578</v>
      </c>
      <c r="K1127" t="s">
        <v>17976</v>
      </c>
      <c r="L1127" t="s">
        <v>17215</v>
      </c>
      <c r="M1127" t="s">
        <v>443</v>
      </c>
      <c r="N1127" t="s">
        <v>351</v>
      </c>
      <c r="O1127" t="s">
        <v>17216</v>
      </c>
      <c r="P1127" t="s">
        <v>17217</v>
      </c>
      <c r="Q1127" t="str">
        <f>IF(J1127="(not available)","(not available)",IFERROR(VLOOKUP(J1127,'[1]Lifecyclemodels EF3.1'!E:G,3,FALSE),"(not available yet)"))</f>
        <v>7459427f-f6b7-4c62-9308-c09e425f4c5f</v>
      </c>
      <c r="R1127"/>
    </row>
    <row r="1128" spans="1:18" hidden="1" x14ac:dyDescent="0.3">
      <c r="A1128" t="s">
        <v>11902</v>
      </c>
      <c r="B1128" t="s">
        <v>17612</v>
      </c>
      <c r="C1128" t="s">
        <v>4991</v>
      </c>
      <c r="D1128" t="s">
        <v>17978</v>
      </c>
      <c r="E1128" t="s">
        <v>17215</v>
      </c>
      <c r="F1128" t="s">
        <v>1367</v>
      </c>
      <c r="G1128" s="187" t="s">
        <v>351</v>
      </c>
      <c r="H1128" t="s">
        <v>11902</v>
      </c>
      <c r="I1128" t="s">
        <v>17614</v>
      </c>
      <c r="J1128" t="s">
        <v>13191</v>
      </c>
      <c r="K1128" t="s">
        <v>17979</v>
      </c>
      <c r="L1128" t="s">
        <v>17215</v>
      </c>
      <c r="M1128" t="s">
        <v>11889</v>
      </c>
      <c r="N1128" t="s">
        <v>351</v>
      </c>
      <c r="O1128" t="s">
        <v>17216</v>
      </c>
      <c r="P1128" t="s">
        <v>17217</v>
      </c>
      <c r="Q1128" t="str">
        <f>IF(J1128="(not available)","(not available)",IFERROR(VLOOKUP(J1128,'[1]Lifecyclemodels EF3.1'!E:G,3,FALSE),"(not available yet)"))</f>
        <v>d10e08aa-542c-4437-9b16-8167b97df67d</v>
      </c>
      <c r="R1128"/>
    </row>
    <row r="1129" spans="1:18" hidden="1" x14ac:dyDescent="0.3">
      <c r="A1129" t="s">
        <v>11902</v>
      </c>
      <c r="B1129" t="s">
        <v>17612</v>
      </c>
      <c r="C1129" t="s">
        <v>9602</v>
      </c>
      <c r="D1129" t="s">
        <v>17980</v>
      </c>
      <c r="E1129" t="s">
        <v>17215</v>
      </c>
      <c r="F1129" t="s">
        <v>496</v>
      </c>
      <c r="G1129" s="187" t="s">
        <v>351</v>
      </c>
      <c r="H1129" t="s">
        <v>11902</v>
      </c>
      <c r="I1129" t="s">
        <v>17614</v>
      </c>
      <c r="J1129" t="s">
        <v>12854</v>
      </c>
      <c r="K1129" t="s">
        <v>17981</v>
      </c>
      <c r="L1129" t="s">
        <v>17215</v>
      </c>
      <c r="M1129" t="s">
        <v>496</v>
      </c>
      <c r="N1129" t="s">
        <v>351</v>
      </c>
      <c r="O1129" t="s">
        <v>17216</v>
      </c>
      <c r="P1129" t="s">
        <v>17217</v>
      </c>
      <c r="Q1129" t="str">
        <f>IF(J1129="(not available)","(not available)",IFERROR(VLOOKUP(J1129,'[1]Lifecyclemodels EF3.1'!E:G,3,FALSE),"(not available yet)"))</f>
        <v>466ad7e1-7ad7-400d-b439-17dacc3cb42f</v>
      </c>
      <c r="R1129"/>
    </row>
    <row r="1130" spans="1:18" hidden="1" x14ac:dyDescent="0.3">
      <c r="A1130" t="s">
        <v>11902</v>
      </c>
      <c r="B1130" t="s">
        <v>17612</v>
      </c>
      <c r="C1130" t="s">
        <v>9423</v>
      </c>
      <c r="D1130" t="s">
        <v>17982</v>
      </c>
      <c r="E1130" t="s">
        <v>17215</v>
      </c>
      <c r="F1130" t="s">
        <v>496</v>
      </c>
      <c r="G1130" s="187" t="s">
        <v>351</v>
      </c>
      <c r="H1130" t="s">
        <v>11902</v>
      </c>
      <c r="I1130" t="s">
        <v>17614</v>
      </c>
      <c r="J1130" t="s">
        <v>13074</v>
      </c>
      <c r="K1130" t="s">
        <v>17981</v>
      </c>
      <c r="L1130" t="s">
        <v>17215</v>
      </c>
      <c r="M1130" t="s">
        <v>496</v>
      </c>
      <c r="N1130" t="s">
        <v>351</v>
      </c>
      <c r="O1130" t="s">
        <v>17216</v>
      </c>
      <c r="P1130" t="s">
        <v>17217</v>
      </c>
      <c r="Q1130" t="str">
        <f>IF(J1130="(not available)","(not available)",IFERROR(VLOOKUP(J1130,'[1]Lifecyclemodels EF3.1'!E:G,3,FALSE),"(not available yet)"))</f>
        <v>235c5a2e-2a80-48a4-ae04-48cbe10cd02f</v>
      </c>
      <c r="R1130"/>
    </row>
    <row r="1131" spans="1:18" hidden="1" x14ac:dyDescent="0.3">
      <c r="A1131" t="s">
        <v>11902</v>
      </c>
      <c r="B1131" t="s">
        <v>17612</v>
      </c>
      <c r="C1131" t="s">
        <v>7027</v>
      </c>
      <c r="D1131" t="s">
        <v>17983</v>
      </c>
      <c r="E1131" t="s">
        <v>17215</v>
      </c>
      <c r="F1131" t="s">
        <v>496</v>
      </c>
      <c r="G1131" s="187" t="s">
        <v>351</v>
      </c>
      <c r="H1131" t="s">
        <v>11902</v>
      </c>
      <c r="I1131" t="s">
        <v>17614</v>
      </c>
      <c r="J1131" t="s">
        <v>13507</v>
      </c>
      <c r="K1131" t="s">
        <v>17981</v>
      </c>
      <c r="L1131" t="s">
        <v>17215</v>
      </c>
      <c r="M1131" t="s">
        <v>496</v>
      </c>
      <c r="N1131" t="s">
        <v>351</v>
      </c>
      <c r="O1131" t="s">
        <v>17216</v>
      </c>
      <c r="P1131" t="s">
        <v>17217</v>
      </c>
      <c r="Q1131" t="str">
        <f>IF(J1131="(not available)","(not available)",IFERROR(VLOOKUP(J1131,'[1]Lifecyclemodels EF3.1'!E:G,3,FALSE),"(not available yet)"))</f>
        <v>d8b12881-8deb-4189-a240-66e33a6a855a</v>
      </c>
      <c r="R1131"/>
    </row>
    <row r="1132" spans="1:18" hidden="1" x14ac:dyDescent="0.3">
      <c r="A1132" t="s">
        <v>11861</v>
      </c>
      <c r="B1132" t="s">
        <v>17984</v>
      </c>
      <c r="C1132" t="s">
        <v>11859</v>
      </c>
      <c r="D1132" t="s">
        <v>17985</v>
      </c>
      <c r="E1132" t="s">
        <v>17215</v>
      </c>
      <c r="F1132" t="s">
        <v>658</v>
      </c>
      <c r="G1132" s="187" t="s">
        <v>351</v>
      </c>
      <c r="H1132" t="s">
        <v>13616</v>
      </c>
      <c r="I1132" t="s">
        <v>14820</v>
      </c>
      <c r="J1132" t="s">
        <v>11859</v>
      </c>
      <c r="K1132" t="s">
        <v>15157</v>
      </c>
      <c r="L1132" t="s">
        <v>17215</v>
      </c>
      <c r="M1132" t="s">
        <v>11889</v>
      </c>
      <c r="N1132" t="s">
        <v>351</v>
      </c>
      <c r="O1132" t="s">
        <v>17216</v>
      </c>
      <c r="P1132" t="s">
        <v>17217</v>
      </c>
      <c r="Q1132" t="str">
        <f>IF(J1132="(not available)","(not available)",IFERROR(VLOOKUP(J1132,'[1]Lifecyclemodels EF3.1'!E:G,3,FALSE),"(not available yet)"))</f>
        <v>(not available yet)</v>
      </c>
      <c r="R1132"/>
    </row>
    <row r="1133" spans="1:18" hidden="1" x14ac:dyDescent="0.3">
      <c r="A1133" s="188" t="s">
        <v>11833</v>
      </c>
      <c r="B1133" s="188" t="s">
        <v>17986</v>
      </c>
      <c r="C1133" s="188" t="s">
        <v>10595</v>
      </c>
      <c r="D1133" s="188" t="s">
        <v>17987</v>
      </c>
      <c r="E1133" s="188" t="s">
        <v>17215</v>
      </c>
      <c r="F1133" s="188" t="s">
        <v>514</v>
      </c>
      <c r="G1133" s="189" t="s">
        <v>351</v>
      </c>
      <c r="H1133" s="190"/>
      <c r="I1133" s="188"/>
      <c r="J1133" s="188" t="s">
        <v>17988</v>
      </c>
      <c r="K1133" s="188"/>
      <c r="L1133" s="188"/>
      <c r="M1133" s="188"/>
      <c r="N1133" s="188"/>
      <c r="O1133" s="188"/>
      <c r="P1133"/>
      <c r="Q1133" s="190" t="str">
        <f>IF(J1133="(not available)","(not available)",IFERROR(VLOOKUP(J1133,'[1]Lifecyclemodels EF3.1'!E:G,3,FALSE),"(not available yet)"))</f>
        <v>(not available)</v>
      </c>
    </row>
    <row r="1134" spans="1:18" hidden="1" x14ac:dyDescent="0.3">
      <c r="A1134" s="188" t="s">
        <v>11833</v>
      </c>
      <c r="B1134" s="188" t="s">
        <v>17986</v>
      </c>
      <c r="C1134" s="188" t="s">
        <v>9944</v>
      </c>
      <c r="D1134" s="188" t="s">
        <v>17989</v>
      </c>
      <c r="E1134" s="188" t="s">
        <v>17215</v>
      </c>
      <c r="F1134" s="188" t="s">
        <v>514</v>
      </c>
      <c r="G1134" s="189" t="s">
        <v>351</v>
      </c>
      <c r="H1134" s="190"/>
      <c r="I1134" s="188"/>
      <c r="J1134" s="188" t="s">
        <v>17988</v>
      </c>
      <c r="K1134" s="188"/>
      <c r="L1134" s="188"/>
      <c r="M1134" s="188"/>
      <c r="N1134" s="188"/>
      <c r="O1134" s="188"/>
      <c r="P1134"/>
      <c r="Q1134" s="190" t="str">
        <f>IF(J1134="(not available)","(not available)",IFERROR(VLOOKUP(J1134,'[1]Lifecyclemodels EF3.1'!E:G,3,FALSE),"(not available yet)"))</f>
        <v>(not available)</v>
      </c>
      <c r="R1134" s="97" t="s">
        <v>17990</v>
      </c>
    </row>
    <row r="1135" spans="1:18" hidden="1" x14ac:dyDescent="0.3">
      <c r="A1135" s="188" t="s">
        <v>11833</v>
      </c>
      <c r="B1135" s="188" t="s">
        <v>17986</v>
      </c>
      <c r="C1135" s="188" t="s">
        <v>1716</v>
      </c>
      <c r="D1135" s="188" t="s">
        <v>17991</v>
      </c>
      <c r="E1135" s="188" t="s">
        <v>17215</v>
      </c>
      <c r="F1135" s="188" t="s">
        <v>514</v>
      </c>
      <c r="G1135" s="189" t="s">
        <v>351</v>
      </c>
      <c r="H1135" s="188"/>
      <c r="I1135" s="188"/>
      <c r="J1135" s="188" t="s">
        <v>17988</v>
      </c>
      <c r="K1135" s="188"/>
      <c r="L1135" s="188"/>
      <c r="M1135" s="188"/>
      <c r="N1135" s="188"/>
      <c r="O1135" s="188"/>
      <c r="P1135"/>
      <c r="Q1135" s="190" t="str">
        <f>IF(J1135="(not available)","(not available)",IFERROR(VLOOKUP(J1135,'[1]Lifecyclemodels EF3.1'!E:G,3,FALSE),"(not available yet)"))</f>
        <v>(not available)</v>
      </c>
      <c r="R1135" s="97" t="s">
        <v>17992</v>
      </c>
    </row>
    <row r="1136" spans="1:18" hidden="1" x14ac:dyDescent="0.3">
      <c r="A1136" s="188" t="s">
        <v>11833</v>
      </c>
      <c r="B1136" s="188" t="s">
        <v>17986</v>
      </c>
      <c r="C1136" s="188" t="s">
        <v>997</v>
      </c>
      <c r="D1136" s="188" t="s">
        <v>17993</v>
      </c>
      <c r="E1136" s="188" t="s">
        <v>17215</v>
      </c>
      <c r="F1136" s="188" t="s">
        <v>514</v>
      </c>
      <c r="G1136" s="189" t="s">
        <v>351</v>
      </c>
      <c r="H1136" s="190"/>
      <c r="I1136" s="188"/>
      <c r="J1136" s="188" t="s">
        <v>17988</v>
      </c>
      <c r="K1136" s="188"/>
      <c r="L1136" s="188"/>
      <c r="M1136" s="188"/>
      <c r="N1136" s="188"/>
      <c r="O1136" s="188"/>
      <c r="P1136"/>
      <c r="Q1136" s="190" t="str">
        <f>IF(J1136="(not available)","(not available)",IFERROR(VLOOKUP(J1136,'[1]Lifecyclemodels EF3.1'!E:G,3,FALSE),"(not available yet)"))</f>
        <v>(not available)</v>
      </c>
    </row>
    <row r="1137" spans="1:18" hidden="1" x14ac:dyDescent="0.3">
      <c r="A1137" s="188" t="s">
        <v>11833</v>
      </c>
      <c r="B1137" s="188" t="s">
        <v>17986</v>
      </c>
      <c r="C1137" s="188" t="s">
        <v>1583</v>
      </c>
      <c r="D1137" s="188" t="s">
        <v>17994</v>
      </c>
      <c r="E1137" s="188" t="s">
        <v>17215</v>
      </c>
      <c r="F1137" s="188" t="s">
        <v>514</v>
      </c>
      <c r="G1137" s="189" t="s">
        <v>351</v>
      </c>
      <c r="H1137" s="190"/>
      <c r="I1137" s="188"/>
      <c r="J1137" s="188" t="s">
        <v>17988</v>
      </c>
      <c r="K1137" s="188"/>
      <c r="L1137" s="188"/>
      <c r="M1137" s="188"/>
      <c r="N1137" s="188"/>
      <c r="O1137" s="188"/>
      <c r="P1137"/>
      <c r="Q1137" s="190" t="str">
        <f>IF(J1137="(not available)","(not available)",IFERROR(VLOOKUP(J1137,'[1]Lifecyclemodels EF3.1'!E:G,3,FALSE),"(not available yet)"))</f>
        <v>(not available)</v>
      </c>
    </row>
    <row r="1138" spans="1:18" hidden="1" x14ac:dyDescent="0.3">
      <c r="A1138" s="188" t="s">
        <v>11833</v>
      </c>
      <c r="B1138" s="188" t="s">
        <v>17986</v>
      </c>
      <c r="C1138" s="188" t="s">
        <v>3300</v>
      </c>
      <c r="D1138" s="188" t="s">
        <v>17995</v>
      </c>
      <c r="E1138" s="188" t="s">
        <v>17215</v>
      </c>
      <c r="F1138" s="188" t="s">
        <v>514</v>
      </c>
      <c r="G1138" s="189" t="s">
        <v>351</v>
      </c>
      <c r="H1138" s="188"/>
      <c r="I1138" s="188"/>
      <c r="J1138" s="188" t="s">
        <v>17988</v>
      </c>
      <c r="K1138" s="188"/>
      <c r="L1138" s="188"/>
      <c r="M1138" s="188"/>
      <c r="N1138" s="188"/>
      <c r="O1138" s="188"/>
      <c r="P1138"/>
      <c r="Q1138" s="190" t="str">
        <f>IF(J1138="(not available)","(not available)",IFERROR(VLOOKUP(J1138,'[1]Lifecyclemodels EF3.1'!E:G,3,FALSE),"(not available yet)"))</f>
        <v>(not available)</v>
      </c>
      <c r="R1138" s="97" t="s">
        <v>17996</v>
      </c>
    </row>
    <row r="1139" spans="1:18" hidden="1" x14ac:dyDescent="0.3">
      <c r="A1139" s="188" t="s">
        <v>11833</v>
      </c>
      <c r="B1139" s="188" t="s">
        <v>17986</v>
      </c>
      <c r="C1139" s="188" t="s">
        <v>6178</v>
      </c>
      <c r="D1139" s="188" t="s">
        <v>17997</v>
      </c>
      <c r="E1139" s="188" t="s">
        <v>17215</v>
      </c>
      <c r="F1139" s="188" t="s">
        <v>514</v>
      </c>
      <c r="G1139" s="189" t="s">
        <v>351</v>
      </c>
      <c r="H1139" s="190"/>
      <c r="I1139" s="188"/>
      <c r="J1139" s="188" t="s">
        <v>17988</v>
      </c>
      <c r="K1139" s="188"/>
      <c r="L1139" s="188"/>
      <c r="M1139" s="188"/>
      <c r="N1139" s="188"/>
      <c r="O1139" s="188"/>
      <c r="P1139"/>
      <c r="Q1139" s="190" t="str">
        <f>IF(J1139="(not available)","(not available)",IFERROR(VLOOKUP(J1139,'[1]Lifecyclemodels EF3.1'!E:G,3,FALSE),"(not available yet)"))</f>
        <v>(not available)</v>
      </c>
    </row>
    <row r="1140" spans="1:18" hidden="1" x14ac:dyDescent="0.3">
      <c r="A1140" s="188" t="s">
        <v>11833</v>
      </c>
      <c r="B1140" s="188" t="s">
        <v>17986</v>
      </c>
      <c r="C1140" s="188" t="s">
        <v>5274</v>
      </c>
      <c r="D1140" s="188" t="s">
        <v>17998</v>
      </c>
      <c r="E1140" s="188" t="s">
        <v>17215</v>
      </c>
      <c r="F1140" s="188" t="s">
        <v>514</v>
      </c>
      <c r="G1140" s="189" t="s">
        <v>351</v>
      </c>
      <c r="H1140" s="188"/>
      <c r="I1140" s="188"/>
      <c r="J1140" s="188" t="s">
        <v>17988</v>
      </c>
      <c r="K1140" s="188"/>
      <c r="L1140" s="188"/>
      <c r="M1140" s="188"/>
      <c r="N1140" s="188"/>
      <c r="O1140" s="188"/>
      <c r="P1140"/>
      <c r="Q1140" s="190" t="str">
        <f>IF(J1140="(not available)","(not available)",IFERROR(VLOOKUP(J1140,'[1]Lifecyclemodels EF3.1'!E:G,3,FALSE),"(not available yet)"))</f>
        <v>(not available)</v>
      </c>
    </row>
    <row r="1141" spans="1:18" x14ac:dyDescent="0.3">
      <c r="A1141" s="188" t="s">
        <v>11833</v>
      </c>
      <c r="B1141" s="188" t="s">
        <v>17986</v>
      </c>
      <c r="C1141" s="188" t="s">
        <v>3593</v>
      </c>
      <c r="D1141" s="188" t="s">
        <v>17999</v>
      </c>
      <c r="E1141" s="188" t="s">
        <v>17215</v>
      </c>
      <c r="F1141" s="188" t="s">
        <v>514</v>
      </c>
      <c r="G1141" s="189" t="s">
        <v>351</v>
      </c>
      <c r="H1141" s="190"/>
      <c r="I1141" s="188"/>
      <c r="J1141" s="188" t="s">
        <v>17988</v>
      </c>
      <c r="K1141" s="188"/>
      <c r="L1141" s="188"/>
      <c r="M1141" s="188"/>
      <c r="N1141" s="188"/>
      <c r="O1141" s="188"/>
      <c r="P1141"/>
      <c r="Q1141" s="190" t="str">
        <f>IF(J1141="(not available)","(not available)",IFERROR(VLOOKUP(J1141,'[1]Lifecyclemodels EF3.1'!E:G,3,FALSE),"(not available yet)"))</f>
        <v>(not available)</v>
      </c>
    </row>
    <row r="1142" spans="1:18" x14ac:dyDescent="0.3">
      <c r="A1142" s="188" t="s">
        <v>11833</v>
      </c>
      <c r="B1142" s="188" t="s">
        <v>17986</v>
      </c>
      <c r="C1142" s="188" t="s">
        <v>7730</v>
      </c>
      <c r="D1142" s="188" t="s">
        <v>18000</v>
      </c>
      <c r="E1142" s="188" t="s">
        <v>17215</v>
      </c>
      <c r="F1142" s="188" t="s">
        <v>514</v>
      </c>
      <c r="G1142" s="189" t="s">
        <v>351</v>
      </c>
      <c r="H1142" s="188"/>
      <c r="I1142" s="188"/>
      <c r="J1142" s="188" t="s">
        <v>17988</v>
      </c>
      <c r="K1142" s="188"/>
      <c r="L1142" s="188"/>
      <c r="M1142" s="188"/>
      <c r="N1142" s="188"/>
      <c r="O1142" s="188"/>
      <c r="P1142"/>
      <c r="Q1142" s="190" t="str">
        <f>IF(J1142="(not available)","(not available)",IFERROR(VLOOKUP(J1142,'[1]Lifecyclemodels EF3.1'!E:G,3,FALSE),"(not available yet)"))</f>
        <v>(not available)</v>
      </c>
    </row>
    <row r="1143" spans="1:18" x14ac:dyDescent="0.3">
      <c r="A1143" s="188" t="s">
        <v>11833</v>
      </c>
      <c r="B1143" s="188" t="s">
        <v>17986</v>
      </c>
      <c r="C1143" s="188" t="s">
        <v>6270</v>
      </c>
      <c r="D1143" s="188" t="s">
        <v>18001</v>
      </c>
      <c r="E1143" s="188" t="s">
        <v>17215</v>
      </c>
      <c r="F1143" s="188" t="s">
        <v>514</v>
      </c>
      <c r="G1143" s="189" t="s">
        <v>351</v>
      </c>
      <c r="H1143" s="190"/>
      <c r="I1143" s="188"/>
      <c r="J1143" s="188" t="s">
        <v>17988</v>
      </c>
      <c r="K1143" s="188"/>
      <c r="L1143" s="188"/>
      <c r="M1143" s="188"/>
      <c r="N1143" s="188"/>
      <c r="O1143" s="188"/>
      <c r="P1143"/>
      <c r="Q1143" s="190" t="str">
        <f>IF(J1143="(not available)","(not available)",IFERROR(VLOOKUP(J1143,'[1]Lifecyclemodels EF3.1'!E:G,3,FALSE),"(not available yet)"))</f>
        <v>(not available)</v>
      </c>
    </row>
    <row r="1144" spans="1:18" x14ac:dyDescent="0.3">
      <c r="A1144" s="188" t="s">
        <v>11833</v>
      </c>
      <c r="B1144" s="188" t="s">
        <v>17986</v>
      </c>
      <c r="C1144" s="188" t="s">
        <v>6115</v>
      </c>
      <c r="D1144" s="188" t="s">
        <v>18002</v>
      </c>
      <c r="E1144" s="188" t="s">
        <v>17215</v>
      </c>
      <c r="F1144" s="188" t="s">
        <v>514</v>
      </c>
      <c r="G1144" s="189" t="s">
        <v>351</v>
      </c>
      <c r="H1144" s="190"/>
      <c r="I1144" s="188"/>
      <c r="J1144" s="188" t="s">
        <v>17988</v>
      </c>
      <c r="K1144" s="188"/>
      <c r="L1144" s="188"/>
      <c r="M1144" s="188"/>
      <c r="N1144" s="188"/>
      <c r="O1144" s="188"/>
      <c r="P1144"/>
      <c r="Q1144" s="190" t="str">
        <f>IF(J1144="(not available)","(not available)",IFERROR(VLOOKUP(J1144,'[1]Lifecyclemodels EF3.1'!E:G,3,FALSE),"(not available yet)"))</f>
        <v>(not available)</v>
      </c>
    </row>
    <row r="1145" spans="1:18" x14ac:dyDescent="0.3">
      <c r="A1145" s="188" t="s">
        <v>11833</v>
      </c>
      <c r="B1145" s="188" t="s">
        <v>17986</v>
      </c>
      <c r="C1145" s="188" t="s">
        <v>8074</v>
      </c>
      <c r="D1145" s="188" t="s">
        <v>18003</v>
      </c>
      <c r="E1145" s="188" t="s">
        <v>17215</v>
      </c>
      <c r="F1145" s="188" t="s">
        <v>514</v>
      </c>
      <c r="G1145" s="189" t="s">
        <v>351</v>
      </c>
      <c r="H1145" s="190"/>
      <c r="I1145" s="188"/>
      <c r="J1145" s="188" t="s">
        <v>17988</v>
      </c>
      <c r="K1145" s="188"/>
      <c r="L1145" s="188"/>
      <c r="M1145" s="188"/>
      <c r="N1145" s="188"/>
      <c r="O1145" s="188"/>
      <c r="P1145"/>
      <c r="Q1145" s="190" t="str">
        <f>IF(J1145="(not available)","(not available)",IFERROR(VLOOKUP(J1145,'[1]Lifecyclemodels EF3.1'!E:G,3,FALSE),"(not available yet)"))</f>
        <v>(not available)</v>
      </c>
    </row>
    <row r="1146" spans="1:18" x14ac:dyDescent="0.3">
      <c r="A1146" s="188" t="s">
        <v>11833</v>
      </c>
      <c r="B1146" s="188" t="s">
        <v>17986</v>
      </c>
      <c r="C1146" s="188" t="s">
        <v>3169</v>
      </c>
      <c r="D1146" s="188" t="s">
        <v>18004</v>
      </c>
      <c r="E1146" s="188" t="s">
        <v>17215</v>
      </c>
      <c r="F1146" s="188" t="s">
        <v>514</v>
      </c>
      <c r="G1146" s="189" t="s">
        <v>351</v>
      </c>
      <c r="H1146" s="190"/>
      <c r="I1146" s="188"/>
      <c r="J1146" s="188" t="s">
        <v>17988</v>
      </c>
      <c r="K1146" s="188"/>
      <c r="L1146" s="188"/>
      <c r="M1146" s="188"/>
      <c r="N1146" s="188"/>
      <c r="O1146" s="188"/>
      <c r="P1146"/>
      <c r="Q1146" s="190" t="str">
        <f>IF(J1146="(not available)","(not available)",IFERROR(VLOOKUP(J1146,'[1]Lifecyclemodels EF3.1'!E:G,3,FALSE),"(not available yet)"))</f>
        <v>(not available)</v>
      </c>
    </row>
    <row r="1147" spans="1:18" x14ac:dyDescent="0.3">
      <c r="A1147" s="188" t="s">
        <v>11833</v>
      </c>
      <c r="B1147" s="188" t="s">
        <v>17986</v>
      </c>
      <c r="C1147" s="188" t="s">
        <v>5792</v>
      </c>
      <c r="D1147" s="188" t="s">
        <v>18005</v>
      </c>
      <c r="E1147" s="188" t="s">
        <v>17215</v>
      </c>
      <c r="F1147" s="188" t="s">
        <v>514</v>
      </c>
      <c r="G1147" s="189" t="s">
        <v>351</v>
      </c>
      <c r="H1147" s="190"/>
      <c r="I1147" s="188"/>
      <c r="J1147" s="188" t="s">
        <v>17988</v>
      </c>
      <c r="K1147" s="188"/>
      <c r="L1147" s="188"/>
      <c r="M1147" s="188"/>
      <c r="N1147" s="188"/>
      <c r="O1147" s="188"/>
      <c r="P1147"/>
      <c r="Q1147" s="190" t="str">
        <f>IF(J1147="(not available)","(not available)",IFERROR(VLOOKUP(J1147,'[1]Lifecyclemodels EF3.1'!E:G,3,FALSE),"(not available yet)"))</f>
        <v>(not available)</v>
      </c>
    </row>
    <row r="1148" spans="1:18" hidden="1" x14ac:dyDescent="0.3">
      <c r="A1148" s="188" t="s">
        <v>11833</v>
      </c>
      <c r="B1148" s="188" t="s">
        <v>17986</v>
      </c>
      <c r="C1148" s="188" t="s">
        <v>9388</v>
      </c>
      <c r="D1148" s="188" t="s">
        <v>18006</v>
      </c>
      <c r="E1148" s="188" t="s">
        <v>17215</v>
      </c>
      <c r="F1148" s="188" t="s">
        <v>514</v>
      </c>
      <c r="G1148" s="189" t="s">
        <v>351</v>
      </c>
      <c r="H1148" s="188"/>
      <c r="I1148" s="188"/>
      <c r="J1148" s="188" t="s">
        <v>17988</v>
      </c>
      <c r="K1148" s="188"/>
      <c r="L1148" s="188"/>
      <c r="M1148" s="188"/>
      <c r="N1148" s="188"/>
      <c r="O1148" s="188"/>
      <c r="P1148"/>
      <c r="Q1148" s="190" t="str">
        <f>IF(J1148="(not available)","(not available)",IFERROR(VLOOKUP(J1148,'[1]Lifecyclemodels EF3.1'!E:G,3,FALSE),"(not available yet)"))</f>
        <v>(not available)</v>
      </c>
      <c r="R1148" s="97" t="s">
        <v>18007</v>
      </c>
    </row>
    <row r="1149" spans="1:18" hidden="1" x14ac:dyDescent="0.3">
      <c r="A1149" s="188" t="s">
        <v>11833</v>
      </c>
      <c r="B1149" s="188" t="s">
        <v>17986</v>
      </c>
      <c r="C1149" s="188" t="s">
        <v>11477</v>
      </c>
      <c r="D1149" s="188" t="s">
        <v>18008</v>
      </c>
      <c r="E1149" s="188" t="s">
        <v>17215</v>
      </c>
      <c r="F1149" s="188" t="s">
        <v>514</v>
      </c>
      <c r="G1149" s="189" t="s">
        <v>351</v>
      </c>
      <c r="H1149" s="190"/>
      <c r="I1149" s="188"/>
      <c r="J1149" s="188" t="s">
        <v>17988</v>
      </c>
      <c r="K1149" s="188"/>
      <c r="L1149" s="188"/>
      <c r="M1149" s="188"/>
      <c r="N1149" s="188"/>
      <c r="O1149" s="188"/>
      <c r="P1149"/>
      <c r="Q1149" s="190" t="str">
        <f>IF(J1149="(not available)","(not available)",IFERROR(VLOOKUP(J1149,'[1]Lifecyclemodels EF3.1'!E:G,3,FALSE),"(not available yet)"))</f>
        <v>(not available)</v>
      </c>
      <c r="R1149" s="97" t="s">
        <v>18009</v>
      </c>
    </row>
    <row r="1150" spans="1:18" hidden="1" x14ac:dyDescent="0.3">
      <c r="A1150" s="188" t="s">
        <v>11833</v>
      </c>
      <c r="B1150" s="188" t="s">
        <v>17986</v>
      </c>
      <c r="C1150" s="188" t="s">
        <v>11027</v>
      </c>
      <c r="D1150" s="188" t="s">
        <v>18010</v>
      </c>
      <c r="E1150" s="188" t="s">
        <v>17215</v>
      </c>
      <c r="F1150" s="188" t="s">
        <v>350</v>
      </c>
      <c r="G1150" s="189" t="s">
        <v>351</v>
      </c>
      <c r="H1150" s="190"/>
      <c r="I1150" s="188"/>
      <c r="J1150" s="188" t="s">
        <v>17988</v>
      </c>
      <c r="K1150" s="188"/>
      <c r="L1150" s="188"/>
      <c r="M1150" s="188"/>
      <c r="N1150" s="188"/>
      <c r="O1150" s="188"/>
      <c r="P1150"/>
      <c r="Q1150" s="190" t="str">
        <f>IF(J1150="(not available)","(not available)",IFERROR(VLOOKUP(J1150,'[1]Lifecyclemodels EF3.1'!E:G,3,FALSE),"(not available yet)"))</f>
        <v>(not available)</v>
      </c>
    </row>
    <row r="1151" spans="1:18" hidden="1" x14ac:dyDescent="0.3">
      <c r="A1151" s="188" t="s">
        <v>11833</v>
      </c>
      <c r="B1151" s="188" t="s">
        <v>17986</v>
      </c>
      <c r="C1151" s="188" t="s">
        <v>3895</v>
      </c>
      <c r="D1151" s="188" t="s">
        <v>18010</v>
      </c>
      <c r="E1151" s="188" t="s">
        <v>17215</v>
      </c>
      <c r="F1151" s="188" t="s">
        <v>473</v>
      </c>
      <c r="G1151" s="189" t="s">
        <v>351</v>
      </c>
      <c r="H1151" s="190"/>
      <c r="I1151" s="188"/>
      <c r="J1151" s="188" t="s">
        <v>17988</v>
      </c>
      <c r="K1151" s="188"/>
      <c r="L1151" s="188"/>
      <c r="M1151" s="188"/>
      <c r="N1151" s="188"/>
      <c r="O1151" s="188"/>
      <c r="P1151"/>
      <c r="Q1151" s="190" t="str">
        <f>IF(J1151="(not available)","(not available)",IFERROR(VLOOKUP(J1151,'[1]Lifecyclemodels EF3.1'!E:G,3,FALSE),"(not available yet)"))</f>
        <v>(not available)</v>
      </c>
    </row>
    <row r="1152" spans="1:18" hidden="1" x14ac:dyDescent="0.3">
      <c r="A1152" s="188" t="s">
        <v>11833</v>
      </c>
      <c r="B1152" s="188" t="s">
        <v>17986</v>
      </c>
      <c r="C1152" s="188" t="s">
        <v>6332</v>
      </c>
      <c r="D1152" s="188" t="s">
        <v>18010</v>
      </c>
      <c r="E1152" s="188" t="s">
        <v>17215</v>
      </c>
      <c r="F1152" s="188" t="s">
        <v>443</v>
      </c>
      <c r="G1152" s="189" t="s">
        <v>351</v>
      </c>
      <c r="H1152" s="190"/>
      <c r="I1152" s="188"/>
      <c r="J1152" s="188" t="s">
        <v>17988</v>
      </c>
      <c r="K1152" s="188"/>
      <c r="L1152" s="188"/>
      <c r="M1152" s="188"/>
      <c r="N1152" s="188"/>
      <c r="O1152" s="188"/>
      <c r="P1152"/>
      <c r="Q1152" s="190" t="str">
        <f>IF(J1152="(not available)","(not available)",IFERROR(VLOOKUP(J1152,'[1]Lifecyclemodels EF3.1'!E:G,3,FALSE),"(not available yet)"))</f>
        <v>(not available)</v>
      </c>
    </row>
    <row r="1153" spans="1:17" hidden="1" x14ac:dyDescent="0.3">
      <c r="A1153" s="188" t="s">
        <v>11833</v>
      </c>
      <c r="B1153" s="188" t="s">
        <v>17986</v>
      </c>
      <c r="C1153" s="188" t="s">
        <v>1312</v>
      </c>
      <c r="D1153" s="188" t="s">
        <v>18010</v>
      </c>
      <c r="E1153" s="188" t="s">
        <v>17215</v>
      </c>
      <c r="F1153" s="188" t="s">
        <v>418</v>
      </c>
      <c r="G1153" s="189" t="s">
        <v>351</v>
      </c>
      <c r="H1153" s="190"/>
      <c r="I1153" s="188"/>
      <c r="J1153" s="188" t="s">
        <v>17988</v>
      </c>
      <c r="K1153" s="188"/>
      <c r="L1153" s="188"/>
      <c r="M1153" s="188"/>
      <c r="N1153" s="188"/>
      <c r="O1153" s="188"/>
      <c r="P1153"/>
      <c r="Q1153" s="190" t="str">
        <f>IF(J1153="(not available)","(not available)",IFERROR(VLOOKUP(J1153,'[1]Lifecyclemodels EF3.1'!E:G,3,FALSE),"(not available yet)"))</f>
        <v>(not available)</v>
      </c>
    </row>
    <row r="1154" spans="1:17" hidden="1" x14ac:dyDescent="0.3">
      <c r="A1154" s="188" t="s">
        <v>11833</v>
      </c>
      <c r="B1154" s="188" t="s">
        <v>17986</v>
      </c>
      <c r="C1154" s="188" t="s">
        <v>6107</v>
      </c>
      <c r="D1154" s="188" t="s">
        <v>18010</v>
      </c>
      <c r="E1154" s="188" t="s">
        <v>17215</v>
      </c>
      <c r="F1154" s="188" t="s">
        <v>425</v>
      </c>
      <c r="G1154" s="189" t="s">
        <v>351</v>
      </c>
      <c r="H1154" s="190"/>
      <c r="I1154" s="188"/>
      <c r="J1154" s="188" t="s">
        <v>17988</v>
      </c>
      <c r="K1154" s="188"/>
      <c r="L1154" s="188"/>
      <c r="M1154" s="188"/>
      <c r="N1154" s="188"/>
      <c r="O1154" s="188"/>
      <c r="P1154"/>
      <c r="Q1154" s="190" t="str">
        <f>IF(J1154="(not available)","(not available)",IFERROR(VLOOKUP(J1154,'[1]Lifecyclemodels EF3.1'!E:G,3,FALSE),"(not available yet)"))</f>
        <v>(not available)</v>
      </c>
    </row>
    <row r="1155" spans="1:17" hidden="1" x14ac:dyDescent="0.3">
      <c r="A1155" s="188" t="s">
        <v>11833</v>
      </c>
      <c r="B1155" s="188" t="s">
        <v>17986</v>
      </c>
      <c r="C1155" s="188" t="s">
        <v>3975</v>
      </c>
      <c r="D1155" s="188" t="s">
        <v>18011</v>
      </c>
      <c r="E1155" s="188" t="s">
        <v>17215</v>
      </c>
      <c r="F1155" s="188" t="s">
        <v>473</v>
      </c>
      <c r="G1155" s="189" t="s">
        <v>351</v>
      </c>
      <c r="H1155" s="190"/>
      <c r="I1155" s="188"/>
      <c r="J1155" s="188" t="s">
        <v>17988</v>
      </c>
      <c r="K1155" s="188"/>
      <c r="L1155" s="188"/>
      <c r="M1155" s="188"/>
      <c r="N1155" s="188"/>
      <c r="O1155" s="188"/>
      <c r="P1155"/>
      <c r="Q1155" s="190" t="str">
        <f>IF(J1155="(not available)","(not available)",IFERROR(VLOOKUP(J1155,'[1]Lifecyclemodels EF3.1'!E:G,3,FALSE),"(not available yet)"))</f>
        <v>(not available)</v>
      </c>
    </row>
    <row r="1156" spans="1:17" hidden="1" x14ac:dyDescent="0.3">
      <c r="A1156" s="188" t="s">
        <v>11833</v>
      </c>
      <c r="B1156" s="188" t="s">
        <v>17986</v>
      </c>
      <c r="C1156" s="188" t="s">
        <v>10150</v>
      </c>
      <c r="D1156" s="188" t="s">
        <v>18012</v>
      </c>
      <c r="E1156" s="188" t="s">
        <v>17215</v>
      </c>
      <c r="F1156" s="188" t="s">
        <v>473</v>
      </c>
      <c r="G1156" s="189" t="s">
        <v>351</v>
      </c>
      <c r="H1156" s="190"/>
      <c r="I1156" s="188"/>
      <c r="J1156" s="188" t="s">
        <v>17988</v>
      </c>
      <c r="K1156" s="188"/>
      <c r="L1156" s="188"/>
      <c r="M1156" s="188"/>
      <c r="N1156" s="188"/>
      <c r="O1156" s="188"/>
      <c r="P1156"/>
      <c r="Q1156" s="190" t="str">
        <f>IF(J1156="(not available)","(not available)",IFERROR(VLOOKUP(J1156,'[1]Lifecyclemodels EF3.1'!E:G,3,FALSE),"(not available yet)"))</f>
        <v>(not available)</v>
      </c>
    </row>
    <row r="1157" spans="1:17" hidden="1" x14ac:dyDescent="0.3">
      <c r="A1157" s="188" t="s">
        <v>11833</v>
      </c>
      <c r="B1157" s="188" t="s">
        <v>17986</v>
      </c>
      <c r="C1157" s="188" t="s">
        <v>10801</v>
      </c>
      <c r="D1157" s="188" t="s">
        <v>18013</v>
      </c>
      <c r="E1157" s="188" t="s">
        <v>17215</v>
      </c>
      <c r="F1157" s="188" t="s">
        <v>473</v>
      </c>
      <c r="G1157" s="189" t="s">
        <v>351</v>
      </c>
      <c r="H1157" s="190"/>
      <c r="I1157" s="188"/>
      <c r="J1157" s="188" t="s">
        <v>17988</v>
      </c>
      <c r="K1157" s="188"/>
      <c r="L1157" s="188"/>
      <c r="M1157" s="188"/>
      <c r="N1157" s="188"/>
      <c r="O1157" s="188"/>
      <c r="P1157"/>
      <c r="Q1157" s="190" t="str">
        <f>IF(J1157="(not available)","(not available)",IFERROR(VLOOKUP(J1157,'[1]Lifecyclemodels EF3.1'!E:G,3,FALSE),"(not available yet)"))</f>
        <v>(not available)</v>
      </c>
    </row>
    <row r="1158" spans="1:17" hidden="1" x14ac:dyDescent="0.3">
      <c r="A1158" s="188" t="s">
        <v>11833</v>
      </c>
      <c r="B1158" s="188" t="s">
        <v>17986</v>
      </c>
      <c r="C1158" s="188" t="s">
        <v>3471</v>
      </c>
      <c r="D1158" s="188" t="s">
        <v>18014</v>
      </c>
      <c r="E1158" s="188" t="s">
        <v>17215</v>
      </c>
      <c r="F1158" s="188" t="s">
        <v>613</v>
      </c>
      <c r="G1158" s="189" t="s">
        <v>351</v>
      </c>
      <c r="H1158" s="190"/>
      <c r="I1158" s="188"/>
      <c r="J1158" s="188" t="s">
        <v>17988</v>
      </c>
      <c r="K1158" s="188"/>
      <c r="L1158" s="188"/>
      <c r="M1158" s="188"/>
      <c r="N1158" s="188"/>
      <c r="O1158" s="188"/>
      <c r="P1158"/>
      <c r="Q1158" s="190" t="str">
        <f>IF(J1158="(not available)","(not available)",IFERROR(VLOOKUP(J1158,'[1]Lifecyclemodels EF3.1'!E:G,3,FALSE),"(not available yet)"))</f>
        <v>(not available)</v>
      </c>
    </row>
    <row r="1159" spans="1:17" hidden="1" x14ac:dyDescent="0.3">
      <c r="A1159" s="188" t="s">
        <v>11833</v>
      </c>
      <c r="B1159" s="188" t="s">
        <v>17986</v>
      </c>
      <c r="C1159" s="188" t="s">
        <v>4838</v>
      </c>
      <c r="D1159" s="188" t="s">
        <v>18015</v>
      </c>
      <c r="E1159" s="188" t="s">
        <v>17215</v>
      </c>
      <c r="F1159" s="188" t="s">
        <v>350</v>
      </c>
      <c r="G1159" s="189" t="s">
        <v>351</v>
      </c>
      <c r="H1159" s="190"/>
      <c r="I1159" s="188"/>
      <c r="J1159" s="188" t="s">
        <v>17988</v>
      </c>
      <c r="K1159" s="188"/>
      <c r="L1159" s="188"/>
      <c r="M1159" s="188"/>
      <c r="N1159" s="188"/>
      <c r="O1159" s="188"/>
      <c r="P1159"/>
      <c r="Q1159" s="190" t="str">
        <f>IF(J1159="(not available)","(not available)",IFERROR(VLOOKUP(J1159,'[1]Lifecyclemodels EF3.1'!E:G,3,FALSE),"(not available yet)"))</f>
        <v>(not available)</v>
      </c>
    </row>
    <row r="1160" spans="1:17" hidden="1" x14ac:dyDescent="0.3">
      <c r="A1160" s="188" t="s">
        <v>11833</v>
      </c>
      <c r="B1160" s="188" t="s">
        <v>17986</v>
      </c>
      <c r="C1160" s="188" t="s">
        <v>3777</v>
      </c>
      <c r="D1160" s="188" t="s">
        <v>18015</v>
      </c>
      <c r="E1160" s="188" t="s">
        <v>17215</v>
      </c>
      <c r="F1160" s="188" t="s">
        <v>868</v>
      </c>
      <c r="G1160" s="189" t="s">
        <v>351</v>
      </c>
      <c r="H1160" s="190"/>
      <c r="I1160" s="188"/>
      <c r="J1160" s="188" t="s">
        <v>17988</v>
      </c>
      <c r="K1160" s="188"/>
      <c r="L1160" s="188"/>
      <c r="M1160" s="188"/>
      <c r="N1160" s="188"/>
      <c r="O1160" s="188"/>
      <c r="P1160"/>
      <c r="Q1160" s="190" t="str">
        <f>IF(J1160="(not available)","(not available)",IFERROR(VLOOKUP(J1160,'[1]Lifecyclemodels EF3.1'!E:G,3,FALSE),"(not available yet)"))</f>
        <v>(not available)</v>
      </c>
    </row>
    <row r="1161" spans="1:17" hidden="1" x14ac:dyDescent="0.3">
      <c r="A1161" s="188" t="s">
        <v>11833</v>
      </c>
      <c r="B1161" s="188" t="s">
        <v>17986</v>
      </c>
      <c r="C1161" s="188" t="s">
        <v>4911</v>
      </c>
      <c r="D1161" s="188" t="s">
        <v>18015</v>
      </c>
      <c r="E1161" s="188" t="s">
        <v>17215</v>
      </c>
      <c r="F1161" s="188" t="s">
        <v>743</v>
      </c>
      <c r="G1161" s="189" t="s">
        <v>351</v>
      </c>
      <c r="H1161" s="190"/>
      <c r="I1161" s="188"/>
      <c r="J1161" s="188" t="s">
        <v>17988</v>
      </c>
      <c r="K1161" s="188"/>
      <c r="L1161" s="188"/>
      <c r="M1161" s="188"/>
      <c r="N1161" s="188"/>
      <c r="O1161" s="188"/>
      <c r="P1161"/>
      <c r="Q1161" s="190" t="str">
        <f>IF(J1161="(not available)","(not available)",IFERROR(VLOOKUP(J1161,'[1]Lifecyclemodels EF3.1'!E:G,3,FALSE),"(not available yet)"))</f>
        <v>(not available)</v>
      </c>
    </row>
    <row r="1162" spans="1:17" hidden="1" x14ac:dyDescent="0.3">
      <c r="A1162" s="188" t="s">
        <v>11833</v>
      </c>
      <c r="B1162" s="188" t="s">
        <v>17986</v>
      </c>
      <c r="C1162" s="188" t="s">
        <v>9874</v>
      </c>
      <c r="D1162" s="188" t="s">
        <v>18015</v>
      </c>
      <c r="E1162" s="188" t="s">
        <v>17215</v>
      </c>
      <c r="F1162" s="188" t="s">
        <v>953</v>
      </c>
      <c r="G1162" s="189" t="s">
        <v>351</v>
      </c>
      <c r="H1162" s="190"/>
      <c r="I1162" s="188"/>
      <c r="J1162" s="188" t="s">
        <v>17988</v>
      </c>
      <c r="K1162" s="188"/>
      <c r="L1162" s="188"/>
      <c r="M1162" s="188"/>
      <c r="N1162" s="188"/>
      <c r="O1162" s="188"/>
      <c r="P1162"/>
      <c r="Q1162" s="190" t="str">
        <f>IF(J1162="(not available)","(not available)",IFERROR(VLOOKUP(J1162,'[1]Lifecyclemodels EF3.1'!E:G,3,FALSE),"(not available yet)"))</f>
        <v>(not available)</v>
      </c>
    </row>
    <row r="1163" spans="1:17" hidden="1" x14ac:dyDescent="0.3">
      <c r="A1163" s="188" t="s">
        <v>11833</v>
      </c>
      <c r="B1163" s="188" t="s">
        <v>17986</v>
      </c>
      <c r="C1163" s="188" t="s">
        <v>7474</v>
      </c>
      <c r="D1163" s="188" t="s">
        <v>18015</v>
      </c>
      <c r="E1163" s="188" t="s">
        <v>17215</v>
      </c>
      <c r="F1163" s="188" t="s">
        <v>443</v>
      </c>
      <c r="G1163" s="189" t="s">
        <v>351</v>
      </c>
      <c r="H1163" s="190"/>
      <c r="I1163" s="188"/>
      <c r="J1163" s="188" t="s">
        <v>17988</v>
      </c>
      <c r="K1163" s="188"/>
      <c r="L1163" s="188"/>
      <c r="M1163" s="188"/>
      <c r="N1163" s="188"/>
      <c r="O1163" s="188"/>
      <c r="P1163"/>
      <c r="Q1163" s="190" t="str">
        <f>IF(J1163="(not available)","(not available)",IFERROR(VLOOKUP(J1163,'[1]Lifecyclemodels EF3.1'!E:G,3,FALSE),"(not available yet)"))</f>
        <v>(not available)</v>
      </c>
    </row>
    <row r="1164" spans="1:17" hidden="1" x14ac:dyDescent="0.3">
      <c r="A1164" s="188" t="s">
        <v>11833</v>
      </c>
      <c r="B1164" s="188" t="s">
        <v>17986</v>
      </c>
      <c r="C1164" s="188" t="s">
        <v>9299</v>
      </c>
      <c r="D1164" s="188" t="s">
        <v>18015</v>
      </c>
      <c r="E1164" s="188" t="s">
        <v>17215</v>
      </c>
      <c r="F1164" s="188" t="s">
        <v>418</v>
      </c>
      <c r="G1164" s="189" t="s">
        <v>351</v>
      </c>
      <c r="H1164" s="190"/>
      <c r="I1164" s="188"/>
      <c r="J1164" s="188" t="s">
        <v>17988</v>
      </c>
      <c r="K1164" s="188"/>
      <c r="L1164" s="188"/>
      <c r="M1164" s="188"/>
      <c r="N1164" s="188"/>
      <c r="O1164" s="188"/>
      <c r="P1164"/>
      <c r="Q1164" s="190" t="str">
        <f>IF(J1164="(not available)","(not available)",IFERROR(VLOOKUP(J1164,'[1]Lifecyclemodels EF3.1'!E:G,3,FALSE),"(not available yet)"))</f>
        <v>(not available)</v>
      </c>
    </row>
    <row r="1165" spans="1:17" hidden="1" x14ac:dyDescent="0.3">
      <c r="A1165" s="188" t="s">
        <v>11833</v>
      </c>
      <c r="B1165" s="188" t="s">
        <v>17986</v>
      </c>
      <c r="C1165" s="188" t="s">
        <v>3309</v>
      </c>
      <c r="D1165" s="188" t="s">
        <v>18015</v>
      </c>
      <c r="E1165" s="188" t="s">
        <v>17215</v>
      </c>
      <c r="F1165" s="188" t="s">
        <v>425</v>
      </c>
      <c r="G1165" s="189" t="s">
        <v>351</v>
      </c>
      <c r="H1165" s="190"/>
      <c r="I1165" s="188"/>
      <c r="J1165" s="188" t="s">
        <v>17988</v>
      </c>
      <c r="K1165" s="188"/>
      <c r="L1165" s="188"/>
      <c r="M1165" s="188"/>
      <c r="N1165" s="188"/>
      <c r="O1165" s="188"/>
      <c r="P1165"/>
      <c r="Q1165" s="190" t="str">
        <f>IF(J1165="(not available)","(not available)",IFERROR(VLOOKUP(J1165,'[1]Lifecyclemodels EF3.1'!E:G,3,FALSE),"(not available yet)"))</f>
        <v>(not available)</v>
      </c>
    </row>
    <row r="1166" spans="1:17" hidden="1" x14ac:dyDescent="0.3">
      <c r="A1166" s="188" t="s">
        <v>11833</v>
      </c>
      <c r="B1166" s="188" t="s">
        <v>17986</v>
      </c>
      <c r="C1166" s="188" t="s">
        <v>10509</v>
      </c>
      <c r="D1166" s="188" t="s">
        <v>18016</v>
      </c>
      <c r="E1166" s="188" t="s">
        <v>17215</v>
      </c>
      <c r="F1166" s="188" t="s">
        <v>350</v>
      </c>
      <c r="G1166" s="189" t="s">
        <v>351</v>
      </c>
      <c r="H1166" s="190"/>
      <c r="I1166" s="188"/>
      <c r="J1166" s="188" t="s">
        <v>17988</v>
      </c>
      <c r="K1166" s="188"/>
      <c r="L1166" s="188"/>
      <c r="M1166" s="188"/>
      <c r="N1166" s="188"/>
      <c r="O1166" s="188"/>
      <c r="P1166"/>
      <c r="Q1166" s="190" t="str">
        <f>IF(J1166="(not available)","(not available)",IFERROR(VLOOKUP(J1166,'[1]Lifecyclemodels EF3.1'!E:G,3,FALSE),"(not available yet)"))</f>
        <v>(not available)</v>
      </c>
    </row>
    <row r="1167" spans="1:17" hidden="1" x14ac:dyDescent="0.3">
      <c r="A1167" s="188" t="s">
        <v>11833</v>
      </c>
      <c r="B1167" s="188" t="s">
        <v>17986</v>
      </c>
      <c r="C1167" s="188" t="s">
        <v>5699</v>
      </c>
      <c r="D1167" s="188" t="s">
        <v>18016</v>
      </c>
      <c r="E1167" s="188" t="s">
        <v>17215</v>
      </c>
      <c r="F1167" s="188" t="s">
        <v>356</v>
      </c>
      <c r="G1167" s="189" t="s">
        <v>351</v>
      </c>
      <c r="H1167" s="190"/>
      <c r="I1167" s="188"/>
      <c r="J1167" s="188" t="s">
        <v>17988</v>
      </c>
      <c r="K1167" s="188"/>
      <c r="L1167" s="188"/>
      <c r="M1167" s="188"/>
      <c r="N1167" s="188"/>
      <c r="O1167" s="188"/>
      <c r="P1167"/>
      <c r="Q1167" s="190" t="str">
        <f>IF(J1167="(not available)","(not available)",IFERROR(VLOOKUP(J1167,'[1]Lifecyclemodels EF3.1'!E:G,3,FALSE),"(not available yet)"))</f>
        <v>(not available)</v>
      </c>
    </row>
    <row r="1168" spans="1:17" hidden="1" x14ac:dyDescent="0.3">
      <c r="A1168" s="188" t="s">
        <v>11833</v>
      </c>
      <c r="B1168" s="188" t="s">
        <v>17986</v>
      </c>
      <c r="C1168" s="188" t="s">
        <v>8329</v>
      </c>
      <c r="D1168" s="188" t="s">
        <v>18016</v>
      </c>
      <c r="E1168" s="188" t="s">
        <v>17215</v>
      </c>
      <c r="F1168" s="188" t="s">
        <v>514</v>
      </c>
      <c r="G1168" s="189" t="s">
        <v>351</v>
      </c>
      <c r="H1168" s="190"/>
      <c r="I1168" s="188"/>
      <c r="J1168" s="188" t="s">
        <v>17988</v>
      </c>
      <c r="K1168" s="188"/>
      <c r="L1168" s="188"/>
      <c r="M1168" s="188"/>
      <c r="N1168" s="188"/>
      <c r="O1168" s="188"/>
      <c r="P1168"/>
      <c r="Q1168" s="190" t="str">
        <f>IF(J1168="(not available)","(not available)",IFERROR(VLOOKUP(J1168,'[1]Lifecyclemodels EF3.1'!E:G,3,FALSE),"(not available yet)"))</f>
        <v>(not available)</v>
      </c>
    </row>
    <row r="1169" spans="1:18" hidden="1" x14ac:dyDescent="0.3">
      <c r="A1169" s="188" t="s">
        <v>11833</v>
      </c>
      <c r="B1169" s="188" t="s">
        <v>17986</v>
      </c>
      <c r="C1169" s="188" t="s">
        <v>8970</v>
      </c>
      <c r="D1169" s="188" t="s">
        <v>18016</v>
      </c>
      <c r="E1169" s="188" t="s">
        <v>17215</v>
      </c>
      <c r="F1169" s="188" t="s">
        <v>443</v>
      </c>
      <c r="G1169" s="189" t="s">
        <v>351</v>
      </c>
      <c r="H1169" s="190"/>
      <c r="I1169" s="188"/>
      <c r="J1169" s="188" t="s">
        <v>17988</v>
      </c>
      <c r="K1169" s="188"/>
      <c r="L1169" s="188"/>
      <c r="M1169" s="188"/>
      <c r="N1169" s="188"/>
      <c r="O1169" s="188"/>
      <c r="P1169"/>
      <c r="Q1169" s="190" t="str">
        <f>IF(J1169="(not available)","(not available)",IFERROR(VLOOKUP(J1169,'[1]Lifecyclemodels EF3.1'!E:G,3,FALSE),"(not available yet)"))</f>
        <v>(not available)</v>
      </c>
    </row>
    <row r="1170" spans="1:18" hidden="1" x14ac:dyDescent="0.3">
      <c r="A1170" s="188" t="s">
        <v>11833</v>
      </c>
      <c r="B1170" s="188" t="s">
        <v>17986</v>
      </c>
      <c r="C1170" s="188" t="s">
        <v>8175</v>
      </c>
      <c r="D1170" s="188" t="s">
        <v>18016</v>
      </c>
      <c r="E1170" s="188" t="s">
        <v>17215</v>
      </c>
      <c r="F1170" s="188" t="s">
        <v>418</v>
      </c>
      <c r="G1170" s="189" t="s">
        <v>351</v>
      </c>
      <c r="H1170" s="190"/>
      <c r="I1170" s="188"/>
      <c r="J1170" s="188" t="s">
        <v>17988</v>
      </c>
      <c r="K1170" s="188"/>
      <c r="L1170" s="188"/>
      <c r="M1170" s="188"/>
      <c r="N1170" s="188"/>
      <c r="O1170" s="188"/>
      <c r="P1170"/>
      <c r="Q1170" s="190" t="str">
        <f>IF(J1170="(not available)","(not available)",IFERROR(VLOOKUP(J1170,'[1]Lifecyclemodels EF3.1'!E:G,3,FALSE),"(not available yet)"))</f>
        <v>(not available)</v>
      </c>
    </row>
    <row r="1171" spans="1:18" hidden="1" x14ac:dyDescent="0.3">
      <c r="A1171" s="188" t="s">
        <v>11833</v>
      </c>
      <c r="B1171" s="188" t="s">
        <v>17986</v>
      </c>
      <c r="C1171" s="188" t="s">
        <v>1996</v>
      </c>
      <c r="D1171" s="188" t="s">
        <v>18016</v>
      </c>
      <c r="E1171" s="188" t="s">
        <v>17215</v>
      </c>
      <c r="F1171" s="188" t="s">
        <v>425</v>
      </c>
      <c r="G1171" s="189" t="s">
        <v>351</v>
      </c>
      <c r="H1171" s="190"/>
      <c r="I1171" s="188"/>
      <c r="J1171" s="188" t="s">
        <v>17988</v>
      </c>
      <c r="K1171" s="188"/>
      <c r="L1171" s="188"/>
      <c r="M1171" s="188"/>
      <c r="N1171" s="188"/>
      <c r="O1171" s="188"/>
      <c r="P1171"/>
      <c r="Q1171" s="190" t="str">
        <f>IF(J1171="(not available)","(not available)",IFERROR(VLOOKUP(J1171,'[1]Lifecyclemodels EF3.1'!E:G,3,FALSE),"(not available yet)"))</f>
        <v>(not available)</v>
      </c>
    </row>
    <row r="1172" spans="1:18" hidden="1" x14ac:dyDescent="0.3">
      <c r="A1172" s="188" t="s">
        <v>11833</v>
      </c>
      <c r="B1172" s="188" t="s">
        <v>17986</v>
      </c>
      <c r="C1172" s="188" t="s">
        <v>2505</v>
      </c>
      <c r="D1172" s="188" t="s">
        <v>18017</v>
      </c>
      <c r="E1172" s="188" t="s">
        <v>17215</v>
      </c>
      <c r="F1172" s="188" t="s">
        <v>514</v>
      </c>
      <c r="G1172" s="189" t="s">
        <v>351</v>
      </c>
      <c r="H1172" s="190"/>
      <c r="I1172" s="188"/>
      <c r="J1172" s="188" t="s">
        <v>17988</v>
      </c>
      <c r="K1172" s="188"/>
      <c r="L1172" s="188"/>
      <c r="M1172" s="188"/>
      <c r="N1172" s="188"/>
      <c r="O1172" s="188"/>
      <c r="P1172"/>
      <c r="Q1172" s="190" t="str">
        <f>IF(J1172="(not available)","(not available)",IFERROR(VLOOKUP(J1172,'[1]Lifecyclemodels EF3.1'!E:G,3,FALSE),"(not available yet)"))</f>
        <v>(not available)</v>
      </c>
    </row>
    <row r="1173" spans="1:18" hidden="1" x14ac:dyDescent="0.3">
      <c r="A1173" s="188" t="s">
        <v>11833</v>
      </c>
      <c r="B1173" s="188" t="s">
        <v>17986</v>
      </c>
      <c r="C1173" s="188" t="s">
        <v>8710</v>
      </c>
      <c r="D1173" s="188" t="s">
        <v>18018</v>
      </c>
      <c r="E1173" s="188" t="s">
        <v>17215</v>
      </c>
      <c r="F1173" s="188" t="s">
        <v>514</v>
      </c>
      <c r="G1173" s="189" t="s">
        <v>351</v>
      </c>
      <c r="H1173" s="190"/>
      <c r="I1173" s="188"/>
      <c r="J1173" s="188" t="s">
        <v>17988</v>
      </c>
      <c r="K1173" s="188"/>
      <c r="L1173" s="188"/>
      <c r="M1173" s="188"/>
      <c r="N1173" s="188"/>
      <c r="O1173" s="188"/>
      <c r="P1173"/>
      <c r="Q1173" s="190" t="str">
        <f>IF(J1173="(not available)","(not available)",IFERROR(VLOOKUP(J1173,'[1]Lifecyclemodels EF3.1'!E:G,3,FALSE),"(not available yet)"))</f>
        <v>(not available)</v>
      </c>
      <c r="R1173" s="97" t="s">
        <v>18019</v>
      </c>
    </row>
    <row r="1174" spans="1:18" hidden="1" x14ac:dyDescent="0.3">
      <c r="A1174" s="188" t="s">
        <v>11833</v>
      </c>
      <c r="B1174" s="188" t="s">
        <v>17986</v>
      </c>
      <c r="C1174" s="188" t="s">
        <v>11011</v>
      </c>
      <c r="D1174" s="188" t="s">
        <v>18018</v>
      </c>
      <c r="E1174" s="188" t="s">
        <v>17215</v>
      </c>
      <c r="F1174" s="188" t="s">
        <v>807</v>
      </c>
      <c r="G1174" s="189" t="s">
        <v>351</v>
      </c>
      <c r="H1174" s="190"/>
      <c r="I1174" s="188"/>
      <c r="J1174" s="188" t="s">
        <v>17988</v>
      </c>
      <c r="K1174" s="188"/>
      <c r="L1174" s="188"/>
      <c r="M1174" s="188"/>
      <c r="N1174" s="188"/>
      <c r="O1174" s="188"/>
      <c r="P1174"/>
      <c r="Q1174" s="190" t="str">
        <f>IF(J1174="(not available)","(not available)",IFERROR(VLOOKUP(J1174,'[1]Lifecyclemodels EF3.1'!E:G,3,FALSE),"(not available yet)"))</f>
        <v>(not available)</v>
      </c>
    </row>
    <row r="1175" spans="1:18" hidden="1" x14ac:dyDescent="0.3">
      <c r="A1175" s="188" t="s">
        <v>11833</v>
      </c>
      <c r="B1175" s="188" t="s">
        <v>17986</v>
      </c>
      <c r="C1175" s="188" t="s">
        <v>1827</v>
      </c>
      <c r="D1175" s="188" t="s">
        <v>18020</v>
      </c>
      <c r="E1175" s="188" t="s">
        <v>17215</v>
      </c>
      <c r="F1175" s="188" t="s">
        <v>514</v>
      </c>
      <c r="G1175" s="189" t="s">
        <v>351</v>
      </c>
      <c r="H1175" s="190"/>
      <c r="I1175" s="188"/>
      <c r="J1175" s="188" t="s">
        <v>17988</v>
      </c>
      <c r="K1175" s="188"/>
      <c r="L1175" s="188"/>
      <c r="M1175" s="188"/>
      <c r="N1175" s="188"/>
      <c r="O1175" s="188"/>
      <c r="P1175"/>
      <c r="Q1175" s="190" t="str">
        <f>IF(J1175="(not available)","(not available)",IFERROR(VLOOKUP(J1175,'[1]Lifecyclemodels EF3.1'!E:G,3,FALSE),"(not available yet)"))</f>
        <v>(not available)</v>
      </c>
      <c r="R1175" s="97" t="s">
        <v>18019</v>
      </c>
    </row>
    <row r="1176" spans="1:18" hidden="1" x14ac:dyDescent="0.3">
      <c r="A1176" s="188" t="s">
        <v>11833</v>
      </c>
      <c r="B1176" s="188" t="s">
        <v>17986</v>
      </c>
      <c r="C1176" s="188" t="s">
        <v>3449</v>
      </c>
      <c r="D1176" s="188" t="s">
        <v>18020</v>
      </c>
      <c r="E1176" s="188" t="s">
        <v>17215</v>
      </c>
      <c r="F1176" s="188" t="s">
        <v>807</v>
      </c>
      <c r="G1176" s="189" t="s">
        <v>351</v>
      </c>
      <c r="H1176" s="190"/>
      <c r="I1176" s="188"/>
      <c r="J1176" s="188" t="s">
        <v>17988</v>
      </c>
      <c r="K1176" s="188"/>
      <c r="L1176" s="188"/>
      <c r="M1176" s="188"/>
      <c r="N1176" s="188"/>
      <c r="O1176" s="188"/>
      <c r="P1176"/>
      <c r="Q1176" s="190" t="str">
        <f>IF(J1176="(not available)","(not available)",IFERROR(VLOOKUP(J1176,'[1]Lifecyclemodels EF3.1'!E:G,3,FALSE),"(not available yet)"))</f>
        <v>(not available)</v>
      </c>
      <c r="R1176" s="97" t="s">
        <v>18021</v>
      </c>
    </row>
    <row r="1177" spans="1:18" hidden="1" x14ac:dyDescent="0.3">
      <c r="A1177" s="188" t="s">
        <v>11833</v>
      </c>
      <c r="B1177" s="188" t="s">
        <v>17986</v>
      </c>
      <c r="C1177" s="188" t="s">
        <v>8304</v>
      </c>
      <c r="D1177" s="188" t="s">
        <v>18022</v>
      </c>
      <c r="E1177" s="188" t="s">
        <v>17215</v>
      </c>
      <c r="F1177" s="188" t="s">
        <v>514</v>
      </c>
      <c r="G1177" s="189" t="s">
        <v>351</v>
      </c>
      <c r="H1177" s="188"/>
      <c r="I1177" s="188"/>
      <c r="J1177" s="188" t="s">
        <v>17988</v>
      </c>
      <c r="K1177" s="188"/>
      <c r="L1177" s="188"/>
      <c r="M1177" s="188"/>
      <c r="N1177" s="188"/>
      <c r="O1177" s="188"/>
      <c r="P1177"/>
      <c r="Q1177" s="190" t="str">
        <f>IF(J1177="(not available)","(not available)",IFERROR(VLOOKUP(J1177,'[1]Lifecyclemodels EF3.1'!E:G,3,FALSE),"(not available yet)"))</f>
        <v>(not available)</v>
      </c>
      <c r="R1177" s="97" t="s">
        <v>18023</v>
      </c>
    </row>
    <row r="1178" spans="1:18" hidden="1" x14ac:dyDescent="0.3">
      <c r="A1178" s="188" t="s">
        <v>11833</v>
      </c>
      <c r="B1178" s="188" t="s">
        <v>17986</v>
      </c>
      <c r="C1178" s="188" t="s">
        <v>3164</v>
      </c>
      <c r="D1178" s="188" t="s">
        <v>18022</v>
      </c>
      <c r="E1178" s="188" t="s">
        <v>17215</v>
      </c>
      <c r="F1178" s="188" t="s">
        <v>476</v>
      </c>
      <c r="G1178" s="189" t="s">
        <v>351</v>
      </c>
      <c r="H1178" s="188"/>
      <c r="I1178" s="188"/>
      <c r="J1178" s="188" t="s">
        <v>17988</v>
      </c>
      <c r="K1178" s="188"/>
      <c r="L1178" s="188"/>
      <c r="M1178" s="188"/>
      <c r="N1178" s="188"/>
      <c r="O1178" s="188"/>
      <c r="P1178"/>
      <c r="Q1178" s="190" t="str">
        <f>IF(J1178="(not available)","(not available)",IFERROR(VLOOKUP(J1178,'[1]Lifecyclemodels EF3.1'!E:G,3,FALSE),"(not available yet)"))</f>
        <v>(not available)</v>
      </c>
    </row>
    <row r="1179" spans="1:18" hidden="1" x14ac:dyDescent="0.3">
      <c r="A1179" s="188" t="s">
        <v>11833</v>
      </c>
      <c r="B1179" s="188" t="s">
        <v>17986</v>
      </c>
      <c r="C1179" s="188" t="s">
        <v>5664</v>
      </c>
      <c r="D1179" s="188" t="s">
        <v>18022</v>
      </c>
      <c r="E1179" s="188" t="s">
        <v>17215</v>
      </c>
      <c r="F1179" s="188" t="s">
        <v>739</v>
      </c>
      <c r="G1179" s="189" t="s">
        <v>351</v>
      </c>
      <c r="H1179" s="188"/>
      <c r="I1179" s="188"/>
      <c r="J1179" s="188" t="s">
        <v>17988</v>
      </c>
      <c r="K1179" s="188"/>
      <c r="L1179" s="188"/>
      <c r="M1179" s="188"/>
      <c r="N1179" s="188"/>
      <c r="O1179" s="188"/>
      <c r="P1179"/>
      <c r="Q1179" s="190" t="str">
        <f>IF(J1179="(not available)","(not available)",IFERROR(VLOOKUP(J1179,'[1]Lifecyclemodels EF3.1'!E:G,3,FALSE),"(not available yet)"))</f>
        <v>(not available)</v>
      </c>
    </row>
    <row r="1180" spans="1:18" hidden="1" x14ac:dyDescent="0.3">
      <c r="A1180" s="188" t="s">
        <v>11833</v>
      </c>
      <c r="B1180" s="188" t="s">
        <v>17986</v>
      </c>
      <c r="C1180" s="188" t="s">
        <v>5248</v>
      </c>
      <c r="D1180" s="188" t="s">
        <v>18024</v>
      </c>
      <c r="E1180" s="188" t="s">
        <v>17215</v>
      </c>
      <c r="F1180" s="188" t="s">
        <v>514</v>
      </c>
      <c r="G1180" s="189" t="s">
        <v>351</v>
      </c>
      <c r="H1180" s="188"/>
      <c r="I1180" s="188"/>
      <c r="J1180" s="188" t="s">
        <v>17988</v>
      </c>
      <c r="K1180" s="188"/>
      <c r="L1180" s="188"/>
      <c r="M1180" s="188"/>
      <c r="N1180" s="188"/>
      <c r="O1180" s="188"/>
      <c r="P1180"/>
      <c r="Q1180" s="190" t="str">
        <f>IF(J1180="(not available)","(not available)",IFERROR(VLOOKUP(J1180,'[1]Lifecyclemodels EF3.1'!E:G,3,FALSE),"(not available yet)"))</f>
        <v>(not available)</v>
      </c>
      <c r="R1180" s="97" t="s">
        <v>18023</v>
      </c>
    </row>
    <row r="1181" spans="1:18" hidden="1" x14ac:dyDescent="0.3">
      <c r="A1181" s="188" t="s">
        <v>11833</v>
      </c>
      <c r="B1181" s="188" t="s">
        <v>17986</v>
      </c>
      <c r="C1181" s="188" t="s">
        <v>10030</v>
      </c>
      <c r="D1181" s="188" t="s">
        <v>18025</v>
      </c>
      <c r="E1181" s="188" t="s">
        <v>17215</v>
      </c>
      <c r="F1181" s="188" t="s">
        <v>514</v>
      </c>
      <c r="G1181" s="189" t="s">
        <v>351</v>
      </c>
      <c r="H1181" s="190"/>
      <c r="I1181" s="188"/>
      <c r="J1181" s="188" t="s">
        <v>17988</v>
      </c>
      <c r="K1181" s="188"/>
      <c r="L1181" s="188"/>
      <c r="M1181" s="188"/>
      <c r="N1181" s="188"/>
      <c r="O1181" s="188"/>
      <c r="P1181"/>
      <c r="Q1181" s="190" t="str">
        <f>IF(J1181="(not available)","(not available)",IFERROR(VLOOKUP(J1181,'[1]Lifecyclemodels EF3.1'!E:G,3,FALSE),"(not available yet)"))</f>
        <v>(not available)</v>
      </c>
    </row>
    <row r="1182" spans="1:18" hidden="1" x14ac:dyDescent="0.3">
      <c r="A1182" s="188" t="s">
        <v>11833</v>
      </c>
      <c r="B1182" s="188" t="s">
        <v>17986</v>
      </c>
      <c r="C1182" s="188" t="s">
        <v>7270</v>
      </c>
      <c r="D1182" s="188" t="s">
        <v>18026</v>
      </c>
      <c r="E1182" s="188" t="s">
        <v>17215</v>
      </c>
      <c r="F1182" s="188" t="s">
        <v>514</v>
      </c>
      <c r="G1182" s="189" t="s">
        <v>351</v>
      </c>
      <c r="H1182" s="188"/>
      <c r="I1182" s="188"/>
      <c r="J1182" s="188" t="s">
        <v>17988</v>
      </c>
      <c r="K1182" s="188"/>
      <c r="L1182" s="188"/>
      <c r="M1182" s="188"/>
      <c r="N1182" s="188"/>
      <c r="O1182" s="188"/>
      <c r="P1182"/>
      <c r="Q1182" s="190" t="str">
        <f>IF(J1182="(not available)","(not available)",IFERROR(VLOOKUP(J1182,'[1]Lifecyclemodels EF3.1'!E:G,3,FALSE),"(not available yet)"))</f>
        <v>(not available)</v>
      </c>
    </row>
    <row r="1183" spans="1:18" hidden="1" x14ac:dyDescent="0.3">
      <c r="A1183" s="188" t="s">
        <v>11833</v>
      </c>
      <c r="B1183" s="188" t="s">
        <v>17986</v>
      </c>
      <c r="C1183" s="188" t="s">
        <v>8468</v>
      </c>
      <c r="D1183" s="188" t="s">
        <v>18027</v>
      </c>
      <c r="E1183" s="188" t="s">
        <v>17215</v>
      </c>
      <c r="F1183" s="188" t="s">
        <v>514</v>
      </c>
      <c r="G1183" s="189" t="s">
        <v>351</v>
      </c>
      <c r="H1183" s="190"/>
      <c r="I1183" s="188"/>
      <c r="J1183" s="188" t="s">
        <v>17988</v>
      </c>
      <c r="K1183" s="188"/>
      <c r="L1183" s="188"/>
      <c r="M1183" s="188"/>
      <c r="N1183" s="188"/>
      <c r="O1183" s="188"/>
      <c r="P1183"/>
      <c r="Q1183" s="190" t="str">
        <f>IF(J1183="(not available)","(not available)",IFERROR(VLOOKUP(J1183,'[1]Lifecyclemodels EF3.1'!E:G,3,FALSE),"(not available yet)"))</f>
        <v>(not available)</v>
      </c>
      <c r="R1183" s="97" t="s">
        <v>18028</v>
      </c>
    </row>
    <row r="1184" spans="1:18" hidden="1" x14ac:dyDescent="0.3">
      <c r="A1184" s="188" t="s">
        <v>11833</v>
      </c>
      <c r="B1184" s="188" t="s">
        <v>17986</v>
      </c>
      <c r="C1184" s="188" t="s">
        <v>7071</v>
      </c>
      <c r="D1184" s="188" t="s">
        <v>18029</v>
      </c>
      <c r="E1184" s="188" t="s">
        <v>17215</v>
      </c>
      <c r="F1184" s="188" t="s">
        <v>514</v>
      </c>
      <c r="G1184" s="189" t="s">
        <v>351</v>
      </c>
      <c r="H1184" s="190"/>
      <c r="I1184" s="188"/>
      <c r="J1184" s="188" t="s">
        <v>17988</v>
      </c>
      <c r="K1184" s="188"/>
      <c r="L1184" s="188"/>
      <c r="M1184" s="188"/>
      <c r="N1184" s="188"/>
      <c r="O1184" s="188"/>
      <c r="P1184"/>
      <c r="Q1184" s="190" t="str">
        <f>IF(J1184="(not available)","(not available)",IFERROR(VLOOKUP(J1184,'[1]Lifecyclemodels EF3.1'!E:G,3,FALSE),"(not available yet)"))</f>
        <v>(not available)</v>
      </c>
      <c r="R1184" s="97" t="s">
        <v>18028</v>
      </c>
    </row>
    <row r="1185" spans="1:18" hidden="1" x14ac:dyDescent="0.3">
      <c r="A1185" s="188" t="s">
        <v>11833</v>
      </c>
      <c r="B1185" s="188" t="s">
        <v>17986</v>
      </c>
      <c r="C1185" s="188" t="s">
        <v>8387</v>
      </c>
      <c r="D1185" s="188" t="s">
        <v>18030</v>
      </c>
      <c r="E1185" s="188" t="s">
        <v>17215</v>
      </c>
      <c r="F1185" s="188" t="s">
        <v>514</v>
      </c>
      <c r="G1185" s="189" t="s">
        <v>351</v>
      </c>
      <c r="H1185" s="188"/>
      <c r="I1185" s="188"/>
      <c r="J1185" s="188" t="s">
        <v>17988</v>
      </c>
      <c r="K1185" s="188"/>
      <c r="L1185" s="188"/>
      <c r="M1185" s="188"/>
      <c r="N1185" s="188"/>
      <c r="O1185" s="188"/>
      <c r="P1185"/>
      <c r="Q1185" s="190" t="str">
        <f>IF(J1185="(not available)","(not available)",IFERROR(VLOOKUP(J1185,'[1]Lifecyclemodels EF3.1'!E:G,3,FALSE),"(not available yet)"))</f>
        <v>(not available)</v>
      </c>
      <c r="R1185" s="97" t="s">
        <v>18031</v>
      </c>
    </row>
    <row r="1186" spans="1:18" hidden="1" x14ac:dyDescent="0.3">
      <c r="A1186" s="188" t="s">
        <v>11833</v>
      </c>
      <c r="B1186" s="188" t="s">
        <v>17986</v>
      </c>
      <c r="C1186" s="188" t="s">
        <v>5347</v>
      </c>
      <c r="D1186" s="188" t="s">
        <v>18032</v>
      </c>
      <c r="E1186" s="188" t="s">
        <v>17427</v>
      </c>
      <c r="F1186" s="188" t="s">
        <v>514</v>
      </c>
      <c r="G1186" s="189" t="s">
        <v>351</v>
      </c>
      <c r="H1186" s="190"/>
      <c r="I1186" s="188"/>
      <c r="J1186" s="188" t="s">
        <v>17988</v>
      </c>
      <c r="K1186" s="188"/>
      <c r="L1186" s="188"/>
      <c r="M1186" s="188"/>
      <c r="N1186" s="188"/>
      <c r="O1186" s="188"/>
      <c r="P1186"/>
      <c r="Q1186" s="190" t="str">
        <f>IF(J1186="(not available)","(not available)",IFERROR(VLOOKUP(J1186,'[1]Lifecyclemodels EF3.1'!E:G,3,FALSE),"(not available yet)"))</f>
        <v>(not available)</v>
      </c>
    </row>
    <row r="1187" spans="1:18" hidden="1" x14ac:dyDescent="0.3">
      <c r="A1187" s="188" t="s">
        <v>11833</v>
      </c>
      <c r="B1187" s="188" t="s">
        <v>17986</v>
      </c>
      <c r="C1187" s="188" t="s">
        <v>7272</v>
      </c>
      <c r="D1187" s="188" t="s">
        <v>18033</v>
      </c>
      <c r="E1187" s="188" t="s">
        <v>17215</v>
      </c>
      <c r="F1187" s="188" t="s">
        <v>514</v>
      </c>
      <c r="G1187" s="189" t="s">
        <v>351</v>
      </c>
      <c r="H1187" s="190"/>
      <c r="I1187" s="188"/>
      <c r="J1187" s="188" t="s">
        <v>17988</v>
      </c>
      <c r="K1187" s="188"/>
      <c r="L1187" s="188"/>
      <c r="M1187" s="188"/>
      <c r="N1187" s="188"/>
      <c r="O1187" s="188"/>
      <c r="P1187"/>
      <c r="Q1187" s="190" t="str">
        <f>IF(J1187="(not available)","(not available)",IFERROR(VLOOKUP(J1187,'[1]Lifecyclemodels EF3.1'!E:G,3,FALSE),"(not available yet)"))</f>
        <v>(not available)</v>
      </c>
    </row>
    <row r="1188" spans="1:18" hidden="1" x14ac:dyDescent="0.3">
      <c r="A1188" s="188" t="s">
        <v>11833</v>
      </c>
      <c r="B1188" s="188" t="s">
        <v>17986</v>
      </c>
      <c r="C1188" s="188" t="s">
        <v>6258</v>
      </c>
      <c r="D1188" s="188" t="s">
        <v>18034</v>
      </c>
      <c r="E1188" s="188" t="s">
        <v>17215</v>
      </c>
      <c r="F1188" s="188" t="s">
        <v>514</v>
      </c>
      <c r="G1188" s="189" t="s">
        <v>351</v>
      </c>
      <c r="H1188" s="190"/>
      <c r="I1188" s="188"/>
      <c r="J1188" s="188" t="s">
        <v>17988</v>
      </c>
      <c r="K1188" s="188"/>
      <c r="L1188" s="188"/>
      <c r="M1188" s="188"/>
      <c r="N1188" s="188"/>
      <c r="O1188" s="188"/>
      <c r="P1188"/>
      <c r="Q1188" s="190" t="str">
        <f>IF(J1188="(not available)","(not available)",IFERROR(VLOOKUP(J1188,'[1]Lifecyclemodels EF3.1'!E:G,3,FALSE),"(not available yet)"))</f>
        <v>(not available)</v>
      </c>
    </row>
    <row r="1189" spans="1:18" hidden="1" x14ac:dyDescent="0.3">
      <c r="A1189" s="188" t="s">
        <v>11833</v>
      </c>
      <c r="B1189" s="188" t="s">
        <v>17986</v>
      </c>
      <c r="C1189" s="188" t="s">
        <v>4520</v>
      </c>
      <c r="D1189" s="188" t="s">
        <v>18035</v>
      </c>
      <c r="E1189" s="188" t="s">
        <v>17215</v>
      </c>
      <c r="F1189" s="188" t="s">
        <v>514</v>
      </c>
      <c r="G1189" s="189" t="s">
        <v>351</v>
      </c>
      <c r="H1189" s="190"/>
      <c r="I1189" s="188"/>
      <c r="J1189" s="188" t="s">
        <v>17988</v>
      </c>
      <c r="K1189" s="188"/>
      <c r="L1189" s="188"/>
      <c r="M1189" s="188"/>
      <c r="N1189" s="188"/>
      <c r="O1189" s="188"/>
      <c r="P1189"/>
      <c r="Q1189" s="190" t="str">
        <f>IF(J1189="(not available)","(not available)",IFERROR(VLOOKUP(J1189,'[1]Lifecyclemodels EF3.1'!E:G,3,FALSE),"(not available yet)"))</f>
        <v>(not available)</v>
      </c>
    </row>
    <row r="1190" spans="1:18" hidden="1" x14ac:dyDescent="0.3">
      <c r="A1190" s="188" t="s">
        <v>11833</v>
      </c>
      <c r="B1190" s="188" t="s">
        <v>17986</v>
      </c>
      <c r="C1190" s="188" t="s">
        <v>5880</v>
      </c>
      <c r="D1190" s="188" t="s">
        <v>18036</v>
      </c>
      <c r="E1190" s="188" t="s">
        <v>17215</v>
      </c>
      <c r="F1190" s="188" t="s">
        <v>514</v>
      </c>
      <c r="G1190" s="189" t="s">
        <v>351</v>
      </c>
      <c r="H1190" s="190"/>
      <c r="I1190" s="188"/>
      <c r="J1190" s="188" t="s">
        <v>17988</v>
      </c>
      <c r="K1190" s="188"/>
      <c r="L1190" s="188"/>
      <c r="M1190" s="188"/>
      <c r="N1190" s="188"/>
      <c r="O1190" s="188"/>
      <c r="P1190"/>
      <c r="Q1190" s="190" t="str">
        <f>IF(J1190="(not available)","(not available)",IFERROR(VLOOKUP(J1190,'[1]Lifecyclemodels EF3.1'!E:G,3,FALSE),"(not available yet)"))</f>
        <v>(not available)</v>
      </c>
    </row>
    <row r="1191" spans="1:18" hidden="1" x14ac:dyDescent="0.3">
      <c r="A1191" s="188" t="s">
        <v>11833</v>
      </c>
      <c r="B1191" s="188" t="s">
        <v>17986</v>
      </c>
      <c r="C1191" s="188" t="s">
        <v>3874</v>
      </c>
      <c r="D1191" s="188" t="s">
        <v>18037</v>
      </c>
      <c r="E1191" s="188" t="s">
        <v>17215</v>
      </c>
      <c r="F1191" s="188" t="s">
        <v>739</v>
      </c>
      <c r="G1191" s="189" t="s">
        <v>351</v>
      </c>
      <c r="H1191" s="190"/>
      <c r="I1191" s="188"/>
      <c r="J1191" s="188" t="s">
        <v>17988</v>
      </c>
      <c r="K1191" s="188"/>
      <c r="L1191" s="188"/>
      <c r="M1191" s="188"/>
      <c r="N1191" s="188"/>
      <c r="O1191" s="188"/>
      <c r="P1191"/>
      <c r="Q1191" s="190" t="str">
        <f>IF(J1191="(not available)","(not available)",IFERROR(VLOOKUP(J1191,'[1]Lifecyclemodels EF3.1'!E:G,3,FALSE),"(not available yet)"))</f>
        <v>(not available)</v>
      </c>
    </row>
    <row r="1192" spans="1:18" hidden="1" x14ac:dyDescent="0.3">
      <c r="A1192" s="188" t="s">
        <v>11833</v>
      </c>
      <c r="B1192" s="188" t="s">
        <v>17986</v>
      </c>
      <c r="C1192" s="188" t="s">
        <v>5998</v>
      </c>
      <c r="D1192" s="188" t="s">
        <v>18037</v>
      </c>
      <c r="E1192" s="188" t="s">
        <v>17215</v>
      </c>
      <c r="F1192" s="188" t="s">
        <v>514</v>
      </c>
      <c r="G1192" s="189" t="s">
        <v>351</v>
      </c>
      <c r="H1192" s="190"/>
      <c r="I1192" s="188"/>
      <c r="J1192" s="188" t="s">
        <v>17988</v>
      </c>
      <c r="K1192" s="188"/>
      <c r="L1192" s="188"/>
      <c r="M1192" s="188"/>
      <c r="N1192" s="188"/>
      <c r="O1192" s="188"/>
      <c r="P1192"/>
      <c r="Q1192" s="190" t="str">
        <f>IF(J1192="(not available)","(not available)",IFERROR(VLOOKUP(J1192,'[1]Lifecyclemodels EF3.1'!E:G,3,FALSE),"(not available yet)"))</f>
        <v>(not available)</v>
      </c>
    </row>
    <row r="1193" spans="1:18" hidden="1" x14ac:dyDescent="0.3">
      <c r="A1193" s="188" t="s">
        <v>11833</v>
      </c>
      <c r="B1193" s="188" t="s">
        <v>17986</v>
      </c>
      <c r="C1193" s="188" t="s">
        <v>9271</v>
      </c>
      <c r="D1193" s="188" t="s">
        <v>18037</v>
      </c>
      <c r="E1193" s="188" t="s">
        <v>17215</v>
      </c>
      <c r="F1193" s="188" t="s">
        <v>476</v>
      </c>
      <c r="G1193" s="189" t="s">
        <v>351</v>
      </c>
      <c r="H1193" s="190"/>
      <c r="I1193" s="188"/>
      <c r="J1193" s="188" t="s">
        <v>17988</v>
      </c>
      <c r="K1193" s="188"/>
      <c r="L1193" s="188"/>
      <c r="M1193" s="188"/>
      <c r="N1193" s="188"/>
      <c r="O1193" s="188"/>
      <c r="P1193"/>
      <c r="Q1193" s="190" t="str">
        <f>IF(J1193="(not available)","(not available)",IFERROR(VLOOKUP(J1193,'[1]Lifecyclemodels EF3.1'!E:G,3,FALSE),"(not available yet)"))</f>
        <v>(not available)</v>
      </c>
    </row>
    <row r="1194" spans="1:18" hidden="1" x14ac:dyDescent="0.3">
      <c r="A1194" s="188" t="s">
        <v>11833</v>
      </c>
      <c r="B1194" s="188" t="s">
        <v>17986</v>
      </c>
      <c r="C1194" s="188" t="s">
        <v>7129</v>
      </c>
      <c r="D1194" s="188" t="s">
        <v>18038</v>
      </c>
      <c r="E1194" s="188" t="s">
        <v>17215</v>
      </c>
      <c r="F1194" s="188" t="s">
        <v>610</v>
      </c>
      <c r="G1194" s="189" t="s">
        <v>351</v>
      </c>
      <c r="H1194" s="188"/>
      <c r="I1194" s="188"/>
      <c r="J1194" s="188" t="s">
        <v>17988</v>
      </c>
      <c r="K1194" s="188"/>
      <c r="L1194" s="188"/>
      <c r="M1194" s="188"/>
      <c r="N1194" s="188"/>
      <c r="O1194" s="188"/>
      <c r="P1194"/>
      <c r="Q1194" s="190" t="str">
        <f>IF(J1194="(not available)","(not available)",IFERROR(VLOOKUP(J1194,'[1]Lifecyclemodels EF3.1'!E:G,3,FALSE),"(not available yet)"))</f>
        <v>(not available)</v>
      </c>
    </row>
    <row r="1195" spans="1:18" hidden="1" x14ac:dyDescent="0.3">
      <c r="A1195" s="188" t="s">
        <v>11833</v>
      </c>
      <c r="B1195" s="188" t="s">
        <v>17986</v>
      </c>
      <c r="C1195" s="188" t="s">
        <v>9510</v>
      </c>
      <c r="D1195" s="188" t="s">
        <v>18038</v>
      </c>
      <c r="E1195" s="188" t="s">
        <v>17215</v>
      </c>
      <c r="F1195" s="188" t="s">
        <v>514</v>
      </c>
      <c r="G1195" s="189" t="s">
        <v>351</v>
      </c>
      <c r="H1195" s="188"/>
      <c r="I1195" s="188"/>
      <c r="J1195" s="188" t="s">
        <v>17988</v>
      </c>
      <c r="K1195" s="188"/>
      <c r="L1195" s="188"/>
      <c r="M1195" s="188"/>
      <c r="N1195" s="188"/>
      <c r="O1195" s="188"/>
      <c r="P1195"/>
      <c r="Q1195" s="190" t="str">
        <f>IF(J1195="(not available)","(not available)",IFERROR(VLOOKUP(J1195,'[1]Lifecyclemodels EF3.1'!E:G,3,FALSE),"(not available yet)"))</f>
        <v>(not available)</v>
      </c>
      <c r="R1195" s="97" t="s">
        <v>18039</v>
      </c>
    </row>
    <row r="1196" spans="1:18" hidden="1" x14ac:dyDescent="0.3">
      <c r="A1196" s="188" t="s">
        <v>11833</v>
      </c>
      <c r="B1196" s="188" t="s">
        <v>17986</v>
      </c>
      <c r="C1196" s="188" t="s">
        <v>10753</v>
      </c>
      <c r="D1196" s="188" t="s">
        <v>18038</v>
      </c>
      <c r="E1196" s="188" t="s">
        <v>17215</v>
      </c>
      <c r="F1196" s="188" t="s">
        <v>739</v>
      </c>
      <c r="G1196" s="189" t="s">
        <v>351</v>
      </c>
      <c r="H1196" s="188"/>
      <c r="I1196" s="188"/>
      <c r="J1196" s="188" t="s">
        <v>17988</v>
      </c>
      <c r="K1196" s="188"/>
      <c r="L1196" s="188"/>
      <c r="M1196" s="188"/>
      <c r="N1196" s="188"/>
      <c r="O1196" s="188"/>
      <c r="P1196"/>
      <c r="Q1196" s="190" t="str">
        <f>IF(J1196="(not available)","(not available)",IFERROR(VLOOKUP(J1196,'[1]Lifecyclemodels EF3.1'!E:G,3,FALSE),"(not available yet)"))</f>
        <v>(not available)</v>
      </c>
      <c r="R1196" s="97" t="s">
        <v>18040</v>
      </c>
    </row>
    <row r="1197" spans="1:18" hidden="1" x14ac:dyDescent="0.3">
      <c r="A1197" s="188" t="s">
        <v>11833</v>
      </c>
      <c r="B1197" s="188" t="s">
        <v>17986</v>
      </c>
      <c r="C1197" s="188" t="s">
        <v>10473</v>
      </c>
      <c r="D1197" s="188" t="s">
        <v>18038</v>
      </c>
      <c r="E1197" s="188" t="s">
        <v>17215</v>
      </c>
      <c r="F1197" s="188" t="s">
        <v>476</v>
      </c>
      <c r="G1197" s="189" t="s">
        <v>351</v>
      </c>
      <c r="H1197" s="188"/>
      <c r="I1197" s="188"/>
      <c r="J1197" s="188" t="s">
        <v>17988</v>
      </c>
      <c r="K1197" s="188"/>
      <c r="L1197" s="188"/>
      <c r="M1197" s="188"/>
      <c r="N1197" s="188"/>
      <c r="O1197" s="188"/>
      <c r="P1197"/>
      <c r="Q1197" s="190" t="str">
        <f>IF(J1197="(not available)","(not available)",IFERROR(VLOOKUP(J1197,'[1]Lifecyclemodels EF3.1'!E:G,3,FALSE),"(not available yet)"))</f>
        <v>(not available)</v>
      </c>
      <c r="R1197" s="97" t="s">
        <v>18041</v>
      </c>
    </row>
    <row r="1198" spans="1:18" hidden="1" x14ac:dyDescent="0.3">
      <c r="A1198" s="188" t="s">
        <v>11833</v>
      </c>
      <c r="B1198" s="188" t="s">
        <v>17986</v>
      </c>
      <c r="C1198" s="188" t="s">
        <v>1181</v>
      </c>
      <c r="D1198" s="188" t="s">
        <v>18042</v>
      </c>
      <c r="E1198" s="188" t="s">
        <v>17215</v>
      </c>
      <c r="F1198" s="188" t="s">
        <v>514</v>
      </c>
      <c r="G1198" s="189" t="s">
        <v>351</v>
      </c>
      <c r="H1198" s="188"/>
      <c r="I1198" s="188"/>
      <c r="J1198" s="188" t="s">
        <v>17988</v>
      </c>
      <c r="K1198" s="188"/>
      <c r="L1198" s="188"/>
      <c r="M1198" s="188"/>
      <c r="N1198" s="188"/>
      <c r="O1198" s="188"/>
      <c r="P1198"/>
      <c r="Q1198" s="190" t="str">
        <f>IF(J1198="(not available)","(not available)",IFERROR(VLOOKUP(J1198,'[1]Lifecyclemodels EF3.1'!E:G,3,FALSE),"(not available yet)"))</f>
        <v>(not available)</v>
      </c>
      <c r="R1198" s="97" t="s">
        <v>18039</v>
      </c>
    </row>
    <row r="1199" spans="1:18" hidden="1" x14ac:dyDescent="0.3">
      <c r="A1199" s="188" t="s">
        <v>11833</v>
      </c>
      <c r="B1199" s="188" t="s">
        <v>17986</v>
      </c>
      <c r="C1199" s="188" t="s">
        <v>8140</v>
      </c>
      <c r="D1199" s="188" t="s">
        <v>18042</v>
      </c>
      <c r="E1199" s="188" t="s">
        <v>17215</v>
      </c>
      <c r="F1199" s="188" t="s">
        <v>739</v>
      </c>
      <c r="G1199" s="189" t="s">
        <v>351</v>
      </c>
      <c r="H1199" s="188"/>
      <c r="I1199" s="188"/>
      <c r="J1199" s="188" t="s">
        <v>17988</v>
      </c>
      <c r="K1199" s="188"/>
      <c r="L1199" s="188"/>
      <c r="M1199" s="188"/>
      <c r="N1199" s="188"/>
      <c r="O1199" s="188"/>
      <c r="P1199"/>
      <c r="Q1199" s="190" t="str">
        <f>IF(J1199="(not available)","(not available)",IFERROR(VLOOKUP(J1199,'[1]Lifecyclemodels EF3.1'!E:G,3,FALSE),"(not available yet)"))</f>
        <v>(not available)</v>
      </c>
      <c r="R1199" s="97" t="s">
        <v>18040</v>
      </c>
    </row>
    <row r="1200" spans="1:18" hidden="1" x14ac:dyDescent="0.3">
      <c r="A1200" s="188" t="s">
        <v>11833</v>
      </c>
      <c r="B1200" s="188" t="s">
        <v>17986</v>
      </c>
      <c r="C1200" s="188" t="s">
        <v>6248</v>
      </c>
      <c r="D1200" s="188" t="s">
        <v>18042</v>
      </c>
      <c r="E1200" s="188" t="s">
        <v>17215</v>
      </c>
      <c r="F1200" s="188" t="s">
        <v>476</v>
      </c>
      <c r="G1200" s="189" t="s">
        <v>351</v>
      </c>
      <c r="H1200" s="188"/>
      <c r="I1200" s="188"/>
      <c r="J1200" s="188" t="s">
        <v>17988</v>
      </c>
      <c r="K1200" s="188"/>
      <c r="L1200" s="188"/>
      <c r="M1200" s="188"/>
      <c r="N1200" s="188"/>
      <c r="O1200" s="188"/>
      <c r="P1200"/>
      <c r="Q1200" s="190" t="str">
        <f>IF(J1200="(not available)","(not available)",IFERROR(VLOOKUP(J1200,'[1]Lifecyclemodels EF3.1'!E:G,3,FALSE),"(not available yet)"))</f>
        <v>(not available)</v>
      </c>
      <c r="R1200" s="97" t="s">
        <v>18041</v>
      </c>
    </row>
    <row r="1201" spans="1:18" hidden="1" x14ac:dyDescent="0.3">
      <c r="A1201" s="188" t="s">
        <v>11833</v>
      </c>
      <c r="B1201" s="188" t="s">
        <v>17986</v>
      </c>
      <c r="C1201" s="188" t="s">
        <v>7130</v>
      </c>
      <c r="D1201" s="188" t="s">
        <v>18043</v>
      </c>
      <c r="E1201" s="188" t="s">
        <v>17215</v>
      </c>
      <c r="F1201" s="188" t="s">
        <v>514</v>
      </c>
      <c r="G1201" s="189" t="s">
        <v>351</v>
      </c>
      <c r="H1201" s="190"/>
      <c r="I1201" s="188"/>
      <c r="J1201" s="188" t="s">
        <v>17988</v>
      </c>
      <c r="K1201" s="188"/>
      <c r="L1201" s="188"/>
      <c r="M1201" s="188"/>
      <c r="N1201" s="188"/>
      <c r="O1201" s="188"/>
      <c r="P1201"/>
      <c r="Q1201" s="190" t="str">
        <f>IF(J1201="(not available)","(not available)",IFERROR(VLOOKUP(J1201,'[1]Lifecyclemodels EF3.1'!E:G,3,FALSE),"(not available yet)"))</f>
        <v>(not available)</v>
      </c>
    </row>
    <row r="1202" spans="1:18" hidden="1" x14ac:dyDescent="0.3">
      <c r="A1202" s="188" t="s">
        <v>11833</v>
      </c>
      <c r="B1202" s="188" t="s">
        <v>17986</v>
      </c>
      <c r="C1202" s="188" t="s">
        <v>10667</v>
      </c>
      <c r="D1202" s="188" t="s">
        <v>18044</v>
      </c>
      <c r="E1202" s="188" t="s">
        <v>17215</v>
      </c>
      <c r="F1202" s="188" t="s">
        <v>739</v>
      </c>
      <c r="G1202" s="189" t="s">
        <v>351</v>
      </c>
      <c r="H1202" s="190"/>
      <c r="I1202" s="188"/>
      <c r="J1202" s="188" t="s">
        <v>17988</v>
      </c>
      <c r="K1202" s="188"/>
      <c r="L1202" s="188"/>
      <c r="M1202" s="188"/>
      <c r="N1202" s="188"/>
      <c r="O1202" s="188"/>
      <c r="P1202"/>
      <c r="Q1202" s="190" t="str">
        <f>IF(J1202="(not available)","(not available)",IFERROR(VLOOKUP(J1202,'[1]Lifecyclemodels EF3.1'!E:G,3,FALSE),"(not available yet)"))</f>
        <v>(not available)</v>
      </c>
    </row>
    <row r="1203" spans="1:18" hidden="1" x14ac:dyDescent="0.3">
      <c r="A1203" s="188" t="s">
        <v>11833</v>
      </c>
      <c r="B1203" s="188" t="s">
        <v>17986</v>
      </c>
      <c r="C1203" s="188" t="s">
        <v>10769</v>
      </c>
      <c r="D1203" s="188" t="s">
        <v>18044</v>
      </c>
      <c r="E1203" s="188" t="s">
        <v>17215</v>
      </c>
      <c r="F1203" s="188" t="s">
        <v>476</v>
      </c>
      <c r="G1203" s="189" t="s">
        <v>351</v>
      </c>
      <c r="H1203" s="190"/>
      <c r="I1203" s="188"/>
      <c r="J1203" s="188" t="s">
        <v>17988</v>
      </c>
      <c r="K1203" s="188"/>
      <c r="L1203" s="188"/>
      <c r="M1203" s="188"/>
      <c r="N1203" s="188"/>
      <c r="O1203" s="188"/>
      <c r="P1203"/>
      <c r="Q1203" s="190" t="str">
        <f>IF(J1203="(not available)","(not available)",IFERROR(VLOOKUP(J1203,'[1]Lifecyclemodels EF3.1'!E:G,3,FALSE),"(not available yet)"))</f>
        <v>(not available)</v>
      </c>
    </row>
    <row r="1204" spans="1:18" hidden="1" x14ac:dyDescent="0.3">
      <c r="A1204" s="188" t="s">
        <v>11833</v>
      </c>
      <c r="B1204" s="188" t="s">
        <v>17986</v>
      </c>
      <c r="C1204" s="188" t="s">
        <v>7954</v>
      </c>
      <c r="D1204" s="188" t="s">
        <v>18044</v>
      </c>
      <c r="E1204" s="188" t="s">
        <v>17215</v>
      </c>
      <c r="F1204" s="188" t="s">
        <v>514</v>
      </c>
      <c r="G1204" s="189" t="s">
        <v>351</v>
      </c>
      <c r="H1204" s="190"/>
      <c r="I1204" s="188"/>
      <c r="J1204" s="188" t="s">
        <v>17988</v>
      </c>
      <c r="K1204" s="188"/>
      <c r="L1204" s="188"/>
      <c r="M1204" s="188"/>
      <c r="N1204" s="188"/>
      <c r="O1204" s="188"/>
      <c r="P1204"/>
      <c r="Q1204" s="190" t="str">
        <f>IF(J1204="(not available)","(not available)",IFERROR(VLOOKUP(J1204,'[1]Lifecyclemodels EF3.1'!E:G,3,FALSE),"(not available yet)"))</f>
        <v>(not available)</v>
      </c>
    </row>
    <row r="1205" spans="1:18" hidden="1" x14ac:dyDescent="0.3">
      <c r="A1205" s="188" t="s">
        <v>11833</v>
      </c>
      <c r="B1205" s="188" t="s">
        <v>17986</v>
      </c>
      <c r="C1205" s="188" t="s">
        <v>5755</v>
      </c>
      <c r="D1205" s="188" t="s">
        <v>18045</v>
      </c>
      <c r="E1205" s="188" t="s">
        <v>17215</v>
      </c>
      <c r="F1205" s="188" t="s">
        <v>476</v>
      </c>
      <c r="G1205" s="189" t="s">
        <v>351</v>
      </c>
      <c r="H1205" s="190"/>
      <c r="I1205" s="188"/>
      <c r="J1205" s="188" t="s">
        <v>17988</v>
      </c>
      <c r="K1205" s="188"/>
      <c r="L1205" s="188"/>
      <c r="M1205" s="188"/>
      <c r="N1205" s="188"/>
      <c r="O1205" s="188"/>
      <c r="P1205"/>
      <c r="Q1205" s="190" t="str">
        <f>IF(J1205="(not available)","(not available)",IFERROR(VLOOKUP(J1205,'[1]Lifecyclemodels EF3.1'!E:G,3,FALSE),"(not available yet)"))</f>
        <v>(not available)</v>
      </c>
    </row>
    <row r="1206" spans="1:18" hidden="1" x14ac:dyDescent="0.3">
      <c r="A1206" s="188" t="s">
        <v>11833</v>
      </c>
      <c r="B1206" s="188" t="s">
        <v>17986</v>
      </c>
      <c r="C1206" s="188" t="s">
        <v>5465</v>
      </c>
      <c r="D1206" s="188" t="s">
        <v>18045</v>
      </c>
      <c r="E1206" s="188" t="s">
        <v>17215</v>
      </c>
      <c r="F1206" s="188" t="s">
        <v>514</v>
      </c>
      <c r="G1206" s="189" t="s">
        <v>351</v>
      </c>
      <c r="H1206" s="190"/>
      <c r="I1206" s="188"/>
      <c r="J1206" s="188" t="s">
        <v>17988</v>
      </c>
      <c r="K1206" s="188"/>
      <c r="L1206" s="188"/>
      <c r="M1206" s="188"/>
      <c r="N1206" s="188"/>
      <c r="O1206" s="188"/>
      <c r="P1206"/>
      <c r="Q1206" s="190" t="str">
        <f>IF(J1206="(not available)","(not available)",IFERROR(VLOOKUP(J1206,'[1]Lifecyclemodels EF3.1'!E:G,3,FALSE),"(not available yet)"))</f>
        <v>(not available)</v>
      </c>
    </row>
    <row r="1207" spans="1:18" hidden="1" x14ac:dyDescent="0.3">
      <c r="A1207" s="188" t="s">
        <v>11833</v>
      </c>
      <c r="B1207" s="188" t="s">
        <v>17986</v>
      </c>
      <c r="C1207" s="188" t="s">
        <v>9924</v>
      </c>
      <c r="D1207" s="188" t="s">
        <v>18045</v>
      </c>
      <c r="E1207" s="188" t="s">
        <v>17215</v>
      </c>
      <c r="F1207" s="188" t="s">
        <v>610</v>
      </c>
      <c r="G1207" s="189" t="s">
        <v>351</v>
      </c>
      <c r="H1207" s="190"/>
      <c r="I1207" s="188"/>
      <c r="J1207" s="188" t="s">
        <v>17988</v>
      </c>
      <c r="K1207" s="188"/>
      <c r="L1207" s="188"/>
      <c r="M1207" s="188"/>
      <c r="N1207" s="188"/>
      <c r="O1207" s="188"/>
      <c r="P1207"/>
      <c r="Q1207" s="190" t="str">
        <f>IF(J1207="(not available)","(not available)",IFERROR(VLOOKUP(J1207,'[1]Lifecyclemodels EF3.1'!E:G,3,FALSE),"(not available yet)"))</f>
        <v>(not available)</v>
      </c>
    </row>
    <row r="1208" spans="1:18" hidden="1" x14ac:dyDescent="0.3">
      <c r="A1208" s="188" t="s">
        <v>11833</v>
      </c>
      <c r="B1208" s="188" t="s">
        <v>17986</v>
      </c>
      <c r="C1208" s="188" t="s">
        <v>10320</v>
      </c>
      <c r="D1208" s="188" t="s">
        <v>18045</v>
      </c>
      <c r="E1208" s="188" t="s">
        <v>17215</v>
      </c>
      <c r="F1208" s="188" t="s">
        <v>739</v>
      </c>
      <c r="G1208" s="189" t="s">
        <v>351</v>
      </c>
      <c r="H1208" s="190"/>
      <c r="I1208" s="188"/>
      <c r="J1208" s="188" t="s">
        <v>17988</v>
      </c>
      <c r="K1208" s="188"/>
      <c r="L1208" s="188"/>
      <c r="M1208" s="188"/>
      <c r="N1208" s="188"/>
      <c r="O1208" s="188"/>
      <c r="P1208"/>
      <c r="Q1208" s="190" t="str">
        <f>IF(J1208="(not available)","(not available)",IFERROR(VLOOKUP(J1208,'[1]Lifecyclemodels EF3.1'!E:G,3,FALSE),"(not available yet)"))</f>
        <v>(not available)</v>
      </c>
    </row>
    <row r="1209" spans="1:18" hidden="1" x14ac:dyDescent="0.3">
      <c r="A1209" s="188" t="s">
        <v>11833</v>
      </c>
      <c r="B1209" s="188" t="s">
        <v>17986</v>
      </c>
      <c r="C1209" s="188" t="s">
        <v>2817</v>
      </c>
      <c r="D1209" s="188" t="s">
        <v>18046</v>
      </c>
      <c r="E1209" s="188" t="s">
        <v>17215</v>
      </c>
      <c r="F1209" s="188" t="s">
        <v>514</v>
      </c>
      <c r="G1209" s="189" t="s">
        <v>351</v>
      </c>
      <c r="H1209" s="190"/>
      <c r="I1209" s="188"/>
      <c r="J1209" s="188" t="s">
        <v>17988</v>
      </c>
      <c r="K1209" s="188"/>
      <c r="L1209" s="188"/>
      <c r="M1209" s="188"/>
      <c r="N1209" s="188"/>
      <c r="O1209" s="188"/>
      <c r="P1209"/>
      <c r="Q1209" s="190" t="str">
        <f>IF(J1209="(not available)","(not available)",IFERROR(VLOOKUP(J1209,'[1]Lifecyclemodels EF3.1'!E:G,3,FALSE),"(not available yet)"))</f>
        <v>(not available)</v>
      </c>
    </row>
    <row r="1210" spans="1:18" hidden="1" x14ac:dyDescent="0.3">
      <c r="A1210" s="188" t="s">
        <v>11833</v>
      </c>
      <c r="B1210" s="188" t="s">
        <v>17986</v>
      </c>
      <c r="C1210" s="188" t="s">
        <v>7823</v>
      </c>
      <c r="D1210" s="188" t="s">
        <v>18047</v>
      </c>
      <c r="E1210" s="188" t="s">
        <v>17215</v>
      </c>
      <c r="F1210" s="188" t="s">
        <v>514</v>
      </c>
      <c r="G1210" s="189" t="s">
        <v>351</v>
      </c>
      <c r="H1210" s="190"/>
      <c r="I1210" s="188"/>
      <c r="J1210" s="188" t="s">
        <v>17988</v>
      </c>
      <c r="K1210" s="188"/>
      <c r="L1210" s="188"/>
      <c r="M1210" s="188"/>
      <c r="N1210" s="188"/>
      <c r="O1210" s="188"/>
      <c r="P1210"/>
      <c r="Q1210" s="190" t="str">
        <f>IF(J1210="(not available)","(not available)",IFERROR(VLOOKUP(J1210,'[1]Lifecyclemodels EF3.1'!E:G,3,FALSE),"(not available yet)"))</f>
        <v>(not available)</v>
      </c>
    </row>
    <row r="1211" spans="1:18" hidden="1" x14ac:dyDescent="0.3">
      <c r="A1211" t="s">
        <v>11833</v>
      </c>
      <c r="B1211" t="s">
        <v>17986</v>
      </c>
      <c r="C1211" t="s">
        <v>1759</v>
      </c>
      <c r="D1211" t="s">
        <v>18048</v>
      </c>
      <c r="E1211" t="s">
        <v>17215</v>
      </c>
      <c r="F1211" t="s">
        <v>514</v>
      </c>
      <c r="G1211" s="187" t="s">
        <v>351</v>
      </c>
      <c r="H1211" t="s">
        <v>11902</v>
      </c>
      <c r="I1211" t="s">
        <v>11825</v>
      </c>
      <c r="J1211" t="s">
        <v>17015</v>
      </c>
      <c r="K1211" t="s">
        <v>18049</v>
      </c>
      <c r="L1211" t="s">
        <v>17215</v>
      </c>
      <c r="M1211" t="s">
        <v>11889</v>
      </c>
      <c r="N1211" t="s">
        <v>351</v>
      </c>
      <c r="O1211" t="s">
        <v>17216</v>
      </c>
      <c r="P1211" t="s">
        <v>17217</v>
      </c>
      <c r="Q1211" t="str">
        <f>IF(J1211="(not available)","(not available)",IFERROR(VLOOKUP(J1211,'[1]Lifecyclemodels EF3.1'!E:G,3,FALSE),"(not available yet)"))</f>
        <v>(not available yet)</v>
      </c>
      <c r="R1211"/>
    </row>
    <row r="1212" spans="1:18" hidden="1" x14ac:dyDescent="0.3">
      <c r="A1212" t="s">
        <v>11833</v>
      </c>
      <c r="B1212" t="s">
        <v>17986</v>
      </c>
      <c r="C1212" t="s">
        <v>1075</v>
      </c>
      <c r="D1212" t="s">
        <v>18050</v>
      </c>
      <c r="E1212" t="s">
        <v>17215</v>
      </c>
      <c r="F1212" t="s">
        <v>514</v>
      </c>
      <c r="G1212" s="187" t="s">
        <v>351</v>
      </c>
      <c r="H1212" t="s">
        <v>11902</v>
      </c>
      <c r="I1212" t="s">
        <v>11825</v>
      </c>
      <c r="J1212" t="s">
        <v>16902</v>
      </c>
      <c r="K1212" t="s">
        <v>18051</v>
      </c>
      <c r="L1212" t="s">
        <v>17215</v>
      </c>
      <c r="M1212" t="s">
        <v>11889</v>
      </c>
      <c r="N1212" t="s">
        <v>351</v>
      </c>
      <c r="O1212" t="s">
        <v>17216</v>
      </c>
      <c r="P1212" t="s">
        <v>17217</v>
      </c>
      <c r="Q1212" t="str">
        <f>IF(J1212="(not available)","(not available)",IFERROR(VLOOKUP(J1212,'[1]Lifecyclemodels EF3.1'!E:G,3,FALSE),"(not available yet)"))</f>
        <v>(not available yet)</v>
      </c>
      <c r="R1212"/>
    </row>
    <row r="1213" spans="1:18" hidden="1" x14ac:dyDescent="0.3">
      <c r="A1213" t="s">
        <v>11833</v>
      </c>
      <c r="B1213" t="s">
        <v>17986</v>
      </c>
      <c r="C1213" t="s">
        <v>10317</v>
      </c>
      <c r="D1213" t="s">
        <v>18052</v>
      </c>
      <c r="E1213" t="s">
        <v>17215</v>
      </c>
      <c r="F1213" t="s">
        <v>514</v>
      </c>
      <c r="G1213" s="187" t="s">
        <v>351</v>
      </c>
      <c r="H1213" t="s">
        <v>11902</v>
      </c>
      <c r="I1213" t="s">
        <v>11825</v>
      </c>
      <c r="J1213" t="s">
        <v>16833</v>
      </c>
      <c r="K1213" t="s">
        <v>18053</v>
      </c>
      <c r="L1213" t="s">
        <v>17215</v>
      </c>
      <c r="M1213" t="s">
        <v>11889</v>
      </c>
      <c r="N1213" t="s">
        <v>351</v>
      </c>
      <c r="O1213" t="s">
        <v>17216</v>
      </c>
      <c r="P1213" t="s">
        <v>17217</v>
      </c>
      <c r="Q1213" t="str">
        <f>IF(J1213="(not available)","(not available)",IFERROR(VLOOKUP(J1213,'[1]Lifecyclemodels EF3.1'!E:G,3,FALSE),"(not available yet)"))</f>
        <v>(not available yet)</v>
      </c>
      <c r="R1213"/>
    </row>
    <row r="1214" spans="1:18" hidden="1" x14ac:dyDescent="0.3">
      <c r="A1214" t="s">
        <v>11833</v>
      </c>
      <c r="B1214" t="s">
        <v>17986</v>
      </c>
      <c r="C1214" t="s">
        <v>6567</v>
      </c>
      <c r="D1214" t="s">
        <v>18054</v>
      </c>
      <c r="E1214" t="s">
        <v>17215</v>
      </c>
      <c r="F1214" t="s">
        <v>356</v>
      </c>
      <c r="G1214" s="187" t="s">
        <v>351</v>
      </c>
      <c r="H1214" t="s">
        <v>11902</v>
      </c>
      <c r="I1214" t="s">
        <v>11825</v>
      </c>
      <c r="J1214" t="s">
        <v>17058</v>
      </c>
      <c r="K1214" t="s">
        <v>18055</v>
      </c>
      <c r="L1214" t="s">
        <v>17215</v>
      </c>
      <c r="M1214" t="s">
        <v>356</v>
      </c>
      <c r="N1214" t="s">
        <v>351</v>
      </c>
      <c r="O1214" t="s">
        <v>17216</v>
      </c>
      <c r="P1214" t="s">
        <v>17217</v>
      </c>
      <c r="Q1214" t="str">
        <f>IF(J1214="(not available)","(not available)",IFERROR(VLOOKUP(J1214,'[1]Lifecyclemodels EF3.1'!E:G,3,FALSE),"(not available yet)"))</f>
        <v>(not available yet)</v>
      </c>
      <c r="R1214"/>
    </row>
    <row r="1215" spans="1:18" hidden="1" x14ac:dyDescent="0.3">
      <c r="A1215" t="s">
        <v>11833</v>
      </c>
      <c r="B1215" t="s">
        <v>17986</v>
      </c>
      <c r="C1215" t="s">
        <v>4935</v>
      </c>
      <c r="D1215" t="s">
        <v>18054</v>
      </c>
      <c r="E1215" t="s">
        <v>17215</v>
      </c>
      <c r="F1215" t="s">
        <v>514</v>
      </c>
      <c r="G1215" s="187" t="s">
        <v>351</v>
      </c>
      <c r="H1215" t="s">
        <v>11902</v>
      </c>
      <c r="I1215" t="s">
        <v>11825</v>
      </c>
      <c r="J1215" t="s">
        <v>16944</v>
      </c>
      <c r="K1215" t="s">
        <v>18055</v>
      </c>
      <c r="L1215" t="s">
        <v>17215</v>
      </c>
      <c r="M1215" t="s">
        <v>11889</v>
      </c>
      <c r="N1215" t="s">
        <v>351</v>
      </c>
      <c r="O1215" t="s">
        <v>17216</v>
      </c>
      <c r="P1215" t="s">
        <v>17217</v>
      </c>
      <c r="Q1215" t="str">
        <f>IF(J1215="(not available)","(not available)",IFERROR(VLOOKUP(J1215,'[1]Lifecyclemodels EF3.1'!E:G,3,FALSE),"(not available yet)"))</f>
        <v>(not available yet)</v>
      </c>
      <c r="R1215"/>
    </row>
    <row r="1216" spans="1:18" hidden="1" x14ac:dyDescent="0.3">
      <c r="A1216" t="s">
        <v>11833</v>
      </c>
      <c r="B1216" t="s">
        <v>17986</v>
      </c>
      <c r="C1216" t="s">
        <v>661</v>
      </c>
      <c r="D1216" t="s">
        <v>18056</v>
      </c>
      <c r="E1216" t="s">
        <v>17215</v>
      </c>
      <c r="F1216" t="s">
        <v>514</v>
      </c>
      <c r="G1216" s="187" t="s">
        <v>351</v>
      </c>
      <c r="H1216" t="s">
        <v>11836</v>
      </c>
      <c r="I1216" t="s">
        <v>15259</v>
      </c>
      <c r="J1216" t="s">
        <v>15316</v>
      </c>
      <c r="K1216" t="s">
        <v>18057</v>
      </c>
      <c r="L1216" t="s">
        <v>17215</v>
      </c>
      <c r="M1216" t="s">
        <v>11889</v>
      </c>
      <c r="N1216" t="s">
        <v>351</v>
      </c>
      <c r="O1216" t="s">
        <v>17216</v>
      </c>
      <c r="P1216" t="s">
        <v>17217</v>
      </c>
      <c r="Q1216" t="str">
        <f>IF(J1216="(not available)","(not available)",IFERROR(VLOOKUP(J1216,'[1]Lifecyclemodels EF3.1'!E:G,3,FALSE),"(not available yet)"))</f>
        <v>(not available yet)</v>
      </c>
      <c r="R1216" t="s">
        <v>18058</v>
      </c>
    </row>
    <row r="1217" spans="1:18" hidden="1" x14ac:dyDescent="0.3">
      <c r="A1217" t="s">
        <v>11833</v>
      </c>
      <c r="B1217" t="s">
        <v>17986</v>
      </c>
      <c r="C1217" t="s">
        <v>10636</v>
      </c>
      <c r="D1217" t="s">
        <v>18059</v>
      </c>
      <c r="E1217" t="s">
        <v>17215</v>
      </c>
      <c r="F1217" t="s">
        <v>514</v>
      </c>
      <c r="G1217" s="187" t="s">
        <v>351</v>
      </c>
      <c r="H1217" t="s">
        <v>11902</v>
      </c>
      <c r="I1217" t="s">
        <v>11825</v>
      </c>
      <c r="J1217" t="s">
        <v>16858</v>
      </c>
      <c r="K1217" t="s">
        <v>18060</v>
      </c>
      <c r="L1217" t="s">
        <v>17215</v>
      </c>
      <c r="M1217" t="s">
        <v>11889</v>
      </c>
      <c r="N1217" t="s">
        <v>351</v>
      </c>
      <c r="O1217" t="s">
        <v>17216</v>
      </c>
      <c r="P1217" t="s">
        <v>17217</v>
      </c>
      <c r="Q1217" t="str">
        <f>IF(J1217="(not available)","(not available)",IFERROR(VLOOKUP(J1217,'[1]Lifecyclemodels EF3.1'!E:G,3,FALSE),"(not available yet)"))</f>
        <v>(not available yet)</v>
      </c>
      <c r="R1217"/>
    </row>
    <row r="1218" spans="1:18" hidden="1" x14ac:dyDescent="0.3">
      <c r="A1218" t="s">
        <v>11833</v>
      </c>
      <c r="B1218" t="s">
        <v>17986</v>
      </c>
      <c r="C1218" t="s">
        <v>4137</v>
      </c>
      <c r="D1218" t="s">
        <v>18061</v>
      </c>
      <c r="E1218" t="s">
        <v>17215</v>
      </c>
      <c r="F1218" t="s">
        <v>514</v>
      </c>
      <c r="G1218" s="187" t="s">
        <v>351</v>
      </c>
      <c r="H1218" t="s">
        <v>11902</v>
      </c>
      <c r="I1218" t="s">
        <v>11901</v>
      </c>
      <c r="J1218" t="s">
        <v>11905</v>
      </c>
      <c r="K1218" t="s">
        <v>18062</v>
      </c>
      <c r="L1218" t="s">
        <v>17215</v>
      </c>
      <c r="M1218" t="s">
        <v>11889</v>
      </c>
      <c r="N1218" t="s">
        <v>351</v>
      </c>
      <c r="O1218" t="s">
        <v>17216</v>
      </c>
      <c r="P1218" t="s">
        <v>17217</v>
      </c>
      <c r="Q1218" t="str">
        <f>IF(J1218="(not available)","(not available)",IFERROR(VLOOKUP(J1218,'[1]Lifecyclemodels EF3.1'!E:G,3,FALSE),"(not available yet)"))</f>
        <v>(not available yet)</v>
      </c>
      <c r="R1218"/>
    </row>
    <row r="1219" spans="1:18" hidden="1" x14ac:dyDescent="0.3">
      <c r="A1219" t="s">
        <v>11833</v>
      </c>
      <c r="B1219" t="s">
        <v>17986</v>
      </c>
      <c r="C1219" t="s">
        <v>6970</v>
      </c>
      <c r="D1219" t="s">
        <v>18063</v>
      </c>
      <c r="E1219" t="s">
        <v>17215</v>
      </c>
      <c r="F1219" t="s">
        <v>514</v>
      </c>
      <c r="G1219" s="187" t="s">
        <v>351</v>
      </c>
      <c r="H1219" t="s">
        <v>11902</v>
      </c>
      <c r="I1219" t="s">
        <v>11901</v>
      </c>
      <c r="J1219" t="s">
        <v>12145</v>
      </c>
      <c r="K1219" t="s">
        <v>18064</v>
      </c>
      <c r="L1219" t="s">
        <v>17215</v>
      </c>
      <c r="M1219" t="s">
        <v>11889</v>
      </c>
      <c r="N1219" t="s">
        <v>351</v>
      </c>
      <c r="O1219" t="s">
        <v>17216</v>
      </c>
      <c r="P1219" t="s">
        <v>17217</v>
      </c>
      <c r="Q1219" t="str">
        <f>IF(J1219="(not available)","(not available)",IFERROR(VLOOKUP(J1219,'[1]Lifecyclemodels EF3.1'!E:G,3,FALSE),"(not available yet)"))</f>
        <v>(not available yet)</v>
      </c>
      <c r="R1219"/>
    </row>
    <row r="1220" spans="1:18" x14ac:dyDescent="0.3">
      <c r="A1220" t="s">
        <v>11833</v>
      </c>
      <c r="B1220" t="s">
        <v>17986</v>
      </c>
      <c r="C1220" t="s">
        <v>8378</v>
      </c>
      <c r="D1220" t="s">
        <v>18065</v>
      </c>
      <c r="E1220" t="s">
        <v>17215</v>
      </c>
      <c r="F1220" t="s">
        <v>514</v>
      </c>
      <c r="G1220" s="187" t="s">
        <v>351</v>
      </c>
      <c r="H1220" t="s">
        <v>11902</v>
      </c>
      <c r="I1220" t="s">
        <v>11825</v>
      </c>
      <c r="J1220" t="s">
        <v>17129</v>
      </c>
      <c r="K1220" t="s">
        <v>18066</v>
      </c>
      <c r="L1220" t="s">
        <v>17215</v>
      </c>
      <c r="M1220" t="s">
        <v>11889</v>
      </c>
      <c r="N1220" t="s">
        <v>351</v>
      </c>
      <c r="O1220" t="s">
        <v>17216</v>
      </c>
      <c r="P1220" t="s">
        <v>17217</v>
      </c>
      <c r="Q1220" t="str">
        <f>IF(J1220="(not available)","(not available)",IFERROR(VLOOKUP(J1220,'[1]Lifecyclemodels EF3.1'!E:G,3,FALSE),"(not available yet)"))</f>
        <v>(not available yet)</v>
      </c>
      <c r="R1220"/>
    </row>
    <row r="1221" spans="1:18" x14ac:dyDescent="0.3">
      <c r="A1221" t="s">
        <v>11833</v>
      </c>
      <c r="B1221" t="s">
        <v>17986</v>
      </c>
      <c r="C1221" t="s">
        <v>9660</v>
      </c>
      <c r="D1221" t="s">
        <v>18067</v>
      </c>
      <c r="E1221" t="s">
        <v>17215</v>
      </c>
      <c r="F1221" t="s">
        <v>514</v>
      </c>
      <c r="G1221" s="187" t="s">
        <v>351</v>
      </c>
      <c r="H1221" t="s">
        <v>11902</v>
      </c>
      <c r="I1221" t="s">
        <v>11825</v>
      </c>
      <c r="J1221" t="s">
        <v>17103</v>
      </c>
      <c r="K1221" t="s">
        <v>18068</v>
      </c>
      <c r="L1221" t="s">
        <v>17215</v>
      </c>
      <c r="M1221" t="s">
        <v>11889</v>
      </c>
      <c r="N1221" t="s">
        <v>351</v>
      </c>
      <c r="O1221" t="s">
        <v>17216</v>
      </c>
      <c r="P1221" t="s">
        <v>17217</v>
      </c>
      <c r="Q1221" t="str">
        <f>IF(J1221="(not available)","(not available)",IFERROR(VLOOKUP(J1221,'[1]Lifecyclemodels EF3.1'!E:G,3,FALSE),"(not available yet)"))</f>
        <v>(not available yet)</v>
      </c>
      <c r="R1221"/>
    </row>
    <row r="1222" spans="1:18" x14ac:dyDescent="0.3">
      <c r="A1222" t="s">
        <v>11833</v>
      </c>
      <c r="B1222" t="s">
        <v>17986</v>
      </c>
      <c r="C1222" t="s">
        <v>10546</v>
      </c>
      <c r="D1222" t="s">
        <v>18069</v>
      </c>
      <c r="E1222" t="s">
        <v>17215</v>
      </c>
      <c r="F1222" t="s">
        <v>514</v>
      </c>
      <c r="G1222" s="187" t="s">
        <v>351</v>
      </c>
      <c r="H1222" t="s">
        <v>11902</v>
      </c>
      <c r="I1222" t="s">
        <v>11825</v>
      </c>
      <c r="J1222" t="s">
        <v>16888</v>
      </c>
      <c r="K1222" t="s">
        <v>18070</v>
      </c>
      <c r="L1222" t="s">
        <v>17215</v>
      </c>
      <c r="M1222" t="s">
        <v>11889</v>
      </c>
      <c r="N1222" t="s">
        <v>351</v>
      </c>
      <c r="O1222" t="s">
        <v>17216</v>
      </c>
      <c r="P1222" t="s">
        <v>17217</v>
      </c>
      <c r="Q1222" t="str">
        <f>IF(J1222="(not available)","(not available)",IFERROR(VLOOKUP(J1222,'[1]Lifecyclemodels EF3.1'!E:G,3,FALSE),"(not available yet)"))</f>
        <v>(not available yet)</v>
      </c>
      <c r="R1222"/>
    </row>
    <row r="1223" spans="1:18" x14ac:dyDescent="0.3">
      <c r="A1223" t="s">
        <v>11833</v>
      </c>
      <c r="B1223" t="s">
        <v>17986</v>
      </c>
      <c r="C1223" t="s">
        <v>319</v>
      </c>
      <c r="D1223" t="s">
        <v>18071</v>
      </c>
      <c r="E1223" t="s">
        <v>17215</v>
      </c>
      <c r="F1223" t="s">
        <v>514</v>
      </c>
      <c r="G1223" s="187" t="s">
        <v>351</v>
      </c>
      <c r="H1223" t="s">
        <v>11902</v>
      </c>
      <c r="I1223" t="s">
        <v>11825</v>
      </c>
      <c r="J1223" t="s">
        <v>17120</v>
      </c>
      <c r="K1223" t="s">
        <v>18072</v>
      </c>
      <c r="L1223" t="s">
        <v>17215</v>
      </c>
      <c r="M1223" t="s">
        <v>11889</v>
      </c>
      <c r="N1223" t="s">
        <v>351</v>
      </c>
      <c r="O1223" t="s">
        <v>17216</v>
      </c>
      <c r="P1223" t="s">
        <v>17217</v>
      </c>
      <c r="Q1223" t="str">
        <f>IF(J1223="(not available)","(not available)",IFERROR(VLOOKUP(J1223,'[1]Lifecyclemodels EF3.1'!E:G,3,FALSE),"(not available yet)"))</f>
        <v>(not available yet)</v>
      </c>
      <c r="R1223"/>
    </row>
    <row r="1224" spans="1:18" x14ac:dyDescent="0.3">
      <c r="A1224" t="s">
        <v>11833</v>
      </c>
      <c r="B1224" t="s">
        <v>17986</v>
      </c>
      <c r="C1224" t="s">
        <v>622</v>
      </c>
      <c r="D1224" t="s">
        <v>18073</v>
      </c>
      <c r="E1224" t="s">
        <v>17215</v>
      </c>
      <c r="F1224" t="s">
        <v>514</v>
      </c>
      <c r="G1224" s="187" t="s">
        <v>351</v>
      </c>
      <c r="H1224" t="s">
        <v>11902</v>
      </c>
      <c r="I1224" t="s">
        <v>11825</v>
      </c>
      <c r="J1224" t="s">
        <v>16924</v>
      </c>
      <c r="K1224" t="s">
        <v>18074</v>
      </c>
      <c r="L1224" t="s">
        <v>17215</v>
      </c>
      <c r="M1224" t="s">
        <v>11889</v>
      </c>
      <c r="N1224" t="s">
        <v>351</v>
      </c>
      <c r="O1224" t="s">
        <v>17216</v>
      </c>
      <c r="P1224" t="s">
        <v>17217</v>
      </c>
      <c r="Q1224" t="str">
        <f>IF(J1224="(not available)","(not available)",IFERROR(VLOOKUP(J1224,'[1]Lifecyclemodels EF3.1'!E:G,3,FALSE),"(not available yet)"))</f>
        <v>(not available yet)</v>
      </c>
      <c r="R1224"/>
    </row>
    <row r="1225" spans="1:18" x14ac:dyDescent="0.3">
      <c r="A1225" t="s">
        <v>11833</v>
      </c>
      <c r="B1225" t="s">
        <v>17986</v>
      </c>
      <c r="C1225" t="s">
        <v>5012</v>
      </c>
      <c r="D1225" t="s">
        <v>18075</v>
      </c>
      <c r="E1225" t="s">
        <v>17215</v>
      </c>
      <c r="F1225" t="s">
        <v>514</v>
      </c>
      <c r="G1225" s="187" t="s">
        <v>351</v>
      </c>
      <c r="H1225" t="s">
        <v>11902</v>
      </c>
      <c r="I1225" t="s">
        <v>11825</v>
      </c>
      <c r="J1225" t="s">
        <v>16931</v>
      </c>
      <c r="K1225" t="s">
        <v>18076</v>
      </c>
      <c r="L1225" t="s">
        <v>17215</v>
      </c>
      <c r="M1225" t="s">
        <v>11889</v>
      </c>
      <c r="N1225" t="s">
        <v>351</v>
      </c>
      <c r="O1225" t="s">
        <v>17216</v>
      </c>
      <c r="P1225" t="s">
        <v>17217</v>
      </c>
      <c r="Q1225" t="str">
        <f>IF(J1225="(not available)","(not available)",IFERROR(VLOOKUP(J1225,'[1]Lifecyclemodels EF3.1'!E:G,3,FALSE),"(not available yet)"))</f>
        <v>(not available yet)</v>
      </c>
      <c r="R1225"/>
    </row>
    <row r="1226" spans="1:18" hidden="1" x14ac:dyDescent="0.3">
      <c r="A1226" t="s">
        <v>11833</v>
      </c>
      <c r="B1226" t="s">
        <v>17986</v>
      </c>
      <c r="C1226" t="s">
        <v>9727</v>
      </c>
      <c r="D1226" t="s">
        <v>18077</v>
      </c>
      <c r="E1226" t="s">
        <v>17215</v>
      </c>
      <c r="F1226" t="s">
        <v>514</v>
      </c>
      <c r="G1226" s="187" t="s">
        <v>351</v>
      </c>
      <c r="H1226" t="s">
        <v>11902</v>
      </c>
      <c r="I1226" t="s">
        <v>11825</v>
      </c>
      <c r="J1226" t="s">
        <v>16882</v>
      </c>
      <c r="K1226" t="s">
        <v>18078</v>
      </c>
      <c r="L1226" t="s">
        <v>17215</v>
      </c>
      <c r="M1226" t="s">
        <v>11889</v>
      </c>
      <c r="N1226" t="s">
        <v>351</v>
      </c>
      <c r="O1226" t="s">
        <v>17216</v>
      </c>
      <c r="P1226" t="s">
        <v>17217</v>
      </c>
      <c r="Q1226" t="str">
        <f>IF(J1226="(not available)","(not available)",IFERROR(VLOOKUP(J1226,'[1]Lifecyclemodels EF3.1'!E:G,3,FALSE),"(not available yet)"))</f>
        <v>(not available yet)</v>
      </c>
      <c r="R1226"/>
    </row>
    <row r="1227" spans="1:18" hidden="1" x14ac:dyDescent="0.3">
      <c r="A1227" t="s">
        <v>11833</v>
      </c>
      <c r="B1227" t="s">
        <v>17986</v>
      </c>
      <c r="C1227" t="s">
        <v>10865</v>
      </c>
      <c r="D1227" t="s">
        <v>18077</v>
      </c>
      <c r="E1227" t="s">
        <v>17215</v>
      </c>
      <c r="F1227" t="s">
        <v>356</v>
      </c>
      <c r="G1227" s="187" t="s">
        <v>351</v>
      </c>
      <c r="H1227" t="s">
        <v>11902</v>
      </c>
      <c r="I1227" t="s">
        <v>11825</v>
      </c>
      <c r="J1227" t="s">
        <v>17098</v>
      </c>
      <c r="K1227" t="s">
        <v>18078</v>
      </c>
      <c r="L1227" t="s">
        <v>17215</v>
      </c>
      <c r="M1227" t="s">
        <v>356</v>
      </c>
      <c r="N1227" t="s">
        <v>351</v>
      </c>
      <c r="O1227" t="s">
        <v>17216</v>
      </c>
      <c r="P1227" t="s">
        <v>17217</v>
      </c>
      <c r="Q1227" t="str">
        <f>IF(J1227="(not available)","(not available)",IFERROR(VLOOKUP(J1227,'[1]Lifecyclemodels EF3.1'!E:G,3,FALSE),"(not available yet)"))</f>
        <v>(not available yet)</v>
      </c>
      <c r="R1227"/>
    </row>
    <row r="1228" spans="1:18" hidden="1" x14ac:dyDescent="0.3">
      <c r="A1228" t="s">
        <v>11833</v>
      </c>
      <c r="B1228" t="s">
        <v>17986</v>
      </c>
      <c r="C1228" t="s">
        <v>9780</v>
      </c>
      <c r="D1228" t="s">
        <v>18079</v>
      </c>
      <c r="E1228" t="s">
        <v>17215</v>
      </c>
      <c r="F1228" t="s">
        <v>418</v>
      </c>
      <c r="G1228" s="187" t="s">
        <v>351</v>
      </c>
      <c r="H1228" t="s">
        <v>11902</v>
      </c>
      <c r="I1228" t="s">
        <v>11825</v>
      </c>
      <c r="J1228" t="s">
        <v>16875</v>
      </c>
      <c r="K1228" t="s">
        <v>18078</v>
      </c>
      <c r="L1228" t="s">
        <v>17215</v>
      </c>
      <c r="M1228" t="s">
        <v>418</v>
      </c>
      <c r="N1228" t="s">
        <v>351</v>
      </c>
      <c r="O1228" t="s">
        <v>17216</v>
      </c>
      <c r="P1228" t="s">
        <v>17217</v>
      </c>
      <c r="Q1228" t="str">
        <f>IF(J1228="(not available)","(not available)",IFERROR(VLOOKUP(J1228,'[1]Lifecyclemodels EF3.1'!E:G,3,FALSE),"(not available yet)"))</f>
        <v>(not available yet)</v>
      </c>
      <c r="R1228"/>
    </row>
    <row r="1229" spans="1:18" hidden="1" x14ac:dyDescent="0.3">
      <c r="A1229" t="s">
        <v>11833</v>
      </c>
      <c r="B1229" t="s">
        <v>17986</v>
      </c>
      <c r="C1229" t="s">
        <v>9173</v>
      </c>
      <c r="D1229" t="s">
        <v>18079</v>
      </c>
      <c r="E1229" t="s">
        <v>17215</v>
      </c>
      <c r="F1229" t="s">
        <v>350</v>
      </c>
      <c r="G1229" s="187" t="s">
        <v>351</v>
      </c>
      <c r="H1229" t="s">
        <v>11902</v>
      </c>
      <c r="I1229" t="s">
        <v>11825</v>
      </c>
      <c r="J1229" t="s">
        <v>17109</v>
      </c>
      <c r="K1229" t="s">
        <v>18078</v>
      </c>
      <c r="L1229" t="s">
        <v>17215</v>
      </c>
      <c r="M1229" t="s">
        <v>350</v>
      </c>
      <c r="N1229" t="s">
        <v>351</v>
      </c>
      <c r="O1229" t="s">
        <v>17216</v>
      </c>
      <c r="P1229" t="s">
        <v>17217</v>
      </c>
      <c r="Q1229" t="str">
        <f>IF(J1229="(not available)","(not available)",IFERROR(VLOOKUP(J1229,'[1]Lifecyclemodels EF3.1'!E:G,3,FALSE),"(not available yet)"))</f>
        <v>(not available yet)</v>
      </c>
      <c r="R1229"/>
    </row>
    <row r="1230" spans="1:18" hidden="1" x14ac:dyDescent="0.3">
      <c r="A1230" t="s">
        <v>11833</v>
      </c>
      <c r="B1230" t="s">
        <v>17986</v>
      </c>
      <c r="C1230" t="s">
        <v>3761</v>
      </c>
      <c r="D1230" t="s">
        <v>18079</v>
      </c>
      <c r="E1230" t="s">
        <v>17215</v>
      </c>
      <c r="F1230" t="s">
        <v>743</v>
      </c>
      <c r="G1230" s="187" t="s">
        <v>351</v>
      </c>
      <c r="H1230" t="s">
        <v>11902</v>
      </c>
      <c r="I1230" t="s">
        <v>11825</v>
      </c>
      <c r="J1230" t="s">
        <v>17079</v>
      </c>
      <c r="K1230" t="s">
        <v>18078</v>
      </c>
      <c r="L1230" t="s">
        <v>17215</v>
      </c>
      <c r="M1230" t="s">
        <v>743</v>
      </c>
      <c r="N1230" t="s">
        <v>351</v>
      </c>
      <c r="O1230" t="s">
        <v>17216</v>
      </c>
      <c r="P1230" t="s">
        <v>17217</v>
      </c>
      <c r="Q1230" t="str">
        <f>IF(J1230="(not available)","(not available)",IFERROR(VLOOKUP(J1230,'[1]Lifecyclemodels EF3.1'!E:G,3,FALSE),"(not available yet)"))</f>
        <v>(not available yet)</v>
      </c>
      <c r="R1230"/>
    </row>
    <row r="1231" spans="1:18" hidden="1" x14ac:dyDescent="0.3">
      <c r="A1231" t="s">
        <v>11833</v>
      </c>
      <c r="B1231" t="s">
        <v>17986</v>
      </c>
      <c r="C1231" t="s">
        <v>9275</v>
      </c>
      <c r="D1231" t="s">
        <v>18079</v>
      </c>
      <c r="E1231" t="s">
        <v>17215</v>
      </c>
      <c r="F1231" t="s">
        <v>736</v>
      </c>
      <c r="G1231" s="187" t="s">
        <v>351</v>
      </c>
      <c r="H1231" t="s">
        <v>11902</v>
      </c>
      <c r="I1231" t="s">
        <v>11825</v>
      </c>
      <c r="J1231" t="s">
        <v>16930</v>
      </c>
      <c r="K1231" t="s">
        <v>18078</v>
      </c>
      <c r="L1231" t="s">
        <v>17215</v>
      </c>
      <c r="M1231" t="s">
        <v>736</v>
      </c>
      <c r="N1231" t="s">
        <v>351</v>
      </c>
      <c r="O1231" t="s">
        <v>17216</v>
      </c>
      <c r="P1231" t="s">
        <v>17217</v>
      </c>
      <c r="Q1231" t="str">
        <f>IF(J1231="(not available)","(not available)",IFERROR(VLOOKUP(J1231,'[1]Lifecyclemodels EF3.1'!E:G,3,FALSE),"(not available yet)"))</f>
        <v>(not available yet)</v>
      </c>
      <c r="R1231"/>
    </row>
    <row r="1232" spans="1:18" hidden="1" x14ac:dyDescent="0.3">
      <c r="A1232" t="s">
        <v>11833</v>
      </c>
      <c r="B1232" t="s">
        <v>17986</v>
      </c>
      <c r="C1232" t="s">
        <v>9274</v>
      </c>
      <c r="D1232" t="s">
        <v>18079</v>
      </c>
      <c r="E1232" t="s">
        <v>17215</v>
      </c>
      <c r="F1232" t="s">
        <v>443</v>
      </c>
      <c r="G1232" s="187" t="s">
        <v>351</v>
      </c>
      <c r="H1232" t="s">
        <v>11902</v>
      </c>
      <c r="I1232" t="s">
        <v>11825</v>
      </c>
      <c r="J1232" t="s">
        <v>17059</v>
      </c>
      <c r="K1232" t="s">
        <v>18078</v>
      </c>
      <c r="L1232" t="s">
        <v>17215</v>
      </c>
      <c r="M1232" t="s">
        <v>443</v>
      </c>
      <c r="N1232" t="s">
        <v>351</v>
      </c>
      <c r="O1232" t="s">
        <v>17216</v>
      </c>
      <c r="P1232" t="s">
        <v>17217</v>
      </c>
      <c r="Q1232" t="str">
        <f>IF(J1232="(not available)","(not available)",IFERROR(VLOOKUP(J1232,'[1]Lifecyclemodels EF3.1'!E:G,3,FALSE),"(not available yet)"))</f>
        <v>(not available yet)</v>
      </c>
      <c r="R1232"/>
    </row>
    <row r="1233" spans="1:18" hidden="1" x14ac:dyDescent="0.3">
      <c r="A1233" t="s">
        <v>11833</v>
      </c>
      <c r="B1233" t="s">
        <v>17986</v>
      </c>
      <c r="C1233" t="s">
        <v>4704</v>
      </c>
      <c r="D1233" t="s">
        <v>18079</v>
      </c>
      <c r="E1233" t="s">
        <v>17215</v>
      </c>
      <c r="F1233" t="s">
        <v>425</v>
      </c>
      <c r="G1233" s="187" t="s">
        <v>351</v>
      </c>
      <c r="H1233" t="s">
        <v>11902</v>
      </c>
      <c r="I1233" t="s">
        <v>11825</v>
      </c>
      <c r="J1233" t="s">
        <v>17110</v>
      </c>
      <c r="K1233" t="s">
        <v>18078</v>
      </c>
      <c r="L1233" t="s">
        <v>17215</v>
      </c>
      <c r="M1233" t="s">
        <v>425</v>
      </c>
      <c r="N1233" t="s">
        <v>351</v>
      </c>
      <c r="O1233" t="s">
        <v>17216</v>
      </c>
      <c r="P1233" t="s">
        <v>17217</v>
      </c>
      <c r="Q1233" t="str">
        <f>IF(J1233="(not available)","(not available)",IFERROR(VLOOKUP(J1233,'[1]Lifecyclemodels EF3.1'!E:G,3,FALSE),"(not available yet)"))</f>
        <v>(not available yet)</v>
      </c>
      <c r="R1233"/>
    </row>
    <row r="1234" spans="1:18" hidden="1" x14ac:dyDescent="0.3">
      <c r="A1234" t="s">
        <v>11833</v>
      </c>
      <c r="B1234" t="s">
        <v>17986</v>
      </c>
      <c r="C1234" t="s">
        <v>6349</v>
      </c>
      <c r="D1234" t="s">
        <v>18080</v>
      </c>
      <c r="E1234" t="s">
        <v>17215</v>
      </c>
      <c r="F1234" t="s">
        <v>552</v>
      </c>
      <c r="G1234" s="187" t="s">
        <v>351</v>
      </c>
      <c r="H1234" t="s">
        <v>11902</v>
      </c>
      <c r="I1234" t="s">
        <v>11825</v>
      </c>
      <c r="J1234" t="s">
        <v>17003</v>
      </c>
      <c r="K1234" t="s">
        <v>18078</v>
      </c>
      <c r="L1234" t="s">
        <v>17215</v>
      </c>
      <c r="M1234" t="s">
        <v>552</v>
      </c>
      <c r="N1234" t="s">
        <v>351</v>
      </c>
      <c r="O1234" t="s">
        <v>17216</v>
      </c>
      <c r="P1234" t="s">
        <v>17217</v>
      </c>
      <c r="Q1234" t="str">
        <f>IF(J1234="(not available)","(not available)",IFERROR(VLOOKUP(J1234,'[1]Lifecyclemodels EF3.1'!E:G,3,FALSE),"(not available yet)"))</f>
        <v>(not available yet)</v>
      </c>
      <c r="R1234"/>
    </row>
    <row r="1235" spans="1:18" hidden="1" x14ac:dyDescent="0.3">
      <c r="A1235" t="s">
        <v>11833</v>
      </c>
      <c r="B1235" t="s">
        <v>17986</v>
      </c>
      <c r="C1235" t="s">
        <v>3058</v>
      </c>
      <c r="D1235" t="s">
        <v>18080</v>
      </c>
      <c r="E1235" t="s">
        <v>17215</v>
      </c>
      <c r="F1235" t="s">
        <v>713</v>
      </c>
      <c r="G1235" s="187" t="s">
        <v>351</v>
      </c>
      <c r="H1235" t="s">
        <v>11902</v>
      </c>
      <c r="I1235" t="s">
        <v>11825</v>
      </c>
      <c r="J1235" t="s">
        <v>16906</v>
      </c>
      <c r="K1235" t="s">
        <v>18078</v>
      </c>
      <c r="L1235" t="s">
        <v>17215</v>
      </c>
      <c r="M1235" t="s">
        <v>713</v>
      </c>
      <c r="N1235" t="s">
        <v>351</v>
      </c>
      <c r="O1235" t="s">
        <v>17216</v>
      </c>
      <c r="P1235" t="s">
        <v>17217</v>
      </c>
      <c r="Q1235" t="str">
        <f>IF(J1235="(not available)","(not available)",IFERROR(VLOOKUP(J1235,'[1]Lifecyclemodels EF3.1'!E:G,3,FALSE),"(not available yet)"))</f>
        <v>(not available yet)</v>
      </c>
      <c r="R1235"/>
    </row>
    <row r="1236" spans="1:18" hidden="1" x14ac:dyDescent="0.3">
      <c r="A1236" t="s">
        <v>11833</v>
      </c>
      <c r="B1236" t="s">
        <v>17986</v>
      </c>
      <c r="C1236" t="s">
        <v>2475</v>
      </c>
      <c r="D1236" t="s">
        <v>18081</v>
      </c>
      <c r="E1236" t="s">
        <v>17215</v>
      </c>
      <c r="F1236" t="s">
        <v>473</v>
      </c>
      <c r="G1236" s="187" t="s">
        <v>351</v>
      </c>
      <c r="H1236" t="s">
        <v>11902</v>
      </c>
      <c r="I1236" t="s">
        <v>11825</v>
      </c>
      <c r="J1236" t="s">
        <v>17111</v>
      </c>
      <c r="K1236" t="s">
        <v>18078</v>
      </c>
      <c r="L1236" t="s">
        <v>17215</v>
      </c>
      <c r="M1236" t="s">
        <v>473</v>
      </c>
      <c r="N1236" t="s">
        <v>351</v>
      </c>
      <c r="O1236" t="s">
        <v>17216</v>
      </c>
      <c r="P1236" t="s">
        <v>17217</v>
      </c>
      <c r="Q1236" t="str">
        <f>IF(J1236="(not available)","(not available)",IFERROR(VLOOKUP(J1236,'[1]Lifecyclemodels EF3.1'!E:G,3,FALSE),"(not available yet)"))</f>
        <v>(not available yet)</v>
      </c>
      <c r="R1236"/>
    </row>
    <row r="1237" spans="1:18" hidden="1" x14ac:dyDescent="0.3">
      <c r="A1237" t="s">
        <v>11833</v>
      </c>
      <c r="B1237" t="s">
        <v>17986</v>
      </c>
      <c r="C1237" t="s">
        <v>5868</v>
      </c>
      <c r="D1237" t="s">
        <v>18082</v>
      </c>
      <c r="E1237" t="s">
        <v>17215</v>
      </c>
      <c r="F1237" t="s">
        <v>552</v>
      </c>
      <c r="G1237" s="187" t="s">
        <v>351</v>
      </c>
      <c r="H1237" t="s">
        <v>11902</v>
      </c>
      <c r="I1237" t="s">
        <v>11825</v>
      </c>
      <c r="J1237" t="s">
        <v>17033</v>
      </c>
      <c r="K1237" t="s">
        <v>18083</v>
      </c>
      <c r="L1237" t="s">
        <v>17215</v>
      </c>
      <c r="M1237" t="s">
        <v>552</v>
      </c>
      <c r="N1237" t="s">
        <v>351</v>
      </c>
      <c r="O1237" t="s">
        <v>17216</v>
      </c>
      <c r="P1237" t="s">
        <v>17217</v>
      </c>
      <c r="Q1237" t="str">
        <f>IF(J1237="(not available)","(not available)",IFERROR(VLOOKUP(J1237,'[1]Lifecyclemodels EF3.1'!E:G,3,FALSE),"(not available yet)"))</f>
        <v>(not available yet)</v>
      </c>
      <c r="R1237"/>
    </row>
    <row r="1238" spans="1:18" hidden="1" x14ac:dyDescent="0.3">
      <c r="A1238" t="s">
        <v>11833</v>
      </c>
      <c r="B1238" t="s">
        <v>17986</v>
      </c>
      <c r="C1238" t="s">
        <v>10276</v>
      </c>
      <c r="D1238" t="s">
        <v>18082</v>
      </c>
      <c r="E1238" t="s">
        <v>17215</v>
      </c>
      <c r="F1238" t="s">
        <v>514</v>
      </c>
      <c r="G1238" s="187" t="s">
        <v>351</v>
      </c>
      <c r="H1238" t="s">
        <v>11902</v>
      </c>
      <c r="I1238" t="s">
        <v>11825</v>
      </c>
      <c r="J1238" t="s">
        <v>17096</v>
      </c>
      <c r="K1238" t="s">
        <v>18083</v>
      </c>
      <c r="L1238" t="s">
        <v>17215</v>
      </c>
      <c r="M1238" t="s">
        <v>11889</v>
      </c>
      <c r="N1238" t="s">
        <v>351</v>
      </c>
      <c r="O1238" t="s">
        <v>17216</v>
      </c>
      <c r="P1238" t="s">
        <v>17217</v>
      </c>
      <c r="Q1238" t="str">
        <f>IF(J1238="(not available)","(not available)",IFERROR(VLOOKUP(J1238,'[1]Lifecyclemodels EF3.1'!E:G,3,FALSE),"(not available yet)"))</f>
        <v>(not available yet)</v>
      </c>
      <c r="R1238"/>
    </row>
    <row r="1239" spans="1:18" hidden="1" x14ac:dyDescent="0.3">
      <c r="A1239" t="s">
        <v>11833</v>
      </c>
      <c r="B1239" t="s">
        <v>17986</v>
      </c>
      <c r="C1239" t="s">
        <v>9497</v>
      </c>
      <c r="D1239" t="s">
        <v>18082</v>
      </c>
      <c r="E1239" t="s">
        <v>17215</v>
      </c>
      <c r="F1239" t="s">
        <v>713</v>
      </c>
      <c r="G1239" s="187" t="s">
        <v>351</v>
      </c>
      <c r="H1239" t="s">
        <v>11902</v>
      </c>
      <c r="I1239" t="s">
        <v>11825</v>
      </c>
      <c r="J1239" t="s">
        <v>16998</v>
      </c>
      <c r="K1239" t="s">
        <v>18083</v>
      </c>
      <c r="L1239" t="s">
        <v>17215</v>
      </c>
      <c r="M1239" t="s">
        <v>713</v>
      </c>
      <c r="N1239" t="s">
        <v>351</v>
      </c>
      <c r="O1239" t="s">
        <v>17216</v>
      </c>
      <c r="P1239" t="s">
        <v>17217</v>
      </c>
      <c r="Q1239" t="str">
        <f>IF(J1239="(not available)","(not available)",IFERROR(VLOOKUP(J1239,'[1]Lifecyclemodels EF3.1'!E:G,3,FALSE),"(not available yet)"))</f>
        <v>(not available yet)</v>
      </c>
      <c r="R1239"/>
    </row>
    <row r="1240" spans="1:18" hidden="1" x14ac:dyDescent="0.3">
      <c r="A1240" t="s">
        <v>11833</v>
      </c>
      <c r="B1240" t="s">
        <v>17986</v>
      </c>
      <c r="C1240" t="s">
        <v>8582</v>
      </c>
      <c r="D1240" t="s">
        <v>18082</v>
      </c>
      <c r="E1240" t="s">
        <v>17215</v>
      </c>
      <c r="F1240" t="s">
        <v>356</v>
      </c>
      <c r="G1240" s="187" t="s">
        <v>351</v>
      </c>
      <c r="H1240" t="s">
        <v>11902</v>
      </c>
      <c r="I1240" t="s">
        <v>11825</v>
      </c>
      <c r="J1240" t="s">
        <v>16856</v>
      </c>
      <c r="K1240" t="s">
        <v>18083</v>
      </c>
      <c r="L1240" t="s">
        <v>17215</v>
      </c>
      <c r="M1240" t="s">
        <v>356</v>
      </c>
      <c r="N1240" t="s">
        <v>351</v>
      </c>
      <c r="O1240" t="s">
        <v>17216</v>
      </c>
      <c r="P1240" t="s">
        <v>17217</v>
      </c>
      <c r="Q1240" t="str">
        <f>IF(J1240="(not available)","(not available)",IFERROR(VLOOKUP(J1240,'[1]Lifecyclemodels EF3.1'!E:G,3,FALSE),"(not available yet)"))</f>
        <v>(not available yet)</v>
      </c>
      <c r="R1240"/>
    </row>
    <row r="1241" spans="1:18" hidden="1" x14ac:dyDescent="0.3">
      <c r="A1241" t="s">
        <v>11833</v>
      </c>
      <c r="B1241" t="s">
        <v>17986</v>
      </c>
      <c r="C1241" t="s">
        <v>6742</v>
      </c>
      <c r="D1241" t="s">
        <v>18084</v>
      </c>
      <c r="E1241" t="s">
        <v>17215</v>
      </c>
      <c r="F1241" t="s">
        <v>514</v>
      </c>
      <c r="G1241" s="187" t="s">
        <v>351</v>
      </c>
      <c r="H1241" t="s">
        <v>11902</v>
      </c>
      <c r="I1241" t="s">
        <v>11825</v>
      </c>
      <c r="J1241" t="s">
        <v>17053</v>
      </c>
      <c r="K1241" t="s">
        <v>18085</v>
      </c>
      <c r="L1241" t="s">
        <v>17215</v>
      </c>
      <c r="M1241" t="s">
        <v>11889</v>
      </c>
      <c r="N1241" t="s">
        <v>351</v>
      </c>
      <c r="O1241" t="s">
        <v>17216</v>
      </c>
      <c r="P1241" t="s">
        <v>17217</v>
      </c>
      <c r="Q1241" t="str">
        <f>IF(J1241="(not available)","(not available)",IFERROR(VLOOKUP(J1241,'[1]Lifecyclemodels EF3.1'!E:G,3,FALSE),"(not available yet)"))</f>
        <v>(not available yet)</v>
      </c>
      <c r="R1241"/>
    </row>
    <row r="1242" spans="1:18" hidden="1" x14ac:dyDescent="0.3">
      <c r="A1242" t="s">
        <v>11833</v>
      </c>
      <c r="B1242" t="s">
        <v>17986</v>
      </c>
      <c r="C1242" t="s">
        <v>2193</v>
      </c>
      <c r="D1242" t="s">
        <v>18086</v>
      </c>
      <c r="E1242" t="s">
        <v>17215</v>
      </c>
      <c r="F1242" t="s">
        <v>514</v>
      </c>
      <c r="G1242" s="187" t="s">
        <v>351</v>
      </c>
      <c r="H1242" t="s">
        <v>11836</v>
      </c>
      <c r="I1242" t="s">
        <v>15259</v>
      </c>
      <c r="J1242" t="s">
        <v>15459</v>
      </c>
      <c r="K1242" t="s">
        <v>18087</v>
      </c>
      <c r="L1242" t="s">
        <v>17215</v>
      </c>
      <c r="M1242" t="s">
        <v>11889</v>
      </c>
      <c r="N1242" t="s">
        <v>351</v>
      </c>
      <c r="O1242" t="s">
        <v>17216</v>
      </c>
      <c r="P1242" t="s">
        <v>17217</v>
      </c>
      <c r="Q1242" t="str">
        <f>IF(J1242="(not available)","(not available)",IFERROR(VLOOKUP(J1242,'[1]Lifecyclemodels EF3.1'!E:G,3,FALSE),"(not available yet)"))</f>
        <v>(not available yet)</v>
      </c>
      <c r="R1242"/>
    </row>
    <row r="1243" spans="1:18" hidden="1" x14ac:dyDescent="0.3">
      <c r="A1243" t="s">
        <v>11833</v>
      </c>
      <c r="B1243" t="s">
        <v>17986</v>
      </c>
      <c r="C1243" t="s">
        <v>11190</v>
      </c>
      <c r="D1243" t="s">
        <v>18088</v>
      </c>
      <c r="E1243" t="s">
        <v>17215</v>
      </c>
      <c r="F1243" t="s">
        <v>514</v>
      </c>
      <c r="G1243" s="187" t="s">
        <v>351</v>
      </c>
      <c r="H1243" t="s">
        <v>11902</v>
      </c>
      <c r="I1243" t="s">
        <v>11825</v>
      </c>
      <c r="J1243" t="s">
        <v>16907</v>
      </c>
      <c r="K1243" t="s">
        <v>18089</v>
      </c>
      <c r="L1243" t="s">
        <v>17215</v>
      </c>
      <c r="M1243" t="s">
        <v>11889</v>
      </c>
      <c r="N1243" t="s">
        <v>351</v>
      </c>
      <c r="O1243" t="s">
        <v>17216</v>
      </c>
      <c r="P1243" t="s">
        <v>17217</v>
      </c>
      <c r="Q1243" t="str">
        <f>IF(J1243="(not available)","(not available)",IFERROR(VLOOKUP(J1243,'[1]Lifecyclemodels EF3.1'!E:G,3,FALSE),"(not available yet)"))</f>
        <v>(not available yet)</v>
      </c>
      <c r="R1243"/>
    </row>
    <row r="1244" spans="1:18" hidden="1" x14ac:dyDescent="0.3">
      <c r="A1244" t="s">
        <v>11833</v>
      </c>
      <c r="B1244" t="s">
        <v>17986</v>
      </c>
      <c r="C1244" t="s">
        <v>7675</v>
      </c>
      <c r="D1244" t="s">
        <v>18090</v>
      </c>
      <c r="E1244" t="s">
        <v>17215</v>
      </c>
      <c r="F1244" t="s">
        <v>514</v>
      </c>
      <c r="G1244" s="187" t="s">
        <v>351</v>
      </c>
      <c r="H1244" t="s">
        <v>11836</v>
      </c>
      <c r="I1244" t="s">
        <v>15259</v>
      </c>
      <c r="J1244" t="s">
        <v>15397</v>
      </c>
      <c r="K1244" t="s">
        <v>18091</v>
      </c>
      <c r="L1244" t="s">
        <v>17215</v>
      </c>
      <c r="M1244" t="s">
        <v>11889</v>
      </c>
      <c r="N1244" t="s">
        <v>351</v>
      </c>
      <c r="O1244" t="s">
        <v>17216</v>
      </c>
      <c r="P1244" t="s">
        <v>17217</v>
      </c>
      <c r="Q1244" t="str">
        <f>IF(J1244="(not available)","(not available)",IFERROR(VLOOKUP(J1244,'[1]Lifecyclemodels EF3.1'!E:G,3,FALSE),"(not available yet)"))</f>
        <v>(not available yet)</v>
      </c>
      <c r="R1244"/>
    </row>
    <row r="1245" spans="1:18" hidden="1" x14ac:dyDescent="0.3">
      <c r="A1245" t="s">
        <v>11833</v>
      </c>
      <c r="B1245" t="s">
        <v>17986</v>
      </c>
      <c r="C1245" t="s">
        <v>5945</v>
      </c>
      <c r="D1245" t="s">
        <v>18092</v>
      </c>
      <c r="E1245" t="s">
        <v>17215</v>
      </c>
      <c r="F1245" t="s">
        <v>514</v>
      </c>
      <c r="G1245" s="187" t="s">
        <v>351</v>
      </c>
      <c r="H1245" t="s">
        <v>11836</v>
      </c>
      <c r="I1245" t="s">
        <v>15259</v>
      </c>
      <c r="J1245" t="s">
        <v>15355</v>
      </c>
      <c r="K1245" t="s">
        <v>18093</v>
      </c>
      <c r="L1245" t="s">
        <v>17215</v>
      </c>
      <c r="M1245" t="s">
        <v>11889</v>
      </c>
      <c r="N1245" t="s">
        <v>351</v>
      </c>
      <c r="O1245" t="s">
        <v>17216</v>
      </c>
      <c r="P1245" t="s">
        <v>17217</v>
      </c>
      <c r="Q1245" t="str">
        <f>IF(J1245="(not available)","(not available)",IFERROR(VLOOKUP(J1245,'[1]Lifecyclemodels EF3.1'!E:G,3,FALSE),"(not available yet)"))</f>
        <v>(not available yet)</v>
      </c>
      <c r="R1245"/>
    </row>
    <row r="1246" spans="1:18" hidden="1" x14ac:dyDescent="0.3">
      <c r="A1246" t="s">
        <v>11833</v>
      </c>
      <c r="B1246" t="s">
        <v>17986</v>
      </c>
      <c r="C1246" t="s">
        <v>1867</v>
      </c>
      <c r="D1246" t="s">
        <v>18094</v>
      </c>
      <c r="E1246" t="s">
        <v>17215</v>
      </c>
      <c r="F1246" t="s">
        <v>807</v>
      </c>
      <c r="G1246" s="187" t="s">
        <v>351</v>
      </c>
      <c r="H1246" t="s">
        <v>11902</v>
      </c>
      <c r="I1246" t="s">
        <v>11901</v>
      </c>
      <c r="J1246" t="s">
        <v>12019</v>
      </c>
      <c r="K1246" t="s">
        <v>18095</v>
      </c>
      <c r="L1246" t="s">
        <v>17215</v>
      </c>
      <c r="M1246" t="s">
        <v>11927</v>
      </c>
      <c r="N1246" t="s">
        <v>351</v>
      </c>
      <c r="O1246" t="s">
        <v>17216</v>
      </c>
      <c r="P1246" t="s">
        <v>17217</v>
      </c>
      <c r="Q1246" t="str">
        <f>IF(J1246="(not available)","(not available)",IFERROR(VLOOKUP(J1246,'[1]Lifecyclemodels EF3.1'!E:G,3,FALSE),"(not available yet)"))</f>
        <v>(not available yet)</v>
      </c>
      <c r="R1246"/>
    </row>
    <row r="1247" spans="1:18" hidden="1" x14ac:dyDescent="0.3">
      <c r="A1247" t="s">
        <v>11833</v>
      </c>
      <c r="B1247" t="s">
        <v>17986</v>
      </c>
      <c r="C1247" t="s">
        <v>1183</v>
      </c>
      <c r="D1247" t="s">
        <v>18094</v>
      </c>
      <c r="E1247" t="s">
        <v>17215</v>
      </c>
      <c r="F1247" t="s">
        <v>514</v>
      </c>
      <c r="G1247" s="187" t="s">
        <v>351</v>
      </c>
      <c r="H1247" t="s">
        <v>11902</v>
      </c>
      <c r="I1247" t="s">
        <v>11901</v>
      </c>
      <c r="J1247" t="s">
        <v>12216</v>
      </c>
      <c r="K1247" t="s">
        <v>18095</v>
      </c>
      <c r="L1247" t="s">
        <v>17215</v>
      </c>
      <c r="M1247" t="s">
        <v>11889</v>
      </c>
      <c r="N1247" t="s">
        <v>351</v>
      </c>
      <c r="O1247" t="s">
        <v>17216</v>
      </c>
      <c r="P1247" t="s">
        <v>17217</v>
      </c>
      <c r="Q1247" t="str">
        <f>IF(J1247="(not available)","(not available)",IFERROR(VLOOKUP(J1247,'[1]Lifecyclemodels EF3.1'!E:G,3,FALSE),"(not available yet)"))</f>
        <v>(not available yet)</v>
      </c>
      <c r="R1247"/>
    </row>
    <row r="1248" spans="1:18" hidden="1" x14ac:dyDescent="0.3">
      <c r="A1248" t="s">
        <v>11833</v>
      </c>
      <c r="B1248" t="s">
        <v>17986</v>
      </c>
      <c r="C1248" t="s">
        <v>2048</v>
      </c>
      <c r="D1248" t="s">
        <v>18096</v>
      </c>
      <c r="E1248" t="s">
        <v>17215</v>
      </c>
      <c r="F1248" t="s">
        <v>476</v>
      </c>
      <c r="G1248" s="187" t="s">
        <v>351</v>
      </c>
      <c r="H1248" t="s">
        <v>11902</v>
      </c>
      <c r="I1248" t="s">
        <v>11901</v>
      </c>
      <c r="J1248" t="s">
        <v>11922</v>
      </c>
      <c r="K1248" t="s">
        <v>18097</v>
      </c>
      <c r="L1248" t="s">
        <v>17215</v>
      </c>
      <c r="M1248" t="s">
        <v>11924</v>
      </c>
      <c r="N1248" t="s">
        <v>351</v>
      </c>
      <c r="O1248" t="s">
        <v>17216</v>
      </c>
      <c r="P1248" t="s">
        <v>17217</v>
      </c>
      <c r="Q1248" t="str">
        <f>IF(J1248="(not available)","(not available)",IFERROR(VLOOKUP(J1248,'[1]Lifecyclemodels EF3.1'!E:G,3,FALSE),"(not available yet)"))</f>
        <v>(not available yet)</v>
      </c>
      <c r="R1248"/>
    </row>
    <row r="1249" spans="1:18" hidden="1" x14ac:dyDescent="0.3">
      <c r="A1249" t="s">
        <v>11833</v>
      </c>
      <c r="B1249" t="s">
        <v>17986</v>
      </c>
      <c r="C1249" t="s">
        <v>9157</v>
      </c>
      <c r="D1249" t="s">
        <v>18096</v>
      </c>
      <c r="E1249" t="s">
        <v>17215</v>
      </c>
      <c r="F1249" t="s">
        <v>514</v>
      </c>
      <c r="G1249" s="187" t="s">
        <v>351</v>
      </c>
      <c r="H1249" t="s">
        <v>11902</v>
      </c>
      <c r="I1249" t="s">
        <v>11901</v>
      </c>
      <c r="J1249" t="s">
        <v>12105</v>
      </c>
      <c r="K1249" t="s">
        <v>18097</v>
      </c>
      <c r="L1249" t="s">
        <v>17215</v>
      </c>
      <c r="M1249" t="s">
        <v>11889</v>
      </c>
      <c r="N1249" t="s">
        <v>351</v>
      </c>
      <c r="O1249" t="s">
        <v>17216</v>
      </c>
      <c r="P1249" t="s">
        <v>17217</v>
      </c>
      <c r="Q1249" t="str">
        <f>IF(J1249="(not available)","(not available)",IFERROR(VLOOKUP(J1249,'[1]Lifecyclemodels EF3.1'!E:G,3,FALSE),"(not available yet)"))</f>
        <v>(not available yet)</v>
      </c>
      <c r="R1249"/>
    </row>
    <row r="1250" spans="1:18" hidden="1" x14ac:dyDescent="0.3">
      <c r="A1250" t="s">
        <v>11833</v>
      </c>
      <c r="B1250" t="s">
        <v>17986</v>
      </c>
      <c r="C1250" t="s">
        <v>7527</v>
      </c>
      <c r="D1250" t="s">
        <v>18096</v>
      </c>
      <c r="E1250" t="s">
        <v>17215</v>
      </c>
      <c r="F1250" t="s">
        <v>739</v>
      </c>
      <c r="G1250" s="187" t="s">
        <v>351</v>
      </c>
      <c r="H1250" t="s">
        <v>11902</v>
      </c>
      <c r="I1250" t="s">
        <v>11901</v>
      </c>
      <c r="J1250" t="s">
        <v>12106</v>
      </c>
      <c r="K1250" t="s">
        <v>18097</v>
      </c>
      <c r="L1250" t="s">
        <v>17215</v>
      </c>
      <c r="M1250" t="s">
        <v>769</v>
      </c>
      <c r="N1250" t="s">
        <v>351</v>
      </c>
      <c r="O1250" t="s">
        <v>17216</v>
      </c>
      <c r="P1250" t="s">
        <v>17217</v>
      </c>
      <c r="Q1250" t="str">
        <f>IF(J1250="(not available)","(not available)",IFERROR(VLOOKUP(J1250,'[1]Lifecyclemodels EF3.1'!E:G,3,FALSE),"(not available yet)"))</f>
        <v>(not available yet)</v>
      </c>
      <c r="R1250"/>
    </row>
    <row r="1251" spans="1:18" hidden="1" x14ac:dyDescent="0.3">
      <c r="A1251" s="191" t="s">
        <v>11833</v>
      </c>
      <c r="B1251" s="191" t="s">
        <v>17986</v>
      </c>
      <c r="C1251" s="191" t="s">
        <v>1847</v>
      </c>
      <c r="D1251" s="191" t="s">
        <v>18098</v>
      </c>
      <c r="E1251" s="191" t="s">
        <v>17215</v>
      </c>
      <c r="F1251" s="191" t="s">
        <v>610</v>
      </c>
      <c r="G1251" s="192" t="s">
        <v>351</v>
      </c>
      <c r="H1251" s="191" t="s">
        <v>11902</v>
      </c>
      <c r="I1251" s="191" t="s">
        <v>11901</v>
      </c>
      <c r="J1251" s="191" t="s">
        <v>11938</v>
      </c>
      <c r="K1251" s="191" t="s">
        <v>18099</v>
      </c>
      <c r="L1251" s="191" t="s">
        <v>17215</v>
      </c>
      <c r="M1251" s="191" t="s">
        <v>405</v>
      </c>
      <c r="N1251" s="191" t="s">
        <v>351</v>
      </c>
      <c r="O1251" s="191" t="s">
        <v>17216</v>
      </c>
      <c r="P1251" t="s">
        <v>17217</v>
      </c>
      <c r="Q1251" s="193" t="str">
        <f>IF(J1251="(not available)","(not available)",IFERROR(VLOOKUP(J1251,'[1]Lifecyclemodels EF3.1'!E:G,3,FALSE),"(not available yet)"))</f>
        <v>(not available yet)</v>
      </c>
      <c r="R1251" s="97" t="s">
        <v>18100</v>
      </c>
    </row>
    <row r="1252" spans="1:18" hidden="1" x14ac:dyDescent="0.3">
      <c r="A1252" s="191" t="s">
        <v>11833</v>
      </c>
      <c r="B1252" s="191" t="s">
        <v>17986</v>
      </c>
      <c r="C1252" s="191" t="s">
        <v>1847</v>
      </c>
      <c r="D1252" s="191" t="s">
        <v>18098</v>
      </c>
      <c r="E1252" s="191" t="s">
        <v>17215</v>
      </c>
      <c r="F1252" s="191" t="s">
        <v>610</v>
      </c>
      <c r="G1252" s="192" t="s">
        <v>351</v>
      </c>
      <c r="H1252" s="191" t="s">
        <v>11902</v>
      </c>
      <c r="I1252" s="191" t="s">
        <v>11901</v>
      </c>
      <c r="J1252" s="191" t="s">
        <v>12133</v>
      </c>
      <c r="K1252" s="191" t="s">
        <v>18099</v>
      </c>
      <c r="L1252" s="191" t="s">
        <v>17215</v>
      </c>
      <c r="M1252" s="191" t="s">
        <v>528</v>
      </c>
      <c r="N1252" s="191" t="s">
        <v>351</v>
      </c>
      <c r="O1252" s="191" t="s">
        <v>17216</v>
      </c>
      <c r="P1252" t="s">
        <v>17217</v>
      </c>
      <c r="Q1252" s="193" t="str">
        <f>IF(J1252="(not available)","(not available)",IFERROR(VLOOKUP(J1252,'[1]Lifecyclemodels EF3.1'!E:G,3,FALSE),"(not available yet)"))</f>
        <v>(not available yet)</v>
      </c>
      <c r="R1252" s="97" t="s">
        <v>18100</v>
      </c>
    </row>
    <row r="1253" spans="1:18" hidden="1" x14ac:dyDescent="0.3">
      <c r="A1253" t="s">
        <v>11833</v>
      </c>
      <c r="B1253" t="s">
        <v>17986</v>
      </c>
      <c r="C1253" t="s">
        <v>6271</v>
      </c>
      <c r="D1253" t="s">
        <v>18098</v>
      </c>
      <c r="E1253" t="s">
        <v>17215</v>
      </c>
      <c r="F1253" t="s">
        <v>476</v>
      </c>
      <c r="G1253" s="187" t="s">
        <v>351</v>
      </c>
      <c r="H1253" t="s">
        <v>11902</v>
      </c>
      <c r="I1253" t="s">
        <v>11901</v>
      </c>
      <c r="J1253" t="s">
        <v>12108</v>
      </c>
      <c r="K1253" t="s">
        <v>18099</v>
      </c>
      <c r="L1253" t="s">
        <v>17215</v>
      </c>
      <c r="M1253" t="s">
        <v>11924</v>
      </c>
      <c r="N1253" t="s">
        <v>351</v>
      </c>
      <c r="O1253" t="s">
        <v>17216</v>
      </c>
      <c r="P1253" t="s">
        <v>17217</v>
      </c>
      <c r="Q1253" t="str">
        <f>IF(J1253="(not available)","(not available)",IFERROR(VLOOKUP(J1253,'[1]Lifecyclemodels EF3.1'!E:G,3,FALSE),"(not available yet)"))</f>
        <v>(not available yet)</v>
      </c>
      <c r="R1253"/>
    </row>
    <row r="1254" spans="1:18" hidden="1" x14ac:dyDescent="0.3">
      <c r="A1254" t="s">
        <v>11833</v>
      </c>
      <c r="B1254" t="s">
        <v>17986</v>
      </c>
      <c r="C1254" t="s">
        <v>2689</v>
      </c>
      <c r="D1254" t="s">
        <v>18098</v>
      </c>
      <c r="E1254" t="s">
        <v>17215</v>
      </c>
      <c r="F1254" t="s">
        <v>514</v>
      </c>
      <c r="G1254" s="187" t="s">
        <v>351</v>
      </c>
      <c r="H1254" t="s">
        <v>11902</v>
      </c>
      <c r="I1254" t="s">
        <v>11901</v>
      </c>
      <c r="J1254" t="s">
        <v>12127</v>
      </c>
      <c r="K1254" t="s">
        <v>18099</v>
      </c>
      <c r="L1254" t="s">
        <v>17215</v>
      </c>
      <c r="M1254" t="s">
        <v>11889</v>
      </c>
      <c r="N1254" t="s">
        <v>351</v>
      </c>
      <c r="O1254" t="s">
        <v>17216</v>
      </c>
      <c r="P1254" t="s">
        <v>17217</v>
      </c>
      <c r="Q1254" t="str">
        <f>IF(J1254="(not available)","(not available)",IFERROR(VLOOKUP(J1254,'[1]Lifecyclemodels EF3.1'!E:G,3,FALSE),"(not available yet)"))</f>
        <v>(not available yet)</v>
      </c>
      <c r="R1254"/>
    </row>
    <row r="1255" spans="1:18" hidden="1" x14ac:dyDescent="0.3">
      <c r="A1255" t="s">
        <v>11833</v>
      </c>
      <c r="B1255" t="s">
        <v>17986</v>
      </c>
      <c r="C1255" t="s">
        <v>11186</v>
      </c>
      <c r="D1255" t="s">
        <v>18098</v>
      </c>
      <c r="E1255" t="s">
        <v>17215</v>
      </c>
      <c r="F1255" t="s">
        <v>739</v>
      </c>
      <c r="G1255" s="187" t="s">
        <v>351</v>
      </c>
      <c r="H1255" t="s">
        <v>11902</v>
      </c>
      <c r="I1255" t="s">
        <v>11901</v>
      </c>
      <c r="J1255" t="s">
        <v>12174</v>
      </c>
      <c r="K1255" t="s">
        <v>18099</v>
      </c>
      <c r="L1255" t="s">
        <v>17215</v>
      </c>
      <c r="M1255" t="s">
        <v>769</v>
      </c>
      <c r="N1255" t="s">
        <v>351</v>
      </c>
      <c r="O1255" t="s">
        <v>17216</v>
      </c>
      <c r="P1255" t="s">
        <v>17217</v>
      </c>
      <c r="Q1255" t="str">
        <f>IF(J1255="(not available)","(not available)",IFERROR(VLOOKUP(J1255,'[1]Lifecyclemodels EF3.1'!E:G,3,FALSE),"(not available yet)"))</f>
        <v>(not available yet)</v>
      </c>
      <c r="R1255"/>
    </row>
    <row r="1256" spans="1:18" hidden="1" x14ac:dyDescent="0.3">
      <c r="A1256" t="s">
        <v>11833</v>
      </c>
      <c r="B1256" t="s">
        <v>17986</v>
      </c>
      <c r="C1256" t="s">
        <v>9454</v>
      </c>
      <c r="D1256" t="s">
        <v>18101</v>
      </c>
      <c r="E1256" t="s">
        <v>17215</v>
      </c>
      <c r="F1256" t="s">
        <v>476</v>
      </c>
      <c r="G1256" s="187" t="s">
        <v>351</v>
      </c>
      <c r="H1256" t="s">
        <v>11902</v>
      </c>
      <c r="I1256" t="s">
        <v>11901</v>
      </c>
      <c r="J1256" t="s">
        <v>11956</v>
      </c>
      <c r="K1256" t="s">
        <v>18102</v>
      </c>
      <c r="L1256" t="s">
        <v>17215</v>
      </c>
      <c r="M1256" t="s">
        <v>11924</v>
      </c>
      <c r="N1256" t="s">
        <v>351</v>
      </c>
      <c r="O1256" t="s">
        <v>17216</v>
      </c>
      <c r="P1256" t="s">
        <v>17217</v>
      </c>
      <c r="Q1256" t="str">
        <f>IF(J1256="(not available)","(not available)",IFERROR(VLOOKUP(J1256,'[1]Lifecyclemodels EF3.1'!E:G,3,FALSE),"(not available yet)"))</f>
        <v>(not available yet)</v>
      </c>
      <c r="R1256"/>
    </row>
    <row r="1257" spans="1:18" hidden="1" x14ac:dyDescent="0.3">
      <c r="A1257" t="s">
        <v>11833</v>
      </c>
      <c r="B1257" t="s">
        <v>17986</v>
      </c>
      <c r="C1257" t="s">
        <v>4579</v>
      </c>
      <c r="D1257" t="s">
        <v>18101</v>
      </c>
      <c r="E1257" t="s">
        <v>17215</v>
      </c>
      <c r="F1257" t="s">
        <v>739</v>
      </c>
      <c r="G1257" s="187" t="s">
        <v>351</v>
      </c>
      <c r="H1257" t="s">
        <v>11902</v>
      </c>
      <c r="I1257" t="s">
        <v>11901</v>
      </c>
      <c r="J1257" t="s">
        <v>12107</v>
      </c>
      <c r="K1257" t="s">
        <v>18102</v>
      </c>
      <c r="L1257" t="s">
        <v>17215</v>
      </c>
      <c r="M1257" t="s">
        <v>769</v>
      </c>
      <c r="N1257" t="s">
        <v>351</v>
      </c>
      <c r="O1257" t="s">
        <v>17216</v>
      </c>
      <c r="P1257" t="s">
        <v>17217</v>
      </c>
      <c r="Q1257" t="str">
        <f>IF(J1257="(not available)","(not available)",IFERROR(VLOOKUP(J1257,'[1]Lifecyclemodels EF3.1'!E:G,3,FALSE),"(not available yet)"))</f>
        <v>(not available yet)</v>
      </c>
      <c r="R1257"/>
    </row>
    <row r="1258" spans="1:18" hidden="1" x14ac:dyDescent="0.3">
      <c r="A1258" t="s">
        <v>11833</v>
      </c>
      <c r="B1258" t="s">
        <v>17986</v>
      </c>
      <c r="C1258" t="s">
        <v>2666</v>
      </c>
      <c r="D1258" t="s">
        <v>18101</v>
      </c>
      <c r="E1258" t="s">
        <v>17215</v>
      </c>
      <c r="F1258" t="s">
        <v>514</v>
      </c>
      <c r="G1258" s="187" t="s">
        <v>351</v>
      </c>
      <c r="H1258" t="s">
        <v>11902</v>
      </c>
      <c r="I1258" t="s">
        <v>11901</v>
      </c>
      <c r="J1258" t="s">
        <v>11984</v>
      </c>
      <c r="K1258" t="s">
        <v>18102</v>
      </c>
      <c r="L1258" t="s">
        <v>17215</v>
      </c>
      <c r="M1258" t="s">
        <v>11889</v>
      </c>
      <c r="N1258" t="s">
        <v>351</v>
      </c>
      <c r="O1258" t="s">
        <v>17216</v>
      </c>
      <c r="P1258" t="s">
        <v>17217</v>
      </c>
      <c r="Q1258" t="str">
        <f>IF(J1258="(not available)","(not available)",IFERROR(VLOOKUP(J1258,'[1]Lifecyclemodels EF3.1'!E:G,3,FALSE),"(not available yet)"))</f>
        <v>(not available yet)</v>
      </c>
      <c r="R1258"/>
    </row>
    <row r="1259" spans="1:18" hidden="1" x14ac:dyDescent="0.3">
      <c r="A1259" s="191" t="s">
        <v>11833</v>
      </c>
      <c r="B1259" s="191" t="s">
        <v>17986</v>
      </c>
      <c r="C1259" s="191" t="s">
        <v>9788</v>
      </c>
      <c r="D1259" s="191" t="s">
        <v>18103</v>
      </c>
      <c r="E1259" s="191" t="s">
        <v>17215</v>
      </c>
      <c r="F1259" s="191" t="s">
        <v>610</v>
      </c>
      <c r="G1259" s="192" t="s">
        <v>351</v>
      </c>
      <c r="H1259" s="191" t="s">
        <v>11902</v>
      </c>
      <c r="I1259" s="191" t="s">
        <v>11901</v>
      </c>
      <c r="J1259" s="191" t="s">
        <v>11911</v>
      </c>
      <c r="K1259" s="191" t="s">
        <v>18104</v>
      </c>
      <c r="L1259" s="191" t="s">
        <v>17215</v>
      </c>
      <c r="M1259" s="191" t="s">
        <v>405</v>
      </c>
      <c r="N1259" s="191" t="s">
        <v>351</v>
      </c>
      <c r="O1259" s="191" t="s">
        <v>17216</v>
      </c>
      <c r="P1259" t="s">
        <v>17217</v>
      </c>
      <c r="Q1259" s="193" t="str">
        <f>IF(J1259="(not available)","(not available)",IFERROR(VLOOKUP(J1259,'[1]Lifecyclemodels EF3.1'!E:G,3,FALSE),"(not available yet)"))</f>
        <v>(not available yet)</v>
      </c>
      <c r="R1259" s="97" t="s">
        <v>18100</v>
      </c>
    </row>
    <row r="1260" spans="1:18" hidden="1" x14ac:dyDescent="0.3">
      <c r="A1260" s="191" t="s">
        <v>11833</v>
      </c>
      <c r="B1260" s="191" t="s">
        <v>17986</v>
      </c>
      <c r="C1260" s="191" t="s">
        <v>9788</v>
      </c>
      <c r="D1260" s="191" t="s">
        <v>18103</v>
      </c>
      <c r="E1260" s="191" t="s">
        <v>17215</v>
      </c>
      <c r="F1260" s="191" t="s">
        <v>610</v>
      </c>
      <c r="G1260" s="192" t="s">
        <v>351</v>
      </c>
      <c r="H1260" s="191" t="s">
        <v>11902</v>
      </c>
      <c r="I1260" s="191" t="s">
        <v>11901</v>
      </c>
      <c r="J1260" s="191" t="s">
        <v>12118</v>
      </c>
      <c r="K1260" s="191" t="s">
        <v>18104</v>
      </c>
      <c r="L1260" s="191" t="s">
        <v>17215</v>
      </c>
      <c r="M1260" s="191" t="s">
        <v>528</v>
      </c>
      <c r="N1260" s="191" t="s">
        <v>351</v>
      </c>
      <c r="O1260" s="191" t="s">
        <v>17216</v>
      </c>
      <c r="P1260" t="s">
        <v>17217</v>
      </c>
      <c r="Q1260" s="193" t="str">
        <f>IF(J1260="(not available)","(not available)",IFERROR(VLOOKUP(J1260,'[1]Lifecyclemodels EF3.1'!E:G,3,FALSE),"(not available yet)"))</f>
        <v>(not available yet)</v>
      </c>
      <c r="R1260" s="97" t="s">
        <v>18100</v>
      </c>
    </row>
    <row r="1261" spans="1:18" hidden="1" x14ac:dyDescent="0.3">
      <c r="A1261" t="s">
        <v>11833</v>
      </c>
      <c r="B1261" t="s">
        <v>17986</v>
      </c>
      <c r="C1261" t="s">
        <v>8246</v>
      </c>
      <c r="D1261" t="s">
        <v>18103</v>
      </c>
      <c r="E1261" t="s">
        <v>17215</v>
      </c>
      <c r="F1261" t="s">
        <v>514</v>
      </c>
      <c r="G1261" s="187" t="s">
        <v>351</v>
      </c>
      <c r="H1261" t="s">
        <v>11902</v>
      </c>
      <c r="I1261" t="s">
        <v>11901</v>
      </c>
      <c r="J1261" t="s">
        <v>12092</v>
      </c>
      <c r="K1261" t="s">
        <v>18104</v>
      </c>
      <c r="L1261" t="s">
        <v>17215</v>
      </c>
      <c r="M1261" t="s">
        <v>11889</v>
      </c>
      <c r="N1261" t="s">
        <v>351</v>
      </c>
      <c r="O1261" t="s">
        <v>17216</v>
      </c>
      <c r="P1261" t="s">
        <v>17217</v>
      </c>
      <c r="Q1261" t="str">
        <f>IF(J1261="(not available)","(not available)",IFERROR(VLOOKUP(J1261,'[1]Lifecyclemodels EF3.1'!E:G,3,FALSE),"(not available yet)"))</f>
        <v>(not available yet)</v>
      </c>
      <c r="R1261"/>
    </row>
    <row r="1262" spans="1:18" hidden="1" x14ac:dyDescent="0.3">
      <c r="A1262" t="s">
        <v>11833</v>
      </c>
      <c r="B1262" t="s">
        <v>17986</v>
      </c>
      <c r="C1262" t="s">
        <v>923</v>
      </c>
      <c r="D1262" t="s">
        <v>18103</v>
      </c>
      <c r="E1262" t="s">
        <v>17215</v>
      </c>
      <c r="F1262" t="s">
        <v>739</v>
      </c>
      <c r="G1262" s="187" t="s">
        <v>351</v>
      </c>
      <c r="H1262" t="s">
        <v>11902</v>
      </c>
      <c r="I1262" t="s">
        <v>11901</v>
      </c>
      <c r="J1262" t="s">
        <v>12207</v>
      </c>
      <c r="K1262" t="s">
        <v>18104</v>
      </c>
      <c r="L1262" t="s">
        <v>17215</v>
      </c>
      <c r="M1262" t="s">
        <v>769</v>
      </c>
      <c r="N1262" t="s">
        <v>351</v>
      </c>
      <c r="O1262" t="s">
        <v>17216</v>
      </c>
      <c r="P1262" t="s">
        <v>17217</v>
      </c>
      <c r="Q1262" t="str">
        <f>IF(J1262="(not available)","(not available)",IFERROR(VLOOKUP(J1262,'[1]Lifecyclemodels EF3.1'!E:G,3,FALSE),"(not available yet)"))</f>
        <v>(not available yet)</v>
      </c>
      <c r="R1262"/>
    </row>
    <row r="1263" spans="1:18" hidden="1" x14ac:dyDescent="0.3">
      <c r="A1263" t="s">
        <v>11833</v>
      </c>
      <c r="B1263" t="s">
        <v>17986</v>
      </c>
      <c r="C1263" t="s">
        <v>8166</v>
      </c>
      <c r="D1263" t="s">
        <v>18103</v>
      </c>
      <c r="E1263" t="s">
        <v>17215</v>
      </c>
      <c r="F1263" t="s">
        <v>476</v>
      </c>
      <c r="G1263" s="187" t="s">
        <v>351</v>
      </c>
      <c r="H1263" t="s">
        <v>11902</v>
      </c>
      <c r="I1263" t="s">
        <v>11901</v>
      </c>
      <c r="J1263" t="s">
        <v>12144</v>
      </c>
      <c r="K1263" t="s">
        <v>18104</v>
      </c>
      <c r="L1263" t="s">
        <v>17215</v>
      </c>
      <c r="M1263" t="s">
        <v>11924</v>
      </c>
      <c r="N1263" t="s">
        <v>351</v>
      </c>
      <c r="O1263" t="s">
        <v>17216</v>
      </c>
      <c r="P1263" t="s">
        <v>17217</v>
      </c>
      <c r="Q1263" t="str">
        <f>IF(J1263="(not available)","(not available)",IFERROR(VLOOKUP(J1263,'[1]Lifecyclemodels EF3.1'!E:G,3,FALSE),"(not available yet)"))</f>
        <v>(not available yet)</v>
      </c>
      <c r="R1263"/>
    </row>
    <row r="1264" spans="1:18" hidden="1" x14ac:dyDescent="0.3">
      <c r="A1264" t="s">
        <v>11833</v>
      </c>
      <c r="B1264" t="s">
        <v>17986</v>
      </c>
      <c r="C1264" t="s">
        <v>2859</v>
      </c>
      <c r="D1264" t="s">
        <v>18105</v>
      </c>
      <c r="E1264" t="s">
        <v>17215</v>
      </c>
      <c r="F1264" t="s">
        <v>473</v>
      </c>
      <c r="G1264" s="187" t="s">
        <v>351</v>
      </c>
      <c r="H1264" t="s">
        <v>11902</v>
      </c>
      <c r="I1264" t="s">
        <v>11825</v>
      </c>
      <c r="J1264" t="s">
        <v>17131</v>
      </c>
      <c r="K1264" t="s">
        <v>18106</v>
      </c>
      <c r="L1264" t="s">
        <v>17215</v>
      </c>
      <c r="M1264" t="s">
        <v>473</v>
      </c>
      <c r="N1264" t="s">
        <v>351</v>
      </c>
      <c r="O1264" t="s">
        <v>17216</v>
      </c>
      <c r="P1264" t="s">
        <v>17217</v>
      </c>
      <c r="Q1264" t="str">
        <f>IF(J1264="(not available)","(not available)",IFERROR(VLOOKUP(J1264,'[1]Lifecyclemodels EF3.1'!E:G,3,FALSE),"(not available yet)"))</f>
        <v>(not available yet)</v>
      </c>
      <c r="R1264"/>
    </row>
    <row r="1265" spans="1:18" hidden="1" x14ac:dyDescent="0.3">
      <c r="A1265" t="s">
        <v>11833</v>
      </c>
      <c r="B1265" t="s">
        <v>17986</v>
      </c>
      <c r="C1265" t="s">
        <v>1405</v>
      </c>
      <c r="D1265" t="s">
        <v>18105</v>
      </c>
      <c r="E1265" t="s">
        <v>17215</v>
      </c>
      <c r="F1265" t="s">
        <v>514</v>
      </c>
      <c r="G1265" s="187" t="s">
        <v>351</v>
      </c>
      <c r="H1265" t="s">
        <v>11902</v>
      </c>
      <c r="I1265" t="s">
        <v>11825</v>
      </c>
      <c r="J1265" t="s">
        <v>16891</v>
      </c>
      <c r="K1265" t="s">
        <v>18106</v>
      </c>
      <c r="L1265" t="s">
        <v>17215</v>
      </c>
      <c r="M1265" t="s">
        <v>11889</v>
      </c>
      <c r="N1265" t="s">
        <v>351</v>
      </c>
      <c r="O1265" t="s">
        <v>17216</v>
      </c>
      <c r="P1265" t="s">
        <v>17217</v>
      </c>
      <c r="Q1265" t="str">
        <f>IF(J1265="(not available)","(not available)",IFERROR(VLOOKUP(J1265,'[1]Lifecyclemodels EF3.1'!E:G,3,FALSE),"(not available yet)"))</f>
        <v>(not available yet)</v>
      </c>
      <c r="R1265"/>
    </row>
    <row r="1266" spans="1:18" hidden="1" x14ac:dyDescent="0.3">
      <c r="A1266" t="s">
        <v>11833</v>
      </c>
      <c r="B1266" t="s">
        <v>17986</v>
      </c>
      <c r="C1266" t="s">
        <v>1255</v>
      </c>
      <c r="D1266" t="s">
        <v>18105</v>
      </c>
      <c r="E1266" t="s">
        <v>17215</v>
      </c>
      <c r="F1266" t="s">
        <v>425</v>
      </c>
      <c r="G1266" s="187" t="s">
        <v>351</v>
      </c>
      <c r="H1266" t="s">
        <v>11902</v>
      </c>
      <c r="I1266" t="s">
        <v>11825</v>
      </c>
      <c r="J1266" t="s">
        <v>16976</v>
      </c>
      <c r="K1266" t="s">
        <v>18106</v>
      </c>
      <c r="L1266" t="s">
        <v>17215</v>
      </c>
      <c r="M1266" t="s">
        <v>425</v>
      </c>
      <c r="N1266" t="s">
        <v>351</v>
      </c>
      <c r="O1266" t="s">
        <v>17216</v>
      </c>
      <c r="P1266" t="s">
        <v>17217</v>
      </c>
      <c r="Q1266" t="str">
        <f>IF(J1266="(not available)","(not available)",IFERROR(VLOOKUP(J1266,'[1]Lifecyclemodels EF3.1'!E:G,3,FALSE),"(not available yet)"))</f>
        <v>(not available yet)</v>
      </c>
      <c r="R1266"/>
    </row>
    <row r="1267" spans="1:18" hidden="1" x14ac:dyDescent="0.3">
      <c r="A1267" t="s">
        <v>11833</v>
      </c>
      <c r="B1267" t="s">
        <v>17986</v>
      </c>
      <c r="C1267" t="s">
        <v>8765</v>
      </c>
      <c r="D1267" t="s">
        <v>18107</v>
      </c>
      <c r="E1267" t="s">
        <v>17215</v>
      </c>
      <c r="F1267" t="s">
        <v>514</v>
      </c>
      <c r="G1267" s="187" t="s">
        <v>351</v>
      </c>
      <c r="H1267" t="s">
        <v>11902</v>
      </c>
      <c r="I1267" t="s">
        <v>11825</v>
      </c>
      <c r="J1267" t="s">
        <v>16918</v>
      </c>
      <c r="K1267" t="s">
        <v>18108</v>
      </c>
      <c r="L1267" t="s">
        <v>17215</v>
      </c>
      <c r="M1267" t="s">
        <v>11889</v>
      </c>
      <c r="N1267" t="s">
        <v>351</v>
      </c>
      <c r="O1267" t="s">
        <v>17216</v>
      </c>
      <c r="P1267" t="s">
        <v>17217</v>
      </c>
      <c r="Q1267" t="str">
        <f>IF(J1267="(not available)","(not available)",IFERROR(VLOOKUP(J1267,'[1]Lifecyclemodels EF3.1'!E:G,3,FALSE),"(not available yet)"))</f>
        <v>(not available yet)</v>
      </c>
      <c r="R1267"/>
    </row>
    <row r="1268" spans="1:18" hidden="1" x14ac:dyDescent="0.3">
      <c r="A1268" t="s">
        <v>11833</v>
      </c>
      <c r="B1268" t="s">
        <v>17986</v>
      </c>
      <c r="C1268" t="s">
        <v>654</v>
      </c>
      <c r="D1268" t="s">
        <v>18109</v>
      </c>
      <c r="E1268" t="s">
        <v>17215</v>
      </c>
      <c r="F1268" t="s">
        <v>514</v>
      </c>
      <c r="G1268" s="187" t="s">
        <v>351</v>
      </c>
      <c r="H1268" t="s">
        <v>11902</v>
      </c>
      <c r="I1268" t="s">
        <v>11825</v>
      </c>
      <c r="J1268" t="s">
        <v>16941</v>
      </c>
      <c r="K1268" t="s">
        <v>18110</v>
      </c>
      <c r="L1268" t="s">
        <v>17215</v>
      </c>
      <c r="M1268" t="s">
        <v>11889</v>
      </c>
      <c r="N1268" t="s">
        <v>351</v>
      </c>
      <c r="O1268" t="s">
        <v>17216</v>
      </c>
      <c r="P1268" t="s">
        <v>17217</v>
      </c>
      <c r="Q1268" t="str">
        <f>IF(J1268="(not available)","(not available)",IFERROR(VLOOKUP(J1268,'[1]Lifecyclemodels EF3.1'!E:G,3,FALSE),"(not available yet)"))</f>
        <v>(not available yet)</v>
      </c>
      <c r="R1268"/>
    </row>
    <row r="1269" spans="1:18" hidden="1" x14ac:dyDescent="0.3">
      <c r="A1269" t="s">
        <v>11833</v>
      </c>
      <c r="B1269" t="s">
        <v>17986</v>
      </c>
      <c r="C1269" t="s">
        <v>836</v>
      </c>
      <c r="D1269" t="s">
        <v>18111</v>
      </c>
      <c r="E1269" t="s">
        <v>17215</v>
      </c>
      <c r="F1269" t="s">
        <v>514</v>
      </c>
      <c r="G1269" s="187" t="s">
        <v>351</v>
      </c>
      <c r="H1269" t="s">
        <v>11902</v>
      </c>
      <c r="I1269" t="s">
        <v>11825</v>
      </c>
      <c r="J1269" t="s">
        <v>17064</v>
      </c>
      <c r="K1269" t="s">
        <v>18112</v>
      </c>
      <c r="L1269" t="s">
        <v>17215</v>
      </c>
      <c r="M1269" t="s">
        <v>11889</v>
      </c>
      <c r="N1269" t="s">
        <v>351</v>
      </c>
      <c r="O1269" t="s">
        <v>17216</v>
      </c>
      <c r="P1269" t="s">
        <v>17217</v>
      </c>
      <c r="Q1269" t="str">
        <f>IF(J1269="(not available)","(not available)",IFERROR(VLOOKUP(J1269,'[1]Lifecyclemodels EF3.1'!E:G,3,FALSE),"(not available yet)"))</f>
        <v>(not available yet)</v>
      </c>
      <c r="R1269"/>
    </row>
    <row r="1270" spans="1:18" hidden="1" x14ac:dyDescent="0.3">
      <c r="A1270" t="s">
        <v>11833</v>
      </c>
      <c r="B1270" t="s">
        <v>17986</v>
      </c>
      <c r="C1270" t="s">
        <v>4070</v>
      </c>
      <c r="D1270" t="s">
        <v>18113</v>
      </c>
      <c r="E1270" t="s">
        <v>17215</v>
      </c>
      <c r="F1270" t="s">
        <v>807</v>
      </c>
      <c r="G1270" s="187" t="s">
        <v>351</v>
      </c>
      <c r="H1270" t="s">
        <v>11902</v>
      </c>
      <c r="I1270" t="s">
        <v>11901</v>
      </c>
      <c r="J1270" t="s">
        <v>12154</v>
      </c>
      <c r="K1270" t="s">
        <v>18114</v>
      </c>
      <c r="L1270" t="s">
        <v>17215</v>
      </c>
      <c r="M1270" t="s">
        <v>11927</v>
      </c>
      <c r="N1270" t="s">
        <v>351</v>
      </c>
      <c r="O1270" t="s">
        <v>17216</v>
      </c>
      <c r="P1270" t="s">
        <v>17217</v>
      </c>
      <c r="Q1270" t="str">
        <f>IF(J1270="(not available)","(not available)",IFERROR(VLOOKUP(J1270,'[1]Lifecyclemodels EF3.1'!E:G,3,FALSE),"(not available yet)"))</f>
        <v>(not available yet)</v>
      </c>
      <c r="R1270"/>
    </row>
    <row r="1271" spans="1:18" hidden="1" x14ac:dyDescent="0.3">
      <c r="A1271" t="s">
        <v>11833</v>
      </c>
      <c r="B1271" t="s">
        <v>17986</v>
      </c>
      <c r="C1271" t="s">
        <v>6832</v>
      </c>
      <c r="D1271" t="s">
        <v>18113</v>
      </c>
      <c r="E1271" t="s">
        <v>17215</v>
      </c>
      <c r="F1271" t="s">
        <v>514</v>
      </c>
      <c r="G1271" s="187" t="s">
        <v>351</v>
      </c>
      <c r="H1271" t="s">
        <v>11902</v>
      </c>
      <c r="I1271" t="s">
        <v>11901</v>
      </c>
      <c r="J1271" t="s">
        <v>12125</v>
      </c>
      <c r="K1271" t="s">
        <v>18114</v>
      </c>
      <c r="L1271" t="s">
        <v>17215</v>
      </c>
      <c r="M1271" t="s">
        <v>11889</v>
      </c>
      <c r="N1271" t="s">
        <v>351</v>
      </c>
      <c r="O1271" t="s">
        <v>17216</v>
      </c>
      <c r="P1271" t="s">
        <v>17217</v>
      </c>
      <c r="Q1271" t="str">
        <f>IF(J1271="(not available)","(not available)",IFERROR(VLOOKUP(J1271,'[1]Lifecyclemodels EF3.1'!E:G,3,FALSE),"(not available yet)"))</f>
        <v>(not available yet)</v>
      </c>
      <c r="R1271"/>
    </row>
    <row r="1272" spans="1:18" hidden="1" x14ac:dyDescent="0.3">
      <c r="A1272" t="s">
        <v>11833</v>
      </c>
      <c r="B1272" t="s">
        <v>17986</v>
      </c>
      <c r="C1272" t="s">
        <v>9287</v>
      </c>
      <c r="D1272" t="s">
        <v>18115</v>
      </c>
      <c r="E1272" t="s">
        <v>17215</v>
      </c>
      <c r="F1272" t="s">
        <v>514</v>
      </c>
      <c r="G1272" s="187" t="s">
        <v>351</v>
      </c>
      <c r="H1272" t="s">
        <v>11902</v>
      </c>
      <c r="I1272" t="s">
        <v>11901</v>
      </c>
      <c r="J1272" t="s">
        <v>12021</v>
      </c>
      <c r="K1272" t="s">
        <v>18116</v>
      </c>
      <c r="L1272" t="s">
        <v>17215</v>
      </c>
      <c r="M1272" t="s">
        <v>11889</v>
      </c>
      <c r="N1272" t="s">
        <v>351</v>
      </c>
      <c r="O1272" t="s">
        <v>17216</v>
      </c>
      <c r="P1272" t="s">
        <v>17217</v>
      </c>
      <c r="Q1272" t="str">
        <f>IF(J1272="(not available)","(not available)",IFERROR(VLOOKUP(J1272,'[1]Lifecyclemodels EF3.1'!E:G,3,FALSE),"(not available yet)"))</f>
        <v>(not available yet)</v>
      </c>
      <c r="R1272" t="s">
        <v>18117</v>
      </c>
    </row>
    <row r="1273" spans="1:18" hidden="1" x14ac:dyDescent="0.3">
      <c r="A1273" t="s">
        <v>11833</v>
      </c>
      <c r="B1273" t="s">
        <v>17986</v>
      </c>
      <c r="C1273" t="s">
        <v>1169</v>
      </c>
      <c r="D1273" t="s">
        <v>18118</v>
      </c>
      <c r="E1273" t="s">
        <v>17427</v>
      </c>
      <c r="F1273" t="s">
        <v>514</v>
      </c>
      <c r="G1273" s="187" t="s">
        <v>351</v>
      </c>
      <c r="H1273" t="s">
        <v>11836</v>
      </c>
      <c r="I1273" t="s">
        <v>15514</v>
      </c>
      <c r="J1273" t="s">
        <v>9624</v>
      </c>
      <c r="K1273" t="s">
        <v>17431</v>
      </c>
      <c r="L1273" t="s">
        <v>17215</v>
      </c>
      <c r="M1273" t="s">
        <v>11889</v>
      </c>
      <c r="N1273" t="s">
        <v>351</v>
      </c>
      <c r="O1273" t="s">
        <v>17216</v>
      </c>
      <c r="P1273" t="s">
        <v>17217</v>
      </c>
      <c r="Q1273" t="str">
        <f>IF(J1273="(not available)","(not available)",IFERROR(VLOOKUP(J1273,'[1]Lifecyclemodels EF3.1'!E:G,3,FALSE),"(not available yet)"))</f>
        <v>53a36849-95d3-5a35-a322-4a6a1d176a34</v>
      </c>
      <c r="R1273" t="s">
        <v>18119</v>
      </c>
    </row>
    <row r="1274" spans="1:18" hidden="1" x14ac:dyDescent="0.3">
      <c r="A1274" t="s">
        <v>11833</v>
      </c>
      <c r="B1274" t="s">
        <v>17986</v>
      </c>
      <c r="C1274" t="s">
        <v>1115</v>
      </c>
      <c r="D1274" t="s">
        <v>18120</v>
      </c>
      <c r="E1274" t="s">
        <v>17215</v>
      </c>
      <c r="F1274" t="s">
        <v>514</v>
      </c>
      <c r="G1274" s="187" t="s">
        <v>351</v>
      </c>
      <c r="H1274" t="s">
        <v>13616</v>
      </c>
      <c r="I1274" t="s">
        <v>17144</v>
      </c>
      <c r="J1274" t="s">
        <v>17164</v>
      </c>
      <c r="K1274" t="s">
        <v>18121</v>
      </c>
      <c r="L1274" t="s">
        <v>17215</v>
      </c>
      <c r="M1274" t="s">
        <v>11889</v>
      </c>
      <c r="N1274" t="s">
        <v>351</v>
      </c>
      <c r="O1274" t="s">
        <v>17216</v>
      </c>
      <c r="P1274" t="s">
        <v>17217</v>
      </c>
      <c r="Q1274" t="str">
        <f>IF(J1274="(not available)","(not available)",IFERROR(VLOOKUP(J1274,'[1]Lifecyclemodels EF3.1'!E:G,3,FALSE),"(not available yet)"))</f>
        <v>(not available yet)</v>
      </c>
      <c r="R1274" t="s">
        <v>18122</v>
      </c>
    </row>
    <row r="1275" spans="1:18" hidden="1" x14ac:dyDescent="0.3">
      <c r="A1275" t="s">
        <v>11833</v>
      </c>
      <c r="B1275" t="s">
        <v>17986</v>
      </c>
      <c r="C1275" t="s">
        <v>5414</v>
      </c>
      <c r="D1275" t="s">
        <v>18123</v>
      </c>
      <c r="E1275" t="s">
        <v>17215</v>
      </c>
      <c r="F1275" t="s">
        <v>514</v>
      </c>
      <c r="G1275" s="187" t="s">
        <v>351</v>
      </c>
      <c r="H1275" t="s">
        <v>13616</v>
      </c>
      <c r="I1275" t="s">
        <v>17144</v>
      </c>
      <c r="J1275" t="s">
        <v>17184</v>
      </c>
      <c r="K1275" t="s">
        <v>18124</v>
      </c>
      <c r="L1275" t="s">
        <v>17215</v>
      </c>
      <c r="M1275" t="s">
        <v>11889</v>
      </c>
      <c r="N1275" t="s">
        <v>351</v>
      </c>
      <c r="O1275" t="s">
        <v>17216</v>
      </c>
      <c r="P1275" t="s">
        <v>17217</v>
      </c>
      <c r="Q1275" t="str">
        <f>IF(J1275="(not available)","(not available)",IFERROR(VLOOKUP(J1275,'[1]Lifecyclemodels EF3.1'!E:G,3,FALSE),"(not available yet)"))</f>
        <v>(not available yet)</v>
      </c>
      <c r="R1275" t="s">
        <v>18125</v>
      </c>
    </row>
    <row r="1276" spans="1:18" hidden="1" x14ac:dyDescent="0.3">
      <c r="A1276" t="s">
        <v>11833</v>
      </c>
      <c r="B1276" t="s">
        <v>17986</v>
      </c>
      <c r="C1276" t="s">
        <v>2954</v>
      </c>
      <c r="D1276" t="s">
        <v>18126</v>
      </c>
      <c r="E1276" t="s">
        <v>17215</v>
      </c>
      <c r="F1276" t="s">
        <v>356</v>
      </c>
      <c r="G1276" s="187" t="s">
        <v>351</v>
      </c>
      <c r="H1276" t="s">
        <v>11902</v>
      </c>
      <c r="I1276" t="s">
        <v>11825</v>
      </c>
      <c r="J1276" t="s">
        <v>17102</v>
      </c>
      <c r="K1276" t="s">
        <v>18127</v>
      </c>
      <c r="L1276" t="s">
        <v>17215</v>
      </c>
      <c r="M1276" t="s">
        <v>356</v>
      </c>
      <c r="N1276" t="s">
        <v>351</v>
      </c>
      <c r="O1276" t="s">
        <v>17216</v>
      </c>
      <c r="P1276" t="s">
        <v>17217</v>
      </c>
      <c r="Q1276" t="str">
        <f>IF(J1276="(not available)","(not available)",IFERROR(VLOOKUP(J1276,'[1]Lifecyclemodels EF3.1'!E:G,3,FALSE),"(not available yet)"))</f>
        <v>(not available yet)</v>
      </c>
      <c r="R1276"/>
    </row>
    <row r="1277" spans="1:18" hidden="1" x14ac:dyDescent="0.3">
      <c r="A1277" t="s">
        <v>11833</v>
      </c>
      <c r="B1277" t="s">
        <v>17986</v>
      </c>
      <c r="C1277" t="s">
        <v>5835</v>
      </c>
      <c r="D1277" t="s">
        <v>18126</v>
      </c>
      <c r="E1277" t="s">
        <v>17215</v>
      </c>
      <c r="F1277" t="s">
        <v>514</v>
      </c>
      <c r="G1277" s="187" t="s">
        <v>351</v>
      </c>
      <c r="H1277" t="s">
        <v>11902</v>
      </c>
      <c r="I1277" t="s">
        <v>11825</v>
      </c>
      <c r="J1277" t="s">
        <v>17087</v>
      </c>
      <c r="K1277" t="s">
        <v>18127</v>
      </c>
      <c r="L1277" t="s">
        <v>17215</v>
      </c>
      <c r="M1277" t="s">
        <v>11889</v>
      </c>
      <c r="N1277" t="s">
        <v>351</v>
      </c>
      <c r="O1277" t="s">
        <v>17216</v>
      </c>
      <c r="P1277" t="s">
        <v>17217</v>
      </c>
      <c r="Q1277" t="str">
        <f>IF(J1277="(not available)","(not available)",IFERROR(VLOOKUP(J1277,'[1]Lifecyclemodels EF3.1'!E:G,3,FALSE),"(not available yet)"))</f>
        <v>(not available yet)</v>
      </c>
      <c r="R1277"/>
    </row>
    <row r="1278" spans="1:18" hidden="1" x14ac:dyDescent="0.3">
      <c r="A1278" t="s">
        <v>11833</v>
      </c>
      <c r="B1278" t="s">
        <v>17986</v>
      </c>
      <c r="C1278" t="s">
        <v>8330</v>
      </c>
      <c r="D1278" t="s">
        <v>18128</v>
      </c>
      <c r="E1278" t="s">
        <v>17215</v>
      </c>
      <c r="F1278" t="s">
        <v>514</v>
      </c>
      <c r="G1278" s="187" t="s">
        <v>351</v>
      </c>
      <c r="H1278" t="s">
        <v>11902</v>
      </c>
      <c r="I1278" t="s">
        <v>11825</v>
      </c>
      <c r="J1278" t="s">
        <v>17073</v>
      </c>
      <c r="K1278" t="s">
        <v>18129</v>
      </c>
      <c r="L1278" t="s">
        <v>17215</v>
      </c>
      <c r="M1278" t="s">
        <v>11889</v>
      </c>
      <c r="N1278" t="s">
        <v>351</v>
      </c>
      <c r="O1278" t="s">
        <v>17216</v>
      </c>
      <c r="P1278" t="s">
        <v>17217</v>
      </c>
      <c r="Q1278" t="str">
        <f>IF(J1278="(not available)","(not available)",IFERROR(VLOOKUP(J1278,'[1]Lifecyclemodels EF3.1'!E:G,3,FALSE),"(not available yet)"))</f>
        <v>(not available yet)</v>
      </c>
      <c r="R1278"/>
    </row>
    <row r="1279" spans="1:18" hidden="1" x14ac:dyDescent="0.3">
      <c r="A1279" t="s">
        <v>11833</v>
      </c>
      <c r="B1279" t="s">
        <v>17986</v>
      </c>
      <c r="C1279" t="s">
        <v>4818</v>
      </c>
      <c r="D1279" t="s">
        <v>18128</v>
      </c>
      <c r="E1279" t="s">
        <v>17215</v>
      </c>
      <c r="F1279" t="s">
        <v>356</v>
      </c>
      <c r="G1279" s="187" t="s">
        <v>351</v>
      </c>
      <c r="H1279" t="s">
        <v>11902</v>
      </c>
      <c r="I1279" t="s">
        <v>11825</v>
      </c>
      <c r="J1279" t="s">
        <v>16986</v>
      </c>
      <c r="K1279" t="s">
        <v>18129</v>
      </c>
      <c r="L1279" t="s">
        <v>17215</v>
      </c>
      <c r="M1279" t="s">
        <v>356</v>
      </c>
      <c r="N1279" t="s">
        <v>351</v>
      </c>
      <c r="O1279" t="s">
        <v>17216</v>
      </c>
      <c r="P1279" t="s">
        <v>17217</v>
      </c>
      <c r="Q1279" t="str">
        <f>IF(J1279="(not available)","(not available)",IFERROR(VLOOKUP(J1279,'[1]Lifecyclemodels EF3.1'!E:G,3,FALSE),"(not available yet)"))</f>
        <v>(not available yet)</v>
      </c>
      <c r="R1279"/>
    </row>
    <row r="1280" spans="1:18" hidden="1" x14ac:dyDescent="0.3">
      <c r="A1280" t="s">
        <v>11833</v>
      </c>
      <c r="B1280" t="s">
        <v>17986</v>
      </c>
      <c r="C1280" t="s">
        <v>3168</v>
      </c>
      <c r="D1280" t="s">
        <v>18010</v>
      </c>
      <c r="E1280" t="s">
        <v>17215</v>
      </c>
      <c r="F1280" t="s">
        <v>575</v>
      </c>
      <c r="G1280" s="187" t="s">
        <v>351</v>
      </c>
      <c r="H1280" t="s">
        <v>11902</v>
      </c>
      <c r="I1280" t="s">
        <v>11825</v>
      </c>
      <c r="J1280" t="s">
        <v>17010</v>
      </c>
      <c r="K1280" t="s">
        <v>18130</v>
      </c>
      <c r="L1280" t="s">
        <v>17215</v>
      </c>
      <c r="M1280" t="s">
        <v>575</v>
      </c>
      <c r="N1280" t="s">
        <v>351</v>
      </c>
      <c r="O1280" t="s">
        <v>17216</v>
      </c>
      <c r="P1280" t="s">
        <v>17217</v>
      </c>
      <c r="Q1280" t="str">
        <f>IF(J1280="(not available)","(not available)",IFERROR(VLOOKUP(J1280,'[1]Lifecyclemodels EF3.1'!E:G,3,FALSE),"(not available yet)"))</f>
        <v>(not available yet)</v>
      </c>
      <c r="R1280"/>
    </row>
    <row r="1281" spans="1:18" hidden="1" x14ac:dyDescent="0.3">
      <c r="A1281" t="s">
        <v>11833</v>
      </c>
      <c r="B1281" t="s">
        <v>17986</v>
      </c>
      <c r="C1281" t="s">
        <v>9117</v>
      </c>
      <c r="D1281" t="s">
        <v>18010</v>
      </c>
      <c r="E1281" t="s">
        <v>17215</v>
      </c>
      <c r="F1281" t="s">
        <v>713</v>
      </c>
      <c r="G1281" s="187" t="s">
        <v>351</v>
      </c>
      <c r="H1281" t="s">
        <v>11902</v>
      </c>
      <c r="I1281" t="s">
        <v>11825</v>
      </c>
      <c r="J1281" t="s">
        <v>17026</v>
      </c>
      <c r="K1281" t="s">
        <v>18130</v>
      </c>
      <c r="L1281" t="s">
        <v>17215</v>
      </c>
      <c r="M1281" t="s">
        <v>713</v>
      </c>
      <c r="N1281" t="s">
        <v>351</v>
      </c>
      <c r="O1281" t="s">
        <v>17216</v>
      </c>
      <c r="P1281" t="s">
        <v>17217</v>
      </c>
      <c r="Q1281" t="str">
        <f>IF(J1281="(not available)","(not available)",IFERROR(VLOOKUP(J1281,'[1]Lifecyclemodels EF3.1'!E:G,3,FALSE),"(not available yet)"))</f>
        <v>(not available yet)</v>
      </c>
      <c r="R1281"/>
    </row>
    <row r="1282" spans="1:18" hidden="1" x14ac:dyDescent="0.3">
      <c r="A1282" t="s">
        <v>11833</v>
      </c>
      <c r="B1282" t="s">
        <v>17986</v>
      </c>
      <c r="C1282" t="s">
        <v>10510</v>
      </c>
      <c r="D1282" t="s">
        <v>18010</v>
      </c>
      <c r="E1282" t="s">
        <v>17215</v>
      </c>
      <c r="F1282" t="s">
        <v>736</v>
      </c>
      <c r="G1282" s="187" t="s">
        <v>351</v>
      </c>
      <c r="H1282" t="s">
        <v>11902</v>
      </c>
      <c r="I1282" t="s">
        <v>11825</v>
      </c>
      <c r="J1282" t="s">
        <v>17092</v>
      </c>
      <c r="K1282" t="s">
        <v>18130</v>
      </c>
      <c r="L1282" t="s">
        <v>17215</v>
      </c>
      <c r="M1282" t="s">
        <v>736</v>
      </c>
      <c r="N1282" t="s">
        <v>351</v>
      </c>
      <c r="O1282" t="s">
        <v>17216</v>
      </c>
      <c r="P1282" t="s">
        <v>17217</v>
      </c>
      <c r="Q1282" t="str">
        <f>IF(J1282="(not available)","(not available)",IFERROR(VLOOKUP(J1282,'[1]Lifecyclemodels EF3.1'!E:G,3,FALSE),"(not available yet)"))</f>
        <v>(not available yet)</v>
      </c>
      <c r="R1282"/>
    </row>
    <row r="1283" spans="1:18" hidden="1" x14ac:dyDescent="0.3">
      <c r="A1283" t="s">
        <v>11833</v>
      </c>
      <c r="B1283" t="s">
        <v>17986</v>
      </c>
      <c r="C1283" t="s">
        <v>8628</v>
      </c>
      <c r="D1283" t="s">
        <v>18014</v>
      </c>
      <c r="E1283" t="s">
        <v>17215</v>
      </c>
      <c r="F1283" t="s">
        <v>350</v>
      </c>
      <c r="G1283" s="187" t="s">
        <v>351</v>
      </c>
      <c r="H1283" t="s">
        <v>11902</v>
      </c>
      <c r="I1283" t="s">
        <v>11825</v>
      </c>
      <c r="J1283" t="s">
        <v>17100</v>
      </c>
      <c r="K1283" t="s">
        <v>18130</v>
      </c>
      <c r="L1283" t="s">
        <v>17215</v>
      </c>
      <c r="M1283" t="s">
        <v>350</v>
      </c>
      <c r="N1283" t="s">
        <v>351</v>
      </c>
      <c r="O1283" t="s">
        <v>17216</v>
      </c>
      <c r="P1283" t="s">
        <v>17217</v>
      </c>
      <c r="Q1283" t="str">
        <f>IF(J1283="(not available)","(not available)",IFERROR(VLOOKUP(J1283,'[1]Lifecyclemodels EF3.1'!E:G,3,FALSE),"(not available yet)"))</f>
        <v>(not available yet)</v>
      </c>
      <c r="R1283"/>
    </row>
    <row r="1284" spans="1:18" hidden="1" x14ac:dyDescent="0.3">
      <c r="A1284" t="s">
        <v>11833</v>
      </c>
      <c r="B1284" t="s">
        <v>17986</v>
      </c>
      <c r="C1284" t="s">
        <v>3822</v>
      </c>
      <c r="D1284" t="s">
        <v>18014</v>
      </c>
      <c r="E1284" t="s">
        <v>17215</v>
      </c>
      <c r="F1284" t="s">
        <v>443</v>
      </c>
      <c r="G1284" s="187" t="s">
        <v>351</v>
      </c>
      <c r="H1284" t="s">
        <v>11902</v>
      </c>
      <c r="I1284" t="s">
        <v>11825</v>
      </c>
      <c r="J1284" t="s">
        <v>17083</v>
      </c>
      <c r="K1284" t="s">
        <v>18130</v>
      </c>
      <c r="L1284" t="s">
        <v>17215</v>
      </c>
      <c r="M1284" t="s">
        <v>443</v>
      </c>
      <c r="N1284" t="s">
        <v>351</v>
      </c>
      <c r="O1284" t="s">
        <v>17216</v>
      </c>
      <c r="P1284" t="s">
        <v>17217</v>
      </c>
      <c r="Q1284" t="str">
        <f>IF(J1284="(not available)","(not available)",IFERROR(VLOOKUP(J1284,'[1]Lifecyclemodels EF3.1'!E:G,3,FALSE),"(not available yet)"))</f>
        <v>(not available yet)</v>
      </c>
      <c r="R1284"/>
    </row>
    <row r="1285" spans="1:18" hidden="1" x14ac:dyDescent="0.3">
      <c r="A1285" t="s">
        <v>11833</v>
      </c>
      <c r="B1285" t="s">
        <v>17986</v>
      </c>
      <c r="C1285" t="s">
        <v>6733</v>
      </c>
      <c r="D1285" t="s">
        <v>18014</v>
      </c>
      <c r="E1285" t="s">
        <v>17215</v>
      </c>
      <c r="F1285" t="s">
        <v>418</v>
      </c>
      <c r="G1285" s="187" t="s">
        <v>351</v>
      </c>
      <c r="H1285" t="s">
        <v>11902</v>
      </c>
      <c r="I1285" t="s">
        <v>11825</v>
      </c>
      <c r="J1285" t="s">
        <v>17135</v>
      </c>
      <c r="K1285" t="s">
        <v>18130</v>
      </c>
      <c r="L1285" t="s">
        <v>17215</v>
      </c>
      <c r="M1285" t="s">
        <v>418</v>
      </c>
      <c r="N1285" t="s">
        <v>351</v>
      </c>
      <c r="O1285" t="s">
        <v>17216</v>
      </c>
      <c r="P1285" t="s">
        <v>17217</v>
      </c>
      <c r="Q1285" t="str">
        <f>IF(J1285="(not available)","(not available)",IFERROR(VLOOKUP(J1285,'[1]Lifecyclemodels EF3.1'!E:G,3,FALSE),"(not available yet)"))</f>
        <v>(not available yet)</v>
      </c>
      <c r="R1285"/>
    </row>
    <row r="1286" spans="1:18" hidden="1" x14ac:dyDescent="0.3">
      <c r="A1286" t="s">
        <v>11833</v>
      </c>
      <c r="B1286" t="s">
        <v>17986</v>
      </c>
      <c r="C1286" t="s">
        <v>617</v>
      </c>
      <c r="D1286" t="s">
        <v>18014</v>
      </c>
      <c r="E1286" t="s">
        <v>17215</v>
      </c>
      <c r="F1286" t="s">
        <v>523</v>
      </c>
      <c r="G1286" s="187" t="s">
        <v>351</v>
      </c>
      <c r="H1286" t="s">
        <v>11902</v>
      </c>
      <c r="I1286" t="s">
        <v>11825</v>
      </c>
      <c r="J1286" t="s">
        <v>16997</v>
      </c>
      <c r="K1286" t="s">
        <v>18130</v>
      </c>
      <c r="L1286" t="s">
        <v>17215</v>
      </c>
      <c r="M1286" t="s">
        <v>523</v>
      </c>
      <c r="N1286" t="s">
        <v>351</v>
      </c>
      <c r="O1286" t="s">
        <v>17216</v>
      </c>
      <c r="P1286" t="s">
        <v>17217</v>
      </c>
      <c r="Q1286" t="str">
        <f>IF(J1286="(not available)","(not available)",IFERROR(VLOOKUP(J1286,'[1]Lifecyclemodels EF3.1'!E:G,3,FALSE),"(not available yet)"))</f>
        <v>(not available yet)</v>
      </c>
      <c r="R1286"/>
    </row>
    <row r="1287" spans="1:18" hidden="1" x14ac:dyDescent="0.3">
      <c r="A1287" t="s">
        <v>11833</v>
      </c>
      <c r="B1287" t="s">
        <v>17986</v>
      </c>
      <c r="C1287" t="s">
        <v>1266</v>
      </c>
      <c r="D1287" t="s">
        <v>18014</v>
      </c>
      <c r="E1287" t="s">
        <v>17215</v>
      </c>
      <c r="F1287" t="s">
        <v>425</v>
      </c>
      <c r="G1287" s="187" t="s">
        <v>351</v>
      </c>
      <c r="H1287" t="s">
        <v>11902</v>
      </c>
      <c r="I1287" t="s">
        <v>11825</v>
      </c>
      <c r="J1287" t="s">
        <v>16980</v>
      </c>
      <c r="K1287" t="s">
        <v>18130</v>
      </c>
      <c r="L1287" t="s">
        <v>17215</v>
      </c>
      <c r="M1287" t="s">
        <v>425</v>
      </c>
      <c r="N1287" t="s">
        <v>351</v>
      </c>
      <c r="O1287" t="s">
        <v>17216</v>
      </c>
      <c r="P1287" t="s">
        <v>17217</v>
      </c>
      <c r="Q1287" t="str">
        <f>IF(J1287="(not available)","(not available)",IFERROR(VLOOKUP(J1287,'[1]Lifecyclemodels EF3.1'!E:G,3,FALSE),"(not available yet)"))</f>
        <v>(not available yet)</v>
      </c>
      <c r="R1287"/>
    </row>
    <row r="1288" spans="1:18" hidden="1" x14ac:dyDescent="0.3">
      <c r="A1288" t="s">
        <v>11833</v>
      </c>
      <c r="B1288" t="s">
        <v>17986</v>
      </c>
      <c r="C1288" t="s">
        <v>5561</v>
      </c>
      <c r="D1288" t="s">
        <v>18015</v>
      </c>
      <c r="E1288" t="s">
        <v>17215</v>
      </c>
      <c r="F1288" t="s">
        <v>670</v>
      </c>
      <c r="G1288" s="187" t="s">
        <v>351</v>
      </c>
      <c r="H1288" t="s">
        <v>11902</v>
      </c>
      <c r="I1288" t="s">
        <v>11825</v>
      </c>
      <c r="J1288" t="s">
        <v>16868</v>
      </c>
      <c r="K1288" t="s">
        <v>18130</v>
      </c>
      <c r="L1288" t="s">
        <v>17215</v>
      </c>
      <c r="M1288" t="s">
        <v>670</v>
      </c>
      <c r="N1288" t="s">
        <v>351</v>
      </c>
      <c r="O1288" t="s">
        <v>17216</v>
      </c>
      <c r="P1288" t="s">
        <v>17217</v>
      </c>
      <c r="Q1288" t="str">
        <f>IF(J1288="(not available)","(not available)",IFERROR(VLOOKUP(J1288,'[1]Lifecyclemodels EF3.1'!E:G,3,FALSE),"(not available yet)"))</f>
        <v>(not available yet)</v>
      </c>
      <c r="R1288"/>
    </row>
    <row r="1289" spans="1:18" hidden="1" x14ac:dyDescent="0.3">
      <c r="A1289" t="s">
        <v>11833</v>
      </c>
      <c r="B1289" t="s">
        <v>17986</v>
      </c>
      <c r="C1289" t="s">
        <v>11065</v>
      </c>
      <c r="D1289" t="s">
        <v>18015</v>
      </c>
      <c r="E1289" t="s">
        <v>17215</v>
      </c>
      <c r="F1289" t="s">
        <v>552</v>
      </c>
      <c r="G1289" s="187" t="s">
        <v>351</v>
      </c>
      <c r="H1289" t="s">
        <v>11902</v>
      </c>
      <c r="I1289" t="s">
        <v>11825</v>
      </c>
      <c r="J1289" t="s">
        <v>16940</v>
      </c>
      <c r="K1289" t="s">
        <v>18130</v>
      </c>
      <c r="L1289" t="s">
        <v>17215</v>
      </c>
      <c r="M1289" t="s">
        <v>552</v>
      </c>
      <c r="N1289" t="s">
        <v>351</v>
      </c>
      <c r="O1289" t="s">
        <v>17216</v>
      </c>
      <c r="P1289" t="s">
        <v>17217</v>
      </c>
      <c r="Q1289" t="str">
        <f>IF(J1289="(not available)","(not available)",IFERROR(VLOOKUP(J1289,'[1]Lifecyclemodels EF3.1'!E:G,3,FALSE),"(not available yet)"))</f>
        <v>(not available yet)</v>
      </c>
      <c r="R1289"/>
    </row>
    <row r="1290" spans="1:18" hidden="1" x14ac:dyDescent="0.3">
      <c r="A1290" t="s">
        <v>11833</v>
      </c>
      <c r="B1290" t="s">
        <v>17986</v>
      </c>
      <c r="C1290" t="s">
        <v>2031</v>
      </c>
      <c r="D1290" t="s">
        <v>18016</v>
      </c>
      <c r="E1290" t="s">
        <v>17215</v>
      </c>
      <c r="F1290" t="s">
        <v>473</v>
      </c>
      <c r="G1290" s="187" t="s">
        <v>351</v>
      </c>
      <c r="H1290" t="s">
        <v>11902</v>
      </c>
      <c r="I1290" t="s">
        <v>11825</v>
      </c>
      <c r="J1290" t="s">
        <v>17094</v>
      </c>
      <c r="K1290" t="s">
        <v>18131</v>
      </c>
      <c r="L1290" t="s">
        <v>17215</v>
      </c>
      <c r="M1290" t="s">
        <v>473</v>
      </c>
      <c r="N1290" t="s">
        <v>351</v>
      </c>
      <c r="O1290" t="s">
        <v>17216</v>
      </c>
      <c r="P1290" t="s">
        <v>17217</v>
      </c>
      <c r="Q1290" t="str">
        <f>IF(J1290="(not available)","(not available)",IFERROR(VLOOKUP(J1290,'[1]Lifecyclemodels EF3.1'!E:G,3,FALSE),"(not available yet)"))</f>
        <v>(not available yet)</v>
      </c>
      <c r="R1290"/>
    </row>
    <row r="1291" spans="1:18" hidden="1" x14ac:dyDescent="0.3">
      <c r="A1291" t="s">
        <v>11833</v>
      </c>
      <c r="B1291" t="s">
        <v>17986</v>
      </c>
      <c r="C1291" t="s">
        <v>8790</v>
      </c>
      <c r="D1291" t="s">
        <v>18132</v>
      </c>
      <c r="E1291" t="s">
        <v>17215</v>
      </c>
      <c r="F1291" t="s">
        <v>473</v>
      </c>
      <c r="G1291" s="187" t="s">
        <v>351</v>
      </c>
      <c r="H1291" t="s">
        <v>11902</v>
      </c>
      <c r="I1291" t="s">
        <v>11825</v>
      </c>
      <c r="J1291" t="s">
        <v>16904</v>
      </c>
      <c r="K1291" t="s">
        <v>18130</v>
      </c>
      <c r="L1291" t="s">
        <v>17215</v>
      </c>
      <c r="M1291" t="s">
        <v>473</v>
      </c>
      <c r="N1291" t="s">
        <v>351</v>
      </c>
      <c r="O1291" t="s">
        <v>17216</v>
      </c>
      <c r="P1291" t="s">
        <v>17217</v>
      </c>
      <c r="Q1291" t="str">
        <f>IF(J1291="(not available)","(not available)",IFERROR(VLOOKUP(J1291,'[1]Lifecyclemodels EF3.1'!E:G,3,FALSE),"(not available yet)"))</f>
        <v>(not available yet)</v>
      </c>
      <c r="R1291"/>
    </row>
    <row r="1292" spans="1:18" hidden="1" x14ac:dyDescent="0.3">
      <c r="A1292" t="s">
        <v>11833</v>
      </c>
      <c r="B1292" t="s">
        <v>17986</v>
      </c>
      <c r="C1292" t="s">
        <v>7894</v>
      </c>
      <c r="D1292" t="s">
        <v>18132</v>
      </c>
      <c r="E1292" t="s">
        <v>17215</v>
      </c>
      <c r="F1292" t="s">
        <v>356</v>
      </c>
      <c r="G1292" s="187" t="s">
        <v>351</v>
      </c>
      <c r="H1292" t="s">
        <v>11902</v>
      </c>
      <c r="I1292" t="s">
        <v>11825</v>
      </c>
      <c r="J1292" t="s">
        <v>16995</v>
      </c>
      <c r="K1292" t="s">
        <v>18130</v>
      </c>
      <c r="L1292" t="s">
        <v>17215</v>
      </c>
      <c r="M1292" t="s">
        <v>356</v>
      </c>
      <c r="N1292" t="s">
        <v>351</v>
      </c>
      <c r="O1292" t="s">
        <v>17216</v>
      </c>
      <c r="P1292" t="s">
        <v>17217</v>
      </c>
      <c r="Q1292" t="str">
        <f>IF(J1292="(not available)","(not available)",IFERROR(VLOOKUP(J1292,'[1]Lifecyclemodels EF3.1'!E:G,3,FALSE),"(not available yet)"))</f>
        <v>(not available yet)</v>
      </c>
      <c r="R1292"/>
    </row>
    <row r="1293" spans="1:18" hidden="1" x14ac:dyDescent="0.3">
      <c r="A1293" t="s">
        <v>11833</v>
      </c>
      <c r="B1293" t="s">
        <v>17986</v>
      </c>
      <c r="C1293" t="s">
        <v>8506</v>
      </c>
      <c r="D1293" t="s">
        <v>18132</v>
      </c>
      <c r="E1293" t="s">
        <v>17215</v>
      </c>
      <c r="F1293" t="s">
        <v>514</v>
      </c>
      <c r="G1293" s="187" t="s">
        <v>351</v>
      </c>
      <c r="H1293" t="s">
        <v>11902</v>
      </c>
      <c r="I1293" t="s">
        <v>11825</v>
      </c>
      <c r="J1293" t="s">
        <v>17017</v>
      </c>
      <c r="K1293" t="s">
        <v>18130</v>
      </c>
      <c r="L1293" t="s">
        <v>17215</v>
      </c>
      <c r="M1293" t="s">
        <v>11889</v>
      </c>
      <c r="N1293" t="s">
        <v>351</v>
      </c>
      <c r="O1293" t="s">
        <v>17216</v>
      </c>
      <c r="P1293" t="s">
        <v>17217</v>
      </c>
      <c r="Q1293" t="str">
        <f>IF(J1293="(not available)","(not available)",IFERROR(VLOOKUP(J1293,'[1]Lifecyclemodels EF3.1'!E:G,3,FALSE),"(not available yet)"))</f>
        <v>(not available yet)</v>
      </c>
      <c r="R1293"/>
    </row>
    <row r="1294" spans="1:18" hidden="1" x14ac:dyDescent="0.3">
      <c r="A1294" t="s">
        <v>11833</v>
      </c>
      <c r="B1294" t="s">
        <v>17986</v>
      </c>
      <c r="C1294" t="s">
        <v>5962</v>
      </c>
      <c r="D1294" t="s">
        <v>18133</v>
      </c>
      <c r="E1294" t="s">
        <v>17215</v>
      </c>
      <c r="F1294" t="s">
        <v>514</v>
      </c>
      <c r="G1294" s="187" t="s">
        <v>351</v>
      </c>
      <c r="H1294" t="s">
        <v>11902</v>
      </c>
      <c r="I1294" t="s">
        <v>11825</v>
      </c>
      <c r="J1294" t="s">
        <v>17056</v>
      </c>
      <c r="K1294" t="s">
        <v>18134</v>
      </c>
      <c r="L1294" t="s">
        <v>17215</v>
      </c>
      <c r="M1294" t="s">
        <v>11889</v>
      </c>
      <c r="N1294" t="s">
        <v>351</v>
      </c>
      <c r="O1294" t="s">
        <v>17216</v>
      </c>
      <c r="P1294" t="s">
        <v>17217</v>
      </c>
      <c r="Q1294" t="str">
        <f>IF(J1294="(not available)","(not available)",IFERROR(VLOOKUP(J1294,'[1]Lifecyclemodels EF3.1'!E:G,3,FALSE),"(not available yet)"))</f>
        <v>(not available yet)</v>
      </c>
      <c r="R1294"/>
    </row>
    <row r="1295" spans="1:18" hidden="1" x14ac:dyDescent="0.3">
      <c r="A1295" t="s">
        <v>11833</v>
      </c>
      <c r="B1295" t="s">
        <v>17986</v>
      </c>
      <c r="C1295" t="s">
        <v>10465</v>
      </c>
      <c r="D1295" t="s">
        <v>18135</v>
      </c>
      <c r="E1295" t="s">
        <v>17215</v>
      </c>
      <c r="F1295" t="s">
        <v>514</v>
      </c>
      <c r="G1295" s="187" t="s">
        <v>351</v>
      </c>
      <c r="H1295" t="s">
        <v>11902</v>
      </c>
      <c r="I1295" t="s">
        <v>11825</v>
      </c>
      <c r="J1295" t="s">
        <v>17116</v>
      </c>
      <c r="K1295" t="s">
        <v>18136</v>
      </c>
      <c r="L1295" t="s">
        <v>17215</v>
      </c>
      <c r="M1295" t="s">
        <v>11889</v>
      </c>
      <c r="N1295" t="s">
        <v>351</v>
      </c>
      <c r="O1295" t="s">
        <v>17216</v>
      </c>
      <c r="P1295" t="s">
        <v>17217</v>
      </c>
      <c r="Q1295" t="str">
        <f>IF(J1295="(not available)","(not available)",IFERROR(VLOOKUP(J1295,'[1]Lifecyclemodels EF3.1'!E:G,3,FALSE),"(not available yet)"))</f>
        <v>(not available yet)</v>
      </c>
      <c r="R1295"/>
    </row>
    <row r="1296" spans="1:18" hidden="1" x14ac:dyDescent="0.3">
      <c r="A1296" t="s">
        <v>11833</v>
      </c>
      <c r="B1296" t="s">
        <v>17986</v>
      </c>
      <c r="C1296" t="s">
        <v>3748</v>
      </c>
      <c r="D1296" t="s">
        <v>18137</v>
      </c>
      <c r="E1296" t="s">
        <v>17215</v>
      </c>
      <c r="F1296" t="s">
        <v>514</v>
      </c>
      <c r="G1296" s="187" t="s">
        <v>351</v>
      </c>
      <c r="H1296" t="s">
        <v>11902</v>
      </c>
      <c r="I1296" t="s">
        <v>11825</v>
      </c>
      <c r="J1296" t="s">
        <v>17105</v>
      </c>
      <c r="K1296" t="s">
        <v>18138</v>
      </c>
      <c r="L1296" t="s">
        <v>17215</v>
      </c>
      <c r="M1296" t="s">
        <v>11889</v>
      </c>
      <c r="N1296" t="s">
        <v>351</v>
      </c>
      <c r="O1296" t="s">
        <v>17216</v>
      </c>
      <c r="P1296" t="s">
        <v>17217</v>
      </c>
      <c r="Q1296" t="str">
        <f>IF(J1296="(not available)","(not available)",IFERROR(VLOOKUP(J1296,'[1]Lifecyclemodels EF3.1'!E:G,3,FALSE),"(not available yet)"))</f>
        <v>(not available yet)</v>
      </c>
      <c r="R1296"/>
    </row>
    <row r="1297" spans="1:18" hidden="1" x14ac:dyDescent="0.3">
      <c r="A1297" t="s">
        <v>11833</v>
      </c>
      <c r="B1297" t="s">
        <v>17986</v>
      </c>
      <c r="C1297" t="s">
        <v>11111</v>
      </c>
      <c r="D1297" t="s">
        <v>18139</v>
      </c>
      <c r="E1297" t="s">
        <v>17215</v>
      </c>
      <c r="F1297" t="s">
        <v>514</v>
      </c>
      <c r="G1297" s="187" t="s">
        <v>351</v>
      </c>
      <c r="H1297" t="s">
        <v>11902</v>
      </c>
      <c r="I1297" t="s">
        <v>11825</v>
      </c>
      <c r="J1297" t="s">
        <v>16837</v>
      </c>
      <c r="K1297" t="s">
        <v>18140</v>
      </c>
      <c r="L1297" t="s">
        <v>17215</v>
      </c>
      <c r="M1297" t="s">
        <v>11889</v>
      </c>
      <c r="N1297" t="s">
        <v>351</v>
      </c>
      <c r="O1297" t="s">
        <v>17216</v>
      </c>
      <c r="P1297" t="s">
        <v>17217</v>
      </c>
      <c r="Q1297" t="str">
        <f>IF(J1297="(not available)","(not available)",IFERROR(VLOOKUP(J1297,'[1]Lifecyclemodels EF3.1'!E:G,3,FALSE),"(not available yet)"))</f>
        <v>(not available yet)</v>
      </c>
      <c r="R1297"/>
    </row>
    <row r="1298" spans="1:18" hidden="1" x14ac:dyDescent="0.3">
      <c r="A1298" t="s">
        <v>11833</v>
      </c>
      <c r="B1298" t="s">
        <v>17986</v>
      </c>
      <c r="C1298" t="s">
        <v>8883</v>
      </c>
      <c r="D1298" t="s">
        <v>18141</v>
      </c>
      <c r="E1298" t="s">
        <v>17215</v>
      </c>
      <c r="F1298" t="s">
        <v>325</v>
      </c>
      <c r="G1298" s="187" t="s">
        <v>351</v>
      </c>
      <c r="H1298" t="s">
        <v>11902</v>
      </c>
      <c r="I1298" t="s">
        <v>11825</v>
      </c>
      <c r="J1298" t="s">
        <v>16922</v>
      </c>
      <c r="K1298" t="s">
        <v>18142</v>
      </c>
      <c r="L1298" t="s">
        <v>17215</v>
      </c>
      <c r="M1298" t="s">
        <v>325</v>
      </c>
      <c r="N1298" t="s">
        <v>351</v>
      </c>
      <c r="O1298" t="s">
        <v>17216</v>
      </c>
      <c r="P1298" t="s">
        <v>17217</v>
      </c>
      <c r="Q1298" t="str">
        <f>IF(J1298="(not available)","(not available)",IFERROR(VLOOKUP(J1298,'[1]Lifecyclemodels EF3.1'!E:G,3,FALSE),"(not available yet)"))</f>
        <v>(not available yet)</v>
      </c>
      <c r="R1298"/>
    </row>
    <row r="1299" spans="1:18" hidden="1" x14ac:dyDescent="0.3">
      <c r="A1299" t="s">
        <v>11833</v>
      </c>
      <c r="B1299" t="s">
        <v>17986</v>
      </c>
      <c r="C1299" t="s">
        <v>10095</v>
      </c>
      <c r="D1299" t="s">
        <v>18141</v>
      </c>
      <c r="E1299" t="s">
        <v>17215</v>
      </c>
      <c r="F1299" t="s">
        <v>514</v>
      </c>
      <c r="G1299" s="187" t="s">
        <v>351</v>
      </c>
      <c r="H1299" t="s">
        <v>11902</v>
      </c>
      <c r="I1299" t="s">
        <v>11825</v>
      </c>
      <c r="J1299" t="s">
        <v>17029</v>
      </c>
      <c r="K1299" t="s">
        <v>18142</v>
      </c>
      <c r="L1299" t="s">
        <v>17215</v>
      </c>
      <c r="M1299" t="s">
        <v>11889</v>
      </c>
      <c r="N1299" t="s">
        <v>351</v>
      </c>
      <c r="O1299" t="s">
        <v>17216</v>
      </c>
      <c r="P1299" t="s">
        <v>17217</v>
      </c>
      <c r="Q1299" t="str">
        <f>IF(J1299="(not available)","(not available)",IFERROR(VLOOKUP(J1299,'[1]Lifecyclemodels EF3.1'!E:G,3,FALSE),"(not available yet)"))</f>
        <v>(not available yet)</v>
      </c>
      <c r="R1299"/>
    </row>
    <row r="1300" spans="1:18" hidden="1" x14ac:dyDescent="0.3">
      <c r="A1300" t="s">
        <v>11833</v>
      </c>
      <c r="B1300" t="s">
        <v>17986</v>
      </c>
      <c r="C1300" t="s">
        <v>3621</v>
      </c>
      <c r="D1300" t="s">
        <v>18141</v>
      </c>
      <c r="E1300" t="s">
        <v>17215</v>
      </c>
      <c r="F1300" t="s">
        <v>356</v>
      </c>
      <c r="G1300" s="187" t="s">
        <v>351</v>
      </c>
      <c r="H1300" t="s">
        <v>11902</v>
      </c>
      <c r="I1300" t="s">
        <v>11825</v>
      </c>
      <c r="J1300" t="s">
        <v>16905</v>
      </c>
      <c r="K1300" t="s">
        <v>18142</v>
      </c>
      <c r="L1300" t="s">
        <v>17215</v>
      </c>
      <c r="M1300" t="s">
        <v>356</v>
      </c>
      <c r="N1300" t="s">
        <v>351</v>
      </c>
      <c r="O1300" t="s">
        <v>17216</v>
      </c>
      <c r="P1300" t="s">
        <v>17217</v>
      </c>
      <c r="Q1300" t="str">
        <f>IF(J1300="(not available)","(not available)",IFERROR(VLOOKUP(J1300,'[1]Lifecyclemodels EF3.1'!E:G,3,FALSE),"(not available yet)"))</f>
        <v>(not available yet)</v>
      </c>
      <c r="R1300"/>
    </row>
    <row r="1301" spans="1:18" hidden="1" x14ac:dyDescent="0.3">
      <c r="A1301" t="s">
        <v>11833</v>
      </c>
      <c r="B1301" t="s">
        <v>17986</v>
      </c>
      <c r="C1301" t="s">
        <v>6552</v>
      </c>
      <c r="D1301" t="s">
        <v>18141</v>
      </c>
      <c r="E1301" t="s">
        <v>17215</v>
      </c>
      <c r="F1301" t="s">
        <v>613</v>
      </c>
      <c r="G1301" s="187" t="s">
        <v>351</v>
      </c>
      <c r="H1301" t="s">
        <v>11902</v>
      </c>
      <c r="I1301" t="s">
        <v>11825</v>
      </c>
      <c r="J1301" t="s">
        <v>17086</v>
      </c>
      <c r="K1301" t="s">
        <v>18142</v>
      </c>
      <c r="L1301" t="s">
        <v>17215</v>
      </c>
      <c r="M1301" t="s">
        <v>613</v>
      </c>
      <c r="N1301" t="s">
        <v>351</v>
      </c>
      <c r="O1301" t="s">
        <v>17216</v>
      </c>
      <c r="P1301" t="s">
        <v>17217</v>
      </c>
      <c r="Q1301" t="str">
        <f>IF(J1301="(not available)","(not available)",IFERROR(VLOOKUP(J1301,'[1]Lifecyclemodels EF3.1'!E:G,3,FALSE),"(not available yet)"))</f>
        <v>(not available yet)</v>
      </c>
      <c r="R1301"/>
    </row>
    <row r="1302" spans="1:18" hidden="1" x14ac:dyDescent="0.3">
      <c r="A1302" t="s">
        <v>11833</v>
      </c>
      <c r="B1302" t="s">
        <v>17986</v>
      </c>
      <c r="C1302" t="s">
        <v>5238</v>
      </c>
      <c r="D1302" t="s">
        <v>18141</v>
      </c>
      <c r="E1302" t="s">
        <v>17215</v>
      </c>
      <c r="F1302" t="s">
        <v>378</v>
      </c>
      <c r="G1302" s="187" t="s">
        <v>351</v>
      </c>
      <c r="H1302" t="s">
        <v>11902</v>
      </c>
      <c r="I1302" t="s">
        <v>11825</v>
      </c>
      <c r="J1302" t="s">
        <v>17066</v>
      </c>
      <c r="K1302" t="s">
        <v>18142</v>
      </c>
      <c r="L1302" t="s">
        <v>17215</v>
      </c>
      <c r="M1302" t="s">
        <v>378</v>
      </c>
      <c r="N1302" t="s">
        <v>351</v>
      </c>
      <c r="O1302" t="s">
        <v>17216</v>
      </c>
      <c r="P1302" t="s">
        <v>17217</v>
      </c>
      <c r="Q1302" t="str">
        <f>IF(J1302="(not available)","(not available)",IFERROR(VLOOKUP(J1302,'[1]Lifecyclemodels EF3.1'!E:G,3,FALSE),"(not available yet)"))</f>
        <v>(not available yet)</v>
      </c>
      <c r="R1302"/>
    </row>
    <row r="1303" spans="1:18" hidden="1" x14ac:dyDescent="0.3">
      <c r="A1303" t="s">
        <v>11833</v>
      </c>
      <c r="B1303" t="s">
        <v>17986</v>
      </c>
      <c r="C1303" t="s">
        <v>2482</v>
      </c>
      <c r="D1303" t="s">
        <v>18141</v>
      </c>
      <c r="E1303" t="s">
        <v>17215</v>
      </c>
      <c r="F1303" t="s">
        <v>418</v>
      </c>
      <c r="G1303" s="187" t="s">
        <v>351</v>
      </c>
      <c r="H1303" t="s">
        <v>11902</v>
      </c>
      <c r="I1303" t="s">
        <v>11825</v>
      </c>
      <c r="J1303" t="s">
        <v>17016</v>
      </c>
      <c r="K1303" t="s">
        <v>18142</v>
      </c>
      <c r="L1303" t="s">
        <v>17215</v>
      </c>
      <c r="M1303" t="s">
        <v>418</v>
      </c>
      <c r="N1303" t="s">
        <v>351</v>
      </c>
      <c r="O1303" t="s">
        <v>17216</v>
      </c>
      <c r="P1303" t="s">
        <v>17217</v>
      </c>
      <c r="Q1303" t="str">
        <f>IF(J1303="(not available)","(not available)",IFERROR(VLOOKUP(J1303,'[1]Lifecyclemodels EF3.1'!E:G,3,FALSE),"(not available yet)"))</f>
        <v>(not available yet)</v>
      </c>
      <c r="R1303"/>
    </row>
    <row r="1304" spans="1:18" hidden="1" x14ac:dyDescent="0.3">
      <c r="A1304" t="s">
        <v>11833</v>
      </c>
      <c r="B1304" t="s">
        <v>17986</v>
      </c>
      <c r="C1304" t="s">
        <v>1132</v>
      </c>
      <c r="D1304" t="s">
        <v>18141</v>
      </c>
      <c r="E1304" t="s">
        <v>17215</v>
      </c>
      <c r="F1304" t="s">
        <v>849</v>
      </c>
      <c r="G1304" s="187" t="s">
        <v>351</v>
      </c>
      <c r="H1304" t="s">
        <v>11902</v>
      </c>
      <c r="I1304" t="s">
        <v>11825</v>
      </c>
      <c r="J1304" t="s">
        <v>16839</v>
      </c>
      <c r="K1304" t="s">
        <v>18142</v>
      </c>
      <c r="L1304" t="s">
        <v>17215</v>
      </c>
      <c r="M1304" t="s">
        <v>849</v>
      </c>
      <c r="N1304" t="s">
        <v>351</v>
      </c>
      <c r="O1304" t="s">
        <v>17216</v>
      </c>
      <c r="P1304" t="s">
        <v>17217</v>
      </c>
      <c r="Q1304" t="str">
        <f>IF(J1304="(not available)","(not available)",IFERROR(VLOOKUP(J1304,'[1]Lifecyclemodels EF3.1'!E:G,3,FALSE),"(not available yet)"))</f>
        <v>(not available yet)</v>
      </c>
      <c r="R1304"/>
    </row>
    <row r="1305" spans="1:18" hidden="1" x14ac:dyDescent="0.3">
      <c r="A1305" t="s">
        <v>11833</v>
      </c>
      <c r="B1305" t="s">
        <v>17986</v>
      </c>
      <c r="C1305" t="s">
        <v>9316</v>
      </c>
      <c r="D1305" t="s">
        <v>18141</v>
      </c>
      <c r="E1305" t="s">
        <v>17215</v>
      </c>
      <c r="F1305" t="s">
        <v>552</v>
      </c>
      <c r="G1305" s="187" t="s">
        <v>351</v>
      </c>
      <c r="H1305" t="s">
        <v>11902</v>
      </c>
      <c r="I1305" t="s">
        <v>11825</v>
      </c>
      <c r="J1305" t="s">
        <v>16911</v>
      </c>
      <c r="K1305" t="s">
        <v>18142</v>
      </c>
      <c r="L1305" t="s">
        <v>17215</v>
      </c>
      <c r="M1305" t="s">
        <v>552</v>
      </c>
      <c r="N1305" t="s">
        <v>351</v>
      </c>
      <c r="O1305" t="s">
        <v>17216</v>
      </c>
      <c r="P1305" t="s">
        <v>17217</v>
      </c>
      <c r="Q1305" t="str">
        <f>IF(J1305="(not available)","(not available)",IFERROR(VLOOKUP(J1305,'[1]Lifecyclemodels EF3.1'!E:G,3,FALSE),"(not available yet)"))</f>
        <v>(not available yet)</v>
      </c>
      <c r="R1305"/>
    </row>
    <row r="1306" spans="1:18" hidden="1" x14ac:dyDescent="0.3">
      <c r="A1306" t="s">
        <v>11833</v>
      </c>
      <c r="B1306" t="s">
        <v>17986</v>
      </c>
      <c r="C1306" t="s">
        <v>1236</v>
      </c>
      <c r="D1306" t="s">
        <v>18143</v>
      </c>
      <c r="E1306" t="s">
        <v>17215</v>
      </c>
      <c r="F1306" t="s">
        <v>514</v>
      </c>
      <c r="G1306" s="187" t="s">
        <v>351</v>
      </c>
      <c r="H1306" t="s">
        <v>11902</v>
      </c>
      <c r="I1306" t="s">
        <v>11825</v>
      </c>
      <c r="J1306" t="s">
        <v>17052</v>
      </c>
      <c r="K1306" t="s">
        <v>18144</v>
      </c>
      <c r="L1306" t="s">
        <v>18145</v>
      </c>
      <c r="M1306" t="s">
        <v>11889</v>
      </c>
      <c r="N1306" t="s">
        <v>351</v>
      </c>
      <c r="O1306" t="s">
        <v>17216</v>
      </c>
      <c r="P1306" t="s">
        <v>17217</v>
      </c>
      <c r="Q1306" t="str">
        <f>IF(J1306="(not available)","(not available)",IFERROR(VLOOKUP(J1306,'[1]Lifecyclemodels EF3.1'!E:G,3,FALSE),"(not available yet)"))</f>
        <v>(not available yet)</v>
      </c>
      <c r="R1306" t="s">
        <v>18146</v>
      </c>
    </row>
    <row r="1307" spans="1:18" hidden="1" x14ac:dyDescent="0.3">
      <c r="A1307" t="s">
        <v>11833</v>
      </c>
      <c r="B1307" t="s">
        <v>17986</v>
      </c>
      <c r="C1307" t="s">
        <v>3298</v>
      </c>
      <c r="D1307" t="s">
        <v>18147</v>
      </c>
      <c r="E1307" t="s">
        <v>17215</v>
      </c>
      <c r="F1307" t="s">
        <v>514</v>
      </c>
      <c r="G1307" s="187" t="s">
        <v>351</v>
      </c>
      <c r="H1307" t="s">
        <v>11902</v>
      </c>
      <c r="I1307" t="s">
        <v>11825</v>
      </c>
      <c r="J1307" t="s">
        <v>17008</v>
      </c>
      <c r="K1307" t="s">
        <v>18144</v>
      </c>
      <c r="L1307" t="s">
        <v>18145</v>
      </c>
      <c r="M1307" t="s">
        <v>11889</v>
      </c>
      <c r="N1307" t="s">
        <v>351</v>
      </c>
      <c r="O1307" t="s">
        <v>17216</v>
      </c>
      <c r="P1307" t="s">
        <v>17217</v>
      </c>
      <c r="Q1307" t="str">
        <f>IF(J1307="(not available)","(not available)",IFERROR(VLOOKUP(J1307,'[1]Lifecyclemodels EF3.1'!E:G,3,FALSE),"(not available yet)"))</f>
        <v>(not available yet)</v>
      </c>
      <c r="R1307" t="s">
        <v>18148</v>
      </c>
    </row>
    <row r="1308" spans="1:18" hidden="1" x14ac:dyDescent="0.3">
      <c r="A1308" t="s">
        <v>11833</v>
      </c>
      <c r="B1308" t="s">
        <v>17986</v>
      </c>
      <c r="C1308" t="s">
        <v>1647</v>
      </c>
      <c r="D1308" t="s">
        <v>18149</v>
      </c>
      <c r="E1308" t="s">
        <v>17215</v>
      </c>
      <c r="F1308" t="s">
        <v>514</v>
      </c>
      <c r="G1308" s="187" t="s">
        <v>351</v>
      </c>
      <c r="H1308" t="s">
        <v>11902</v>
      </c>
      <c r="I1308" t="s">
        <v>11825</v>
      </c>
      <c r="J1308" t="s">
        <v>17138</v>
      </c>
      <c r="K1308" t="s">
        <v>18144</v>
      </c>
      <c r="L1308" t="s">
        <v>18145</v>
      </c>
      <c r="M1308" t="s">
        <v>11889</v>
      </c>
      <c r="N1308" t="s">
        <v>351</v>
      </c>
      <c r="O1308" t="s">
        <v>17216</v>
      </c>
      <c r="P1308" t="s">
        <v>17217</v>
      </c>
      <c r="Q1308" t="str">
        <f>IF(J1308="(not available)","(not available)",IFERROR(VLOOKUP(J1308,'[1]Lifecyclemodels EF3.1'!E:G,3,FALSE),"(not available yet)"))</f>
        <v>(not available yet)</v>
      </c>
      <c r="R1308" t="s">
        <v>18150</v>
      </c>
    </row>
    <row r="1309" spans="1:18" hidden="1" x14ac:dyDescent="0.3">
      <c r="A1309" t="s">
        <v>11833</v>
      </c>
      <c r="B1309" t="s">
        <v>17986</v>
      </c>
      <c r="C1309" t="s">
        <v>6962</v>
      </c>
      <c r="D1309" t="s">
        <v>18151</v>
      </c>
      <c r="E1309" t="s">
        <v>17215</v>
      </c>
      <c r="F1309" t="s">
        <v>514</v>
      </c>
      <c r="G1309" s="187" t="s">
        <v>351</v>
      </c>
      <c r="H1309" t="s">
        <v>11902</v>
      </c>
      <c r="I1309" t="s">
        <v>11825</v>
      </c>
      <c r="J1309" t="s">
        <v>16954</v>
      </c>
      <c r="K1309" t="s">
        <v>18144</v>
      </c>
      <c r="L1309" t="s">
        <v>18145</v>
      </c>
      <c r="M1309" t="s">
        <v>11889</v>
      </c>
      <c r="N1309" t="s">
        <v>351</v>
      </c>
      <c r="O1309" t="s">
        <v>17216</v>
      </c>
      <c r="P1309" t="s">
        <v>17217</v>
      </c>
      <c r="Q1309" t="str">
        <f>IF(J1309="(not available)","(not available)",IFERROR(VLOOKUP(J1309,'[1]Lifecyclemodels EF3.1'!E:G,3,FALSE),"(not available yet)"))</f>
        <v>(not available yet)</v>
      </c>
      <c r="R1309" t="s">
        <v>18152</v>
      </c>
    </row>
    <row r="1310" spans="1:18" hidden="1" x14ac:dyDescent="0.3">
      <c r="A1310" t="s">
        <v>11833</v>
      </c>
      <c r="B1310" t="s">
        <v>17986</v>
      </c>
      <c r="C1310" t="s">
        <v>1327</v>
      </c>
      <c r="D1310" t="s">
        <v>18153</v>
      </c>
      <c r="E1310" t="s">
        <v>17427</v>
      </c>
      <c r="F1310" t="s">
        <v>514</v>
      </c>
      <c r="G1310" s="187" t="s">
        <v>351</v>
      </c>
      <c r="H1310" t="s">
        <v>11902</v>
      </c>
      <c r="I1310" t="s">
        <v>11901</v>
      </c>
      <c r="J1310" t="s">
        <v>12131</v>
      </c>
      <c r="K1310" t="s">
        <v>18154</v>
      </c>
      <c r="L1310" t="s">
        <v>17427</v>
      </c>
      <c r="M1310" t="s">
        <v>11889</v>
      </c>
      <c r="N1310" t="s">
        <v>351</v>
      </c>
      <c r="O1310" t="s">
        <v>17216</v>
      </c>
      <c r="P1310" t="s">
        <v>17217</v>
      </c>
      <c r="Q1310" t="str">
        <f>IF(J1310="(not available)","(not available)",IFERROR(VLOOKUP(J1310,'[1]Lifecyclemodels EF3.1'!E:G,3,FALSE),"(not available yet)"))</f>
        <v>(not available yet)</v>
      </c>
      <c r="R1310"/>
    </row>
    <row r="1311" spans="1:18" hidden="1" x14ac:dyDescent="0.3">
      <c r="A1311" t="s">
        <v>11833</v>
      </c>
      <c r="B1311" t="s">
        <v>17986</v>
      </c>
      <c r="C1311" t="s">
        <v>3243</v>
      </c>
      <c r="D1311" t="s">
        <v>18155</v>
      </c>
      <c r="E1311" t="s">
        <v>17215</v>
      </c>
      <c r="F1311" t="s">
        <v>514</v>
      </c>
      <c r="G1311" s="187" t="s">
        <v>351</v>
      </c>
      <c r="H1311" t="s">
        <v>13616</v>
      </c>
      <c r="I1311" t="s">
        <v>13615</v>
      </c>
      <c r="J1311" t="s">
        <v>13888</v>
      </c>
      <c r="K1311" t="s">
        <v>18156</v>
      </c>
      <c r="L1311" t="s">
        <v>17215</v>
      </c>
      <c r="M1311" t="s">
        <v>11889</v>
      </c>
      <c r="N1311" t="s">
        <v>342</v>
      </c>
      <c r="O1311" t="s">
        <v>17216</v>
      </c>
      <c r="P1311" t="s">
        <v>17217</v>
      </c>
      <c r="Q1311" t="str">
        <f>IF(J1311="(not available)","(not available)",IFERROR(VLOOKUP(J1311,'[1]Lifecyclemodels EF3.1'!E:G,3,FALSE),"(not available yet)"))</f>
        <v>(not available yet)</v>
      </c>
      <c r="R1311"/>
    </row>
    <row r="1312" spans="1:18" hidden="1" x14ac:dyDescent="0.3">
      <c r="A1312" t="s">
        <v>11833</v>
      </c>
      <c r="B1312" t="s">
        <v>17986</v>
      </c>
      <c r="C1312" t="s">
        <v>10054</v>
      </c>
      <c r="D1312" t="s">
        <v>18157</v>
      </c>
      <c r="E1312" t="s">
        <v>17215</v>
      </c>
      <c r="F1312" t="s">
        <v>514</v>
      </c>
      <c r="G1312" s="187" t="s">
        <v>351</v>
      </c>
      <c r="H1312" t="s">
        <v>13616</v>
      </c>
      <c r="I1312" t="s">
        <v>13615</v>
      </c>
      <c r="J1312" t="s">
        <v>14465</v>
      </c>
      <c r="K1312" t="s">
        <v>18158</v>
      </c>
      <c r="L1312" t="s">
        <v>17215</v>
      </c>
      <c r="M1312" t="s">
        <v>11889</v>
      </c>
      <c r="N1312" t="s">
        <v>351</v>
      </c>
      <c r="O1312" t="s">
        <v>17216</v>
      </c>
      <c r="P1312" t="s">
        <v>17217</v>
      </c>
      <c r="Q1312" t="str">
        <f>IF(J1312="(not available)","(not available)",IFERROR(VLOOKUP(J1312,'[1]Lifecyclemodels EF3.1'!E:G,3,FALSE),"(not available yet)"))</f>
        <v>(not available yet)</v>
      </c>
      <c r="R1312"/>
    </row>
    <row r="1313" spans="1:18" hidden="1" x14ac:dyDescent="0.3">
      <c r="A1313" t="s">
        <v>11833</v>
      </c>
      <c r="B1313" t="s">
        <v>17986</v>
      </c>
      <c r="C1313" t="s">
        <v>9164</v>
      </c>
      <c r="D1313" t="s">
        <v>18159</v>
      </c>
      <c r="E1313" t="s">
        <v>17215</v>
      </c>
      <c r="F1313" t="s">
        <v>514</v>
      </c>
      <c r="G1313" s="187" t="s">
        <v>351</v>
      </c>
      <c r="H1313" t="s">
        <v>11902</v>
      </c>
      <c r="I1313" t="s">
        <v>11825</v>
      </c>
      <c r="J1313" t="s">
        <v>17031</v>
      </c>
      <c r="K1313" t="s">
        <v>18160</v>
      </c>
      <c r="L1313" t="s">
        <v>17215</v>
      </c>
      <c r="M1313" t="s">
        <v>11889</v>
      </c>
      <c r="N1313" t="s">
        <v>351</v>
      </c>
      <c r="O1313" t="s">
        <v>17216</v>
      </c>
      <c r="P1313" t="s">
        <v>17217</v>
      </c>
      <c r="Q1313" t="str">
        <f>IF(J1313="(not available)","(not available)",IFERROR(VLOOKUP(J1313,'[1]Lifecyclemodels EF3.1'!E:G,3,FALSE),"(not available yet)"))</f>
        <v>(not available yet)</v>
      </c>
      <c r="R1313"/>
    </row>
    <row r="1314" spans="1:18" hidden="1" x14ac:dyDescent="0.3">
      <c r="A1314" t="s">
        <v>11833</v>
      </c>
      <c r="B1314" t="s">
        <v>17986</v>
      </c>
      <c r="C1314" t="s">
        <v>8491</v>
      </c>
      <c r="D1314" t="s">
        <v>18161</v>
      </c>
      <c r="E1314" t="s">
        <v>17215</v>
      </c>
      <c r="F1314" t="s">
        <v>514</v>
      </c>
      <c r="G1314" s="187" t="s">
        <v>351</v>
      </c>
      <c r="H1314" t="s">
        <v>11902</v>
      </c>
      <c r="I1314" t="s">
        <v>11825</v>
      </c>
      <c r="J1314" t="s">
        <v>16960</v>
      </c>
      <c r="K1314" t="s">
        <v>18162</v>
      </c>
      <c r="L1314" t="s">
        <v>17215</v>
      </c>
      <c r="M1314" t="s">
        <v>11889</v>
      </c>
      <c r="N1314" t="s">
        <v>351</v>
      </c>
      <c r="O1314" t="s">
        <v>17216</v>
      </c>
      <c r="P1314" t="s">
        <v>17217</v>
      </c>
      <c r="Q1314" t="str">
        <f>IF(J1314="(not available)","(not available)",IFERROR(VLOOKUP(J1314,'[1]Lifecyclemodels EF3.1'!E:G,3,FALSE),"(not available yet)"))</f>
        <v>(not available yet)</v>
      </c>
      <c r="R1314"/>
    </row>
    <row r="1315" spans="1:18" hidden="1" x14ac:dyDescent="0.3">
      <c r="A1315" t="s">
        <v>11833</v>
      </c>
      <c r="B1315" t="s">
        <v>17986</v>
      </c>
      <c r="C1315" t="s">
        <v>4589</v>
      </c>
      <c r="D1315" t="s">
        <v>18163</v>
      </c>
      <c r="E1315" t="s">
        <v>17215</v>
      </c>
      <c r="F1315" t="s">
        <v>514</v>
      </c>
      <c r="G1315" s="187" t="s">
        <v>351</v>
      </c>
      <c r="H1315" t="s">
        <v>11902</v>
      </c>
      <c r="I1315" t="s">
        <v>11825</v>
      </c>
      <c r="J1315" t="s">
        <v>16885</v>
      </c>
      <c r="K1315" t="s">
        <v>18164</v>
      </c>
      <c r="L1315" t="s">
        <v>17215</v>
      </c>
      <c r="M1315" t="s">
        <v>11889</v>
      </c>
      <c r="N1315" t="s">
        <v>351</v>
      </c>
      <c r="O1315" t="s">
        <v>17216</v>
      </c>
      <c r="P1315" t="s">
        <v>17217</v>
      </c>
      <c r="Q1315" t="str">
        <f>IF(J1315="(not available)","(not available)",IFERROR(VLOOKUP(J1315,'[1]Lifecyclemodels EF3.1'!E:G,3,FALSE),"(not available yet)"))</f>
        <v>(not available yet)</v>
      </c>
      <c r="R1315"/>
    </row>
    <row r="1316" spans="1:18" hidden="1" x14ac:dyDescent="0.3">
      <c r="A1316" t="s">
        <v>11833</v>
      </c>
      <c r="B1316" t="s">
        <v>17986</v>
      </c>
      <c r="C1316" t="s">
        <v>2156</v>
      </c>
      <c r="D1316" t="s">
        <v>18165</v>
      </c>
      <c r="E1316" t="s">
        <v>17215</v>
      </c>
      <c r="F1316" t="s">
        <v>514</v>
      </c>
      <c r="G1316" s="187" t="s">
        <v>351</v>
      </c>
      <c r="H1316" t="s">
        <v>11836</v>
      </c>
      <c r="I1316" t="s">
        <v>16443</v>
      </c>
      <c r="J1316" t="s">
        <v>16760</v>
      </c>
      <c r="K1316" t="s">
        <v>18166</v>
      </c>
      <c r="L1316" t="s">
        <v>17215</v>
      </c>
      <c r="M1316" t="s">
        <v>11889</v>
      </c>
      <c r="N1316" t="s">
        <v>351</v>
      </c>
      <c r="O1316" t="s">
        <v>17216</v>
      </c>
      <c r="P1316" t="s">
        <v>17217</v>
      </c>
      <c r="Q1316" t="str">
        <f>IF(J1316="(not available)","(not available)",IFERROR(VLOOKUP(J1316,'[1]Lifecyclemodels EF3.1'!E:G,3,FALSE),"(not available yet)"))</f>
        <v>(not available yet)</v>
      </c>
      <c r="R1316"/>
    </row>
    <row r="1317" spans="1:18" hidden="1" x14ac:dyDescent="0.3">
      <c r="A1317" t="s">
        <v>11833</v>
      </c>
      <c r="B1317" t="s">
        <v>17986</v>
      </c>
      <c r="C1317" t="s">
        <v>4787</v>
      </c>
      <c r="D1317" t="s">
        <v>18167</v>
      </c>
      <c r="E1317" t="s">
        <v>17215</v>
      </c>
      <c r="F1317" t="s">
        <v>514</v>
      </c>
      <c r="G1317" s="187" t="s">
        <v>351</v>
      </c>
      <c r="H1317" t="s">
        <v>11902</v>
      </c>
      <c r="I1317" t="s">
        <v>11825</v>
      </c>
      <c r="J1317" t="s">
        <v>16974</v>
      </c>
      <c r="K1317" t="s">
        <v>18168</v>
      </c>
      <c r="L1317" t="s">
        <v>17215</v>
      </c>
      <c r="M1317" t="s">
        <v>11889</v>
      </c>
      <c r="N1317" t="s">
        <v>351</v>
      </c>
      <c r="O1317" t="s">
        <v>17216</v>
      </c>
      <c r="P1317" t="s">
        <v>17217</v>
      </c>
      <c r="Q1317" t="str">
        <f>IF(J1317="(not available)","(not available)",IFERROR(VLOOKUP(J1317,'[1]Lifecyclemodels EF3.1'!E:G,3,FALSE),"(not available yet)"))</f>
        <v>(not available yet)</v>
      </c>
      <c r="R1317"/>
    </row>
    <row r="1318" spans="1:18" hidden="1" x14ac:dyDescent="0.3">
      <c r="A1318" t="s">
        <v>11833</v>
      </c>
      <c r="B1318" t="s">
        <v>17986</v>
      </c>
      <c r="C1318" t="s">
        <v>4609</v>
      </c>
      <c r="D1318" t="s">
        <v>18169</v>
      </c>
      <c r="E1318" t="s">
        <v>17215</v>
      </c>
      <c r="F1318" t="s">
        <v>514</v>
      </c>
      <c r="G1318" s="187" t="s">
        <v>351</v>
      </c>
      <c r="H1318" t="s">
        <v>11902</v>
      </c>
      <c r="I1318" t="s">
        <v>11901</v>
      </c>
      <c r="J1318" t="s">
        <v>12004</v>
      </c>
      <c r="K1318" t="s">
        <v>18170</v>
      </c>
      <c r="L1318" t="s">
        <v>17215</v>
      </c>
      <c r="M1318" t="s">
        <v>11889</v>
      </c>
      <c r="N1318" t="s">
        <v>351</v>
      </c>
      <c r="O1318" t="s">
        <v>17216</v>
      </c>
      <c r="P1318" t="s">
        <v>17217</v>
      </c>
      <c r="Q1318" t="str">
        <f>IF(J1318="(not available)","(not available)",IFERROR(VLOOKUP(J1318,'[1]Lifecyclemodels EF3.1'!E:G,3,FALSE),"(not available yet)"))</f>
        <v>(not available yet)</v>
      </c>
      <c r="R1318"/>
    </row>
    <row r="1319" spans="1:18" hidden="1" x14ac:dyDescent="0.3">
      <c r="A1319" t="s">
        <v>11833</v>
      </c>
      <c r="B1319" t="s">
        <v>17986</v>
      </c>
      <c r="C1319" t="s">
        <v>9509</v>
      </c>
      <c r="D1319" t="s">
        <v>18171</v>
      </c>
      <c r="E1319" t="s">
        <v>17215</v>
      </c>
      <c r="F1319" t="s">
        <v>514</v>
      </c>
      <c r="G1319" s="187" t="s">
        <v>351</v>
      </c>
      <c r="H1319" t="s">
        <v>11902</v>
      </c>
      <c r="I1319" t="s">
        <v>11901</v>
      </c>
      <c r="J1319" t="s">
        <v>11903</v>
      </c>
      <c r="K1319" t="s">
        <v>18172</v>
      </c>
      <c r="L1319" t="s">
        <v>17215</v>
      </c>
      <c r="M1319" t="s">
        <v>11889</v>
      </c>
      <c r="N1319" t="s">
        <v>351</v>
      </c>
      <c r="O1319" t="s">
        <v>17216</v>
      </c>
      <c r="P1319" t="s">
        <v>17217</v>
      </c>
      <c r="Q1319" t="str">
        <f>IF(J1319="(not available)","(not available)",IFERROR(VLOOKUP(J1319,'[1]Lifecyclemodels EF3.1'!E:G,3,FALSE),"(not available yet)"))</f>
        <v>(not available yet)</v>
      </c>
      <c r="R1319"/>
    </row>
    <row r="1320" spans="1:18" hidden="1" x14ac:dyDescent="0.3">
      <c r="A1320" t="s">
        <v>11833</v>
      </c>
      <c r="B1320" t="s">
        <v>17986</v>
      </c>
      <c r="C1320" t="s">
        <v>10020</v>
      </c>
      <c r="D1320" t="s">
        <v>18173</v>
      </c>
      <c r="E1320" t="s">
        <v>17427</v>
      </c>
      <c r="F1320" t="s">
        <v>514</v>
      </c>
      <c r="G1320" s="187" t="s">
        <v>351</v>
      </c>
      <c r="H1320" t="s">
        <v>11902</v>
      </c>
      <c r="I1320" t="s">
        <v>11901</v>
      </c>
      <c r="J1320" t="s">
        <v>12012</v>
      </c>
      <c r="K1320" t="s">
        <v>18174</v>
      </c>
      <c r="L1320" t="s">
        <v>17427</v>
      </c>
      <c r="M1320" t="s">
        <v>11889</v>
      </c>
      <c r="N1320" t="s">
        <v>351</v>
      </c>
      <c r="O1320" t="s">
        <v>17216</v>
      </c>
      <c r="P1320" t="s">
        <v>17217</v>
      </c>
      <c r="Q1320" t="str">
        <f>IF(J1320="(not available)","(not available)",IFERROR(VLOOKUP(J1320,'[1]Lifecyclemodels EF3.1'!E:G,3,FALSE),"(not available yet)"))</f>
        <v>(not available yet)</v>
      </c>
      <c r="R1320"/>
    </row>
    <row r="1321" spans="1:18" hidden="1" x14ac:dyDescent="0.3">
      <c r="A1321" t="s">
        <v>11833</v>
      </c>
      <c r="B1321" t="s">
        <v>17986</v>
      </c>
      <c r="C1321" t="s">
        <v>3071</v>
      </c>
      <c r="D1321" t="s">
        <v>18175</v>
      </c>
      <c r="E1321" t="s">
        <v>17427</v>
      </c>
      <c r="F1321" t="s">
        <v>514</v>
      </c>
      <c r="G1321" s="187" t="s">
        <v>351</v>
      </c>
      <c r="H1321" t="s">
        <v>11902</v>
      </c>
      <c r="I1321" t="s">
        <v>11901</v>
      </c>
      <c r="J1321" t="s">
        <v>12078</v>
      </c>
      <c r="K1321" t="s">
        <v>18176</v>
      </c>
      <c r="L1321" t="s">
        <v>17427</v>
      </c>
      <c r="M1321" t="s">
        <v>11889</v>
      </c>
      <c r="N1321" t="s">
        <v>351</v>
      </c>
      <c r="O1321" t="s">
        <v>17216</v>
      </c>
      <c r="P1321" t="s">
        <v>17217</v>
      </c>
      <c r="Q1321" t="str">
        <f>IF(J1321="(not available)","(not available)",IFERROR(VLOOKUP(J1321,'[1]Lifecyclemodels EF3.1'!E:G,3,FALSE),"(not available yet)"))</f>
        <v>(not available yet)</v>
      </c>
      <c r="R1321"/>
    </row>
    <row r="1322" spans="1:18" hidden="1" x14ac:dyDescent="0.3">
      <c r="A1322" t="s">
        <v>11833</v>
      </c>
      <c r="B1322" t="s">
        <v>17986</v>
      </c>
      <c r="C1322" t="s">
        <v>10143</v>
      </c>
      <c r="D1322" t="s">
        <v>18024</v>
      </c>
      <c r="E1322" t="s">
        <v>17215</v>
      </c>
      <c r="F1322" t="s">
        <v>476</v>
      </c>
      <c r="G1322" s="187" t="s">
        <v>351</v>
      </c>
      <c r="H1322" t="s">
        <v>11902</v>
      </c>
      <c r="I1322" t="s">
        <v>11901</v>
      </c>
      <c r="J1322" t="s">
        <v>12165</v>
      </c>
      <c r="K1322" t="s">
        <v>18177</v>
      </c>
      <c r="L1322" t="s">
        <v>17215</v>
      </c>
      <c r="M1322" t="s">
        <v>11924</v>
      </c>
      <c r="N1322" t="s">
        <v>351</v>
      </c>
      <c r="O1322" t="s">
        <v>17216</v>
      </c>
      <c r="P1322" t="s">
        <v>17217</v>
      </c>
      <c r="Q1322" t="str">
        <f>IF(J1322="(not available)","(not available)",IFERROR(VLOOKUP(J1322,'[1]Lifecyclemodels EF3.1'!E:G,3,FALSE),"(not available yet)"))</f>
        <v>(not available yet)</v>
      </c>
      <c r="R1322"/>
    </row>
    <row r="1323" spans="1:18" hidden="1" x14ac:dyDescent="0.3">
      <c r="A1323" t="s">
        <v>11833</v>
      </c>
      <c r="B1323" t="s">
        <v>17986</v>
      </c>
      <c r="C1323" t="s">
        <v>9204</v>
      </c>
      <c r="D1323" t="s">
        <v>18024</v>
      </c>
      <c r="E1323" t="s">
        <v>17215</v>
      </c>
      <c r="F1323" t="s">
        <v>739</v>
      </c>
      <c r="G1323" s="187" t="s">
        <v>351</v>
      </c>
      <c r="H1323" t="s">
        <v>11902</v>
      </c>
      <c r="I1323" t="s">
        <v>11901</v>
      </c>
      <c r="J1323" t="s">
        <v>12137</v>
      </c>
      <c r="K1323" t="s">
        <v>18177</v>
      </c>
      <c r="L1323" t="s">
        <v>17215</v>
      </c>
      <c r="M1323" t="s">
        <v>769</v>
      </c>
      <c r="N1323" t="s">
        <v>351</v>
      </c>
      <c r="O1323" t="s">
        <v>17216</v>
      </c>
      <c r="P1323" t="s">
        <v>17217</v>
      </c>
      <c r="Q1323" t="str">
        <f>IF(J1323="(not available)","(not available)",IFERROR(VLOOKUP(J1323,'[1]Lifecyclemodels EF3.1'!E:G,3,FALSE),"(not available yet)"))</f>
        <v>(not available yet)</v>
      </c>
      <c r="R1323"/>
    </row>
    <row r="1324" spans="1:18" hidden="1" x14ac:dyDescent="0.3">
      <c r="A1324" t="s">
        <v>11833</v>
      </c>
      <c r="B1324" t="s">
        <v>17986</v>
      </c>
      <c r="C1324" t="s">
        <v>9539</v>
      </c>
      <c r="D1324" t="s">
        <v>18178</v>
      </c>
      <c r="E1324" t="s">
        <v>17215</v>
      </c>
      <c r="F1324" t="s">
        <v>514</v>
      </c>
      <c r="G1324" s="187" t="s">
        <v>351</v>
      </c>
      <c r="H1324" t="s">
        <v>11902</v>
      </c>
      <c r="I1324" t="s">
        <v>11825</v>
      </c>
      <c r="J1324" t="s">
        <v>17042</v>
      </c>
      <c r="K1324" t="s">
        <v>18179</v>
      </c>
      <c r="L1324" t="s">
        <v>17215</v>
      </c>
      <c r="M1324" t="s">
        <v>11889</v>
      </c>
      <c r="N1324" t="s">
        <v>351</v>
      </c>
      <c r="O1324" t="s">
        <v>17216</v>
      </c>
      <c r="P1324" t="s">
        <v>17217</v>
      </c>
      <c r="Q1324" t="str">
        <f>IF(J1324="(not available)","(not available)",IFERROR(VLOOKUP(J1324,'[1]Lifecyclemodels EF3.1'!E:G,3,FALSE),"(not available yet)"))</f>
        <v>(not available yet)</v>
      </c>
      <c r="R1324"/>
    </row>
    <row r="1325" spans="1:18" hidden="1" x14ac:dyDescent="0.3">
      <c r="A1325" t="s">
        <v>11833</v>
      </c>
      <c r="B1325" t="s">
        <v>17986</v>
      </c>
      <c r="C1325" t="s">
        <v>8651</v>
      </c>
      <c r="D1325" t="s">
        <v>18178</v>
      </c>
      <c r="E1325" t="s">
        <v>17215</v>
      </c>
      <c r="F1325" t="s">
        <v>356</v>
      </c>
      <c r="G1325" s="187" t="s">
        <v>351</v>
      </c>
      <c r="H1325" t="s">
        <v>11902</v>
      </c>
      <c r="I1325" t="s">
        <v>11825</v>
      </c>
      <c r="J1325" t="s">
        <v>17077</v>
      </c>
      <c r="K1325" t="s">
        <v>18179</v>
      </c>
      <c r="L1325" t="s">
        <v>17215</v>
      </c>
      <c r="M1325" t="s">
        <v>356</v>
      </c>
      <c r="N1325" t="s">
        <v>351</v>
      </c>
      <c r="O1325" t="s">
        <v>17216</v>
      </c>
      <c r="P1325" t="s">
        <v>17217</v>
      </c>
      <c r="Q1325" t="str">
        <f>IF(J1325="(not available)","(not available)",IFERROR(VLOOKUP(J1325,'[1]Lifecyclemodels EF3.1'!E:G,3,FALSE),"(not available yet)"))</f>
        <v>(not available yet)</v>
      </c>
      <c r="R1325"/>
    </row>
    <row r="1326" spans="1:18" hidden="1" x14ac:dyDescent="0.3">
      <c r="A1326" t="s">
        <v>11833</v>
      </c>
      <c r="B1326" t="s">
        <v>17986</v>
      </c>
      <c r="C1326" t="s">
        <v>1994</v>
      </c>
      <c r="D1326" t="s">
        <v>18180</v>
      </c>
      <c r="E1326" t="s">
        <v>17215</v>
      </c>
      <c r="F1326" t="s">
        <v>514</v>
      </c>
      <c r="G1326" s="187" t="s">
        <v>351</v>
      </c>
      <c r="H1326" t="s">
        <v>11902</v>
      </c>
      <c r="I1326" t="s">
        <v>11825</v>
      </c>
      <c r="J1326" t="s">
        <v>16846</v>
      </c>
      <c r="K1326" t="s">
        <v>18181</v>
      </c>
      <c r="L1326" t="s">
        <v>17215</v>
      </c>
      <c r="M1326" t="s">
        <v>11889</v>
      </c>
      <c r="N1326" t="s">
        <v>351</v>
      </c>
      <c r="O1326" t="s">
        <v>17216</v>
      </c>
      <c r="P1326" t="s">
        <v>17217</v>
      </c>
      <c r="Q1326" t="str">
        <f>IF(J1326="(not available)","(not available)",IFERROR(VLOOKUP(J1326,'[1]Lifecyclemodels EF3.1'!E:G,3,FALSE),"(not available yet)"))</f>
        <v>(not available yet)</v>
      </c>
      <c r="R1326"/>
    </row>
    <row r="1327" spans="1:18" hidden="1" x14ac:dyDescent="0.3">
      <c r="A1327" t="s">
        <v>11833</v>
      </c>
      <c r="B1327" t="s">
        <v>17986</v>
      </c>
      <c r="C1327" t="s">
        <v>7635</v>
      </c>
      <c r="D1327" t="s">
        <v>18182</v>
      </c>
      <c r="E1327" t="s">
        <v>17215</v>
      </c>
      <c r="F1327" t="s">
        <v>514</v>
      </c>
      <c r="G1327" s="187" t="s">
        <v>351</v>
      </c>
      <c r="H1327" t="s">
        <v>11902</v>
      </c>
      <c r="I1327" t="s">
        <v>11825</v>
      </c>
      <c r="J1327" t="s">
        <v>17140</v>
      </c>
      <c r="K1327" t="s">
        <v>18183</v>
      </c>
      <c r="L1327" t="s">
        <v>17215</v>
      </c>
      <c r="M1327" t="s">
        <v>11889</v>
      </c>
      <c r="N1327" t="s">
        <v>351</v>
      </c>
      <c r="O1327" t="s">
        <v>17216</v>
      </c>
      <c r="P1327" t="s">
        <v>17217</v>
      </c>
      <c r="Q1327" t="str">
        <f>IF(J1327="(not available)","(not available)",IFERROR(VLOOKUP(J1327,'[1]Lifecyclemodels EF3.1'!E:G,3,FALSE),"(not available yet)"))</f>
        <v>(not available yet)</v>
      </c>
      <c r="R1327"/>
    </row>
    <row r="1328" spans="1:18" hidden="1" x14ac:dyDescent="0.3">
      <c r="A1328" t="s">
        <v>11833</v>
      </c>
      <c r="B1328" t="s">
        <v>17986</v>
      </c>
      <c r="C1328" t="s">
        <v>6990</v>
      </c>
      <c r="D1328" t="s">
        <v>18184</v>
      </c>
      <c r="E1328" t="s">
        <v>17215</v>
      </c>
      <c r="F1328" t="s">
        <v>514</v>
      </c>
      <c r="G1328" s="187" t="s">
        <v>351</v>
      </c>
      <c r="H1328" t="s">
        <v>11902</v>
      </c>
      <c r="I1328" t="s">
        <v>11825</v>
      </c>
      <c r="J1328" t="s">
        <v>16962</v>
      </c>
      <c r="K1328" t="s">
        <v>18185</v>
      </c>
      <c r="L1328" t="s">
        <v>17215</v>
      </c>
      <c r="M1328" t="s">
        <v>11889</v>
      </c>
      <c r="N1328" t="s">
        <v>351</v>
      </c>
      <c r="O1328" t="s">
        <v>17216</v>
      </c>
      <c r="P1328" t="s">
        <v>17217</v>
      </c>
      <c r="Q1328" t="str">
        <f>IF(J1328="(not available)","(not available)",IFERROR(VLOOKUP(J1328,'[1]Lifecyclemodels EF3.1'!E:G,3,FALSE),"(not available yet)"))</f>
        <v>(not available yet)</v>
      </c>
      <c r="R1328"/>
    </row>
    <row r="1329" spans="1:18" hidden="1" x14ac:dyDescent="0.3">
      <c r="A1329" t="s">
        <v>11833</v>
      </c>
      <c r="B1329" t="s">
        <v>17986</v>
      </c>
      <c r="C1329" t="s">
        <v>5767</v>
      </c>
      <c r="D1329" t="s">
        <v>18186</v>
      </c>
      <c r="E1329" t="s">
        <v>17215</v>
      </c>
      <c r="F1329" t="s">
        <v>514</v>
      </c>
      <c r="G1329" s="187" t="s">
        <v>351</v>
      </c>
      <c r="H1329" t="s">
        <v>11902</v>
      </c>
      <c r="I1329" t="s">
        <v>11825</v>
      </c>
      <c r="J1329" t="s">
        <v>16843</v>
      </c>
      <c r="K1329" t="s">
        <v>18187</v>
      </c>
      <c r="L1329" t="s">
        <v>17215</v>
      </c>
      <c r="M1329" t="s">
        <v>11889</v>
      </c>
      <c r="N1329" t="s">
        <v>351</v>
      </c>
      <c r="O1329" t="s">
        <v>17216</v>
      </c>
      <c r="P1329" t="s">
        <v>17217</v>
      </c>
      <c r="Q1329" t="str">
        <f>IF(J1329="(not available)","(not available)",IFERROR(VLOOKUP(J1329,'[1]Lifecyclemodels EF3.1'!E:G,3,FALSE),"(not available yet)"))</f>
        <v>(not available yet)</v>
      </c>
      <c r="R1329"/>
    </row>
    <row r="1330" spans="1:18" hidden="1" x14ac:dyDescent="0.3">
      <c r="A1330" t="s">
        <v>11833</v>
      </c>
      <c r="B1330" t="s">
        <v>17986</v>
      </c>
      <c r="C1330" t="s">
        <v>8699</v>
      </c>
      <c r="D1330" t="s">
        <v>18188</v>
      </c>
      <c r="E1330" t="s">
        <v>17215</v>
      </c>
      <c r="F1330" t="s">
        <v>514</v>
      </c>
      <c r="G1330" s="187" t="s">
        <v>351</v>
      </c>
      <c r="H1330" t="s">
        <v>11902</v>
      </c>
      <c r="I1330" t="s">
        <v>11825</v>
      </c>
      <c r="J1330" t="s">
        <v>17067</v>
      </c>
      <c r="K1330" t="s">
        <v>18189</v>
      </c>
      <c r="L1330" t="s">
        <v>17215</v>
      </c>
      <c r="M1330" t="s">
        <v>11889</v>
      </c>
      <c r="N1330" t="s">
        <v>351</v>
      </c>
      <c r="O1330" t="s">
        <v>17216</v>
      </c>
      <c r="P1330" t="s">
        <v>17217</v>
      </c>
      <c r="Q1330" t="str">
        <f>IF(J1330="(not available)","(not available)",IFERROR(VLOOKUP(J1330,'[1]Lifecyclemodels EF3.1'!E:G,3,FALSE),"(not available yet)"))</f>
        <v>(not available yet)</v>
      </c>
      <c r="R1330"/>
    </row>
    <row r="1331" spans="1:18" hidden="1" x14ac:dyDescent="0.3">
      <c r="A1331" t="s">
        <v>11833</v>
      </c>
      <c r="B1331" t="s">
        <v>17986</v>
      </c>
      <c r="C1331" t="s">
        <v>6882</v>
      </c>
      <c r="D1331" t="s">
        <v>18190</v>
      </c>
      <c r="E1331" t="s">
        <v>17215</v>
      </c>
      <c r="F1331" t="s">
        <v>514</v>
      </c>
      <c r="G1331" s="187" t="s">
        <v>351</v>
      </c>
      <c r="H1331" t="s">
        <v>11902</v>
      </c>
      <c r="I1331" t="s">
        <v>11825</v>
      </c>
      <c r="J1331" t="s">
        <v>17024</v>
      </c>
      <c r="K1331" t="s">
        <v>18191</v>
      </c>
      <c r="L1331" t="s">
        <v>17215</v>
      </c>
      <c r="M1331" t="s">
        <v>11889</v>
      </c>
      <c r="N1331" t="s">
        <v>351</v>
      </c>
      <c r="O1331" t="s">
        <v>17216</v>
      </c>
      <c r="P1331" t="s">
        <v>17217</v>
      </c>
      <c r="Q1331" t="str">
        <f>IF(J1331="(not available)","(not available)",IFERROR(VLOOKUP(J1331,'[1]Lifecyclemodels EF3.1'!E:G,3,FALSE),"(not available yet)"))</f>
        <v>(not available yet)</v>
      </c>
      <c r="R1331"/>
    </row>
    <row r="1332" spans="1:18" hidden="1" x14ac:dyDescent="0.3">
      <c r="A1332" t="s">
        <v>11833</v>
      </c>
      <c r="B1332" t="s">
        <v>17986</v>
      </c>
      <c r="C1332" t="s">
        <v>3509</v>
      </c>
      <c r="D1332" t="s">
        <v>18192</v>
      </c>
      <c r="E1332" t="s">
        <v>17215</v>
      </c>
      <c r="F1332" t="s">
        <v>514</v>
      </c>
      <c r="G1332" s="187" t="s">
        <v>351</v>
      </c>
      <c r="H1332" t="s">
        <v>11836</v>
      </c>
      <c r="I1332" t="s">
        <v>15259</v>
      </c>
      <c r="J1332" t="s">
        <v>15290</v>
      </c>
      <c r="K1332" t="s">
        <v>18193</v>
      </c>
      <c r="L1332" t="s">
        <v>17215</v>
      </c>
      <c r="M1332" t="s">
        <v>11889</v>
      </c>
      <c r="N1332" t="s">
        <v>351</v>
      </c>
      <c r="O1332" t="s">
        <v>17216</v>
      </c>
      <c r="P1332" t="s">
        <v>17217</v>
      </c>
      <c r="Q1332" t="str">
        <f>IF(J1332="(not available)","(not available)",IFERROR(VLOOKUP(J1332,'[1]Lifecyclemodels EF3.1'!E:G,3,FALSE),"(not available yet)"))</f>
        <v>(not available yet)</v>
      </c>
      <c r="R1332"/>
    </row>
    <row r="1333" spans="1:18" hidden="1" x14ac:dyDescent="0.3">
      <c r="A1333" t="s">
        <v>11833</v>
      </c>
      <c r="B1333" t="s">
        <v>17986</v>
      </c>
      <c r="C1333" t="s">
        <v>2962</v>
      </c>
      <c r="D1333" t="s">
        <v>18194</v>
      </c>
      <c r="E1333" t="s">
        <v>17215</v>
      </c>
      <c r="F1333" t="s">
        <v>807</v>
      </c>
      <c r="G1333" s="187" t="s">
        <v>351</v>
      </c>
      <c r="H1333" t="s">
        <v>11902</v>
      </c>
      <c r="I1333" t="s">
        <v>11901</v>
      </c>
      <c r="J1333" t="s">
        <v>11997</v>
      </c>
      <c r="K1333" t="s">
        <v>18195</v>
      </c>
      <c r="L1333" t="s">
        <v>17215</v>
      </c>
      <c r="M1333" t="s">
        <v>11927</v>
      </c>
      <c r="N1333" t="s">
        <v>351</v>
      </c>
      <c r="O1333" t="s">
        <v>17216</v>
      </c>
      <c r="P1333" t="s">
        <v>17217</v>
      </c>
      <c r="Q1333" t="str">
        <f>IF(J1333="(not available)","(not available)",IFERROR(VLOOKUP(J1333,'[1]Lifecyclemodels EF3.1'!E:G,3,FALSE),"(not available yet)"))</f>
        <v>(not available yet)</v>
      </c>
      <c r="R1333"/>
    </row>
    <row r="1334" spans="1:18" hidden="1" x14ac:dyDescent="0.3">
      <c r="A1334" t="s">
        <v>11833</v>
      </c>
      <c r="B1334" t="s">
        <v>17986</v>
      </c>
      <c r="C1334" t="s">
        <v>2610</v>
      </c>
      <c r="D1334" t="s">
        <v>18194</v>
      </c>
      <c r="E1334" t="s">
        <v>17215</v>
      </c>
      <c r="F1334" t="s">
        <v>514</v>
      </c>
      <c r="G1334" s="187" t="s">
        <v>351</v>
      </c>
      <c r="H1334" t="s">
        <v>11902</v>
      </c>
      <c r="I1334" t="s">
        <v>11901</v>
      </c>
      <c r="J1334" t="s">
        <v>12147</v>
      </c>
      <c r="K1334" t="s">
        <v>18195</v>
      </c>
      <c r="L1334" t="s">
        <v>17215</v>
      </c>
      <c r="M1334" t="s">
        <v>11889</v>
      </c>
      <c r="N1334" t="s">
        <v>351</v>
      </c>
      <c r="O1334" t="s">
        <v>17216</v>
      </c>
      <c r="P1334" t="s">
        <v>17217</v>
      </c>
      <c r="Q1334" t="str">
        <f>IF(J1334="(not available)","(not available)",IFERROR(VLOOKUP(J1334,'[1]Lifecyclemodels EF3.1'!E:G,3,FALSE),"(not available yet)"))</f>
        <v>(not available yet)</v>
      </c>
      <c r="R1334"/>
    </row>
    <row r="1335" spans="1:18" hidden="1" x14ac:dyDescent="0.3">
      <c r="A1335" t="s">
        <v>11833</v>
      </c>
      <c r="B1335" t="s">
        <v>17986</v>
      </c>
      <c r="C1335" t="s">
        <v>10177</v>
      </c>
      <c r="D1335" t="s">
        <v>18196</v>
      </c>
      <c r="E1335" t="s">
        <v>17427</v>
      </c>
      <c r="F1335" t="s">
        <v>514</v>
      </c>
      <c r="G1335" s="187" t="s">
        <v>351</v>
      </c>
      <c r="H1335" t="s">
        <v>11902</v>
      </c>
      <c r="I1335" t="s">
        <v>11901</v>
      </c>
      <c r="J1335" t="s">
        <v>11973</v>
      </c>
      <c r="K1335" t="s">
        <v>18197</v>
      </c>
      <c r="L1335" t="s">
        <v>17427</v>
      </c>
      <c r="M1335" t="s">
        <v>11889</v>
      </c>
      <c r="N1335" t="s">
        <v>351</v>
      </c>
      <c r="O1335" t="s">
        <v>17216</v>
      </c>
      <c r="P1335" t="s">
        <v>17217</v>
      </c>
      <c r="Q1335" t="str">
        <f>IF(J1335="(not available)","(not available)",IFERROR(VLOOKUP(J1335,'[1]Lifecyclemodels EF3.1'!E:G,3,FALSE),"(not available yet)"))</f>
        <v>(not available yet)</v>
      </c>
      <c r="R1335"/>
    </row>
    <row r="1336" spans="1:18" hidden="1" x14ac:dyDescent="0.3">
      <c r="A1336" t="s">
        <v>11833</v>
      </c>
      <c r="B1336" t="s">
        <v>17986</v>
      </c>
      <c r="C1336" t="s">
        <v>2977</v>
      </c>
      <c r="D1336" t="s">
        <v>18198</v>
      </c>
      <c r="E1336" t="s">
        <v>17215</v>
      </c>
      <c r="F1336" t="s">
        <v>514</v>
      </c>
      <c r="G1336" s="187" t="s">
        <v>351</v>
      </c>
      <c r="H1336" t="s">
        <v>11902</v>
      </c>
      <c r="I1336" t="s">
        <v>11825</v>
      </c>
      <c r="J1336" t="s">
        <v>17063</v>
      </c>
      <c r="K1336" t="s">
        <v>18199</v>
      </c>
      <c r="L1336" t="s">
        <v>17215</v>
      </c>
      <c r="M1336" t="s">
        <v>11889</v>
      </c>
      <c r="N1336" t="s">
        <v>351</v>
      </c>
      <c r="O1336" t="s">
        <v>17216</v>
      </c>
      <c r="P1336" t="s">
        <v>17217</v>
      </c>
      <c r="Q1336" t="str">
        <f>IF(J1336="(not available)","(not available)",IFERROR(VLOOKUP(J1336,'[1]Lifecyclemodels EF3.1'!E:G,3,FALSE),"(not available yet)"))</f>
        <v>(not available yet)</v>
      </c>
      <c r="R1336" t="s">
        <v>18200</v>
      </c>
    </row>
    <row r="1337" spans="1:18" hidden="1" x14ac:dyDescent="0.3">
      <c r="A1337" t="s">
        <v>11833</v>
      </c>
      <c r="B1337" t="s">
        <v>17986</v>
      </c>
      <c r="C1337" t="s">
        <v>3376</v>
      </c>
      <c r="D1337" t="s">
        <v>18198</v>
      </c>
      <c r="E1337" t="s">
        <v>17215</v>
      </c>
      <c r="F1337" t="s">
        <v>514</v>
      </c>
      <c r="G1337" s="187" t="s">
        <v>351</v>
      </c>
      <c r="H1337" t="s">
        <v>11902</v>
      </c>
      <c r="I1337" t="s">
        <v>11825</v>
      </c>
      <c r="J1337" t="s">
        <v>17063</v>
      </c>
      <c r="K1337" t="s">
        <v>18199</v>
      </c>
      <c r="L1337" t="s">
        <v>17215</v>
      </c>
      <c r="M1337" t="s">
        <v>11889</v>
      </c>
      <c r="N1337" t="s">
        <v>351</v>
      </c>
      <c r="O1337" t="s">
        <v>17216</v>
      </c>
      <c r="P1337" t="s">
        <v>17217</v>
      </c>
      <c r="Q1337" t="str">
        <f>IF(J1337="(not available)","(not available)",IFERROR(VLOOKUP(J1337,'[1]Lifecyclemodels EF3.1'!E:G,3,FALSE),"(not available yet)"))</f>
        <v>(not available yet)</v>
      </c>
      <c r="R1337" t="s">
        <v>18200</v>
      </c>
    </row>
    <row r="1338" spans="1:18" hidden="1" x14ac:dyDescent="0.3">
      <c r="A1338" t="s">
        <v>11833</v>
      </c>
      <c r="B1338" t="s">
        <v>17986</v>
      </c>
      <c r="C1338" t="s">
        <v>10397</v>
      </c>
      <c r="D1338" t="s">
        <v>18201</v>
      </c>
      <c r="E1338" t="s">
        <v>17215</v>
      </c>
      <c r="F1338" t="s">
        <v>514</v>
      </c>
      <c r="G1338" s="187" t="s">
        <v>351</v>
      </c>
      <c r="H1338" t="s">
        <v>11902</v>
      </c>
      <c r="I1338" t="s">
        <v>11825</v>
      </c>
      <c r="J1338" t="s">
        <v>17071</v>
      </c>
      <c r="K1338" t="s">
        <v>18202</v>
      </c>
      <c r="L1338" t="s">
        <v>17215</v>
      </c>
      <c r="M1338" t="s">
        <v>11889</v>
      </c>
      <c r="N1338" t="s">
        <v>351</v>
      </c>
      <c r="O1338" t="s">
        <v>17216</v>
      </c>
      <c r="P1338" t="s">
        <v>17217</v>
      </c>
      <c r="Q1338" t="str">
        <f>IF(J1338="(not available)","(not available)",IFERROR(VLOOKUP(J1338,'[1]Lifecyclemodels EF3.1'!E:G,3,FALSE),"(not available yet)"))</f>
        <v>(not available yet)</v>
      </c>
      <c r="R1338"/>
    </row>
    <row r="1339" spans="1:18" hidden="1" x14ac:dyDescent="0.3">
      <c r="A1339" t="s">
        <v>11833</v>
      </c>
      <c r="B1339" t="s">
        <v>17986</v>
      </c>
      <c r="C1339" t="s">
        <v>6725</v>
      </c>
      <c r="D1339" t="s">
        <v>18203</v>
      </c>
      <c r="E1339" t="s">
        <v>17215</v>
      </c>
      <c r="F1339" t="s">
        <v>368</v>
      </c>
      <c r="G1339" s="187" t="s">
        <v>351</v>
      </c>
      <c r="H1339" t="s">
        <v>11836</v>
      </c>
      <c r="I1339" t="s">
        <v>11844</v>
      </c>
      <c r="J1339" t="s">
        <v>12313</v>
      </c>
      <c r="K1339" t="s">
        <v>18204</v>
      </c>
      <c r="L1339" t="s">
        <v>17215</v>
      </c>
      <c r="M1339" t="s">
        <v>356</v>
      </c>
      <c r="N1339" t="s">
        <v>351</v>
      </c>
      <c r="O1339" t="s">
        <v>17216</v>
      </c>
      <c r="P1339" t="s">
        <v>17217</v>
      </c>
      <c r="Q1339" t="str">
        <f>IF(J1339="(not available)","(not available)",IFERROR(VLOOKUP(J1339,'[1]Lifecyclemodels EF3.1'!E:G,3,FALSE),"(not available yet)"))</f>
        <v>(not available yet)</v>
      </c>
      <c r="R1339"/>
    </row>
    <row r="1340" spans="1:18" hidden="1" x14ac:dyDescent="0.3">
      <c r="A1340" t="s">
        <v>11833</v>
      </c>
      <c r="B1340" t="s">
        <v>17986</v>
      </c>
      <c r="C1340" t="s">
        <v>10928</v>
      </c>
      <c r="D1340" t="s">
        <v>18205</v>
      </c>
      <c r="E1340" t="s">
        <v>17215</v>
      </c>
      <c r="F1340" t="s">
        <v>514</v>
      </c>
      <c r="G1340" s="187" t="s">
        <v>351</v>
      </c>
      <c r="H1340" t="s">
        <v>11902</v>
      </c>
      <c r="I1340" t="s">
        <v>11825</v>
      </c>
      <c r="J1340" t="s">
        <v>16920</v>
      </c>
      <c r="K1340" t="s">
        <v>18206</v>
      </c>
      <c r="L1340" t="s">
        <v>17215</v>
      </c>
      <c r="M1340" t="s">
        <v>11889</v>
      </c>
      <c r="N1340" t="s">
        <v>351</v>
      </c>
      <c r="O1340" t="s">
        <v>17216</v>
      </c>
      <c r="P1340" t="s">
        <v>17217</v>
      </c>
      <c r="Q1340" t="str">
        <f>IF(J1340="(not available)","(not available)",IFERROR(VLOOKUP(J1340,'[1]Lifecyclemodels EF3.1'!E:G,3,FALSE),"(not available yet)"))</f>
        <v>(not available yet)</v>
      </c>
      <c r="R1340"/>
    </row>
    <row r="1341" spans="1:18" hidden="1" x14ac:dyDescent="0.3">
      <c r="A1341" t="s">
        <v>11833</v>
      </c>
      <c r="B1341" t="s">
        <v>17986</v>
      </c>
      <c r="C1341" t="s">
        <v>11017</v>
      </c>
      <c r="D1341" t="s">
        <v>18207</v>
      </c>
      <c r="E1341" t="s">
        <v>17215</v>
      </c>
      <c r="F1341" t="s">
        <v>514</v>
      </c>
      <c r="G1341" s="187" t="s">
        <v>351</v>
      </c>
      <c r="H1341" t="s">
        <v>11902</v>
      </c>
      <c r="I1341" t="s">
        <v>11825</v>
      </c>
      <c r="J1341" t="s">
        <v>17034</v>
      </c>
      <c r="K1341" t="s">
        <v>18208</v>
      </c>
      <c r="L1341" t="s">
        <v>17215</v>
      </c>
      <c r="M1341" t="s">
        <v>11889</v>
      </c>
      <c r="N1341" t="s">
        <v>351</v>
      </c>
      <c r="O1341" t="s">
        <v>17216</v>
      </c>
      <c r="P1341" t="s">
        <v>17217</v>
      </c>
      <c r="Q1341" t="str">
        <f>IF(J1341="(not available)","(not available)",IFERROR(VLOOKUP(J1341,'[1]Lifecyclemodels EF3.1'!E:G,3,FALSE),"(not available yet)"))</f>
        <v>(not available yet)</v>
      </c>
      <c r="R1341"/>
    </row>
    <row r="1342" spans="1:18" hidden="1" x14ac:dyDescent="0.3">
      <c r="A1342" t="s">
        <v>11833</v>
      </c>
      <c r="B1342" t="s">
        <v>17986</v>
      </c>
      <c r="C1342" t="s">
        <v>4047</v>
      </c>
      <c r="D1342" t="s">
        <v>18209</v>
      </c>
      <c r="E1342" t="s">
        <v>17427</v>
      </c>
      <c r="F1342" t="s">
        <v>514</v>
      </c>
      <c r="G1342" s="187" t="s">
        <v>351</v>
      </c>
      <c r="H1342" t="s">
        <v>11902</v>
      </c>
      <c r="I1342" t="s">
        <v>11901</v>
      </c>
      <c r="J1342" t="s">
        <v>12098</v>
      </c>
      <c r="K1342" t="s">
        <v>18210</v>
      </c>
      <c r="L1342" t="s">
        <v>17427</v>
      </c>
      <c r="M1342" t="s">
        <v>11889</v>
      </c>
      <c r="N1342" t="s">
        <v>351</v>
      </c>
      <c r="O1342" t="s">
        <v>17216</v>
      </c>
      <c r="P1342" t="s">
        <v>17217</v>
      </c>
      <c r="Q1342" t="str">
        <f>IF(J1342="(not available)","(not available)",IFERROR(VLOOKUP(J1342,'[1]Lifecyclemodels EF3.1'!E:G,3,FALSE),"(not available yet)"))</f>
        <v>(not available yet)</v>
      </c>
      <c r="R1342"/>
    </row>
    <row r="1343" spans="1:18" hidden="1" x14ac:dyDescent="0.3">
      <c r="A1343" t="s">
        <v>11833</v>
      </c>
      <c r="B1343" t="s">
        <v>17986</v>
      </c>
      <c r="C1343" t="s">
        <v>5780</v>
      </c>
      <c r="D1343" t="s">
        <v>18211</v>
      </c>
      <c r="E1343" t="s">
        <v>17427</v>
      </c>
      <c r="F1343" t="s">
        <v>514</v>
      </c>
      <c r="G1343" s="187" t="s">
        <v>351</v>
      </c>
      <c r="H1343" t="s">
        <v>11902</v>
      </c>
      <c r="I1343" t="s">
        <v>11901</v>
      </c>
      <c r="J1343" t="s">
        <v>12071</v>
      </c>
      <c r="K1343" t="s">
        <v>18212</v>
      </c>
      <c r="L1343" t="s">
        <v>17427</v>
      </c>
      <c r="M1343" t="s">
        <v>11889</v>
      </c>
      <c r="N1343" t="s">
        <v>351</v>
      </c>
      <c r="O1343" t="s">
        <v>17216</v>
      </c>
      <c r="P1343" t="s">
        <v>17217</v>
      </c>
      <c r="Q1343" t="str">
        <f>IF(J1343="(not available)","(not available)",IFERROR(VLOOKUP(J1343,'[1]Lifecyclemodels EF3.1'!E:G,3,FALSE),"(not available yet)"))</f>
        <v>(not available yet)</v>
      </c>
      <c r="R1343"/>
    </row>
    <row r="1344" spans="1:18" hidden="1" x14ac:dyDescent="0.3">
      <c r="A1344" t="s">
        <v>11833</v>
      </c>
      <c r="B1344" t="s">
        <v>17986</v>
      </c>
      <c r="C1344" t="s">
        <v>4766</v>
      </c>
      <c r="D1344" t="s">
        <v>18213</v>
      </c>
      <c r="E1344" t="s">
        <v>17215</v>
      </c>
      <c r="F1344" t="s">
        <v>514</v>
      </c>
      <c r="G1344" s="187" t="s">
        <v>351</v>
      </c>
      <c r="H1344" t="s">
        <v>11902</v>
      </c>
      <c r="I1344" t="s">
        <v>11825</v>
      </c>
      <c r="J1344" t="s">
        <v>16872</v>
      </c>
      <c r="K1344" t="s">
        <v>18214</v>
      </c>
      <c r="L1344" t="s">
        <v>17215</v>
      </c>
      <c r="M1344" t="s">
        <v>11889</v>
      </c>
      <c r="N1344" t="s">
        <v>351</v>
      </c>
      <c r="O1344" t="s">
        <v>17216</v>
      </c>
      <c r="P1344" t="s">
        <v>17217</v>
      </c>
      <c r="Q1344" t="str">
        <f>IF(J1344="(not available)","(not available)",IFERROR(VLOOKUP(J1344,'[1]Lifecyclemodels EF3.1'!E:G,3,FALSE),"(not available yet)"))</f>
        <v>(not available yet)</v>
      </c>
      <c r="R1344"/>
    </row>
    <row r="1345" spans="1:18" hidden="1" x14ac:dyDescent="0.3">
      <c r="A1345" t="s">
        <v>11833</v>
      </c>
      <c r="B1345" t="s">
        <v>17986</v>
      </c>
      <c r="C1345" t="s">
        <v>5263</v>
      </c>
      <c r="D1345" t="s">
        <v>18215</v>
      </c>
      <c r="E1345" t="s">
        <v>17215</v>
      </c>
      <c r="F1345" t="s">
        <v>514</v>
      </c>
      <c r="G1345" s="187" t="s">
        <v>351</v>
      </c>
      <c r="H1345" t="s">
        <v>11836</v>
      </c>
      <c r="I1345" t="s">
        <v>15259</v>
      </c>
      <c r="J1345" t="s">
        <v>15405</v>
      </c>
      <c r="K1345" t="s">
        <v>18216</v>
      </c>
      <c r="L1345" t="s">
        <v>17215</v>
      </c>
      <c r="M1345" t="s">
        <v>11889</v>
      </c>
      <c r="N1345" t="s">
        <v>351</v>
      </c>
      <c r="O1345" t="s">
        <v>17216</v>
      </c>
      <c r="P1345" t="s">
        <v>17217</v>
      </c>
      <c r="Q1345" t="str">
        <f>IF(J1345="(not available)","(not available)",IFERROR(VLOOKUP(J1345,'[1]Lifecyclemodels EF3.1'!E:G,3,FALSE),"(not available yet)"))</f>
        <v>(not available yet)</v>
      </c>
      <c r="R1345" t="s">
        <v>18217</v>
      </c>
    </row>
    <row r="1346" spans="1:18" hidden="1" x14ac:dyDescent="0.3">
      <c r="A1346" t="s">
        <v>11833</v>
      </c>
      <c r="B1346" t="s">
        <v>17986</v>
      </c>
      <c r="C1346" t="s">
        <v>9443</v>
      </c>
      <c r="D1346" t="s">
        <v>18218</v>
      </c>
      <c r="E1346" t="s">
        <v>17215</v>
      </c>
      <c r="F1346" t="s">
        <v>514</v>
      </c>
      <c r="G1346" s="187" t="s">
        <v>351</v>
      </c>
      <c r="H1346" t="s">
        <v>11902</v>
      </c>
      <c r="I1346" t="s">
        <v>11825</v>
      </c>
      <c r="J1346" t="s">
        <v>17027</v>
      </c>
      <c r="K1346" t="s">
        <v>18219</v>
      </c>
      <c r="L1346" t="s">
        <v>17215</v>
      </c>
      <c r="M1346" t="s">
        <v>11889</v>
      </c>
      <c r="N1346" t="s">
        <v>351</v>
      </c>
      <c r="O1346" t="s">
        <v>17216</v>
      </c>
      <c r="P1346" t="s">
        <v>17217</v>
      </c>
      <c r="Q1346" t="str">
        <f>IF(J1346="(not available)","(not available)",IFERROR(VLOOKUP(J1346,'[1]Lifecyclemodels EF3.1'!E:G,3,FALSE),"(not available yet)"))</f>
        <v>(not available yet)</v>
      </c>
      <c r="R1346"/>
    </row>
    <row r="1347" spans="1:18" hidden="1" x14ac:dyDescent="0.3">
      <c r="A1347" t="s">
        <v>11833</v>
      </c>
      <c r="B1347" t="s">
        <v>17986</v>
      </c>
      <c r="C1347" t="s">
        <v>8749</v>
      </c>
      <c r="D1347" t="s">
        <v>18220</v>
      </c>
      <c r="E1347" t="s">
        <v>17215</v>
      </c>
      <c r="F1347" t="s">
        <v>514</v>
      </c>
      <c r="G1347" s="187" t="s">
        <v>351</v>
      </c>
      <c r="H1347" t="s">
        <v>13616</v>
      </c>
      <c r="I1347" t="s">
        <v>13615</v>
      </c>
      <c r="J1347" t="s">
        <v>14652</v>
      </c>
      <c r="K1347" t="s">
        <v>18221</v>
      </c>
      <c r="L1347" t="s">
        <v>17215</v>
      </c>
      <c r="M1347" t="s">
        <v>11889</v>
      </c>
      <c r="N1347" t="s">
        <v>351</v>
      </c>
      <c r="O1347" t="s">
        <v>17216</v>
      </c>
      <c r="P1347" t="s">
        <v>17217</v>
      </c>
      <c r="Q1347" t="str">
        <f>IF(J1347="(not available)","(not available)",IFERROR(VLOOKUP(J1347,'[1]Lifecyclemodels EF3.1'!E:G,3,FALSE),"(not available yet)"))</f>
        <v>(not available yet)</v>
      </c>
      <c r="R1347" t="s">
        <v>18222</v>
      </c>
    </row>
    <row r="1348" spans="1:18" hidden="1" x14ac:dyDescent="0.3">
      <c r="A1348" t="s">
        <v>11833</v>
      </c>
      <c r="B1348" t="s">
        <v>17986</v>
      </c>
      <c r="C1348" t="s">
        <v>584</v>
      </c>
      <c r="D1348" t="s">
        <v>18223</v>
      </c>
      <c r="E1348" t="s">
        <v>17215</v>
      </c>
      <c r="F1348" t="s">
        <v>514</v>
      </c>
      <c r="G1348" s="187" t="s">
        <v>351</v>
      </c>
      <c r="H1348" t="s">
        <v>11902</v>
      </c>
      <c r="I1348" t="s">
        <v>11825</v>
      </c>
      <c r="J1348" t="s">
        <v>17006</v>
      </c>
      <c r="K1348" t="s">
        <v>18224</v>
      </c>
      <c r="L1348" t="s">
        <v>17215</v>
      </c>
      <c r="M1348" t="s">
        <v>11889</v>
      </c>
      <c r="N1348" t="s">
        <v>351</v>
      </c>
      <c r="O1348" t="s">
        <v>17216</v>
      </c>
      <c r="P1348" t="s">
        <v>17217</v>
      </c>
      <c r="Q1348" t="str">
        <f>IF(J1348="(not available)","(not available)",IFERROR(VLOOKUP(J1348,'[1]Lifecyclemodels EF3.1'!E:G,3,FALSE),"(not available yet)"))</f>
        <v>(not available yet)</v>
      </c>
      <c r="R1348"/>
    </row>
    <row r="1349" spans="1:18" hidden="1" x14ac:dyDescent="0.3">
      <c r="A1349" t="s">
        <v>11833</v>
      </c>
      <c r="B1349" t="s">
        <v>17986</v>
      </c>
      <c r="C1349" t="s">
        <v>5710</v>
      </c>
      <c r="D1349" t="s">
        <v>18225</v>
      </c>
      <c r="E1349" t="s">
        <v>17215</v>
      </c>
      <c r="F1349" t="s">
        <v>514</v>
      </c>
      <c r="G1349" s="187" t="s">
        <v>351</v>
      </c>
      <c r="H1349" t="s">
        <v>11902</v>
      </c>
      <c r="I1349" t="s">
        <v>11825</v>
      </c>
      <c r="J1349" t="s">
        <v>17021</v>
      </c>
      <c r="K1349" t="s">
        <v>18226</v>
      </c>
      <c r="L1349" t="s">
        <v>17215</v>
      </c>
      <c r="M1349" t="s">
        <v>11889</v>
      </c>
      <c r="N1349" t="s">
        <v>351</v>
      </c>
      <c r="O1349" t="s">
        <v>17216</v>
      </c>
      <c r="P1349" t="s">
        <v>17217</v>
      </c>
      <c r="Q1349" t="str">
        <f>IF(J1349="(not available)","(not available)",IFERROR(VLOOKUP(J1349,'[1]Lifecyclemodels EF3.1'!E:G,3,FALSE),"(not available yet)"))</f>
        <v>(not available yet)</v>
      </c>
      <c r="R1349"/>
    </row>
    <row r="1350" spans="1:18" hidden="1" x14ac:dyDescent="0.3">
      <c r="A1350" t="s">
        <v>11833</v>
      </c>
      <c r="B1350" t="s">
        <v>17986</v>
      </c>
      <c r="C1350" t="s">
        <v>9865</v>
      </c>
      <c r="D1350" t="s">
        <v>18227</v>
      </c>
      <c r="E1350" t="s">
        <v>17215</v>
      </c>
      <c r="F1350" t="s">
        <v>514</v>
      </c>
      <c r="G1350" s="187" t="s">
        <v>351</v>
      </c>
      <c r="H1350" t="s">
        <v>11902</v>
      </c>
      <c r="I1350" t="s">
        <v>11825</v>
      </c>
      <c r="J1350" t="s">
        <v>16821</v>
      </c>
      <c r="K1350" t="s">
        <v>18228</v>
      </c>
      <c r="L1350" t="s">
        <v>17215</v>
      </c>
      <c r="M1350" t="s">
        <v>11889</v>
      </c>
      <c r="N1350" t="s">
        <v>351</v>
      </c>
      <c r="O1350" t="s">
        <v>17216</v>
      </c>
      <c r="P1350" t="s">
        <v>17217</v>
      </c>
      <c r="Q1350" t="str">
        <f>IF(J1350="(not available)","(not available)",IFERROR(VLOOKUP(J1350,'[1]Lifecyclemodels EF3.1'!E:G,3,FALSE),"(not available yet)"))</f>
        <v>(not available yet)</v>
      </c>
      <c r="R1350"/>
    </row>
    <row r="1351" spans="1:18" hidden="1" x14ac:dyDescent="0.3">
      <c r="A1351" t="s">
        <v>11833</v>
      </c>
      <c r="B1351" t="s">
        <v>17986</v>
      </c>
      <c r="C1351" t="s">
        <v>3662</v>
      </c>
      <c r="D1351" t="s">
        <v>18229</v>
      </c>
      <c r="E1351" t="s">
        <v>17215</v>
      </c>
      <c r="F1351" t="s">
        <v>514</v>
      </c>
      <c r="G1351" s="187" t="s">
        <v>351</v>
      </c>
      <c r="H1351" t="s">
        <v>11902</v>
      </c>
      <c r="I1351" t="s">
        <v>11825</v>
      </c>
      <c r="J1351" t="s">
        <v>16825</v>
      </c>
      <c r="K1351" t="s">
        <v>18230</v>
      </c>
      <c r="L1351" t="s">
        <v>17215</v>
      </c>
      <c r="M1351" t="s">
        <v>11889</v>
      </c>
      <c r="N1351" t="s">
        <v>351</v>
      </c>
      <c r="O1351" t="s">
        <v>17216</v>
      </c>
      <c r="P1351" t="s">
        <v>17217</v>
      </c>
      <c r="Q1351" t="str">
        <f>IF(J1351="(not available)","(not available)",IFERROR(VLOOKUP(J1351,'[1]Lifecyclemodels EF3.1'!E:G,3,FALSE),"(not available yet)"))</f>
        <v>(not available yet)</v>
      </c>
      <c r="R1351"/>
    </row>
    <row r="1352" spans="1:18" hidden="1" x14ac:dyDescent="0.3">
      <c r="A1352" t="s">
        <v>11833</v>
      </c>
      <c r="B1352" t="s">
        <v>17986</v>
      </c>
      <c r="C1352" t="s">
        <v>6330</v>
      </c>
      <c r="D1352" t="s">
        <v>18231</v>
      </c>
      <c r="E1352" t="s">
        <v>17215</v>
      </c>
      <c r="F1352" t="s">
        <v>514</v>
      </c>
      <c r="G1352" s="187" t="s">
        <v>351</v>
      </c>
      <c r="H1352" t="s">
        <v>11902</v>
      </c>
      <c r="I1352" t="s">
        <v>11825</v>
      </c>
      <c r="J1352" t="s">
        <v>17074</v>
      </c>
      <c r="K1352" t="s">
        <v>18232</v>
      </c>
      <c r="L1352" t="s">
        <v>17215</v>
      </c>
      <c r="M1352" t="s">
        <v>11889</v>
      </c>
      <c r="N1352" t="s">
        <v>351</v>
      </c>
      <c r="O1352" t="s">
        <v>17216</v>
      </c>
      <c r="P1352" t="s">
        <v>17217</v>
      </c>
      <c r="Q1352" t="str">
        <f>IF(J1352="(not available)","(not available)",IFERROR(VLOOKUP(J1352,'[1]Lifecyclemodels EF3.1'!E:G,3,FALSE),"(not available yet)"))</f>
        <v>(not available yet)</v>
      </c>
      <c r="R1352"/>
    </row>
    <row r="1353" spans="1:18" hidden="1" x14ac:dyDescent="0.3">
      <c r="A1353" t="s">
        <v>11833</v>
      </c>
      <c r="B1353" t="s">
        <v>17986</v>
      </c>
      <c r="C1353" t="s">
        <v>10926</v>
      </c>
      <c r="D1353" t="s">
        <v>18233</v>
      </c>
      <c r="E1353" t="s">
        <v>17215</v>
      </c>
      <c r="F1353" t="s">
        <v>514</v>
      </c>
      <c r="G1353" s="187" t="s">
        <v>351</v>
      </c>
      <c r="H1353" t="s">
        <v>11902</v>
      </c>
      <c r="I1353" t="s">
        <v>11825</v>
      </c>
      <c r="J1353" t="s">
        <v>17132</v>
      </c>
      <c r="K1353" t="s">
        <v>18234</v>
      </c>
      <c r="L1353" t="s">
        <v>17215</v>
      </c>
      <c r="M1353" t="s">
        <v>11889</v>
      </c>
      <c r="N1353" t="s">
        <v>351</v>
      </c>
      <c r="O1353" t="s">
        <v>17216</v>
      </c>
      <c r="P1353" t="s">
        <v>17217</v>
      </c>
      <c r="Q1353" t="str">
        <f>IF(J1353="(not available)","(not available)",IFERROR(VLOOKUP(J1353,'[1]Lifecyclemodels EF3.1'!E:G,3,FALSE),"(not available yet)"))</f>
        <v>(not available yet)</v>
      </c>
      <c r="R1353"/>
    </row>
    <row r="1354" spans="1:18" hidden="1" x14ac:dyDescent="0.3">
      <c r="A1354" t="s">
        <v>11833</v>
      </c>
      <c r="B1354" t="s">
        <v>17986</v>
      </c>
      <c r="C1354" t="s">
        <v>10478</v>
      </c>
      <c r="D1354" t="s">
        <v>18235</v>
      </c>
      <c r="E1354" t="s">
        <v>17215</v>
      </c>
      <c r="F1354" t="s">
        <v>514</v>
      </c>
      <c r="G1354" s="187" t="s">
        <v>351</v>
      </c>
      <c r="H1354" t="s">
        <v>11902</v>
      </c>
      <c r="I1354" t="s">
        <v>11901</v>
      </c>
      <c r="J1354" t="s">
        <v>12017</v>
      </c>
      <c r="K1354" t="s">
        <v>18236</v>
      </c>
      <c r="L1354" t="s">
        <v>17215</v>
      </c>
      <c r="M1354" t="s">
        <v>11889</v>
      </c>
      <c r="N1354" t="s">
        <v>351</v>
      </c>
      <c r="O1354" t="s">
        <v>17216</v>
      </c>
      <c r="P1354" t="s">
        <v>17217</v>
      </c>
      <c r="Q1354" t="str">
        <f>IF(J1354="(not available)","(not available)",IFERROR(VLOOKUP(J1354,'[1]Lifecyclemodels EF3.1'!E:G,3,FALSE),"(not available yet)"))</f>
        <v>(not available yet)</v>
      </c>
      <c r="R1354"/>
    </row>
    <row r="1355" spans="1:18" hidden="1" x14ac:dyDescent="0.3">
      <c r="A1355" t="s">
        <v>11833</v>
      </c>
      <c r="B1355" t="s">
        <v>17986</v>
      </c>
      <c r="C1355" t="s">
        <v>7266</v>
      </c>
      <c r="D1355" t="s">
        <v>18237</v>
      </c>
      <c r="E1355" t="s">
        <v>17215</v>
      </c>
      <c r="F1355" t="s">
        <v>739</v>
      </c>
      <c r="G1355" s="187" t="s">
        <v>351</v>
      </c>
      <c r="H1355" t="s">
        <v>11902</v>
      </c>
      <c r="I1355" t="s">
        <v>11901</v>
      </c>
      <c r="J1355" t="s">
        <v>11913</v>
      </c>
      <c r="K1355" t="s">
        <v>18238</v>
      </c>
      <c r="L1355" t="s">
        <v>17215</v>
      </c>
      <c r="M1355" t="s">
        <v>769</v>
      </c>
      <c r="N1355" t="s">
        <v>351</v>
      </c>
      <c r="O1355" t="s">
        <v>17216</v>
      </c>
      <c r="P1355" t="s">
        <v>17217</v>
      </c>
      <c r="Q1355" t="str">
        <f>IF(J1355="(not available)","(not available)",IFERROR(VLOOKUP(J1355,'[1]Lifecyclemodels EF3.1'!E:G,3,FALSE),"(not available yet)"))</f>
        <v>(not available yet)</v>
      </c>
      <c r="R1355"/>
    </row>
    <row r="1356" spans="1:18" hidden="1" x14ac:dyDescent="0.3">
      <c r="A1356" t="s">
        <v>11833</v>
      </c>
      <c r="B1356" t="s">
        <v>17986</v>
      </c>
      <c r="C1356" t="s">
        <v>5949</v>
      </c>
      <c r="D1356" t="s">
        <v>18237</v>
      </c>
      <c r="E1356" t="s">
        <v>17215</v>
      </c>
      <c r="F1356" t="s">
        <v>514</v>
      </c>
      <c r="G1356" s="187" t="s">
        <v>351</v>
      </c>
      <c r="H1356" t="s">
        <v>11902</v>
      </c>
      <c r="I1356" t="s">
        <v>11901</v>
      </c>
      <c r="J1356" t="s">
        <v>12178</v>
      </c>
      <c r="K1356" t="s">
        <v>18238</v>
      </c>
      <c r="L1356" t="s">
        <v>17215</v>
      </c>
      <c r="M1356" t="s">
        <v>11889</v>
      </c>
      <c r="N1356" t="s">
        <v>351</v>
      </c>
      <c r="O1356" t="s">
        <v>17216</v>
      </c>
      <c r="P1356" t="s">
        <v>17217</v>
      </c>
      <c r="Q1356" t="str">
        <f>IF(J1356="(not available)","(not available)",IFERROR(VLOOKUP(J1356,'[1]Lifecyclemodels EF3.1'!E:G,3,FALSE),"(not available yet)"))</f>
        <v>(not available yet)</v>
      </c>
      <c r="R1356"/>
    </row>
    <row r="1357" spans="1:18" hidden="1" x14ac:dyDescent="0.3">
      <c r="A1357" t="s">
        <v>11833</v>
      </c>
      <c r="B1357" t="s">
        <v>17986</v>
      </c>
      <c r="C1357" t="s">
        <v>8247</v>
      </c>
      <c r="D1357" t="s">
        <v>18237</v>
      </c>
      <c r="E1357" t="s">
        <v>17215</v>
      </c>
      <c r="F1357" t="s">
        <v>476</v>
      </c>
      <c r="G1357" s="187" t="s">
        <v>351</v>
      </c>
      <c r="H1357" t="s">
        <v>11902</v>
      </c>
      <c r="I1357" t="s">
        <v>11901</v>
      </c>
      <c r="J1357" t="s">
        <v>12025</v>
      </c>
      <c r="K1357" t="s">
        <v>18238</v>
      </c>
      <c r="L1357" t="s">
        <v>17215</v>
      </c>
      <c r="M1357" t="s">
        <v>11924</v>
      </c>
      <c r="N1357" t="s">
        <v>351</v>
      </c>
      <c r="O1357" t="s">
        <v>17216</v>
      </c>
      <c r="P1357" t="s">
        <v>17217</v>
      </c>
      <c r="Q1357" t="str">
        <f>IF(J1357="(not available)","(not available)",IFERROR(VLOOKUP(J1357,'[1]Lifecyclemodels EF3.1'!E:G,3,FALSE),"(not available yet)"))</f>
        <v>(not available yet)</v>
      </c>
      <c r="R1357"/>
    </row>
    <row r="1358" spans="1:18" hidden="1" x14ac:dyDescent="0.3">
      <c r="A1358" s="191" t="s">
        <v>11833</v>
      </c>
      <c r="B1358" s="191" t="s">
        <v>17986</v>
      </c>
      <c r="C1358" s="191" t="s">
        <v>1198</v>
      </c>
      <c r="D1358" s="191" t="s">
        <v>18239</v>
      </c>
      <c r="E1358" s="191" t="s">
        <v>17215</v>
      </c>
      <c r="F1358" s="191" t="s">
        <v>610</v>
      </c>
      <c r="G1358" s="192" t="s">
        <v>351</v>
      </c>
      <c r="H1358" s="191" t="s">
        <v>11902</v>
      </c>
      <c r="I1358" s="191" t="s">
        <v>11901</v>
      </c>
      <c r="J1358" s="191" t="s">
        <v>12123</v>
      </c>
      <c r="K1358" s="191" t="s">
        <v>18240</v>
      </c>
      <c r="L1358" s="191" t="s">
        <v>17215</v>
      </c>
      <c r="M1358" s="191" t="s">
        <v>405</v>
      </c>
      <c r="N1358" s="191" t="s">
        <v>351</v>
      </c>
      <c r="O1358" s="191" t="s">
        <v>17216</v>
      </c>
      <c r="P1358" t="s">
        <v>17217</v>
      </c>
      <c r="Q1358" s="193" t="str">
        <f>IF(J1358="(not available)","(not available)",IFERROR(VLOOKUP(J1358,'[1]Lifecyclemodels EF3.1'!E:G,3,FALSE),"(not available yet)"))</f>
        <v>(not available yet)</v>
      </c>
      <c r="R1358" s="97" t="s">
        <v>18100</v>
      </c>
    </row>
    <row r="1359" spans="1:18" hidden="1" x14ac:dyDescent="0.3">
      <c r="A1359" s="191" t="s">
        <v>11833</v>
      </c>
      <c r="B1359" s="191" t="s">
        <v>17986</v>
      </c>
      <c r="C1359" s="191" t="s">
        <v>1198</v>
      </c>
      <c r="D1359" s="191" t="s">
        <v>18239</v>
      </c>
      <c r="E1359" s="191" t="s">
        <v>17215</v>
      </c>
      <c r="F1359" s="191" t="s">
        <v>610</v>
      </c>
      <c r="G1359" s="192" t="s">
        <v>351</v>
      </c>
      <c r="H1359" s="191" t="s">
        <v>11902</v>
      </c>
      <c r="I1359" s="191" t="s">
        <v>11901</v>
      </c>
      <c r="J1359" s="191" t="s">
        <v>12197</v>
      </c>
      <c r="K1359" s="191" t="s">
        <v>18240</v>
      </c>
      <c r="L1359" s="191" t="s">
        <v>17215</v>
      </c>
      <c r="M1359" s="191" t="s">
        <v>528</v>
      </c>
      <c r="N1359" s="191" t="s">
        <v>351</v>
      </c>
      <c r="O1359" s="191" t="s">
        <v>17216</v>
      </c>
      <c r="P1359" t="s">
        <v>17217</v>
      </c>
      <c r="Q1359" s="193" t="str">
        <f>IF(J1359="(not available)","(not available)",IFERROR(VLOOKUP(J1359,'[1]Lifecyclemodels EF3.1'!E:G,3,FALSE),"(not available yet)"))</f>
        <v>(not available yet)</v>
      </c>
      <c r="R1359" s="97" t="s">
        <v>18100</v>
      </c>
    </row>
    <row r="1360" spans="1:18" hidden="1" x14ac:dyDescent="0.3">
      <c r="A1360" t="s">
        <v>11833</v>
      </c>
      <c r="B1360" t="s">
        <v>17986</v>
      </c>
      <c r="C1360" t="s">
        <v>7765</v>
      </c>
      <c r="D1360" t="s">
        <v>18239</v>
      </c>
      <c r="E1360" t="s">
        <v>17215</v>
      </c>
      <c r="F1360" t="s">
        <v>476</v>
      </c>
      <c r="G1360" s="187" t="s">
        <v>351</v>
      </c>
      <c r="H1360" t="s">
        <v>11902</v>
      </c>
      <c r="I1360" t="s">
        <v>11901</v>
      </c>
      <c r="J1360" t="s">
        <v>12053</v>
      </c>
      <c r="K1360" t="s">
        <v>18240</v>
      </c>
      <c r="L1360" t="s">
        <v>17215</v>
      </c>
      <c r="M1360" t="s">
        <v>11924</v>
      </c>
      <c r="N1360" t="s">
        <v>351</v>
      </c>
      <c r="O1360" t="s">
        <v>17216</v>
      </c>
      <c r="P1360" t="s">
        <v>17217</v>
      </c>
      <c r="Q1360" t="str">
        <f>IF(J1360="(not available)","(not available)",IFERROR(VLOOKUP(J1360,'[1]Lifecyclemodels EF3.1'!E:G,3,FALSE),"(not available yet)"))</f>
        <v>(not available yet)</v>
      </c>
      <c r="R1360"/>
    </row>
    <row r="1361" spans="1:18" hidden="1" x14ac:dyDescent="0.3">
      <c r="A1361" t="s">
        <v>11833</v>
      </c>
      <c r="B1361" t="s">
        <v>17986</v>
      </c>
      <c r="C1361" t="s">
        <v>1700</v>
      </c>
      <c r="D1361" t="s">
        <v>18239</v>
      </c>
      <c r="E1361" t="s">
        <v>17215</v>
      </c>
      <c r="F1361" t="s">
        <v>739</v>
      </c>
      <c r="G1361" s="187" t="s">
        <v>351</v>
      </c>
      <c r="H1361" t="s">
        <v>11902</v>
      </c>
      <c r="I1361" t="s">
        <v>11901</v>
      </c>
      <c r="J1361" t="s">
        <v>12162</v>
      </c>
      <c r="K1361" t="s">
        <v>18240</v>
      </c>
      <c r="L1361" t="s">
        <v>17215</v>
      </c>
      <c r="M1361" t="s">
        <v>769</v>
      </c>
      <c r="N1361" t="s">
        <v>351</v>
      </c>
      <c r="O1361" t="s">
        <v>17216</v>
      </c>
      <c r="P1361" t="s">
        <v>17217</v>
      </c>
      <c r="Q1361" t="str">
        <f>IF(J1361="(not available)","(not available)",IFERROR(VLOOKUP(J1361,'[1]Lifecyclemodels EF3.1'!E:G,3,FALSE),"(not available yet)"))</f>
        <v>(not available yet)</v>
      </c>
      <c r="R1361"/>
    </row>
    <row r="1362" spans="1:18" hidden="1" x14ac:dyDescent="0.3">
      <c r="A1362" t="s">
        <v>11833</v>
      </c>
      <c r="B1362" t="s">
        <v>17986</v>
      </c>
      <c r="C1362" t="s">
        <v>3191</v>
      </c>
      <c r="D1362" t="s">
        <v>18239</v>
      </c>
      <c r="E1362" t="s">
        <v>17215</v>
      </c>
      <c r="F1362" t="s">
        <v>514</v>
      </c>
      <c r="G1362" s="187" t="s">
        <v>351</v>
      </c>
      <c r="H1362" t="s">
        <v>11902</v>
      </c>
      <c r="I1362" t="s">
        <v>11901</v>
      </c>
      <c r="J1362" t="s">
        <v>11991</v>
      </c>
      <c r="K1362" t="s">
        <v>18240</v>
      </c>
      <c r="L1362" t="s">
        <v>17215</v>
      </c>
      <c r="M1362" t="s">
        <v>11889</v>
      </c>
      <c r="N1362" t="s">
        <v>351</v>
      </c>
      <c r="O1362" t="s">
        <v>17216</v>
      </c>
      <c r="P1362" t="s">
        <v>17217</v>
      </c>
      <c r="Q1362" t="str">
        <f>IF(J1362="(not available)","(not available)",IFERROR(VLOOKUP(J1362,'[1]Lifecyclemodels EF3.1'!E:G,3,FALSE),"(not available yet)"))</f>
        <v>(not available yet)</v>
      </c>
      <c r="R1362"/>
    </row>
    <row r="1363" spans="1:18" hidden="1" x14ac:dyDescent="0.3">
      <c r="A1363" s="191" t="s">
        <v>11833</v>
      </c>
      <c r="B1363" s="191" t="s">
        <v>17986</v>
      </c>
      <c r="C1363" s="191" t="s">
        <v>4773</v>
      </c>
      <c r="D1363" s="191" t="s">
        <v>18241</v>
      </c>
      <c r="E1363" s="191" t="s">
        <v>17215</v>
      </c>
      <c r="F1363" s="191" t="s">
        <v>610</v>
      </c>
      <c r="G1363" s="192" t="s">
        <v>351</v>
      </c>
      <c r="H1363" s="191" t="s">
        <v>11902</v>
      </c>
      <c r="I1363" s="191" t="s">
        <v>11901</v>
      </c>
      <c r="J1363" s="191" t="s">
        <v>12123</v>
      </c>
      <c r="K1363" s="191" t="s">
        <v>11992</v>
      </c>
      <c r="L1363" s="191" t="s">
        <v>17215</v>
      </c>
      <c r="M1363" s="191" t="s">
        <v>405</v>
      </c>
      <c r="N1363" s="191" t="s">
        <v>351</v>
      </c>
      <c r="O1363" s="191" t="s">
        <v>17216</v>
      </c>
      <c r="P1363" t="s">
        <v>17217</v>
      </c>
      <c r="Q1363" s="193" t="str">
        <f>IF(J1363="(not available)","(not available)",IFERROR(VLOOKUP(J1363,'[1]Lifecyclemodels EF3.1'!E:G,3,FALSE),"(not available yet)"))</f>
        <v>(not available yet)</v>
      </c>
      <c r="R1363" s="97" t="s">
        <v>18242</v>
      </c>
    </row>
    <row r="1364" spans="1:18" hidden="1" x14ac:dyDescent="0.3">
      <c r="A1364" s="191" t="s">
        <v>11833</v>
      </c>
      <c r="B1364" s="191" t="s">
        <v>17986</v>
      </c>
      <c r="C1364" s="191" t="s">
        <v>4773</v>
      </c>
      <c r="D1364" s="191" t="s">
        <v>18241</v>
      </c>
      <c r="E1364" s="191" t="s">
        <v>17215</v>
      </c>
      <c r="F1364" s="191" t="s">
        <v>610</v>
      </c>
      <c r="G1364" s="192" t="s">
        <v>351</v>
      </c>
      <c r="H1364" s="191" t="s">
        <v>11902</v>
      </c>
      <c r="I1364" s="191" t="s">
        <v>11901</v>
      </c>
      <c r="J1364" s="191" t="s">
        <v>12197</v>
      </c>
      <c r="K1364" s="191" t="s">
        <v>11992</v>
      </c>
      <c r="L1364" s="191" t="s">
        <v>17215</v>
      </c>
      <c r="M1364" s="191" t="s">
        <v>528</v>
      </c>
      <c r="N1364" s="191" t="s">
        <v>351</v>
      </c>
      <c r="O1364" s="191" t="s">
        <v>17216</v>
      </c>
      <c r="P1364" t="s">
        <v>17217</v>
      </c>
      <c r="Q1364" s="193" t="str">
        <f>IF(J1364="(not available)","(not available)",IFERROR(VLOOKUP(J1364,'[1]Lifecyclemodels EF3.1'!E:G,3,FALSE),"(not available yet)"))</f>
        <v>(not available yet)</v>
      </c>
      <c r="R1364" s="97" t="s">
        <v>18242</v>
      </c>
    </row>
    <row r="1365" spans="1:18" hidden="1" x14ac:dyDescent="0.3">
      <c r="A1365" t="s">
        <v>11833</v>
      </c>
      <c r="B1365" t="s">
        <v>17986</v>
      </c>
      <c r="C1365" t="s">
        <v>9291</v>
      </c>
      <c r="D1365" t="s">
        <v>18241</v>
      </c>
      <c r="E1365" t="s">
        <v>17215</v>
      </c>
      <c r="F1365" t="s">
        <v>476</v>
      </c>
      <c r="G1365" s="187" t="s">
        <v>351</v>
      </c>
      <c r="H1365" t="s">
        <v>11902</v>
      </c>
      <c r="I1365" t="s">
        <v>11901</v>
      </c>
      <c r="J1365" t="s">
        <v>12053</v>
      </c>
      <c r="K1365" t="s">
        <v>11992</v>
      </c>
      <c r="L1365" t="s">
        <v>17215</v>
      </c>
      <c r="M1365" t="s">
        <v>11924</v>
      </c>
      <c r="N1365" t="s">
        <v>351</v>
      </c>
      <c r="O1365" t="s">
        <v>17216</v>
      </c>
      <c r="P1365" t="s">
        <v>17217</v>
      </c>
      <c r="Q1365" t="str">
        <f>IF(J1365="(not available)","(not available)",IFERROR(VLOOKUP(J1365,'[1]Lifecyclemodels EF3.1'!E:G,3,FALSE),"(not available yet)"))</f>
        <v>(not available yet)</v>
      </c>
      <c r="R1365" t="s">
        <v>18243</v>
      </c>
    </row>
    <row r="1366" spans="1:18" hidden="1" x14ac:dyDescent="0.3">
      <c r="A1366" t="s">
        <v>11833</v>
      </c>
      <c r="B1366" t="s">
        <v>17986</v>
      </c>
      <c r="C1366" t="s">
        <v>3516</v>
      </c>
      <c r="D1366" t="s">
        <v>18241</v>
      </c>
      <c r="E1366" t="s">
        <v>17215</v>
      </c>
      <c r="F1366" t="s">
        <v>739</v>
      </c>
      <c r="G1366" s="187" t="s">
        <v>351</v>
      </c>
      <c r="H1366" t="s">
        <v>11902</v>
      </c>
      <c r="I1366" t="s">
        <v>11901</v>
      </c>
      <c r="J1366" t="s">
        <v>12162</v>
      </c>
      <c r="K1366" t="s">
        <v>11992</v>
      </c>
      <c r="L1366" t="s">
        <v>17215</v>
      </c>
      <c r="M1366" t="s">
        <v>769</v>
      </c>
      <c r="N1366" t="s">
        <v>351</v>
      </c>
      <c r="O1366" t="s">
        <v>17216</v>
      </c>
      <c r="P1366" t="s">
        <v>17217</v>
      </c>
      <c r="Q1366" t="str">
        <f>IF(J1366="(not available)","(not available)",IFERROR(VLOOKUP(J1366,'[1]Lifecyclemodels EF3.1'!E:G,3,FALSE),"(not available yet)"))</f>
        <v>(not available yet)</v>
      </c>
      <c r="R1366" t="s">
        <v>18243</v>
      </c>
    </row>
    <row r="1367" spans="1:18" hidden="1" x14ac:dyDescent="0.3">
      <c r="A1367" t="s">
        <v>11833</v>
      </c>
      <c r="B1367" t="s">
        <v>17986</v>
      </c>
      <c r="C1367" t="s">
        <v>11348</v>
      </c>
      <c r="D1367" t="s">
        <v>18241</v>
      </c>
      <c r="E1367" t="s">
        <v>17215</v>
      </c>
      <c r="F1367" t="s">
        <v>514</v>
      </c>
      <c r="G1367" s="187" t="s">
        <v>351</v>
      </c>
      <c r="H1367" t="s">
        <v>11902</v>
      </c>
      <c r="I1367" t="s">
        <v>11901</v>
      </c>
      <c r="J1367" t="s">
        <v>11991</v>
      </c>
      <c r="K1367" t="s">
        <v>11992</v>
      </c>
      <c r="L1367" t="s">
        <v>17215</v>
      </c>
      <c r="M1367" t="s">
        <v>11889</v>
      </c>
      <c r="N1367" t="s">
        <v>351</v>
      </c>
      <c r="O1367" t="s">
        <v>17216</v>
      </c>
      <c r="P1367" t="s">
        <v>17217</v>
      </c>
      <c r="Q1367" t="str">
        <f>IF(J1367="(not available)","(not available)",IFERROR(VLOOKUP(J1367,'[1]Lifecyclemodels EF3.1'!E:G,3,FALSE),"(not available yet)"))</f>
        <v>(not available yet)</v>
      </c>
      <c r="R1367" t="s">
        <v>18243</v>
      </c>
    </row>
    <row r="1368" spans="1:18" hidden="1" x14ac:dyDescent="0.3">
      <c r="A1368" t="s">
        <v>11833</v>
      </c>
      <c r="B1368" t="s">
        <v>17986</v>
      </c>
      <c r="C1368" t="s">
        <v>1859</v>
      </c>
      <c r="D1368" t="s">
        <v>18244</v>
      </c>
      <c r="E1368" t="s">
        <v>17215</v>
      </c>
      <c r="F1368" t="s">
        <v>514</v>
      </c>
      <c r="G1368" s="187" t="s">
        <v>351</v>
      </c>
      <c r="H1368" t="s">
        <v>11902</v>
      </c>
      <c r="I1368" t="s">
        <v>11901</v>
      </c>
      <c r="J1368" t="s">
        <v>12062</v>
      </c>
      <c r="K1368" t="s">
        <v>18245</v>
      </c>
      <c r="L1368" t="s">
        <v>17215</v>
      </c>
      <c r="M1368" t="s">
        <v>11889</v>
      </c>
      <c r="N1368" t="s">
        <v>351</v>
      </c>
      <c r="O1368" t="s">
        <v>17216</v>
      </c>
      <c r="P1368" t="s">
        <v>17217</v>
      </c>
      <c r="Q1368" t="str">
        <f>IF(J1368="(not available)","(not available)",IFERROR(VLOOKUP(J1368,'[1]Lifecyclemodels EF3.1'!E:G,3,FALSE),"(not available yet)"))</f>
        <v>(not available yet)</v>
      </c>
      <c r="R1368"/>
    </row>
    <row r="1369" spans="1:18" hidden="1" x14ac:dyDescent="0.3">
      <c r="A1369" t="s">
        <v>11833</v>
      </c>
      <c r="B1369" t="s">
        <v>17986</v>
      </c>
      <c r="C1369" t="s">
        <v>805</v>
      </c>
      <c r="D1369" t="s">
        <v>18244</v>
      </c>
      <c r="E1369" t="s">
        <v>17215</v>
      </c>
      <c r="F1369" t="s">
        <v>807</v>
      </c>
      <c r="G1369" s="187" t="s">
        <v>351</v>
      </c>
      <c r="H1369" t="s">
        <v>11902</v>
      </c>
      <c r="I1369" t="s">
        <v>11901</v>
      </c>
      <c r="J1369" t="s">
        <v>11925</v>
      </c>
      <c r="K1369" t="s">
        <v>18245</v>
      </c>
      <c r="L1369" t="s">
        <v>17215</v>
      </c>
      <c r="M1369" t="s">
        <v>11927</v>
      </c>
      <c r="N1369" t="s">
        <v>351</v>
      </c>
      <c r="O1369" t="s">
        <v>17216</v>
      </c>
      <c r="P1369" t="s">
        <v>17217</v>
      </c>
      <c r="Q1369" t="str">
        <f>IF(J1369="(not available)","(not available)",IFERROR(VLOOKUP(J1369,'[1]Lifecyclemodels EF3.1'!E:G,3,FALSE),"(not available yet)"))</f>
        <v>(not available yet)</v>
      </c>
      <c r="R1369"/>
    </row>
    <row r="1370" spans="1:18" hidden="1" x14ac:dyDescent="0.3">
      <c r="A1370" t="s">
        <v>11833</v>
      </c>
      <c r="B1370" t="s">
        <v>17986</v>
      </c>
      <c r="C1370" t="s">
        <v>7782</v>
      </c>
      <c r="D1370" t="s">
        <v>18246</v>
      </c>
      <c r="E1370" t="s">
        <v>17215</v>
      </c>
      <c r="F1370" t="s">
        <v>415</v>
      </c>
      <c r="G1370" s="187" t="s">
        <v>351</v>
      </c>
      <c r="H1370" t="s">
        <v>11902</v>
      </c>
      <c r="I1370" t="s">
        <v>11825</v>
      </c>
      <c r="J1370" t="s">
        <v>17037</v>
      </c>
      <c r="K1370" t="s">
        <v>18247</v>
      </c>
      <c r="L1370" t="s">
        <v>17215</v>
      </c>
      <c r="M1370" t="s">
        <v>415</v>
      </c>
      <c r="N1370" t="s">
        <v>351</v>
      </c>
      <c r="O1370" t="s">
        <v>17216</v>
      </c>
      <c r="P1370" t="s">
        <v>17217</v>
      </c>
      <c r="Q1370" t="str">
        <f>IF(J1370="(not available)","(not available)",IFERROR(VLOOKUP(J1370,'[1]Lifecyclemodels EF3.1'!E:G,3,FALSE),"(not available yet)"))</f>
        <v>(not available yet)</v>
      </c>
      <c r="R1370"/>
    </row>
    <row r="1371" spans="1:18" hidden="1" x14ac:dyDescent="0.3">
      <c r="A1371" t="s">
        <v>11833</v>
      </c>
      <c r="B1371" t="s">
        <v>17986</v>
      </c>
      <c r="C1371" t="s">
        <v>3658</v>
      </c>
      <c r="D1371" t="s">
        <v>18246</v>
      </c>
      <c r="E1371" t="s">
        <v>17215</v>
      </c>
      <c r="F1371" t="s">
        <v>575</v>
      </c>
      <c r="G1371" s="187" t="s">
        <v>351</v>
      </c>
      <c r="H1371" t="s">
        <v>11902</v>
      </c>
      <c r="I1371" t="s">
        <v>11825</v>
      </c>
      <c r="J1371" t="s">
        <v>16831</v>
      </c>
      <c r="K1371" t="s">
        <v>18247</v>
      </c>
      <c r="L1371" t="s">
        <v>17215</v>
      </c>
      <c r="M1371" t="s">
        <v>575</v>
      </c>
      <c r="N1371" t="s">
        <v>351</v>
      </c>
      <c r="O1371" t="s">
        <v>17216</v>
      </c>
      <c r="P1371" t="s">
        <v>17217</v>
      </c>
      <c r="Q1371" t="str">
        <f>IF(J1371="(not available)","(not available)",IFERROR(VLOOKUP(J1371,'[1]Lifecyclemodels EF3.1'!E:G,3,FALSE),"(not available yet)"))</f>
        <v>(not available yet)</v>
      </c>
      <c r="R1371"/>
    </row>
    <row r="1372" spans="1:18" hidden="1" x14ac:dyDescent="0.3">
      <c r="A1372" t="s">
        <v>11833</v>
      </c>
      <c r="B1372" t="s">
        <v>17986</v>
      </c>
      <c r="C1372" t="s">
        <v>3462</v>
      </c>
      <c r="D1372" t="s">
        <v>18246</v>
      </c>
      <c r="E1372" t="s">
        <v>17215</v>
      </c>
      <c r="F1372" t="s">
        <v>514</v>
      </c>
      <c r="G1372" s="187" t="s">
        <v>351</v>
      </c>
      <c r="H1372" t="s">
        <v>11902</v>
      </c>
      <c r="I1372" t="s">
        <v>11825</v>
      </c>
      <c r="J1372" t="s">
        <v>16879</v>
      </c>
      <c r="K1372" t="s">
        <v>18247</v>
      </c>
      <c r="L1372" t="s">
        <v>17215</v>
      </c>
      <c r="M1372" t="s">
        <v>11889</v>
      </c>
      <c r="N1372" t="s">
        <v>351</v>
      </c>
      <c r="O1372" t="s">
        <v>17216</v>
      </c>
      <c r="P1372" t="s">
        <v>17217</v>
      </c>
      <c r="Q1372" t="str">
        <f>IF(J1372="(not available)","(not available)",IFERROR(VLOOKUP(J1372,'[1]Lifecyclemodels EF3.1'!E:G,3,FALSE),"(not available yet)"))</f>
        <v>(not available yet)</v>
      </c>
      <c r="R1372"/>
    </row>
    <row r="1373" spans="1:18" hidden="1" x14ac:dyDescent="0.3">
      <c r="A1373" t="s">
        <v>11833</v>
      </c>
      <c r="B1373" t="s">
        <v>17986</v>
      </c>
      <c r="C1373" t="s">
        <v>6485</v>
      </c>
      <c r="D1373" t="s">
        <v>18248</v>
      </c>
      <c r="E1373" t="s">
        <v>17215</v>
      </c>
      <c r="F1373" t="s">
        <v>514</v>
      </c>
      <c r="G1373" s="187" t="s">
        <v>351</v>
      </c>
      <c r="H1373" t="s">
        <v>11902</v>
      </c>
      <c r="I1373" t="s">
        <v>11825</v>
      </c>
      <c r="J1373" t="s">
        <v>17038</v>
      </c>
      <c r="K1373" t="s">
        <v>18249</v>
      </c>
      <c r="L1373" t="s">
        <v>17215</v>
      </c>
      <c r="M1373" t="s">
        <v>11889</v>
      </c>
      <c r="N1373" t="s">
        <v>351</v>
      </c>
      <c r="O1373" t="s">
        <v>17216</v>
      </c>
      <c r="P1373" t="s">
        <v>17217</v>
      </c>
      <c r="Q1373" t="str">
        <f>IF(J1373="(not available)","(not available)",IFERROR(VLOOKUP(J1373,'[1]Lifecyclemodels EF3.1'!E:G,3,FALSE),"(not available yet)"))</f>
        <v>(not available yet)</v>
      </c>
      <c r="R1373"/>
    </row>
    <row r="1374" spans="1:18" hidden="1" x14ac:dyDescent="0.3">
      <c r="A1374" s="191" t="s">
        <v>11833</v>
      </c>
      <c r="B1374" s="191" t="s">
        <v>17986</v>
      </c>
      <c r="C1374" s="191" t="s">
        <v>4652</v>
      </c>
      <c r="D1374" s="191" t="s">
        <v>18042</v>
      </c>
      <c r="E1374" s="191" t="s">
        <v>17215</v>
      </c>
      <c r="F1374" s="191" t="s">
        <v>610</v>
      </c>
      <c r="G1374" s="192" t="s">
        <v>351</v>
      </c>
      <c r="H1374" s="191" t="s">
        <v>11902</v>
      </c>
      <c r="I1374" s="191" t="s">
        <v>11901</v>
      </c>
      <c r="J1374" s="191" t="s">
        <v>11907</v>
      </c>
      <c r="K1374" s="191" t="s">
        <v>18250</v>
      </c>
      <c r="L1374" s="191" t="s">
        <v>17215</v>
      </c>
      <c r="M1374" s="191" t="s">
        <v>405</v>
      </c>
      <c r="N1374" s="191" t="s">
        <v>351</v>
      </c>
      <c r="O1374" s="191" t="s">
        <v>17216</v>
      </c>
      <c r="P1374" t="s">
        <v>17217</v>
      </c>
      <c r="Q1374" s="193" t="str">
        <f>IF(J1374="(not available)","(not available)",IFERROR(VLOOKUP(J1374,'[1]Lifecyclemodels EF3.1'!E:G,3,FALSE),"(not available yet)"))</f>
        <v>(not available yet)</v>
      </c>
      <c r="R1374" s="97" t="s">
        <v>18100</v>
      </c>
    </row>
    <row r="1375" spans="1:18" hidden="1" x14ac:dyDescent="0.3">
      <c r="A1375" s="191" t="s">
        <v>11833</v>
      </c>
      <c r="B1375" s="191" t="s">
        <v>17986</v>
      </c>
      <c r="C1375" s="191" t="s">
        <v>4652</v>
      </c>
      <c r="D1375" s="191" t="s">
        <v>18042</v>
      </c>
      <c r="E1375" s="191" t="s">
        <v>17215</v>
      </c>
      <c r="F1375" s="191" t="s">
        <v>610</v>
      </c>
      <c r="G1375" s="192" t="s">
        <v>351</v>
      </c>
      <c r="H1375" s="191" t="s">
        <v>11902</v>
      </c>
      <c r="I1375" s="191" t="s">
        <v>11901</v>
      </c>
      <c r="J1375" s="191" t="s">
        <v>12219</v>
      </c>
      <c r="K1375" s="191" t="s">
        <v>18250</v>
      </c>
      <c r="L1375" s="191" t="s">
        <v>17215</v>
      </c>
      <c r="M1375" s="191" t="s">
        <v>528</v>
      </c>
      <c r="N1375" s="191" t="s">
        <v>351</v>
      </c>
      <c r="O1375" s="191" t="s">
        <v>17216</v>
      </c>
      <c r="P1375" t="s">
        <v>17217</v>
      </c>
      <c r="Q1375" s="193" t="str">
        <f>IF(J1375="(not available)","(not available)",IFERROR(VLOOKUP(J1375,'[1]Lifecyclemodels EF3.1'!E:G,3,FALSE),"(not available yet)"))</f>
        <v>(not available yet)</v>
      </c>
      <c r="R1375" s="97" t="s">
        <v>18100</v>
      </c>
    </row>
    <row r="1376" spans="1:18" hidden="1" x14ac:dyDescent="0.3">
      <c r="A1376" t="s">
        <v>11833</v>
      </c>
      <c r="B1376" t="s">
        <v>17986</v>
      </c>
      <c r="C1376" t="s">
        <v>1038</v>
      </c>
      <c r="D1376" t="s">
        <v>18251</v>
      </c>
      <c r="E1376" t="s">
        <v>17215</v>
      </c>
      <c r="F1376" t="s">
        <v>514</v>
      </c>
      <c r="G1376" s="187" t="s">
        <v>351</v>
      </c>
      <c r="H1376" t="s">
        <v>11902</v>
      </c>
      <c r="I1376" t="s">
        <v>11825</v>
      </c>
      <c r="J1376" t="s">
        <v>16841</v>
      </c>
      <c r="K1376" t="s">
        <v>18252</v>
      </c>
      <c r="L1376" t="s">
        <v>17215</v>
      </c>
      <c r="M1376" t="s">
        <v>11889</v>
      </c>
      <c r="N1376" t="s">
        <v>351</v>
      </c>
      <c r="O1376" t="s">
        <v>17216</v>
      </c>
      <c r="P1376" t="s">
        <v>17217</v>
      </c>
      <c r="Q1376" t="str">
        <f>IF(J1376="(not available)","(not available)",IFERROR(VLOOKUP(J1376,'[1]Lifecyclemodels EF3.1'!E:G,3,FALSE),"(not available yet)"))</f>
        <v>(not available yet)</v>
      </c>
      <c r="R1376"/>
    </row>
    <row r="1377" spans="1:18" hidden="1" x14ac:dyDescent="0.3">
      <c r="A1377" t="s">
        <v>11833</v>
      </c>
      <c r="B1377" t="s">
        <v>17986</v>
      </c>
      <c r="C1377" t="s">
        <v>11326</v>
      </c>
      <c r="D1377" t="s">
        <v>18253</v>
      </c>
      <c r="E1377" t="s">
        <v>17215</v>
      </c>
      <c r="F1377" t="s">
        <v>350</v>
      </c>
      <c r="G1377" s="187" t="s">
        <v>351</v>
      </c>
      <c r="H1377" t="s">
        <v>11902</v>
      </c>
      <c r="I1377" t="s">
        <v>11825</v>
      </c>
      <c r="J1377" t="s">
        <v>16850</v>
      </c>
      <c r="K1377" t="s">
        <v>18254</v>
      </c>
      <c r="L1377" t="s">
        <v>17215</v>
      </c>
      <c r="M1377" t="s">
        <v>350</v>
      </c>
      <c r="N1377" t="s">
        <v>351</v>
      </c>
      <c r="O1377" t="s">
        <v>17216</v>
      </c>
      <c r="P1377" t="s">
        <v>17217</v>
      </c>
      <c r="Q1377" t="str">
        <f>IF(J1377="(not available)","(not available)",IFERROR(VLOOKUP(J1377,'[1]Lifecyclemodels EF3.1'!E:G,3,FALSE),"(not available yet)"))</f>
        <v>(not available yet)</v>
      </c>
      <c r="R1377"/>
    </row>
    <row r="1378" spans="1:18" hidden="1" x14ac:dyDescent="0.3">
      <c r="A1378" t="s">
        <v>11833</v>
      </c>
      <c r="B1378" t="s">
        <v>17986</v>
      </c>
      <c r="C1378" t="s">
        <v>9934</v>
      </c>
      <c r="D1378" t="s">
        <v>18253</v>
      </c>
      <c r="E1378" t="s">
        <v>17215</v>
      </c>
      <c r="F1378" t="s">
        <v>378</v>
      </c>
      <c r="G1378" s="187" t="s">
        <v>351</v>
      </c>
      <c r="H1378" t="s">
        <v>11902</v>
      </c>
      <c r="I1378" t="s">
        <v>11825</v>
      </c>
      <c r="J1378" t="s">
        <v>17011</v>
      </c>
      <c r="K1378" t="s">
        <v>18254</v>
      </c>
      <c r="L1378" t="s">
        <v>17215</v>
      </c>
      <c r="M1378" t="s">
        <v>378</v>
      </c>
      <c r="N1378" t="s">
        <v>351</v>
      </c>
      <c r="O1378" t="s">
        <v>17216</v>
      </c>
      <c r="P1378" t="s">
        <v>17217</v>
      </c>
      <c r="Q1378" t="str">
        <f>IF(J1378="(not available)","(not available)",IFERROR(VLOOKUP(J1378,'[1]Lifecyclemodels EF3.1'!E:G,3,FALSE),"(not available yet)"))</f>
        <v>(not available yet)</v>
      </c>
      <c r="R1378"/>
    </row>
    <row r="1379" spans="1:18" hidden="1" x14ac:dyDescent="0.3">
      <c r="A1379" t="s">
        <v>11833</v>
      </c>
      <c r="B1379" t="s">
        <v>17986</v>
      </c>
      <c r="C1379" t="s">
        <v>7857</v>
      </c>
      <c r="D1379" t="s">
        <v>18253</v>
      </c>
      <c r="E1379" t="s">
        <v>17215</v>
      </c>
      <c r="F1379" t="s">
        <v>473</v>
      </c>
      <c r="G1379" s="187" t="s">
        <v>351</v>
      </c>
      <c r="H1379" t="s">
        <v>11902</v>
      </c>
      <c r="I1379" t="s">
        <v>11825</v>
      </c>
      <c r="J1379" t="s">
        <v>17137</v>
      </c>
      <c r="K1379" t="s">
        <v>18254</v>
      </c>
      <c r="L1379" t="s">
        <v>17215</v>
      </c>
      <c r="M1379" t="s">
        <v>473</v>
      </c>
      <c r="N1379" t="s">
        <v>351</v>
      </c>
      <c r="O1379" t="s">
        <v>17216</v>
      </c>
      <c r="P1379" t="s">
        <v>17217</v>
      </c>
      <c r="Q1379" t="str">
        <f>IF(J1379="(not available)","(not available)",IFERROR(VLOOKUP(J1379,'[1]Lifecyclemodels EF3.1'!E:G,3,FALSE),"(not available yet)"))</f>
        <v>(not available yet)</v>
      </c>
      <c r="R1379"/>
    </row>
    <row r="1380" spans="1:18" hidden="1" x14ac:dyDescent="0.3">
      <c r="A1380" t="s">
        <v>11833</v>
      </c>
      <c r="B1380" t="s">
        <v>17986</v>
      </c>
      <c r="C1380" t="s">
        <v>2890</v>
      </c>
      <c r="D1380" t="s">
        <v>18253</v>
      </c>
      <c r="E1380" t="s">
        <v>17215</v>
      </c>
      <c r="F1380" t="s">
        <v>514</v>
      </c>
      <c r="G1380" s="187" t="s">
        <v>351</v>
      </c>
      <c r="H1380" t="s">
        <v>11902</v>
      </c>
      <c r="I1380" t="s">
        <v>11825</v>
      </c>
      <c r="J1380" t="s">
        <v>16964</v>
      </c>
      <c r="K1380" t="s">
        <v>18254</v>
      </c>
      <c r="L1380" t="s">
        <v>17215</v>
      </c>
      <c r="M1380" t="s">
        <v>11889</v>
      </c>
      <c r="N1380" t="s">
        <v>351</v>
      </c>
      <c r="O1380" t="s">
        <v>17216</v>
      </c>
      <c r="P1380" t="s">
        <v>17217</v>
      </c>
      <c r="Q1380" t="str">
        <f>IF(J1380="(not available)","(not available)",IFERROR(VLOOKUP(J1380,'[1]Lifecyclemodels EF3.1'!E:G,3,FALSE),"(not available yet)"))</f>
        <v>(not available yet)</v>
      </c>
      <c r="R1380"/>
    </row>
    <row r="1381" spans="1:18" hidden="1" x14ac:dyDescent="0.3">
      <c r="A1381" t="s">
        <v>11833</v>
      </c>
      <c r="B1381" t="s">
        <v>17986</v>
      </c>
      <c r="C1381" t="s">
        <v>1553</v>
      </c>
      <c r="D1381" t="s">
        <v>18253</v>
      </c>
      <c r="E1381" t="s">
        <v>17215</v>
      </c>
      <c r="F1381" t="s">
        <v>425</v>
      </c>
      <c r="G1381" s="187" t="s">
        <v>351</v>
      </c>
      <c r="H1381" t="s">
        <v>11902</v>
      </c>
      <c r="I1381" t="s">
        <v>11825</v>
      </c>
      <c r="J1381" t="s">
        <v>17113</v>
      </c>
      <c r="K1381" t="s">
        <v>18254</v>
      </c>
      <c r="L1381" t="s">
        <v>17215</v>
      </c>
      <c r="M1381" t="s">
        <v>425</v>
      </c>
      <c r="N1381" t="s">
        <v>351</v>
      </c>
      <c r="O1381" t="s">
        <v>17216</v>
      </c>
      <c r="P1381" t="s">
        <v>17217</v>
      </c>
      <c r="Q1381" t="str">
        <f>IF(J1381="(not available)","(not available)",IFERROR(VLOOKUP(J1381,'[1]Lifecyclemodels EF3.1'!E:G,3,FALSE),"(not available yet)"))</f>
        <v>(not available yet)</v>
      </c>
      <c r="R1381"/>
    </row>
    <row r="1382" spans="1:18" hidden="1" x14ac:dyDescent="0.3">
      <c r="A1382" t="s">
        <v>11833</v>
      </c>
      <c r="B1382" t="s">
        <v>17986</v>
      </c>
      <c r="C1382" t="s">
        <v>2208</v>
      </c>
      <c r="D1382" t="s">
        <v>18255</v>
      </c>
      <c r="E1382" t="s">
        <v>17215</v>
      </c>
      <c r="F1382" t="s">
        <v>514</v>
      </c>
      <c r="G1382" s="187" t="s">
        <v>351</v>
      </c>
      <c r="H1382" t="s">
        <v>11836</v>
      </c>
      <c r="I1382" t="s">
        <v>15259</v>
      </c>
      <c r="J1382" t="s">
        <v>15363</v>
      </c>
      <c r="K1382" t="s">
        <v>18256</v>
      </c>
      <c r="L1382" t="s">
        <v>17427</v>
      </c>
      <c r="M1382" t="s">
        <v>11889</v>
      </c>
      <c r="N1382" t="s">
        <v>351</v>
      </c>
      <c r="O1382" t="s">
        <v>17216</v>
      </c>
      <c r="P1382" t="s">
        <v>17217</v>
      </c>
      <c r="Q1382" t="str">
        <f>IF(J1382="(not available)","(not available)",IFERROR(VLOOKUP(J1382,'[1]Lifecyclemodels EF3.1'!E:G,3,FALSE),"(not available yet)"))</f>
        <v>(not available yet)</v>
      </c>
      <c r="R1382" t="s">
        <v>18257</v>
      </c>
    </row>
    <row r="1383" spans="1:18" hidden="1" x14ac:dyDescent="0.3">
      <c r="A1383" t="s">
        <v>11833</v>
      </c>
      <c r="B1383" t="s">
        <v>17986</v>
      </c>
      <c r="C1383" t="s">
        <v>1720</v>
      </c>
      <c r="D1383" t="s">
        <v>18258</v>
      </c>
      <c r="E1383" t="s">
        <v>17215</v>
      </c>
      <c r="F1383" t="s">
        <v>807</v>
      </c>
      <c r="G1383" s="187" t="s">
        <v>351</v>
      </c>
      <c r="H1383" t="s">
        <v>11902</v>
      </c>
      <c r="I1383" t="s">
        <v>11901</v>
      </c>
      <c r="J1383" t="s">
        <v>12102</v>
      </c>
      <c r="K1383" t="s">
        <v>18259</v>
      </c>
      <c r="L1383" t="s">
        <v>17215</v>
      </c>
      <c r="M1383" t="s">
        <v>11927</v>
      </c>
      <c r="N1383" t="s">
        <v>351</v>
      </c>
      <c r="O1383" t="s">
        <v>17216</v>
      </c>
      <c r="P1383" t="s">
        <v>17217</v>
      </c>
      <c r="Q1383" t="str">
        <f>IF(J1383="(not available)","(not available)",IFERROR(VLOOKUP(J1383,'[1]Lifecyclemodels EF3.1'!E:G,3,FALSE),"(not available yet)"))</f>
        <v>(not available yet)</v>
      </c>
      <c r="R1383"/>
    </row>
    <row r="1384" spans="1:18" hidden="1" x14ac:dyDescent="0.3">
      <c r="A1384" t="s">
        <v>11833</v>
      </c>
      <c r="B1384" t="s">
        <v>17986</v>
      </c>
      <c r="C1384" t="s">
        <v>9762</v>
      </c>
      <c r="D1384" t="s">
        <v>18258</v>
      </c>
      <c r="E1384" t="s">
        <v>17215</v>
      </c>
      <c r="F1384" t="s">
        <v>514</v>
      </c>
      <c r="G1384" s="187" t="s">
        <v>351</v>
      </c>
      <c r="H1384" t="s">
        <v>11902</v>
      </c>
      <c r="I1384" t="s">
        <v>11901</v>
      </c>
      <c r="J1384" t="s">
        <v>12076</v>
      </c>
      <c r="K1384" t="s">
        <v>18259</v>
      </c>
      <c r="L1384" t="s">
        <v>17215</v>
      </c>
      <c r="M1384" t="s">
        <v>11889</v>
      </c>
      <c r="N1384" t="s">
        <v>351</v>
      </c>
      <c r="O1384" t="s">
        <v>17216</v>
      </c>
      <c r="P1384" t="s">
        <v>17217</v>
      </c>
      <c r="Q1384" t="str">
        <f>IF(J1384="(not available)","(not available)",IFERROR(VLOOKUP(J1384,'[1]Lifecyclemodels EF3.1'!E:G,3,FALSE),"(not available yet)"))</f>
        <v>(not available yet)</v>
      </c>
      <c r="R1384"/>
    </row>
    <row r="1385" spans="1:18" hidden="1" x14ac:dyDescent="0.3">
      <c r="A1385" t="s">
        <v>11833</v>
      </c>
      <c r="B1385" t="s">
        <v>17986</v>
      </c>
      <c r="C1385" t="s">
        <v>2848</v>
      </c>
      <c r="D1385" t="s">
        <v>18260</v>
      </c>
      <c r="E1385" t="s">
        <v>17215</v>
      </c>
      <c r="F1385" t="s">
        <v>514</v>
      </c>
      <c r="G1385" s="187" t="s">
        <v>351</v>
      </c>
      <c r="H1385" t="s">
        <v>11902</v>
      </c>
      <c r="I1385" t="s">
        <v>11825</v>
      </c>
      <c r="J1385" t="s">
        <v>17123</v>
      </c>
      <c r="K1385" t="s">
        <v>18261</v>
      </c>
      <c r="L1385" t="s">
        <v>17215</v>
      </c>
      <c r="M1385" t="s">
        <v>11889</v>
      </c>
      <c r="N1385" t="s">
        <v>351</v>
      </c>
      <c r="O1385" t="s">
        <v>17216</v>
      </c>
      <c r="P1385" t="s">
        <v>17217</v>
      </c>
      <c r="Q1385" t="str">
        <f>IF(J1385="(not available)","(not available)",IFERROR(VLOOKUP(J1385,'[1]Lifecyclemodels EF3.1'!E:G,3,FALSE),"(not available yet)"))</f>
        <v>(not available yet)</v>
      </c>
      <c r="R1385"/>
    </row>
    <row r="1386" spans="1:18" hidden="1" x14ac:dyDescent="0.3">
      <c r="A1386" t="s">
        <v>11833</v>
      </c>
      <c r="B1386" t="s">
        <v>17986</v>
      </c>
      <c r="C1386" t="s">
        <v>6187</v>
      </c>
      <c r="D1386" t="s">
        <v>18262</v>
      </c>
      <c r="E1386" t="s">
        <v>17215</v>
      </c>
      <c r="F1386" t="s">
        <v>476</v>
      </c>
      <c r="G1386" s="187" t="s">
        <v>351</v>
      </c>
      <c r="H1386" t="s">
        <v>11902</v>
      </c>
      <c r="I1386" t="s">
        <v>11901</v>
      </c>
      <c r="J1386" t="s">
        <v>12085</v>
      </c>
      <c r="K1386" t="s">
        <v>18263</v>
      </c>
      <c r="L1386" t="s">
        <v>17215</v>
      </c>
      <c r="M1386" t="s">
        <v>11924</v>
      </c>
      <c r="N1386" t="s">
        <v>351</v>
      </c>
      <c r="O1386" t="s">
        <v>17216</v>
      </c>
      <c r="P1386" t="s">
        <v>17217</v>
      </c>
      <c r="Q1386" t="str">
        <f>IF(J1386="(not available)","(not available)",IFERROR(VLOOKUP(J1386,'[1]Lifecyclemodels EF3.1'!E:G,3,FALSE),"(not available yet)"))</f>
        <v>(not available yet)</v>
      </c>
      <c r="R1386"/>
    </row>
    <row r="1387" spans="1:18" hidden="1" x14ac:dyDescent="0.3">
      <c r="A1387" t="s">
        <v>11833</v>
      </c>
      <c r="B1387" t="s">
        <v>17986</v>
      </c>
      <c r="C1387" t="s">
        <v>7559</v>
      </c>
      <c r="D1387" t="s">
        <v>18262</v>
      </c>
      <c r="E1387" t="s">
        <v>17215</v>
      </c>
      <c r="F1387" t="s">
        <v>514</v>
      </c>
      <c r="G1387" s="187" t="s">
        <v>351</v>
      </c>
      <c r="H1387" t="s">
        <v>11902</v>
      </c>
      <c r="I1387" t="s">
        <v>11901</v>
      </c>
      <c r="J1387" t="s">
        <v>12177</v>
      </c>
      <c r="K1387" t="s">
        <v>18263</v>
      </c>
      <c r="L1387" t="s">
        <v>17215</v>
      </c>
      <c r="M1387" t="s">
        <v>11889</v>
      </c>
      <c r="N1387" t="s">
        <v>351</v>
      </c>
      <c r="O1387" t="s">
        <v>17216</v>
      </c>
      <c r="P1387" t="s">
        <v>17217</v>
      </c>
      <c r="Q1387" t="str">
        <f>IF(J1387="(not available)","(not available)",IFERROR(VLOOKUP(J1387,'[1]Lifecyclemodels EF3.1'!E:G,3,FALSE),"(not available yet)"))</f>
        <v>(not available yet)</v>
      </c>
      <c r="R1387"/>
    </row>
    <row r="1388" spans="1:18" hidden="1" x14ac:dyDescent="0.3">
      <c r="A1388" t="s">
        <v>11833</v>
      </c>
      <c r="B1388" t="s">
        <v>17986</v>
      </c>
      <c r="C1388" t="s">
        <v>3392</v>
      </c>
      <c r="D1388" t="s">
        <v>18262</v>
      </c>
      <c r="E1388" t="s">
        <v>17215</v>
      </c>
      <c r="F1388" t="s">
        <v>739</v>
      </c>
      <c r="G1388" s="187" t="s">
        <v>351</v>
      </c>
      <c r="H1388" t="s">
        <v>11902</v>
      </c>
      <c r="I1388" t="s">
        <v>11901</v>
      </c>
      <c r="J1388" t="s">
        <v>12066</v>
      </c>
      <c r="K1388" t="s">
        <v>18263</v>
      </c>
      <c r="L1388" t="s">
        <v>17215</v>
      </c>
      <c r="M1388" t="s">
        <v>769</v>
      </c>
      <c r="N1388" t="s">
        <v>351</v>
      </c>
      <c r="O1388" t="s">
        <v>17216</v>
      </c>
      <c r="P1388" t="s">
        <v>17217</v>
      </c>
      <c r="Q1388" t="str">
        <f>IF(J1388="(not available)","(not available)",IFERROR(VLOOKUP(J1388,'[1]Lifecyclemodels EF3.1'!E:G,3,FALSE),"(not available yet)"))</f>
        <v>(not available yet)</v>
      </c>
      <c r="R1388"/>
    </row>
    <row r="1389" spans="1:18" hidden="1" x14ac:dyDescent="0.3">
      <c r="A1389" s="191" t="s">
        <v>11833</v>
      </c>
      <c r="B1389" s="191" t="s">
        <v>17986</v>
      </c>
      <c r="C1389" s="191" t="s">
        <v>7402</v>
      </c>
      <c r="D1389" s="191" t="s">
        <v>18264</v>
      </c>
      <c r="E1389" s="191" t="s">
        <v>17215</v>
      </c>
      <c r="F1389" s="191" t="s">
        <v>610</v>
      </c>
      <c r="G1389" s="192" t="s">
        <v>351</v>
      </c>
      <c r="H1389" s="191" t="s">
        <v>11902</v>
      </c>
      <c r="I1389" s="191" t="s">
        <v>11901</v>
      </c>
      <c r="J1389" s="191" t="s">
        <v>12059</v>
      </c>
      <c r="K1389" s="191" t="s">
        <v>18265</v>
      </c>
      <c r="L1389" s="191" t="s">
        <v>17215</v>
      </c>
      <c r="M1389" s="191" t="s">
        <v>405</v>
      </c>
      <c r="N1389" s="191" t="s">
        <v>351</v>
      </c>
      <c r="O1389" s="191" t="s">
        <v>17216</v>
      </c>
      <c r="P1389" t="s">
        <v>17217</v>
      </c>
      <c r="Q1389" s="193" t="str">
        <f>IF(J1389="(not available)","(not available)",IFERROR(VLOOKUP(J1389,'[1]Lifecyclemodels EF3.1'!E:G,3,FALSE),"(not available yet)"))</f>
        <v>(not available yet)</v>
      </c>
      <c r="R1389" s="97" t="s">
        <v>18100</v>
      </c>
    </row>
    <row r="1390" spans="1:18" hidden="1" x14ac:dyDescent="0.3">
      <c r="A1390" s="191" t="s">
        <v>11833</v>
      </c>
      <c r="B1390" s="191" t="s">
        <v>17986</v>
      </c>
      <c r="C1390" s="191" t="s">
        <v>7402</v>
      </c>
      <c r="D1390" s="191" t="s">
        <v>18264</v>
      </c>
      <c r="E1390" s="191" t="s">
        <v>17215</v>
      </c>
      <c r="F1390" s="191" t="s">
        <v>610</v>
      </c>
      <c r="G1390" s="192" t="s">
        <v>351</v>
      </c>
      <c r="H1390" s="191" t="s">
        <v>11902</v>
      </c>
      <c r="I1390" s="191" t="s">
        <v>11901</v>
      </c>
      <c r="J1390" s="191" t="s">
        <v>12089</v>
      </c>
      <c r="K1390" s="191" t="s">
        <v>18265</v>
      </c>
      <c r="L1390" s="191" t="s">
        <v>17215</v>
      </c>
      <c r="M1390" s="191" t="s">
        <v>528</v>
      </c>
      <c r="N1390" s="191" t="s">
        <v>351</v>
      </c>
      <c r="O1390" s="191" t="s">
        <v>17216</v>
      </c>
      <c r="P1390" t="s">
        <v>17217</v>
      </c>
      <c r="Q1390" s="193" t="str">
        <f>IF(J1390="(not available)","(not available)",IFERROR(VLOOKUP(J1390,'[1]Lifecyclemodels EF3.1'!E:G,3,FALSE),"(not available yet)"))</f>
        <v>(not available yet)</v>
      </c>
      <c r="R1390" s="97" t="s">
        <v>18100</v>
      </c>
    </row>
    <row r="1391" spans="1:18" hidden="1" x14ac:dyDescent="0.3">
      <c r="A1391" t="s">
        <v>11833</v>
      </c>
      <c r="B1391" t="s">
        <v>17986</v>
      </c>
      <c r="C1391" t="s">
        <v>2544</v>
      </c>
      <c r="D1391" t="s">
        <v>18264</v>
      </c>
      <c r="E1391" t="s">
        <v>17215</v>
      </c>
      <c r="F1391" t="s">
        <v>476</v>
      </c>
      <c r="G1391" s="187" t="s">
        <v>351</v>
      </c>
      <c r="H1391" t="s">
        <v>11902</v>
      </c>
      <c r="I1391" t="s">
        <v>11901</v>
      </c>
      <c r="J1391" t="s">
        <v>12194</v>
      </c>
      <c r="K1391" t="s">
        <v>18265</v>
      </c>
      <c r="L1391" t="s">
        <v>17215</v>
      </c>
      <c r="M1391" t="s">
        <v>11924</v>
      </c>
      <c r="N1391" t="s">
        <v>351</v>
      </c>
      <c r="O1391" t="s">
        <v>17216</v>
      </c>
      <c r="P1391" t="s">
        <v>17217</v>
      </c>
      <c r="Q1391" t="str">
        <f>IF(J1391="(not available)","(not available)",IFERROR(VLOOKUP(J1391,'[1]Lifecyclemodels EF3.1'!E:G,3,FALSE),"(not available yet)"))</f>
        <v>(not available yet)</v>
      </c>
      <c r="R1391"/>
    </row>
    <row r="1392" spans="1:18" hidden="1" x14ac:dyDescent="0.3">
      <c r="A1392" t="s">
        <v>11833</v>
      </c>
      <c r="B1392" t="s">
        <v>17986</v>
      </c>
      <c r="C1392" t="s">
        <v>1667</v>
      </c>
      <c r="D1392" t="s">
        <v>18264</v>
      </c>
      <c r="E1392" t="s">
        <v>17215</v>
      </c>
      <c r="F1392" t="s">
        <v>739</v>
      </c>
      <c r="G1392" s="187" t="s">
        <v>351</v>
      </c>
      <c r="H1392" t="s">
        <v>11902</v>
      </c>
      <c r="I1392" t="s">
        <v>11901</v>
      </c>
      <c r="J1392" t="s">
        <v>12043</v>
      </c>
      <c r="K1392" t="s">
        <v>18265</v>
      </c>
      <c r="L1392" t="s">
        <v>17215</v>
      </c>
      <c r="M1392" t="s">
        <v>769</v>
      </c>
      <c r="N1392" t="s">
        <v>351</v>
      </c>
      <c r="O1392" t="s">
        <v>17216</v>
      </c>
      <c r="P1392" t="s">
        <v>17217</v>
      </c>
      <c r="Q1392" t="str">
        <f>IF(J1392="(not available)","(not available)",IFERROR(VLOOKUP(J1392,'[1]Lifecyclemodels EF3.1'!E:G,3,FALSE),"(not available yet)"))</f>
        <v>(not available yet)</v>
      </c>
      <c r="R1392"/>
    </row>
    <row r="1393" spans="1:18" hidden="1" x14ac:dyDescent="0.3">
      <c r="A1393" t="s">
        <v>11833</v>
      </c>
      <c r="B1393" t="s">
        <v>17986</v>
      </c>
      <c r="C1393" t="s">
        <v>8930</v>
      </c>
      <c r="D1393" t="s">
        <v>18264</v>
      </c>
      <c r="E1393" t="s">
        <v>17215</v>
      </c>
      <c r="F1393" t="s">
        <v>514</v>
      </c>
      <c r="G1393" s="187" t="s">
        <v>351</v>
      </c>
      <c r="H1393" t="s">
        <v>11902</v>
      </c>
      <c r="I1393" t="s">
        <v>11901</v>
      </c>
      <c r="J1393" t="s">
        <v>11967</v>
      </c>
      <c r="K1393" t="s">
        <v>18265</v>
      </c>
      <c r="L1393" t="s">
        <v>17215</v>
      </c>
      <c r="M1393" t="s">
        <v>11889</v>
      </c>
      <c r="N1393" t="s">
        <v>351</v>
      </c>
      <c r="O1393" t="s">
        <v>17216</v>
      </c>
      <c r="P1393" t="s">
        <v>17217</v>
      </c>
      <c r="Q1393" t="str">
        <f>IF(J1393="(not available)","(not available)",IFERROR(VLOOKUP(J1393,'[1]Lifecyclemodels EF3.1'!E:G,3,FALSE),"(not available yet)"))</f>
        <v>(not available yet)</v>
      </c>
      <c r="R1393"/>
    </row>
    <row r="1394" spans="1:18" hidden="1" x14ac:dyDescent="0.3">
      <c r="A1394" t="s">
        <v>11833</v>
      </c>
      <c r="B1394" t="s">
        <v>17986</v>
      </c>
      <c r="C1394" t="s">
        <v>10813</v>
      </c>
      <c r="D1394" t="s">
        <v>18266</v>
      </c>
      <c r="E1394" t="s">
        <v>17215</v>
      </c>
      <c r="F1394" t="s">
        <v>514</v>
      </c>
      <c r="G1394" s="187" t="s">
        <v>351</v>
      </c>
      <c r="H1394" t="s">
        <v>11902</v>
      </c>
      <c r="I1394" t="s">
        <v>11825</v>
      </c>
      <c r="J1394" t="s">
        <v>16894</v>
      </c>
      <c r="K1394" t="s">
        <v>18267</v>
      </c>
      <c r="L1394" t="s">
        <v>17215</v>
      </c>
      <c r="M1394" t="s">
        <v>11889</v>
      </c>
      <c r="N1394" t="s">
        <v>351</v>
      </c>
      <c r="O1394" t="s">
        <v>17216</v>
      </c>
      <c r="P1394" t="s">
        <v>17217</v>
      </c>
      <c r="Q1394" t="str">
        <f>IF(J1394="(not available)","(not available)",IFERROR(VLOOKUP(J1394,'[1]Lifecyclemodels EF3.1'!E:G,3,FALSE),"(not available yet)"))</f>
        <v>(not available yet)</v>
      </c>
      <c r="R1394"/>
    </row>
    <row r="1395" spans="1:18" hidden="1" x14ac:dyDescent="0.3">
      <c r="A1395" t="s">
        <v>11833</v>
      </c>
      <c r="B1395" t="s">
        <v>17986</v>
      </c>
      <c r="C1395" t="s">
        <v>10901</v>
      </c>
      <c r="D1395" t="s">
        <v>18268</v>
      </c>
      <c r="E1395" t="s">
        <v>17215</v>
      </c>
      <c r="F1395" t="s">
        <v>514</v>
      </c>
      <c r="G1395" s="187" t="s">
        <v>351</v>
      </c>
      <c r="H1395" t="s">
        <v>11902</v>
      </c>
      <c r="I1395" t="s">
        <v>11825</v>
      </c>
      <c r="J1395" t="s">
        <v>16883</v>
      </c>
      <c r="K1395" t="s">
        <v>18269</v>
      </c>
      <c r="L1395" t="s">
        <v>17215</v>
      </c>
      <c r="M1395" t="s">
        <v>11889</v>
      </c>
      <c r="N1395" t="s">
        <v>351</v>
      </c>
      <c r="O1395" t="s">
        <v>17216</v>
      </c>
      <c r="P1395" t="s">
        <v>17217</v>
      </c>
      <c r="Q1395" t="str">
        <f>IF(J1395="(not available)","(not available)",IFERROR(VLOOKUP(J1395,'[1]Lifecyclemodels EF3.1'!E:G,3,FALSE),"(not available yet)"))</f>
        <v>(not available yet)</v>
      </c>
      <c r="R1395"/>
    </row>
    <row r="1396" spans="1:18" hidden="1" x14ac:dyDescent="0.3">
      <c r="A1396" t="s">
        <v>11833</v>
      </c>
      <c r="B1396" t="s">
        <v>17986</v>
      </c>
      <c r="C1396" t="s">
        <v>4641</v>
      </c>
      <c r="D1396" t="s">
        <v>18270</v>
      </c>
      <c r="E1396" t="s">
        <v>17215</v>
      </c>
      <c r="F1396" t="s">
        <v>514</v>
      </c>
      <c r="G1396" s="187" t="s">
        <v>351</v>
      </c>
      <c r="H1396" t="s">
        <v>11836</v>
      </c>
      <c r="I1396" t="s">
        <v>15259</v>
      </c>
      <c r="J1396" t="s">
        <v>15364</v>
      </c>
      <c r="K1396" t="s">
        <v>18271</v>
      </c>
      <c r="L1396" t="s">
        <v>17215</v>
      </c>
      <c r="M1396" t="s">
        <v>11889</v>
      </c>
      <c r="N1396" t="s">
        <v>351</v>
      </c>
      <c r="O1396" t="s">
        <v>17216</v>
      </c>
      <c r="P1396" t="s">
        <v>17217</v>
      </c>
      <c r="Q1396" t="str">
        <f>IF(J1396="(not available)","(not available)",IFERROR(VLOOKUP(J1396,'[1]Lifecyclemodels EF3.1'!E:G,3,FALSE),"(not available yet)"))</f>
        <v>(not available yet)</v>
      </c>
      <c r="R1396"/>
    </row>
    <row r="1397" spans="1:18" hidden="1" x14ac:dyDescent="0.3">
      <c r="A1397" t="s">
        <v>11833</v>
      </c>
      <c r="B1397" t="s">
        <v>17986</v>
      </c>
      <c r="C1397" t="s">
        <v>3051</v>
      </c>
      <c r="D1397" t="s">
        <v>18272</v>
      </c>
      <c r="E1397" t="s">
        <v>17215</v>
      </c>
      <c r="F1397" t="s">
        <v>514</v>
      </c>
      <c r="G1397" s="187" t="s">
        <v>351</v>
      </c>
      <c r="H1397" t="s">
        <v>11836</v>
      </c>
      <c r="I1397" t="s">
        <v>15259</v>
      </c>
      <c r="J1397" t="s">
        <v>15292</v>
      </c>
      <c r="K1397" t="s">
        <v>18273</v>
      </c>
      <c r="L1397" t="s">
        <v>17215</v>
      </c>
      <c r="M1397" t="s">
        <v>11889</v>
      </c>
      <c r="N1397" t="s">
        <v>351</v>
      </c>
      <c r="O1397" t="s">
        <v>17216</v>
      </c>
      <c r="P1397" t="s">
        <v>17217</v>
      </c>
      <c r="Q1397" t="str">
        <f>IF(J1397="(not available)","(not available)",IFERROR(VLOOKUP(J1397,'[1]Lifecyclemodels EF3.1'!E:G,3,FALSE),"(not available yet)"))</f>
        <v>(not available yet)</v>
      </c>
      <c r="R1397"/>
    </row>
    <row r="1398" spans="1:18" hidden="1" x14ac:dyDescent="0.3">
      <c r="A1398" t="s">
        <v>11833</v>
      </c>
      <c r="B1398" t="s">
        <v>17986</v>
      </c>
      <c r="C1398" t="s">
        <v>2509</v>
      </c>
      <c r="D1398" t="s">
        <v>18274</v>
      </c>
      <c r="E1398" t="s">
        <v>17215</v>
      </c>
      <c r="F1398" t="s">
        <v>514</v>
      </c>
      <c r="G1398" s="187" t="s">
        <v>351</v>
      </c>
      <c r="H1398" t="s">
        <v>11836</v>
      </c>
      <c r="I1398" t="s">
        <v>15259</v>
      </c>
      <c r="J1398" t="s">
        <v>15482</v>
      </c>
      <c r="K1398" t="s">
        <v>18275</v>
      </c>
      <c r="L1398" t="s">
        <v>17215</v>
      </c>
      <c r="M1398" t="s">
        <v>11889</v>
      </c>
      <c r="N1398" t="s">
        <v>351</v>
      </c>
      <c r="O1398" t="s">
        <v>17216</v>
      </c>
      <c r="P1398" t="s">
        <v>17217</v>
      </c>
      <c r="Q1398" t="str">
        <f>IF(J1398="(not available)","(not available)",IFERROR(VLOOKUP(J1398,'[1]Lifecyclemodels EF3.1'!E:G,3,FALSE),"(not available yet)"))</f>
        <v>(not available yet)</v>
      </c>
      <c r="R1398"/>
    </row>
    <row r="1399" spans="1:18" hidden="1" x14ac:dyDescent="0.3">
      <c r="A1399" t="s">
        <v>11833</v>
      </c>
      <c r="B1399" t="s">
        <v>17986</v>
      </c>
      <c r="C1399" t="s">
        <v>5888</v>
      </c>
      <c r="D1399" t="s">
        <v>18276</v>
      </c>
      <c r="E1399" t="s">
        <v>17215</v>
      </c>
      <c r="F1399" t="s">
        <v>514</v>
      </c>
      <c r="G1399" s="187" t="s">
        <v>351</v>
      </c>
      <c r="H1399" t="s">
        <v>11902</v>
      </c>
      <c r="I1399" t="s">
        <v>11825</v>
      </c>
      <c r="J1399" t="s">
        <v>17127</v>
      </c>
      <c r="K1399" t="s">
        <v>18277</v>
      </c>
      <c r="L1399" t="s">
        <v>17215</v>
      </c>
      <c r="M1399" t="s">
        <v>11889</v>
      </c>
      <c r="N1399" t="s">
        <v>351</v>
      </c>
      <c r="O1399" t="s">
        <v>17216</v>
      </c>
      <c r="P1399" t="s">
        <v>17217</v>
      </c>
      <c r="Q1399" t="str">
        <f>IF(J1399="(not available)","(not available)",IFERROR(VLOOKUP(J1399,'[1]Lifecyclemodels EF3.1'!E:G,3,FALSE),"(not available yet)"))</f>
        <v>(not available yet)</v>
      </c>
      <c r="R1399"/>
    </row>
    <row r="1400" spans="1:18" hidden="1" x14ac:dyDescent="0.3">
      <c r="A1400" t="s">
        <v>11833</v>
      </c>
      <c r="B1400" t="s">
        <v>17986</v>
      </c>
      <c r="C1400" t="s">
        <v>2274</v>
      </c>
      <c r="D1400" t="s">
        <v>18278</v>
      </c>
      <c r="E1400" t="s">
        <v>17215</v>
      </c>
      <c r="F1400" t="s">
        <v>514</v>
      </c>
      <c r="G1400" s="187" t="s">
        <v>351</v>
      </c>
      <c r="H1400" t="s">
        <v>11902</v>
      </c>
      <c r="I1400" t="s">
        <v>11825</v>
      </c>
      <c r="J1400" t="s">
        <v>16877</v>
      </c>
      <c r="K1400" t="s">
        <v>18279</v>
      </c>
      <c r="L1400" t="s">
        <v>17215</v>
      </c>
      <c r="M1400" t="s">
        <v>11889</v>
      </c>
      <c r="N1400" t="s">
        <v>351</v>
      </c>
      <c r="O1400" t="s">
        <v>17216</v>
      </c>
      <c r="P1400" t="s">
        <v>17217</v>
      </c>
      <c r="Q1400" t="str">
        <f>IF(J1400="(not available)","(not available)",IFERROR(VLOOKUP(J1400,'[1]Lifecyclemodels EF3.1'!E:G,3,FALSE),"(not available yet)"))</f>
        <v>(not available yet)</v>
      </c>
      <c r="R1400"/>
    </row>
    <row r="1401" spans="1:18" hidden="1" x14ac:dyDescent="0.3">
      <c r="A1401" t="s">
        <v>11833</v>
      </c>
      <c r="B1401" t="s">
        <v>17986</v>
      </c>
      <c r="C1401" t="s">
        <v>2078</v>
      </c>
      <c r="D1401" t="s">
        <v>18280</v>
      </c>
      <c r="E1401" t="s">
        <v>17215</v>
      </c>
      <c r="F1401" t="s">
        <v>514</v>
      </c>
      <c r="G1401" s="187" t="s">
        <v>351</v>
      </c>
      <c r="H1401" t="s">
        <v>11902</v>
      </c>
      <c r="I1401" t="s">
        <v>11825</v>
      </c>
      <c r="J1401" t="s">
        <v>17000</v>
      </c>
      <c r="K1401" t="s">
        <v>18281</v>
      </c>
      <c r="L1401" t="s">
        <v>17215</v>
      </c>
      <c r="M1401" t="s">
        <v>11889</v>
      </c>
      <c r="N1401" t="s">
        <v>351</v>
      </c>
      <c r="O1401" t="s">
        <v>17216</v>
      </c>
      <c r="P1401" t="s">
        <v>17217</v>
      </c>
      <c r="Q1401" t="str">
        <f>IF(J1401="(not available)","(not available)",IFERROR(VLOOKUP(J1401,'[1]Lifecyclemodels EF3.1'!E:G,3,FALSE),"(not available yet)"))</f>
        <v>(not available yet)</v>
      </c>
      <c r="R1401"/>
    </row>
    <row r="1402" spans="1:18" hidden="1" x14ac:dyDescent="0.3">
      <c r="A1402" t="s">
        <v>11833</v>
      </c>
      <c r="B1402" t="s">
        <v>17986</v>
      </c>
      <c r="C1402" t="s">
        <v>10226</v>
      </c>
      <c r="D1402" t="s">
        <v>18282</v>
      </c>
      <c r="E1402" t="s">
        <v>17215</v>
      </c>
      <c r="F1402" t="s">
        <v>514</v>
      </c>
      <c r="G1402" s="187" t="s">
        <v>351</v>
      </c>
      <c r="H1402" t="s">
        <v>11902</v>
      </c>
      <c r="I1402" t="s">
        <v>11825</v>
      </c>
      <c r="J1402" t="s">
        <v>16999</v>
      </c>
      <c r="K1402" t="s">
        <v>18283</v>
      </c>
      <c r="L1402" t="s">
        <v>17215</v>
      </c>
      <c r="M1402" t="s">
        <v>11889</v>
      </c>
      <c r="N1402" t="s">
        <v>351</v>
      </c>
      <c r="O1402" t="s">
        <v>17216</v>
      </c>
      <c r="P1402" t="s">
        <v>17217</v>
      </c>
      <c r="Q1402" t="str">
        <f>IF(J1402="(not available)","(not available)",IFERROR(VLOOKUP(J1402,'[1]Lifecyclemodels EF3.1'!E:G,3,FALSE),"(not available yet)"))</f>
        <v>(not available yet)</v>
      </c>
      <c r="R1402"/>
    </row>
    <row r="1403" spans="1:18" hidden="1" x14ac:dyDescent="0.3">
      <c r="A1403" t="s">
        <v>11833</v>
      </c>
      <c r="B1403" t="s">
        <v>17986</v>
      </c>
      <c r="C1403" t="s">
        <v>3712</v>
      </c>
      <c r="D1403" t="s">
        <v>18282</v>
      </c>
      <c r="E1403" t="s">
        <v>17215</v>
      </c>
      <c r="F1403" t="s">
        <v>356</v>
      </c>
      <c r="G1403" s="187" t="s">
        <v>351</v>
      </c>
      <c r="H1403" t="s">
        <v>11902</v>
      </c>
      <c r="I1403" t="s">
        <v>11825</v>
      </c>
      <c r="J1403" t="s">
        <v>16993</v>
      </c>
      <c r="K1403" t="s">
        <v>18283</v>
      </c>
      <c r="L1403" t="s">
        <v>17215</v>
      </c>
      <c r="M1403" t="s">
        <v>356</v>
      </c>
      <c r="N1403" t="s">
        <v>351</v>
      </c>
      <c r="O1403" t="s">
        <v>17216</v>
      </c>
      <c r="P1403" t="s">
        <v>17217</v>
      </c>
      <c r="Q1403" t="str">
        <f>IF(J1403="(not available)","(not available)",IFERROR(VLOOKUP(J1403,'[1]Lifecyclemodels EF3.1'!E:G,3,FALSE),"(not available yet)"))</f>
        <v>(not available yet)</v>
      </c>
      <c r="R1403"/>
    </row>
    <row r="1404" spans="1:18" hidden="1" x14ac:dyDescent="0.3">
      <c r="A1404" t="s">
        <v>11833</v>
      </c>
      <c r="B1404" t="s">
        <v>17986</v>
      </c>
      <c r="C1404" t="s">
        <v>10236</v>
      </c>
      <c r="D1404" t="s">
        <v>18284</v>
      </c>
      <c r="E1404" t="s">
        <v>17215</v>
      </c>
      <c r="F1404" t="s">
        <v>739</v>
      </c>
      <c r="G1404" s="187" t="s">
        <v>351</v>
      </c>
      <c r="H1404" t="s">
        <v>11902</v>
      </c>
      <c r="I1404" t="s">
        <v>11901</v>
      </c>
      <c r="J1404" t="s">
        <v>12171</v>
      </c>
      <c r="K1404" t="s">
        <v>18285</v>
      </c>
      <c r="L1404" t="s">
        <v>17215</v>
      </c>
      <c r="M1404" t="s">
        <v>769</v>
      </c>
      <c r="N1404" t="s">
        <v>351</v>
      </c>
      <c r="O1404" t="s">
        <v>17216</v>
      </c>
      <c r="P1404" t="s">
        <v>17217</v>
      </c>
      <c r="Q1404" t="str">
        <f>IF(J1404="(not available)","(not available)",IFERROR(VLOOKUP(J1404,'[1]Lifecyclemodels EF3.1'!E:G,3,FALSE),"(not available yet)"))</f>
        <v>(not available yet)</v>
      </c>
      <c r="R1404"/>
    </row>
    <row r="1405" spans="1:18" hidden="1" x14ac:dyDescent="0.3">
      <c r="A1405" t="s">
        <v>11833</v>
      </c>
      <c r="B1405" t="s">
        <v>17986</v>
      </c>
      <c r="C1405" t="s">
        <v>3618</v>
      </c>
      <c r="D1405" t="s">
        <v>18284</v>
      </c>
      <c r="E1405" t="s">
        <v>17215</v>
      </c>
      <c r="F1405" t="s">
        <v>476</v>
      </c>
      <c r="G1405" s="187" t="s">
        <v>351</v>
      </c>
      <c r="H1405" t="s">
        <v>11902</v>
      </c>
      <c r="I1405" t="s">
        <v>11901</v>
      </c>
      <c r="J1405" t="s">
        <v>12070</v>
      </c>
      <c r="K1405" t="s">
        <v>18285</v>
      </c>
      <c r="L1405" t="s">
        <v>17215</v>
      </c>
      <c r="M1405" t="s">
        <v>11924</v>
      </c>
      <c r="N1405" t="s">
        <v>351</v>
      </c>
      <c r="O1405" t="s">
        <v>17216</v>
      </c>
      <c r="P1405" t="s">
        <v>17217</v>
      </c>
      <c r="Q1405" t="str">
        <f>IF(J1405="(not available)","(not available)",IFERROR(VLOOKUP(J1405,'[1]Lifecyclemodels EF3.1'!E:G,3,FALSE),"(not available yet)"))</f>
        <v>(not available yet)</v>
      </c>
      <c r="R1405"/>
    </row>
    <row r="1406" spans="1:18" hidden="1" x14ac:dyDescent="0.3">
      <c r="A1406" t="s">
        <v>11833</v>
      </c>
      <c r="B1406" t="s">
        <v>17986</v>
      </c>
      <c r="C1406" t="s">
        <v>10245</v>
      </c>
      <c r="D1406" t="s">
        <v>18284</v>
      </c>
      <c r="E1406" t="s">
        <v>17215</v>
      </c>
      <c r="F1406" t="s">
        <v>514</v>
      </c>
      <c r="G1406" s="187" t="s">
        <v>351</v>
      </c>
      <c r="H1406" t="s">
        <v>11902</v>
      </c>
      <c r="I1406" t="s">
        <v>11901</v>
      </c>
      <c r="J1406" t="s">
        <v>11971</v>
      </c>
      <c r="K1406" t="s">
        <v>18285</v>
      </c>
      <c r="L1406" t="s">
        <v>17215</v>
      </c>
      <c r="M1406" t="s">
        <v>11889</v>
      </c>
      <c r="N1406" t="s">
        <v>351</v>
      </c>
      <c r="O1406" t="s">
        <v>17216</v>
      </c>
      <c r="P1406" t="s">
        <v>17217</v>
      </c>
      <c r="Q1406" t="str">
        <f>IF(J1406="(not available)","(not available)",IFERROR(VLOOKUP(J1406,'[1]Lifecyclemodels EF3.1'!E:G,3,FALSE),"(not available yet)"))</f>
        <v>(not available yet)</v>
      </c>
      <c r="R1406"/>
    </row>
    <row r="1407" spans="1:18" hidden="1" x14ac:dyDescent="0.3">
      <c r="A1407" s="191" t="s">
        <v>11833</v>
      </c>
      <c r="B1407" s="191" t="s">
        <v>17986</v>
      </c>
      <c r="C1407" s="191" t="s">
        <v>2219</v>
      </c>
      <c r="D1407" s="191" t="s">
        <v>18286</v>
      </c>
      <c r="E1407" s="191" t="s">
        <v>17215</v>
      </c>
      <c r="F1407" s="191" t="s">
        <v>610</v>
      </c>
      <c r="G1407" s="192" t="s">
        <v>351</v>
      </c>
      <c r="H1407" s="191" t="s">
        <v>11902</v>
      </c>
      <c r="I1407" s="191" t="s">
        <v>11901</v>
      </c>
      <c r="J1407" s="191" t="s">
        <v>12215</v>
      </c>
      <c r="K1407" s="191" t="s">
        <v>18287</v>
      </c>
      <c r="L1407" s="191" t="s">
        <v>17215</v>
      </c>
      <c r="M1407" s="191" t="s">
        <v>405</v>
      </c>
      <c r="N1407" s="191" t="s">
        <v>351</v>
      </c>
      <c r="O1407" s="191" t="s">
        <v>17216</v>
      </c>
      <c r="P1407" t="s">
        <v>17217</v>
      </c>
      <c r="Q1407" s="193" t="str">
        <f>IF(J1407="(not available)","(not available)",IFERROR(VLOOKUP(J1407,'[1]Lifecyclemodels EF3.1'!E:G,3,FALSE),"(not available yet)"))</f>
        <v>(not available yet)</v>
      </c>
      <c r="R1407" s="97" t="s">
        <v>18100</v>
      </c>
    </row>
    <row r="1408" spans="1:18" hidden="1" x14ac:dyDescent="0.3">
      <c r="A1408" s="191" t="s">
        <v>11833</v>
      </c>
      <c r="B1408" s="191" t="s">
        <v>17986</v>
      </c>
      <c r="C1408" s="191" t="s">
        <v>2219</v>
      </c>
      <c r="D1408" s="191" t="s">
        <v>18286</v>
      </c>
      <c r="E1408" s="191" t="s">
        <v>17215</v>
      </c>
      <c r="F1408" s="191" t="s">
        <v>610</v>
      </c>
      <c r="G1408" s="192" t="s">
        <v>351</v>
      </c>
      <c r="H1408" s="191" t="s">
        <v>11902</v>
      </c>
      <c r="I1408" s="191" t="s">
        <v>11901</v>
      </c>
      <c r="J1408" s="191" t="s">
        <v>12217</v>
      </c>
      <c r="K1408" s="191" t="s">
        <v>18287</v>
      </c>
      <c r="L1408" s="191" t="s">
        <v>17215</v>
      </c>
      <c r="M1408" s="191" t="s">
        <v>528</v>
      </c>
      <c r="N1408" s="191" t="s">
        <v>351</v>
      </c>
      <c r="O1408" s="191" t="s">
        <v>17216</v>
      </c>
      <c r="P1408" t="s">
        <v>17217</v>
      </c>
      <c r="Q1408" s="193" t="str">
        <f>IF(J1408="(not available)","(not available)",IFERROR(VLOOKUP(J1408,'[1]Lifecyclemodels EF3.1'!E:G,3,FALSE),"(not available yet)"))</f>
        <v>(not available yet)</v>
      </c>
      <c r="R1408" s="97" t="s">
        <v>18100</v>
      </c>
    </row>
    <row r="1409" spans="1:18" hidden="1" x14ac:dyDescent="0.3">
      <c r="A1409" t="s">
        <v>11833</v>
      </c>
      <c r="B1409" t="s">
        <v>17986</v>
      </c>
      <c r="C1409" t="s">
        <v>10399</v>
      </c>
      <c r="D1409" t="s">
        <v>18286</v>
      </c>
      <c r="E1409" t="s">
        <v>17215</v>
      </c>
      <c r="F1409" t="s">
        <v>514</v>
      </c>
      <c r="G1409" s="187" t="s">
        <v>351</v>
      </c>
      <c r="H1409" t="s">
        <v>11902</v>
      </c>
      <c r="I1409" t="s">
        <v>11901</v>
      </c>
      <c r="J1409" t="s">
        <v>12130</v>
      </c>
      <c r="K1409" t="s">
        <v>18287</v>
      </c>
      <c r="L1409" t="s">
        <v>17215</v>
      </c>
      <c r="M1409" t="s">
        <v>11889</v>
      </c>
      <c r="N1409" t="s">
        <v>351</v>
      </c>
      <c r="O1409" t="s">
        <v>17216</v>
      </c>
      <c r="P1409" t="s">
        <v>17217</v>
      </c>
      <c r="Q1409" t="str">
        <f>IF(J1409="(not available)","(not available)",IFERROR(VLOOKUP(J1409,'[1]Lifecyclemodels EF3.1'!E:G,3,FALSE),"(not available yet)"))</f>
        <v>(not available yet)</v>
      </c>
      <c r="R1409"/>
    </row>
    <row r="1410" spans="1:18" hidden="1" x14ac:dyDescent="0.3">
      <c r="A1410" t="s">
        <v>11833</v>
      </c>
      <c r="B1410" t="s">
        <v>17986</v>
      </c>
      <c r="C1410" t="s">
        <v>3122</v>
      </c>
      <c r="D1410" t="s">
        <v>18286</v>
      </c>
      <c r="E1410" t="s">
        <v>17215</v>
      </c>
      <c r="F1410" t="s">
        <v>739</v>
      </c>
      <c r="G1410" s="187" t="s">
        <v>351</v>
      </c>
      <c r="H1410" t="s">
        <v>11902</v>
      </c>
      <c r="I1410" t="s">
        <v>11901</v>
      </c>
      <c r="J1410" t="s">
        <v>12051</v>
      </c>
      <c r="K1410" t="s">
        <v>18287</v>
      </c>
      <c r="L1410" t="s">
        <v>17215</v>
      </c>
      <c r="M1410" t="s">
        <v>769</v>
      </c>
      <c r="N1410" t="s">
        <v>351</v>
      </c>
      <c r="O1410" t="s">
        <v>17216</v>
      </c>
      <c r="P1410" t="s">
        <v>17217</v>
      </c>
      <c r="Q1410" t="str">
        <f>IF(J1410="(not available)","(not available)",IFERROR(VLOOKUP(J1410,'[1]Lifecyclemodels EF3.1'!E:G,3,FALSE),"(not available yet)"))</f>
        <v>(not available yet)</v>
      </c>
      <c r="R1410"/>
    </row>
    <row r="1411" spans="1:18" hidden="1" x14ac:dyDescent="0.3">
      <c r="A1411" t="s">
        <v>11833</v>
      </c>
      <c r="B1411" t="s">
        <v>17986</v>
      </c>
      <c r="C1411" t="s">
        <v>10919</v>
      </c>
      <c r="D1411" t="s">
        <v>18286</v>
      </c>
      <c r="E1411" t="s">
        <v>17215</v>
      </c>
      <c r="F1411" t="s">
        <v>476</v>
      </c>
      <c r="G1411" s="187" t="s">
        <v>351</v>
      </c>
      <c r="H1411" t="s">
        <v>11902</v>
      </c>
      <c r="I1411" t="s">
        <v>11901</v>
      </c>
      <c r="J1411" t="s">
        <v>12091</v>
      </c>
      <c r="K1411" t="s">
        <v>18287</v>
      </c>
      <c r="L1411" t="s">
        <v>17215</v>
      </c>
      <c r="M1411" t="s">
        <v>11924</v>
      </c>
      <c r="N1411" t="s">
        <v>351</v>
      </c>
      <c r="O1411" t="s">
        <v>17216</v>
      </c>
      <c r="P1411" t="s">
        <v>17217</v>
      </c>
      <c r="Q1411" t="str">
        <f>IF(J1411="(not available)","(not available)",IFERROR(VLOOKUP(J1411,'[1]Lifecyclemodels EF3.1'!E:G,3,FALSE),"(not available yet)"))</f>
        <v>(not available yet)</v>
      </c>
      <c r="R1411"/>
    </row>
    <row r="1412" spans="1:18" hidden="1" x14ac:dyDescent="0.3">
      <c r="A1412" t="s">
        <v>11833</v>
      </c>
      <c r="B1412" t="s">
        <v>17986</v>
      </c>
      <c r="C1412" t="s">
        <v>9870</v>
      </c>
      <c r="D1412" t="s">
        <v>18288</v>
      </c>
      <c r="E1412" t="s">
        <v>17215</v>
      </c>
      <c r="F1412" t="s">
        <v>514</v>
      </c>
      <c r="G1412" s="187" t="s">
        <v>351</v>
      </c>
      <c r="H1412" t="s">
        <v>11902</v>
      </c>
      <c r="I1412" t="s">
        <v>11901</v>
      </c>
      <c r="J1412" t="s">
        <v>12119</v>
      </c>
      <c r="K1412" t="s">
        <v>18289</v>
      </c>
      <c r="L1412" t="s">
        <v>17215</v>
      </c>
      <c r="M1412" t="s">
        <v>11889</v>
      </c>
      <c r="N1412" t="s">
        <v>351</v>
      </c>
      <c r="O1412" t="s">
        <v>17216</v>
      </c>
      <c r="P1412" t="s">
        <v>17217</v>
      </c>
      <c r="Q1412" t="str">
        <f>IF(J1412="(not available)","(not available)",IFERROR(VLOOKUP(J1412,'[1]Lifecyclemodels EF3.1'!E:G,3,FALSE),"(not available yet)"))</f>
        <v>(not available yet)</v>
      </c>
      <c r="R1412"/>
    </row>
    <row r="1413" spans="1:18" hidden="1" x14ac:dyDescent="0.3">
      <c r="A1413" t="s">
        <v>11833</v>
      </c>
      <c r="B1413" t="s">
        <v>17986</v>
      </c>
      <c r="C1413" t="s">
        <v>7122</v>
      </c>
      <c r="D1413" t="s">
        <v>18288</v>
      </c>
      <c r="E1413" t="s">
        <v>17215</v>
      </c>
      <c r="F1413" t="s">
        <v>476</v>
      </c>
      <c r="G1413" s="187" t="s">
        <v>351</v>
      </c>
      <c r="H1413" t="s">
        <v>11902</v>
      </c>
      <c r="I1413" t="s">
        <v>11901</v>
      </c>
      <c r="J1413" t="s">
        <v>12212</v>
      </c>
      <c r="K1413" t="s">
        <v>18289</v>
      </c>
      <c r="L1413" t="s">
        <v>17215</v>
      </c>
      <c r="M1413" t="s">
        <v>11924</v>
      </c>
      <c r="N1413" t="s">
        <v>351</v>
      </c>
      <c r="O1413" t="s">
        <v>17216</v>
      </c>
      <c r="P1413" t="s">
        <v>17217</v>
      </c>
      <c r="Q1413" t="str">
        <f>IF(J1413="(not available)","(not available)",IFERROR(VLOOKUP(J1413,'[1]Lifecyclemodels EF3.1'!E:G,3,FALSE),"(not available yet)"))</f>
        <v>(not available yet)</v>
      </c>
      <c r="R1413"/>
    </row>
    <row r="1414" spans="1:18" hidden="1" x14ac:dyDescent="0.3">
      <c r="A1414" t="s">
        <v>11833</v>
      </c>
      <c r="B1414" t="s">
        <v>17986</v>
      </c>
      <c r="C1414" t="s">
        <v>5237</v>
      </c>
      <c r="D1414" t="s">
        <v>18288</v>
      </c>
      <c r="E1414" t="s">
        <v>17215</v>
      </c>
      <c r="F1414" t="s">
        <v>739</v>
      </c>
      <c r="G1414" s="187" t="s">
        <v>351</v>
      </c>
      <c r="H1414" t="s">
        <v>11902</v>
      </c>
      <c r="I1414" t="s">
        <v>11901</v>
      </c>
      <c r="J1414" t="s">
        <v>11969</v>
      </c>
      <c r="K1414" t="s">
        <v>18289</v>
      </c>
      <c r="L1414" t="s">
        <v>17215</v>
      </c>
      <c r="M1414" t="s">
        <v>769</v>
      </c>
      <c r="N1414" t="s">
        <v>351</v>
      </c>
      <c r="O1414" t="s">
        <v>17216</v>
      </c>
      <c r="P1414" t="s">
        <v>17217</v>
      </c>
      <c r="Q1414" t="str">
        <f>IF(J1414="(not available)","(not available)",IFERROR(VLOOKUP(J1414,'[1]Lifecyclemodels EF3.1'!E:G,3,FALSE),"(not available yet)"))</f>
        <v>(not available yet)</v>
      </c>
      <c r="R1414"/>
    </row>
    <row r="1415" spans="1:18" hidden="1" x14ac:dyDescent="0.3">
      <c r="A1415" t="s">
        <v>11833</v>
      </c>
      <c r="B1415" t="s">
        <v>17986</v>
      </c>
      <c r="C1415" t="s">
        <v>6880</v>
      </c>
      <c r="D1415" t="s">
        <v>18290</v>
      </c>
      <c r="E1415" t="s">
        <v>17215</v>
      </c>
      <c r="F1415" t="s">
        <v>476</v>
      </c>
      <c r="G1415" s="187" t="s">
        <v>351</v>
      </c>
      <c r="H1415" t="s">
        <v>11902</v>
      </c>
      <c r="I1415" t="s">
        <v>11901</v>
      </c>
      <c r="J1415" t="s">
        <v>12163</v>
      </c>
      <c r="K1415" t="s">
        <v>18291</v>
      </c>
      <c r="L1415" t="s">
        <v>17427</v>
      </c>
      <c r="M1415" t="s">
        <v>11924</v>
      </c>
      <c r="N1415" t="s">
        <v>351</v>
      </c>
      <c r="O1415" t="s">
        <v>17216</v>
      </c>
      <c r="P1415" t="s">
        <v>17217</v>
      </c>
      <c r="Q1415" t="str">
        <f>IF(J1415="(not available)","(not available)",IFERROR(VLOOKUP(J1415,'[1]Lifecyclemodels EF3.1'!E:G,3,FALSE),"(not available yet)"))</f>
        <v>(not available yet)</v>
      </c>
      <c r="R1415" t="s">
        <v>18292</v>
      </c>
    </row>
    <row r="1416" spans="1:18" hidden="1" x14ac:dyDescent="0.3">
      <c r="A1416" t="s">
        <v>11833</v>
      </c>
      <c r="B1416" t="s">
        <v>17986</v>
      </c>
      <c r="C1416" t="s">
        <v>6214</v>
      </c>
      <c r="D1416" t="s">
        <v>18290</v>
      </c>
      <c r="E1416" t="s">
        <v>17215</v>
      </c>
      <c r="F1416" t="s">
        <v>739</v>
      </c>
      <c r="G1416" s="187" t="s">
        <v>351</v>
      </c>
      <c r="H1416" t="s">
        <v>11902</v>
      </c>
      <c r="I1416" t="s">
        <v>11901</v>
      </c>
      <c r="J1416" t="s">
        <v>12180</v>
      </c>
      <c r="K1416" t="s">
        <v>18291</v>
      </c>
      <c r="L1416" t="s">
        <v>17427</v>
      </c>
      <c r="M1416" t="s">
        <v>769</v>
      </c>
      <c r="N1416" t="s">
        <v>351</v>
      </c>
      <c r="O1416" t="s">
        <v>17216</v>
      </c>
      <c r="P1416" t="s">
        <v>17217</v>
      </c>
      <c r="Q1416" t="str">
        <f>IF(J1416="(not available)","(not available)",IFERROR(VLOOKUP(J1416,'[1]Lifecyclemodels EF3.1'!E:G,3,FALSE),"(not available yet)"))</f>
        <v>(not available yet)</v>
      </c>
      <c r="R1416" t="s">
        <v>18292</v>
      </c>
    </row>
    <row r="1417" spans="1:18" hidden="1" x14ac:dyDescent="0.3">
      <c r="A1417" t="s">
        <v>11833</v>
      </c>
      <c r="B1417" t="s">
        <v>17986</v>
      </c>
      <c r="C1417" t="s">
        <v>8519</v>
      </c>
      <c r="D1417" t="s">
        <v>18290</v>
      </c>
      <c r="E1417" t="s">
        <v>17215</v>
      </c>
      <c r="F1417" t="s">
        <v>514</v>
      </c>
      <c r="G1417" s="187" t="s">
        <v>351</v>
      </c>
      <c r="H1417" t="s">
        <v>11902</v>
      </c>
      <c r="I1417" t="s">
        <v>11901</v>
      </c>
      <c r="J1417" t="s">
        <v>12103</v>
      </c>
      <c r="K1417" t="s">
        <v>18291</v>
      </c>
      <c r="L1417" t="s">
        <v>17427</v>
      </c>
      <c r="M1417" t="s">
        <v>11889</v>
      </c>
      <c r="N1417" t="s">
        <v>351</v>
      </c>
      <c r="O1417" t="s">
        <v>17216</v>
      </c>
      <c r="P1417" t="s">
        <v>17217</v>
      </c>
      <c r="Q1417" t="str">
        <f>IF(J1417="(not available)","(not available)",IFERROR(VLOOKUP(J1417,'[1]Lifecyclemodels EF3.1'!E:G,3,FALSE),"(not available yet)"))</f>
        <v>(not available yet)</v>
      </c>
      <c r="R1417" t="s">
        <v>18292</v>
      </c>
    </row>
    <row r="1418" spans="1:18" hidden="1" x14ac:dyDescent="0.3">
      <c r="A1418" s="191" t="s">
        <v>11833</v>
      </c>
      <c r="B1418" s="191" t="s">
        <v>17986</v>
      </c>
      <c r="C1418" s="191" t="s">
        <v>8733</v>
      </c>
      <c r="D1418" s="191" t="s">
        <v>18290</v>
      </c>
      <c r="E1418" s="191" t="s">
        <v>17215</v>
      </c>
      <c r="F1418" s="191" t="s">
        <v>610</v>
      </c>
      <c r="G1418" s="192" t="s">
        <v>351</v>
      </c>
      <c r="H1418" s="191" t="s">
        <v>11902</v>
      </c>
      <c r="I1418" s="191" t="s">
        <v>11901</v>
      </c>
      <c r="J1418" s="191" t="s">
        <v>12161</v>
      </c>
      <c r="K1418" s="191" t="s">
        <v>18291</v>
      </c>
      <c r="L1418" s="191" t="s">
        <v>17427</v>
      </c>
      <c r="M1418" s="191" t="s">
        <v>405</v>
      </c>
      <c r="N1418" s="191" t="s">
        <v>351</v>
      </c>
      <c r="O1418" s="191" t="s">
        <v>17216</v>
      </c>
      <c r="P1418" t="s">
        <v>17217</v>
      </c>
      <c r="Q1418" s="193" t="str">
        <f>IF(J1418="(not available)","(not available)",IFERROR(VLOOKUP(J1418,'[1]Lifecyclemodels EF3.1'!E:G,3,FALSE),"(not available yet)"))</f>
        <v>(not available yet)</v>
      </c>
      <c r="R1418" s="97" t="s">
        <v>18100</v>
      </c>
    </row>
    <row r="1419" spans="1:18" hidden="1" x14ac:dyDescent="0.3">
      <c r="A1419" s="191" t="s">
        <v>11833</v>
      </c>
      <c r="B1419" s="191" t="s">
        <v>17986</v>
      </c>
      <c r="C1419" s="191" t="s">
        <v>8733</v>
      </c>
      <c r="D1419" s="191" t="s">
        <v>18290</v>
      </c>
      <c r="E1419" s="191" t="s">
        <v>17215</v>
      </c>
      <c r="F1419" s="191" t="s">
        <v>610</v>
      </c>
      <c r="G1419" s="192" t="s">
        <v>351</v>
      </c>
      <c r="H1419" s="191" t="s">
        <v>11902</v>
      </c>
      <c r="I1419" s="191" t="s">
        <v>11901</v>
      </c>
      <c r="J1419" s="191" t="s">
        <v>12203</v>
      </c>
      <c r="K1419" s="191" t="s">
        <v>18291</v>
      </c>
      <c r="L1419" s="191" t="s">
        <v>17427</v>
      </c>
      <c r="M1419" s="191" t="s">
        <v>528</v>
      </c>
      <c r="N1419" s="191" t="s">
        <v>351</v>
      </c>
      <c r="O1419" s="191" t="s">
        <v>17216</v>
      </c>
      <c r="P1419" t="s">
        <v>17217</v>
      </c>
      <c r="Q1419" s="193" t="str">
        <f>IF(J1419="(not available)","(not available)",IFERROR(VLOOKUP(J1419,'[1]Lifecyclemodels EF3.1'!E:G,3,FALSE),"(not available yet)"))</f>
        <v>(not available yet)</v>
      </c>
      <c r="R1419" s="97" t="s">
        <v>18100</v>
      </c>
    </row>
    <row r="1420" spans="1:18" hidden="1" x14ac:dyDescent="0.3">
      <c r="A1420" t="s">
        <v>11833</v>
      </c>
      <c r="B1420" t="s">
        <v>17986</v>
      </c>
      <c r="C1420" t="s">
        <v>4545</v>
      </c>
      <c r="D1420" t="s">
        <v>18293</v>
      </c>
      <c r="E1420" t="s">
        <v>17215</v>
      </c>
      <c r="F1420" t="s">
        <v>356</v>
      </c>
      <c r="G1420" s="187" t="s">
        <v>351</v>
      </c>
      <c r="H1420" t="s">
        <v>11902</v>
      </c>
      <c r="I1420" t="s">
        <v>11825</v>
      </c>
      <c r="J1420" t="s">
        <v>16972</v>
      </c>
      <c r="K1420" t="s">
        <v>18294</v>
      </c>
      <c r="L1420" t="s">
        <v>17215</v>
      </c>
      <c r="M1420" t="s">
        <v>356</v>
      </c>
      <c r="N1420" t="s">
        <v>351</v>
      </c>
      <c r="O1420" t="s">
        <v>17216</v>
      </c>
      <c r="P1420" t="s">
        <v>17217</v>
      </c>
      <c r="Q1420" t="str">
        <f>IF(J1420="(not available)","(not available)",IFERROR(VLOOKUP(J1420,'[1]Lifecyclemodels EF3.1'!E:G,3,FALSE),"(not available yet)"))</f>
        <v>(not available yet)</v>
      </c>
      <c r="R1420"/>
    </row>
    <row r="1421" spans="1:18" hidden="1" x14ac:dyDescent="0.3">
      <c r="A1421" s="194" t="s">
        <v>13616</v>
      </c>
      <c r="B1421" s="188" t="s">
        <v>18295</v>
      </c>
      <c r="C1421" s="188" t="s">
        <v>3033</v>
      </c>
      <c r="D1421" s="188" t="s">
        <v>18296</v>
      </c>
      <c r="E1421" s="188" t="s">
        <v>18297</v>
      </c>
      <c r="F1421" s="188" t="s">
        <v>769</v>
      </c>
      <c r="G1421" s="189" t="s">
        <v>351</v>
      </c>
      <c r="H1421" s="190"/>
      <c r="I1421" s="188"/>
      <c r="J1421" s="188" t="s">
        <v>17988</v>
      </c>
      <c r="K1421" s="188"/>
      <c r="L1421" s="188"/>
      <c r="M1421" s="188"/>
      <c r="N1421" s="188"/>
      <c r="O1421" s="188"/>
      <c r="P1421"/>
      <c r="Q1421" s="190" t="str">
        <f>IF(J1421="(not available)","(not available)",IFERROR(VLOOKUP(J1421,'[1]Lifecyclemodels EF3.1'!E:G,3,FALSE),"(not available yet)"))</f>
        <v>(not available)</v>
      </c>
      <c r="R1421" s="97" t="s">
        <v>18298</v>
      </c>
    </row>
    <row r="1422" spans="1:18" hidden="1" x14ac:dyDescent="0.3">
      <c r="A1422" s="194" t="s">
        <v>13616</v>
      </c>
      <c r="B1422" s="188" t="s">
        <v>18295</v>
      </c>
      <c r="C1422" s="188" t="s">
        <v>11395</v>
      </c>
      <c r="D1422" s="188" t="s">
        <v>18296</v>
      </c>
      <c r="E1422" s="188" t="s">
        <v>18297</v>
      </c>
      <c r="F1422" s="188" t="s">
        <v>483</v>
      </c>
      <c r="G1422" s="189" t="s">
        <v>351</v>
      </c>
      <c r="H1422" s="190"/>
      <c r="I1422" s="188"/>
      <c r="J1422" s="188" t="s">
        <v>17988</v>
      </c>
      <c r="K1422" s="188"/>
      <c r="L1422" s="188"/>
      <c r="M1422" s="188"/>
      <c r="N1422" s="188"/>
      <c r="O1422" s="188"/>
      <c r="P1422"/>
      <c r="Q1422" s="190" t="str">
        <f>IF(J1422="(not available)","(not available)",IFERROR(VLOOKUP(J1422,'[1]Lifecyclemodels EF3.1'!E:G,3,FALSE),"(not available yet)"))</f>
        <v>(not available)</v>
      </c>
      <c r="R1422" s="97" t="s">
        <v>18298</v>
      </c>
    </row>
    <row r="1423" spans="1:18" hidden="1" x14ac:dyDescent="0.3">
      <c r="A1423" s="194" t="s">
        <v>13616</v>
      </c>
      <c r="B1423" s="188" t="s">
        <v>18295</v>
      </c>
      <c r="C1423" s="188" t="s">
        <v>4058</v>
      </c>
      <c r="D1423" s="188" t="s">
        <v>18296</v>
      </c>
      <c r="E1423" s="188" t="s">
        <v>18297</v>
      </c>
      <c r="F1423" s="188" t="s">
        <v>1562</v>
      </c>
      <c r="G1423" s="189" t="s">
        <v>351</v>
      </c>
      <c r="H1423" s="190"/>
      <c r="I1423" s="188"/>
      <c r="J1423" s="188" t="s">
        <v>17988</v>
      </c>
      <c r="K1423" s="188"/>
      <c r="L1423" s="188"/>
      <c r="M1423" s="188"/>
      <c r="N1423" s="188"/>
      <c r="O1423" s="188"/>
      <c r="P1423"/>
      <c r="Q1423" s="190" t="str">
        <f>IF(J1423="(not available)","(not available)",IFERROR(VLOOKUP(J1423,'[1]Lifecyclemodels EF3.1'!E:G,3,FALSE),"(not available yet)"))</f>
        <v>(not available)</v>
      </c>
      <c r="R1423" s="97" t="s">
        <v>18298</v>
      </c>
    </row>
    <row r="1424" spans="1:18" hidden="1" x14ac:dyDescent="0.3">
      <c r="A1424" s="194" t="s">
        <v>13616</v>
      </c>
      <c r="B1424" s="188" t="s">
        <v>18295</v>
      </c>
      <c r="C1424" s="188" t="s">
        <v>2739</v>
      </c>
      <c r="D1424" s="188" t="s">
        <v>18296</v>
      </c>
      <c r="E1424" s="188" t="s">
        <v>18297</v>
      </c>
      <c r="F1424" s="188" t="s">
        <v>547</v>
      </c>
      <c r="G1424" s="189" t="s">
        <v>351</v>
      </c>
      <c r="H1424" s="190"/>
      <c r="I1424" s="188"/>
      <c r="J1424" s="188" t="s">
        <v>17988</v>
      </c>
      <c r="K1424" s="188"/>
      <c r="L1424" s="188"/>
      <c r="M1424" s="188"/>
      <c r="N1424" s="188"/>
      <c r="O1424" s="188"/>
      <c r="P1424"/>
      <c r="Q1424" s="190" t="str">
        <f>IF(J1424="(not available)","(not available)",IFERROR(VLOOKUP(J1424,'[1]Lifecyclemodels EF3.1'!E:G,3,FALSE),"(not available yet)"))</f>
        <v>(not available)</v>
      </c>
      <c r="R1424" s="97" t="s">
        <v>18298</v>
      </c>
    </row>
    <row r="1425" spans="1:18" hidden="1" x14ac:dyDescent="0.3">
      <c r="A1425" s="194" t="s">
        <v>13616</v>
      </c>
      <c r="B1425" s="188" t="s">
        <v>18295</v>
      </c>
      <c r="C1425" s="188" t="s">
        <v>5219</v>
      </c>
      <c r="D1425" s="188" t="s">
        <v>18299</v>
      </c>
      <c r="E1425" s="188" t="s">
        <v>18297</v>
      </c>
      <c r="F1425" s="188" t="s">
        <v>1562</v>
      </c>
      <c r="G1425" s="189" t="s">
        <v>351</v>
      </c>
      <c r="H1425" s="190"/>
      <c r="I1425" s="188"/>
      <c r="J1425" s="188" t="s">
        <v>17988</v>
      </c>
      <c r="K1425" s="188"/>
      <c r="L1425" s="188"/>
      <c r="M1425" s="188"/>
      <c r="N1425" s="188"/>
      <c r="O1425" s="188"/>
      <c r="P1425"/>
      <c r="Q1425" s="190" t="str">
        <f>IF(J1425="(not available)","(not available)",IFERROR(VLOOKUP(J1425,'[1]Lifecyclemodels EF3.1'!E:G,3,FALSE),"(not available yet)"))</f>
        <v>(not available)</v>
      </c>
      <c r="R1425" s="97" t="s">
        <v>18298</v>
      </c>
    </row>
    <row r="1426" spans="1:18" hidden="1" x14ac:dyDescent="0.3">
      <c r="A1426" s="194" t="s">
        <v>13616</v>
      </c>
      <c r="B1426" s="188" t="s">
        <v>18295</v>
      </c>
      <c r="C1426" s="188" t="s">
        <v>2788</v>
      </c>
      <c r="D1426" s="188" t="s">
        <v>18299</v>
      </c>
      <c r="E1426" s="188" t="s">
        <v>18297</v>
      </c>
      <c r="F1426" s="188" t="s">
        <v>483</v>
      </c>
      <c r="G1426" s="189" t="s">
        <v>351</v>
      </c>
      <c r="H1426" s="190"/>
      <c r="I1426" s="188"/>
      <c r="J1426" s="188" t="s">
        <v>17988</v>
      </c>
      <c r="K1426" s="188"/>
      <c r="L1426" s="188"/>
      <c r="M1426" s="188"/>
      <c r="N1426" s="188"/>
      <c r="O1426" s="188"/>
      <c r="P1426"/>
      <c r="Q1426" s="190" t="str">
        <f>IF(J1426="(not available)","(not available)",IFERROR(VLOOKUP(J1426,'[1]Lifecyclemodels EF3.1'!E:G,3,FALSE),"(not available yet)"))</f>
        <v>(not available)</v>
      </c>
      <c r="R1426" s="97" t="s">
        <v>18298</v>
      </c>
    </row>
    <row r="1427" spans="1:18" hidden="1" x14ac:dyDescent="0.3">
      <c r="A1427" s="194" t="s">
        <v>13616</v>
      </c>
      <c r="B1427" s="188" t="s">
        <v>18295</v>
      </c>
      <c r="C1427" s="188" t="s">
        <v>4481</v>
      </c>
      <c r="D1427" s="188" t="s">
        <v>18299</v>
      </c>
      <c r="E1427" s="188" t="s">
        <v>18297</v>
      </c>
      <c r="F1427" s="188" t="s">
        <v>769</v>
      </c>
      <c r="G1427" s="189" t="s">
        <v>351</v>
      </c>
      <c r="H1427" s="190"/>
      <c r="I1427" s="188"/>
      <c r="J1427" s="188" t="s">
        <v>17988</v>
      </c>
      <c r="K1427" s="188"/>
      <c r="L1427" s="188"/>
      <c r="M1427" s="188"/>
      <c r="N1427" s="188"/>
      <c r="O1427" s="188"/>
      <c r="P1427"/>
      <c r="Q1427" s="190" t="str">
        <f>IF(J1427="(not available)","(not available)",IFERROR(VLOOKUP(J1427,'[1]Lifecyclemodels EF3.1'!E:G,3,FALSE),"(not available yet)"))</f>
        <v>(not available)</v>
      </c>
      <c r="R1427" s="97" t="s">
        <v>18298</v>
      </c>
    </row>
    <row r="1428" spans="1:18" hidden="1" x14ac:dyDescent="0.3">
      <c r="A1428" s="194" t="s">
        <v>13616</v>
      </c>
      <c r="B1428" s="188" t="s">
        <v>18295</v>
      </c>
      <c r="C1428" s="188" t="s">
        <v>10658</v>
      </c>
      <c r="D1428" s="188" t="s">
        <v>18299</v>
      </c>
      <c r="E1428" s="188" t="s">
        <v>18297</v>
      </c>
      <c r="F1428" s="188" t="s">
        <v>547</v>
      </c>
      <c r="G1428" s="189" t="s">
        <v>351</v>
      </c>
      <c r="H1428" s="190"/>
      <c r="I1428" s="188"/>
      <c r="J1428" s="188" t="s">
        <v>17988</v>
      </c>
      <c r="K1428" s="188"/>
      <c r="L1428" s="188"/>
      <c r="M1428" s="188"/>
      <c r="N1428" s="188"/>
      <c r="O1428" s="188"/>
      <c r="P1428"/>
      <c r="Q1428" s="190" t="str">
        <f>IF(J1428="(not available)","(not available)",IFERROR(VLOOKUP(J1428,'[1]Lifecyclemodels EF3.1'!E:G,3,FALSE),"(not available yet)"))</f>
        <v>(not available)</v>
      </c>
      <c r="R1428" s="97" t="s">
        <v>18298</v>
      </c>
    </row>
    <row r="1429" spans="1:18" hidden="1" x14ac:dyDescent="0.3">
      <c r="A1429" s="194" t="s">
        <v>13616</v>
      </c>
      <c r="B1429" s="188" t="s">
        <v>18295</v>
      </c>
      <c r="C1429" s="188" t="s">
        <v>11253</v>
      </c>
      <c r="D1429" s="188" t="s">
        <v>18300</v>
      </c>
      <c r="E1429" s="188" t="s">
        <v>18297</v>
      </c>
      <c r="F1429" s="188" t="s">
        <v>483</v>
      </c>
      <c r="G1429" s="189" t="s">
        <v>351</v>
      </c>
      <c r="H1429" s="190"/>
      <c r="I1429" s="188"/>
      <c r="J1429" s="188" t="s">
        <v>17988</v>
      </c>
      <c r="K1429" s="188"/>
      <c r="L1429" s="188"/>
      <c r="M1429" s="188"/>
      <c r="N1429" s="188"/>
      <c r="O1429" s="188"/>
      <c r="P1429"/>
      <c r="Q1429" s="190" t="str">
        <f>IF(J1429="(not available)","(not available)",IFERROR(VLOOKUP(J1429,'[1]Lifecyclemodels EF3.1'!E:G,3,FALSE),"(not available yet)"))</f>
        <v>(not available)</v>
      </c>
      <c r="R1429" s="97" t="s">
        <v>18298</v>
      </c>
    </row>
    <row r="1430" spans="1:18" hidden="1" x14ac:dyDescent="0.3">
      <c r="A1430" s="194" t="s">
        <v>13616</v>
      </c>
      <c r="B1430" s="188" t="s">
        <v>18295</v>
      </c>
      <c r="C1430" s="188" t="s">
        <v>4736</v>
      </c>
      <c r="D1430" s="188" t="s">
        <v>18300</v>
      </c>
      <c r="E1430" s="188" t="s">
        <v>18297</v>
      </c>
      <c r="F1430" s="188" t="s">
        <v>769</v>
      </c>
      <c r="G1430" s="189" t="s">
        <v>351</v>
      </c>
      <c r="H1430" s="190"/>
      <c r="I1430" s="188"/>
      <c r="J1430" s="188" t="s">
        <v>17988</v>
      </c>
      <c r="K1430" s="188"/>
      <c r="L1430" s="188"/>
      <c r="M1430" s="188"/>
      <c r="N1430" s="188"/>
      <c r="O1430" s="188"/>
      <c r="P1430"/>
      <c r="Q1430" s="190" t="str">
        <f>IF(J1430="(not available)","(not available)",IFERROR(VLOOKUP(J1430,'[1]Lifecyclemodels EF3.1'!E:G,3,FALSE),"(not available yet)"))</f>
        <v>(not available)</v>
      </c>
      <c r="R1430" s="97" t="s">
        <v>18298</v>
      </c>
    </row>
    <row r="1431" spans="1:18" hidden="1" x14ac:dyDescent="0.3">
      <c r="A1431" s="194" t="s">
        <v>13616</v>
      </c>
      <c r="B1431" s="188" t="s">
        <v>18295</v>
      </c>
      <c r="C1431" s="188" t="s">
        <v>4837</v>
      </c>
      <c r="D1431" s="188" t="s">
        <v>18300</v>
      </c>
      <c r="E1431" s="188" t="s">
        <v>18297</v>
      </c>
      <c r="F1431" s="188" t="s">
        <v>1562</v>
      </c>
      <c r="G1431" s="189" t="s">
        <v>351</v>
      </c>
      <c r="H1431" s="190"/>
      <c r="I1431" s="188"/>
      <c r="J1431" s="188" t="s">
        <v>17988</v>
      </c>
      <c r="K1431" s="188"/>
      <c r="L1431" s="188"/>
      <c r="M1431" s="188"/>
      <c r="N1431" s="188"/>
      <c r="O1431" s="188"/>
      <c r="P1431"/>
      <c r="Q1431" s="190" t="str">
        <f>IF(J1431="(not available)","(not available)",IFERROR(VLOOKUP(J1431,'[1]Lifecyclemodels EF3.1'!E:G,3,FALSE),"(not available yet)"))</f>
        <v>(not available)</v>
      </c>
      <c r="R1431" s="97" t="s">
        <v>18298</v>
      </c>
    </row>
    <row r="1432" spans="1:18" hidden="1" x14ac:dyDescent="0.3">
      <c r="A1432" s="194" t="s">
        <v>13616</v>
      </c>
      <c r="B1432" s="188" t="s">
        <v>18295</v>
      </c>
      <c r="C1432" s="188" t="s">
        <v>1045</v>
      </c>
      <c r="D1432" s="188" t="s">
        <v>18300</v>
      </c>
      <c r="E1432" s="188" t="s">
        <v>18297</v>
      </c>
      <c r="F1432" s="188" t="s">
        <v>547</v>
      </c>
      <c r="G1432" s="189" t="s">
        <v>351</v>
      </c>
      <c r="H1432" s="190"/>
      <c r="I1432" s="188"/>
      <c r="J1432" s="188" t="s">
        <v>17988</v>
      </c>
      <c r="K1432" s="188"/>
      <c r="L1432" s="188"/>
      <c r="M1432" s="188"/>
      <c r="N1432" s="188"/>
      <c r="O1432" s="188"/>
      <c r="P1432"/>
      <c r="Q1432" s="190" t="str">
        <f>IF(J1432="(not available)","(not available)",IFERROR(VLOOKUP(J1432,'[1]Lifecyclemodels EF3.1'!E:G,3,FALSE),"(not available yet)"))</f>
        <v>(not available)</v>
      </c>
      <c r="R1432" s="97" t="s">
        <v>18298</v>
      </c>
    </row>
    <row r="1433" spans="1:18" hidden="1" x14ac:dyDescent="0.3">
      <c r="A1433" s="194" t="s">
        <v>13616</v>
      </c>
      <c r="B1433" s="188" t="s">
        <v>18295</v>
      </c>
      <c r="C1433" s="188" t="s">
        <v>3429</v>
      </c>
      <c r="D1433" s="188" t="s">
        <v>18301</v>
      </c>
      <c r="E1433" s="188" t="s">
        <v>18297</v>
      </c>
      <c r="F1433" s="188" t="s">
        <v>1562</v>
      </c>
      <c r="G1433" s="189" t="s">
        <v>351</v>
      </c>
      <c r="H1433" s="190"/>
      <c r="I1433" s="188"/>
      <c r="J1433" s="188" t="s">
        <v>17988</v>
      </c>
      <c r="K1433" s="188"/>
      <c r="L1433" s="188"/>
      <c r="M1433" s="188"/>
      <c r="N1433" s="188"/>
      <c r="O1433" s="188"/>
      <c r="P1433"/>
      <c r="Q1433" s="190" t="str">
        <f>IF(J1433="(not available)","(not available)",IFERROR(VLOOKUP(J1433,'[1]Lifecyclemodels EF3.1'!E:G,3,FALSE),"(not available yet)"))</f>
        <v>(not available)</v>
      </c>
      <c r="R1433" s="97" t="s">
        <v>18298</v>
      </c>
    </row>
    <row r="1434" spans="1:18" hidden="1" x14ac:dyDescent="0.3">
      <c r="A1434" s="194" t="s">
        <v>13616</v>
      </c>
      <c r="B1434" s="188" t="s">
        <v>18295</v>
      </c>
      <c r="C1434" s="188" t="s">
        <v>4812</v>
      </c>
      <c r="D1434" s="188" t="s">
        <v>18301</v>
      </c>
      <c r="E1434" s="188" t="s">
        <v>18297</v>
      </c>
      <c r="F1434" s="188" t="s">
        <v>769</v>
      </c>
      <c r="G1434" s="189" t="s">
        <v>351</v>
      </c>
      <c r="H1434" s="190"/>
      <c r="I1434" s="188"/>
      <c r="J1434" s="188" t="s">
        <v>17988</v>
      </c>
      <c r="K1434" s="188"/>
      <c r="L1434" s="188"/>
      <c r="M1434" s="188"/>
      <c r="N1434" s="188"/>
      <c r="O1434" s="188"/>
      <c r="P1434"/>
      <c r="Q1434" s="190" t="str">
        <f>IF(J1434="(not available)","(not available)",IFERROR(VLOOKUP(J1434,'[1]Lifecyclemodels EF3.1'!E:G,3,FALSE),"(not available yet)"))</f>
        <v>(not available)</v>
      </c>
      <c r="R1434" s="97" t="s">
        <v>18298</v>
      </c>
    </row>
    <row r="1435" spans="1:18" hidden="1" x14ac:dyDescent="0.3">
      <c r="A1435" s="194" t="s">
        <v>13616</v>
      </c>
      <c r="B1435" s="188" t="s">
        <v>18295</v>
      </c>
      <c r="C1435" s="188" t="s">
        <v>5913</v>
      </c>
      <c r="D1435" s="188" t="s">
        <v>18301</v>
      </c>
      <c r="E1435" s="188" t="s">
        <v>18297</v>
      </c>
      <c r="F1435" s="188" t="s">
        <v>547</v>
      </c>
      <c r="G1435" s="189" t="s">
        <v>351</v>
      </c>
      <c r="H1435" s="190"/>
      <c r="I1435" s="188"/>
      <c r="J1435" s="188" t="s">
        <v>17988</v>
      </c>
      <c r="K1435" s="188"/>
      <c r="L1435" s="188"/>
      <c r="M1435" s="188"/>
      <c r="N1435" s="188"/>
      <c r="O1435" s="188"/>
      <c r="P1435"/>
      <c r="Q1435" s="190" t="str">
        <f>IF(J1435="(not available)","(not available)",IFERROR(VLOOKUP(J1435,'[1]Lifecyclemodels EF3.1'!E:G,3,FALSE),"(not available yet)"))</f>
        <v>(not available)</v>
      </c>
      <c r="R1435" s="97" t="s">
        <v>18298</v>
      </c>
    </row>
    <row r="1436" spans="1:18" hidden="1" x14ac:dyDescent="0.3">
      <c r="A1436" s="194" t="s">
        <v>13616</v>
      </c>
      <c r="B1436" s="188" t="s">
        <v>18295</v>
      </c>
      <c r="C1436" s="188" t="s">
        <v>2014</v>
      </c>
      <c r="D1436" s="188" t="s">
        <v>18301</v>
      </c>
      <c r="E1436" s="188" t="s">
        <v>18297</v>
      </c>
      <c r="F1436" s="188" t="s">
        <v>483</v>
      </c>
      <c r="G1436" s="189" t="s">
        <v>351</v>
      </c>
      <c r="H1436" s="190"/>
      <c r="I1436" s="188"/>
      <c r="J1436" s="188" t="s">
        <v>17988</v>
      </c>
      <c r="K1436" s="188"/>
      <c r="L1436" s="188"/>
      <c r="M1436" s="188"/>
      <c r="N1436" s="188"/>
      <c r="O1436" s="188"/>
      <c r="P1436"/>
      <c r="Q1436" s="190" t="str">
        <f>IF(J1436="(not available)","(not available)",IFERROR(VLOOKUP(J1436,'[1]Lifecyclemodels EF3.1'!E:G,3,FALSE),"(not available yet)"))</f>
        <v>(not available)</v>
      </c>
      <c r="R1436" s="97" t="s">
        <v>18298</v>
      </c>
    </row>
    <row r="1437" spans="1:18" hidden="1" x14ac:dyDescent="0.3">
      <c r="A1437" s="194" t="s">
        <v>13616</v>
      </c>
      <c r="B1437" s="188" t="s">
        <v>18295</v>
      </c>
      <c r="C1437" s="188" t="s">
        <v>8608</v>
      </c>
      <c r="D1437" s="188" t="s">
        <v>18302</v>
      </c>
      <c r="E1437" s="188" t="s">
        <v>18297</v>
      </c>
      <c r="F1437" s="188" t="s">
        <v>547</v>
      </c>
      <c r="G1437" s="189" t="s">
        <v>351</v>
      </c>
      <c r="H1437" s="190"/>
      <c r="I1437" s="188"/>
      <c r="J1437" s="188" t="s">
        <v>17988</v>
      </c>
      <c r="K1437" s="188"/>
      <c r="L1437" s="188"/>
      <c r="M1437" s="188"/>
      <c r="N1437" s="188"/>
      <c r="O1437" s="188"/>
      <c r="P1437"/>
      <c r="Q1437" s="190" t="str">
        <f>IF(J1437="(not available)","(not available)",IFERROR(VLOOKUP(J1437,'[1]Lifecyclemodels EF3.1'!E:G,3,FALSE),"(not available yet)"))</f>
        <v>(not available)</v>
      </c>
      <c r="R1437" s="97" t="s">
        <v>18298</v>
      </c>
    </row>
    <row r="1438" spans="1:18" hidden="1" x14ac:dyDescent="0.3">
      <c r="A1438" s="194" t="s">
        <v>13616</v>
      </c>
      <c r="B1438" s="188" t="s">
        <v>18295</v>
      </c>
      <c r="C1438" s="188" t="s">
        <v>10126</v>
      </c>
      <c r="D1438" s="188" t="s">
        <v>18302</v>
      </c>
      <c r="E1438" s="188" t="s">
        <v>18297</v>
      </c>
      <c r="F1438" s="188" t="s">
        <v>483</v>
      </c>
      <c r="G1438" s="189" t="s">
        <v>351</v>
      </c>
      <c r="H1438" s="190"/>
      <c r="I1438" s="188"/>
      <c r="J1438" s="188" t="s">
        <v>17988</v>
      </c>
      <c r="K1438" s="188"/>
      <c r="L1438" s="188"/>
      <c r="M1438" s="188"/>
      <c r="N1438" s="188"/>
      <c r="O1438" s="188"/>
      <c r="P1438"/>
      <c r="Q1438" s="190" t="str">
        <f>IF(J1438="(not available)","(not available)",IFERROR(VLOOKUP(J1438,'[1]Lifecyclemodels EF3.1'!E:G,3,FALSE),"(not available yet)"))</f>
        <v>(not available)</v>
      </c>
      <c r="R1438" s="97" t="s">
        <v>18298</v>
      </c>
    </row>
    <row r="1439" spans="1:18" hidden="1" x14ac:dyDescent="0.3">
      <c r="A1439" s="194" t="s">
        <v>13616</v>
      </c>
      <c r="B1439" s="188" t="s">
        <v>18295</v>
      </c>
      <c r="C1439" s="188" t="s">
        <v>4390</v>
      </c>
      <c r="D1439" s="188" t="s">
        <v>18302</v>
      </c>
      <c r="E1439" s="188" t="s">
        <v>18297</v>
      </c>
      <c r="F1439" s="188" t="s">
        <v>1562</v>
      </c>
      <c r="G1439" s="189" t="s">
        <v>351</v>
      </c>
      <c r="H1439" s="190"/>
      <c r="I1439" s="188"/>
      <c r="J1439" s="188" t="s">
        <v>17988</v>
      </c>
      <c r="K1439" s="188"/>
      <c r="L1439" s="188"/>
      <c r="M1439" s="188"/>
      <c r="N1439" s="188"/>
      <c r="O1439" s="188"/>
      <c r="P1439"/>
      <c r="Q1439" s="190" t="str">
        <f>IF(J1439="(not available)","(not available)",IFERROR(VLOOKUP(J1439,'[1]Lifecyclemodels EF3.1'!E:G,3,FALSE),"(not available yet)"))</f>
        <v>(not available)</v>
      </c>
      <c r="R1439" s="97" t="s">
        <v>18298</v>
      </c>
    </row>
    <row r="1440" spans="1:18" hidden="1" x14ac:dyDescent="0.3">
      <c r="A1440" s="194" t="s">
        <v>13616</v>
      </c>
      <c r="B1440" s="188" t="s">
        <v>18295</v>
      </c>
      <c r="C1440" s="188" t="s">
        <v>6186</v>
      </c>
      <c r="D1440" s="188" t="s">
        <v>18302</v>
      </c>
      <c r="E1440" s="188" t="s">
        <v>18297</v>
      </c>
      <c r="F1440" s="188" t="s">
        <v>769</v>
      </c>
      <c r="G1440" s="189" t="s">
        <v>351</v>
      </c>
      <c r="H1440" s="190"/>
      <c r="I1440" s="188"/>
      <c r="J1440" s="188" t="s">
        <v>17988</v>
      </c>
      <c r="K1440" s="188"/>
      <c r="L1440" s="188"/>
      <c r="M1440" s="188"/>
      <c r="N1440" s="188"/>
      <c r="O1440" s="188"/>
      <c r="P1440"/>
      <c r="Q1440" s="190" t="str">
        <f>IF(J1440="(not available)","(not available)",IFERROR(VLOOKUP(J1440,'[1]Lifecyclemodels EF3.1'!E:G,3,FALSE),"(not available yet)"))</f>
        <v>(not available)</v>
      </c>
      <c r="R1440" s="97" t="s">
        <v>18298</v>
      </c>
    </row>
    <row r="1441" spans="1:18" hidden="1" x14ac:dyDescent="0.3">
      <c r="A1441" s="194" t="s">
        <v>13616</v>
      </c>
      <c r="B1441" s="188" t="s">
        <v>18295</v>
      </c>
      <c r="C1441" s="188" t="s">
        <v>5427</v>
      </c>
      <c r="D1441" s="188" t="s">
        <v>18303</v>
      </c>
      <c r="E1441" s="188" t="s">
        <v>18297</v>
      </c>
      <c r="F1441" s="188" t="s">
        <v>547</v>
      </c>
      <c r="G1441" s="189" t="s">
        <v>351</v>
      </c>
      <c r="H1441" s="190"/>
      <c r="I1441" s="188"/>
      <c r="J1441" s="188" t="s">
        <v>17988</v>
      </c>
      <c r="K1441" s="188"/>
      <c r="L1441" s="188"/>
      <c r="M1441" s="188"/>
      <c r="N1441" s="188"/>
      <c r="O1441" s="188"/>
      <c r="P1441"/>
      <c r="Q1441" s="190" t="str">
        <f>IF(J1441="(not available)","(not available)",IFERROR(VLOOKUP(J1441,'[1]Lifecyclemodels EF3.1'!E:G,3,FALSE),"(not available yet)"))</f>
        <v>(not available)</v>
      </c>
      <c r="R1441" s="97" t="s">
        <v>18298</v>
      </c>
    </row>
    <row r="1442" spans="1:18" hidden="1" x14ac:dyDescent="0.3">
      <c r="A1442" s="194" t="s">
        <v>13616</v>
      </c>
      <c r="B1442" s="188" t="s">
        <v>18295</v>
      </c>
      <c r="C1442" s="188" t="s">
        <v>9955</v>
      </c>
      <c r="D1442" s="188" t="s">
        <v>18303</v>
      </c>
      <c r="E1442" s="188" t="s">
        <v>18297</v>
      </c>
      <c r="F1442" s="188" t="s">
        <v>1562</v>
      </c>
      <c r="G1442" s="189" t="s">
        <v>351</v>
      </c>
      <c r="H1442" s="190"/>
      <c r="I1442" s="188"/>
      <c r="J1442" s="188" t="s">
        <v>17988</v>
      </c>
      <c r="K1442" s="188"/>
      <c r="L1442" s="188"/>
      <c r="M1442" s="188"/>
      <c r="N1442" s="188"/>
      <c r="O1442" s="188"/>
      <c r="P1442"/>
      <c r="Q1442" s="190" t="str">
        <f>IF(J1442="(not available)","(not available)",IFERROR(VLOOKUP(J1442,'[1]Lifecyclemodels EF3.1'!E:G,3,FALSE),"(not available yet)"))</f>
        <v>(not available)</v>
      </c>
      <c r="R1442" s="97" t="s">
        <v>18298</v>
      </c>
    </row>
    <row r="1443" spans="1:18" hidden="1" x14ac:dyDescent="0.3">
      <c r="A1443" s="194" t="s">
        <v>13616</v>
      </c>
      <c r="B1443" s="188" t="s">
        <v>18295</v>
      </c>
      <c r="C1443" s="188" t="s">
        <v>10341</v>
      </c>
      <c r="D1443" s="188" t="s">
        <v>18303</v>
      </c>
      <c r="E1443" s="188" t="s">
        <v>18297</v>
      </c>
      <c r="F1443" s="188" t="s">
        <v>483</v>
      </c>
      <c r="G1443" s="189" t="s">
        <v>351</v>
      </c>
      <c r="H1443" s="190"/>
      <c r="I1443" s="188"/>
      <c r="J1443" s="188" t="s">
        <v>17988</v>
      </c>
      <c r="K1443" s="188"/>
      <c r="L1443" s="188"/>
      <c r="M1443" s="188"/>
      <c r="N1443" s="188"/>
      <c r="O1443" s="188"/>
      <c r="P1443"/>
      <c r="Q1443" s="190" t="str">
        <f>IF(J1443="(not available)","(not available)",IFERROR(VLOOKUP(J1443,'[1]Lifecyclemodels EF3.1'!E:G,3,FALSE),"(not available yet)"))</f>
        <v>(not available)</v>
      </c>
      <c r="R1443" s="97" t="s">
        <v>18298</v>
      </c>
    </row>
    <row r="1444" spans="1:18" hidden="1" x14ac:dyDescent="0.3">
      <c r="A1444" s="194" t="s">
        <v>13616</v>
      </c>
      <c r="B1444" s="188" t="s">
        <v>18295</v>
      </c>
      <c r="C1444" s="188" t="s">
        <v>10041</v>
      </c>
      <c r="D1444" s="188" t="s">
        <v>18303</v>
      </c>
      <c r="E1444" s="188" t="s">
        <v>18297</v>
      </c>
      <c r="F1444" s="188" t="s">
        <v>769</v>
      </c>
      <c r="G1444" s="189" t="s">
        <v>351</v>
      </c>
      <c r="H1444" s="190"/>
      <c r="I1444" s="188"/>
      <c r="J1444" s="188" t="s">
        <v>17988</v>
      </c>
      <c r="K1444" s="188"/>
      <c r="L1444" s="188"/>
      <c r="M1444" s="188"/>
      <c r="N1444" s="188"/>
      <c r="O1444" s="188"/>
      <c r="P1444"/>
      <c r="Q1444" s="190" t="str">
        <f>IF(J1444="(not available)","(not available)",IFERROR(VLOOKUP(J1444,'[1]Lifecyclemodels EF3.1'!E:G,3,FALSE),"(not available yet)"))</f>
        <v>(not available)</v>
      </c>
      <c r="R1444" s="97" t="s">
        <v>18298</v>
      </c>
    </row>
    <row r="1445" spans="1:18" hidden="1" x14ac:dyDescent="0.3">
      <c r="A1445" s="194" t="s">
        <v>13616</v>
      </c>
      <c r="B1445" s="188" t="s">
        <v>18295</v>
      </c>
      <c r="C1445" s="188" t="s">
        <v>18304</v>
      </c>
      <c r="D1445" s="188" t="s">
        <v>18305</v>
      </c>
      <c r="E1445" s="188" t="s">
        <v>17215</v>
      </c>
      <c r="F1445" s="188" t="s">
        <v>18306</v>
      </c>
      <c r="G1445" s="189" t="s">
        <v>351</v>
      </c>
      <c r="H1445" s="190"/>
      <c r="I1445" s="188"/>
      <c r="J1445" s="188" t="s">
        <v>17988</v>
      </c>
      <c r="K1445" s="188"/>
      <c r="L1445" s="188"/>
      <c r="M1445" s="188"/>
      <c r="N1445" s="188"/>
      <c r="O1445" s="188"/>
      <c r="P1445"/>
      <c r="Q1445" s="190" t="str">
        <f>IF(J1445="(not available)","(not available)",IFERROR(VLOOKUP(J1445,'[1]Lifecyclemodels EF3.1'!E:G,3,FALSE),"(not available yet)"))</f>
        <v>(not available)</v>
      </c>
      <c r="R1445" s="97" t="s">
        <v>18307</v>
      </c>
    </row>
    <row r="1446" spans="1:18" hidden="1" x14ac:dyDescent="0.3">
      <c r="A1446" s="188" t="s">
        <v>13616</v>
      </c>
      <c r="B1446" s="188" t="s">
        <v>18295</v>
      </c>
      <c r="C1446" s="188" t="s">
        <v>18308</v>
      </c>
      <c r="D1446" s="188" t="s">
        <v>18309</v>
      </c>
      <c r="E1446" s="188" t="s">
        <v>17215</v>
      </c>
      <c r="F1446" s="188" t="s">
        <v>356</v>
      </c>
      <c r="G1446" s="189" t="s">
        <v>351</v>
      </c>
      <c r="H1446" s="190"/>
      <c r="I1446" s="188"/>
      <c r="J1446" s="188" t="s">
        <v>17988</v>
      </c>
      <c r="K1446" s="188"/>
      <c r="L1446" s="188"/>
      <c r="M1446" s="188"/>
      <c r="N1446" s="188"/>
      <c r="O1446" s="188"/>
      <c r="P1446"/>
      <c r="Q1446" s="190" t="str">
        <f>IF(J1446="(not available)","(not available)",IFERROR(VLOOKUP(J1446,'[1]Lifecyclemodels EF3.1'!E:G,3,FALSE),"(not available yet)"))</f>
        <v>(not available)</v>
      </c>
      <c r="R1446" s="97" t="s">
        <v>18310</v>
      </c>
    </row>
    <row r="1447" spans="1:18" hidden="1" x14ac:dyDescent="0.3">
      <c r="A1447" s="194" t="s">
        <v>13616</v>
      </c>
      <c r="B1447" s="188" t="s">
        <v>18295</v>
      </c>
      <c r="C1447" s="188" t="s">
        <v>10785</v>
      </c>
      <c r="D1447" s="188" t="s">
        <v>10786</v>
      </c>
      <c r="E1447" s="188" t="s">
        <v>18311</v>
      </c>
      <c r="F1447" s="188" t="s">
        <v>384</v>
      </c>
      <c r="G1447" s="189" t="s">
        <v>351</v>
      </c>
      <c r="H1447" s="190"/>
      <c r="I1447" s="188"/>
      <c r="J1447" s="188" t="s">
        <v>17988</v>
      </c>
      <c r="K1447" s="188"/>
      <c r="L1447" s="188"/>
      <c r="M1447" s="188"/>
      <c r="N1447" s="188"/>
      <c r="O1447" s="188"/>
      <c r="P1447"/>
      <c r="Q1447" s="190" t="str">
        <f>IF(J1447="(not available)","(not available)",IFERROR(VLOOKUP(J1447,'[1]Lifecyclemodels EF3.1'!E:G,3,FALSE),"(not available yet)"))</f>
        <v>(not available)</v>
      </c>
      <c r="R1447" s="97" t="s">
        <v>18312</v>
      </c>
    </row>
    <row r="1448" spans="1:18" hidden="1" x14ac:dyDescent="0.3">
      <c r="A1448" s="194" t="s">
        <v>13616</v>
      </c>
      <c r="B1448" s="188" t="s">
        <v>18295</v>
      </c>
      <c r="C1448" s="188" t="s">
        <v>6994</v>
      </c>
      <c r="D1448" s="188" t="s">
        <v>18313</v>
      </c>
      <c r="E1448" s="188" t="s">
        <v>17215</v>
      </c>
      <c r="F1448" s="188" t="s">
        <v>384</v>
      </c>
      <c r="G1448" s="189" t="s">
        <v>351</v>
      </c>
      <c r="H1448" s="190"/>
      <c r="I1448" s="188"/>
      <c r="J1448" s="188" t="s">
        <v>17988</v>
      </c>
      <c r="K1448" s="188"/>
      <c r="L1448" s="188"/>
      <c r="M1448" s="188"/>
      <c r="N1448" s="188"/>
      <c r="O1448" s="188"/>
      <c r="P1448"/>
      <c r="Q1448" s="190" t="str">
        <f>IF(J1448="(not available)","(not available)",IFERROR(VLOOKUP(J1448,'[1]Lifecyclemodels EF3.1'!E:G,3,FALSE),"(not available yet)"))</f>
        <v>(not available)</v>
      </c>
      <c r="R1448" s="97" t="s">
        <v>18314</v>
      </c>
    </row>
    <row r="1449" spans="1:18" hidden="1" x14ac:dyDescent="0.3">
      <c r="A1449" s="194" t="s">
        <v>13616</v>
      </c>
      <c r="B1449" s="188" t="s">
        <v>18295</v>
      </c>
      <c r="C1449" s="188" t="s">
        <v>18315</v>
      </c>
      <c r="D1449" s="188" t="s">
        <v>18316</v>
      </c>
      <c r="E1449" s="188" t="s">
        <v>17215</v>
      </c>
      <c r="F1449" s="188" t="s">
        <v>18306</v>
      </c>
      <c r="G1449" s="189" t="s">
        <v>351</v>
      </c>
      <c r="H1449" s="190"/>
      <c r="I1449" s="188"/>
      <c r="J1449" s="188" t="s">
        <v>17988</v>
      </c>
      <c r="K1449" s="188"/>
      <c r="L1449" s="188"/>
      <c r="M1449" s="188"/>
      <c r="N1449" s="188"/>
      <c r="O1449" s="188"/>
      <c r="P1449"/>
      <c r="Q1449" s="190" t="str">
        <f>IF(J1449="(not available)","(not available)",IFERROR(VLOOKUP(J1449,'[1]Lifecyclemodels EF3.1'!E:G,3,FALSE),"(not available yet)"))</f>
        <v>(not available)</v>
      </c>
      <c r="R1449" s="97" t="s">
        <v>18307</v>
      </c>
    </row>
    <row r="1450" spans="1:18" hidden="1" x14ac:dyDescent="0.3">
      <c r="A1450" s="194" t="s">
        <v>13616</v>
      </c>
      <c r="B1450" s="188" t="s">
        <v>18295</v>
      </c>
      <c r="C1450" s="188" t="s">
        <v>18317</v>
      </c>
      <c r="D1450" s="188" t="s">
        <v>18318</v>
      </c>
      <c r="E1450" s="188" t="s">
        <v>17215</v>
      </c>
      <c r="F1450" s="188" t="s">
        <v>350</v>
      </c>
      <c r="G1450" s="189" t="s">
        <v>342</v>
      </c>
      <c r="H1450" s="190"/>
      <c r="I1450" s="188"/>
      <c r="J1450" s="188" t="s">
        <v>17988</v>
      </c>
      <c r="K1450" s="188"/>
      <c r="L1450" s="188"/>
      <c r="M1450" s="188"/>
      <c r="N1450" s="188"/>
      <c r="O1450" s="188"/>
      <c r="P1450"/>
      <c r="Q1450" s="190" t="str">
        <f>IF(J1450="(not available)","(not available)",IFERROR(VLOOKUP(J1450,'[1]Lifecyclemodels EF3.1'!E:G,3,FALSE),"(not available yet)"))</f>
        <v>(not available)</v>
      </c>
      <c r="R1450" s="97" t="s">
        <v>18307</v>
      </c>
    </row>
    <row r="1451" spans="1:18" hidden="1" x14ac:dyDescent="0.3">
      <c r="A1451" s="194" t="s">
        <v>13616</v>
      </c>
      <c r="B1451" s="188" t="s">
        <v>18295</v>
      </c>
      <c r="C1451" s="188" t="s">
        <v>694</v>
      </c>
      <c r="D1451" s="188" t="s">
        <v>18319</v>
      </c>
      <c r="E1451" s="188" t="s">
        <v>17215</v>
      </c>
      <c r="F1451" s="188" t="s">
        <v>356</v>
      </c>
      <c r="G1451" s="189" t="s">
        <v>351</v>
      </c>
      <c r="H1451" s="190"/>
      <c r="I1451" s="188"/>
      <c r="J1451" s="188" t="s">
        <v>17988</v>
      </c>
      <c r="K1451" s="188"/>
      <c r="L1451" s="188"/>
      <c r="M1451" s="188"/>
      <c r="N1451" s="188"/>
      <c r="O1451" s="188"/>
      <c r="P1451"/>
      <c r="Q1451" s="190" t="str">
        <f>IF(J1451="(not available)","(not available)",IFERROR(VLOOKUP(J1451,'[1]Lifecyclemodels EF3.1'!E:G,3,FALSE),"(not available yet)"))</f>
        <v>(not available)</v>
      </c>
      <c r="R1451" s="97" t="s">
        <v>18320</v>
      </c>
    </row>
    <row r="1452" spans="1:18" hidden="1" x14ac:dyDescent="0.3">
      <c r="A1452" s="194" t="s">
        <v>13616</v>
      </c>
      <c r="B1452" s="188" t="s">
        <v>18295</v>
      </c>
      <c r="C1452" s="188" t="s">
        <v>2133</v>
      </c>
      <c r="D1452" s="188" t="s">
        <v>18321</v>
      </c>
      <c r="E1452" s="188" t="s">
        <v>17215</v>
      </c>
      <c r="F1452" s="188" t="s">
        <v>350</v>
      </c>
      <c r="G1452" s="189" t="s">
        <v>351</v>
      </c>
      <c r="H1452" s="190"/>
      <c r="I1452" s="188"/>
      <c r="J1452" s="188" t="s">
        <v>17988</v>
      </c>
      <c r="K1452" s="188"/>
      <c r="L1452" s="188"/>
      <c r="M1452" s="188"/>
      <c r="N1452" s="188"/>
      <c r="O1452" s="188"/>
      <c r="P1452"/>
      <c r="Q1452" s="190" t="str">
        <f>IF(J1452="(not available)","(not available)",IFERROR(VLOOKUP(J1452,'[1]Lifecyclemodels EF3.1'!E:G,3,FALSE),"(not available yet)"))</f>
        <v>(not available)</v>
      </c>
      <c r="R1452" s="97" t="s">
        <v>18322</v>
      </c>
    </row>
    <row r="1453" spans="1:18" hidden="1" x14ac:dyDescent="0.3">
      <c r="A1453" s="194" t="s">
        <v>13616</v>
      </c>
      <c r="B1453" s="188" t="s">
        <v>18295</v>
      </c>
      <c r="C1453" s="188" t="s">
        <v>10343</v>
      </c>
      <c r="D1453" s="188" t="s">
        <v>18323</v>
      </c>
      <c r="E1453" s="188" t="s">
        <v>18311</v>
      </c>
      <c r="F1453" s="188" t="s">
        <v>769</v>
      </c>
      <c r="G1453" s="189" t="s">
        <v>351</v>
      </c>
      <c r="H1453" s="190"/>
      <c r="I1453" s="188"/>
      <c r="J1453" s="188" t="s">
        <v>17988</v>
      </c>
      <c r="K1453" s="188"/>
      <c r="L1453" s="188"/>
      <c r="M1453" s="188"/>
      <c r="N1453" s="188"/>
      <c r="O1453" s="188"/>
      <c r="P1453"/>
      <c r="Q1453" s="190" t="str">
        <f>IF(J1453="(not available)","(not available)",IFERROR(VLOOKUP(J1453,'[1]Lifecyclemodels EF3.1'!E:G,3,FALSE),"(not available yet)"))</f>
        <v>(not available)</v>
      </c>
      <c r="R1453" s="97" t="s">
        <v>18298</v>
      </c>
    </row>
    <row r="1454" spans="1:18" hidden="1" x14ac:dyDescent="0.3">
      <c r="A1454" s="194" t="s">
        <v>13616</v>
      </c>
      <c r="B1454" s="188" t="s">
        <v>18295</v>
      </c>
      <c r="C1454" s="188" t="s">
        <v>2895</v>
      </c>
      <c r="D1454" s="188" t="s">
        <v>18324</v>
      </c>
      <c r="E1454" s="188" t="s">
        <v>18311</v>
      </c>
      <c r="F1454" s="188" t="s">
        <v>769</v>
      </c>
      <c r="G1454" s="189" t="s">
        <v>351</v>
      </c>
      <c r="H1454" s="190"/>
      <c r="I1454" s="188"/>
      <c r="J1454" s="188" t="s">
        <v>17988</v>
      </c>
      <c r="K1454" s="188"/>
      <c r="L1454" s="188"/>
      <c r="M1454" s="188"/>
      <c r="N1454" s="188"/>
      <c r="O1454" s="188"/>
      <c r="P1454"/>
      <c r="Q1454" s="190" t="str">
        <f>IF(J1454="(not available)","(not available)",IFERROR(VLOOKUP(J1454,'[1]Lifecyclemodels EF3.1'!E:G,3,FALSE),"(not available yet)"))</f>
        <v>(not available)</v>
      </c>
      <c r="R1454" s="97" t="s">
        <v>18298</v>
      </c>
    </row>
    <row r="1455" spans="1:18" hidden="1" x14ac:dyDescent="0.3">
      <c r="A1455" s="194" t="s">
        <v>13616</v>
      </c>
      <c r="B1455" s="188" t="s">
        <v>18295</v>
      </c>
      <c r="C1455" s="188" t="s">
        <v>3642</v>
      </c>
      <c r="D1455" s="188" t="s">
        <v>18324</v>
      </c>
      <c r="E1455" s="188" t="s">
        <v>18311</v>
      </c>
      <c r="F1455" s="188" t="s">
        <v>483</v>
      </c>
      <c r="G1455" s="189" t="s">
        <v>351</v>
      </c>
      <c r="H1455" s="190"/>
      <c r="I1455" s="188"/>
      <c r="J1455" s="188" t="s">
        <v>17988</v>
      </c>
      <c r="K1455" s="188"/>
      <c r="L1455" s="188"/>
      <c r="M1455" s="188"/>
      <c r="N1455" s="188"/>
      <c r="O1455" s="188"/>
      <c r="P1455"/>
      <c r="Q1455" s="190" t="str">
        <f>IF(J1455="(not available)","(not available)",IFERROR(VLOOKUP(J1455,'[1]Lifecyclemodels EF3.1'!E:G,3,FALSE),"(not available yet)"))</f>
        <v>(not available)</v>
      </c>
      <c r="R1455" s="97" t="s">
        <v>18298</v>
      </c>
    </row>
    <row r="1456" spans="1:18" hidden="1" x14ac:dyDescent="0.3">
      <c r="A1456" s="194" t="s">
        <v>13616</v>
      </c>
      <c r="B1456" s="188" t="s">
        <v>18295</v>
      </c>
      <c r="C1456" s="188" t="s">
        <v>8810</v>
      </c>
      <c r="D1456" s="188" t="s">
        <v>18324</v>
      </c>
      <c r="E1456" s="188" t="s">
        <v>18311</v>
      </c>
      <c r="F1456" s="188" t="s">
        <v>1562</v>
      </c>
      <c r="G1456" s="189" t="s">
        <v>351</v>
      </c>
      <c r="H1456" s="190"/>
      <c r="I1456" s="188"/>
      <c r="J1456" s="188" t="s">
        <v>17988</v>
      </c>
      <c r="K1456" s="188"/>
      <c r="L1456" s="188"/>
      <c r="M1456" s="188"/>
      <c r="N1456" s="188"/>
      <c r="O1456" s="188"/>
      <c r="P1456"/>
      <c r="Q1456" s="190" t="str">
        <f>IF(J1456="(not available)","(not available)",IFERROR(VLOOKUP(J1456,'[1]Lifecyclemodels EF3.1'!E:G,3,FALSE),"(not available yet)"))</f>
        <v>(not available)</v>
      </c>
      <c r="R1456" s="97" t="s">
        <v>18298</v>
      </c>
    </row>
    <row r="1457" spans="1:18" hidden="1" x14ac:dyDescent="0.3">
      <c r="A1457" s="194" t="s">
        <v>13616</v>
      </c>
      <c r="B1457" s="188" t="s">
        <v>18295</v>
      </c>
      <c r="C1457" s="188" t="s">
        <v>2028</v>
      </c>
      <c r="D1457" s="188" t="s">
        <v>18325</v>
      </c>
      <c r="E1457" s="188" t="s">
        <v>18311</v>
      </c>
      <c r="F1457" s="188" t="s">
        <v>1562</v>
      </c>
      <c r="G1457" s="189" t="s">
        <v>351</v>
      </c>
      <c r="H1457" s="190"/>
      <c r="I1457" s="188"/>
      <c r="J1457" s="188" t="s">
        <v>17988</v>
      </c>
      <c r="K1457" s="188"/>
      <c r="L1457" s="188"/>
      <c r="M1457" s="188"/>
      <c r="N1457" s="188"/>
      <c r="O1457" s="188"/>
      <c r="P1457"/>
      <c r="Q1457" s="190" t="str">
        <f>IF(J1457="(not available)","(not available)",IFERROR(VLOOKUP(J1457,'[1]Lifecyclemodels EF3.1'!E:G,3,FALSE),"(not available yet)"))</f>
        <v>(not available)</v>
      </c>
      <c r="R1457" s="97" t="s">
        <v>18298</v>
      </c>
    </row>
    <row r="1458" spans="1:18" hidden="1" x14ac:dyDescent="0.3">
      <c r="A1458" s="194" t="s">
        <v>13616</v>
      </c>
      <c r="B1458" s="188" t="s">
        <v>18295</v>
      </c>
      <c r="C1458" s="188" t="s">
        <v>2434</v>
      </c>
      <c r="D1458" s="188" t="s">
        <v>18325</v>
      </c>
      <c r="E1458" s="188" t="s">
        <v>18311</v>
      </c>
      <c r="F1458" s="188" t="s">
        <v>769</v>
      </c>
      <c r="G1458" s="189" t="s">
        <v>351</v>
      </c>
      <c r="H1458" s="190"/>
      <c r="I1458" s="188"/>
      <c r="J1458" s="188" t="s">
        <v>17988</v>
      </c>
      <c r="K1458" s="188"/>
      <c r="L1458" s="188"/>
      <c r="M1458" s="188"/>
      <c r="N1458" s="188"/>
      <c r="O1458" s="188"/>
      <c r="P1458"/>
      <c r="Q1458" s="190" t="str">
        <f>IF(J1458="(not available)","(not available)",IFERROR(VLOOKUP(J1458,'[1]Lifecyclemodels EF3.1'!E:G,3,FALSE),"(not available yet)"))</f>
        <v>(not available)</v>
      </c>
      <c r="R1458" s="97" t="s">
        <v>18298</v>
      </c>
    </row>
    <row r="1459" spans="1:18" hidden="1" x14ac:dyDescent="0.3">
      <c r="A1459" s="194" t="s">
        <v>13616</v>
      </c>
      <c r="B1459" s="188" t="s">
        <v>18295</v>
      </c>
      <c r="C1459" s="188" t="s">
        <v>7724</v>
      </c>
      <c r="D1459" s="188" t="s">
        <v>18325</v>
      </c>
      <c r="E1459" s="188" t="s">
        <v>18311</v>
      </c>
      <c r="F1459" s="188" t="s">
        <v>483</v>
      </c>
      <c r="G1459" s="189" t="s">
        <v>351</v>
      </c>
      <c r="H1459" s="190"/>
      <c r="I1459" s="188"/>
      <c r="J1459" s="188" t="s">
        <v>17988</v>
      </c>
      <c r="K1459" s="188"/>
      <c r="L1459" s="188"/>
      <c r="M1459" s="188"/>
      <c r="N1459" s="188"/>
      <c r="O1459" s="188"/>
      <c r="P1459"/>
      <c r="Q1459" s="190" t="str">
        <f>IF(J1459="(not available)","(not available)",IFERROR(VLOOKUP(J1459,'[1]Lifecyclemodels EF3.1'!E:G,3,FALSE),"(not available yet)"))</f>
        <v>(not available)</v>
      </c>
      <c r="R1459" s="97" t="s">
        <v>18298</v>
      </c>
    </row>
    <row r="1460" spans="1:18" hidden="1" x14ac:dyDescent="0.3">
      <c r="A1460" s="194" t="s">
        <v>13616</v>
      </c>
      <c r="B1460" s="188" t="s">
        <v>18295</v>
      </c>
      <c r="C1460" s="188" t="s">
        <v>18326</v>
      </c>
      <c r="D1460" s="188" t="s">
        <v>18327</v>
      </c>
      <c r="E1460" s="188" t="s">
        <v>17215</v>
      </c>
      <c r="F1460" s="188" t="s">
        <v>552</v>
      </c>
      <c r="G1460" s="189" t="s">
        <v>342</v>
      </c>
      <c r="H1460" s="190"/>
      <c r="I1460" s="188"/>
      <c r="J1460" s="188" t="s">
        <v>17988</v>
      </c>
      <c r="K1460" s="188"/>
      <c r="L1460" s="188"/>
      <c r="M1460" s="188"/>
      <c r="N1460" s="188"/>
      <c r="O1460" s="188"/>
      <c r="P1460"/>
      <c r="Q1460" s="190" t="str">
        <f>IF(J1460="(not available)","(not available)",IFERROR(VLOOKUP(J1460,'[1]Lifecyclemodels EF3.1'!E:G,3,FALSE),"(not available yet)"))</f>
        <v>(not available)</v>
      </c>
      <c r="R1460" s="97" t="s">
        <v>18307</v>
      </c>
    </row>
    <row r="1461" spans="1:18" hidden="1" x14ac:dyDescent="0.3">
      <c r="A1461" s="194" t="s">
        <v>13616</v>
      </c>
      <c r="B1461" s="188" t="s">
        <v>18295</v>
      </c>
      <c r="C1461" s="188" t="s">
        <v>6711</v>
      </c>
      <c r="D1461" s="188" t="s">
        <v>18328</v>
      </c>
      <c r="E1461" s="188" t="s">
        <v>17215</v>
      </c>
      <c r="F1461" s="188" t="s">
        <v>384</v>
      </c>
      <c r="G1461" s="189" t="s">
        <v>351</v>
      </c>
      <c r="H1461" s="190"/>
      <c r="I1461" s="188"/>
      <c r="J1461" s="188" t="s">
        <v>17988</v>
      </c>
      <c r="K1461" s="188"/>
      <c r="L1461" s="188"/>
      <c r="M1461" s="188"/>
      <c r="N1461" s="188"/>
      <c r="O1461" s="188"/>
      <c r="P1461"/>
      <c r="Q1461" s="190" t="str">
        <f>IF(J1461="(not available)","(not available)",IFERROR(VLOOKUP(J1461,'[1]Lifecyclemodels EF3.1'!E:G,3,FALSE),"(not available yet)"))</f>
        <v>(not available)</v>
      </c>
      <c r="R1461" s="97" t="s">
        <v>18329</v>
      </c>
    </row>
    <row r="1462" spans="1:18" hidden="1" x14ac:dyDescent="0.3">
      <c r="A1462" s="194" t="s">
        <v>13616</v>
      </c>
      <c r="B1462" s="188" t="s">
        <v>18295</v>
      </c>
      <c r="C1462" s="188" t="s">
        <v>18330</v>
      </c>
      <c r="D1462" s="188" t="s">
        <v>18331</v>
      </c>
      <c r="E1462" s="188" t="s">
        <v>17215</v>
      </c>
      <c r="F1462" s="188" t="s">
        <v>18306</v>
      </c>
      <c r="G1462" s="189" t="s">
        <v>351</v>
      </c>
      <c r="H1462" s="190"/>
      <c r="I1462" s="188"/>
      <c r="J1462" s="188" t="s">
        <v>17988</v>
      </c>
      <c r="K1462" s="188"/>
      <c r="L1462" s="188"/>
      <c r="M1462" s="188"/>
      <c r="N1462" s="188"/>
      <c r="O1462" s="188"/>
      <c r="P1462"/>
      <c r="Q1462" s="190" t="str">
        <f>IF(J1462="(not available)","(not available)",IFERROR(VLOOKUP(J1462,'[1]Lifecyclemodels EF3.1'!E:G,3,FALSE),"(not available yet)"))</f>
        <v>(not available)</v>
      </c>
      <c r="R1462" s="97" t="s">
        <v>18307</v>
      </c>
    </row>
    <row r="1463" spans="1:18" hidden="1" x14ac:dyDescent="0.3">
      <c r="A1463" s="188" t="s">
        <v>13616</v>
      </c>
      <c r="B1463" s="188" t="s">
        <v>18295</v>
      </c>
      <c r="C1463" s="188" t="s">
        <v>18332</v>
      </c>
      <c r="D1463" s="188" t="s">
        <v>18333</v>
      </c>
      <c r="E1463" s="188" t="s">
        <v>17215</v>
      </c>
      <c r="F1463" s="188" t="s">
        <v>713</v>
      </c>
      <c r="G1463" s="189" t="s">
        <v>351</v>
      </c>
      <c r="H1463" s="190"/>
      <c r="I1463" s="188"/>
      <c r="J1463" s="188" t="s">
        <v>17988</v>
      </c>
      <c r="K1463" s="188"/>
      <c r="L1463" s="188"/>
      <c r="M1463" s="188"/>
      <c r="N1463" s="188"/>
      <c r="O1463" s="188"/>
      <c r="P1463"/>
      <c r="Q1463" s="190" t="str">
        <f>IF(J1463="(not available)","(not available)",IFERROR(VLOOKUP(J1463,'[1]Lifecyclemodels EF3.1'!E:G,3,FALSE),"(not available yet)"))</f>
        <v>(not available)</v>
      </c>
      <c r="R1463" s="97" t="s">
        <v>18314</v>
      </c>
    </row>
    <row r="1464" spans="1:18" hidden="1" x14ac:dyDescent="0.3">
      <c r="A1464" s="188" t="s">
        <v>13616</v>
      </c>
      <c r="B1464" s="188" t="s">
        <v>18295</v>
      </c>
      <c r="C1464" s="188" t="s">
        <v>18334</v>
      </c>
      <c r="D1464" s="188" t="s">
        <v>18335</v>
      </c>
      <c r="E1464" s="188" t="s">
        <v>17215</v>
      </c>
      <c r="F1464" s="188" t="s">
        <v>552</v>
      </c>
      <c r="G1464" s="189" t="s">
        <v>351</v>
      </c>
      <c r="H1464" s="190"/>
      <c r="I1464" s="188"/>
      <c r="J1464" s="188" t="s">
        <v>17988</v>
      </c>
      <c r="K1464" s="188"/>
      <c r="L1464" s="188"/>
      <c r="M1464" s="188"/>
      <c r="N1464" s="188"/>
      <c r="O1464" s="188"/>
      <c r="P1464"/>
      <c r="Q1464" s="190" t="str">
        <f>IF(J1464="(not available)","(not available)",IFERROR(VLOOKUP(J1464,'[1]Lifecyclemodels EF3.1'!E:G,3,FALSE),"(not available yet)"))</f>
        <v>(not available)</v>
      </c>
      <c r="R1464" s="97" t="s">
        <v>18336</v>
      </c>
    </row>
    <row r="1465" spans="1:18" hidden="1" x14ac:dyDescent="0.3">
      <c r="A1465" s="194" t="s">
        <v>13616</v>
      </c>
      <c r="B1465" s="188" t="s">
        <v>18295</v>
      </c>
      <c r="C1465" s="188" t="s">
        <v>18337</v>
      </c>
      <c r="D1465" s="188" t="s">
        <v>18338</v>
      </c>
      <c r="E1465" s="188" t="s">
        <v>17215</v>
      </c>
      <c r="F1465" s="188" t="s">
        <v>658</v>
      </c>
      <c r="G1465" s="189" t="s">
        <v>342</v>
      </c>
      <c r="H1465" s="190"/>
      <c r="I1465" s="188"/>
      <c r="J1465" s="188" t="s">
        <v>17988</v>
      </c>
      <c r="K1465" s="188"/>
      <c r="L1465" s="188"/>
      <c r="M1465" s="188"/>
      <c r="N1465" s="188"/>
      <c r="O1465" s="188"/>
      <c r="P1465"/>
      <c r="Q1465" s="190" t="str">
        <f>IF(J1465="(not available)","(not available)",IFERROR(VLOOKUP(J1465,'[1]Lifecyclemodels EF3.1'!E:G,3,FALSE),"(not available yet)"))</f>
        <v>(not available)</v>
      </c>
      <c r="R1465" s="97" t="s">
        <v>18307</v>
      </c>
    </row>
    <row r="1466" spans="1:18" hidden="1" x14ac:dyDescent="0.3">
      <c r="A1466" s="194" t="s">
        <v>13616</v>
      </c>
      <c r="B1466" s="188" t="s">
        <v>18295</v>
      </c>
      <c r="C1466" s="188" t="s">
        <v>18339</v>
      </c>
      <c r="D1466" s="188" t="s">
        <v>18340</v>
      </c>
      <c r="E1466" s="188" t="s">
        <v>17215</v>
      </c>
      <c r="F1466" s="188" t="s">
        <v>350</v>
      </c>
      <c r="G1466" s="189" t="s">
        <v>351</v>
      </c>
      <c r="H1466" s="190"/>
      <c r="I1466" s="188"/>
      <c r="J1466" s="188" t="s">
        <v>17988</v>
      </c>
      <c r="K1466" s="188"/>
      <c r="L1466" s="188"/>
      <c r="M1466" s="188"/>
      <c r="N1466" s="188"/>
      <c r="O1466" s="188"/>
      <c r="P1466"/>
      <c r="Q1466" s="190" t="str">
        <f>IF(J1466="(not available)","(not available)",IFERROR(VLOOKUP(J1466,'[1]Lifecyclemodels EF3.1'!E:G,3,FALSE),"(not available yet)"))</f>
        <v>(not available)</v>
      </c>
      <c r="R1466" s="97" t="s">
        <v>18307</v>
      </c>
    </row>
    <row r="1467" spans="1:18" hidden="1" x14ac:dyDescent="0.3">
      <c r="A1467" s="194" t="s">
        <v>13616</v>
      </c>
      <c r="B1467" s="188" t="s">
        <v>18295</v>
      </c>
      <c r="C1467" s="188" t="s">
        <v>6673</v>
      </c>
      <c r="D1467" s="188" t="s">
        <v>18341</v>
      </c>
      <c r="E1467" s="188" t="s">
        <v>18311</v>
      </c>
      <c r="F1467" s="188" t="s">
        <v>769</v>
      </c>
      <c r="G1467" s="189" t="s">
        <v>351</v>
      </c>
      <c r="H1467" s="190"/>
      <c r="I1467" s="188"/>
      <c r="J1467" s="188" t="s">
        <v>17988</v>
      </c>
      <c r="K1467" s="188"/>
      <c r="L1467" s="188"/>
      <c r="M1467" s="188"/>
      <c r="N1467" s="188"/>
      <c r="O1467" s="188"/>
      <c r="P1467"/>
      <c r="Q1467" s="190" t="str">
        <f>IF(J1467="(not available)","(not available)",IFERROR(VLOOKUP(J1467,'[1]Lifecyclemodels EF3.1'!E:G,3,FALSE),"(not available yet)"))</f>
        <v>(not available)</v>
      </c>
      <c r="R1467" s="97" t="s">
        <v>18298</v>
      </c>
    </row>
    <row r="1468" spans="1:18" hidden="1" x14ac:dyDescent="0.3">
      <c r="A1468" s="194" t="s">
        <v>13616</v>
      </c>
      <c r="B1468" s="188" t="s">
        <v>18295</v>
      </c>
      <c r="C1468" s="188" t="s">
        <v>10630</v>
      </c>
      <c r="D1468" s="188" t="s">
        <v>18342</v>
      </c>
      <c r="E1468" s="188" t="s">
        <v>18311</v>
      </c>
      <c r="F1468" s="188" t="s">
        <v>1562</v>
      </c>
      <c r="G1468" s="189" t="s">
        <v>351</v>
      </c>
      <c r="H1468" s="190"/>
      <c r="I1468" s="188"/>
      <c r="J1468" s="188" t="s">
        <v>17988</v>
      </c>
      <c r="K1468" s="188"/>
      <c r="L1468" s="188"/>
      <c r="M1468" s="188"/>
      <c r="N1468" s="188"/>
      <c r="O1468" s="188"/>
      <c r="P1468"/>
      <c r="Q1468" s="190" t="str">
        <f>IF(J1468="(not available)","(not available)",IFERROR(VLOOKUP(J1468,'[1]Lifecyclemodels EF3.1'!E:G,3,FALSE),"(not available yet)"))</f>
        <v>(not available)</v>
      </c>
      <c r="R1468" s="97" t="s">
        <v>18298</v>
      </c>
    </row>
    <row r="1469" spans="1:18" hidden="1" x14ac:dyDescent="0.3">
      <c r="A1469" s="194" t="s">
        <v>13616</v>
      </c>
      <c r="B1469" s="188" t="s">
        <v>18295</v>
      </c>
      <c r="C1469" s="188" t="s">
        <v>4751</v>
      </c>
      <c r="D1469" s="188" t="s">
        <v>18342</v>
      </c>
      <c r="E1469" s="188" t="s">
        <v>18311</v>
      </c>
      <c r="F1469" s="188" t="s">
        <v>769</v>
      </c>
      <c r="G1469" s="189" t="s">
        <v>351</v>
      </c>
      <c r="H1469" s="190"/>
      <c r="I1469" s="188"/>
      <c r="J1469" s="188" t="s">
        <v>17988</v>
      </c>
      <c r="K1469" s="188"/>
      <c r="L1469" s="188"/>
      <c r="M1469" s="188"/>
      <c r="N1469" s="188"/>
      <c r="O1469" s="188"/>
      <c r="P1469"/>
      <c r="Q1469" s="190" t="str">
        <f>IF(J1469="(not available)","(not available)",IFERROR(VLOOKUP(J1469,'[1]Lifecyclemodels EF3.1'!E:G,3,FALSE),"(not available yet)"))</f>
        <v>(not available)</v>
      </c>
      <c r="R1469" s="97" t="s">
        <v>18298</v>
      </c>
    </row>
    <row r="1470" spans="1:18" hidden="1" x14ac:dyDescent="0.3">
      <c r="A1470" s="194" t="s">
        <v>13616</v>
      </c>
      <c r="B1470" s="188" t="s">
        <v>18295</v>
      </c>
      <c r="C1470" s="188" t="s">
        <v>6850</v>
      </c>
      <c r="D1470" s="188" t="s">
        <v>18342</v>
      </c>
      <c r="E1470" s="188" t="s">
        <v>18311</v>
      </c>
      <c r="F1470" s="188" t="s">
        <v>483</v>
      </c>
      <c r="G1470" s="189" t="s">
        <v>351</v>
      </c>
      <c r="H1470" s="190"/>
      <c r="I1470" s="188"/>
      <c r="J1470" s="188" t="s">
        <v>17988</v>
      </c>
      <c r="K1470" s="188"/>
      <c r="L1470" s="188"/>
      <c r="M1470" s="188"/>
      <c r="N1470" s="188"/>
      <c r="O1470" s="188"/>
      <c r="P1470"/>
      <c r="Q1470" s="190" t="str">
        <f>IF(J1470="(not available)","(not available)",IFERROR(VLOOKUP(J1470,'[1]Lifecyclemodels EF3.1'!E:G,3,FALSE),"(not available yet)"))</f>
        <v>(not available)</v>
      </c>
      <c r="R1470" s="97" t="s">
        <v>18298</v>
      </c>
    </row>
    <row r="1471" spans="1:18" hidden="1" x14ac:dyDescent="0.3">
      <c r="A1471" s="194" t="s">
        <v>13616</v>
      </c>
      <c r="B1471" s="188" t="s">
        <v>18295</v>
      </c>
      <c r="C1471" s="188" t="s">
        <v>2566</v>
      </c>
      <c r="D1471" s="188" t="s">
        <v>18343</v>
      </c>
      <c r="E1471" s="188" t="s">
        <v>18311</v>
      </c>
      <c r="F1471" s="188" t="s">
        <v>1562</v>
      </c>
      <c r="G1471" s="189" t="s">
        <v>351</v>
      </c>
      <c r="H1471" s="190"/>
      <c r="I1471" s="188"/>
      <c r="J1471" s="188" t="s">
        <v>17988</v>
      </c>
      <c r="K1471" s="188"/>
      <c r="L1471" s="188"/>
      <c r="M1471" s="188"/>
      <c r="N1471" s="188"/>
      <c r="O1471" s="188"/>
      <c r="P1471"/>
      <c r="Q1471" s="190" t="str">
        <f>IF(J1471="(not available)","(not available)",IFERROR(VLOOKUP(J1471,'[1]Lifecyclemodels EF3.1'!E:G,3,FALSE),"(not available yet)"))</f>
        <v>(not available)</v>
      </c>
      <c r="R1471" s="97" t="s">
        <v>18298</v>
      </c>
    </row>
    <row r="1472" spans="1:18" hidden="1" x14ac:dyDescent="0.3">
      <c r="A1472" s="194" t="s">
        <v>13616</v>
      </c>
      <c r="B1472" s="188" t="s">
        <v>18295</v>
      </c>
      <c r="C1472" s="188" t="s">
        <v>2427</v>
      </c>
      <c r="D1472" s="188" t="s">
        <v>18343</v>
      </c>
      <c r="E1472" s="188" t="s">
        <v>18311</v>
      </c>
      <c r="F1472" s="188" t="s">
        <v>483</v>
      </c>
      <c r="G1472" s="189" t="s">
        <v>351</v>
      </c>
      <c r="H1472" s="190"/>
      <c r="I1472" s="188"/>
      <c r="J1472" s="188" t="s">
        <v>17988</v>
      </c>
      <c r="K1472" s="188"/>
      <c r="L1472" s="188"/>
      <c r="M1472" s="188"/>
      <c r="N1472" s="188"/>
      <c r="O1472" s="188"/>
      <c r="P1472"/>
      <c r="Q1472" s="190" t="str">
        <f>IF(J1472="(not available)","(not available)",IFERROR(VLOOKUP(J1472,'[1]Lifecyclemodels EF3.1'!E:G,3,FALSE),"(not available yet)"))</f>
        <v>(not available)</v>
      </c>
      <c r="R1472" s="97" t="s">
        <v>18298</v>
      </c>
    </row>
    <row r="1473" spans="1:18" hidden="1" x14ac:dyDescent="0.3">
      <c r="A1473" s="194" t="s">
        <v>13616</v>
      </c>
      <c r="B1473" s="188" t="s">
        <v>18295</v>
      </c>
      <c r="C1473" s="188" t="s">
        <v>2406</v>
      </c>
      <c r="D1473" s="188" t="s">
        <v>18343</v>
      </c>
      <c r="E1473" s="188" t="s">
        <v>18311</v>
      </c>
      <c r="F1473" s="188" t="s">
        <v>769</v>
      </c>
      <c r="G1473" s="189" t="s">
        <v>351</v>
      </c>
      <c r="H1473" s="190"/>
      <c r="I1473" s="188"/>
      <c r="J1473" s="188" t="s">
        <v>17988</v>
      </c>
      <c r="K1473" s="188"/>
      <c r="L1473" s="188"/>
      <c r="M1473" s="188"/>
      <c r="N1473" s="188"/>
      <c r="O1473" s="188"/>
      <c r="P1473"/>
      <c r="Q1473" s="190" t="str">
        <f>IF(J1473="(not available)","(not available)",IFERROR(VLOOKUP(J1473,'[1]Lifecyclemodels EF3.1'!E:G,3,FALSE),"(not available yet)"))</f>
        <v>(not available)</v>
      </c>
      <c r="R1473" s="97" t="s">
        <v>18298</v>
      </c>
    </row>
    <row r="1474" spans="1:18" hidden="1" x14ac:dyDescent="0.3">
      <c r="A1474" s="194" t="s">
        <v>13616</v>
      </c>
      <c r="B1474" s="188" t="s">
        <v>18295</v>
      </c>
      <c r="C1474" s="188" t="s">
        <v>18344</v>
      </c>
      <c r="D1474" s="188" t="s">
        <v>18345</v>
      </c>
      <c r="E1474" s="188" t="s">
        <v>17215</v>
      </c>
      <c r="F1474" s="188" t="s">
        <v>18346</v>
      </c>
      <c r="G1474" s="189" t="s">
        <v>351</v>
      </c>
      <c r="H1474" s="190"/>
      <c r="I1474" s="188"/>
      <c r="J1474" s="188" t="s">
        <v>17988</v>
      </c>
      <c r="K1474" s="188"/>
      <c r="L1474" s="188"/>
      <c r="M1474" s="188"/>
      <c r="N1474" s="188"/>
      <c r="O1474" s="188"/>
      <c r="P1474"/>
      <c r="Q1474" s="190" t="str">
        <f>IF(J1474="(not available)","(not available)",IFERROR(VLOOKUP(J1474,'[1]Lifecyclemodels EF3.1'!E:G,3,FALSE),"(not available yet)"))</f>
        <v>(not available)</v>
      </c>
      <c r="R1474" s="97" t="s">
        <v>18314</v>
      </c>
    </row>
    <row r="1475" spans="1:18" hidden="1" x14ac:dyDescent="0.3">
      <c r="A1475" s="194" t="s">
        <v>13616</v>
      </c>
      <c r="B1475" s="188" t="s">
        <v>18295</v>
      </c>
      <c r="C1475" s="188" t="s">
        <v>18347</v>
      </c>
      <c r="D1475" s="188" t="s">
        <v>18348</v>
      </c>
      <c r="E1475" s="188" t="s">
        <v>17215</v>
      </c>
      <c r="F1475" s="188" t="s">
        <v>658</v>
      </c>
      <c r="G1475" s="189" t="s">
        <v>342</v>
      </c>
      <c r="H1475" s="190"/>
      <c r="I1475" s="188"/>
      <c r="J1475" s="188" t="s">
        <v>17988</v>
      </c>
      <c r="K1475" s="188"/>
      <c r="L1475" s="188"/>
      <c r="M1475" s="188"/>
      <c r="N1475" s="188"/>
      <c r="O1475" s="188"/>
      <c r="P1475"/>
      <c r="Q1475" s="190" t="str">
        <f>IF(J1475="(not available)","(not available)",IFERROR(VLOOKUP(J1475,'[1]Lifecyclemodels EF3.1'!E:G,3,FALSE),"(not available yet)"))</f>
        <v>(not available)</v>
      </c>
      <c r="R1475" s="97" t="s">
        <v>18307</v>
      </c>
    </row>
    <row r="1476" spans="1:18" hidden="1" x14ac:dyDescent="0.3">
      <c r="A1476" t="s">
        <v>13616</v>
      </c>
      <c r="B1476" t="s">
        <v>18295</v>
      </c>
      <c r="C1476" t="s">
        <v>9852</v>
      </c>
      <c r="D1476" t="s">
        <v>18349</v>
      </c>
      <c r="E1476" t="s">
        <v>17215</v>
      </c>
      <c r="F1476" t="s">
        <v>381</v>
      </c>
      <c r="G1476" s="187" t="s">
        <v>351</v>
      </c>
      <c r="H1476" t="s">
        <v>13616</v>
      </c>
      <c r="I1476" t="s">
        <v>13615</v>
      </c>
      <c r="J1476" t="s">
        <v>13819</v>
      </c>
      <c r="K1476" t="s">
        <v>18349</v>
      </c>
      <c r="L1476" t="s">
        <v>17215</v>
      </c>
      <c r="M1476" t="s">
        <v>13774</v>
      </c>
      <c r="N1476" t="s">
        <v>351</v>
      </c>
      <c r="O1476" t="s">
        <v>17216</v>
      </c>
      <c r="P1476" t="s">
        <v>17217</v>
      </c>
      <c r="Q1476" t="str">
        <f>IF(J1476="(not available)","(not available)",IFERROR(VLOOKUP(J1476,'[1]Lifecyclemodels EF3.1'!E:G,3,FALSE),"(not available yet)"))</f>
        <v>(not available yet)</v>
      </c>
      <c r="R1476"/>
    </row>
    <row r="1477" spans="1:18" hidden="1" x14ac:dyDescent="0.3">
      <c r="A1477" t="s">
        <v>13616</v>
      </c>
      <c r="B1477" t="s">
        <v>18295</v>
      </c>
      <c r="C1477" t="s">
        <v>5353</v>
      </c>
      <c r="D1477" t="s">
        <v>18349</v>
      </c>
      <c r="E1477" t="s">
        <v>17215</v>
      </c>
      <c r="F1477" t="s">
        <v>384</v>
      </c>
      <c r="G1477" s="187" t="s">
        <v>351</v>
      </c>
      <c r="H1477" t="s">
        <v>13616</v>
      </c>
      <c r="I1477" t="s">
        <v>13615</v>
      </c>
      <c r="J1477" t="s">
        <v>13855</v>
      </c>
      <c r="K1477" t="s">
        <v>18349</v>
      </c>
      <c r="L1477" t="s">
        <v>17215</v>
      </c>
      <c r="M1477" t="s">
        <v>11889</v>
      </c>
      <c r="N1477" t="s">
        <v>351</v>
      </c>
      <c r="O1477" t="s">
        <v>17216</v>
      </c>
      <c r="P1477" t="s">
        <v>17217</v>
      </c>
      <c r="Q1477" t="str">
        <f>IF(J1477="(not available)","(not available)",IFERROR(VLOOKUP(J1477,'[1]Lifecyclemodels EF3.1'!E:G,3,FALSE),"(not available yet)"))</f>
        <v>(not available yet)</v>
      </c>
      <c r="R1477"/>
    </row>
    <row r="1478" spans="1:18" hidden="1" x14ac:dyDescent="0.3">
      <c r="A1478" s="195" t="s">
        <v>13616</v>
      </c>
      <c r="B1478" s="191" t="s">
        <v>18295</v>
      </c>
      <c r="C1478" s="191" t="s">
        <v>1880</v>
      </c>
      <c r="D1478" s="191" t="s">
        <v>1881</v>
      </c>
      <c r="E1478" s="191" t="s">
        <v>17215</v>
      </c>
      <c r="F1478" s="191" t="s">
        <v>384</v>
      </c>
      <c r="G1478" s="192" t="s">
        <v>363</v>
      </c>
      <c r="H1478" s="193" t="s">
        <v>13616</v>
      </c>
      <c r="I1478" s="191" t="s">
        <v>18350</v>
      </c>
      <c r="J1478" s="191" t="s">
        <v>1880</v>
      </c>
      <c r="K1478" s="191" t="s">
        <v>1881</v>
      </c>
      <c r="L1478" s="191" t="s">
        <v>17215</v>
      </c>
      <c r="M1478" s="191" t="s">
        <v>11889</v>
      </c>
      <c r="N1478" s="191" t="s">
        <v>363</v>
      </c>
      <c r="O1478" s="191" t="s">
        <v>18351</v>
      </c>
      <c r="P1478" s="191" t="s">
        <v>18352</v>
      </c>
      <c r="Q1478" s="193" t="str">
        <f>IF(J1478="(not available)","(not available)",IFERROR(VLOOKUP(J1478,'[1]Lifecyclemodels EF3.1'!E:G,3,FALSE),"(not available yet)"))</f>
        <v>(not available yet)</v>
      </c>
      <c r="R1478" s="97" t="s">
        <v>18353</v>
      </c>
    </row>
    <row r="1479" spans="1:18" hidden="1" x14ac:dyDescent="0.3">
      <c r="A1479" s="195" t="s">
        <v>13616</v>
      </c>
      <c r="B1479" s="191" t="s">
        <v>18295</v>
      </c>
      <c r="C1479" s="191" t="s">
        <v>8731</v>
      </c>
      <c r="D1479" s="191" t="s">
        <v>18354</v>
      </c>
      <c r="E1479" s="191" t="s">
        <v>17215</v>
      </c>
      <c r="F1479" s="191" t="s">
        <v>384</v>
      </c>
      <c r="G1479" s="192" t="s">
        <v>342</v>
      </c>
      <c r="H1479" s="193" t="s">
        <v>13616</v>
      </c>
      <c r="I1479" s="191" t="s">
        <v>18350</v>
      </c>
      <c r="J1479" s="191" t="s">
        <v>8731</v>
      </c>
      <c r="K1479" s="191" t="s">
        <v>18354</v>
      </c>
      <c r="L1479" s="191" t="s">
        <v>17215</v>
      </c>
      <c r="M1479" s="191" t="s">
        <v>11889</v>
      </c>
      <c r="N1479" s="191" t="s">
        <v>342</v>
      </c>
      <c r="O1479" s="191" t="s">
        <v>18351</v>
      </c>
      <c r="P1479" s="191" t="s">
        <v>17217</v>
      </c>
      <c r="Q1479" s="193" t="str">
        <f>IF(J1479="(not available)","(not available)",IFERROR(VLOOKUP(J1479,'[1]Lifecyclemodels EF3.1'!E:G,3,FALSE),"(not available yet)"))</f>
        <v>(not available yet)</v>
      </c>
      <c r="R1479" s="97" t="s">
        <v>18355</v>
      </c>
    </row>
    <row r="1480" spans="1:18" hidden="1" x14ac:dyDescent="0.3">
      <c r="A1480" t="s">
        <v>13616</v>
      </c>
      <c r="B1480" t="s">
        <v>18295</v>
      </c>
      <c r="C1480" t="s">
        <v>2195</v>
      </c>
      <c r="D1480" t="s">
        <v>18354</v>
      </c>
      <c r="E1480" t="s">
        <v>17215</v>
      </c>
      <c r="F1480" t="s">
        <v>384</v>
      </c>
      <c r="G1480" s="187" t="s">
        <v>351</v>
      </c>
      <c r="H1480" t="s">
        <v>13616</v>
      </c>
      <c r="I1480" t="s">
        <v>14820</v>
      </c>
      <c r="J1480" t="s">
        <v>2195</v>
      </c>
      <c r="K1480" t="s">
        <v>18354</v>
      </c>
      <c r="L1480" t="s">
        <v>17215</v>
      </c>
      <c r="M1480" t="s">
        <v>11889</v>
      </c>
      <c r="N1480" t="s">
        <v>351</v>
      </c>
      <c r="O1480" t="s">
        <v>17216</v>
      </c>
      <c r="P1480" t="s">
        <v>17217</v>
      </c>
      <c r="Q1480" t="str">
        <f>IF(J1480="(not available)","(not available)",IFERROR(VLOOKUP(J1480,'[1]Lifecyclemodels EF3.1'!E:G,3,FALSE),"(not available yet)"))</f>
        <v>(not available yet)</v>
      </c>
      <c r="R1480"/>
    </row>
    <row r="1481" spans="1:18" hidden="1" x14ac:dyDescent="0.3">
      <c r="A1481" t="s">
        <v>13616</v>
      </c>
      <c r="B1481" t="s">
        <v>18295</v>
      </c>
      <c r="C1481" t="s">
        <v>6981</v>
      </c>
      <c r="D1481" t="s">
        <v>18356</v>
      </c>
      <c r="E1481" t="s">
        <v>17215</v>
      </c>
      <c r="F1481" t="s">
        <v>384</v>
      </c>
      <c r="G1481" s="187" t="s">
        <v>351</v>
      </c>
      <c r="H1481" t="s">
        <v>13616</v>
      </c>
      <c r="I1481" t="s">
        <v>13615</v>
      </c>
      <c r="J1481" t="s">
        <v>14329</v>
      </c>
      <c r="K1481" t="s">
        <v>18356</v>
      </c>
      <c r="L1481" t="s">
        <v>17215</v>
      </c>
      <c r="M1481" t="s">
        <v>11889</v>
      </c>
      <c r="N1481" t="s">
        <v>342</v>
      </c>
      <c r="O1481" t="s">
        <v>17216</v>
      </c>
      <c r="P1481" t="s">
        <v>17217</v>
      </c>
      <c r="Q1481" t="str">
        <f>IF(J1481="(not available)","(not available)",IFERROR(VLOOKUP(J1481,'[1]Lifecyclemodels EF3.1'!E:G,3,FALSE),"(not available yet)"))</f>
        <v>(not available yet)</v>
      </c>
      <c r="R1481"/>
    </row>
    <row r="1482" spans="1:18" hidden="1" x14ac:dyDescent="0.3">
      <c r="A1482" t="s">
        <v>13616</v>
      </c>
      <c r="B1482" t="s">
        <v>18295</v>
      </c>
      <c r="C1482" t="s">
        <v>3993</v>
      </c>
      <c r="D1482" t="s">
        <v>18357</v>
      </c>
      <c r="E1482" t="s">
        <v>17215</v>
      </c>
      <c r="F1482" t="s">
        <v>384</v>
      </c>
      <c r="G1482" s="187" t="s">
        <v>351</v>
      </c>
      <c r="H1482" t="s">
        <v>13616</v>
      </c>
      <c r="I1482" t="s">
        <v>13615</v>
      </c>
      <c r="J1482" t="s">
        <v>14679</v>
      </c>
      <c r="K1482" t="s">
        <v>18358</v>
      </c>
      <c r="L1482" t="s">
        <v>17215</v>
      </c>
      <c r="M1482" t="s">
        <v>11889</v>
      </c>
      <c r="N1482" t="s">
        <v>342</v>
      </c>
      <c r="O1482" t="s">
        <v>17216</v>
      </c>
      <c r="P1482" t="s">
        <v>17217</v>
      </c>
      <c r="Q1482" t="str">
        <f>IF(J1482="(not available)","(not available)",IFERROR(VLOOKUP(J1482,'[1]Lifecyclemodels EF3.1'!E:G,3,FALSE),"(not available yet)"))</f>
        <v>(not available yet)</v>
      </c>
      <c r="R1482"/>
    </row>
    <row r="1483" spans="1:18" hidden="1" x14ac:dyDescent="0.3">
      <c r="A1483" t="s">
        <v>13616</v>
      </c>
      <c r="B1483" t="s">
        <v>18295</v>
      </c>
      <c r="C1483" t="s">
        <v>11140</v>
      </c>
      <c r="D1483" t="s">
        <v>18359</v>
      </c>
      <c r="E1483" t="s">
        <v>17215</v>
      </c>
      <c r="F1483" t="s">
        <v>384</v>
      </c>
      <c r="G1483" s="187" t="s">
        <v>351</v>
      </c>
      <c r="H1483" t="s">
        <v>13616</v>
      </c>
      <c r="I1483" t="s">
        <v>13615</v>
      </c>
      <c r="J1483" t="s">
        <v>14600</v>
      </c>
      <c r="K1483" t="s">
        <v>18359</v>
      </c>
      <c r="L1483" t="s">
        <v>17215</v>
      </c>
      <c r="M1483" t="s">
        <v>11889</v>
      </c>
      <c r="N1483" t="s">
        <v>342</v>
      </c>
      <c r="O1483" t="s">
        <v>17216</v>
      </c>
      <c r="P1483" t="s">
        <v>17217</v>
      </c>
      <c r="Q1483" t="str">
        <f>IF(J1483="(not available)","(not available)",IFERROR(VLOOKUP(J1483,'[1]Lifecyclemodels EF3.1'!E:G,3,FALSE),"(not available yet)"))</f>
        <v>(not available yet)</v>
      </c>
      <c r="R1483"/>
    </row>
    <row r="1484" spans="1:18" hidden="1" x14ac:dyDescent="0.3">
      <c r="A1484" t="s">
        <v>13616</v>
      </c>
      <c r="B1484" t="s">
        <v>18295</v>
      </c>
      <c r="C1484" t="s">
        <v>8606</v>
      </c>
      <c r="D1484" t="s">
        <v>18360</v>
      </c>
      <c r="E1484" t="s">
        <v>17215</v>
      </c>
      <c r="F1484" t="s">
        <v>384</v>
      </c>
      <c r="G1484" s="187" t="s">
        <v>351</v>
      </c>
      <c r="H1484" t="s">
        <v>13616</v>
      </c>
      <c r="I1484" t="s">
        <v>13615</v>
      </c>
      <c r="J1484" t="s">
        <v>14064</v>
      </c>
      <c r="K1484" t="s">
        <v>18360</v>
      </c>
      <c r="L1484" t="s">
        <v>17215</v>
      </c>
      <c r="M1484" t="s">
        <v>11889</v>
      </c>
      <c r="N1484" t="s">
        <v>342</v>
      </c>
      <c r="O1484" t="s">
        <v>17216</v>
      </c>
      <c r="P1484" t="s">
        <v>17217</v>
      </c>
      <c r="Q1484" t="str">
        <f>IF(J1484="(not available)","(not available)",IFERROR(VLOOKUP(J1484,'[1]Lifecyclemodels EF3.1'!E:G,3,FALSE),"(not available yet)"))</f>
        <v>(not available yet)</v>
      </c>
      <c r="R1484"/>
    </row>
    <row r="1485" spans="1:18" hidden="1" x14ac:dyDescent="0.3">
      <c r="A1485" s="195" t="s">
        <v>13616</v>
      </c>
      <c r="B1485" s="191" t="s">
        <v>18295</v>
      </c>
      <c r="C1485" s="191" t="s">
        <v>1117</v>
      </c>
      <c r="D1485" s="191" t="s">
        <v>1118</v>
      </c>
      <c r="E1485" s="191" t="s">
        <v>17215</v>
      </c>
      <c r="F1485" s="191" t="s">
        <v>384</v>
      </c>
      <c r="G1485" s="192" t="s">
        <v>363</v>
      </c>
      <c r="H1485" s="193" t="s">
        <v>13616</v>
      </c>
      <c r="I1485" s="191" t="s">
        <v>18361</v>
      </c>
      <c r="J1485" s="191" t="s">
        <v>1117</v>
      </c>
      <c r="K1485" s="191" t="s">
        <v>1118</v>
      </c>
      <c r="L1485" s="191" t="s">
        <v>17215</v>
      </c>
      <c r="M1485" s="191" t="s">
        <v>11889</v>
      </c>
      <c r="N1485" s="191" t="s">
        <v>363</v>
      </c>
      <c r="O1485" s="191" t="s">
        <v>18351</v>
      </c>
      <c r="P1485" s="191" t="s">
        <v>18352</v>
      </c>
      <c r="Q1485" s="193" t="str">
        <f>IF(J1485="(not available)","(not available)",IFERROR(VLOOKUP(J1485,'[1]Lifecyclemodels EF3.1'!E:G,3,FALSE),"(not available yet)"))</f>
        <v>(not available yet)</v>
      </c>
      <c r="R1485" s="97" t="s">
        <v>18362</v>
      </c>
    </row>
    <row r="1486" spans="1:18" hidden="1" x14ac:dyDescent="0.3">
      <c r="A1486" s="195" t="s">
        <v>13616</v>
      </c>
      <c r="B1486" s="191" t="s">
        <v>18295</v>
      </c>
      <c r="C1486" s="191" t="s">
        <v>7280</v>
      </c>
      <c r="D1486" s="191" t="s">
        <v>18363</v>
      </c>
      <c r="E1486" s="191" t="s">
        <v>17215</v>
      </c>
      <c r="F1486" s="191" t="s">
        <v>384</v>
      </c>
      <c r="G1486" s="192" t="s">
        <v>342</v>
      </c>
      <c r="H1486" s="193" t="s">
        <v>13616</v>
      </c>
      <c r="I1486" s="191" t="s">
        <v>18361</v>
      </c>
      <c r="J1486" s="191" t="s">
        <v>7280</v>
      </c>
      <c r="K1486" s="191" t="s">
        <v>18364</v>
      </c>
      <c r="L1486" s="191" t="s">
        <v>17215</v>
      </c>
      <c r="M1486" s="191" t="s">
        <v>11889</v>
      </c>
      <c r="N1486" s="191" t="s">
        <v>351</v>
      </c>
      <c r="O1486" s="191" t="s">
        <v>18351</v>
      </c>
      <c r="P1486" s="191" t="s">
        <v>17217</v>
      </c>
      <c r="Q1486" s="193" t="str">
        <f>IF(J1486="(not available)","(not available)",IFERROR(VLOOKUP(J1486,'[1]Lifecyclemodels EF3.1'!E:G,3,FALSE),"(not available yet)"))</f>
        <v>(not available yet)</v>
      </c>
      <c r="R1486" s="97" t="s">
        <v>18355</v>
      </c>
    </row>
    <row r="1487" spans="1:18" hidden="1" x14ac:dyDescent="0.3">
      <c r="A1487" t="s">
        <v>13616</v>
      </c>
      <c r="B1487" t="s">
        <v>18295</v>
      </c>
      <c r="C1487" t="s">
        <v>3884</v>
      </c>
      <c r="D1487" t="s">
        <v>18363</v>
      </c>
      <c r="E1487" t="s">
        <v>17215</v>
      </c>
      <c r="F1487" t="s">
        <v>384</v>
      </c>
      <c r="G1487" s="187" t="s">
        <v>351</v>
      </c>
      <c r="H1487" t="s">
        <v>13616</v>
      </c>
      <c r="I1487" t="s">
        <v>13615</v>
      </c>
      <c r="J1487" t="s">
        <v>13882</v>
      </c>
      <c r="K1487" t="s">
        <v>18363</v>
      </c>
      <c r="L1487" t="s">
        <v>17215</v>
      </c>
      <c r="M1487" t="s">
        <v>11889</v>
      </c>
      <c r="N1487" t="s">
        <v>342</v>
      </c>
      <c r="O1487" t="s">
        <v>17216</v>
      </c>
      <c r="P1487" t="s">
        <v>17217</v>
      </c>
      <c r="Q1487" t="str">
        <f>IF(J1487="(not available)","(not available)",IFERROR(VLOOKUP(J1487,'[1]Lifecyclemodels EF3.1'!E:G,3,FALSE),"(not available yet)"))</f>
        <v>(not available yet)</v>
      </c>
      <c r="R1487"/>
    </row>
    <row r="1488" spans="1:18" hidden="1" x14ac:dyDescent="0.3">
      <c r="A1488" t="s">
        <v>13616</v>
      </c>
      <c r="B1488" t="s">
        <v>18295</v>
      </c>
      <c r="C1488" t="s">
        <v>4074</v>
      </c>
      <c r="D1488" t="s">
        <v>18365</v>
      </c>
      <c r="E1488" t="s">
        <v>17215</v>
      </c>
      <c r="F1488" t="s">
        <v>384</v>
      </c>
      <c r="G1488" s="187" t="s">
        <v>351</v>
      </c>
      <c r="H1488" t="s">
        <v>13616</v>
      </c>
      <c r="I1488" t="s">
        <v>13615</v>
      </c>
      <c r="J1488" t="s">
        <v>14594</v>
      </c>
      <c r="K1488" t="s">
        <v>18365</v>
      </c>
      <c r="L1488" t="s">
        <v>17215</v>
      </c>
      <c r="M1488" t="s">
        <v>11889</v>
      </c>
      <c r="N1488" t="s">
        <v>351</v>
      </c>
      <c r="O1488" t="s">
        <v>17216</v>
      </c>
      <c r="P1488" t="s">
        <v>17217</v>
      </c>
      <c r="Q1488" t="str">
        <f>IF(J1488="(not available)","(not available)",IFERROR(VLOOKUP(J1488,'[1]Lifecyclemodels EF3.1'!E:G,3,FALSE),"(not available yet)"))</f>
        <v>(not available yet)</v>
      </c>
      <c r="R1488"/>
    </row>
    <row r="1489" spans="1:18" hidden="1" x14ac:dyDescent="0.3">
      <c r="A1489" t="s">
        <v>13616</v>
      </c>
      <c r="B1489" t="s">
        <v>18295</v>
      </c>
      <c r="C1489" t="s">
        <v>11191</v>
      </c>
      <c r="D1489" t="s">
        <v>18366</v>
      </c>
      <c r="E1489" t="s">
        <v>17215</v>
      </c>
      <c r="F1489" t="s">
        <v>384</v>
      </c>
      <c r="G1489" s="187" t="s">
        <v>351</v>
      </c>
      <c r="H1489" t="s">
        <v>13616</v>
      </c>
      <c r="I1489" t="s">
        <v>13615</v>
      </c>
      <c r="J1489" t="s">
        <v>14000</v>
      </c>
      <c r="K1489" t="s">
        <v>18366</v>
      </c>
      <c r="L1489" t="s">
        <v>17215</v>
      </c>
      <c r="M1489" t="s">
        <v>11889</v>
      </c>
      <c r="N1489" t="s">
        <v>351</v>
      </c>
      <c r="O1489" t="s">
        <v>17216</v>
      </c>
      <c r="P1489" t="s">
        <v>17217</v>
      </c>
      <c r="Q1489" t="str">
        <f>IF(J1489="(not available)","(not available)",IFERROR(VLOOKUP(J1489,'[1]Lifecyclemodels EF3.1'!E:G,3,FALSE),"(not available yet)"))</f>
        <v>(not available yet)</v>
      </c>
      <c r="R1489"/>
    </row>
    <row r="1490" spans="1:18" hidden="1" x14ac:dyDescent="0.3">
      <c r="A1490" t="s">
        <v>13616</v>
      </c>
      <c r="B1490" t="s">
        <v>18295</v>
      </c>
      <c r="C1490" t="s">
        <v>1638</v>
      </c>
      <c r="D1490" t="s">
        <v>18367</v>
      </c>
      <c r="E1490" t="s">
        <v>17215</v>
      </c>
      <c r="F1490" t="s">
        <v>384</v>
      </c>
      <c r="G1490" s="187" t="s">
        <v>351</v>
      </c>
      <c r="H1490" t="s">
        <v>13616</v>
      </c>
      <c r="I1490" t="s">
        <v>13615</v>
      </c>
      <c r="J1490" t="s">
        <v>13763</v>
      </c>
      <c r="K1490" t="s">
        <v>18367</v>
      </c>
      <c r="L1490" t="s">
        <v>17215</v>
      </c>
      <c r="M1490" t="s">
        <v>11889</v>
      </c>
      <c r="N1490" t="s">
        <v>351</v>
      </c>
      <c r="O1490" t="s">
        <v>17216</v>
      </c>
      <c r="P1490" t="s">
        <v>17217</v>
      </c>
      <c r="Q1490" t="str">
        <f>IF(J1490="(not available)","(not available)",IFERROR(VLOOKUP(J1490,'[1]Lifecyclemodels EF3.1'!E:G,3,FALSE),"(not available yet)"))</f>
        <v>(not available yet)</v>
      </c>
      <c r="R1490"/>
    </row>
    <row r="1491" spans="1:18" hidden="1" x14ac:dyDescent="0.3">
      <c r="A1491" t="s">
        <v>13616</v>
      </c>
      <c r="B1491" t="s">
        <v>18295</v>
      </c>
      <c r="C1491" t="s">
        <v>11157</v>
      </c>
      <c r="D1491" t="s">
        <v>18368</v>
      </c>
      <c r="E1491" t="s">
        <v>17215</v>
      </c>
      <c r="F1491" t="s">
        <v>384</v>
      </c>
      <c r="G1491" s="187" t="s">
        <v>351</v>
      </c>
      <c r="H1491" t="s">
        <v>13616</v>
      </c>
      <c r="I1491" t="s">
        <v>13615</v>
      </c>
      <c r="J1491" t="s">
        <v>13892</v>
      </c>
      <c r="K1491" t="s">
        <v>18368</v>
      </c>
      <c r="L1491" t="s">
        <v>17215</v>
      </c>
      <c r="M1491" t="s">
        <v>11889</v>
      </c>
      <c r="N1491" t="s">
        <v>351</v>
      </c>
      <c r="O1491" t="s">
        <v>17216</v>
      </c>
      <c r="P1491" t="s">
        <v>17217</v>
      </c>
      <c r="Q1491" t="str">
        <f>IF(J1491="(not available)","(not available)",IFERROR(VLOOKUP(J1491,'[1]Lifecyclemodels EF3.1'!E:G,3,FALSE),"(not available yet)"))</f>
        <v>(not available yet)</v>
      </c>
      <c r="R1491"/>
    </row>
    <row r="1492" spans="1:18" hidden="1" x14ac:dyDescent="0.3">
      <c r="A1492" t="s">
        <v>13616</v>
      </c>
      <c r="B1492" t="s">
        <v>18295</v>
      </c>
      <c r="C1492" t="s">
        <v>2385</v>
      </c>
      <c r="D1492" t="s">
        <v>18369</v>
      </c>
      <c r="E1492" t="s">
        <v>17215</v>
      </c>
      <c r="F1492" t="s">
        <v>384</v>
      </c>
      <c r="G1492" s="187" t="s">
        <v>351</v>
      </c>
      <c r="H1492" t="s">
        <v>13616</v>
      </c>
      <c r="I1492" t="s">
        <v>13615</v>
      </c>
      <c r="J1492" t="s">
        <v>13629</v>
      </c>
      <c r="K1492" t="s">
        <v>18369</v>
      </c>
      <c r="L1492" t="s">
        <v>17215</v>
      </c>
      <c r="M1492" t="s">
        <v>11889</v>
      </c>
      <c r="N1492" t="s">
        <v>351</v>
      </c>
      <c r="O1492" t="s">
        <v>17216</v>
      </c>
      <c r="P1492" t="s">
        <v>17217</v>
      </c>
      <c r="Q1492" t="str">
        <f>IF(J1492="(not available)","(not available)",IFERROR(VLOOKUP(J1492,'[1]Lifecyclemodels EF3.1'!E:G,3,FALSE),"(not available yet)"))</f>
        <v>(not available yet)</v>
      </c>
      <c r="R1492"/>
    </row>
    <row r="1493" spans="1:18" hidden="1" x14ac:dyDescent="0.3">
      <c r="A1493" t="s">
        <v>13616</v>
      </c>
      <c r="B1493" t="s">
        <v>18295</v>
      </c>
      <c r="C1493" t="s">
        <v>3098</v>
      </c>
      <c r="D1493" t="s">
        <v>18370</v>
      </c>
      <c r="E1493" t="s">
        <v>17215</v>
      </c>
      <c r="F1493" t="s">
        <v>384</v>
      </c>
      <c r="G1493" s="187" t="s">
        <v>351</v>
      </c>
      <c r="H1493" t="s">
        <v>13616</v>
      </c>
      <c r="I1493" t="s">
        <v>13615</v>
      </c>
      <c r="J1493" t="s">
        <v>14030</v>
      </c>
      <c r="K1493" t="s">
        <v>18370</v>
      </c>
      <c r="L1493" t="s">
        <v>17215</v>
      </c>
      <c r="M1493" t="s">
        <v>11889</v>
      </c>
      <c r="N1493" t="s">
        <v>351</v>
      </c>
      <c r="O1493" t="s">
        <v>17216</v>
      </c>
      <c r="P1493" t="s">
        <v>17217</v>
      </c>
      <c r="Q1493" t="str">
        <f>IF(J1493="(not available)","(not available)",IFERROR(VLOOKUP(J1493,'[1]Lifecyclemodels EF3.1'!E:G,3,FALSE),"(not available yet)"))</f>
        <v>(not available yet)</v>
      </c>
      <c r="R1493"/>
    </row>
    <row r="1494" spans="1:18" hidden="1" x14ac:dyDescent="0.3">
      <c r="A1494" t="s">
        <v>13616</v>
      </c>
      <c r="B1494" t="s">
        <v>18295</v>
      </c>
      <c r="C1494" t="s">
        <v>10408</v>
      </c>
      <c r="D1494" t="s">
        <v>18371</v>
      </c>
      <c r="E1494" t="s">
        <v>17215</v>
      </c>
      <c r="F1494" t="s">
        <v>384</v>
      </c>
      <c r="G1494" s="187" t="s">
        <v>351</v>
      </c>
      <c r="H1494" t="s">
        <v>13616</v>
      </c>
      <c r="I1494" t="s">
        <v>13615</v>
      </c>
      <c r="J1494" t="s">
        <v>14810</v>
      </c>
      <c r="K1494" t="s">
        <v>18371</v>
      </c>
      <c r="L1494" t="s">
        <v>17215</v>
      </c>
      <c r="M1494" t="s">
        <v>11889</v>
      </c>
      <c r="N1494" t="s">
        <v>351</v>
      </c>
      <c r="O1494" t="s">
        <v>17216</v>
      </c>
      <c r="P1494" t="s">
        <v>17217</v>
      </c>
      <c r="Q1494" t="str">
        <f>IF(J1494="(not available)","(not available)",IFERROR(VLOOKUP(J1494,'[1]Lifecyclemodels EF3.1'!E:G,3,FALSE),"(not available yet)"))</f>
        <v>(not available yet)</v>
      </c>
      <c r="R1494"/>
    </row>
    <row r="1495" spans="1:18" hidden="1" x14ac:dyDescent="0.3">
      <c r="A1495" s="195" t="s">
        <v>13616</v>
      </c>
      <c r="B1495" s="191" t="s">
        <v>18295</v>
      </c>
      <c r="C1495" s="191" t="s">
        <v>10157</v>
      </c>
      <c r="D1495" s="191" t="s">
        <v>18372</v>
      </c>
      <c r="E1495" s="191" t="s">
        <v>17215</v>
      </c>
      <c r="F1495" s="191" t="s">
        <v>384</v>
      </c>
      <c r="G1495" s="192" t="s">
        <v>351</v>
      </c>
      <c r="H1495" s="193" t="s">
        <v>13616</v>
      </c>
      <c r="I1495" s="191" t="s">
        <v>18350</v>
      </c>
      <c r="J1495" s="191" t="s">
        <v>18373</v>
      </c>
      <c r="K1495" s="191" t="s">
        <v>18350</v>
      </c>
      <c r="L1495" s="191" t="s">
        <v>17215</v>
      </c>
      <c r="M1495" s="191" t="s">
        <v>18374</v>
      </c>
      <c r="N1495" s="191" t="s">
        <v>11889</v>
      </c>
      <c r="O1495" s="191" t="s">
        <v>18351</v>
      </c>
      <c r="P1495" s="191" t="s">
        <v>18352</v>
      </c>
      <c r="Q1495" s="193" t="str">
        <f>IF(J1495="(not available)","(not available)",IFERROR(VLOOKUP(J1495,'[1]Lifecyclemodels EF3.1'!E:G,3,FALSE),"(not available yet)"))</f>
        <v>(not available yet)</v>
      </c>
      <c r="R1495" s="97" t="s">
        <v>18355</v>
      </c>
    </row>
    <row r="1496" spans="1:18" hidden="1" x14ac:dyDescent="0.3">
      <c r="A1496" t="s">
        <v>13616</v>
      </c>
      <c r="B1496" t="s">
        <v>18295</v>
      </c>
      <c r="C1496" t="s">
        <v>7821</v>
      </c>
      <c r="D1496" t="s">
        <v>18375</v>
      </c>
      <c r="E1496" t="s">
        <v>17215</v>
      </c>
      <c r="F1496" t="s">
        <v>384</v>
      </c>
      <c r="G1496" s="187" t="s">
        <v>351</v>
      </c>
      <c r="H1496" t="s">
        <v>13616</v>
      </c>
      <c r="I1496" t="s">
        <v>13615</v>
      </c>
      <c r="J1496" t="s">
        <v>14127</v>
      </c>
      <c r="K1496" t="s">
        <v>18375</v>
      </c>
      <c r="L1496" t="s">
        <v>17215</v>
      </c>
      <c r="M1496" t="s">
        <v>11889</v>
      </c>
      <c r="N1496" t="s">
        <v>342</v>
      </c>
      <c r="O1496" t="s">
        <v>17216</v>
      </c>
      <c r="P1496" t="s">
        <v>17217</v>
      </c>
      <c r="Q1496" t="str">
        <f>IF(J1496="(not available)","(not available)",IFERROR(VLOOKUP(J1496,'[1]Lifecyclemodels EF3.1'!E:G,3,FALSE),"(not available yet)"))</f>
        <v>(not available yet)</v>
      </c>
      <c r="R1496"/>
    </row>
    <row r="1497" spans="1:18" hidden="1" x14ac:dyDescent="0.3">
      <c r="A1497" t="s">
        <v>13616</v>
      </c>
      <c r="B1497" t="s">
        <v>18295</v>
      </c>
      <c r="C1497" t="s">
        <v>2026</v>
      </c>
      <c r="D1497" t="s">
        <v>18376</v>
      </c>
      <c r="E1497" t="s">
        <v>17215</v>
      </c>
      <c r="F1497" t="s">
        <v>384</v>
      </c>
      <c r="G1497" s="187" t="s">
        <v>351</v>
      </c>
      <c r="H1497" t="s">
        <v>13616</v>
      </c>
      <c r="I1497" t="s">
        <v>13615</v>
      </c>
      <c r="J1497" t="s">
        <v>13939</v>
      </c>
      <c r="K1497" t="s">
        <v>18376</v>
      </c>
      <c r="L1497" t="s">
        <v>17215</v>
      </c>
      <c r="M1497" t="s">
        <v>11889</v>
      </c>
      <c r="N1497" t="s">
        <v>342</v>
      </c>
      <c r="O1497" t="s">
        <v>17216</v>
      </c>
      <c r="P1497" t="s">
        <v>17217</v>
      </c>
      <c r="Q1497" t="str">
        <f>IF(J1497="(not available)","(not available)",IFERROR(VLOOKUP(J1497,'[1]Lifecyclemodels EF3.1'!E:G,3,FALSE),"(not available yet)"))</f>
        <v>(not available yet)</v>
      </c>
      <c r="R1497"/>
    </row>
    <row r="1498" spans="1:18" hidden="1" x14ac:dyDescent="0.3">
      <c r="A1498" t="s">
        <v>13616</v>
      </c>
      <c r="B1498" t="s">
        <v>18295</v>
      </c>
      <c r="C1498" t="s">
        <v>18377</v>
      </c>
      <c r="D1498" t="s">
        <v>18378</v>
      </c>
      <c r="E1498" t="s">
        <v>17215</v>
      </c>
      <c r="F1498" t="s">
        <v>384</v>
      </c>
      <c r="G1498" s="187" t="s">
        <v>351</v>
      </c>
      <c r="H1498" t="s">
        <v>13616</v>
      </c>
      <c r="I1498" t="s">
        <v>13615</v>
      </c>
      <c r="J1498" t="s">
        <v>13939</v>
      </c>
      <c r="K1498" t="s">
        <v>18376</v>
      </c>
      <c r="L1498" t="s">
        <v>17215</v>
      </c>
      <c r="M1498" t="s">
        <v>11889</v>
      </c>
      <c r="N1498" t="s">
        <v>342</v>
      </c>
      <c r="O1498" t="s">
        <v>17216</v>
      </c>
      <c r="P1498" t="s">
        <v>17217</v>
      </c>
      <c r="Q1498" t="str">
        <f>IF(J1498="(not available)","(not available)",IFERROR(VLOOKUP(J1498,'[1]Lifecyclemodels EF3.1'!E:G,3,FALSE),"(not available yet)"))</f>
        <v>(not available yet)</v>
      </c>
      <c r="R1498"/>
    </row>
    <row r="1499" spans="1:18" hidden="1" x14ac:dyDescent="0.3">
      <c r="A1499" s="195" t="s">
        <v>13616</v>
      </c>
      <c r="B1499" s="191" t="s">
        <v>18295</v>
      </c>
      <c r="C1499" s="191" t="s">
        <v>7913</v>
      </c>
      <c r="D1499" s="191" t="s">
        <v>7914</v>
      </c>
      <c r="E1499" s="191" t="s">
        <v>17215</v>
      </c>
      <c r="F1499" s="191" t="s">
        <v>384</v>
      </c>
      <c r="G1499" s="192" t="s">
        <v>363</v>
      </c>
      <c r="H1499" s="193" t="s">
        <v>13616</v>
      </c>
      <c r="I1499" s="191" t="s">
        <v>18350</v>
      </c>
      <c r="J1499" s="191" t="s">
        <v>7913</v>
      </c>
      <c r="K1499" s="191" t="s">
        <v>7914</v>
      </c>
      <c r="L1499" s="191" t="s">
        <v>17215</v>
      </c>
      <c r="M1499" s="191" t="s">
        <v>11889</v>
      </c>
      <c r="N1499" s="191" t="s">
        <v>363</v>
      </c>
      <c r="O1499" s="191" t="s">
        <v>18351</v>
      </c>
      <c r="P1499" s="191" t="s">
        <v>18352</v>
      </c>
      <c r="Q1499" s="193" t="str">
        <f>IF(J1499="(not available)","(not available)",IFERROR(VLOOKUP(J1499,'[1]Lifecyclemodels EF3.1'!E:G,3,FALSE),"(not available yet)"))</f>
        <v>(not available yet)</v>
      </c>
      <c r="R1499" s="97" t="s">
        <v>18353</v>
      </c>
    </row>
    <row r="1500" spans="1:18" hidden="1" x14ac:dyDescent="0.3">
      <c r="A1500" s="195" t="s">
        <v>13616</v>
      </c>
      <c r="B1500" s="191" t="s">
        <v>18295</v>
      </c>
      <c r="C1500" s="191" t="s">
        <v>6853</v>
      </c>
      <c r="D1500" s="191" t="s">
        <v>18379</v>
      </c>
      <c r="E1500" s="191" t="s">
        <v>17215</v>
      </c>
      <c r="F1500" s="191" t="s">
        <v>384</v>
      </c>
      <c r="G1500" s="192" t="s">
        <v>342</v>
      </c>
      <c r="H1500" s="193" t="s">
        <v>13616</v>
      </c>
      <c r="I1500" s="191" t="s">
        <v>18350</v>
      </c>
      <c r="J1500" s="191" t="s">
        <v>6853</v>
      </c>
      <c r="K1500" s="191" t="s">
        <v>18379</v>
      </c>
      <c r="L1500" s="191" t="s">
        <v>17215</v>
      </c>
      <c r="M1500" s="191" t="s">
        <v>11889</v>
      </c>
      <c r="N1500" s="191" t="s">
        <v>342</v>
      </c>
      <c r="O1500" s="191" t="s">
        <v>18351</v>
      </c>
      <c r="P1500" s="191" t="s">
        <v>17217</v>
      </c>
      <c r="Q1500" s="193" t="str">
        <f>IF(J1500="(not available)","(not available)",IFERROR(VLOOKUP(J1500,'[1]Lifecyclemodels EF3.1'!E:G,3,FALSE),"(not available yet)"))</f>
        <v>(not available yet)</v>
      </c>
      <c r="R1500" s="97" t="s">
        <v>18355</v>
      </c>
    </row>
    <row r="1501" spans="1:18" hidden="1" x14ac:dyDescent="0.3">
      <c r="A1501" t="s">
        <v>13616</v>
      </c>
      <c r="B1501" t="s">
        <v>18295</v>
      </c>
      <c r="C1501" t="s">
        <v>9064</v>
      </c>
      <c r="D1501" t="s">
        <v>18379</v>
      </c>
      <c r="E1501" t="s">
        <v>17215</v>
      </c>
      <c r="F1501" t="s">
        <v>384</v>
      </c>
      <c r="G1501" s="187" t="s">
        <v>351</v>
      </c>
      <c r="H1501" t="s">
        <v>13616</v>
      </c>
      <c r="I1501" t="s">
        <v>14820</v>
      </c>
      <c r="J1501" t="s">
        <v>9064</v>
      </c>
      <c r="K1501" t="s">
        <v>18379</v>
      </c>
      <c r="L1501" t="s">
        <v>17215</v>
      </c>
      <c r="M1501" t="s">
        <v>11889</v>
      </c>
      <c r="N1501" t="s">
        <v>351</v>
      </c>
      <c r="O1501" t="s">
        <v>17216</v>
      </c>
      <c r="P1501" t="s">
        <v>17217</v>
      </c>
      <c r="Q1501" t="str">
        <f>IF(J1501="(not available)","(not available)",IFERROR(VLOOKUP(J1501,'[1]Lifecyclemodels EF3.1'!E:G,3,FALSE),"(not available yet)"))</f>
        <v>(not available yet)</v>
      </c>
      <c r="R1501"/>
    </row>
    <row r="1502" spans="1:18" hidden="1" x14ac:dyDescent="0.3">
      <c r="A1502" t="s">
        <v>13616</v>
      </c>
      <c r="B1502" t="s">
        <v>18295</v>
      </c>
      <c r="C1502" t="s">
        <v>6392</v>
      </c>
      <c r="D1502" t="s">
        <v>18380</v>
      </c>
      <c r="E1502" t="s">
        <v>17215</v>
      </c>
      <c r="F1502" t="s">
        <v>658</v>
      </c>
      <c r="G1502" s="187" t="s">
        <v>351</v>
      </c>
      <c r="H1502" t="s">
        <v>11902</v>
      </c>
      <c r="I1502" t="s">
        <v>11825</v>
      </c>
      <c r="J1502" t="s">
        <v>16858</v>
      </c>
      <c r="K1502" t="s">
        <v>18060</v>
      </c>
      <c r="L1502" t="s">
        <v>17215</v>
      </c>
      <c r="M1502" t="s">
        <v>11889</v>
      </c>
      <c r="N1502" t="s">
        <v>351</v>
      </c>
      <c r="O1502" t="s">
        <v>17216</v>
      </c>
      <c r="P1502" t="s">
        <v>17217</v>
      </c>
      <c r="Q1502" t="str">
        <f>IF(J1502="(not available)","(not available)",IFERROR(VLOOKUP(J1502,'[1]Lifecyclemodels EF3.1'!E:G,3,FALSE),"(not available yet)"))</f>
        <v>(not available yet)</v>
      </c>
      <c r="R1502" t="s">
        <v>18381</v>
      </c>
    </row>
    <row r="1503" spans="1:18" hidden="1" x14ac:dyDescent="0.3">
      <c r="A1503" t="s">
        <v>13616</v>
      </c>
      <c r="B1503" t="s">
        <v>18295</v>
      </c>
      <c r="C1503" t="s">
        <v>5029</v>
      </c>
      <c r="D1503" t="s">
        <v>18382</v>
      </c>
      <c r="E1503" t="s">
        <v>18311</v>
      </c>
      <c r="F1503" t="s">
        <v>384</v>
      </c>
      <c r="G1503" s="187" t="s">
        <v>351</v>
      </c>
      <c r="H1503" t="s">
        <v>13616</v>
      </c>
      <c r="I1503" t="s">
        <v>14820</v>
      </c>
      <c r="J1503" t="s">
        <v>5029</v>
      </c>
      <c r="K1503" t="s">
        <v>18382</v>
      </c>
      <c r="L1503" t="s">
        <v>18311</v>
      </c>
      <c r="M1503" t="s">
        <v>11889</v>
      </c>
      <c r="N1503" t="s">
        <v>351</v>
      </c>
      <c r="O1503" t="s">
        <v>17216</v>
      </c>
      <c r="P1503" t="s">
        <v>17217</v>
      </c>
      <c r="Q1503" t="str">
        <f>IF(J1503="(not available)","(not available)",IFERROR(VLOOKUP(J1503,'[1]Lifecyclemodels EF3.1'!E:G,3,FALSE),"(not available yet)"))</f>
        <v>(not available yet)</v>
      </c>
      <c r="R1503"/>
    </row>
    <row r="1504" spans="1:18" hidden="1" x14ac:dyDescent="0.3">
      <c r="A1504" t="s">
        <v>13616</v>
      </c>
      <c r="B1504" t="s">
        <v>18295</v>
      </c>
      <c r="C1504" t="s">
        <v>8402</v>
      </c>
      <c r="D1504" t="s">
        <v>18383</v>
      </c>
      <c r="E1504" t="s">
        <v>17215</v>
      </c>
      <c r="F1504" t="s">
        <v>356</v>
      </c>
      <c r="G1504" s="187" t="s">
        <v>351</v>
      </c>
      <c r="H1504" t="s">
        <v>13616</v>
      </c>
      <c r="I1504" t="s">
        <v>13615</v>
      </c>
      <c r="J1504" t="s">
        <v>14698</v>
      </c>
      <c r="K1504" t="s">
        <v>18383</v>
      </c>
      <c r="L1504" t="s">
        <v>17215</v>
      </c>
      <c r="M1504" t="s">
        <v>356</v>
      </c>
      <c r="N1504" t="s">
        <v>342</v>
      </c>
      <c r="O1504" t="s">
        <v>17216</v>
      </c>
      <c r="P1504" t="s">
        <v>17217</v>
      </c>
      <c r="Q1504" t="str">
        <f>IF(J1504="(not available)","(not available)",IFERROR(VLOOKUP(J1504,'[1]Lifecyclemodels EF3.1'!E:G,3,FALSE),"(not available yet)"))</f>
        <v>(not available yet)</v>
      </c>
      <c r="R1504"/>
    </row>
    <row r="1505" spans="1:18" hidden="1" x14ac:dyDescent="0.3">
      <c r="A1505" t="s">
        <v>13616</v>
      </c>
      <c r="B1505" t="s">
        <v>18295</v>
      </c>
      <c r="C1505" t="s">
        <v>8938</v>
      </c>
      <c r="D1505" t="s">
        <v>18384</v>
      </c>
      <c r="E1505" t="s">
        <v>17215</v>
      </c>
      <c r="F1505" t="s">
        <v>356</v>
      </c>
      <c r="G1505" s="187" t="s">
        <v>351</v>
      </c>
      <c r="H1505" t="s">
        <v>13616</v>
      </c>
      <c r="I1505" t="s">
        <v>13615</v>
      </c>
      <c r="J1505" t="s">
        <v>14199</v>
      </c>
      <c r="K1505" t="s">
        <v>18384</v>
      </c>
      <c r="L1505" t="s">
        <v>17215</v>
      </c>
      <c r="M1505" t="s">
        <v>356</v>
      </c>
      <c r="N1505" t="s">
        <v>351</v>
      </c>
      <c r="O1505" t="s">
        <v>17216</v>
      </c>
      <c r="P1505" t="s">
        <v>17217</v>
      </c>
      <c r="Q1505" t="str">
        <f>IF(J1505="(not available)","(not available)",IFERROR(VLOOKUP(J1505,'[1]Lifecyclemodels EF3.1'!E:G,3,FALSE),"(not available yet)"))</f>
        <v>(not available yet)</v>
      </c>
      <c r="R1505"/>
    </row>
    <row r="1506" spans="1:18" hidden="1" x14ac:dyDescent="0.3">
      <c r="A1506" t="s">
        <v>13616</v>
      </c>
      <c r="B1506" t="s">
        <v>18295</v>
      </c>
      <c r="C1506" t="s">
        <v>10579</v>
      </c>
      <c r="D1506" t="s">
        <v>18385</v>
      </c>
      <c r="E1506" t="s">
        <v>17215</v>
      </c>
      <c r="F1506" t="s">
        <v>496</v>
      </c>
      <c r="G1506" s="187" t="s">
        <v>351</v>
      </c>
      <c r="H1506" t="s">
        <v>13616</v>
      </c>
      <c r="I1506" t="s">
        <v>13615</v>
      </c>
      <c r="J1506" t="s">
        <v>14078</v>
      </c>
      <c r="K1506" t="s">
        <v>18385</v>
      </c>
      <c r="L1506" t="s">
        <v>17215</v>
      </c>
      <c r="M1506" t="s">
        <v>496</v>
      </c>
      <c r="N1506" t="s">
        <v>351</v>
      </c>
      <c r="O1506" t="s">
        <v>17216</v>
      </c>
      <c r="P1506" t="s">
        <v>17217</v>
      </c>
      <c r="Q1506" t="str">
        <f>IF(J1506="(not available)","(not available)",IFERROR(VLOOKUP(J1506,'[1]Lifecyclemodels EF3.1'!E:G,3,FALSE),"(not available yet)"))</f>
        <v>(not available yet)</v>
      </c>
      <c r="R1506"/>
    </row>
    <row r="1507" spans="1:18" hidden="1" x14ac:dyDescent="0.3">
      <c r="A1507" s="195" t="s">
        <v>13616</v>
      </c>
      <c r="B1507" s="191" t="s">
        <v>18295</v>
      </c>
      <c r="C1507" s="191" t="s">
        <v>9808</v>
      </c>
      <c r="D1507" s="191" t="s">
        <v>18386</v>
      </c>
      <c r="E1507" s="191" t="s">
        <v>18297</v>
      </c>
      <c r="F1507" s="191" t="s">
        <v>514</v>
      </c>
      <c r="G1507" s="192" t="s">
        <v>363</v>
      </c>
      <c r="H1507" s="193" t="s">
        <v>13616</v>
      </c>
      <c r="I1507" s="191" t="s">
        <v>18350</v>
      </c>
      <c r="J1507" s="191" t="s">
        <v>9808</v>
      </c>
      <c r="K1507" s="191" t="s">
        <v>18386</v>
      </c>
      <c r="L1507" s="191" t="s">
        <v>18297</v>
      </c>
      <c r="M1507" s="191" t="s">
        <v>11889</v>
      </c>
      <c r="N1507" s="191" t="s">
        <v>342</v>
      </c>
      <c r="O1507" s="191" t="s">
        <v>18351</v>
      </c>
      <c r="P1507" s="191" t="s">
        <v>17217</v>
      </c>
      <c r="Q1507" s="193" t="str">
        <f>IF(J1507="(not available)","(not available)",IFERROR(VLOOKUP(J1507,'[1]Lifecyclemodels EF3.1'!E:G,3,FALSE),"(not available yet)"))</f>
        <v>(not available yet)</v>
      </c>
      <c r="R1507" s="97" t="s">
        <v>18355</v>
      </c>
    </row>
    <row r="1508" spans="1:18" hidden="1" x14ac:dyDescent="0.3">
      <c r="A1508" s="195" t="s">
        <v>13616</v>
      </c>
      <c r="B1508" s="191" t="s">
        <v>18295</v>
      </c>
      <c r="C1508" s="191" t="s">
        <v>10956</v>
      </c>
      <c r="D1508" s="191" t="s">
        <v>18387</v>
      </c>
      <c r="E1508" s="191" t="s">
        <v>18297</v>
      </c>
      <c r="F1508" s="191" t="s">
        <v>514</v>
      </c>
      <c r="G1508" s="192" t="s">
        <v>363</v>
      </c>
      <c r="H1508" s="193" t="s">
        <v>13616</v>
      </c>
      <c r="I1508" s="191" t="s">
        <v>18350</v>
      </c>
      <c r="J1508" s="191" t="s">
        <v>10956</v>
      </c>
      <c r="K1508" s="191" t="s">
        <v>18387</v>
      </c>
      <c r="L1508" s="191" t="s">
        <v>18297</v>
      </c>
      <c r="M1508" s="191" t="s">
        <v>11889</v>
      </c>
      <c r="N1508" s="191" t="s">
        <v>342</v>
      </c>
      <c r="O1508" s="191" t="s">
        <v>18351</v>
      </c>
      <c r="P1508" s="191" t="s">
        <v>17217</v>
      </c>
      <c r="Q1508" s="193" t="str">
        <f>IF(J1508="(not available)","(not available)",IFERROR(VLOOKUP(J1508,'[1]Lifecyclemodels EF3.1'!E:G,3,FALSE),"(not available yet)"))</f>
        <v>(not available yet)</v>
      </c>
      <c r="R1508" s="97" t="s">
        <v>18355</v>
      </c>
    </row>
    <row r="1509" spans="1:18" hidden="1" x14ac:dyDescent="0.3">
      <c r="A1509" s="195" t="s">
        <v>13616</v>
      </c>
      <c r="B1509" s="191" t="s">
        <v>18295</v>
      </c>
      <c r="C1509" s="191" t="s">
        <v>1598</v>
      </c>
      <c r="D1509" s="191" t="s">
        <v>18388</v>
      </c>
      <c r="E1509" s="191" t="s">
        <v>18297</v>
      </c>
      <c r="F1509" s="191" t="s">
        <v>514</v>
      </c>
      <c r="G1509" s="192" t="s">
        <v>363</v>
      </c>
      <c r="H1509" s="193" t="s">
        <v>13616</v>
      </c>
      <c r="I1509" s="191" t="s">
        <v>18350</v>
      </c>
      <c r="J1509" s="191" t="s">
        <v>1598</v>
      </c>
      <c r="K1509" s="191" t="s">
        <v>18388</v>
      </c>
      <c r="L1509" s="191" t="s">
        <v>18297</v>
      </c>
      <c r="M1509" s="191" t="s">
        <v>11889</v>
      </c>
      <c r="N1509" s="191" t="s">
        <v>342</v>
      </c>
      <c r="O1509" s="191" t="s">
        <v>18351</v>
      </c>
      <c r="P1509" s="191" t="s">
        <v>17217</v>
      </c>
      <c r="Q1509" s="193" t="str">
        <f>IF(J1509="(not available)","(not available)",IFERROR(VLOOKUP(J1509,'[1]Lifecyclemodels EF3.1'!E:G,3,FALSE),"(not available yet)"))</f>
        <v>(not available yet)</v>
      </c>
      <c r="R1509" s="97" t="s">
        <v>18355</v>
      </c>
    </row>
    <row r="1510" spans="1:18" hidden="1" x14ac:dyDescent="0.3">
      <c r="A1510" s="195" t="s">
        <v>13616</v>
      </c>
      <c r="B1510" s="191" t="s">
        <v>18295</v>
      </c>
      <c r="C1510" s="191" t="s">
        <v>8815</v>
      </c>
      <c r="D1510" s="191" t="s">
        <v>18389</v>
      </c>
      <c r="E1510" s="191" t="s">
        <v>18297</v>
      </c>
      <c r="F1510" s="191" t="s">
        <v>514</v>
      </c>
      <c r="G1510" s="192" t="s">
        <v>363</v>
      </c>
      <c r="H1510" s="193" t="s">
        <v>13616</v>
      </c>
      <c r="I1510" s="191" t="s">
        <v>18350</v>
      </c>
      <c r="J1510" s="191" t="s">
        <v>8815</v>
      </c>
      <c r="K1510" s="191" t="s">
        <v>18389</v>
      </c>
      <c r="L1510" s="191" t="s">
        <v>18297</v>
      </c>
      <c r="M1510" s="191" t="s">
        <v>11889</v>
      </c>
      <c r="N1510" s="191" t="s">
        <v>342</v>
      </c>
      <c r="O1510" s="191" t="s">
        <v>18351</v>
      </c>
      <c r="P1510" s="191" t="s">
        <v>17217</v>
      </c>
      <c r="Q1510" s="193" t="str">
        <f>IF(J1510="(not available)","(not available)",IFERROR(VLOOKUP(J1510,'[1]Lifecyclemodels EF3.1'!E:G,3,FALSE),"(not available yet)"))</f>
        <v>(not available yet)</v>
      </c>
      <c r="R1510" s="97" t="s">
        <v>18355</v>
      </c>
    </row>
    <row r="1511" spans="1:18" hidden="1" x14ac:dyDescent="0.3">
      <c r="A1511" s="195" t="s">
        <v>13616</v>
      </c>
      <c r="B1511" s="191" t="s">
        <v>18295</v>
      </c>
      <c r="C1511" s="191" t="s">
        <v>9005</v>
      </c>
      <c r="D1511" s="191" t="s">
        <v>18390</v>
      </c>
      <c r="E1511" s="191" t="s">
        <v>18297</v>
      </c>
      <c r="F1511" s="191" t="s">
        <v>514</v>
      </c>
      <c r="G1511" s="192" t="s">
        <v>363</v>
      </c>
      <c r="H1511" s="193" t="s">
        <v>13616</v>
      </c>
      <c r="I1511" s="191" t="s">
        <v>18350</v>
      </c>
      <c r="J1511" s="191" t="s">
        <v>9005</v>
      </c>
      <c r="K1511" s="191" t="s">
        <v>18390</v>
      </c>
      <c r="L1511" s="191" t="s">
        <v>18297</v>
      </c>
      <c r="M1511" s="191" t="s">
        <v>11889</v>
      </c>
      <c r="N1511" s="191" t="s">
        <v>342</v>
      </c>
      <c r="O1511" s="191" t="s">
        <v>18351</v>
      </c>
      <c r="P1511" s="191" t="s">
        <v>17217</v>
      </c>
      <c r="Q1511" s="193" t="str">
        <f>IF(J1511="(not available)","(not available)",IFERROR(VLOOKUP(J1511,'[1]Lifecyclemodels EF3.1'!E:G,3,FALSE),"(not available yet)"))</f>
        <v>(not available yet)</v>
      </c>
      <c r="R1511" s="97" t="s">
        <v>18355</v>
      </c>
    </row>
    <row r="1512" spans="1:18" hidden="1" x14ac:dyDescent="0.3">
      <c r="A1512" s="195" t="s">
        <v>13616</v>
      </c>
      <c r="B1512" s="191" t="s">
        <v>18295</v>
      </c>
      <c r="C1512" s="191" t="s">
        <v>11072</v>
      </c>
      <c r="D1512" s="191" t="s">
        <v>18391</v>
      </c>
      <c r="E1512" s="191" t="s">
        <v>18297</v>
      </c>
      <c r="F1512" s="191" t="s">
        <v>514</v>
      </c>
      <c r="G1512" s="192" t="s">
        <v>363</v>
      </c>
      <c r="H1512" s="193" t="s">
        <v>13616</v>
      </c>
      <c r="I1512" s="191" t="s">
        <v>18350</v>
      </c>
      <c r="J1512" s="191" t="s">
        <v>11072</v>
      </c>
      <c r="K1512" s="191" t="s">
        <v>18391</v>
      </c>
      <c r="L1512" s="191" t="s">
        <v>18297</v>
      </c>
      <c r="M1512" s="191" t="s">
        <v>11889</v>
      </c>
      <c r="N1512" s="191" t="s">
        <v>342</v>
      </c>
      <c r="O1512" s="191" t="s">
        <v>18351</v>
      </c>
      <c r="P1512" s="191" t="s">
        <v>17217</v>
      </c>
      <c r="Q1512" s="193" t="str">
        <f>IF(J1512="(not available)","(not available)",IFERROR(VLOOKUP(J1512,'[1]Lifecyclemodels EF3.1'!E:G,3,FALSE),"(not available yet)"))</f>
        <v>(not available yet)</v>
      </c>
      <c r="R1512" s="97" t="s">
        <v>18355</v>
      </c>
    </row>
    <row r="1513" spans="1:18" hidden="1" x14ac:dyDescent="0.3">
      <c r="A1513" s="195" t="s">
        <v>13616</v>
      </c>
      <c r="B1513" s="191" t="s">
        <v>18295</v>
      </c>
      <c r="C1513" s="191" t="s">
        <v>4841</v>
      </c>
      <c r="D1513" s="191" t="s">
        <v>18392</v>
      </c>
      <c r="E1513" s="191" t="s">
        <v>18297</v>
      </c>
      <c r="F1513" s="191" t="s">
        <v>514</v>
      </c>
      <c r="G1513" s="192" t="s">
        <v>363</v>
      </c>
      <c r="H1513" s="193" t="s">
        <v>13616</v>
      </c>
      <c r="I1513" s="191" t="s">
        <v>18350</v>
      </c>
      <c r="J1513" s="191" t="s">
        <v>4841</v>
      </c>
      <c r="K1513" s="191" t="s">
        <v>18392</v>
      </c>
      <c r="L1513" s="191" t="s">
        <v>18297</v>
      </c>
      <c r="M1513" s="191" t="s">
        <v>11889</v>
      </c>
      <c r="N1513" s="191" t="s">
        <v>342</v>
      </c>
      <c r="O1513" s="191" t="s">
        <v>18351</v>
      </c>
      <c r="P1513" s="191" t="s">
        <v>17217</v>
      </c>
      <c r="Q1513" s="193" t="str">
        <f>IF(J1513="(not available)","(not available)",IFERROR(VLOOKUP(J1513,'[1]Lifecyclemodels EF3.1'!E:G,3,FALSE),"(not available yet)"))</f>
        <v>(not available yet)</v>
      </c>
      <c r="R1513" s="97" t="s">
        <v>18355</v>
      </c>
    </row>
    <row r="1514" spans="1:18" hidden="1" x14ac:dyDescent="0.3">
      <c r="A1514" s="195" t="s">
        <v>13616</v>
      </c>
      <c r="B1514" s="191" t="s">
        <v>18295</v>
      </c>
      <c r="C1514" s="191" t="s">
        <v>5803</v>
      </c>
      <c r="D1514" s="191" t="s">
        <v>18393</v>
      </c>
      <c r="E1514" s="191" t="s">
        <v>18297</v>
      </c>
      <c r="F1514" s="191" t="s">
        <v>514</v>
      </c>
      <c r="G1514" s="192" t="s">
        <v>363</v>
      </c>
      <c r="H1514" s="193" t="s">
        <v>13616</v>
      </c>
      <c r="I1514" s="191" t="s">
        <v>18350</v>
      </c>
      <c r="J1514" s="191" t="s">
        <v>5803</v>
      </c>
      <c r="K1514" s="191" t="s">
        <v>18393</v>
      </c>
      <c r="L1514" s="191" t="s">
        <v>18297</v>
      </c>
      <c r="M1514" s="191" t="s">
        <v>11889</v>
      </c>
      <c r="N1514" s="191" t="s">
        <v>342</v>
      </c>
      <c r="O1514" s="191" t="s">
        <v>18351</v>
      </c>
      <c r="P1514" s="191" t="s">
        <v>17217</v>
      </c>
      <c r="Q1514" s="193" t="str">
        <f>IF(J1514="(not available)","(not available)",IFERROR(VLOOKUP(J1514,'[1]Lifecyclemodels EF3.1'!E:G,3,FALSE),"(not available yet)"))</f>
        <v>(not available yet)</v>
      </c>
      <c r="R1514" s="97" t="s">
        <v>18355</v>
      </c>
    </row>
    <row r="1515" spans="1:18" hidden="1" x14ac:dyDescent="0.3">
      <c r="A1515" s="195" t="s">
        <v>13616</v>
      </c>
      <c r="B1515" s="191" t="s">
        <v>18295</v>
      </c>
      <c r="C1515" s="191" t="s">
        <v>8540</v>
      </c>
      <c r="D1515" s="191" t="s">
        <v>18394</v>
      </c>
      <c r="E1515" s="191" t="s">
        <v>18297</v>
      </c>
      <c r="F1515" s="191" t="s">
        <v>514</v>
      </c>
      <c r="G1515" s="192" t="s">
        <v>363</v>
      </c>
      <c r="H1515" s="193" t="s">
        <v>13616</v>
      </c>
      <c r="I1515" s="191" t="s">
        <v>18350</v>
      </c>
      <c r="J1515" s="191" t="s">
        <v>8540</v>
      </c>
      <c r="K1515" s="191" t="s">
        <v>18394</v>
      </c>
      <c r="L1515" s="191" t="s">
        <v>18297</v>
      </c>
      <c r="M1515" s="191" t="s">
        <v>11889</v>
      </c>
      <c r="N1515" s="191" t="s">
        <v>342</v>
      </c>
      <c r="O1515" s="191" t="s">
        <v>18351</v>
      </c>
      <c r="P1515" s="191" t="s">
        <v>17217</v>
      </c>
      <c r="Q1515" s="193" t="str">
        <f>IF(J1515="(not available)","(not available)",IFERROR(VLOOKUP(J1515,'[1]Lifecyclemodels EF3.1'!E:G,3,FALSE),"(not available yet)"))</f>
        <v>(not available yet)</v>
      </c>
      <c r="R1515" s="97" t="s">
        <v>18355</v>
      </c>
    </row>
    <row r="1516" spans="1:18" hidden="1" x14ac:dyDescent="0.3">
      <c r="A1516" s="195" t="s">
        <v>13616</v>
      </c>
      <c r="B1516" s="191" t="s">
        <v>18295</v>
      </c>
      <c r="C1516" s="191" t="s">
        <v>4439</v>
      </c>
      <c r="D1516" s="191" t="s">
        <v>18395</v>
      </c>
      <c r="E1516" s="191" t="s">
        <v>18297</v>
      </c>
      <c r="F1516" s="191" t="s">
        <v>514</v>
      </c>
      <c r="G1516" s="192" t="s">
        <v>363</v>
      </c>
      <c r="H1516" s="193" t="s">
        <v>13616</v>
      </c>
      <c r="I1516" s="191" t="s">
        <v>18350</v>
      </c>
      <c r="J1516" s="191" t="s">
        <v>4439</v>
      </c>
      <c r="K1516" s="191" t="s">
        <v>18395</v>
      </c>
      <c r="L1516" s="191" t="s">
        <v>18297</v>
      </c>
      <c r="M1516" s="191" t="s">
        <v>11889</v>
      </c>
      <c r="N1516" s="191" t="s">
        <v>342</v>
      </c>
      <c r="O1516" s="191" t="s">
        <v>18351</v>
      </c>
      <c r="P1516" s="191" t="s">
        <v>17217</v>
      </c>
      <c r="Q1516" s="193" t="str">
        <f>IF(J1516="(not available)","(not available)",IFERROR(VLOOKUP(J1516,'[1]Lifecyclemodels EF3.1'!E:G,3,FALSE),"(not available yet)"))</f>
        <v>(not available yet)</v>
      </c>
      <c r="R1516" s="97" t="s">
        <v>18355</v>
      </c>
    </row>
    <row r="1517" spans="1:18" hidden="1" x14ac:dyDescent="0.3">
      <c r="A1517" s="195" t="s">
        <v>13616</v>
      </c>
      <c r="B1517" s="191" t="s">
        <v>18295</v>
      </c>
      <c r="C1517" s="191" t="s">
        <v>7288</v>
      </c>
      <c r="D1517" s="191" t="s">
        <v>18396</v>
      </c>
      <c r="E1517" s="191" t="s">
        <v>18297</v>
      </c>
      <c r="F1517" s="191" t="s">
        <v>514</v>
      </c>
      <c r="G1517" s="192" t="s">
        <v>363</v>
      </c>
      <c r="H1517" s="193" t="s">
        <v>13616</v>
      </c>
      <c r="I1517" s="191" t="s">
        <v>18350</v>
      </c>
      <c r="J1517" s="191" t="s">
        <v>7288</v>
      </c>
      <c r="K1517" s="191" t="s">
        <v>18396</v>
      </c>
      <c r="L1517" s="191" t="s">
        <v>18297</v>
      </c>
      <c r="M1517" s="191" t="s">
        <v>11889</v>
      </c>
      <c r="N1517" s="191" t="s">
        <v>342</v>
      </c>
      <c r="O1517" s="191" t="s">
        <v>18351</v>
      </c>
      <c r="P1517" s="191" t="s">
        <v>17217</v>
      </c>
      <c r="Q1517" s="193" t="str">
        <f>IF(J1517="(not available)","(not available)",IFERROR(VLOOKUP(J1517,'[1]Lifecyclemodels EF3.1'!E:G,3,FALSE),"(not available yet)"))</f>
        <v>(not available yet)</v>
      </c>
      <c r="R1517" s="97" t="s">
        <v>18355</v>
      </c>
    </row>
    <row r="1518" spans="1:18" hidden="1" x14ac:dyDescent="0.3">
      <c r="A1518" s="195" t="s">
        <v>13616</v>
      </c>
      <c r="B1518" s="191" t="s">
        <v>18295</v>
      </c>
      <c r="C1518" s="191" t="s">
        <v>11175</v>
      </c>
      <c r="D1518" s="191" t="s">
        <v>18397</v>
      </c>
      <c r="E1518" s="191" t="s">
        <v>18297</v>
      </c>
      <c r="F1518" s="191" t="s">
        <v>514</v>
      </c>
      <c r="G1518" s="192" t="s">
        <v>363</v>
      </c>
      <c r="H1518" s="193" t="s">
        <v>13616</v>
      </c>
      <c r="I1518" s="191" t="s">
        <v>18350</v>
      </c>
      <c r="J1518" s="191" t="s">
        <v>11175</v>
      </c>
      <c r="K1518" s="191" t="s">
        <v>18397</v>
      </c>
      <c r="L1518" s="191" t="s">
        <v>18297</v>
      </c>
      <c r="M1518" s="191" t="s">
        <v>11889</v>
      </c>
      <c r="N1518" s="191" t="s">
        <v>342</v>
      </c>
      <c r="O1518" s="191" t="s">
        <v>18351</v>
      </c>
      <c r="P1518" s="191" t="s">
        <v>17217</v>
      </c>
      <c r="Q1518" s="193" t="str">
        <f>IF(J1518="(not available)","(not available)",IFERROR(VLOOKUP(J1518,'[1]Lifecyclemodels EF3.1'!E:G,3,FALSE),"(not available yet)"))</f>
        <v>(not available yet)</v>
      </c>
      <c r="R1518" s="97" t="s">
        <v>18355</v>
      </c>
    </row>
    <row r="1519" spans="1:18" hidden="1" x14ac:dyDescent="0.3">
      <c r="A1519" s="195" t="s">
        <v>13616</v>
      </c>
      <c r="B1519" s="191" t="s">
        <v>18295</v>
      </c>
      <c r="C1519" s="191" t="s">
        <v>760</v>
      </c>
      <c r="D1519" s="191" t="s">
        <v>18398</v>
      </c>
      <c r="E1519" s="191" t="s">
        <v>18297</v>
      </c>
      <c r="F1519" s="191" t="s">
        <v>514</v>
      </c>
      <c r="G1519" s="192" t="s">
        <v>363</v>
      </c>
      <c r="H1519" s="193" t="s">
        <v>13616</v>
      </c>
      <c r="I1519" s="191" t="s">
        <v>18350</v>
      </c>
      <c r="J1519" s="191" t="s">
        <v>760</v>
      </c>
      <c r="K1519" s="191" t="s">
        <v>18398</v>
      </c>
      <c r="L1519" s="191" t="s">
        <v>18297</v>
      </c>
      <c r="M1519" s="191" t="s">
        <v>11889</v>
      </c>
      <c r="N1519" s="191" t="s">
        <v>342</v>
      </c>
      <c r="O1519" s="191" t="s">
        <v>18351</v>
      </c>
      <c r="P1519" s="191" t="s">
        <v>17217</v>
      </c>
      <c r="Q1519" s="193" t="str">
        <f>IF(J1519="(not available)","(not available)",IFERROR(VLOOKUP(J1519,'[1]Lifecyclemodels EF3.1'!E:G,3,FALSE),"(not available yet)"))</f>
        <v>(not available yet)</v>
      </c>
      <c r="R1519" s="97" t="s">
        <v>18355</v>
      </c>
    </row>
    <row r="1520" spans="1:18" hidden="1" x14ac:dyDescent="0.3">
      <c r="A1520" s="195" t="s">
        <v>13616</v>
      </c>
      <c r="B1520" s="191" t="s">
        <v>18295</v>
      </c>
      <c r="C1520" s="191" t="s">
        <v>6389</v>
      </c>
      <c r="D1520" s="191" t="s">
        <v>18399</v>
      </c>
      <c r="E1520" s="191" t="s">
        <v>18297</v>
      </c>
      <c r="F1520" s="191" t="s">
        <v>514</v>
      </c>
      <c r="G1520" s="192" t="s">
        <v>363</v>
      </c>
      <c r="H1520" s="193" t="s">
        <v>13616</v>
      </c>
      <c r="I1520" s="191" t="s">
        <v>18350</v>
      </c>
      <c r="J1520" s="191" t="s">
        <v>6389</v>
      </c>
      <c r="K1520" s="191" t="s">
        <v>18399</v>
      </c>
      <c r="L1520" s="191" t="s">
        <v>18297</v>
      </c>
      <c r="M1520" s="191" t="s">
        <v>11889</v>
      </c>
      <c r="N1520" s="191" t="s">
        <v>342</v>
      </c>
      <c r="O1520" s="191" t="s">
        <v>18351</v>
      </c>
      <c r="P1520" s="191" t="s">
        <v>17217</v>
      </c>
      <c r="Q1520" s="193" t="str">
        <f>IF(J1520="(not available)","(not available)",IFERROR(VLOOKUP(J1520,'[1]Lifecyclemodels EF3.1'!E:G,3,FALSE),"(not available yet)"))</f>
        <v>(not available yet)</v>
      </c>
      <c r="R1520" s="97" t="s">
        <v>18355</v>
      </c>
    </row>
    <row r="1521" spans="1:18" hidden="1" x14ac:dyDescent="0.3">
      <c r="A1521" s="195" t="s">
        <v>13616</v>
      </c>
      <c r="B1521" s="191" t="s">
        <v>18295</v>
      </c>
      <c r="C1521" s="191" t="s">
        <v>3704</v>
      </c>
      <c r="D1521" s="191" t="s">
        <v>18400</v>
      </c>
      <c r="E1521" s="191" t="s">
        <v>18297</v>
      </c>
      <c r="F1521" s="191" t="s">
        <v>514</v>
      </c>
      <c r="G1521" s="192" t="s">
        <v>363</v>
      </c>
      <c r="H1521" s="193" t="s">
        <v>13616</v>
      </c>
      <c r="I1521" s="191" t="s">
        <v>18350</v>
      </c>
      <c r="J1521" s="191" t="s">
        <v>3704</v>
      </c>
      <c r="K1521" s="191" t="s">
        <v>18400</v>
      </c>
      <c r="L1521" s="191" t="s">
        <v>18297</v>
      </c>
      <c r="M1521" s="191" t="s">
        <v>11889</v>
      </c>
      <c r="N1521" s="191" t="s">
        <v>342</v>
      </c>
      <c r="O1521" s="191" t="s">
        <v>18351</v>
      </c>
      <c r="P1521" s="191" t="s">
        <v>17217</v>
      </c>
      <c r="Q1521" s="193" t="str">
        <f>IF(J1521="(not available)","(not available)",IFERROR(VLOOKUP(J1521,'[1]Lifecyclemodels EF3.1'!E:G,3,FALSE),"(not available yet)"))</f>
        <v>(not available yet)</v>
      </c>
      <c r="R1521" s="97" t="s">
        <v>18355</v>
      </c>
    </row>
    <row r="1522" spans="1:18" hidden="1" x14ac:dyDescent="0.3">
      <c r="A1522" s="195" t="s">
        <v>13616</v>
      </c>
      <c r="B1522" s="191" t="s">
        <v>18295</v>
      </c>
      <c r="C1522" s="191" t="s">
        <v>594</v>
      </c>
      <c r="D1522" s="191" t="s">
        <v>18401</v>
      </c>
      <c r="E1522" s="191" t="s">
        <v>18297</v>
      </c>
      <c r="F1522" s="191" t="s">
        <v>514</v>
      </c>
      <c r="G1522" s="192" t="s">
        <v>363</v>
      </c>
      <c r="H1522" s="193" t="s">
        <v>13616</v>
      </c>
      <c r="I1522" s="191" t="s">
        <v>18350</v>
      </c>
      <c r="J1522" s="191" t="s">
        <v>594</v>
      </c>
      <c r="K1522" s="191" t="s">
        <v>18401</v>
      </c>
      <c r="L1522" s="191" t="s">
        <v>18297</v>
      </c>
      <c r="M1522" s="191" t="s">
        <v>11889</v>
      </c>
      <c r="N1522" s="191" t="s">
        <v>342</v>
      </c>
      <c r="O1522" s="191" t="s">
        <v>18351</v>
      </c>
      <c r="P1522" s="191" t="s">
        <v>17217</v>
      </c>
      <c r="Q1522" s="193" t="str">
        <f>IF(J1522="(not available)","(not available)",IFERROR(VLOOKUP(J1522,'[1]Lifecyclemodels EF3.1'!E:G,3,FALSE),"(not available yet)"))</f>
        <v>(not available yet)</v>
      </c>
      <c r="R1522" s="97" t="s">
        <v>18355</v>
      </c>
    </row>
    <row r="1523" spans="1:18" hidden="1" x14ac:dyDescent="0.3">
      <c r="A1523" s="195" t="s">
        <v>13616</v>
      </c>
      <c r="B1523" s="191" t="s">
        <v>18295</v>
      </c>
      <c r="C1523" s="191" t="s">
        <v>9860</v>
      </c>
      <c r="D1523" s="191" t="s">
        <v>18402</v>
      </c>
      <c r="E1523" s="191" t="s">
        <v>18297</v>
      </c>
      <c r="F1523" s="191" t="s">
        <v>514</v>
      </c>
      <c r="G1523" s="192" t="s">
        <v>363</v>
      </c>
      <c r="H1523" s="193" t="s">
        <v>13616</v>
      </c>
      <c r="I1523" s="191" t="s">
        <v>18350</v>
      </c>
      <c r="J1523" s="191" t="s">
        <v>9860</v>
      </c>
      <c r="K1523" s="191" t="s">
        <v>18402</v>
      </c>
      <c r="L1523" s="191" t="s">
        <v>18297</v>
      </c>
      <c r="M1523" s="191" t="s">
        <v>11889</v>
      </c>
      <c r="N1523" s="191" t="s">
        <v>342</v>
      </c>
      <c r="O1523" s="191" t="s">
        <v>18351</v>
      </c>
      <c r="P1523" s="191" t="s">
        <v>17217</v>
      </c>
      <c r="Q1523" s="193" t="str">
        <f>IF(J1523="(not available)","(not available)",IFERROR(VLOOKUP(J1523,'[1]Lifecyclemodels EF3.1'!E:G,3,FALSE),"(not available yet)"))</f>
        <v>(not available yet)</v>
      </c>
      <c r="R1523" s="97" t="s">
        <v>18355</v>
      </c>
    </row>
    <row r="1524" spans="1:18" hidden="1" x14ac:dyDescent="0.3">
      <c r="A1524" s="195" t="s">
        <v>13616</v>
      </c>
      <c r="B1524" s="191" t="s">
        <v>18295</v>
      </c>
      <c r="C1524" s="191" t="s">
        <v>3060</v>
      </c>
      <c r="D1524" s="191" t="s">
        <v>18403</v>
      </c>
      <c r="E1524" s="191" t="s">
        <v>18297</v>
      </c>
      <c r="F1524" s="191" t="s">
        <v>514</v>
      </c>
      <c r="G1524" s="192" t="s">
        <v>363</v>
      </c>
      <c r="H1524" s="193" t="s">
        <v>13616</v>
      </c>
      <c r="I1524" s="191" t="s">
        <v>18350</v>
      </c>
      <c r="J1524" s="191" t="s">
        <v>3060</v>
      </c>
      <c r="K1524" s="191" t="s">
        <v>18403</v>
      </c>
      <c r="L1524" s="191" t="s">
        <v>18297</v>
      </c>
      <c r="M1524" s="191" t="s">
        <v>11889</v>
      </c>
      <c r="N1524" s="191" t="s">
        <v>342</v>
      </c>
      <c r="O1524" s="191" t="s">
        <v>18351</v>
      </c>
      <c r="P1524" s="191" t="s">
        <v>17217</v>
      </c>
      <c r="Q1524" s="193" t="str">
        <f>IF(J1524="(not available)","(not available)",IFERROR(VLOOKUP(J1524,'[1]Lifecyclemodels EF3.1'!E:G,3,FALSE),"(not available yet)"))</f>
        <v>(not available yet)</v>
      </c>
      <c r="R1524" s="97" t="s">
        <v>18355</v>
      </c>
    </row>
    <row r="1525" spans="1:18" hidden="1" x14ac:dyDescent="0.3">
      <c r="A1525" s="195" t="s">
        <v>13616</v>
      </c>
      <c r="B1525" s="191" t="s">
        <v>18295</v>
      </c>
      <c r="C1525" s="191" t="s">
        <v>674</v>
      </c>
      <c r="D1525" s="191" t="s">
        <v>18404</v>
      </c>
      <c r="E1525" s="191" t="s">
        <v>18297</v>
      </c>
      <c r="F1525" s="191" t="s">
        <v>514</v>
      </c>
      <c r="G1525" s="192" t="s">
        <v>363</v>
      </c>
      <c r="H1525" s="193" t="s">
        <v>13616</v>
      </c>
      <c r="I1525" s="191" t="s">
        <v>18350</v>
      </c>
      <c r="J1525" s="191" t="s">
        <v>674</v>
      </c>
      <c r="K1525" s="191" t="s">
        <v>18404</v>
      </c>
      <c r="L1525" s="191" t="s">
        <v>18297</v>
      </c>
      <c r="M1525" s="191" t="s">
        <v>11889</v>
      </c>
      <c r="N1525" s="191" t="s">
        <v>342</v>
      </c>
      <c r="O1525" s="191" t="s">
        <v>18351</v>
      </c>
      <c r="P1525" s="191" t="s">
        <v>17217</v>
      </c>
      <c r="Q1525" s="193" t="str">
        <f>IF(J1525="(not available)","(not available)",IFERROR(VLOOKUP(J1525,'[1]Lifecyclemodels EF3.1'!E:G,3,FALSE),"(not available yet)"))</f>
        <v>(not available yet)</v>
      </c>
      <c r="R1525" s="97" t="s">
        <v>18355</v>
      </c>
    </row>
    <row r="1526" spans="1:18" hidden="1" x14ac:dyDescent="0.3">
      <c r="A1526" s="195" t="s">
        <v>13616</v>
      </c>
      <c r="B1526" s="191" t="s">
        <v>18295</v>
      </c>
      <c r="C1526" s="191" t="s">
        <v>9405</v>
      </c>
      <c r="D1526" s="191" t="s">
        <v>18405</v>
      </c>
      <c r="E1526" s="191" t="s">
        <v>18297</v>
      </c>
      <c r="F1526" s="191" t="s">
        <v>514</v>
      </c>
      <c r="G1526" s="192" t="s">
        <v>363</v>
      </c>
      <c r="H1526" s="193" t="s">
        <v>13616</v>
      </c>
      <c r="I1526" s="191" t="s">
        <v>18350</v>
      </c>
      <c r="J1526" s="191" t="s">
        <v>9405</v>
      </c>
      <c r="K1526" s="191" t="s">
        <v>18405</v>
      </c>
      <c r="L1526" s="191" t="s">
        <v>18297</v>
      </c>
      <c r="M1526" s="191" t="s">
        <v>11889</v>
      </c>
      <c r="N1526" s="191" t="s">
        <v>342</v>
      </c>
      <c r="O1526" s="191" t="s">
        <v>18351</v>
      </c>
      <c r="P1526" s="191" t="s">
        <v>17217</v>
      </c>
      <c r="Q1526" s="193" t="str">
        <f>IF(J1526="(not available)","(not available)",IFERROR(VLOOKUP(J1526,'[1]Lifecyclemodels EF3.1'!E:G,3,FALSE),"(not available yet)"))</f>
        <v>(not available yet)</v>
      </c>
      <c r="R1526" s="97" t="s">
        <v>18355</v>
      </c>
    </row>
    <row r="1527" spans="1:18" hidden="1" x14ac:dyDescent="0.3">
      <c r="A1527" s="195" t="s">
        <v>13616</v>
      </c>
      <c r="B1527" s="191" t="s">
        <v>18295</v>
      </c>
      <c r="C1527" s="191" t="s">
        <v>781</v>
      </c>
      <c r="D1527" s="191" t="s">
        <v>18406</v>
      </c>
      <c r="E1527" s="191" t="s">
        <v>18297</v>
      </c>
      <c r="F1527" s="191" t="s">
        <v>514</v>
      </c>
      <c r="G1527" s="192" t="s">
        <v>363</v>
      </c>
      <c r="H1527" s="193" t="s">
        <v>13616</v>
      </c>
      <c r="I1527" s="191" t="s">
        <v>18350</v>
      </c>
      <c r="J1527" s="191" t="s">
        <v>781</v>
      </c>
      <c r="K1527" s="191" t="s">
        <v>18406</v>
      </c>
      <c r="L1527" s="191" t="s">
        <v>18297</v>
      </c>
      <c r="M1527" s="191" t="s">
        <v>11889</v>
      </c>
      <c r="N1527" s="191" t="s">
        <v>342</v>
      </c>
      <c r="O1527" s="191" t="s">
        <v>18351</v>
      </c>
      <c r="P1527" s="191" t="s">
        <v>17217</v>
      </c>
      <c r="Q1527" s="193" t="str">
        <f>IF(J1527="(not available)","(not available)",IFERROR(VLOOKUP(J1527,'[1]Lifecyclemodels EF3.1'!E:G,3,FALSE),"(not available yet)"))</f>
        <v>(not available yet)</v>
      </c>
      <c r="R1527" s="97" t="s">
        <v>18355</v>
      </c>
    </row>
    <row r="1528" spans="1:18" hidden="1" x14ac:dyDescent="0.3">
      <c r="A1528" s="195" t="s">
        <v>13616</v>
      </c>
      <c r="B1528" s="191" t="s">
        <v>18295</v>
      </c>
      <c r="C1528" s="191" t="s">
        <v>8128</v>
      </c>
      <c r="D1528" s="191" t="s">
        <v>18407</v>
      </c>
      <c r="E1528" s="191" t="s">
        <v>18297</v>
      </c>
      <c r="F1528" s="191" t="s">
        <v>514</v>
      </c>
      <c r="G1528" s="192" t="s">
        <v>363</v>
      </c>
      <c r="H1528" s="193" t="s">
        <v>13616</v>
      </c>
      <c r="I1528" s="191" t="s">
        <v>18350</v>
      </c>
      <c r="J1528" s="191" t="s">
        <v>8128</v>
      </c>
      <c r="K1528" s="191" t="s">
        <v>18407</v>
      </c>
      <c r="L1528" s="191" t="s">
        <v>18297</v>
      </c>
      <c r="M1528" s="191" t="s">
        <v>11889</v>
      </c>
      <c r="N1528" s="191" t="s">
        <v>342</v>
      </c>
      <c r="O1528" s="191" t="s">
        <v>18351</v>
      </c>
      <c r="P1528" s="191" t="s">
        <v>17217</v>
      </c>
      <c r="Q1528" s="193" t="str">
        <f>IF(J1528="(not available)","(not available)",IFERROR(VLOOKUP(J1528,'[1]Lifecyclemodels EF3.1'!E:G,3,FALSE),"(not available yet)"))</f>
        <v>(not available yet)</v>
      </c>
      <c r="R1528" s="97" t="s">
        <v>18355</v>
      </c>
    </row>
    <row r="1529" spans="1:18" hidden="1" x14ac:dyDescent="0.3">
      <c r="A1529" s="195" t="s">
        <v>13616</v>
      </c>
      <c r="B1529" s="191" t="s">
        <v>18295</v>
      </c>
      <c r="C1529" s="191" t="s">
        <v>8806</v>
      </c>
      <c r="D1529" s="191" t="s">
        <v>18408</v>
      </c>
      <c r="E1529" s="191" t="s">
        <v>18297</v>
      </c>
      <c r="F1529" s="191" t="s">
        <v>514</v>
      </c>
      <c r="G1529" s="192" t="s">
        <v>363</v>
      </c>
      <c r="H1529" s="193" t="s">
        <v>13616</v>
      </c>
      <c r="I1529" s="191" t="s">
        <v>18350</v>
      </c>
      <c r="J1529" s="191" t="s">
        <v>8806</v>
      </c>
      <c r="K1529" s="191" t="s">
        <v>18408</v>
      </c>
      <c r="L1529" s="191" t="s">
        <v>18297</v>
      </c>
      <c r="M1529" s="191" t="s">
        <v>11889</v>
      </c>
      <c r="N1529" s="191" t="s">
        <v>342</v>
      </c>
      <c r="O1529" s="191" t="s">
        <v>18351</v>
      </c>
      <c r="P1529" s="191" t="s">
        <v>17217</v>
      </c>
      <c r="Q1529" s="193" t="str">
        <f>IF(J1529="(not available)","(not available)",IFERROR(VLOOKUP(J1529,'[1]Lifecyclemodels EF3.1'!E:G,3,FALSE),"(not available yet)"))</f>
        <v>(not available yet)</v>
      </c>
      <c r="R1529" s="97" t="s">
        <v>18355</v>
      </c>
    </row>
    <row r="1530" spans="1:18" hidden="1" x14ac:dyDescent="0.3">
      <c r="A1530" t="s">
        <v>13616</v>
      </c>
      <c r="B1530" t="s">
        <v>18295</v>
      </c>
      <c r="C1530" t="s">
        <v>3315</v>
      </c>
      <c r="D1530" t="s">
        <v>18409</v>
      </c>
      <c r="E1530" t="s">
        <v>18297</v>
      </c>
      <c r="F1530" t="s">
        <v>514</v>
      </c>
      <c r="G1530" s="187" t="s">
        <v>351</v>
      </c>
      <c r="H1530" t="s">
        <v>13616</v>
      </c>
      <c r="I1530" t="s">
        <v>14820</v>
      </c>
      <c r="J1530" t="s">
        <v>3315</v>
      </c>
      <c r="K1530" t="s">
        <v>18410</v>
      </c>
      <c r="L1530" t="s">
        <v>18297</v>
      </c>
      <c r="M1530" t="s">
        <v>11889</v>
      </c>
      <c r="N1530" t="s">
        <v>351</v>
      </c>
      <c r="O1530" t="s">
        <v>17216</v>
      </c>
      <c r="P1530" t="s">
        <v>17217</v>
      </c>
      <c r="Q1530" t="str">
        <f>IF(J1530="(not available)","(not available)",IFERROR(VLOOKUP(J1530,'[1]Lifecyclemodels EF3.1'!E:G,3,FALSE),"(not available yet)"))</f>
        <v>(not available yet)</v>
      </c>
      <c r="R1530"/>
    </row>
    <row r="1531" spans="1:18" hidden="1" x14ac:dyDescent="0.3">
      <c r="A1531" s="195" t="s">
        <v>13616</v>
      </c>
      <c r="B1531" s="191" t="s">
        <v>18295</v>
      </c>
      <c r="C1531" s="191" t="s">
        <v>3131</v>
      </c>
      <c r="D1531" s="191" t="s">
        <v>18411</v>
      </c>
      <c r="E1531" s="191" t="s">
        <v>18297</v>
      </c>
      <c r="F1531" s="191" t="s">
        <v>514</v>
      </c>
      <c r="G1531" s="192" t="s">
        <v>363</v>
      </c>
      <c r="H1531" s="193" t="s">
        <v>13616</v>
      </c>
      <c r="I1531" s="191" t="s">
        <v>18350</v>
      </c>
      <c r="J1531" s="191" t="s">
        <v>3131</v>
      </c>
      <c r="K1531" s="191" t="s">
        <v>18411</v>
      </c>
      <c r="L1531" s="191" t="s">
        <v>18297</v>
      </c>
      <c r="M1531" s="191" t="s">
        <v>11889</v>
      </c>
      <c r="N1531" s="191" t="s">
        <v>342</v>
      </c>
      <c r="O1531" s="191" t="s">
        <v>18351</v>
      </c>
      <c r="P1531" s="191" t="s">
        <v>17217</v>
      </c>
      <c r="Q1531" s="193" t="str">
        <f>IF(J1531="(not available)","(not available)",IFERROR(VLOOKUP(J1531,'[1]Lifecyclemodels EF3.1'!E:G,3,FALSE),"(not available yet)"))</f>
        <v>(not available yet)</v>
      </c>
      <c r="R1531" s="97" t="s">
        <v>18355</v>
      </c>
    </row>
    <row r="1532" spans="1:18" hidden="1" x14ac:dyDescent="0.3">
      <c r="A1532" t="s">
        <v>13616</v>
      </c>
      <c r="B1532" t="s">
        <v>18295</v>
      </c>
      <c r="C1532" t="s">
        <v>7182</v>
      </c>
      <c r="D1532" t="s">
        <v>18412</v>
      </c>
      <c r="E1532" t="s">
        <v>18297</v>
      </c>
      <c r="F1532" t="s">
        <v>514</v>
      </c>
      <c r="G1532" s="187" t="s">
        <v>351</v>
      </c>
      <c r="H1532" t="s">
        <v>13616</v>
      </c>
      <c r="I1532" t="s">
        <v>14820</v>
      </c>
      <c r="J1532" t="s">
        <v>7182</v>
      </c>
      <c r="K1532" t="s">
        <v>18413</v>
      </c>
      <c r="L1532" t="s">
        <v>18297</v>
      </c>
      <c r="M1532" t="s">
        <v>11889</v>
      </c>
      <c r="N1532" t="s">
        <v>351</v>
      </c>
      <c r="O1532" t="s">
        <v>17216</v>
      </c>
      <c r="P1532" t="s">
        <v>17217</v>
      </c>
      <c r="Q1532" t="str">
        <f>IF(J1532="(not available)","(not available)",IFERROR(VLOOKUP(J1532,'[1]Lifecyclemodels EF3.1'!E:G,3,FALSE),"(not available yet)"))</f>
        <v>(not available yet)</v>
      </c>
      <c r="R1532"/>
    </row>
    <row r="1533" spans="1:18" hidden="1" x14ac:dyDescent="0.3">
      <c r="A1533" s="195" t="s">
        <v>13616</v>
      </c>
      <c r="B1533" s="191" t="s">
        <v>18295</v>
      </c>
      <c r="C1533" s="191" t="s">
        <v>10585</v>
      </c>
      <c r="D1533" s="191" t="s">
        <v>18414</v>
      </c>
      <c r="E1533" s="191" t="s">
        <v>18297</v>
      </c>
      <c r="F1533" s="191" t="s">
        <v>514</v>
      </c>
      <c r="G1533" s="192" t="s">
        <v>363</v>
      </c>
      <c r="H1533" s="193" t="s">
        <v>13616</v>
      </c>
      <c r="I1533" s="191" t="s">
        <v>18350</v>
      </c>
      <c r="J1533" s="191" t="s">
        <v>10585</v>
      </c>
      <c r="K1533" s="191" t="s">
        <v>18414</v>
      </c>
      <c r="L1533" s="191" t="s">
        <v>18297</v>
      </c>
      <c r="M1533" s="191" t="s">
        <v>11889</v>
      </c>
      <c r="N1533" s="191" t="s">
        <v>342</v>
      </c>
      <c r="O1533" s="191" t="s">
        <v>18351</v>
      </c>
      <c r="P1533" s="191" t="s">
        <v>17217</v>
      </c>
      <c r="Q1533" s="193" t="str">
        <f>IF(J1533="(not available)","(not available)",IFERROR(VLOOKUP(J1533,'[1]Lifecyclemodels EF3.1'!E:G,3,FALSE),"(not available yet)"))</f>
        <v>(not available yet)</v>
      </c>
      <c r="R1533" s="97" t="s">
        <v>18355</v>
      </c>
    </row>
    <row r="1534" spans="1:18" hidden="1" x14ac:dyDescent="0.3">
      <c r="A1534" s="195" t="s">
        <v>13616</v>
      </c>
      <c r="B1534" s="191" t="s">
        <v>18295</v>
      </c>
      <c r="C1534" s="191" t="s">
        <v>707</v>
      </c>
      <c r="D1534" s="191" t="s">
        <v>18415</v>
      </c>
      <c r="E1534" s="191" t="s">
        <v>18297</v>
      </c>
      <c r="F1534" s="191" t="s">
        <v>514</v>
      </c>
      <c r="G1534" s="192" t="s">
        <v>363</v>
      </c>
      <c r="H1534" s="193" t="s">
        <v>13616</v>
      </c>
      <c r="I1534" s="191" t="s">
        <v>18350</v>
      </c>
      <c r="J1534" s="191" t="s">
        <v>707</v>
      </c>
      <c r="K1534" s="191" t="s">
        <v>18415</v>
      </c>
      <c r="L1534" s="191" t="s">
        <v>18297</v>
      </c>
      <c r="M1534" s="191" t="s">
        <v>11889</v>
      </c>
      <c r="N1534" s="191" t="s">
        <v>342</v>
      </c>
      <c r="O1534" s="191" t="s">
        <v>18351</v>
      </c>
      <c r="P1534" s="191" t="s">
        <v>17217</v>
      </c>
      <c r="Q1534" s="193" t="str">
        <f>IF(J1534="(not available)","(not available)",IFERROR(VLOOKUP(J1534,'[1]Lifecyclemodels EF3.1'!E:G,3,FALSE),"(not available yet)"))</f>
        <v>(not available yet)</v>
      </c>
      <c r="R1534" s="97" t="s">
        <v>18355</v>
      </c>
    </row>
    <row r="1535" spans="1:18" hidden="1" x14ac:dyDescent="0.3">
      <c r="A1535" s="195" t="s">
        <v>13616</v>
      </c>
      <c r="B1535" s="191" t="s">
        <v>18295</v>
      </c>
      <c r="C1535" s="191" t="s">
        <v>1774</v>
      </c>
      <c r="D1535" s="191" t="s">
        <v>18416</v>
      </c>
      <c r="E1535" s="191" t="s">
        <v>18297</v>
      </c>
      <c r="F1535" s="191" t="s">
        <v>514</v>
      </c>
      <c r="G1535" s="192" t="s">
        <v>363</v>
      </c>
      <c r="H1535" s="193" t="s">
        <v>13616</v>
      </c>
      <c r="I1535" s="191" t="s">
        <v>18350</v>
      </c>
      <c r="J1535" s="191" t="s">
        <v>1774</v>
      </c>
      <c r="K1535" s="191" t="s">
        <v>18416</v>
      </c>
      <c r="L1535" s="191" t="s">
        <v>18297</v>
      </c>
      <c r="M1535" s="191" t="s">
        <v>11889</v>
      </c>
      <c r="N1535" s="191" t="s">
        <v>342</v>
      </c>
      <c r="O1535" s="191" t="s">
        <v>18351</v>
      </c>
      <c r="P1535" s="191" t="s">
        <v>17217</v>
      </c>
      <c r="Q1535" s="193" t="str">
        <f>IF(J1535="(not available)","(not available)",IFERROR(VLOOKUP(J1535,'[1]Lifecyclemodels EF3.1'!E:G,3,FALSE),"(not available yet)"))</f>
        <v>(not available yet)</v>
      </c>
      <c r="R1535" s="97" t="s">
        <v>18355</v>
      </c>
    </row>
    <row r="1536" spans="1:18" hidden="1" x14ac:dyDescent="0.3">
      <c r="A1536" s="195" t="s">
        <v>13616</v>
      </c>
      <c r="B1536" s="191" t="s">
        <v>18295</v>
      </c>
      <c r="C1536" s="191" t="s">
        <v>10447</v>
      </c>
      <c r="D1536" s="191" t="s">
        <v>18417</v>
      </c>
      <c r="E1536" s="191" t="s">
        <v>18297</v>
      </c>
      <c r="F1536" s="191" t="s">
        <v>514</v>
      </c>
      <c r="G1536" s="192" t="s">
        <v>363</v>
      </c>
      <c r="H1536" s="193" t="s">
        <v>13616</v>
      </c>
      <c r="I1536" s="191" t="s">
        <v>18350</v>
      </c>
      <c r="J1536" s="191" t="s">
        <v>10447</v>
      </c>
      <c r="K1536" s="191" t="s">
        <v>18417</v>
      </c>
      <c r="L1536" s="191" t="s">
        <v>18297</v>
      </c>
      <c r="M1536" s="191" t="s">
        <v>11889</v>
      </c>
      <c r="N1536" s="191" t="s">
        <v>342</v>
      </c>
      <c r="O1536" s="191" t="s">
        <v>18351</v>
      </c>
      <c r="P1536" s="191" t="s">
        <v>17217</v>
      </c>
      <c r="Q1536" s="193" t="str">
        <f>IF(J1536="(not available)","(not available)",IFERROR(VLOOKUP(J1536,'[1]Lifecyclemodels EF3.1'!E:G,3,FALSE),"(not available yet)"))</f>
        <v>(not available yet)</v>
      </c>
      <c r="R1536" s="97" t="s">
        <v>18355</v>
      </c>
    </row>
    <row r="1537" spans="1:18" hidden="1" x14ac:dyDescent="0.3">
      <c r="A1537" s="195" t="s">
        <v>13616</v>
      </c>
      <c r="B1537" s="191" t="s">
        <v>18295</v>
      </c>
      <c r="C1537" s="191" t="s">
        <v>10857</v>
      </c>
      <c r="D1537" s="191" t="s">
        <v>18418</v>
      </c>
      <c r="E1537" s="191" t="s">
        <v>18297</v>
      </c>
      <c r="F1537" s="191" t="s">
        <v>514</v>
      </c>
      <c r="G1537" s="192" t="s">
        <v>363</v>
      </c>
      <c r="H1537" s="193" t="s">
        <v>13616</v>
      </c>
      <c r="I1537" s="191" t="s">
        <v>18350</v>
      </c>
      <c r="J1537" s="191" t="s">
        <v>10857</v>
      </c>
      <c r="K1537" s="191" t="s">
        <v>18418</v>
      </c>
      <c r="L1537" s="191" t="s">
        <v>18297</v>
      </c>
      <c r="M1537" s="191" t="s">
        <v>11889</v>
      </c>
      <c r="N1537" s="191" t="s">
        <v>342</v>
      </c>
      <c r="O1537" s="191" t="s">
        <v>18351</v>
      </c>
      <c r="P1537" s="191" t="s">
        <v>17217</v>
      </c>
      <c r="Q1537" s="193" t="str">
        <f>IF(J1537="(not available)","(not available)",IFERROR(VLOOKUP(J1537,'[1]Lifecyclemodels EF3.1'!E:G,3,FALSE),"(not available yet)"))</f>
        <v>(not available yet)</v>
      </c>
      <c r="R1537" s="97" t="s">
        <v>18355</v>
      </c>
    </row>
    <row r="1538" spans="1:18" hidden="1" x14ac:dyDescent="0.3">
      <c r="A1538" s="195" t="s">
        <v>13616</v>
      </c>
      <c r="B1538" s="191" t="s">
        <v>18295</v>
      </c>
      <c r="C1538" s="191" t="s">
        <v>6207</v>
      </c>
      <c r="D1538" s="191" t="s">
        <v>18419</v>
      </c>
      <c r="E1538" s="191" t="s">
        <v>18297</v>
      </c>
      <c r="F1538" s="191" t="s">
        <v>514</v>
      </c>
      <c r="G1538" s="192" t="s">
        <v>363</v>
      </c>
      <c r="H1538" s="193" t="s">
        <v>13616</v>
      </c>
      <c r="I1538" s="191" t="s">
        <v>18350</v>
      </c>
      <c r="J1538" s="191" t="s">
        <v>6207</v>
      </c>
      <c r="K1538" s="191" t="s">
        <v>18419</v>
      </c>
      <c r="L1538" s="191" t="s">
        <v>18297</v>
      </c>
      <c r="M1538" s="191" t="s">
        <v>11889</v>
      </c>
      <c r="N1538" s="191" t="s">
        <v>342</v>
      </c>
      <c r="O1538" s="191" t="s">
        <v>18351</v>
      </c>
      <c r="P1538" s="191" t="s">
        <v>17217</v>
      </c>
      <c r="Q1538" s="193" t="str">
        <f>IF(J1538="(not available)","(not available)",IFERROR(VLOOKUP(J1538,'[1]Lifecyclemodels EF3.1'!E:G,3,FALSE),"(not available yet)"))</f>
        <v>(not available yet)</v>
      </c>
      <c r="R1538" s="97" t="s">
        <v>18355</v>
      </c>
    </row>
    <row r="1539" spans="1:18" hidden="1" x14ac:dyDescent="0.3">
      <c r="A1539" s="195" t="s">
        <v>13616</v>
      </c>
      <c r="B1539" s="191" t="s">
        <v>18295</v>
      </c>
      <c r="C1539" s="191" t="s">
        <v>5259</v>
      </c>
      <c r="D1539" s="191" t="s">
        <v>18420</v>
      </c>
      <c r="E1539" s="191" t="s">
        <v>18297</v>
      </c>
      <c r="F1539" s="191" t="s">
        <v>514</v>
      </c>
      <c r="G1539" s="192" t="s">
        <v>363</v>
      </c>
      <c r="H1539" s="193" t="s">
        <v>13616</v>
      </c>
      <c r="I1539" s="191" t="s">
        <v>18350</v>
      </c>
      <c r="J1539" s="191" t="s">
        <v>5259</v>
      </c>
      <c r="K1539" s="191" t="s">
        <v>18420</v>
      </c>
      <c r="L1539" s="191" t="s">
        <v>18297</v>
      </c>
      <c r="M1539" s="191" t="s">
        <v>11889</v>
      </c>
      <c r="N1539" s="191" t="s">
        <v>342</v>
      </c>
      <c r="O1539" s="191" t="s">
        <v>18351</v>
      </c>
      <c r="P1539" s="191" t="s">
        <v>17217</v>
      </c>
      <c r="Q1539" s="193" t="str">
        <f>IF(J1539="(not available)","(not available)",IFERROR(VLOOKUP(J1539,'[1]Lifecyclemodels EF3.1'!E:G,3,FALSE),"(not available yet)"))</f>
        <v>(not available yet)</v>
      </c>
      <c r="R1539" s="97" t="s">
        <v>18355</v>
      </c>
    </row>
    <row r="1540" spans="1:18" hidden="1" x14ac:dyDescent="0.3">
      <c r="A1540" s="195" t="s">
        <v>13616</v>
      </c>
      <c r="B1540" s="191" t="s">
        <v>18295</v>
      </c>
      <c r="C1540" s="191" t="s">
        <v>7042</v>
      </c>
      <c r="D1540" s="191" t="s">
        <v>18421</v>
      </c>
      <c r="E1540" s="191" t="s">
        <v>18297</v>
      </c>
      <c r="F1540" s="191" t="s">
        <v>514</v>
      </c>
      <c r="G1540" s="192" t="s">
        <v>363</v>
      </c>
      <c r="H1540" s="193" t="s">
        <v>13616</v>
      </c>
      <c r="I1540" s="191" t="s">
        <v>18350</v>
      </c>
      <c r="J1540" s="191" t="s">
        <v>7042</v>
      </c>
      <c r="K1540" s="191" t="s">
        <v>18422</v>
      </c>
      <c r="L1540" s="191" t="s">
        <v>18297</v>
      </c>
      <c r="M1540" s="191" t="s">
        <v>11889</v>
      </c>
      <c r="N1540" s="191" t="s">
        <v>342</v>
      </c>
      <c r="O1540" s="191" t="s">
        <v>18351</v>
      </c>
      <c r="P1540" s="191" t="s">
        <v>17217</v>
      </c>
      <c r="Q1540" s="193" t="str">
        <f>IF(J1540="(not available)","(not available)",IFERROR(VLOOKUP(J1540,'[1]Lifecyclemodels EF3.1'!E:G,3,FALSE),"(not available yet)"))</f>
        <v>(not available yet)</v>
      </c>
      <c r="R1540" s="97" t="s">
        <v>18355</v>
      </c>
    </row>
    <row r="1541" spans="1:18" hidden="1" x14ac:dyDescent="0.3">
      <c r="A1541" s="195" t="s">
        <v>13616</v>
      </c>
      <c r="B1541" s="191" t="s">
        <v>18295</v>
      </c>
      <c r="C1541" s="191" t="s">
        <v>9773</v>
      </c>
      <c r="D1541" s="191" t="s">
        <v>18423</v>
      </c>
      <c r="E1541" s="191" t="s">
        <v>18297</v>
      </c>
      <c r="F1541" s="191" t="s">
        <v>514</v>
      </c>
      <c r="G1541" s="192" t="s">
        <v>363</v>
      </c>
      <c r="H1541" s="193" t="s">
        <v>13616</v>
      </c>
      <c r="I1541" s="191" t="s">
        <v>18350</v>
      </c>
      <c r="J1541" s="191" t="s">
        <v>9773</v>
      </c>
      <c r="K1541" s="191" t="s">
        <v>18423</v>
      </c>
      <c r="L1541" s="191" t="s">
        <v>18297</v>
      </c>
      <c r="M1541" s="191" t="s">
        <v>11889</v>
      </c>
      <c r="N1541" s="191" t="s">
        <v>342</v>
      </c>
      <c r="O1541" s="191" t="s">
        <v>18351</v>
      </c>
      <c r="P1541" s="191" t="s">
        <v>17217</v>
      </c>
      <c r="Q1541" s="193" t="str">
        <f>IF(J1541="(not available)","(not available)",IFERROR(VLOOKUP(J1541,'[1]Lifecyclemodels EF3.1'!E:G,3,FALSE),"(not available yet)"))</f>
        <v>(not available yet)</v>
      </c>
      <c r="R1541" s="97" t="s">
        <v>18355</v>
      </c>
    </row>
    <row r="1542" spans="1:18" hidden="1" x14ac:dyDescent="0.3">
      <c r="A1542" s="195" t="s">
        <v>13616</v>
      </c>
      <c r="B1542" s="191" t="s">
        <v>18295</v>
      </c>
      <c r="C1542" s="191" t="s">
        <v>11099</v>
      </c>
      <c r="D1542" s="191" t="s">
        <v>18424</v>
      </c>
      <c r="E1542" s="191" t="s">
        <v>18297</v>
      </c>
      <c r="F1542" s="191" t="s">
        <v>514</v>
      </c>
      <c r="G1542" s="192" t="s">
        <v>363</v>
      </c>
      <c r="H1542" s="193" t="s">
        <v>13616</v>
      </c>
      <c r="I1542" s="191" t="s">
        <v>18350</v>
      </c>
      <c r="J1542" s="191" t="s">
        <v>11099</v>
      </c>
      <c r="K1542" s="191" t="s">
        <v>18424</v>
      </c>
      <c r="L1542" s="191" t="s">
        <v>18297</v>
      </c>
      <c r="M1542" s="191" t="s">
        <v>11889</v>
      </c>
      <c r="N1542" s="191" t="s">
        <v>342</v>
      </c>
      <c r="O1542" s="191" t="s">
        <v>18351</v>
      </c>
      <c r="P1542" s="191" t="s">
        <v>17217</v>
      </c>
      <c r="Q1542" s="193" t="str">
        <f>IF(J1542="(not available)","(not available)",IFERROR(VLOOKUP(J1542,'[1]Lifecyclemodels EF3.1'!E:G,3,FALSE),"(not available yet)"))</f>
        <v>(not available yet)</v>
      </c>
      <c r="R1542" s="97" t="s">
        <v>18355</v>
      </c>
    </row>
    <row r="1543" spans="1:18" hidden="1" x14ac:dyDescent="0.3">
      <c r="A1543" s="195" t="s">
        <v>13616</v>
      </c>
      <c r="B1543" s="191" t="s">
        <v>18295</v>
      </c>
      <c r="C1543" s="191" t="s">
        <v>10793</v>
      </c>
      <c r="D1543" s="191" t="s">
        <v>18425</v>
      </c>
      <c r="E1543" s="191" t="s">
        <v>18297</v>
      </c>
      <c r="F1543" s="191" t="s">
        <v>514</v>
      </c>
      <c r="G1543" s="192" t="s">
        <v>363</v>
      </c>
      <c r="H1543" s="193" t="s">
        <v>13616</v>
      </c>
      <c r="I1543" s="191" t="s">
        <v>18350</v>
      </c>
      <c r="J1543" s="191" t="s">
        <v>10793</v>
      </c>
      <c r="K1543" s="191" t="s">
        <v>18425</v>
      </c>
      <c r="L1543" s="191" t="s">
        <v>18297</v>
      </c>
      <c r="M1543" s="191" t="s">
        <v>11889</v>
      </c>
      <c r="N1543" s="191" t="s">
        <v>342</v>
      </c>
      <c r="O1543" s="191" t="s">
        <v>18351</v>
      </c>
      <c r="P1543" s="191" t="s">
        <v>17217</v>
      </c>
      <c r="Q1543" s="193" t="str">
        <f>IF(J1543="(not available)","(not available)",IFERROR(VLOOKUP(J1543,'[1]Lifecyclemodels EF3.1'!E:G,3,FALSE),"(not available yet)"))</f>
        <v>(not available yet)</v>
      </c>
      <c r="R1543" s="97" t="s">
        <v>18355</v>
      </c>
    </row>
    <row r="1544" spans="1:18" hidden="1" x14ac:dyDescent="0.3">
      <c r="A1544" s="195" t="s">
        <v>13616</v>
      </c>
      <c r="B1544" s="191" t="s">
        <v>18295</v>
      </c>
      <c r="C1544" s="191" t="s">
        <v>5697</v>
      </c>
      <c r="D1544" s="191" t="s">
        <v>18426</v>
      </c>
      <c r="E1544" s="191" t="s">
        <v>18297</v>
      </c>
      <c r="F1544" s="191" t="s">
        <v>514</v>
      </c>
      <c r="G1544" s="192" t="s">
        <v>363</v>
      </c>
      <c r="H1544" s="193" t="s">
        <v>13616</v>
      </c>
      <c r="I1544" s="191" t="s">
        <v>18350</v>
      </c>
      <c r="J1544" s="191" t="s">
        <v>5697</v>
      </c>
      <c r="K1544" s="191" t="s">
        <v>18427</v>
      </c>
      <c r="L1544" s="191" t="s">
        <v>18297</v>
      </c>
      <c r="M1544" s="191" t="s">
        <v>11889</v>
      </c>
      <c r="N1544" s="191" t="s">
        <v>342</v>
      </c>
      <c r="O1544" s="191" t="s">
        <v>18351</v>
      </c>
      <c r="P1544" s="191" t="s">
        <v>17217</v>
      </c>
      <c r="Q1544" s="193" t="str">
        <f>IF(J1544="(not available)","(not available)",IFERROR(VLOOKUP(J1544,'[1]Lifecyclemodels EF3.1'!E:G,3,FALSE),"(not available yet)"))</f>
        <v>(not available yet)</v>
      </c>
      <c r="R1544" s="97" t="s">
        <v>18355</v>
      </c>
    </row>
    <row r="1545" spans="1:18" hidden="1" x14ac:dyDescent="0.3">
      <c r="A1545" s="195" t="s">
        <v>13616</v>
      </c>
      <c r="B1545" s="191" t="s">
        <v>18295</v>
      </c>
      <c r="C1545" s="191" t="s">
        <v>6792</v>
      </c>
      <c r="D1545" s="191" t="s">
        <v>18428</v>
      </c>
      <c r="E1545" s="191" t="s">
        <v>18297</v>
      </c>
      <c r="F1545" s="191" t="s">
        <v>514</v>
      </c>
      <c r="G1545" s="192" t="s">
        <v>363</v>
      </c>
      <c r="H1545" s="193" t="s">
        <v>13616</v>
      </c>
      <c r="I1545" s="191" t="s">
        <v>18350</v>
      </c>
      <c r="J1545" s="191" t="s">
        <v>6792</v>
      </c>
      <c r="K1545" s="191" t="s">
        <v>18428</v>
      </c>
      <c r="L1545" s="191" t="s">
        <v>18297</v>
      </c>
      <c r="M1545" s="191" t="s">
        <v>11889</v>
      </c>
      <c r="N1545" s="191" t="s">
        <v>342</v>
      </c>
      <c r="O1545" s="191" t="s">
        <v>18351</v>
      </c>
      <c r="P1545" s="191" t="s">
        <v>17217</v>
      </c>
      <c r="Q1545" s="193" t="str">
        <f>IF(J1545="(not available)","(not available)",IFERROR(VLOOKUP(J1545,'[1]Lifecyclemodels EF3.1'!E:G,3,FALSE),"(not available yet)"))</f>
        <v>(not available yet)</v>
      </c>
      <c r="R1545" s="97" t="s">
        <v>18355</v>
      </c>
    </row>
    <row r="1546" spans="1:18" hidden="1" x14ac:dyDescent="0.3">
      <c r="A1546" s="195" t="s">
        <v>13616</v>
      </c>
      <c r="B1546" s="191" t="s">
        <v>18295</v>
      </c>
      <c r="C1546" s="191" t="s">
        <v>5746</v>
      </c>
      <c r="D1546" s="191" t="s">
        <v>18429</v>
      </c>
      <c r="E1546" s="191" t="s">
        <v>18297</v>
      </c>
      <c r="F1546" s="191" t="s">
        <v>514</v>
      </c>
      <c r="G1546" s="192" t="s">
        <v>363</v>
      </c>
      <c r="H1546" s="193" t="s">
        <v>13616</v>
      </c>
      <c r="I1546" s="191" t="s">
        <v>18350</v>
      </c>
      <c r="J1546" s="191" t="s">
        <v>5746</v>
      </c>
      <c r="K1546" s="191" t="s">
        <v>18430</v>
      </c>
      <c r="L1546" s="191" t="s">
        <v>18297</v>
      </c>
      <c r="M1546" s="191" t="s">
        <v>11889</v>
      </c>
      <c r="N1546" s="191" t="s">
        <v>342</v>
      </c>
      <c r="O1546" s="191" t="s">
        <v>18351</v>
      </c>
      <c r="P1546" s="191" t="s">
        <v>17217</v>
      </c>
      <c r="Q1546" s="193" t="str">
        <f>IF(J1546="(not available)","(not available)",IFERROR(VLOOKUP(J1546,'[1]Lifecyclemodels EF3.1'!E:G,3,FALSE),"(not available yet)"))</f>
        <v>(not available yet)</v>
      </c>
      <c r="R1546" s="97" t="s">
        <v>18355</v>
      </c>
    </row>
    <row r="1547" spans="1:18" hidden="1" x14ac:dyDescent="0.3">
      <c r="A1547" s="195" t="s">
        <v>13616</v>
      </c>
      <c r="B1547" s="191" t="s">
        <v>18295</v>
      </c>
      <c r="C1547" s="191" t="s">
        <v>3626</v>
      </c>
      <c r="D1547" s="191" t="s">
        <v>18431</v>
      </c>
      <c r="E1547" s="191" t="s">
        <v>18297</v>
      </c>
      <c r="F1547" s="191" t="s">
        <v>514</v>
      </c>
      <c r="G1547" s="192" t="s">
        <v>363</v>
      </c>
      <c r="H1547" s="193" t="s">
        <v>13616</v>
      </c>
      <c r="I1547" s="191" t="s">
        <v>18350</v>
      </c>
      <c r="J1547" s="191" t="s">
        <v>3626</v>
      </c>
      <c r="K1547" s="191" t="s">
        <v>18431</v>
      </c>
      <c r="L1547" s="191" t="s">
        <v>18297</v>
      </c>
      <c r="M1547" s="191" t="s">
        <v>11889</v>
      </c>
      <c r="N1547" s="191" t="s">
        <v>342</v>
      </c>
      <c r="O1547" s="191" t="s">
        <v>18351</v>
      </c>
      <c r="P1547" s="191" t="s">
        <v>17217</v>
      </c>
      <c r="Q1547" s="193" t="str">
        <f>IF(J1547="(not available)","(not available)",IFERROR(VLOOKUP(J1547,'[1]Lifecyclemodels EF3.1'!E:G,3,FALSE),"(not available yet)"))</f>
        <v>(not available yet)</v>
      </c>
      <c r="R1547" s="97" t="s">
        <v>18355</v>
      </c>
    </row>
    <row r="1548" spans="1:18" hidden="1" x14ac:dyDescent="0.3">
      <c r="A1548" s="195" t="s">
        <v>13616</v>
      </c>
      <c r="B1548" s="191" t="s">
        <v>18295</v>
      </c>
      <c r="C1548" s="191" t="s">
        <v>8767</v>
      </c>
      <c r="D1548" s="191" t="s">
        <v>18432</v>
      </c>
      <c r="E1548" s="191" t="s">
        <v>18297</v>
      </c>
      <c r="F1548" s="191" t="s">
        <v>514</v>
      </c>
      <c r="G1548" s="192" t="s">
        <v>363</v>
      </c>
      <c r="H1548" s="193" t="s">
        <v>13616</v>
      </c>
      <c r="I1548" s="191" t="s">
        <v>18350</v>
      </c>
      <c r="J1548" s="191" t="s">
        <v>8767</v>
      </c>
      <c r="K1548" s="191" t="s">
        <v>18432</v>
      </c>
      <c r="L1548" s="191" t="s">
        <v>18297</v>
      </c>
      <c r="M1548" s="191" t="s">
        <v>11889</v>
      </c>
      <c r="N1548" s="191" t="s">
        <v>342</v>
      </c>
      <c r="O1548" s="191" t="s">
        <v>18351</v>
      </c>
      <c r="P1548" s="191" t="s">
        <v>17217</v>
      </c>
      <c r="Q1548" s="193" t="str">
        <f>IF(J1548="(not available)","(not available)",IFERROR(VLOOKUP(J1548,'[1]Lifecyclemodels EF3.1'!E:G,3,FALSE),"(not available yet)"))</f>
        <v>(not available yet)</v>
      </c>
      <c r="R1548" s="97" t="s">
        <v>18355</v>
      </c>
    </row>
    <row r="1549" spans="1:18" hidden="1" x14ac:dyDescent="0.3">
      <c r="A1549" s="195" t="s">
        <v>13616</v>
      </c>
      <c r="B1549" s="191" t="s">
        <v>18295</v>
      </c>
      <c r="C1549" s="191" t="s">
        <v>11009</v>
      </c>
      <c r="D1549" s="191" t="s">
        <v>18433</v>
      </c>
      <c r="E1549" s="191" t="s">
        <v>18297</v>
      </c>
      <c r="F1549" s="191" t="s">
        <v>514</v>
      </c>
      <c r="G1549" s="192" t="s">
        <v>363</v>
      </c>
      <c r="H1549" s="193" t="s">
        <v>13616</v>
      </c>
      <c r="I1549" s="191" t="s">
        <v>18350</v>
      </c>
      <c r="J1549" s="191" t="s">
        <v>11009</v>
      </c>
      <c r="K1549" s="191" t="s">
        <v>18433</v>
      </c>
      <c r="L1549" s="191" t="s">
        <v>18297</v>
      </c>
      <c r="M1549" s="191" t="s">
        <v>11889</v>
      </c>
      <c r="N1549" s="191" t="s">
        <v>342</v>
      </c>
      <c r="O1549" s="191" t="s">
        <v>18351</v>
      </c>
      <c r="P1549" s="191" t="s">
        <v>17217</v>
      </c>
      <c r="Q1549" s="193" t="str">
        <f>IF(J1549="(not available)","(not available)",IFERROR(VLOOKUP(J1549,'[1]Lifecyclemodels EF3.1'!E:G,3,FALSE),"(not available yet)"))</f>
        <v>(not available yet)</v>
      </c>
      <c r="R1549" s="97" t="s">
        <v>18355</v>
      </c>
    </row>
    <row r="1550" spans="1:18" hidden="1" x14ac:dyDescent="0.3">
      <c r="A1550" s="195" t="s">
        <v>13616</v>
      </c>
      <c r="B1550" s="191" t="s">
        <v>18295</v>
      </c>
      <c r="C1550" s="191" t="s">
        <v>672</v>
      </c>
      <c r="D1550" s="191" t="s">
        <v>18434</v>
      </c>
      <c r="E1550" s="191" t="s">
        <v>18297</v>
      </c>
      <c r="F1550" s="191" t="s">
        <v>514</v>
      </c>
      <c r="G1550" s="192" t="s">
        <v>363</v>
      </c>
      <c r="H1550" s="193" t="s">
        <v>13616</v>
      </c>
      <c r="I1550" s="191" t="s">
        <v>18350</v>
      </c>
      <c r="J1550" s="191" t="s">
        <v>672</v>
      </c>
      <c r="K1550" s="191" t="s">
        <v>18434</v>
      </c>
      <c r="L1550" s="191" t="s">
        <v>18297</v>
      </c>
      <c r="M1550" s="191" t="s">
        <v>11889</v>
      </c>
      <c r="N1550" s="191" t="s">
        <v>342</v>
      </c>
      <c r="O1550" s="191" t="s">
        <v>18351</v>
      </c>
      <c r="P1550" s="191" t="s">
        <v>17217</v>
      </c>
      <c r="Q1550" s="193" t="str">
        <f>IF(J1550="(not available)","(not available)",IFERROR(VLOOKUP(J1550,'[1]Lifecyclemodels EF3.1'!E:G,3,FALSE),"(not available yet)"))</f>
        <v>(not available yet)</v>
      </c>
      <c r="R1550" s="97" t="s">
        <v>18355</v>
      </c>
    </row>
    <row r="1551" spans="1:18" hidden="1" x14ac:dyDescent="0.3">
      <c r="A1551" s="195" t="s">
        <v>13616</v>
      </c>
      <c r="B1551" s="191" t="s">
        <v>18295</v>
      </c>
      <c r="C1551" s="191" t="s">
        <v>1081</v>
      </c>
      <c r="D1551" s="191" t="s">
        <v>18435</v>
      </c>
      <c r="E1551" s="191" t="s">
        <v>18297</v>
      </c>
      <c r="F1551" s="191" t="s">
        <v>514</v>
      </c>
      <c r="G1551" s="192" t="s">
        <v>363</v>
      </c>
      <c r="H1551" s="193" t="s">
        <v>13616</v>
      </c>
      <c r="I1551" s="191" t="s">
        <v>18350</v>
      </c>
      <c r="J1551" s="191" t="s">
        <v>1081</v>
      </c>
      <c r="K1551" s="191" t="s">
        <v>18435</v>
      </c>
      <c r="L1551" s="191" t="s">
        <v>18297</v>
      </c>
      <c r="M1551" s="191" t="s">
        <v>11889</v>
      </c>
      <c r="N1551" s="191" t="s">
        <v>342</v>
      </c>
      <c r="O1551" s="191" t="s">
        <v>18351</v>
      </c>
      <c r="P1551" s="191" t="s">
        <v>17217</v>
      </c>
      <c r="Q1551" s="193" t="str">
        <f>IF(J1551="(not available)","(not available)",IFERROR(VLOOKUP(J1551,'[1]Lifecyclemodels EF3.1'!E:G,3,FALSE),"(not available yet)"))</f>
        <v>(not available yet)</v>
      </c>
      <c r="R1551" s="97" t="s">
        <v>18355</v>
      </c>
    </row>
    <row r="1552" spans="1:18" hidden="1" x14ac:dyDescent="0.3">
      <c r="A1552" s="195" t="s">
        <v>13616</v>
      </c>
      <c r="B1552" s="191" t="s">
        <v>18295</v>
      </c>
      <c r="C1552" s="191" t="s">
        <v>5023</v>
      </c>
      <c r="D1552" s="191" t="s">
        <v>18436</v>
      </c>
      <c r="E1552" s="191" t="s">
        <v>18297</v>
      </c>
      <c r="F1552" s="191" t="s">
        <v>514</v>
      </c>
      <c r="G1552" s="192" t="s">
        <v>363</v>
      </c>
      <c r="H1552" s="193" t="s">
        <v>13616</v>
      </c>
      <c r="I1552" s="191" t="s">
        <v>18350</v>
      </c>
      <c r="J1552" s="191" t="s">
        <v>5023</v>
      </c>
      <c r="K1552" s="191" t="s">
        <v>18436</v>
      </c>
      <c r="L1552" s="191" t="s">
        <v>18297</v>
      </c>
      <c r="M1552" s="191" t="s">
        <v>11889</v>
      </c>
      <c r="N1552" s="191" t="s">
        <v>342</v>
      </c>
      <c r="O1552" s="191" t="s">
        <v>18351</v>
      </c>
      <c r="P1552" s="191" t="s">
        <v>17217</v>
      </c>
      <c r="Q1552" s="193" t="str">
        <f>IF(J1552="(not available)","(not available)",IFERROR(VLOOKUP(J1552,'[1]Lifecyclemodels EF3.1'!E:G,3,FALSE),"(not available yet)"))</f>
        <v>(not available yet)</v>
      </c>
      <c r="R1552" s="97" t="s">
        <v>18355</v>
      </c>
    </row>
    <row r="1553" spans="1:18" hidden="1" x14ac:dyDescent="0.3">
      <c r="A1553" t="s">
        <v>13616</v>
      </c>
      <c r="B1553" t="s">
        <v>18295</v>
      </c>
      <c r="C1553" t="s">
        <v>4897</v>
      </c>
      <c r="D1553" t="s">
        <v>18437</v>
      </c>
      <c r="E1553" t="s">
        <v>18297</v>
      </c>
      <c r="F1553" t="s">
        <v>514</v>
      </c>
      <c r="G1553" s="187" t="s">
        <v>351</v>
      </c>
      <c r="H1553" t="s">
        <v>13616</v>
      </c>
      <c r="I1553" t="s">
        <v>14820</v>
      </c>
      <c r="J1553" t="s">
        <v>4897</v>
      </c>
      <c r="K1553" t="s">
        <v>18438</v>
      </c>
      <c r="L1553" t="s">
        <v>18297</v>
      </c>
      <c r="M1553" t="s">
        <v>11889</v>
      </c>
      <c r="N1553" t="s">
        <v>351</v>
      </c>
      <c r="O1553" t="s">
        <v>17216</v>
      </c>
      <c r="P1553" t="s">
        <v>17217</v>
      </c>
      <c r="Q1553" t="str">
        <f>IF(J1553="(not available)","(not available)",IFERROR(VLOOKUP(J1553,'[1]Lifecyclemodels EF3.1'!E:G,3,FALSE),"(not available yet)"))</f>
        <v>(not available yet)</v>
      </c>
      <c r="R1553"/>
    </row>
    <row r="1554" spans="1:18" hidden="1" x14ac:dyDescent="0.3">
      <c r="A1554" s="195" t="s">
        <v>13616</v>
      </c>
      <c r="B1554" s="191" t="s">
        <v>18295</v>
      </c>
      <c r="C1554" s="191" t="s">
        <v>7834</v>
      </c>
      <c r="D1554" s="191" t="s">
        <v>18439</v>
      </c>
      <c r="E1554" s="191" t="s">
        <v>18297</v>
      </c>
      <c r="F1554" s="191" t="s">
        <v>514</v>
      </c>
      <c r="G1554" s="192" t="s">
        <v>363</v>
      </c>
      <c r="H1554" s="193" t="s">
        <v>13616</v>
      </c>
      <c r="I1554" s="191" t="s">
        <v>18350</v>
      </c>
      <c r="J1554" s="191" t="s">
        <v>7834</v>
      </c>
      <c r="K1554" s="191" t="s">
        <v>18439</v>
      </c>
      <c r="L1554" s="191" t="s">
        <v>18297</v>
      </c>
      <c r="M1554" s="191" t="s">
        <v>11889</v>
      </c>
      <c r="N1554" s="191" t="s">
        <v>342</v>
      </c>
      <c r="O1554" s="191" t="s">
        <v>18351</v>
      </c>
      <c r="P1554" s="191" t="s">
        <v>17217</v>
      </c>
      <c r="Q1554" s="193" t="str">
        <f>IF(J1554="(not available)","(not available)",IFERROR(VLOOKUP(J1554,'[1]Lifecyclemodels EF3.1'!E:G,3,FALSE),"(not available yet)"))</f>
        <v>(not available yet)</v>
      </c>
      <c r="R1554" s="97" t="s">
        <v>18355</v>
      </c>
    </row>
    <row r="1555" spans="1:18" hidden="1" x14ac:dyDescent="0.3">
      <c r="A1555" t="s">
        <v>13616</v>
      </c>
      <c r="B1555" t="s">
        <v>18295</v>
      </c>
      <c r="C1555" t="s">
        <v>1925</v>
      </c>
      <c r="D1555" t="s">
        <v>18440</v>
      </c>
      <c r="E1555" t="s">
        <v>18297</v>
      </c>
      <c r="F1555" t="s">
        <v>514</v>
      </c>
      <c r="G1555" s="187" t="s">
        <v>351</v>
      </c>
      <c r="H1555" t="s">
        <v>13616</v>
      </c>
      <c r="I1555" t="s">
        <v>14820</v>
      </c>
      <c r="J1555" t="s">
        <v>1925</v>
      </c>
      <c r="K1555" t="s">
        <v>18441</v>
      </c>
      <c r="L1555" t="s">
        <v>18297</v>
      </c>
      <c r="M1555" t="s">
        <v>11889</v>
      </c>
      <c r="N1555" t="s">
        <v>351</v>
      </c>
      <c r="O1555" t="s">
        <v>17216</v>
      </c>
      <c r="P1555" t="s">
        <v>17217</v>
      </c>
      <c r="Q1555" t="str">
        <f>IF(J1555="(not available)","(not available)",IFERROR(VLOOKUP(J1555,'[1]Lifecyclemodels EF3.1'!E:G,3,FALSE),"(not available yet)"))</f>
        <v>(not available yet)</v>
      </c>
      <c r="R1555"/>
    </row>
    <row r="1556" spans="1:18" hidden="1" x14ac:dyDescent="0.3">
      <c r="A1556" s="195" t="s">
        <v>13616</v>
      </c>
      <c r="B1556" s="191" t="s">
        <v>18295</v>
      </c>
      <c r="C1556" s="191" t="s">
        <v>5853</v>
      </c>
      <c r="D1556" s="191" t="s">
        <v>18442</v>
      </c>
      <c r="E1556" s="191" t="s">
        <v>18297</v>
      </c>
      <c r="F1556" s="191" t="s">
        <v>514</v>
      </c>
      <c r="G1556" s="192" t="s">
        <v>363</v>
      </c>
      <c r="H1556" s="193" t="s">
        <v>13616</v>
      </c>
      <c r="I1556" s="191" t="s">
        <v>18350</v>
      </c>
      <c r="J1556" s="191" t="s">
        <v>5853</v>
      </c>
      <c r="K1556" s="191" t="s">
        <v>18442</v>
      </c>
      <c r="L1556" s="191" t="s">
        <v>18297</v>
      </c>
      <c r="M1556" s="191" t="s">
        <v>11889</v>
      </c>
      <c r="N1556" s="191" t="s">
        <v>342</v>
      </c>
      <c r="O1556" s="191" t="s">
        <v>18351</v>
      </c>
      <c r="P1556" s="191" t="s">
        <v>17217</v>
      </c>
      <c r="Q1556" s="193" t="str">
        <f>IF(J1556="(not available)","(not available)",IFERROR(VLOOKUP(J1556,'[1]Lifecyclemodels EF3.1'!E:G,3,FALSE),"(not available yet)"))</f>
        <v>(not available yet)</v>
      </c>
      <c r="R1556" s="97" t="s">
        <v>18355</v>
      </c>
    </row>
    <row r="1557" spans="1:18" hidden="1" x14ac:dyDescent="0.3">
      <c r="A1557" s="195" t="s">
        <v>13616</v>
      </c>
      <c r="B1557" s="191" t="s">
        <v>18295</v>
      </c>
      <c r="C1557" s="191" t="s">
        <v>5839</v>
      </c>
      <c r="D1557" s="191" t="s">
        <v>18296</v>
      </c>
      <c r="E1557" s="191" t="s">
        <v>18297</v>
      </c>
      <c r="F1557" s="191" t="s">
        <v>514</v>
      </c>
      <c r="G1557" s="192" t="s">
        <v>342</v>
      </c>
      <c r="H1557" s="193" t="s">
        <v>13616</v>
      </c>
      <c r="I1557" s="191" t="s">
        <v>18350</v>
      </c>
      <c r="J1557" s="191" t="s">
        <v>5839</v>
      </c>
      <c r="K1557" s="191" t="s">
        <v>18296</v>
      </c>
      <c r="L1557" s="191" t="s">
        <v>18297</v>
      </c>
      <c r="M1557" s="191" t="s">
        <v>11889</v>
      </c>
      <c r="N1557" s="191" t="s">
        <v>342</v>
      </c>
      <c r="O1557" s="191" t="s">
        <v>18351</v>
      </c>
      <c r="P1557" s="191" t="s">
        <v>17217</v>
      </c>
      <c r="Q1557" s="193" t="str">
        <f>IF(J1557="(not available)","(not available)",IFERROR(VLOOKUP(J1557,'[1]Lifecyclemodels EF3.1'!E:G,3,FALSE),"(not available yet)"))</f>
        <v>(not available yet)</v>
      </c>
      <c r="R1557" s="97" t="s">
        <v>18355</v>
      </c>
    </row>
    <row r="1558" spans="1:18" hidden="1" x14ac:dyDescent="0.3">
      <c r="A1558" t="s">
        <v>13616</v>
      </c>
      <c r="B1558" t="s">
        <v>18295</v>
      </c>
      <c r="C1558" t="s">
        <v>10978</v>
      </c>
      <c r="D1558" t="s">
        <v>18296</v>
      </c>
      <c r="E1558" t="s">
        <v>18297</v>
      </c>
      <c r="F1558" t="s">
        <v>514</v>
      </c>
      <c r="G1558" s="187" t="s">
        <v>351</v>
      </c>
      <c r="H1558" t="s">
        <v>13616</v>
      </c>
      <c r="I1558" t="s">
        <v>14820</v>
      </c>
      <c r="J1558" t="s">
        <v>10978</v>
      </c>
      <c r="K1558" t="s">
        <v>18296</v>
      </c>
      <c r="L1558" t="s">
        <v>18297</v>
      </c>
      <c r="M1558" t="s">
        <v>11889</v>
      </c>
      <c r="N1558" t="s">
        <v>351</v>
      </c>
      <c r="O1558" t="s">
        <v>17216</v>
      </c>
      <c r="P1558" t="s">
        <v>17217</v>
      </c>
      <c r="Q1558" t="str">
        <f>IF(J1558="(not available)","(not available)",IFERROR(VLOOKUP(J1558,'[1]Lifecyclemodels EF3.1'!E:G,3,FALSE),"(not available yet)"))</f>
        <v>(not available yet)</v>
      </c>
      <c r="R1558"/>
    </row>
    <row r="1559" spans="1:18" hidden="1" x14ac:dyDescent="0.3">
      <c r="A1559" t="s">
        <v>13616</v>
      </c>
      <c r="B1559" t="s">
        <v>18295</v>
      </c>
      <c r="C1559" t="s">
        <v>8836</v>
      </c>
      <c r="D1559" t="s">
        <v>18296</v>
      </c>
      <c r="E1559" t="s">
        <v>18297</v>
      </c>
      <c r="F1559" t="s">
        <v>759</v>
      </c>
      <c r="G1559" s="187" t="s">
        <v>351</v>
      </c>
      <c r="H1559" t="s">
        <v>13616</v>
      </c>
      <c r="I1559" t="s">
        <v>14820</v>
      </c>
      <c r="J1559" t="s">
        <v>8836</v>
      </c>
      <c r="K1559" t="s">
        <v>18296</v>
      </c>
      <c r="L1559" t="s">
        <v>18297</v>
      </c>
      <c r="M1559" t="s">
        <v>14834</v>
      </c>
      <c r="N1559" t="s">
        <v>351</v>
      </c>
      <c r="O1559" t="s">
        <v>17216</v>
      </c>
      <c r="P1559" t="s">
        <v>17217</v>
      </c>
      <c r="Q1559" t="str">
        <f>IF(J1559="(not available)","(not available)",IFERROR(VLOOKUP(J1559,'[1]Lifecyclemodels EF3.1'!E:G,3,FALSE),"(not available yet)"))</f>
        <v>(not available yet)</v>
      </c>
      <c r="R1559"/>
    </row>
    <row r="1560" spans="1:18" hidden="1" x14ac:dyDescent="0.3">
      <c r="A1560" t="s">
        <v>13616</v>
      </c>
      <c r="B1560" t="s">
        <v>18295</v>
      </c>
      <c r="C1560" t="s">
        <v>2966</v>
      </c>
      <c r="D1560" t="s">
        <v>18299</v>
      </c>
      <c r="E1560" t="s">
        <v>18297</v>
      </c>
      <c r="F1560" t="s">
        <v>514</v>
      </c>
      <c r="G1560" s="187" t="s">
        <v>351</v>
      </c>
      <c r="H1560" t="s">
        <v>13616</v>
      </c>
      <c r="I1560" t="s">
        <v>14820</v>
      </c>
      <c r="J1560" t="s">
        <v>2966</v>
      </c>
      <c r="K1560" t="s">
        <v>18299</v>
      </c>
      <c r="L1560" t="s">
        <v>18297</v>
      </c>
      <c r="M1560" t="s">
        <v>11889</v>
      </c>
      <c r="N1560" t="s">
        <v>351</v>
      </c>
      <c r="O1560" t="s">
        <v>17216</v>
      </c>
      <c r="P1560" t="s">
        <v>17217</v>
      </c>
      <c r="Q1560" t="str">
        <f>IF(J1560="(not available)","(not available)",IFERROR(VLOOKUP(J1560,'[1]Lifecyclemodels EF3.1'!E:G,3,FALSE),"(not available yet)"))</f>
        <v>(not available yet)</v>
      </c>
      <c r="R1560"/>
    </row>
    <row r="1561" spans="1:18" hidden="1" x14ac:dyDescent="0.3">
      <c r="A1561" t="s">
        <v>13616</v>
      </c>
      <c r="B1561" t="s">
        <v>18295</v>
      </c>
      <c r="C1561" t="s">
        <v>5940</v>
      </c>
      <c r="D1561" t="s">
        <v>18299</v>
      </c>
      <c r="E1561" t="s">
        <v>18297</v>
      </c>
      <c r="F1561" t="s">
        <v>759</v>
      </c>
      <c r="G1561" s="187" t="s">
        <v>351</v>
      </c>
      <c r="H1561" t="s">
        <v>13616</v>
      </c>
      <c r="I1561" t="s">
        <v>14820</v>
      </c>
      <c r="J1561" t="s">
        <v>5940</v>
      </c>
      <c r="K1561" t="s">
        <v>18299</v>
      </c>
      <c r="L1561" t="s">
        <v>18297</v>
      </c>
      <c r="M1561" t="s">
        <v>14834</v>
      </c>
      <c r="N1561" t="s">
        <v>351</v>
      </c>
      <c r="O1561" t="s">
        <v>17216</v>
      </c>
      <c r="P1561" t="s">
        <v>17217</v>
      </c>
      <c r="Q1561" t="str">
        <f>IF(J1561="(not available)","(not available)",IFERROR(VLOOKUP(J1561,'[1]Lifecyclemodels EF3.1'!E:G,3,FALSE),"(not available yet)"))</f>
        <v>(not available yet)</v>
      </c>
      <c r="R1561"/>
    </row>
    <row r="1562" spans="1:18" hidden="1" x14ac:dyDescent="0.3">
      <c r="A1562" t="s">
        <v>13616</v>
      </c>
      <c r="B1562" t="s">
        <v>18295</v>
      </c>
      <c r="C1562" t="s">
        <v>3566</v>
      </c>
      <c r="D1562" t="s">
        <v>18300</v>
      </c>
      <c r="E1562" t="s">
        <v>18297</v>
      </c>
      <c r="F1562" t="s">
        <v>759</v>
      </c>
      <c r="G1562" s="187" t="s">
        <v>351</v>
      </c>
      <c r="H1562" t="s">
        <v>13616</v>
      </c>
      <c r="I1562" t="s">
        <v>14820</v>
      </c>
      <c r="J1562" t="s">
        <v>3566</v>
      </c>
      <c r="K1562" t="s">
        <v>18300</v>
      </c>
      <c r="L1562" t="s">
        <v>18297</v>
      </c>
      <c r="M1562" t="s">
        <v>14834</v>
      </c>
      <c r="N1562" t="s">
        <v>351</v>
      </c>
      <c r="O1562" t="s">
        <v>17216</v>
      </c>
      <c r="P1562" t="s">
        <v>17217</v>
      </c>
      <c r="Q1562" t="str">
        <f>IF(J1562="(not available)","(not available)",IFERROR(VLOOKUP(J1562,'[1]Lifecyclemodels EF3.1'!E:G,3,FALSE),"(not available yet)"))</f>
        <v>(not available yet)</v>
      </c>
      <c r="R1562"/>
    </row>
    <row r="1563" spans="1:18" hidden="1" x14ac:dyDescent="0.3">
      <c r="A1563" t="s">
        <v>13616</v>
      </c>
      <c r="B1563" t="s">
        <v>18295</v>
      </c>
      <c r="C1563" t="s">
        <v>1205</v>
      </c>
      <c r="D1563" t="s">
        <v>18300</v>
      </c>
      <c r="E1563" t="s">
        <v>18297</v>
      </c>
      <c r="F1563" t="s">
        <v>514</v>
      </c>
      <c r="G1563" s="187" t="s">
        <v>351</v>
      </c>
      <c r="H1563" t="s">
        <v>13616</v>
      </c>
      <c r="I1563" t="s">
        <v>14820</v>
      </c>
      <c r="J1563" t="s">
        <v>1205</v>
      </c>
      <c r="K1563" t="s">
        <v>18300</v>
      </c>
      <c r="L1563" t="s">
        <v>18297</v>
      </c>
      <c r="M1563" t="s">
        <v>11889</v>
      </c>
      <c r="N1563" t="s">
        <v>351</v>
      </c>
      <c r="O1563" t="s">
        <v>17216</v>
      </c>
      <c r="P1563" t="s">
        <v>17217</v>
      </c>
      <c r="Q1563" t="str">
        <f>IF(J1563="(not available)","(not available)",IFERROR(VLOOKUP(J1563,'[1]Lifecyclemodels EF3.1'!E:G,3,FALSE),"(not available yet)"))</f>
        <v>(not available yet)</v>
      </c>
      <c r="R1563"/>
    </row>
    <row r="1564" spans="1:18" hidden="1" x14ac:dyDescent="0.3">
      <c r="A1564" t="s">
        <v>13616</v>
      </c>
      <c r="B1564" t="s">
        <v>18295</v>
      </c>
      <c r="C1564" t="s">
        <v>3744</v>
      </c>
      <c r="D1564" t="s">
        <v>18301</v>
      </c>
      <c r="E1564" t="s">
        <v>18297</v>
      </c>
      <c r="F1564" t="s">
        <v>759</v>
      </c>
      <c r="G1564" s="187" t="s">
        <v>351</v>
      </c>
      <c r="H1564" t="s">
        <v>13616</v>
      </c>
      <c r="I1564" t="s">
        <v>14820</v>
      </c>
      <c r="J1564" t="s">
        <v>3744</v>
      </c>
      <c r="K1564" t="s">
        <v>18301</v>
      </c>
      <c r="L1564" t="s">
        <v>18297</v>
      </c>
      <c r="M1564" t="s">
        <v>14834</v>
      </c>
      <c r="N1564" t="s">
        <v>351</v>
      </c>
      <c r="O1564" t="s">
        <v>17216</v>
      </c>
      <c r="P1564" t="s">
        <v>17217</v>
      </c>
      <c r="Q1564" t="str">
        <f>IF(J1564="(not available)","(not available)",IFERROR(VLOOKUP(J1564,'[1]Lifecyclemodels EF3.1'!E:G,3,FALSE),"(not available yet)"))</f>
        <v>(not available yet)</v>
      </c>
      <c r="R1564"/>
    </row>
    <row r="1565" spans="1:18" hidden="1" x14ac:dyDescent="0.3">
      <c r="A1565" t="s">
        <v>13616</v>
      </c>
      <c r="B1565" t="s">
        <v>18295</v>
      </c>
      <c r="C1565" t="s">
        <v>8431</v>
      </c>
      <c r="D1565" t="s">
        <v>18301</v>
      </c>
      <c r="E1565" t="s">
        <v>18297</v>
      </c>
      <c r="F1565" t="s">
        <v>514</v>
      </c>
      <c r="G1565" s="187" t="s">
        <v>351</v>
      </c>
      <c r="H1565" t="s">
        <v>13616</v>
      </c>
      <c r="I1565" t="s">
        <v>14820</v>
      </c>
      <c r="J1565" t="s">
        <v>8431</v>
      </c>
      <c r="K1565" t="s">
        <v>18301</v>
      </c>
      <c r="L1565" t="s">
        <v>18297</v>
      </c>
      <c r="M1565" t="s">
        <v>11889</v>
      </c>
      <c r="N1565" t="s">
        <v>351</v>
      </c>
      <c r="O1565" t="s">
        <v>17216</v>
      </c>
      <c r="P1565" t="s">
        <v>17217</v>
      </c>
      <c r="Q1565" t="str">
        <f>IF(J1565="(not available)","(not available)",IFERROR(VLOOKUP(J1565,'[1]Lifecyclemodels EF3.1'!E:G,3,FALSE),"(not available yet)"))</f>
        <v>(not available yet)</v>
      </c>
      <c r="R1565"/>
    </row>
    <row r="1566" spans="1:18" hidden="1" x14ac:dyDescent="0.3">
      <c r="A1566" s="195" t="s">
        <v>13616</v>
      </c>
      <c r="B1566" s="191" t="s">
        <v>18295</v>
      </c>
      <c r="C1566" s="191" t="s">
        <v>1830</v>
      </c>
      <c r="D1566" s="191" t="s">
        <v>18443</v>
      </c>
      <c r="E1566" s="191" t="s">
        <v>18297</v>
      </c>
      <c r="F1566" s="191" t="s">
        <v>483</v>
      </c>
      <c r="G1566" s="192" t="s">
        <v>351</v>
      </c>
      <c r="H1566" s="193" t="s">
        <v>13616</v>
      </c>
      <c r="I1566" s="191" t="s">
        <v>18361</v>
      </c>
      <c r="J1566" s="191" t="s">
        <v>18444</v>
      </c>
      <c r="K1566" s="191" t="s">
        <v>18443</v>
      </c>
      <c r="L1566" s="191" t="s">
        <v>18297</v>
      </c>
      <c r="M1566" s="191" t="s">
        <v>483</v>
      </c>
      <c r="N1566" s="191" t="s">
        <v>351</v>
      </c>
      <c r="O1566" s="191" t="s">
        <v>18351</v>
      </c>
      <c r="P1566" s="191" t="s">
        <v>17217</v>
      </c>
      <c r="Q1566" s="193" t="str">
        <f>IF(J1566="(not available)","(not available)",IFERROR(VLOOKUP(J1566,'[1]Lifecyclemodels EF3.1'!E:G,3,FALSE),"(not available yet)"))</f>
        <v>(not available yet)</v>
      </c>
      <c r="R1566" s="97" t="s">
        <v>18445</v>
      </c>
    </row>
    <row r="1567" spans="1:18" hidden="1" x14ac:dyDescent="0.3">
      <c r="A1567" s="195" t="s">
        <v>13616</v>
      </c>
      <c r="B1567" s="191" t="s">
        <v>18295</v>
      </c>
      <c r="C1567" s="191" t="s">
        <v>6193</v>
      </c>
      <c r="D1567" s="191" t="s">
        <v>18443</v>
      </c>
      <c r="E1567" s="191" t="s">
        <v>18297</v>
      </c>
      <c r="F1567" s="191" t="s">
        <v>769</v>
      </c>
      <c r="G1567" s="192" t="s">
        <v>351</v>
      </c>
      <c r="H1567" s="193" t="s">
        <v>13616</v>
      </c>
      <c r="I1567" s="191" t="s">
        <v>18361</v>
      </c>
      <c r="J1567" s="191" t="s">
        <v>18446</v>
      </c>
      <c r="K1567" s="191" t="s">
        <v>18443</v>
      </c>
      <c r="L1567" s="191" t="s">
        <v>18297</v>
      </c>
      <c r="M1567" s="191" t="s">
        <v>769</v>
      </c>
      <c r="N1567" s="191" t="s">
        <v>351</v>
      </c>
      <c r="O1567" s="191" t="s">
        <v>18351</v>
      </c>
      <c r="P1567" s="191" t="s">
        <v>17217</v>
      </c>
      <c r="Q1567" s="193" t="str">
        <f>IF(J1567="(not available)","(not available)",IFERROR(VLOOKUP(J1567,'[1]Lifecyclemodels EF3.1'!E:G,3,FALSE),"(not available yet)"))</f>
        <v>(not available yet)</v>
      </c>
      <c r="R1567" s="97" t="s">
        <v>18445</v>
      </c>
    </row>
    <row r="1568" spans="1:18" hidden="1" x14ac:dyDescent="0.3">
      <c r="A1568" s="195" t="s">
        <v>13616</v>
      </c>
      <c r="B1568" s="191" t="s">
        <v>18295</v>
      </c>
      <c r="C1568" s="191" t="s">
        <v>7366</v>
      </c>
      <c r="D1568" s="191" t="s">
        <v>18443</v>
      </c>
      <c r="E1568" s="191" t="s">
        <v>18297</v>
      </c>
      <c r="F1568" s="191" t="s">
        <v>1562</v>
      </c>
      <c r="G1568" s="192" t="s">
        <v>351</v>
      </c>
      <c r="H1568" s="193" t="s">
        <v>13616</v>
      </c>
      <c r="I1568" s="191" t="s">
        <v>18361</v>
      </c>
      <c r="J1568" s="191" t="s">
        <v>18447</v>
      </c>
      <c r="K1568" s="191" t="s">
        <v>18443</v>
      </c>
      <c r="L1568" s="191" t="s">
        <v>18297</v>
      </c>
      <c r="M1568" s="191" t="s">
        <v>1562</v>
      </c>
      <c r="N1568" s="191" t="s">
        <v>351</v>
      </c>
      <c r="O1568" s="191" t="s">
        <v>18351</v>
      </c>
      <c r="P1568" s="191" t="s">
        <v>17217</v>
      </c>
      <c r="Q1568" s="193" t="str">
        <f>IF(J1568="(not available)","(not available)",IFERROR(VLOOKUP(J1568,'[1]Lifecyclemodels EF3.1'!E:G,3,FALSE),"(not available yet)"))</f>
        <v>(not available yet)</v>
      </c>
      <c r="R1568" s="97" t="s">
        <v>18445</v>
      </c>
    </row>
    <row r="1569" spans="1:18" hidden="1" x14ac:dyDescent="0.3">
      <c r="A1569" s="195" t="s">
        <v>13616</v>
      </c>
      <c r="B1569" s="191" t="s">
        <v>18295</v>
      </c>
      <c r="C1569" s="191" t="s">
        <v>2618</v>
      </c>
      <c r="D1569" s="191" t="s">
        <v>18443</v>
      </c>
      <c r="E1569" s="191" t="s">
        <v>18297</v>
      </c>
      <c r="F1569" s="191" t="s">
        <v>514</v>
      </c>
      <c r="G1569" s="192" t="s">
        <v>351</v>
      </c>
      <c r="H1569" s="193" t="s">
        <v>13616</v>
      </c>
      <c r="I1569" s="191" t="s">
        <v>18350</v>
      </c>
      <c r="J1569" s="191" t="s">
        <v>2618</v>
      </c>
      <c r="K1569" s="191" t="s">
        <v>18443</v>
      </c>
      <c r="L1569" s="191" t="s">
        <v>18297</v>
      </c>
      <c r="M1569" s="191" t="s">
        <v>11889</v>
      </c>
      <c r="N1569" s="191" t="s">
        <v>351</v>
      </c>
      <c r="O1569" s="191" t="s">
        <v>18351</v>
      </c>
      <c r="P1569" s="191" t="s">
        <v>17217</v>
      </c>
      <c r="Q1569" s="193" t="str">
        <f>IF(J1569="(not available)","(not available)",IFERROR(VLOOKUP(J1569,'[1]Lifecyclemodels EF3.1'!E:G,3,FALSE),"(not available yet)"))</f>
        <v>(not available yet)</v>
      </c>
      <c r="R1569" s="97" t="s">
        <v>18355</v>
      </c>
    </row>
    <row r="1570" spans="1:18" hidden="1" x14ac:dyDescent="0.3">
      <c r="A1570" s="195" t="s">
        <v>13616</v>
      </c>
      <c r="B1570" s="191" t="s">
        <v>18295</v>
      </c>
      <c r="C1570" s="191" t="s">
        <v>5285</v>
      </c>
      <c r="D1570" s="191" t="s">
        <v>18443</v>
      </c>
      <c r="E1570" s="191" t="s">
        <v>18297</v>
      </c>
      <c r="F1570" s="191" t="s">
        <v>547</v>
      </c>
      <c r="G1570" s="192" t="s">
        <v>351</v>
      </c>
      <c r="H1570" s="193" t="s">
        <v>13616</v>
      </c>
      <c r="I1570" s="191" t="s">
        <v>18361</v>
      </c>
      <c r="J1570" s="191" t="s">
        <v>18448</v>
      </c>
      <c r="K1570" s="191" t="s">
        <v>18443</v>
      </c>
      <c r="L1570" s="191" t="s">
        <v>18297</v>
      </c>
      <c r="M1570" s="191" t="s">
        <v>547</v>
      </c>
      <c r="N1570" s="191" t="s">
        <v>351</v>
      </c>
      <c r="O1570" s="191" t="s">
        <v>18351</v>
      </c>
      <c r="P1570" s="191" t="s">
        <v>17217</v>
      </c>
      <c r="Q1570" s="193" t="str">
        <f>IF(J1570="(not available)","(not available)",IFERROR(VLOOKUP(J1570,'[1]Lifecyclemodels EF3.1'!E:G,3,FALSE),"(not available yet)"))</f>
        <v>(not available yet)</v>
      </c>
      <c r="R1570" s="97" t="s">
        <v>18445</v>
      </c>
    </row>
    <row r="1571" spans="1:18" hidden="1" x14ac:dyDescent="0.3">
      <c r="A1571" t="s">
        <v>13616</v>
      </c>
      <c r="B1571" t="s">
        <v>18295</v>
      </c>
      <c r="C1571" t="s">
        <v>757</v>
      </c>
      <c r="D1571" t="s">
        <v>18443</v>
      </c>
      <c r="E1571" t="s">
        <v>18297</v>
      </c>
      <c r="F1571" t="s">
        <v>759</v>
      </c>
      <c r="G1571" s="187" t="s">
        <v>351</v>
      </c>
      <c r="H1571" t="s">
        <v>13616</v>
      </c>
      <c r="I1571" t="s">
        <v>14820</v>
      </c>
      <c r="J1571" t="s">
        <v>757</v>
      </c>
      <c r="K1571" t="s">
        <v>18443</v>
      </c>
      <c r="L1571" t="s">
        <v>18297</v>
      </c>
      <c r="M1571" t="s">
        <v>14834</v>
      </c>
      <c r="N1571" t="s">
        <v>351</v>
      </c>
      <c r="O1571" t="s">
        <v>17216</v>
      </c>
      <c r="P1571" t="s">
        <v>17217</v>
      </c>
      <c r="Q1571" t="str">
        <f>IF(J1571="(not available)","(not available)",IFERROR(VLOOKUP(J1571,'[1]Lifecyclemodels EF3.1'!E:G,3,FALSE),"(not available yet)"))</f>
        <v>(not available yet)</v>
      </c>
      <c r="R1571"/>
    </row>
    <row r="1572" spans="1:18" hidden="1" x14ac:dyDescent="0.3">
      <c r="A1572" s="195" t="s">
        <v>13616</v>
      </c>
      <c r="B1572" s="191" t="s">
        <v>18295</v>
      </c>
      <c r="C1572" s="191" t="s">
        <v>2000</v>
      </c>
      <c r="D1572" s="191" t="s">
        <v>18302</v>
      </c>
      <c r="E1572" s="191" t="s">
        <v>18297</v>
      </c>
      <c r="F1572" s="191" t="s">
        <v>514</v>
      </c>
      <c r="G1572" s="192" t="s">
        <v>342</v>
      </c>
      <c r="H1572" s="193" t="s">
        <v>13616</v>
      </c>
      <c r="I1572" s="191" t="s">
        <v>18350</v>
      </c>
      <c r="J1572" s="191" t="s">
        <v>2000</v>
      </c>
      <c r="K1572" s="191" t="s">
        <v>18302</v>
      </c>
      <c r="L1572" s="191" t="s">
        <v>18297</v>
      </c>
      <c r="M1572" s="191" t="s">
        <v>11889</v>
      </c>
      <c r="N1572" s="191" t="s">
        <v>342</v>
      </c>
      <c r="O1572" s="191" t="s">
        <v>18351</v>
      </c>
      <c r="P1572" s="191" t="s">
        <v>17217</v>
      </c>
      <c r="Q1572" s="193" t="str">
        <f>IF(J1572="(not available)","(not available)",IFERROR(VLOOKUP(J1572,'[1]Lifecyclemodels EF3.1'!E:G,3,FALSE),"(not available yet)"))</f>
        <v>(not available yet)</v>
      </c>
      <c r="R1572" s="97" t="s">
        <v>18355</v>
      </c>
    </row>
    <row r="1573" spans="1:18" hidden="1" x14ac:dyDescent="0.3">
      <c r="A1573" t="s">
        <v>13616</v>
      </c>
      <c r="B1573" t="s">
        <v>18295</v>
      </c>
      <c r="C1573" t="s">
        <v>11098</v>
      </c>
      <c r="D1573" t="s">
        <v>18302</v>
      </c>
      <c r="E1573" t="s">
        <v>18297</v>
      </c>
      <c r="F1573" t="s">
        <v>759</v>
      </c>
      <c r="G1573" s="187" t="s">
        <v>351</v>
      </c>
      <c r="H1573" t="s">
        <v>13616</v>
      </c>
      <c r="I1573" t="s">
        <v>14820</v>
      </c>
      <c r="J1573" t="s">
        <v>11098</v>
      </c>
      <c r="K1573" t="s">
        <v>18302</v>
      </c>
      <c r="L1573" t="s">
        <v>18297</v>
      </c>
      <c r="M1573" t="s">
        <v>14834</v>
      </c>
      <c r="N1573" t="s">
        <v>351</v>
      </c>
      <c r="O1573" t="s">
        <v>17216</v>
      </c>
      <c r="P1573" t="s">
        <v>17217</v>
      </c>
      <c r="Q1573" t="str">
        <f>IF(J1573="(not available)","(not available)",IFERROR(VLOOKUP(J1573,'[1]Lifecyclemodels EF3.1'!E:G,3,FALSE),"(not available yet)"))</f>
        <v>(not available yet)</v>
      </c>
      <c r="R1573"/>
    </row>
    <row r="1574" spans="1:18" hidden="1" x14ac:dyDescent="0.3">
      <c r="A1574" t="s">
        <v>13616</v>
      </c>
      <c r="B1574" t="s">
        <v>18295</v>
      </c>
      <c r="C1574" t="s">
        <v>11039</v>
      </c>
      <c r="D1574" t="s">
        <v>18302</v>
      </c>
      <c r="E1574" t="s">
        <v>18297</v>
      </c>
      <c r="F1574" t="s">
        <v>514</v>
      </c>
      <c r="G1574" s="187" t="s">
        <v>351</v>
      </c>
      <c r="H1574" t="s">
        <v>13616</v>
      </c>
      <c r="I1574" t="s">
        <v>14820</v>
      </c>
      <c r="J1574" t="s">
        <v>11039</v>
      </c>
      <c r="K1574" t="s">
        <v>18302</v>
      </c>
      <c r="L1574" t="s">
        <v>18297</v>
      </c>
      <c r="M1574" t="s">
        <v>11889</v>
      </c>
      <c r="N1574" t="s">
        <v>351</v>
      </c>
      <c r="O1574" t="s">
        <v>17216</v>
      </c>
      <c r="P1574" t="s">
        <v>17217</v>
      </c>
      <c r="Q1574" t="str">
        <f>IF(J1574="(not available)","(not available)",IFERROR(VLOOKUP(J1574,'[1]Lifecyclemodels EF3.1'!E:G,3,FALSE),"(not available yet)"))</f>
        <v>(not available yet)</v>
      </c>
      <c r="R1574"/>
    </row>
    <row r="1575" spans="1:18" hidden="1" x14ac:dyDescent="0.3">
      <c r="A1575" t="s">
        <v>13616</v>
      </c>
      <c r="B1575" t="s">
        <v>18295</v>
      </c>
      <c r="C1575" t="s">
        <v>9048</v>
      </c>
      <c r="D1575" t="s">
        <v>18303</v>
      </c>
      <c r="E1575" t="s">
        <v>18297</v>
      </c>
      <c r="F1575" t="s">
        <v>759</v>
      </c>
      <c r="G1575" s="187" t="s">
        <v>351</v>
      </c>
      <c r="H1575" t="s">
        <v>13616</v>
      </c>
      <c r="I1575" t="s">
        <v>14820</v>
      </c>
      <c r="J1575" t="s">
        <v>9048</v>
      </c>
      <c r="K1575" t="s">
        <v>18303</v>
      </c>
      <c r="L1575" t="s">
        <v>18297</v>
      </c>
      <c r="M1575" t="s">
        <v>14834</v>
      </c>
      <c r="N1575" t="s">
        <v>351</v>
      </c>
      <c r="O1575" t="s">
        <v>17216</v>
      </c>
      <c r="P1575" t="s">
        <v>17217</v>
      </c>
      <c r="Q1575" t="str">
        <f>IF(J1575="(not available)","(not available)",IFERROR(VLOOKUP(J1575,'[1]Lifecyclemodels EF3.1'!E:G,3,FALSE),"(not available yet)"))</f>
        <v>(not available yet)</v>
      </c>
      <c r="R1575"/>
    </row>
    <row r="1576" spans="1:18" hidden="1" x14ac:dyDescent="0.3">
      <c r="A1576" t="s">
        <v>13616</v>
      </c>
      <c r="B1576" t="s">
        <v>18295</v>
      </c>
      <c r="C1576" t="s">
        <v>4067</v>
      </c>
      <c r="D1576" t="s">
        <v>18303</v>
      </c>
      <c r="E1576" t="s">
        <v>18297</v>
      </c>
      <c r="F1576" t="s">
        <v>514</v>
      </c>
      <c r="G1576" s="187" t="s">
        <v>351</v>
      </c>
      <c r="H1576" t="s">
        <v>13616</v>
      </c>
      <c r="I1576" t="s">
        <v>14820</v>
      </c>
      <c r="J1576" t="s">
        <v>4067</v>
      </c>
      <c r="K1576" t="s">
        <v>18303</v>
      </c>
      <c r="L1576" t="s">
        <v>18297</v>
      </c>
      <c r="M1576" t="s">
        <v>11889</v>
      </c>
      <c r="N1576" t="s">
        <v>351</v>
      </c>
      <c r="O1576" t="s">
        <v>17216</v>
      </c>
      <c r="P1576" t="s">
        <v>17217</v>
      </c>
      <c r="Q1576" t="str">
        <f>IF(J1576="(not available)","(not available)",IFERROR(VLOOKUP(J1576,'[1]Lifecyclemodels EF3.1'!E:G,3,FALSE),"(not available yet)"))</f>
        <v>(not available yet)</v>
      </c>
      <c r="R1576"/>
    </row>
    <row r="1577" spans="1:18" hidden="1" x14ac:dyDescent="0.3">
      <c r="A1577" t="s">
        <v>13616</v>
      </c>
      <c r="B1577" t="s">
        <v>18295</v>
      </c>
      <c r="C1577" t="s">
        <v>5829</v>
      </c>
      <c r="D1577" t="s">
        <v>18449</v>
      </c>
      <c r="E1577" t="s">
        <v>18450</v>
      </c>
      <c r="F1577" t="s">
        <v>368</v>
      </c>
      <c r="G1577" s="187" t="s">
        <v>351</v>
      </c>
      <c r="H1577" t="s">
        <v>13616</v>
      </c>
      <c r="I1577" t="s">
        <v>13615</v>
      </c>
      <c r="J1577" t="s">
        <v>14671</v>
      </c>
      <c r="K1577" t="s">
        <v>18449</v>
      </c>
      <c r="L1577" t="s">
        <v>18450</v>
      </c>
      <c r="M1577" t="s">
        <v>356</v>
      </c>
      <c r="N1577" t="s">
        <v>342</v>
      </c>
      <c r="O1577" t="s">
        <v>17216</v>
      </c>
      <c r="P1577" t="s">
        <v>17217</v>
      </c>
      <c r="Q1577" t="str">
        <f>IF(J1577="(not available)","(not available)",IFERROR(VLOOKUP(J1577,'[1]Lifecyclemodels EF3.1'!E:G,3,FALSE),"(not available yet)"))</f>
        <v>(not available yet)</v>
      </c>
      <c r="R1577"/>
    </row>
    <row r="1578" spans="1:18" hidden="1" x14ac:dyDescent="0.3">
      <c r="A1578" s="195" t="s">
        <v>13616</v>
      </c>
      <c r="B1578" s="191" t="s">
        <v>18295</v>
      </c>
      <c r="C1578" s="191" t="s">
        <v>9529</v>
      </c>
      <c r="D1578" s="191" t="s">
        <v>9530</v>
      </c>
      <c r="E1578" s="191" t="s">
        <v>17215</v>
      </c>
      <c r="F1578" s="191" t="s">
        <v>384</v>
      </c>
      <c r="G1578" s="192" t="s">
        <v>363</v>
      </c>
      <c r="H1578" s="193" t="s">
        <v>13616</v>
      </c>
      <c r="I1578" s="191" t="s">
        <v>18350</v>
      </c>
      <c r="J1578" s="191" t="s">
        <v>9529</v>
      </c>
      <c r="K1578" s="191" t="s">
        <v>9530</v>
      </c>
      <c r="L1578" s="191" t="s">
        <v>17215</v>
      </c>
      <c r="M1578" s="191" t="s">
        <v>11889</v>
      </c>
      <c r="N1578" s="191" t="s">
        <v>363</v>
      </c>
      <c r="O1578" s="191" t="s">
        <v>18351</v>
      </c>
      <c r="P1578" s="191" t="s">
        <v>18352</v>
      </c>
      <c r="Q1578" s="193" t="str">
        <f>IF(J1578="(not available)","(not available)",IFERROR(VLOOKUP(J1578,'[1]Lifecyclemodels EF3.1'!E:G,3,FALSE),"(not available yet)"))</f>
        <v>(not available yet)</v>
      </c>
      <c r="R1578" s="97" t="s">
        <v>18353</v>
      </c>
    </row>
    <row r="1579" spans="1:18" hidden="1" x14ac:dyDescent="0.3">
      <c r="A1579" s="195" t="s">
        <v>13616</v>
      </c>
      <c r="B1579" s="191" t="s">
        <v>18295</v>
      </c>
      <c r="C1579" s="191" t="s">
        <v>1047</v>
      </c>
      <c r="D1579" s="191" t="s">
        <v>18451</v>
      </c>
      <c r="E1579" s="191" t="s">
        <v>18145</v>
      </c>
      <c r="F1579" s="191" t="s">
        <v>384</v>
      </c>
      <c r="G1579" s="192" t="s">
        <v>342</v>
      </c>
      <c r="H1579" s="193" t="s">
        <v>13616</v>
      </c>
      <c r="I1579" s="191" t="s">
        <v>18350</v>
      </c>
      <c r="J1579" s="191" t="s">
        <v>1047</v>
      </c>
      <c r="K1579" s="191" t="s">
        <v>18451</v>
      </c>
      <c r="L1579" s="191" t="s">
        <v>18145</v>
      </c>
      <c r="M1579" s="191" t="s">
        <v>11889</v>
      </c>
      <c r="N1579" s="191" t="s">
        <v>342</v>
      </c>
      <c r="O1579" s="191" t="s">
        <v>18351</v>
      </c>
      <c r="P1579" s="191" t="s">
        <v>17217</v>
      </c>
      <c r="Q1579" s="193" t="str">
        <f>IF(J1579="(not available)","(not available)",IFERROR(VLOOKUP(J1579,'[1]Lifecyclemodels EF3.1'!E:G,3,FALSE),"(not available yet)"))</f>
        <v>(not available yet)</v>
      </c>
      <c r="R1579" s="97" t="s">
        <v>18355</v>
      </c>
    </row>
    <row r="1580" spans="1:18" hidden="1" x14ac:dyDescent="0.3">
      <c r="A1580" t="s">
        <v>13616</v>
      </c>
      <c r="B1580" t="s">
        <v>18295</v>
      </c>
      <c r="C1580" t="s">
        <v>6102</v>
      </c>
      <c r="D1580" t="s">
        <v>18451</v>
      </c>
      <c r="E1580" t="s">
        <v>18145</v>
      </c>
      <c r="F1580" t="s">
        <v>384</v>
      </c>
      <c r="G1580" s="187" t="s">
        <v>351</v>
      </c>
      <c r="H1580" t="s">
        <v>13616</v>
      </c>
      <c r="I1580" t="s">
        <v>14820</v>
      </c>
      <c r="J1580" t="s">
        <v>6102</v>
      </c>
      <c r="K1580" t="s">
        <v>18451</v>
      </c>
      <c r="L1580" t="s">
        <v>18145</v>
      </c>
      <c r="M1580" t="s">
        <v>11889</v>
      </c>
      <c r="N1580" t="s">
        <v>351</v>
      </c>
      <c r="O1580" t="s">
        <v>17216</v>
      </c>
      <c r="P1580" t="s">
        <v>17217</v>
      </c>
      <c r="Q1580" t="str">
        <f>IF(J1580="(not available)","(not available)",IFERROR(VLOOKUP(J1580,'[1]Lifecyclemodels EF3.1'!E:G,3,FALSE),"(not available yet)"))</f>
        <v>(not available yet)</v>
      </c>
      <c r="R1580"/>
    </row>
    <row r="1581" spans="1:18" hidden="1" x14ac:dyDescent="0.3">
      <c r="A1581" s="195" t="s">
        <v>13616</v>
      </c>
      <c r="B1581" s="191" t="s">
        <v>18295</v>
      </c>
      <c r="C1581" s="191" t="s">
        <v>9333</v>
      </c>
      <c r="D1581" s="191" t="s">
        <v>18452</v>
      </c>
      <c r="E1581" s="191" t="s">
        <v>18145</v>
      </c>
      <c r="F1581" s="191" t="s">
        <v>384</v>
      </c>
      <c r="G1581" s="192" t="s">
        <v>342</v>
      </c>
      <c r="H1581" s="193" t="s">
        <v>13616</v>
      </c>
      <c r="I1581" s="191" t="s">
        <v>18350</v>
      </c>
      <c r="J1581" s="191" t="s">
        <v>9333</v>
      </c>
      <c r="K1581" s="191" t="s">
        <v>18452</v>
      </c>
      <c r="L1581" s="191" t="s">
        <v>18145</v>
      </c>
      <c r="M1581" s="191" t="s">
        <v>11889</v>
      </c>
      <c r="N1581" s="191" t="s">
        <v>342</v>
      </c>
      <c r="O1581" s="191" t="s">
        <v>18351</v>
      </c>
      <c r="P1581" s="191" t="s">
        <v>17217</v>
      </c>
      <c r="Q1581" s="193" t="str">
        <f>IF(J1581="(not available)","(not available)",IFERROR(VLOOKUP(J1581,'[1]Lifecyclemodels EF3.1'!E:G,3,FALSE),"(not available yet)"))</f>
        <v>(not available yet)</v>
      </c>
      <c r="R1581" s="97" t="s">
        <v>18355</v>
      </c>
    </row>
    <row r="1582" spans="1:18" hidden="1" x14ac:dyDescent="0.3">
      <c r="A1582" t="s">
        <v>13616</v>
      </c>
      <c r="B1582" t="s">
        <v>18295</v>
      </c>
      <c r="C1582" t="s">
        <v>4933</v>
      </c>
      <c r="D1582" t="s">
        <v>18452</v>
      </c>
      <c r="E1582" t="s">
        <v>18145</v>
      </c>
      <c r="F1582" t="s">
        <v>384</v>
      </c>
      <c r="G1582" s="187" t="s">
        <v>351</v>
      </c>
      <c r="H1582" t="s">
        <v>13616</v>
      </c>
      <c r="I1582" t="s">
        <v>14820</v>
      </c>
      <c r="J1582" t="s">
        <v>4933</v>
      </c>
      <c r="K1582" t="s">
        <v>18452</v>
      </c>
      <c r="L1582" t="s">
        <v>18145</v>
      </c>
      <c r="M1582" t="s">
        <v>11889</v>
      </c>
      <c r="N1582" t="s">
        <v>351</v>
      </c>
      <c r="O1582" t="s">
        <v>17216</v>
      </c>
      <c r="P1582" t="s">
        <v>17217</v>
      </c>
      <c r="Q1582" t="str">
        <f>IF(J1582="(not available)","(not available)",IFERROR(VLOOKUP(J1582,'[1]Lifecyclemodels EF3.1'!E:G,3,FALSE),"(not available yet)"))</f>
        <v>(not available yet)</v>
      </c>
      <c r="R1582"/>
    </row>
    <row r="1583" spans="1:18" hidden="1" x14ac:dyDescent="0.3">
      <c r="A1583" t="s">
        <v>13616</v>
      </c>
      <c r="B1583" t="s">
        <v>18295</v>
      </c>
      <c r="C1583" t="s">
        <v>8799</v>
      </c>
      <c r="D1583" t="s">
        <v>18453</v>
      </c>
      <c r="E1583" t="s">
        <v>18297</v>
      </c>
      <c r="F1583" t="s">
        <v>759</v>
      </c>
      <c r="G1583" s="187" t="s">
        <v>351</v>
      </c>
      <c r="H1583" t="s">
        <v>13616</v>
      </c>
      <c r="I1583" t="s">
        <v>14820</v>
      </c>
      <c r="J1583" t="s">
        <v>8799</v>
      </c>
      <c r="K1583" t="s">
        <v>18453</v>
      </c>
      <c r="L1583" t="s">
        <v>18297</v>
      </c>
      <c r="M1583" t="s">
        <v>14834</v>
      </c>
      <c r="N1583" t="s">
        <v>351</v>
      </c>
      <c r="O1583" t="s">
        <v>17216</v>
      </c>
      <c r="P1583" t="s">
        <v>17217</v>
      </c>
      <c r="Q1583" t="str">
        <f>IF(J1583="(not available)","(not available)",IFERROR(VLOOKUP(J1583,'[1]Lifecyclemodels EF3.1'!E:G,3,FALSE),"(not available yet)"))</f>
        <v>(not available yet)</v>
      </c>
      <c r="R1583"/>
    </row>
    <row r="1584" spans="1:18" hidden="1" x14ac:dyDescent="0.3">
      <c r="A1584" t="s">
        <v>13616</v>
      </c>
      <c r="B1584" t="s">
        <v>18295</v>
      </c>
      <c r="C1584" t="s">
        <v>4052</v>
      </c>
      <c r="D1584" t="s">
        <v>18454</v>
      </c>
      <c r="E1584" t="s">
        <v>18297</v>
      </c>
      <c r="F1584" t="s">
        <v>514</v>
      </c>
      <c r="G1584" s="187" t="s">
        <v>351</v>
      </c>
      <c r="H1584" t="s">
        <v>13616</v>
      </c>
      <c r="I1584" t="s">
        <v>14820</v>
      </c>
      <c r="J1584" t="s">
        <v>4052</v>
      </c>
      <c r="K1584" t="s">
        <v>18453</v>
      </c>
      <c r="L1584" t="s">
        <v>18297</v>
      </c>
      <c r="M1584" t="s">
        <v>11889</v>
      </c>
      <c r="N1584" t="s">
        <v>351</v>
      </c>
      <c r="O1584" t="s">
        <v>17216</v>
      </c>
      <c r="P1584" t="s">
        <v>17217</v>
      </c>
      <c r="Q1584" t="str">
        <f>IF(J1584="(not available)","(not available)",IFERROR(VLOOKUP(J1584,'[1]Lifecyclemodels EF3.1'!E:G,3,FALSE),"(not available yet)"))</f>
        <v>(not available yet)</v>
      </c>
      <c r="R1584"/>
    </row>
    <row r="1585" spans="1:18" hidden="1" x14ac:dyDescent="0.3">
      <c r="A1585" t="s">
        <v>13616</v>
      </c>
      <c r="B1585" t="s">
        <v>18295</v>
      </c>
      <c r="C1585" t="s">
        <v>5119</v>
      </c>
      <c r="D1585" t="s">
        <v>18455</v>
      </c>
      <c r="E1585" t="s">
        <v>17215</v>
      </c>
      <c r="F1585" t="s">
        <v>356</v>
      </c>
      <c r="G1585" s="187" t="s">
        <v>351</v>
      </c>
      <c r="H1585" t="s">
        <v>13616</v>
      </c>
      <c r="I1585" t="s">
        <v>13615</v>
      </c>
      <c r="J1585" t="s">
        <v>14677</v>
      </c>
      <c r="K1585" t="s">
        <v>18455</v>
      </c>
      <c r="L1585" t="s">
        <v>17215</v>
      </c>
      <c r="M1585" t="s">
        <v>356</v>
      </c>
      <c r="N1585" t="s">
        <v>351</v>
      </c>
      <c r="O1585" t="s">
        <v>17216</v>
      </c>
      <c r="P1585" t="s">
        <v>17217</v>
      </c>
      <c r="Q1585" t="str">
        <f>IF(J1585="(not available)","(not available)",IFERROR(VLOOKUP(J1585,'[1]Lifecyclemodels EF3.1'!E:G,3,FALSE),"(not available yet)"))</f>
        <v>(not available yet)</v>
      </c>
      <c r="R1585"/>
    </row>
    <row r="1586" spans="1:18" hidden="1" x14ac:dyDescent="0.3">
      <c r="A1586" t="s">
        <v>13616</v>
      </c>
      <c r="B1586" t="s">
        <v>18295</v>
      </c>
      <c r="C1586" t="s">
        <v>10228</v>
      </c>
      <c r="D1586" t="s">
        <v>18456</v>
      </c>
      <c r="E1586" t="s">
        <v>17215</v>
      </c>
      <c r="F1586" t="s">
        <v>356</v>
      </c>
      <c r="G1586" s="187" t="s">
        <v>351</v>
      </c>
      <c r="H1586" t="s">
        <v>13616</v>
      </c>
      <c r="I1586" t="s">
        <v>13615</v>
      </c>
      <c r="J1586" t="s">
        <v>14236</v>
      </c>
      <c r="K1586" t="s">
        <v>18456</v>
      </c>
      <c r="L1586" t="s">
        <v>17215</v>
      </c>
      <c r="M1586" t="s">
        <v>356</v>
      </c>
      <c r="N1586" t="s">
        <v>342</v>
      </c>
      <c r="O1586" t="s">
        <v>17216</v>
      </c>
      <c r="P1586" t="s">
        <v>17217</v>
      </c>
      <c r="Q1586" t="str">
        <f>IF(J1586="(not available)","(not available)",IFERROR(VLOOKUP(J1586,'[1]Lifecyclemodels EF3.1'!E:G,3,FALSE),"(not available yet)"))</f>
        <v>(not available yet)</v>
      </c>
      <c r="R1586"/>
    </row>
    <row r="1587" spans="1:18" hidden="1" x14ac:dyDescent="0.3">
      <c r="A1587" t="s">
        <v>13616</v>
      </c>
      <c r="B1587" t="s">
        <v>18295</v>
      </c>
      <c r="C1587" t="s">
        <v>2886</v>
      </c>
      <c r="D1587" t="s">
        <v>18457</v>
      </c>
      <c r="E1587" t="s">
        <v>17215</v>
      </c>
      <c r="F1587" t="s">
        <v>356</v>
      </c>
      <c r="G1587" s="187" t="s">
        <v>351</v>
      </c>
      <c r="H1587" t="s">
        <v>13616</v>
      </c>
      <c r="I1587" t="s">
        <v>13615</v>
      </c>
      <c r="J1587" t="s">
        <v>14395</v>
      </c>
      <c r="K1587" t="s">
        <v>18457</v>
      </c>
      <c r="L1587" t="s">
        <v>17215</v>
      </c>
      <c r="M1587" t="s">
        <v>356</v>
      </c>
      <c r="N1587" t="s">
        <v>351</v>
      </c>
      <c r="O1587" t="s">
        <v>17216</v>
      </c>
      <c r="P1587" t="s">
        <v>17217</v>
      </c>
      <c r="Q1587" t="str">
        <f>IF(J1587="(not available)","(not available)",IFERROR(VLOOKUP(J1587,'[1]Lifecyclemodels EF3.1'!E:G,3,FALSE),"(not available yet)"))</f>
        <v>(not available yet)</v>
      </c>
      <c r="R1587"/>
    </row>
    <row r="1588" spans="1:18" hidden="1" x14ac:dyDescent="0.3">
      <c r="A1588" t="s">
        <v>13616</v>
      </c>
      <c r="B1588" t="s">
        <v>18295</v>
      </c>
      <c r="C1588" t="s">
        <v>7417</v>
      </c>
      <c r="D1588" t="s">
        <v>18458</v>
      </c>
      <c r="E1588" t="s">
        <v>17215</v>
      </c>
      <c r="F1588" t="s">
        <v>356</v>
      </c>
      <c r="G1588" s="187" t="s">
        <v>351</v>
      </c>
      <c r="H1588" t="s">
        <v>13616</v>
      </c>
      <c r="I1588" t="s">
        <v>13615</v>
      </c>
      <c r="J1588" t="s">
        <v>14076</v>
      </c>
      <c r="K1588" t="s">
        <v>18458</v>
      </c>
      <c r="L1588" t="s">
        <v>17215</v>
      </c>
      <c r="M1588" t="s">
        <v>356</v>
      </c>
      <c r="N1588" t="s">
        <v>351</v>
      </c>
      <c r="O1588" t="s">
        <v>17216</v>
      </c>
      <c r="P1588" t="s">
        <v>17217</v>
      </c>
      <c r="Q1588" t="str">
        <f>IF(J1588="(not available)","(not available)",IFERROR(VLOOKUP(J1588,'[1]Lifecyclemodels EF3.1'!E:G,3,FALSE),"(not available yet)"))</f>
        <v>(not available yet)</v>
      </c>
      <c r="R1588"/>
    </row>
    <row r="1589" spans="1:18" hidden="1" x14ac:dyDescent="0.3">
      <c r="A1589" s="195" t="s">
        <v>13616</v>
      </c>
      <c r="B1589" s="191" t="s">
        <v>18295</v>
      </c>
      <c r="C1589" s="191" t="s">
        <v>4530</v>
      </c>
      <c r="D1589" s="191" t="s">
        <v>4531</v>
      </c>
      <c r="E1589" s="191" t="s">
        <v>17215</v>
      </c>
      <c r="F1589" s="191" t="s">
        <v>384</v>
      </c>
      <c r="G1589" s="192" t="s">
        <v>363</v>
      </c>
      <c r="H1589" s="193" t="s">
        <v>13616</v>
      </c>
      <c r="I1589" s="191" t="s">
        <v>18350</v>
      </c>
      <c r="J1589" s="191" t="s">
        <v>4530</v>
      </c>
      <c r="K1589" s="191" t="s">
        <v>4531</v>
      </c>
      <c r="L1589" s="191" t="s">
        <v>17215</v>
      </c>
      <c r="M1589" s="191" t="s">
        <v>11889</v>
      </c>
      <c r="N1589" s="191" t="s">
        <v>363</v>
      </c>
      <c r="O1589" s="191" t="s">
        <v>18351</v>
      </c>
      <c r="P1589" s="191" t="s">
        <v>18352</v>
      </c>
      <c r="Q1589" s="193" t="str">
        <f>IF(J1589="(not available)","(not available)",IFERROR(VLOOKUP(J1589,'[1]Lifecyclemodels EF3.1'!E:G,3,FALSE),"(not available yet)"))</f>
        <v>(not available yet)</v>
      </c>
      <c r="R1589" s="97" t="s">
        <v>18353</v>
      </c>
    </row>
    <row r="1590" spans="1:18" hidden="1" x14ac:dyDescent="0.3">
      <c r="A1590" s="195" t="s">
        <v>13616</v>
      </c>
      <c r="B1590" s="191" t="s">
        <v>18295</v>
      </c>
      <c r="C1590" s="191" t="s">
        <v>4982</v>
      </c>
      <c r="D1590" s="191" t="s">
        <v>18459</v>
      </c>
      <c r="E1590" s="191" t="s">
        <v>18450</v>
      </c>
      <c r="F1590" s="191" t="s">
        <v>384</v>
      </c>
      <c r="G1590" s="192" t="s">
        <v>342</v>
      </c>
      <c r="H1590" s="193" t="s">
        <v>13616</v>
      </c>
      <c r="I1590" s="191" t="s">
        <v>18350</v>
      </c>
      <c r="J1590" s="191" t="s">
        <v>4982</v>
      </c>
      <c r="K1590" s="191" t="s">
        <v>18459</v>
      </c>
      <c r="L1590" s="191" t="s">
        <v>18450</v>
      </c>
      <c r="M1590" s="191" t="s">
        <v>11889</v>
      </c>
      <c r="N1590" s="191" t="s">
        <v>342</v>
      </c>
      <c r="O1590" s="191" t="s">
        <v>18351</v>
      </c>
      <c r="P1590" s="191" t="s">
        <v>17217</v>
      </c>
      <c r="Q1590" s="193" t="str">
        <f>IF(J1590="(not available)","(not available)",IFERROR(VLOOKUP(J1590,'[1]Lifecyclemodels EF3.1'!E:G,3,FALSE),"(not available yet)"))</f>
        <v>(not available yet)</v>
      </c>
      <c r="R1590" s="97" t="s">
        <v>18355</v>
      </c>
    </row>
    <row r="1591" spans="1:18" hidden="1" x14ac:dyDescent="0.3">
      <c r="A1591" t="s">
        <v>13616</v>
      </c>
      <c r="B1591" t="s">
        <v>18295</v>
      </c>
      <c r="C1591" t="s">
        <v>8361</v>
      </c>
      <c r="D1591" t="s">
        <v>18459</v>
      </c>
      <c r="E1591" t="s">
        <v>18450</v>
      </c>
      <c r="F1591" t="s">
        <v>384</v>
      </c>
      <c r="G1591" s="187" t="s">
        <v>351</v>
      </c>
      <c r="H1591" t="s">
        <v>13616</v>
      </c>
      <c r="I1591" t="s">
        <v>14820</v>
      </c>
      <c r="J1591" t="s">
        <v>8361</v>
      </c>
      <c r="K1591" t="s">
        <v>18459</v>
      </c>
      <c r="L1591" t="s">
        <v>18450</v>
      </c>
      <c r="M1591" t="s">
        <v>11889</v>
      </c>
      <c r="N1591" t="s">
        <v>351</v>
      </c>
      <c r="O1591" t="s">
        <v>17216</v>
      </c>
      <c r="P1591" t="s">
        <v>17217</v>
      </c>
      <c r="Q1591" t="str">
        <f>IF(J1591="(not available)","(not available)",IFERROR(VLOOKUP(J1591,'[1]Lifecyclemodels EF3.1'!E:G,3,FALSE),"(not available yet)"))</f>
        <v>(not available yet)</v>
      </c>
      <c r="R1591"/>
    </row>
    <row r="1592" spans="1:18" hidden="1" x14ac:dyDescent="0.3">
      <c r="A1592" s="195" t="s">
        <v>13616</v>
      </c>
      <c r="B1592" s="191" t="s">
        <v>18295</v>
      </c>
      <c r="C1592" s="191" t="s">
        <v>6094</v>
      </c>
      <c r="D1592" s="191" t="s">
        <v>18460</v>
      </c>
      <c r="E1592" s="191" t="s">
        <v>18450</v>
      </c>
      <c r="F1592" s="191" t="s">
        <v>384</v>
      </c>
      <c r="G1592" s="192" t="s">
        <v>342</v>
      </c>
      <c r="H1592" s="193" t="s">
        <v>13616</v>
      </c>
      <c r="I1592" s="191" t="s">
        <v>18350</v>
      </c>
      <c r="J1592" s="191" t="s">
        <v>6094</v>
      </c>
      <c r="K1592" s="191" t="s">
        <v>18461</v>
      </c>
      <c r="L1592" s="191" t="s">
        <v>18450</v>
      </c>
      <c r="M1592" s="191" t="s">
        <v>11889</v>
      </c>
      <c r="N1592" s="191" t="s">
        <v>342</v>
      </c>
      <c r="O1592" s="191" t="s">
        <v>18351</v>
      </c>
      <c r="P1592" s="191" t="s">
        <v>17217</v>
      </c>
      <c r="Q1592" s="193" t="str">
        <f>IF(J1592="(not available)","(not available)",IFERROR(VLOOKUP(J1592,'[1]Lifecyclemodels EF3.1'!E:G,3,FALSE),"(not available yet)"))</f>
        <v>(not available yet)</v>
      </c>
      <c r="R1592" s="97" t="s">
        <v>18355</v>
      </c>
    </row>
    <row r="1593" spans="1:18" hidden="1" x14ac:dyDescent="0.3">
      <c r="A1593" t="s">
        <v>13616</v>
      </c>
      <c r="B1593" t="s">
        <v>18295</v>
      </c>
      <c r="C1593" t="s">
        <v>8289</v>
      </c>
      <c r="D1593" t="s">
        <v>18461</v>
      </c>
      <c r="E1593" t="s">
        <v>18450</v>
      </c>
      <c r="F1593" t="s">
        <v>384</v>
      </c>
      <c r="G1593" s="187" t="s">
        <v>351</v>
      </c>
      <c r="H1593" t="s">
        <v>13616</v>
      </c>
      <c r="I1593" t="s">
        <v>14820</v>
      </c>
      <c r="J1593" t="s">
        <v>8289</v>
      </c>
      <c r="K1593" t="s">
        <v>18461</v>
      </c>
      <c r="L1593" t="s">
        <v>18450</v>
      </c>
      <c r="M1593" t="s">
        <v>11889</v>
      </c>
      <c r="N1593" t="s">
        <v>351</v>
      </c>
      <c r="O1593" t="s">
        <v>17216</v>
      </c>
      <c r="P1593" t="s">
        <v>17217</v>
      </c>
      <c r="Q1593" t="str">
        <f>IF(J1593="(not available)","(not available)",IFERROR(VLOOKUP(J1593,'[1]Lifecyclemodels EF3.1'!E:G,3,FALSE),"(not available yet)"))</f>
        <v>(not available yet)</v>
      </c>
      <c r="R1593"/>
    </row>
    <row r="1594" spans="1:18" hidden="1" x14ac:dyDescent="0.3">
      <c r="A1594" t="s">
        <v>13616</v>
      </c>
      <c r="B1594" t="s">
        <v>18295</v>
      </c>
      <c r="C1594" t="s">
        <v>1041</v>
      </c>
      <c r="D1594" t="s">
        <v>18462</v>
      </c>
      <c r="E1594" t="s">
        <v>17215</v>
      </c>
      <c r="F1594" t="s">
        <v>514</v>
      </c>
      <c r="G1594" s="187" t="s">
        <v>351</v>
      </c>
      <c r="H1594" t="s">
        <v>13616</v>
      </c>
      <c r="I1594" t="s">
        <v>14820</v>
      </c>
      <c r="J1594" t="s">
        <v>1041</v>
      </c>
      <c r="K1594" t="s">
        <v>18462</v>
      </c>
      <c r="L1594" t="s">
        <v>17215</v>
      </c>
      <c r="M1594" t="s">
        <v>11889</v>
      </c>
      <c r="N1594" t="s">
        <v>351</v>
      </c>
      <c r="O1594" t="s">
        <v>17216</v>
      </c>
      <c r="P1594" t="s">
        <v>17217</v>
      </c>
      <c r="Q1594" t="str">
        <f>IF(J1594="(not available)","(not available)",IFERROR(VLOOKUP(J1594,'[1]Lifecyclemodels EF3.1'!E:G,3,FALSE),"(not available yet)"))</f>
        <v>(not available yet)</v>
      </c>
      <c r="R1594"/>
    </row>
    <row r="1595" spans="1:18" hidden="1" x14ac:dyDescent="0.3">
      <c r="A1595" t="s">
        <v>13616</v>
      </c>
      <c r="B1595" t="s">
        <v>18295</v>
      </c>
      <c r="C1595" t="s">
        <v>1506</v>
      </c>
      <c r="D1595" t="s">
        <v>18462</v>
      </c>
      <c r="E1595" t="s">
        <v>17215</v>
      </c>
      <c r="F1595" t="s">
        <v>713</v>
      </c>
      <c r="G1595" s="187" t="s">
        <v>351</v>
      </c>
      <c r="H1595" t="s">
        <v>13616</v>
      </c>
      <c r="I1595" t="s">
        <v>14820</v>
      </c>
      <c r="J1595" t="s">
        <v>1506</v>
      </c>
      <c r="K1595" t="s">
        <v>18462</v>
      </c>
      <c r="L1595" t="s">
        <v>17215</v>
      </c>
      <c r="M1595" t="s">
        <v>713</v>
      </c>
      <c r="N1595" t="s">
        <v>351</v>
      </c>
      <c r="O1595" t="s">
        <v>17216</v>
      </c>
      <c r="P1595" t="s">
        <v>17217</v>
      </c>
      <c r="Q1595" t="str">
        <f>IF(J1595="(not available)","(not available)",IFERROR(VLOOKUP(J1595,'[1]Lifecyclemodels EF3.1'!E:G,3,FALSE),"(not available yet)"))</f>
        <v>(not available yet)</v>
      </c>
      <c r="R1595"/>
    </row>
    <row r="1596" spans="1:18" hidden="1" x14ac:dyDescent="0.3">
      <c r="A1596" t="s">
        <v>13616</v>
      </c>
      <c r="B1596" t="s">
        <v>18295</v>
      </c>
      <c r="C1596" t="s">
        <v>11297</v>
      </c>
      <c r="D1596" t="s">
        <v>18462</v>
      </c>
      <c r="E1596" t="s">
        <v>17215</v>
      </c>
      <c r="F1596" t="s">
        <v>483</v>
      </c>
      <c r="G1596" s="187" t="s">
        <v>351</v>
      </c>
      <c r="H1596" t="s">
        <v>13616</v>
      </c>
      <c r="I1596" t="s">
        <v>14820</v>
      </c>
      <c r="J1596" t="s">
        <v>11297</v>
      </c>
      <c r="K1596" t="s">
        <v>18462</v>
      </c>
      <c r="L1596" t="s">
        <v>17215</v>
      </c>
      <c r="M1596" t="s">
        <v>483</v>
      </c>
      <c r="N1596" t="s">
        <v>351</v>
      </c>
      <c r="O1596" t="s">
        <v>17216</v>
      </c>
      <c r="P1596" t="s">
        <v>17217</v>
      </c>
      <c r="Q1596" t="str">
        <f>IF(J1596="(not available)","(not available)",IFERROR(VLOOKUP(J1596,'[1]Lifecyclemodels EF3.1'!E:G,3,FALSE),"(not available yet)"))</f>
        <v>(not available yet)</v>
      </c>
      <c r="R1596"/>
    </row>
    <row r="1597" spans="1:18" hidden="1" x14ac:dyDescent="0.3">
      <c r="A1597" t="s">
        <v>13616</v>
      </c>
      <c r="B1597" t="s">
        <v>18295</v>
      </c>
      <c r="C1597" t="s">
        <v>5948</v>
      </c>
      <c r="D1597" t="s">
        <v>18462</v>
      </c>
      <c r="E1597" t="s">
        <v>17215</v>
      </c>
      <c r="F1597" t="s">
        <v>415</v>
      </c>
      <c r="G1597" s="187" t="s">
        <v>351</v>
      </c>
      <c r="H1597" t="s">
        <v>13616</v>
      </c>
      <c r="I1597" t="s">
        <v>14820</v>
      </c>
      <c r="J1597" t="s">
        <v>5948</v>
      </c>
      <c r="K1597" t="s">
        <v>18462</v>
      </c>
      <c r="L1597" t="s">
        <v>17215</v>
      </c>
      <c r="M1597" t="s">
        <v>415</v>
      </c>
      <c r="N1597" t="s">
        <v>351</v>
      </c>
      <c r="O1597" t="s">
        <v>17216</v>
      </c>
      <c r="P1597" t="s">
        <v>17217</v>
      </c>
      <c r="Q1597" t="str">
        <f>IF(J1597="(not available)","(not available)",IFERROR(VLOOKUP(J1597,'[1]Lifecyclemodels EF3.1'!E:G,3,FALSE),"(not available yet)"))</f>
        <v>(not available yet)</v>
      </c>
      <c r="R1597"/>
    </row>
    <row r="1598" spans="1:18" hidden="1" x14ac:dyDescent="0.3">
      <c r="A1598" t="s">
        <v>13616</v>
      </c>
      <c r="B1598" t="s">
        <v>18295</v>
      </c>
      <c r="C1598" t="s">
        <v>4149</v>
      </c>
      <c r="D1598" t="s">
        <v>18462</v>
      </c>
      <c r="E1598" t="s">
        <v>17215</v>
      </c>
      <c r="F1598" t="s">
        <v>817</v>
      </c>
      <c r="G1598" s="187" t="s">
        <v>351</v>
      </c>
      <c r="H1598" t="s">
        <v>13616</v>
      </c>
      <c r="I1598" t="s">
        <v>14820</v>
      </c>
      <c r="J1598" t="s">
        <v>4149</v>
      </c>
      <c r="K1598" t="s">
        <v>18462</v>
      </c>
      <c r="L1598" t="s">
        <v>17215</v>
      </c>
      <c r="M1598" t="s">
        <v>817</v>
      </c>
      <c r="N1598" t="s">
        <v>351</v>
      </c>
      <c r="O1598" t="s">
        <v>17216</v>
      </c>
      <c r="P1598" t="s">
        <v>17217</v>
      </c>
      <c r="Q1598" t="str">
        <f>IF(J1598="(not available)","(not available)",IFERROR(VLOOKUP(J1598,'[1]Lifecyclemodels EF3.1'!E:G,3,FALSE),"(not available yet)"))</f>
        <v>(not available yet)</v>
      </c>
      <c r="R1598"/>
    </row>
    <row r="1599" spans="1:18" hidden="1" x14ac:dyDescent="0.3">
      <c r="A1599" t="s">
        <v>13616</v>
      </c>
      <c r="B1599" t="s">
        <v>18295</v>
      </c>
      <c r="C1599" t="s">
        <v>4191</v>
      </c>
      <c r="D1599" t="s">
        <v>18462</v>
      </c>
      <c r="E1599" t="s">
        <v>17215</v>
      </c>
      <c r="F1599" t="s">
        <v>496</v>
      </c>
      <c r="G1599" s="187" t="s">
        <v>351</v>
      </c>
      <c r="H1599" t="s">
        <v>13616</v>
      </c>
      <c r="I1599" t="s">
        <v>14820</v>
      </c>
      <c r="J1599" t="s">
        <v>4191</v>
      </c>
      <c r="K1599" t="s">
        <v>18462</v>
      </c>
      <c r="L1599" t="s">
        <v>17215</v>
      </c>
      <c r="M1599" t="s">
        <v>496</v>
      </c>
      <c r="N1599" t="s">
        <v>351</v>
      </c>
      <c r="O1599" t="s">
        <v>17216</v>
      </c>
      <c r="P1599" t="s">
        <v>17217</v>
      </c>
      <c r="Q1599" t="str">
        <f>IF(J1599="(not available)","(not available)",IFERROR(VLOOKUP(J1599,'[1]Lifecyclemodels EF3.1'!E:G,3,FALSE),"(not available yet)"))</f>
        <v>(not available yet)</v>
      </c>
      <c r="R1599"/>
    </row>
    <row r="1600" spans="1:18" hidden="1" x14ac:dyDescent="0.3">
      <c r="A1600" t="s">
        <v>13616</v>
      </c>
      <c r="B1600" t="s">
        <v>18295</v>
      </c>
      <c r="C1600" t="s">
        <v>6048</v>
      </c>
      <c r="D1600" t="s">
        <v>18462</v>
      </c>
      <c r="E1600" t="s">
        <v>17215</v>
      </c>
      <c r="F1600" t="s">
        <v>547</v>
      </c>
      <c r="G1600" s="187" t="s">
        <v>351</v>
      </c>
      <c r="H1600" t="s">
        <v>13616</v>
      </c>
      <c r="I1600" t="s">
        <v>14820</v>
      </c>
      <c r="J1600" t="s">
        <v>6048</v>
      </c>
      <c r="K1600" t="s">
        <v>18462</v>
      </c>
      <c r="L1600" t="s">
        <v>17215</v>
      </c>
      <c r="M1600" t="s">
        <v>547</v>
      </c>
      <c r="N1600" t="s">
        <v>351</v>
      </c>
      <c r="O1600" t="s">
        <v>17216</v>
      </c>
      <c r="P1600" t="s">
        <v>17217</v>
      </c>
      <c r="Q1600" t="str">
        <f>IF(J1600="(not available)","(not available)",IFERROR(VLOOKUP(J1600,'[1]Lifecyclemodels EF3.1'!E:G,3,FALSE),"(not available yet)"))</f>
        <v>(not available yet)</v>
      </c>
      <c r="R1600"/>
    </row>
    <row r="1601" spans="1:18" hidden="1" x14ac:dyDescent="0.3">
      <c r="A1601" t="s">
        <v>13616</v>
      </c>
      <c r="B1601" t="s">
        <v>18295</v>
      </c>
      <c r="C1601" t="s">
        <v>5047</v>
      </c>
      <c r="D1601" t="s">
        <v>18462</v>
      </c>
      <c r="E1601" t="s">
        <v>17215</v>
      </c>
      <c r="F1601" t="s">
        <v>769</v>
      </c>
      <c r="G1601" s="187" t="s">
        <v>351</v>
      </c>
      <c r="H1601" t="s">
        <v>13616</v>
      </c>
      <c r="I1601" t="s">
        <v>14820</v>
      </c>
      <c r="J1601" t="s">
        <v>5047</v>
      </c>
      <c r="K1601" t="s">
        <v>18462</v>
      </c>
      <c r="L1601" t="s">
        <v>17215</v>
      </c>
      <c r="M1601" t="s">
        <v>769</v>
      </c>
      <c r="N1601" t="s">
        <v>351</v>
      </c>
      <c r="O1601" t="s">
        <v>17216</v>
      </c>
      <c r="P1601" t="s">
        <v>17217</v>
      </c>
      <c r="Q1601" t="str">
        <f>IF(J1601="(not available)","(not available)",IFERROR(VLOOKUP(J1601,'[1]Lifecyclemodels EF3.1'!E:G,3,FALSE),"(not available yet)"))</f>
        <v>(not available yet)</v>
      </c>
      <c r="R1601"/>
    </row>
    <row r="1602" spans="1:18" hidden="1" x14ac:dyDescent="0.3">
      <c r="A1602" t="s">
        <v>13616</v>
      </c>
      <c r="B1602" t="s">
        <v>18295</v>
      </c>
      <c r="C1602" t="s">
        <v>1125</v>
      </c>
      <c r="D1602" t="s">
        <v>18462</v>
      </c>
      <c r="E1602" t="s">
        <v>17215</v>
      </c>
      <c r="F1602" t="s">
        <v>984</v>
      </c>
      <c r="G1602" s="187" t="s">
        <v>351</v>
      </c>
      <c r="H1602" t="s">
        <v>13616</v>
      </c>
      <c r="I1602" t="s">
        <v>14820</v>
      </c>
      <c r="J1602" t="s">
        <v>1125</v>
      </c>
      <c r="K1602" t="s">
        <v>18462</v>
      </c>
      <c r="L1602" t="s">
        <v>17215</v>
      </c>
      <c r="M1602" t="s">
        <v>984</v>
      </c>
      <c r="N1602" t="s">
        <v>351</v>
      </c>
      <c r="O1602" t="s">
        <v>17216</v>
      </c>
      <c r="P1602" t="s">
        <v>17217</v>
      </c>
      <c r="Q1602" t="str">
        <f>IF(J1602="(not available)","(not available)",IFERROR(VLOOKUP(J1602,'[1]Lifecyclemodels EF3.1'!E:G,3,FALSE),"(not available yet)"))</f>
        <v>(not available yet)</v>
      </c>
      <c r="R1602"/>
    </row>
    <row r="1603" spans="1:18" hidden="1" x14ac:dyDescent="0.3">
      <c r="A1603" t="s">
        <v>13616</v>
      </c>
      <c r="B1603" t="s">
        <v>18295</v>
      </c>
      <c r="C1603" t="s">
        <v>7009</v>
      </c>
      <c r="D1603" t="s">
        <v>18462</v>
      </c>
      <c r="E1603" t="s">
        <v>17215</v>
      </c>
      <c r="F1603" t="s">
        <v>438</v>
      </c>
      <c r="G1603" s="187" t="s">
        <v>351</v>
      </c>
      <c r="H1603" t="s">
        <v>13616</v>
      </c>
      <c r="I1603" t="s">
        <v>14820</v>
      </c>
      <c r="J1603" t="s">
        <v>7009</v>
      </c>
      <c r="K1603" t="s">
        <v>18462</v>
      </c>
      <c r="L1603" t="s">
        <v>17215</v>
      </c>
      <c r="M1603" t="s">
        <v>438</v>
      </c>
      <c r="N1603" t="s">
        <v>351</v>
      </c>
      <c r="O1603" t="s">
        <v>17216</v>
      </c>
      <c r="P1603" t="s">
        <v>17217</v>
      </c>
      <c r="Q1603" t="str">
        <f>IF(J1603="(not available)","(not available)",IFERROR(VLOOKUP(J1603,'[1]Lifecyclemodels EF3.1'!E:G,3,FALSE),"(not available yet)"))</f>
        <v>(not available yet)</v>
      </c>
      <c r="R1603"/>
    </row>
    <row r="1604" spans="1:18" hidden="1" x14ac:dyDescent="0.3">
      <c r="A1604" t="s">
        <v>13616</v>
      </c>
      <c r="B1604" t="s">
        <v>18295</v>
      </c>
      <c r="C1604" t="s">
        <v>6738</v>
      </c>
      <c r="D1604" t="s">
        <v>18462</v>
      </c>
      <c r="E1604" t="s">
        <v>17215</v>
      </c>
      <c r="F1604" t="s">
        <v>868</v>
      </c>
      <c r="G1604" s="187" t="s">
        <v>351</v>
      </c>
      <c r="H1604" t="s">
        <v>13616</v>
      </c>
      <c r="I1604" t="s">
        <v>14820</v>
      </c>
      <c r="J1604" t="s">
        <v>6738</v>
      </c>
      <c r="K1604" t="s">
        <v>18462</v>
      </c>
      <c r="L1604" t="s">
        <v>17215</v>
      </c>
      <c r="M1604" t="s">
        <v>868</v>
      </c>
      <c r="N1604" t="s">
        <v>351</v>
      </c>
      <c r="O1604" t="s">
        <v>17216</v>
      </c>
      <c r="P1604" t="s">
        <v>17217</v>
      </c>
      <c r="Q1604" t="str">
        <f>IF(J1604="(not available)","(not available)",IFERROR(VLOOKUP(J1604,'[1]Lifecyclemodels EF3.1'!E:G,3,FALSE),"(not available yet)"))</f>
        <v>(not available yet)</v>
      </c>
      <c r="R1604"/>
    </row>
    <row r="1605" spans="1:18" hidden="1" x14ac:dyDescent="0.3">
      <c r="A1605" s="195" t="s">
        <v>13616</v>
      </c>
      <c r="B1605" s="191" t="s">
        <v>18295</v>
      </c>
      <c r="C1605" s="191" t="s">
        <v>4246</v>
      </c>
      <c r="D1605" s="191" t="s">
        <v>18463</v>
      </c>
      <c r="E1605" s="191" t="s">
        <v>17215</v>
      </c>
      <c r="F1605" s="191" t="s">
        <v>384</v>
      </c>
      <c r="G1605" s="192" t="s">
        <v>342</v>
      </c>
      <c r="H1605" s="193" t="s">
        <v>13616</v>
      </c>
      <c r="I1605" s="191" t="s">
        <v>18350</v>
      </c>
      <c r="J1605" s="191" t="s">
        <v>4246</v>
      </c>
      <c r="K1605" s="191" t="s">
        <v>18463</v>
      </c>
      <c r="L1605" s="191" t="s">
        <v>17215</v>
      </c>
      <c r="M1605" s="191" t="s">
        <v>11889</v>
      </c>
      <c r="N1605" s="191" t="s">
        <v>342</v>
      </c>
      <c r="O1605" s="191" t="s">
        <v>18351</v>
      </c>
      <c r="P1605" s="191" t="s">
        <v>17217</v>
      </c>
      <c r="Q1605" s="193" t="str">
        <f>IF(J1605="(not available)","(not available)",IFERROR(VLOOKUP(J1605,'[1]Lifecyclemodels EF3.1'!E:G,3,FALSE),"(not available yet)"))</f>
        <v>(not available yet)</v>
      </c>
      <c r="R1605" s="97" t="s">
        <v>18355</v>
      </c>
    </row>
    <row r="1606" spans="1:18" hidden="1" x14ac:dyDescent="0.3">
      <c r="A1606" t="s">
        <v>13616</v>
      </c>
      <c r="B1606" t="s">
        <v>18295</v>
      </c>
      <c r="C1606" t="s">
        <v>2221</v>
      </c>
      <c r="D1606" t="s">
        <v>18463</v>
      </c>
      <c r="E1606" t="s">
        <v>17215</v>
      </c>
      <c r="F1606" t="s">
        <v>384</v>
      </c>
      <c r="G1606" s="187" t="s">
        <v>351</v>
      </c>
      <c r="H1606" t="s">
        <v>13616</v>
      </c>
      <c r="I1606" t="s">
        <v>14820</v>
      </c>
      <c r="J1606" t="s">
        <v>2221</v>
      </c>
      <c r="K1606" t="s">
        <v>18463</v>
      </c>
      <c r="L1606" t="s">
        <v>17215</v>
      </c>
      <c r="M1606" t="s">
        <v>11889</v>
      </c>
      <c r="N1606" t="s">
        <v>351</v>
      </c>
      <c r="O1606" t="s">
        <v>17216</v>
      </c>
      <c r="P1606" t="s">
        <v>17217</v>
      </c>
      <c r="Q1606" t="str">
        <f>IF(J1606="(not available)","(not available)",IFERROR(VLOOKUP(J1606,'[1]Lifecyclemodels EF3.1'!E:G,3,FALSE),"(not available yet)"))</f>
        <v>(not available yet)</v>
      </c>
      <c r="R1606"/>
    </row>
    <row r="1607" spans="1:18" hidden="1" x14ac:dyDescent="0.3">
      <c r="A1607" s="195" t="s">
        <v>13616</v>
      </c>
      <c r="B1607" s="191" t="s">
        <v>18295</v>
      </c>
      <c r="C1607" s="191" t="s">
        <v>4988</v>
      </c>
      <c r="D1607" s="191" t="s">
        <v>18464</v>
      </c>
      <c r="E1607" s="191" t="s">
        <v>17215</v>
      </c>
      <c r="F1607" s="191" t="s">
        <v>384</v>
      </c>
      <c r="G1607" s="192" t="s">
        <v>342</v>
      </c>
      <c r="H1607" s="193" t="s">
        <v>13616</v>
      </c>
      <c r="I1607" s="191" t="s">
        <v>18350</v>
      </c>
      <c r="J1607" s="191" t="s">
        <v>4988</v>
      </c>
      <c r="K1607" s="191" t="s">
        <v>18464</v>
      </c>
      <c r="L1607" s="191" t="s">
        <v>17215</v>
      </c>
      <c r="M1607" s="191" t="s">
        <v>11889</v>
      </c>
      <c r="N1607" s="191" t="s">
        <v>342</v>
      </c>
      <c r="O1607" s="191" t="s">
        <v>18351</v>
      </c>
      <c r="P1607" s="191" t="s">
        <v>17217</v>
      </c>
      <c r="Q1607" s="193" t="str">
        <f>IF(J1607="(not available)","(not available)",IFERROR(VLOOKUP(J1607,'[1]Lifecyclemodels EF3.1'!E:G,3,FALSE),"(not available yet)"))</f>
        <v>(not available yet)</v>
      </c>
      <c r="R1607" s="97" t="s">
        <v>18355</v>
      </c>
    </row>
    <row r="1608" spans="1:18" hidden="1" x14ac:dyDescent="0.3">
      <c r="A1608" t="s">
        <v>13616</v>
      </c>
      <c r="B1608" t="s">
        <v>18295</v>
      </c>
      <c r="C1608" t="s">
        <v>2394</v>
      </c>
      <c r="D1608" t="s">
        <v>18464</v>
      </c>
      <c r="E1608" t="s">
        <v>17215</v>
      </c>
      <c r="F1608" t="s">
        <v>384</v>
      </c>
      <c r="G1608" s="187" t="s">
        <v>351</v>
      </c>
      <c r="H1608" t="s">
        <v>13616</v>
      </c>
      <c r="I1608" t="s">
        <v>14820</v>
      </c>
      <c r="J1608" t="s">
        <v>2394</v>
      </c>
      <c r="K1608" t="s">
        <v>18464</v>
      </c>
      <c r="L1608" t="s">
        <v>17215</v>
      </c>
      <c r="M1608" t="s">
        <v>11889</v>
      </c>
      <c r="N1608" t="s">
        <v>351</v>
      </c>
      <c r="O1608" t="s">
        <v>17216</v>
      </c>
      <c r="P1608" t="s">
        <v>17217</v>
      </c>
      <c r="Q1608" t="str">
        <f>IF(J1608="(not available)","(not available)",IFERROR(VLOOKUP(J1608,'[1]Lifecyclemodels EF3.1'!E:G,3,FALSE),"(not available yet)"))</f>
        <v>(not available yet)</v>
      </c>
      <c r="R1608"/>
    </row>
    <row r="1609" spans="1:18" hidden="1" x14ac:dyDescent="0.3">
      <c r="A1609" t="s">
        <v>13616</v>
      </c>
      <c r="B1609" t="s">
        <v>18295</v>
      </c>
      <c r="C1609" t="s">
        <v>5683</v>
      </c>
      <c r="D1609" t="s">
        <v>18465</v>
      </c>
      <c r="E1609" t="s">
        <v>17215</v>
      </c>
      <c r="F1609" t="s">
        <v>356</v>
      </c>
      <c r="G1609" s="187" t="s">
        <v>351</v>
      </c>
      <c r="H1609" t="s">
        <v>13616</v>
      </c>
      <c r="I1609" t="s">
        <v>13615</v>
      </c>
      <c r="J1609" t="s">
        <v>13922</v>
      </c>
      <c r="K1609" t="s">
        <v>18466</v>
      </c>
      <c r="L1609" t="s">
        <v>17215</v>
      </c>
      <c r="M1609" t="s">
        <v>356</v>
      </c>
      <c r="N1609" t="s">
        <v>342</v>
      </c>
      <c r="O1609" t="s">
        <v>17216</v>
      </c>
      <c r="P1609" t="s">
        <v>17217</v>
      </c>
      <c r="Q1609" t="str">
        <f>IF(J1609="(not available)","(not available)",IFERROR(VLOOKUP(J1609,'[1]Lifecyclemodels EF3.1'!E:G,3,FALSE),"(not available yet)"))</f>
        <v>(not available yet)</v>
      </c>
      <c r="R1609"/>
    </row>
    <row r="1610" spans="1:18" hidden="1" x14ac:dyDescent="0.3">
      <c r="A1610" t="s">
        <v>13616</v>
      </c>
      <c r="B1610" t="s">
        <v>18295</v>
      </c>
      <c r="C1610" t="s">
        <v>8565</v>
      </c>
      <c r="D1610" t="s">
        <v>18467</v>
      </c>
      <c r="E1610" t="s">
        <v>17215</v>
      </c>
      <c r="F1610" t="s">
        <v>384</v>
      </c>
      <c r="G1610" s="187" t="s">
        <v>351</v>
      </c>
      <c r="H1610" t="s">
        <v>13616</v>
      </c>
      <c r="I1610" t="s">
        <v>13615</v>
      </c>
      <c r="J1610" t="s">
        <v>13621</v>
      </c>
      <c r="K1610" t="s">
        <v>18467</v>
      </c>
      <c r="L1610" t="s">
        <v>17215</v>
      </c>
      <c r="M1610" t="s">
        <v>11889</v>
      </c>
      <c r="N1610" t="s">
        <v>342</v>
      </c>
      <c r="O1610" t="s">
        <v>17216</v>
      </c>
      <c r="P1610" t="s">
        <v>17217</v>
      </c>
      <c r="Q1610" t="str">
        <f>IF(J1610="(not available)","(not available)",IFERROR(VLOOKUP(J1610,'[1]Lifecyclemodels EF3.1'!E:G,3,FALSE),"(not available yet)"))</f>
        <v>(not available yet)</v>
      </c>
      <c r="R1610"/>
    </row>
    <row r="1611" spans="1:18" hidden="1" x14ac:dyDescent="0.3">
      <c r="A1611" t="s">
        <v>13616</v>
      </c>
      <c r="B1611" t="s">
        <v>18295</v>
      </c>
      <c r="C1611" t="s">
        <v>4532</v>
      </c>
      <c r="D1611" t="s">
        <v>18468</v>
      </c>
      <c r="E1611" t="s">
        <v>17215</v>
      </c>
      <c r="F1611" t="s">
        <v>384</v>
      </c>
      <c r="G1611" s="187" t="s">
        <v>351</v>
      </c>
      <c r="H1611" t="s">
        <v>13616</v>
      </c>
      <c r="I1611" t="s">
        <v>13615</v>
      </c>
      <c r="J1611" t="s">
        <v>14342</v>
      </c>
      <c r="K1611" t="s">
        <v>18468</v>
      </c>
      <c r="L1611" t="s">
        <v>17215</v>
      </c>
      <c r="M1611" t="s">
        <v>11889</v>
      </c>
      <c r="N1611" t="s">
        <v>351</v>
      </c>
      <c r="O1611" t="s">
        <v>17216</v>
      </c>
      <c r="P1611" t="s">
        <v>17217</v>
      </c>
      <c r="Q1611" t="str">
        <f>IF(J1611="(not available)","(not available)",IFERROR(VLOOKUP(J1611,'[1]Lifecyclemodels EF3.1'!E:G,3,FALSE),"(not available yet)"))</f>
        <v>(not available yet)</v>
      </c>
      <c r="R1611"/>
    </row>
    <row r="1612" spans="1:18" hidden="1" x14ac:dyDescent="0.3">
      <c r="A1612" t="s">
        <v>13616</v>
      </c>
      <c r="B1612" t="s">
        <v>18295</v>
      </c>
      <c r="C1612" t="s">
        <v>18469</v>
      </c>
      <c r="D1612" t="s">
        <v>18470</v>
      </c>
      <c r="E1612" t="s">
        <v>17215</v>
      </c>
      <c r="F1612" t="s">
        <v>18306</v>
      </c>
      <c r="G1612" s="187" t="s">
        <v>351</v>
      </c>
      <c r="H1612" t="s">
        <v>13616</v>
      </c>
      <c r="I1612" t="s">
        <v>13615</v>
      </c>
      <c r="J1612" t="s">
        <v>14166</v>
      </c>
      <c r="K1612" t="s">
        <v>18471</v>
      </c>
      <c r="L1612" t="s">
        <v>17215</v>
      </c>
      <c r="M1612" t="s">
        <v>11889</v>
      </c>
      <c r="N1612" t="s">
        <v>351</v>
      </c>
      <c r="O1612" t="s">
        <v>17216</v>
      </c>
      <c r="P1612" t="s">
        <v>17217</v>
      </c>
      <c r="Q1612" t="str">
        <f>IF(J1612="(not available)","(not available)",IFERROR(VLOOKUP(J1612,'[1]Lifecyclemodels EF3.1'!E:G,3,FALSE),"(not available yet)"))</f>
        <v>(not available yet)</v>
      </c>
      <c r="R1612"/>
    </row>
    <row r="1613" spans="1:18" hidden="1" x14ac:dyDescent="0.3">
      <c r="A1613" t="s">
        <v>13616</v>
      </c>
      <c r="B1613" t="s">
        <v>18295</v>
      </c>
      <c r="C1613" t="s">
        <v>18472</v>
      </c>
      <c r="D1613" t="s">
        <v>18473</v>
      </c>
      <c r="E1613" t="s">
        <v>17215</v>
      </c>
      <c r="F1613" t="s">
        <v>356</v>
      </c>
      <c r="G1613" s="187" t="s">
        <v>363</v>
      </c>
      <c r="H1613" t="s">
        <v>13616</v>
      </c>
      <c r="I1613" t="s">
        <v>13615</v>
      </c>
      <c r="J1613" t="s">
        <v>14558</v>
      </c>
      <c r="K1613" t="s">
        <v>18474</v>
      </c>
      <c r="L1613" t="s">
        <v>17215</v>
      </c>
      <c r="M1613" t="s">
        <v>356</v>
      </c>
      <c r="N1613" t="s">
        <v>363</v>
      </c>
      <c r="O1613" t="s">
        <v>17216</v>
      </c>
      <c r="P1613" t="s">
        <v>17217</v>
      </c>
      <c r="Q1613" t="str">
        <f>IF(J1613="(not available)","(not available)",IFERROR(VLOOKUP(J1613,'[1]Lifecyclemodels EF3.1'!E:G,3,FALSE),"(not available yet)"))</f>
        <v>(not available yet)</v>
      </c>
      <c r="R1613"/>
    </row>
    <row r="1614" spans="1:18" hidden="1" x14ac:dyDescent="0.3">
      <c r="A1614" t="s">
        <v>13616</v>
      </c>
      <c r="B1614" t="s">
        <v>18295</v>
      </c>
      <c r="C1614" t="s">
        <v>18475</v>
      </c>
      <c r="D1614" t="s">
        <v>18476</v>
      </c>
      <c r="E1614" t="s">
        <v>17215</v>
      </c>
      <c r="F1614" t="s">
        <v>356</v>
      </c>
      <c r="G1614" s="187" t="s">
        <v>363</v>
      </c>
      <c r="H1614" t="s">
        <v>13616</v>
      </c>
      <c r="I1614" t="s">
        <v>13615</v>
      </c>
      <c r="J1614" t="s">
        <v>13950</v>
      </c>
      <c r="K1614" t="s">
        <v>18477</v>
      </c>
      <c r="L1614" t="s">
        <v>17215</v>
      </c>
      <c r="M1614" t="s">
        <v>356</v>
      </c>
      <c r="N1614" t="s">
        <v>363</v>
      </c>
      <c r="O1614" t="s">
        <v>17216</v>
      </c>
      <c r="P1614" t="s">
        <v>17217</v>
      </c>
      <c r="Q1614" t="str">
        <f>IF(J1614="(not available)","(not available)",IFERROR(VLOOKUP(J1614,'[1]Lifecyclemodels EF3.1'!E:G,3,FALSE),"(not available yet)"))</f>
        <v>(not available yet)</v>
      </c>
      <c r="R1614"/>
    </row>
    <row r="1615" spans="1:18" hidden="1" x14ac:dyDescent="0.3">
      <c r="A1615" t="s">
        <v>13616</v>
      </c>
      <c r="B1615" t="s">
        <v>18295</v>
      </c>
      <c r="C1615" t="s">
        <v>18478</v>
      </c>
      <c r="D1615" t="s">
        <v>18479</v>
      </c>
      <c r="E1615" t="s">
        <v>17215</v>
      </c>
      <c r="F1615" t="s">
        <v>356</v>
      </c>
      <c r="G1615" s="187" t="s">
        <v>363</v>
      </c>
      <c r="H1615" t="s">
        <v>13616</v>
      </c>
      <c r="I1615" t="s">
        <v>13615</v>
      </c>
      <c r="J1615" t="s">
        <v>13613</v>
      </c>
      <c r="K1615" t="s">
        <v>18480</v>
      </c>
      <c r="L1615" t="s">
        <v>17215</v>
      </c>
      <c r="M1615" t="s">
        <v>356</v>
      </c>
      <c r="N1615" t="s">
        <v>363</v>
      </c>
      <c r="O1615" t="s">
        <v>17216</v>
      </c>
      <c r="P1615" t="s">
        <v>17217</v>
      </c>
      <c r="Q1615" t="str">
        <f>IF(J1615="(not available)","(not available)",IFERROR(VLOOKUP(J1615,'[1]Lifecyclemodels EF3.1'!E:G,3,FALSE),"(not available yet)"))</f>
        <v>(not available yet)</v>
      </c>
      <c r="R1615"/>
    </row>
    <row r="1616" spans="1:18" hidden="1" x14ac:dyDescent="0.3">
      <c r="A1616" t="s">
        <v>13616</v>
      </c>
      <c r="B1616" t="s">
        <v>18295</v>
      </c>
      <c r="C1616" t="s">
        <v>3549</v>
      </c>
      <c r="D1616" t="s">
        <v>18481</v>
      </c>
      <c r="E1616" t="s">
        <v>18482</v>
      </c>
      <c r="F1616" t="s">
        <v>384</v>
      </c>
      <c r="G1616" s="187" t="s">
        <v>351</v>
      </c>
      <c r="H1616" t="s">
        <v>13616</v>
      </c>
      <c r="I1616" t="s">
        <v>13615</v>
      </c>
      <c r="J1616" t="s">
        <v>14752</v>
      </c>
      <c r="K1616" t="s">
        <v>18481</v>
      </c>
      <c r="L1616" t="s">
        <v>18482</v>
      </c>
      <c r="M1616" t="s">
        <v>11889</v>
      </c>
      <c r="N1616" t="s">
        <v>351</v>
      </c>
      <c r="O1616" t="s">
        <v>17216</v>
      </c>
      <c r="P1616" t="s">
        <v>17217</v>
      </c>
      <c r="Q1616" t="str">
        <f>IF(J1616="(not available)","(not available)",IFERROR(VLOOKUP(J1616,'[1]Lifecyclemodels EF3.1'!E:G,3,FALSE),"(not available yet)"))</f>
        <v>(not available yet)</v>
      </c>
      <c r="R1616"/>
    </row>
    <row r="1617" spans="1:18" hidden="1" x14ac:dyDescent="0.3">
      <c r="A1617" t="s">
        <v>13616</v>
      </c>
      <c r="B1617" t="s">
        <v>18295</v>
      </c>
      <c r="C1617" t="s">
        <v>1214</v>
      </c>
      <c r="D1617" t="s">
        <v>18483</v>
      </c>
      <c r="E1617" t="s">
        <v>18482</v>
      </c>
      <c r="F1617" t="s">
        <v>384</v>
      </c>
      <c r="G1617" s="187" t="s">
        <v>351</v>
      </c>
      <c r="H1617" t="s">
        <v>13616</v>
      </c>
      <c r="I1617" t="s">
        <v>13615</v>
      </c>
      <c r="J1617" t="s">
        <v>14516</v>
      </c>
      <c r="K1617" t="s">
        <v>18483</v>
      </c>
      <c r="L1617" t="s">
        <v>18482</v>
      </c>
      <c r="M1617" t="s">
        <v>11889</v>
      </c>
      <c r="N1617" t="s">
        <v>351</v>
      </c>
      <c r="O1617" t="s">
        <v>17216</v>
      </c>
      <c r="P1617" t="s">
        <v>17217</v>
      </c>
      <c r="Q1617" t="str">
        <f>IF(J1617="(not available)","(not available)",IFERROR(VLOOKUP(J1617,'[1]Lifecyclemodels EF3.1'!E:G,3,FALSE),"(not available yet)"))</f>
        <v>(not available yet)</v>
      </c>
      <c r="R1617"/>
    </row>
    <row r="1618" spans="1:18" hidden="1" x14ac:dyDescent="0.3">
      <c r="A1618" t="s">
        <v>13616</v>
      </c>
      <c r="B1618" t="s">
        <v>18295</v>
      </c>
      <c r="C1618" t="s">
        <v>5840</v>
      </c>
      <c r="D1618" t="s">
        <v>18484</v>
      </c>
      <c r="E1618" t="s">
        <v>17215</v>
      </c>
      <c r="F1618" t="s">
        <v>384</v>
      </c>
      <c r="G1618" s="187" t="s">
        <v>351</v>
      </c>
      <c r="H1618" t="s">
        <v>13616</v>
      </c>
      <c r="I1618" t="s">
        <v>13615</v>
      </c>
      <c r="J1618" t="s">
        <v>14761</v>
      </c>
      <c r="K1618" t="s">
        <v>18484</v>
      </c>
      <c r="L1618" t="s">
        <v>17215</v>
      </c>
      <c r="M1618" t="s">
        <v>11889</v>
      </c>
      <c r="N1618" t="s">
        <v>342</v>
      </c>
      <c r="O1618" t="s">
        <v>17216</v>
      </c>
      <c r="P1618" t="s">
        <v>17217</v>
      </c>
      <c r="Q1618" t="str">
        <f>IF(J1618="(not available)","(not available)",IFERROR(VLOOKUP(J1618,'[1]Lifecyclemodels EF3.1'!E:G,3,FALSE),"(not available yet)"))</f>
        <v>(not available yet)</v>
      </c>
      <c r="R1618"/>
    </row>
    <row r="1619" spans="1:18" hidden="1" x14ac:dyDescent="0.3">
      <c r="A1619" s="195" t="s">
        <v>13616</v>
      </c>
      <c r="B1619" s="191" t="s">
        <v>18295</v>
      </c>
      <c r="C1619" s="191" t="s">
        <v>6153</v>
      </c>
      <c r="D1619" s="191" t="s">
        <v>6154</v>
      </c>
      <c r="E1619" s="191" t="s">
        <v>17215</v>
      </c>
      <c r="F1619" s="191" t="s">
        <v>384</v>
      </c>
      <c r="G1619" s="192" t="s">
        <v>363</v>
      </c>
      <c r="H1619" s="193" t="s">
        <v>13616</v>
      </c>
      <c r="I1619" s="191" t="s">
        <v>18350</v>
      </c>
      <c r="J1619" s="191" t="s">
        <v>6153</v>
      </c>
      <c r="K1619" s="191" t="s">
        <v>18485</v>
      </c>
      <c r="L1619" s="191" t="s">
        <v>17215</v>
      </c>
      <c r="M1619" s="191" t="s">
        <v>11889</v>
      </c>
      <c r="N1619" s="191" t="s">
        <v>363</v>
      </c>
      <c r="O1619" s="191" t="s">
        <v>18351</v>
      </c>
      <c r="P1619" s="191" t="s">
        <v>18352</v>
      </c>
      <c r="Q1619" s="193" t="str">
        <f>IF(J1619="(not available)","(not available)",IFERROR(VLOOKUP(J1619,'[1]Lifecyclemodels EF3.1'!E:G,3,FALSE),"(not available yet)"))</f>
        <v>(not available yet)</v>
      </c>
      <c r="R1619" s="97" t="s">
        <v>18353</v>
      </c>
    </row>
    <row r="1620" spans="1:18" hidden="1" x14ac:dyDescent="0.3">
      <c r="A1620" s="195" t="s">
        <v>13616</v>
      </c>
      <c r="B1620" s="191" t="s">
        <v>18295</v>
      </c>
      <c r="C1620" s="191" t="s">
        <v>2246</v>
      </c>
      <c r="D1620" s="191" t="s">
        <v>18486</v>
      </c>
      <c r="E1620" s="191" t="s">
        <v>17215</v>
      </c>
      <c r="F1620" s="191" t="s">
        <v>384</v>
      </c>
      <c r="G1620" s="192" t="s">
        <v>342</v>
      </c>
      <c r="H1620" s="193" t="s">
        <v>13616</v>
      </c>
      <c r="I1620" s="191" t="s">
        <v>18350</v>
      </c>
      <c r="J1620" s="191" t="s">
        <v>2246</v>
      </c>
      <c r="K1620" s="191" t="s">
        <v>18486</v>
      </c>
      <c r="L1620" s="191" t="s">
        <v>17215</v>
      </c>
      <c r="M1620" s="191" t="s">
        <v>11889</v>
      </c>
      <c r="N1620" s="191" t="s">
        <v>342</v>
      </c>
      <c r="O1620" s="191" t="s">
        <v>18351</v>
      </c>
      <c r="P1620" s="191" t="s">
        <v>17217</v>
      </c>
      <c r="Q1620" s="193" t="str">
        <f>IF(J1620="(not available)","(not available)",IFERROR(VLOOKUP(J1620,'[1]Lifecyclemodels EF3.1'!E:G,3,FALSE),"(not available yet)"))</f>
        <v>(not available yet)</v>
      </c>
      <c r="R1620" s="97" t="s">
        <v>18355</v>
      </c>
    </row>
    <row r="1621" spans="1:18" hidden="1" x14ac:dyDescent="0.3">
      <c r="A1621" t="s">
        <v>13616</v>
      </c>
      <c r="B1621" t="s">
        <v>18295</v>
      </c>
      <c r="C1621" t="s">
        <v>3944</v>
      </c>
      <c r="D1621" t="s">
        <v>18486</v>
      </c>
      <c r="E1621" t="s">
        <v>17215</v>
      </c>
      <c r="F1621" t="s">
        <v>384</v>
      </c>
      <c r="G1621" s="187" t="s">
        <v>351</v>
      </c>
      <c r="H1621" t="s">
        <v>13616</v>
      </c>
      <c r="I1621" t="s">
        <v>14820</v>
      </c>
      <c r="J1621" t="s">
        <v>3944</v>
      </c>
      <c r="K1621" t="s">
        <v>18486</v>
      </c>
      <c r="L1621" t="s">
        <v>17215</v>
      </c>
      <c r="M1621" t="s">
        <v>11889</v>
      </c>
      <c r="N1621" t="s">
        <v>351</v>
      </c>
      <c r="O1621" t="s">
        <v>17216</v>
      </c>
      <c r="P1621" t="s">
        <v>17217</v>
      </c>
      <c r="Q1621" t="str">
        <f>IF(J1621="(not available)","(not available)",IFERROR(VLOOKUP(J1621,'[1]Lifecyclemodels EF3.1'!E:G,3,FALSE),"(not available yet)"))</f>
        <v>(not available yet)</v>
      </c>
      <c r="R1621"/>
    </row>
    <row r="1622" spans="1:18" hidden="1" x14ac:dyDescent="0.3">
      <c r="A1622" t="s">
        <v>13616</v>
      </c>
      <c r="B1622" t="s">
        <v>18295</v>
      </c>
      <c r="C1622" t="s">
        <v>5587</v>
      </c>
      <c r="D1622" t="s">
        <v>18487</v>
      </c>
      <c r="E1622" t="s">
        <v>17215</v>
      </c>
      <c r="F1622" t="s">
        <v>384</v>
      </c>
      <c r="G1622" s="187" t="s">
        <v>351</v>
      </c>
      <c r="H1622" t="s">
        <v>13616</v>
      </c>
      <c r="I1622" t="s">
        <v>14820</v>
      </c>
      <c r="J1622" t="s">
        <v>5587</v>
      </c>
      <c r="K1622" t="s">
        <v>18487</v>
      </c>
      <c r="L1622" t="s">
        <v>17215</v>
      </c>
      <c r="M1622" t="s">
        <v>11889</v>
      </c>
      <c r="N1622" t="s">
        <v>351</v>
      </c>
      <c r="O1622" t="s">
        <v>17216</v>
      </c>
      <c r="P1622" t="s">
        <v>17217</v>
      </c>
      <c r="Q1622" t="str">
        <f>IF(J1622="(not available)","(not available)",IFERROR(VLOOKUP(J1622,'[1]Lifecyclemodels EF3.1'!E:G,3,FALSE),"(not available yet)"))</f>
        <v>(not available yet)</v>
      </c>
      <c r="R1622"/>
    </row>
    <row r="1623" spans="1:18" hidden="1" x14ac:dyDescent="0.3">
      <c r="A1623" t="s">
        <v>13616</v>
      </c>
      <c r="B1623" t="s">
        <v>18295</v>
      </c>
      <c r="C1623" t="s">
        <v>7120</v>
      </c>
      <c r="D1623" t="s">
        <v>18488</v>
      </c>
      <c r="E1623" t="s">
        <v>17215</v>
      </c>
      <c r="F1623" t="s">
        <v>384</v>
      </c>
      <c r="G1623" s="187" t="s">
        <v>351</v>
      </c>
      <c r="H1623" t="s">
        <v>13616</v>
      </c>
      <c r="I1623" t="s">
        <v>14820</v>
      </c>
      <c r="J1623" t="s">
        <v>7120</v>
      </c>
      <c r="K1623" t="s">
        <v>18488</v>
      </c>
      <c r="L1623" t="s">
        <v>17215</v>
      </c>
      <c r="M1623" t="s">
        <v>11889</v>
      </c>
      <c r="N1623" t="s">
        <v>351</v>
      </c>
      <c r="O1623" t="s">
        <v>17216</v>
      </c>
      <c r="P1623" t="s">
        <v>17217</v>
      </c>
      <c r="Q1623" t="str">
        <f>IF(J1623="(not available)","(not available)",IFERROR(VLOOKUP(J1623,'[1]Lifecyclemodels EF3.1'!E:G,3,FALSE),"(not available yet)"))</f>
        <v>(not available yet)</v>
      </c>
      <c r="R1623"/>
    </row>
    <row r="1624" spans="1:18" hidden="1" x14ac:dyDescent="0.3">
      <c r="A1624" t="s">
        <v>13616</v>
      </c>
      <c r="B1624" t="s">
        <v>18295</v>
      </c>
      <c r="C1624" t="s">
        <v>10039</v>
      </c>
      <c r="D1624" t="s">
        <v>18489</v>
      </c>
      <c r="E1624" t="s">
        <v>17215</v>
      </c>
      <c r="F1624" t="s">
        <v>384</v>
      </c>
      <c r="G1624" s="187" t="s">
        <v>351</v>
      </c>
      <c r="H1624" t="s">
        <v>13616</v>
      </c>
      <c r="I1624" t="s">
        <v>14820</v>
      </c>
      <c r="J1624" t="s">
        <v>10039</v>
      </c>
      <c r="K1624" t="s">
        <v>18489</v>
      </c>
      <c r="L1624" t="s">
        <v>17215</v>
      </c>
      <c r="M1624" t="s">
        <v>11889</v>
      </c>
      <c r="N1624" t="s">
        <v>351</v>
      </c>
      <c r="O1624" t="s">
        <v>17216</v>
      </c>
      <c r="P1624" t="s">
        <v>17217</v>
      </c>
      <c r="Q1624" t="str">
        <f>IF(J1624="(not available)","(not available)",IFERROR(VLOOKUP(J1624,'[1]Lifecyclemodels EF3.1'!E:G,3,FALSE),"(not available yet)"))</f>
        <v>(not available yet)</v>
      </c>
      <c r="R1624"/>
    </row>
    <row r="1625" spans="1:18" hidden="1" x14ac:dyDescent="0.3">
      <c r="A1625" t="s">
        <v>13616</v>
      </c>
      <c r="B1625" t="s">
        <v>18295</v>
      </c>
      <c r="C1625" t="s">
        <v>8484</v>
      </c>
      <c r="D1625" t="s">
        <v>18490</v>
      </c>
      <c r="E1625" t="s">
        <v>17215</v>
      </c>
      <c r="F1625" t="s">
        <v>384</v>
      </c>
      <c r="G1625" s="187" t="s">
        <v>351</v>
      </c>
      <c r="H1625" t="s">
        <v>13616</v>
      </c>
      <c r="I1625" t="s">
        <v>14820</v>
      </c>
      <c r="J1625" t="s">
        <v>8484</v>
      </c>
      <c r="K1625" t="s">
        <v>18490</v>
      </c>
      <c r="L1625" t="s">
        <v>17215</v>
      </c>
      <c r="M1625" t="s">
        <v>11889</v>
      </c>
      <c r="N1625" t="s">
        <v>351</v>
      </c>
      <c r="O1625" t="s">
        <v>17216</v>
      </c>
      <c r="P1625" t="s">
        <v>17217</v>
      </c>
      <c r="Q1625" t="str">
        <f>IF(J1625="(not available)","(not available)",IFERROR(VLOOKUP(J1625,'[1]Lifecyclemodels EF3.1'!E:G,3,FALSE),"(not available yet)"))</f>
        <v>(not available yet)</v>
      </c>
      <c r="R1625"/>
    </row>
    <row r="1626" spans="1:18" hidden="1" x14ac:dyDescent="0.3">
      <c r="A1626" t="s">
        <v>13616</v>
      </c>
      <c r="B1626" t="s">
        <v>18295</v>
      </c>
      <c r="C1626" t="s">
        <v>9889</v>
      </c>
      <c r="D1626" t="s">
        <v>18491</v>
      </c>
      <c r="E1626" t="s">
        <v>17215</v>
      </c>
      <c r="F1626" t="s">
        <v>384</v>
      </c>
      <c r="G1626" s="187" t="s">
        <v>351</v>
      </c>
      <c r="H1626" t="s">
        <v>13616</v>
      </c>
      <c r="I1626" t="s">
        <v>14820</v>
      </c>
      <c r="J1626" t="s">
        <v>9889</v>
      </c>
      <c r="K1626" t="s">
        <v>18491</v>
      </c>
      <c r="L1626" t="s">
        <v>17215</v>
      </c>
      <c r="M1626" t="s">
        <v>11889</v>
      </c>
      <c r="N1626" t="s">
        <v>351</v>
      </c>
      <c r="O1626" t="s">
        <v>17216</v>
      </c>
      <c r="P1626" t="s">
        <v>17217</v>
      </c>
      <c r="Q1626" t="str">
        <f>IF(J1626="(not available)","(not available)",IFERROR(VLOOKUP(J1626,'[1]Lifecyclemodels EF3.1'!E:G,3,FALSE),"(not available yet)"))</f>
        <v>(not available yet)</v>
      </c>
      <c r="R1626"/>
    </row>
    <row r="1627" spans="1:18" hidden="1" x14ac:dyDescent="0.3">
      <c r="A1627" t="s">
        <v>13616</v>
      </c>
      <c r="B1627" t="s">
        <v>18295</v>
      </c>
      <c r="C1627" t="s">
        <v>11061</v>
      </c>
      <c r="D1627" t="s">
        <v>18492</v>
      </c>
      <c r="E1627" t="s">
        <v>17215</v>
      </c>
      <c r="F1627" t="s">
        <v>384</v>
      </c>
      <c r="G1627" s="187" t="s">
        <v>351</v>
      </c>
      <c r="H1627" t="s">
        <v>13616</v>
      </c>
      <c r="I1627" t="s">
        <v>14820</v>
      </c>
      <c r="J1627" t="s">
        <v>11061</v>
      </c>
      <c r="K1627" t="s">
        <v>18492</v>
      </c>
      <c r="L1627" t="s">
        <v>17215</v>
      </c>
      <c r="M1627" t="s">
        <v>11889</v>
      </c>
      <c r="N1627" t="s">
        <v>351</v>
      </c>
      <c r="O1627" t="s">
        <v>17216</v>
      </c>
      <c r="P1627" t="s">
        <v>17217</v>
      </c>
      <c r="Q1627" t="str">
        <f>IF(J1627="(not available)","(not available)",IFERROR(VLOOKUP(J1627,'[1]Lifecyclemodels EF3.1'!E:G,3,FALSE),"(not available yet)"))</f>
        <v>(not available yet)</v>
      </c>
      <c r="R1627"/>
    </row>
    <row r="1628" spans="1:18" hidden="1" x14ac:dyDescent="0.3">
      <c r="A1628" t="s">
        <v>13616</v>
      </c>
      <c r="B1628" t="s">
        <v>18295</v>
      </c>
      <c r="C1628" t="s">
        <v>10466</v>
      </c>
      <c r="D1628" t="s">
        <v>18493</v>
      </c>
      <c r="E1628" t="s">
        <v>17215</v>
      </c>
      <c r="F1628" t="s">
        <v>384</v>
      </c>
      <c r="G1628" s="187" t="s">
        <v>351</v>
      </c>
      <c r="H1628" t="s">
        <v>13616</v>
      </c>
      <c r="I1628" t="s">
        <v>14820</v>
      </c>
      <c r="J1628" t="s">
        <v>10466</v>
      </c>
      <c r="K1628" t="s">
        <v>18493</v>
      </c>
      <c r="L1628" t="s">
        <v>17215</v>
      </c>
      <c r="M1628" t="s">
        <v>11889</v>
      </c>
      <c r="N1628" t="s">
        <v>351</v>
      </c>
      <c r="O1628" t="s">
        <v>17216</v>
      </c>
      <c r="P1628" t="s">
        <v>17217</v>
      </c>
      <c r="Q1628" t="str">
        <f>IF(J1628="(not available)","(not available)",IFERROR(VLOOKUP(J1628,'[1]Lifecyclemodels EF3.1'!E:G,3,FALSE),"(not available yet)"))</f>
        <v>(not available yet)</v>
      </c>
      <c r="R1628"/>
    </row>
    <row r="1629" spans="1:18" hidden="1" x14ac:dyDescent="0.3">
      <c r="A1629" t="s">
        <v>13616</v>
      </c>
      <c r="B1629" t="s">
        <v>18295</v>
      </c>
      <c r="C1629" t="s">
        <v>699</v>
      </c>
      <c r="D1629" t="s">
        <v>18494</v>
      </c>
      <c r="E1629" t="s">
        <v>17215</v>
      </c>
      <c r="F1629" t="s">
        <v>384</v>
      </c>
      <c r="G1629" s="187" t="s">
        <v>351</v>
      </c>
      <c r="H1629" t="s">
        <v>13616</v>
      </c>
      <c r="I1629" t="s">
        <v>14820</v>
      </c>
      <c r="J1629" t="s">
        <v>699</v>
      </c>
      <c r="K1629" t="s">
        <v>18494</v>
      </c>
      <c r="L1629" t="s">
        <v>17215</v>
      </c>
      <c r="M1629" t="s">
        <v>11889</v>
      </c>
      <c r="N1629" t="s">
        <v>351</v>
      </c>
      <c r="O1629" t="s">
        <v>17216</v>
      </c>
      <c r="P1629" t="s">
        <v>17217</v>
      </c>
      <c r="Q1629" t="str">
        <f>IF(J1629="(not available)","(not available)",IFERROR(VLOOKUP(J1629,'[1]Lifecyclemodels EF3.1'!E:G,3,FALSE),"(not available yet)"))</f>
        <v>(not available yet)</v>
      </c>
      <c r="R1629"/>
    </row>
    <row r="1630" spans="1:18" hidden="1" x14ac:dyDescent="0.3">
      <c r="A1630" t="s">
        <v>13616</v>
      </c>
      <c r="B1630" t="s">
        <v>18295</v>
      </c>
      <c r="C1630" t="s">
        <v>10027</v>
      </c>
      <c r="D1630" t="s">
        <v>18495</v>
      </c>
      <c r="E1630" t="s">
        <v>17215</v>
      </c>
      <c r="F1630" t="s">
        <v>384</v>
      </c>
      <c r="G1630" s="187" t="s">
        <v>351</v>
      </c>
      <c r="H1630" t="s">
        <v>13616</v>
      </c>
      <c r="I1630" t="s">
        <v>14820</v>
      </c>
      <c r="J1630" t="s">
        <v>10027</v>
      </c>
      <c r="K1630" t="s">
        <v>18496</v>
      </c>
      <c r="L1630" t="s">
        <v>17215</v>
      </c>
      <c r="M1630" t="s">
        <v>11889</v>
      </c>
      <c r="N1630" t="s">
        <v>351</v>
      </c>
      <c r="O1630" t="s">
        <v>17216</v>
      </c>
      <c r="P1630" t="s">
        <v>17217</v>
      </c>
      <c r="Q1630" t="str">
        <f>IF(J1630="(not available)","(not available)",IFERROR(VLOOKUP(J1630,'[1]Lifecyclemodels EF3.1'!E:G,3,FALSE),"(not available yet)"))</f>
        <v>(not available yet)</v>
      </c>
      <c r="R1630"/>
    </row>
    <row r="1631" spans="1:18" hidden="1" x14ac:dyDescent="0.3">
      <c r="A1631" t="s">
        <v>13616</v>
      </c>
      <c r="B1631" t="s">
        <v>18295</v>
      </c>
      <c r="C1631" t="s">
        <v>10112</v>
      </c>
      <c r="D1631" t="s">
        <v>18497</v>
      </c>
      <c r="E1631" t="s">
        <v>17215</v>
      </c>
      <c r="F1631" t="s">
        <v>384</v>
      </c>
      <c r="G1631" s="187" t="s">
        <v>351</v>
      </c>
      <c r="H1631" t="s">
        <v>13616</v>
      </c>
      <c r="I1631" t="s">
        <v>14820</v>
      </c>
      <c r="J1631" t="s">
        <v>10112</v>
      </c>
      <c r="K1631" t="s">
        <v>18497</v>
      </c>
      <c r="L1631" t="s">
        <v>17215</v>
      </c>
      <c r="M1631" t="s">
        <v>11889</v>
      </c>
      <c r="N1631" t="s">
        <v>351</v>
      </c>
      <c r="O1631" t="s">
        <v>17216</v>
      </c>
      <c r="P1631" t="s">
        <v>17217</v>
      </c>
      <c r="Q1631" t="str">
        <f>IF(J1631="(not available)","(not available)",IFERROR(VLOOKUP(J1631,'[1]Lifecyclemodels EF3.1'!E:G,3,FALSE),"(not available yet)"))</f>
        <v>(not available yet)</v>
      </c>
      <c r="R1631"/>
    </row>
    <row r="1632" spans="1:18" hidden="1" x14ac:dyDescent="0.3">
      <c r="A1632" t="s">
        <v>13616</v>
      </c>
      <c r="B1632" t="s">
        <v>18295</v>
      </c>
      <c r="C1632" t="s">
        <v>846</v>
      </c>
      <c r="D1632" t="s">
        <v>18498</v>
      </c>
      <c r="E1632" t="s">
        <v>17215</v>
      </c>
      <c r="F1632" t="s">
        <v>384</v>
      </c>
      <c r="G1632" s="187" t="s">
        <v>351</v>
      </c>
      <c r="H1632" t="s">
        <v>13616</v>
      </c>
      <c r="I1632" t="s">
        <v>14820</v>
      </c>
      <c r="J1632" t="s">
        <v>846</v>
      </c>
      <c r="K1632" t="s">
        <v>18498</v>
      </c>
      <c r="L1632" t="s">
        <v>17215</v>
      </c>
      <c r="M1632" t="s">
        <v>11889</v>
      </c>
      <c r="N1632" t="s">
        <v>351</v>
      </c>
      <c r="O1632" t="s">
        <v>17216</v>
      </c>
      <c r="P1632" t="s">
        <v>17217</v>
      </c>
      <c r="Q1632" t="str">
        <f>IF(J1632="(not available)","(not available)",IFERROR(VLOOKUP(J1632,'[1]Lifecyclemodels EF3.1'!E:G,3,FALSE),"(not available yet)"))</f>
        <v>(not available yet)</v>
      </c>
      <c r="R1632"/>
    </row>
    <row r="1633" spans="1:18" hidden="1" x14ac:dyDescent="0.3">
      <c r="A1633" t="s">
        <v>13616</v>
      </c>
      <c r="B1633" t="s">
        <v>18295</v>
      </c>
      <c r="C1633" t="s">
        <v>588</v>
      </c>
      <c r="D1633" t="s">
        <v>18499</v>
      </c>
      <c r="E1633" t="s">
        <v>17215</v>
      </c>
      <c r="F1633" t="s">
        <v>384</v>
      </c>
      <c r="G1633" s="187" t="s">
        <v>351</v>
      </c>
      <c r="H1633" t="s">
        <v>13616</v>
      </c>
      <c r="I1633" t="s">
        <v>14820</v>
      </c>
      <c r="J1633" t="s">
        <v>588</v>
      </c>
      <c r="K1633" t="s">
        <v>18499</v>
      </c>
      <c r="L1633" t="s">
        <v>17215</v>
      </c>
      <c r="M1633" t="s">
        <v>11889</v>
      </c>
      <c r="N1633" t="s">
        <v>351</v>
      </c>
      <c r="O1633" t="s">
        <v>17216</v>
      </c>
      <c r="P1633" t="s">
        <v>17217</v>
      </c>
      <c r="Q1633" t="str">
        <f>IF(J1633="(not available)","(not available)",IFERROR(VLOOKUP(J1633,'[1]Lifecyclemodels EF3.1'!E:G,3,FALSE),"(not available yet)"))</f>
        <v>(not available yet)</v>
      </c>
      <c r="R1633"/>
    </row>
    <row r="1634" spans="1:18" hidden="1" x14ac:dyDescent="0.3">
      <c r="A1634" t="s">
        <v>13616</v>
      </c>
      <c r="B1634" t="s">
        <v>18295</v>
      </c>
      <c r="C1634" t="s">
        <v>8573</v>
      </c>
      <c r="D1634" t="s">
        <v>18500</v>
      </c>
      <c r="E1634" t="s">
        <v>17215</v>
      </c>
      <c r="F1634" t="s">
        <v>384</v>
      </c>
      <c r="G1634" s="187" t="s">
        <v>351</v>
      </c>
      <c r="H1634" t="s">
        <v>13616</v>
      </c>
      <c r="I1634" t="s">
        <v>14820</v>
      </c>
      <c r="J1634" t="s">
        <v>8573</v>
      </c>
      <c r="K1634" t="s">
        <v>18500</v>
      </c>
      <c r="L1634" t="s">
        <v>17215</v>
      </c>
      <c r="M1634" t="s">
        <v>11889</v>
      </c>
      <c r="N1634" t="s">
        <v>351</v>
      </c>
      <c r="O1634" t="s">
        <v>17216</v>
      </c>
      <c r="P1634" t="s">
        <v>17217</v>
      </c>
      <c r="Q1634" t="str">
        <f>IF(J1634="(not available)","(not available)",IFERROR(VLOOKUP(J1634,'[1]Lifecyclemodels EF3.1'!E:G,3,FALSE),"(not available yet)"))</f>
        <v>(not available yet)</v>
      </c>
      <c r="R1634"/>
    </row>
    <row r="1635" spans="1:18" hidden="1" x14ac:dyDescent="0.3">
      <c r="A1635" t="s">
        <v>13616</v>
      </c>
      <c r="B1635" t="s">
        <v>18295</v>
      </c>
      <c r="C1635" t="s">
        <v>5752</v>
      </c>
      <c r="D1635" t="s">
        <v>18501</v>
      </c>
      <c r="E1635" t="s">
        <v>17215</v>
      </c>
      <c r="F1635" t="s">
        <v>384</v>
      </c>
      <c r="G1635" s="187" t="s">
        <v>351</v>
      </c>
      <c r="H1635" t="s">
        <v>13616</v>
      </c>
      <c r="I1635" t="s">
        <v>14820</v>
      </c>
      <c r="J1635" t="s">
        <v>5752</v>
      </c>
      <c r="K1635" t="s">
        <v>18501</v>
      </c>
      <c r="L1635" t="s">
        <v>17215</v>
      </c>
      <c r="M1635" t="s">
        <v>11889</v>
      </c>
      <c r="N1635" t="s">
        <v>351</v>
      </c>
      <c r="O1635" t="s">
        <v>17216</v>
      </c>
      <c r="P1635" t="s">
        <v>17217</v>
      </c>
      <c r="Q1635" t="str">
        <f>IF(J1635="(not available)","(not available)",IFERROR(VLOOKUP(J1635,'[1]Lifecyclemodels EF3.1'!E:G,3,FALSE),"(not available yet)"))</f>
        <v>(not available yet)</v>
      </c>
      <c r="R1635"/>
    </row>
    <row r="1636" spans="1:18" hidden="1" x14ac:dyDescent="0.3">
      <c r="A1636" t="s">
        <v>13616</v>
      </c>
      <c r="B1636" t="s">
        <v>18295</v>
      </c>
      <c r="C1636" t="s">
        <v>6632</v>
      </c>
      <c r="D1636" t="s">
        <v>18502</v>
      </c>
      <c r="E1636" t="s">
        <v>17215</v>
      </c>
      <c r="F1636" t="s">
        <v>384</v>
      </c>
      <c r="G1636" s="187" t="s">
        <v>351</v>
      </c>
      <c r="H1636" t="s">
        <v>13616</v>
      </c>
      <c r="I1636" t="s">
        <v>14820</v>
      </c>
      <c r="J1636" t="s">
        <v>6632</v>
      </c>
      <c r="K1636" t="s">
        <v>18502</v>
      </c>
      <c r="L1636" t="s">
        <v>17215</v>
      </c>
      <c r="M1636" t="s">
        <v>11889</v>
      </c>
      <c r="N1636" t="s">
        <v>351</v>
      </c>
      <c r="O1636" t="s">
        <v>17216</v>
      </c>
      <c r="P1636" t="s">
        <v>17217</v>
      </c>
      <c r="Q1636" t="str">
        <f>IF(J1636="(not available)","(not available)",IFERROR(VLOOKUP(J1636,'[1]Lifecyclemodels EF3.1'!E:G,3,FALSE),"(not available yet)"))</f>
        <v>(not available yet)</v>
      </c>
      <c r="R1636"/>
    </row>
    <row r="1637" spans="1:18" hidden="1" x14ac:dyDescent="0.3">
      <c r="A1637" t="s">
        <v>13616</v>
      </c>
      <c r="B1637" t="s">
        <v>18295</v>
      </c>
      <c r="C1637" t="s">
        <v>4351</v>
      </c>
      <c r="D1637" t="s">
        <v>18503</v>
      </c>
      <c r="E1637" t="s">
        <v>17215</v>
      </c>
      <c r="F1637" t="s">
        <v>384</v>
      </c>
      <c r="G1637" s="187" t="s">
        <v>351</v>
      </c>
      <c r="H1637" t="s">
        <v>13616</v>
      </c>
      <c r="I1637" t="s">
        <v>14820</v>
      </c>
      <c r="J1637" t="s">
        <v>4351</v>
      </c>
      <c r="K1637" t="s">
        <v>18503</v>
      </c>
      <c r="L1637" t="s">
        <v>17215</v>
      </c>
      <c r="M1637" t="s">
        <v>11889</v>
      </c>
      <c r="N1637" t="s">
        <v>351</v>
      </c>
      <c r="O1637" t="s">
        <v>17216</v>
      </c>
      <c r="P1637" t="s">
        <v>17217</v>
      </c>
      <c r="Q1637" t="str">
        <f>IF(J1637="(not available)","(not available)",IFERROR(VLOOKUP(J1637,'[1]Lifecyclemodels EF3.1'!E:G,3,FALSE),"(not available yet)"))</f>
        <v>(not available yet)</v>
      </c>
      <c r="R1637"/>
    </row>
    <row r="1638" spans="1:18" hidden="1" x14ac:dyDescent="0.3">
      <c r="A1638" t="s">
        <v>13616</v>
      </c>
      <c r="B1638" t="s">
        <v>18295</v>
      </c>
      <c r="C1638" t="s">
        <v>2759</v>
      </c>
      <c r="D1638" t="s">
        <v>18504</v>
      </c>
      <c r="E1638" t="s">
        <v>17215</v>
      </c>
      <c r="F1638" t="s">
        <v>384</v>
      </c>
      <c r="G1638" s="187" t="s">
        <v>351</v>
      </c>
      <c r="H1638" t="s">
        <v>13616</v>
      </c>
      <c r="I1638" t="s">
        <v>14820</v>
      </c>
      <c r="J1638" t="s">
        <v>2759</v>
      </c>
      <c r="K1638" t="s">
        <v>18504</v>
      </c>
      <c r="L1638" t="s">
        <v>17215</v>
      </c>
      <c r="M1638" t="s">
        <v>11889</v>
      </c>
      <c r="N1638" t="s">
        <v>351</v>
      </c>
      <c r="O1638" t="s">
        <v>17216</v>
      </c>
      <c r="P1638" t="s">
        <v>17217</v>
      </c>
      <c r="Q1638" t="str">
        <f>IF(J1638="(not available)","(not available)",IFERROR(VLOOKUP(J1638,'[1]Lifecyclemodels EF3.1'!E:G,3,FALSE),"(not available yet)"))</f>
        <v>(not available yet)</v>
      </c>
      <c r="R1638"/>
    </row>
    <row r="1639" spans="1:18" hidden="1" x14ac:dyDescent="0.3">
      <c r="A1639" t="s">
        <v>13616</v>
      </c>
      <c r="B1639" t="s">
        <v>18295</v>
      </c>
      <c r="C1639" t="s">
        <v>10837</v>
      </c>
      <c r="D1639" t="s">
        <v>18505</v>
      </c>
      <c r="E1639" t="s">
        <v>17215</v>
      </c>
      <c r="F1639" t="s">
        <v>384</v>
      </c>
      <c r="G1639" s="187" t="s">
        <v>351</v>
      </c>
      <c r="H1639" t="s">
        <v>13616</v>
      </c>
      <c r="I1639" t="s">
        <v>14820</v>
      </c>
      <c r="J1639" t="s">
        <v>10837</v>
      </c>
      <c r="K1639" t="s">
        <v>18505</v>
      </c>
      <c r="L1639" t="s">
        <v>17215</v>
      </c>
      <c r="M1639" t="s">
        <v>11889</v>
      </c>
      <c r="N1639" t="s">
        <v>351</v>
      </c>
      <c r="O1639" t="s">
        <v>17216</v>
      </c>
      <c r="P1639" t="s">
        <v>17217</v>
      </c>
      <c r="Q1639" t="str">
        <f>IF(J1639="(not available)","(not available)",IFERROR(VLOOKUP(J1639,'[1]Lifecyclemodels EF3.1'!E:G,3,FALSE),"(not available yet)"))</f>
        <v>(not available yet)</v>
      </c>
      <c r="R1639"/>
    </row>
    <row r="1640" spans="1:18" hidden="1" x14ac:dyDescent="0.3">
      <c r="A1640" t="s">
        <v>13616</v>
      </c>
      <c r="B1640" t="s">
        <v>18295</v>
      </c>
      <c r="C1640" t="s">
        <v>647</v>
      </c>
      <c r="D1640" t="s">
        <v>18506</v>
      </c>
      <c r="E1640" t="s">
        <v>17215</v>
      </c>
      <c r="F1640" t="s">
        <v>384</v>
      </c>
      <c r="G1640" s="187" t="s">
        <v>351</v>
      </c>
      <c r="H1640" t="s">
        <v>13616</v>
      </c>
      <c r="I1640" t="s">
        <v>14820</v>
      </c>
      <c r="J1640" t="s">
        <v>647</v>
      </c>
      <c r="K1640" t="s">
        <v>18506</v>
      </c>
      <c r="L1640" t="s">
        <v>17215</v>
      </c>
      <c r="M1640" t="s">
        <v>11889</v>
      </c>
      <c r="N1640" t="s">
        <v>351</v>
      </c>
      <c r="O1640" t="s">
        <v>17216</v>
      </c>
      <c r="P1640" t="s">
        <v>17217</v>
      </c>
      <c r="Q1640" t="str">
        <f>IF(J1640="(not available)","(not available)",IFERROR(VLOOKUP(J1640,'[1]Lifecyclemodels EF3.1'!E:G,3,FALSE),"(not available yet)"))</f>
        <v>(not available yet)</v>
      </c>
      <c r="R1640"/>
    </row>
    <row r="1641" spans="1:18" hidden="1" x14ac:dyDescent="0.3">
      <c r="A1641" t="s">
        <v>13616</v>
      </c>
      <c r="B1641" t="s">
        <v>18295</v>
      </c>
      <c r="C1641" t="s">
        <v>9593</v>
      </c>
      <c r="D1641" t="s">
        <v>18507</v>
      </c>
      <c r="E1641" t="s">
        <v>18145</v>
      </c>
      <c r="F1641" t="s">
        <v>368</v>
      </c>
      <c r="G1641" s="187" t="s">
        <v>351</v>
      </c>
      <c r="H1641" t="s">
        <v>13616</v>
      </c>
      <c r="I1641" t="s">
        <v>13615</v>
      </c>
      <c r="J1641" t="s">
        <v>13662</v>
      </c>
      <c r="K1641" t="s">
        <v>18507</v>
      </c>
      <c r="L1641" t="s">
        <v>18145</v>
      </c>
      <c r="M1641" t="s">
        <v>356</v>
      </c>
      <c r="N1641" t="s">
        <v>351</v>
      </c>
      <c r="O1641" t="s">
        <v>17216</v>
      </c>
      <c r="P1641" t="s">
        <v>17217</v>
      </c>
      <c r="Q1641" t="str">
        <f>IF(J1641="(not available)","(not available)",IFERROR(VLOOKUP(J1641,'[1]Lifecyclemodels EF3.1'!E:G,3,FALSE),"(not available yet)"))</f>
        <v>(not available yet)</v>
      </c>
      <c r="R1641"/>
    </row>
    <row r="1642" spans="1:18" hidden="1" x14ac:dyDescent="0.3">
      <c r="A1642" t="s">
        <v>13616</v>
      </c>
      <c r="B1642" t="s">
        <v>18295</v>
      </c>
      <c r="C1642" t="s">
        <v>2485</v>
      </c>
      <c r="D1642" t="s">
        <v>18508</v>
      </c>
      <c r="E1642" t="s">
        <v>18145</v>
      </c>
      <c r="F1642" t="s">
        <v>368</v>
      </c>
      <c r="G1642" s="187" t="s">
        <v>351</v>
      </c>
      <c r="H1642" t="s">
        <v>13616</v>
      </c>
      <c r="I1642" t="s">
        <v>13615</v>
      </c>
      <c r="J1642" t="s">
        <v>14080</v>
      </c>
      <c r="K1642" t="s">
        <v>18508</v>
      </c>
      <c r="L1642" t="s">
        <v>18145</v>
      </c>
      <c r="M1642" t="s">
        <v>356</v>
      </c>
      <c r="N1642" t="s">
        <v>351</v>
      </c>
      <c r="O1642" t="s">
        <v>17216</v>
      </c>
      <c r="P1642" t="s">
        <v>17217</v>
      </c>
      <c r="Q1642" t="str">
        <f>IF(J1642="(not available)","(not available)",IFERROR(VLOOKUP(J1642,'[1]Lifecyclemodels EF3.1'!E:G,3,FALSE),"(not available yet)"))</f>
        <v>(not available yet)</v>
      </c>
      <c r="R1642"/>
    </row>
    <row r="1643" spans="1:18" hidden="1" x14ac:dyDescent="0.3">
      <c r="A1643" t="s">
        <v>13616</v>
      </c>
      <c r="B1643" t="s">
        <v>18295</v>
      </c>
      <c r="C1643" t="s">
        <v>5421</v>
      </c>
      <c r="D1643" t="s">
        <v>18509</v>
      </c>
      <c r="E1643" t="s">
        <v>18145</v>
      </c>
      <c r="F1643" t="s">
        <v>368</v>
      </c>
      <c r="G1643" s="187" t="s">
        <v>351</v>
      </c>
      <c r="H1643" t="s">
        <v>13616</v>
      </c>
      <c r="I1643" t="s">
        <v>13615</v>
      </c>
      <c r="J1643" t="s">
        <v>14667</v>
      </c>
      <c r="K1643" t="s">
        <v>18509</v>
      </c>
      <c r="L1643" t="s">
        <v>18145</v>
      </c>
      <c r="M1643" t="s">
        <v>356</v>
      </c>
      <c r="N1643" t="s">
        <v>351</v>
      </c>
      <c r="O1643" t="s">
        <v>17216</v>
      </c>
      <c r="P1643" t="s">
        <v>17217</v>
      </c>
      <c r="Q1643" t="str">
        <f>IF(J1643="(not available)","(not available)",IFERROR(VLOOKUP(J1643,'[1]Lifecyclemodels EF3.1'!E:G,3,FALSE),"(not available yet)"))</f>
        <v>(not available yet)</v>
      </c>
      <c r="R1643"/>
    </row>
    <row r="1644" spans="1:18" hidden="1" x14ac:dyDescent="0.3">
      <c r="A1644" t="s">
        <v>13616</v>
      </c>
      <c r="B1644" t="s">
        <v>18295</v>
      </c>
      <c r="C1644" t="s">
        <v>6717</v>
      </c>
      <c r="D1644" t="s">
        <v>18510</v>
      </c>
      <c r="E1644" t="s">
        <v>18145</v>
      </c>
      <c r="F1644" t="s">
        <v>368</v>
      </c>
      <c r="G1644" s="187" t="s">
        <v>351</v>
      </c>
      <c r="H1644" t="s">
        <v>13616</v>
      </c>
      <c r="I1644" t="s">
        <v>13615</v>
      </c>
      <c r="J1644" t="s">
        <v>14778</v>
      </c>
      <c r="K1644" t="s">
        <v>18510</v>
      </c>
      <c r="L1644" t="s">
        <v>18145</v>
      </c>
      <c r="M1644" t="s">
        <v>356</v>
      </c>
      <c r="N1644" t="s">
        <v>351</v>
      </c>
      <c r="O1644" t="s">
        <v>17216</v>
      </c>
      <c r="P1644" t="s">
        <v>17217</v>
      </c>
      <c r="Q1644" t="str">
        <f>IF(J1644="(not available)","(not available)",IFERROR(VLOOKUP(J1644,'[1]Lifecyclemodels EF3.1'!E:G,3,FALSE),"(not available yet)"))</f>
        <v>(not available yet)</v>
      </c>
      <c r="R1644"/>
    </row>
    <row r="1645" spans="1:18" hidden="1" x14ac:dyDescent="0.3">
      <c r="A1645" t="s">
        <v>13616</v>
      </c>
      <c r="B1645" t="s">
        <v>18295</v>
      </c>
      <c r="C1645" t="s">
        <v>2722</v>
      </c>
      <c r="D1645" t="s">
        <v>18511</v>
      </c>
      <c r="E1645" t="s">
        <v>18145</v>
      </c>
      <c r="F1645" t="s">
        <v>368</v>
      </c>
      <c r="G1645" s="187" t="s">
        <v>351</v>
      </c>
      <c r="H1645" t="s">
        <v>13616</v>
      </c>
      <c r="I1645" t="s">
        <v>13615</v>
      </c>
      <c r="J1645" t="s">
        <v>14746</v>
      </c>
      <c r="K1645" t="s">
        <v>18512</v>
      </c>
      <c r="L1645" t="s">
        <v>18145</v>
      </c>
      <c r="M1645" t="s">
        <v>356</v>
      </c>
      <c r="N1645" t="s">
        <v>351</v>
      </c>
      <c r="O1645" t="s">
        <v>17216</v>
      </c>
      <c r="P1645" t="s">
        <v>17217</v>
      </c>
      <c r="Q1645" t="str">
        <f>IF(J1645="(not available)","(not available)",IFERROR(VLOOKUP(J1645,'[1]Lifecyclemodels EF3.1'!E:G,3,FALSE),"(not available yet)"))</f>
        <v>(not available yet)</v>
      </c>
      <c r="R1645"/>
    </row>
    <row r="1646" spans="1:18" hidden="1" x14ac:dyDescent="0.3">
      <c r="A1646" t="s">
        <v>13616</v>
      </c>
      <c r="B1646" t="s">
        <v>18295</v>
      </c>
      <c r="C1646" t="s">
        <v>1965</v>
      </c>
      <c r="D1646" t="s">
        <v>18513</v>
      </c>
      <c r="E1646" t="s">
        <v>18297</v>
      </c>
      <c r="F1646" t="s">
        <v>356</v>
      </c>
      <c r="G1646" s="187" t="s">
        <v>351</v>
      </c>
      <c r="H1646" t="s">
        <v>13616</v>
      </c>
      <c r="I1646" t="s">
        <v>14820</v>
      </c>
      <c r="J1646" t="s">
        <v>1965</v>
      </c>
      <c r="K1646" t="s">
        <v>18513</v>
      </c>
      <c r="L1646" t="s">
        <v>18297</v>
      </c>
      <c r="M1646" t="s">
        <v>356</v>
      </c>
      <c r="N1646" t="s">
        <v>351</v>
      </c>
      <c r="O1646" t="s">
        <v>17216</v>
      </c>
      <c r="P1646" t="s">
        <v>17217</v>
      </c>
      <c r="Q1646" t="str">
        <f>IF(J1646="(not available)","(not available)",IFERROR(VLOOKUP(J1646,'[1]Lifecyclemodels EF3.1'!E:G,3,FALSE),"(not available yet)"))</f>
        <v>(not available yet)</v>
      </c>
      <c r="R1646"/>
    </row>
    <row r="1647" spans="1:18" hidden="1" x14ac:dyDescent="0.3">
      <c r="A1647" t="s">
        <v>13616</v>
      </c>
      <c r="B1647" t="s">
        <v>18295</v>
      </c>
      <c r="C1647" t="s">
        <v>9639</v>
      </c>
      <c r="D1647" t="s">
        <v>18514</v>
      </c>
      <c r="E1647" t="s">
        <v>17215</v>
      </c>
      <c r="F1647" t="s">
        <v>384</v>
      </c>
      <c r="G1647" s="187" t="s">
        <v>351</v>
      </c>
      <c r="H1647" t="s">
        <v>13616</v>
      </c>
      <c r="I1647" t="s">
        <v>14820</v>
      </c>
      <c r="J1647" t="s">
        <v>9639</v>
      </c>
      <c r="K1647" t="s">
        <v>18514</v>
      </c>
      <c r="L1647" t="s">
        <v>17215</v>
      </c>
      <c r="M1647" t="s">
        <v>11889</v>
      </c>
      <c r="N1647" t="s">
        <v>351</v>
      </c>
      <c r="O1647" t="s">
        <v>17216</v>
      </c>
      <c r="P1647" t="s">
        <v>17217</v>
      </c>
      <c r="Q1647" t="str">
        <f>IF(J1647="(not available)","(not available)",IFERROR(VLOOKUP(J1647,'[1]Lifecyclemodels EF3.1'!E:G,3,FALSE),"(not available yet)"))</f>
        <v>(not available yet)</v>
      </c>
      <c r="R1647"/>
    </row>
    <row r="1648" spans="1:18" hidden="1" x14ac:dyDescent="0.3">
      <c r="A1648" t="s">
        <v>13616</v>
      </c>
      <c r="B1648" t="s">
        <v>18295</v>
      </c>
      <c r="C1648" t="s">
        <v>5437</v>
      </c>
      <c r="D1648" t="s">
        <v>18515</v>
      </c>
      <c r="E1648" t="s">
        <v>17215</v>
      </c>
      <c r="F1648" t="s">
        <v>384</v>
      </c>
      <c r="G1648" s="187" t="s">
        <v>351</v>
      </c>
      <c r="H1648" t="s">
        <v>13616</v>
      </c>
      <c r="I1648" t="s">
        <v>14820</v>
      </c>
      <c r="J1648" t="s">
        <v>5437</v>
      </c>
      <c r="K1648" t="s">
        <v>18515</v>
      </c>
      <c r="L1648" t="s">
        <v>17215</v>
      </c>
      <c r="M1648" t="s">
        <v>11889</v>
      </c>
      <c r="N1648" t="s">
        <v>351</v>
      </c>
      <c r="O1648" t="s">
        <v>17216</v>
      </c>
      <c r="P1648" t="s">
        <v>17217</v>
      </c>
      <c r="Q1648" t="str">
        <f>IF(J1648="(not available)","(not available)",IFERROR(VLOOKUP(J1648,'[1]Lifecyclemodels EF3.1'!E:G,3,FALSE),"(not available yet)"))</f>
        <v>(not available yet)</v>
      </c>
      <c r="R1648"/>
    </row>
    <row r="1649" spans="1:18" hidden="1" x14ac:dyDescent="0.3">
      <c r="A1649" s="195" t="s">
        <v>13616</v>
      </c>
      <c r="B1649" s="191" t="s">
        <v>18295</v>
      </c>
      <c r="C1649" s="191" t="s">
        <v>9011</v>
      </c>
      <c r="D1649" s="191" t="s">
        <v>18516</v>
      </c>
      <c r="E1649" s="191" t="s">
        <v>17215</v>
      </c>
      <c r="F1649" s="191" t="s">
        <v>384</v>
      </c>
      <c r="G1649" s="192" t="s">
        <v>342</v>
      </c>
      <c r="H1649" s="193" t="s">
        <v>13616</v>
      </c>
      <c r="I1649" s="191" t="s">
        <v>18350</v>
      </c>
      <c r="J1649" s="191" t="s">
        <v>9011</v>
      </c>
      <c r="K1649" s="191" t="s">
        <v>18516</v>
      </c>
      <c r="L1649" s="191" t="s">
        <v>17215</v>
      </c>
      <c r="M1649" s="191" t="s">
        <v>11889</v>
      </c>
      <c r="N1649" s="191" t="s">
        <v>342</v>
      </c>
      <c r="O1649" s="191" t="s">
        <v>18351</v>
      </c>
      <c r="P1649" s="191" t="s">
        <v>17217</v>
      </c>
      <c r="Q1649" s="193" t="str">
        <f>IF(J1649="(not available)","(not available)",IFERROR(VLOOKUP(J1649,'[1]Lifecyclemodels EF3.1'!E:G,3,FALSE),"(not available yet)"))</f>
        <v>(not available yet)</v>
      </c>
      <c r="R1649" s="97" t="s">
        <v>18355</v>
      </c>
    </row>
    <row r="1650" spans="1:18" hidden="1" x14ac:dyDescent="0.3">
      <c r="A1650" t="s">
        <v>13616</v>
      </c>
      <c r="B1650" t="s">
        <v>18295</v>
      </c>
      <c r="C1650" t="s">
        <v>4669</v>
      </c>
      <c r="D1650" t="s">
        <v>18516</v>
      </c>
      <c r="E1650" t="s">
        <v>17215</v>
      </c>
      <c r="F1650" t="s">
        <v>384</v>
      </c>
      <c r="G1650" s="187" t="s">
        <v>351</v>
      </c>
      <c r="H1650" t="s">
        <v>13616</v>
      </c>
      <c r="I1650" t="s">
        <v>14820</v>
      </c>
      <c r="J1650" t="s">
        <v>4669</v>
      </c>
      <c r="K1650" t="s">
        <v>18516</v>
      </c>
      <c r="L1650" t="s">
        <v>17215</v>
      </c>
      <c r="M1650" t="s">
        <v>11889</v>
      </c>
      <c r="N1650" t="s">
        <v>351</v>
      </c>
      <c r="O1650" t="s">
        <v>17216</v>
      </c>
      <c r="P1650" t="s">
        <v>17217</v>
      </c>
      <c r="Q1650" t="str">
        <f>IF(J1650="(not available)","(not available)",IFERROR(VLOOKUP(J1650,'[1]Lifecyclemodels EF3.1'!E:G,3,FALSE),"(not available yet)"))</f>
        <v>(not available yet)</v>
      </c>
      <c r="R1650"/>
    </row>
    <row r="1651" spans="1:18" hidden="1" x14ac:dyDescent="0.3">
      <c r="A1651" s="195" t="s">
        <v>13616</v>
      </c>
      <c r="B1651" s="191" t="s">
        <v>18295</v>
      </c>
      <c r="C1651" s="191" t="s">
        <v>2110</v>
      </c>
      <c r="D1651" s="191" t="s">
        <v>18517</v>
      </c>
      <c r="E1651" s="191" t="s">
        <v>17215</v>
      </c>
      <c r="F1651" s="191" t="s">
        <v>384</v>
      </c>
      <c r="G1651" s="192" t="s">
        <v>342</v>
      </c>
      <c r="H1651" s="193" t="s">
        <v>13616</v>
      </c>
      <c r="I1651" s="191" t="s">
        <v>18350</v>
      </c>
      <c r="J1651" s="191" t="s">
        <v>2110</v>
      </c>
      <c r="K1651" s="191" t="s">
        <v>18517</v>
      </c>
      <c r="L1651" s="191" t="s">
        <v>17215</v>
      </c>
      <c r="M1651" s="191" t="s">
        <v>11889</v>
      </c>
      <c r="N1651" s="191" t="s">
        <v>342</v>
      </c>
      <c r="O1651" s="191" t="s">
        <v>18351</v>
      </c>
      <c r="P1651" s="191" t="s">
        <v>17217</v>
      </c>
      <c r="Q1651" s="193" t="str">
        <f>IF(J1651="(not available)","(not available)",IFERROR(VLOOKUP(J1651,'[1]Lifecyclemodels EF3.1'!E:G,3,FALSE),"(not available yet)"))</f>
        <v>(not available yet)</v>
      </c>
      <c r="R1651" s="97" t="s">
        <v>18355</v>
      </c>
    </row>
    <row r="1652" spans="1:18" hidden="1" x14ac:dyDescent="0.3">
      <c r="A1652" t="s">
        <v>13616</v>
      </c>
      <c r="B1652" t="s">
        <v>18295</v>
      </c>
      <c r="C1652" t="s">
        <v>11141</v>
      </c>
      <c r="D1652" t="s">
        <v>18517</v>
      </c>
      <c r="E1652" t="s">
        <v>17215</v>
      </c>
      <c r="F1652" t="s">
        <v>384</v>
      </c>
      <c r="G1652" s="187" t="s">
        <v>351</v>
      </c>
      <c r="H1652" t="s">
        <v>13616</v>
      </c>
      <c r="I1652" t="s">
        <v>14820</v>
      </c>
      <c r="J1652" t="s">
        <v>11141</v>
      </c>
      <c r="K1652" t="s">
        <v>18517</v>
      </c>
      <c r="L1652" t="s">
        <v>17215</v>
      </c>
      <c r="M1652" t="s">
        <v>11889</v>
      </c>
      <c r="N1652" t="s">
        <v>351</v>
      </c>
      <c r="O1652" t="s">
        <v>17216</v>
      </c>
      <c r="P1652" t="s">
        <v>17217</v>
      </c>
      <c r="Q1652" t="str">
        <f>IF(J1652="(not available)","(not available)",IFERROR(VLOOKUP(J1652,'[1]Lifecyclemodels EF3.1'!E:G,3,FALSE),"(not available yet)"))</f>
        <v>(not available yet)</v>
      </c>
      <c r="R1652"/>
    </row>
    <row r="1653" spans="1:18" hidden="1" x14ac:dyDescent="0.3">
      <c r="A1653" t="s">
        <v>13616</v>
      </c>
      <c r="B1653" t="s">
        <v>18295</v>
      </c>
      <c r="C1653" t="s">
        <v>1249</v>
      </c>
      <c r="D1653" t="s">
        <v>18518</v>
      </c>
      <c r="E1653" t="s">
        <v>17215</v>
      </c>
      <c r="F1653" t="s">
        <v>384</v>
      </c>
      <c r="G1653" s="187" t="s">
        <v>351</v>
      </c>
      <c r="H1653" t="s">
        <v>13616</v>
      </c>
      <c r="I1653" t="s">
        <v>13615</v>
      </c>
      <c r="J1653" t="s">
        <v>14445</v>
      </c>
      <c r="K1653" t="s">
        <v>18518</v>
      </c>
      <c r="L1653" t="s">
        <v>17215</v>
      </c>
      <c r="M1653" t="s">
        <v>11889</v>
      </c>
      <c r="N1653" t="s">
        <v>351</v>
      </c>
      <c r="O1653" t="s">
        <v>17216</v>
      </c>
      <c r="P1653" t="s">
        <v>17217</v>
      </c>
      <c r="Q1653" t="str">
        <f>IF(J1653="(not available)","(not available)",IFERROR(VLOOKUP(J1653,'[1]Lifecyclemodels EF3.1'!E:G,3,FALSE),"(not available yet)"))</f>
        <v>(not available yet)</v>
      </c>
      <c r="R1653"/>
    </row>
    <row r="1654" spans="1:18" hidden="1" x14ac:dyDescent="0.3">
      <c r="A1654" t="s">
        <v>13616</v>
      </c>
      <c r="B1654" t="s">
        <v>18295</v>
      </c>
      <c r="C1654" t="s">
        <v>9190</v>
      </c>
      <c r="D1654" t="s">
        <v>18519</v>
      </c>
      <c r="E1654" t="s">
        <v>17215</v>
      </c>
      <c r="F1654" t="s">
        <v>356</v>
      </c>
      <c r="G1654" s="187" t="s">
        <v>351</v>
      </c>
      <c r="H1654" t="s">
        <v>13616</v>
      </c>
      <c r="I1654" t="s">
        <v>13615</v>
      </c>
      <c r="J1654" t="s">
        <v>14287</v>
      </c>
      <c r="K1654" t="s">
        <v>18519</v>
      </c>
      <c r="L1654" t="s">
        <v>17215</v>
      </c>
      <c r="M1654" t="s">
        <v>356</v>
      </c>
      <c r="N1654" t="s">
        <v>351</v>
      </c>
      <c r="O1654" t="s">
        <v>17216</v>
      </c>
      <c r="P1654" t="s">
        <v>17217</v>
      </c>
      <c r="Q1654" t="str">
        <f>IF(J1654="(not available)","(not available)",IFERROR(VLOOKUP(J1654,'[1]Lifecyclemodels EF3.1'!E:G,3,FALSE),"(not available yet)"))</f>
        <v>(not available yet)</v>
      </c>
      <c r="R1654"/>
    </row>
    <row r="1655" spans="1:18" hidden="1" x14ac:dyDescent="0.3">
      <c r="A1655" t="s">
        <v>13616</v>
      </c>
      <c r="B1655" t="s">
        <v>18295</v>
      </c>
      <c r="C1655" t="s">
        <v>5038</v>
      </c>
      <c r="D1655" t="s">
        <v>18520</v>
      </c>
      <c r="E1655" t="s">
        <v>17215</v>
      </c>
      <c r="F1655" t="s">
        <v>384</v>
      </c>
      <c r="G1655" s="187" t="s">
        <v>351</v>
      </c>
      <c r="H1655" t="s">
        <v>13616</v>
      </c>
      <c r="I1655" t="s">
        <v>13615</v>
      </c>
      <c r="J1655" t="s">
        <v>14719</v>
      </c>
      <c r="K1655" t="s">
        <v>18520</v>
      </c>
      <c r="L1655" t="s">
        <v>17215</v>
      </c>
      <c r="M1655" t="s">
        <v>11889</v>
      </c>
      <c r="N1655" t="s">
        <v>342</v>
      </c>
      <c r="O1655" t="s">
        <v>17216</v>
      </c>
      <c r="P1655" t="s">
        <v>17217</v>
      </c>
      <c r="Q1655" t="str">
        <f>IF(J1655="(not available)","(not available)",IFERROR(VLOOKUP(J1655,'[1]Lifecyclemodels EF3.1'!E:G,3,FALSE),"(not available yet)"))</f>
        <v>(not available yet)</v>
      </c>
      <c r="R1655"/>
    </row>
    <row r="1656" spans="1:18" hidden="1" x14ac:dyDescent="0.3">
      <c r="A1656" s="195" t="s">
        <v>13616</v>
      </c>
      <c r="B1656" s="191" t="s">
        <v>18295</v>
      </c>
      <c r="C1656" s="191" t="s">
        <v>1109</v>
      </c>
      <c r="D1656" s="191" t="s">
        <v>18521</v>
      </c>
      <c r="E1656" s="191" t="s">
        <v>17215</v>
      </c>
      <c r="F1656" s="191" t="s">
        <v>350</v>
      </c>
      <c r="G1656" s="192" t="s">
        <v>351</v>
      </c>
      <c r="H1656" s="193" t="s">
        <v>13616</v>
      </c>
      <c r="I1656" s="191" t="s">
        <v>18350</v>
      </c>
      <c r="J1656" s="191" t="s">
        <v>1109</v>
      </c>
      <c r="K1656" s="191" t="s">
        <v>18521</v>
      </c>
      <c r="L1656" s="191" t="s">
        <v>17215</v>
      </c>
      <c r="M1656" s="191" t="s">
        <v>350</v>
      </c>
      <c r="N1656" s="191" t="s">
        <v>351</v>
      </c>
      <c r="O1656" s="191" t="s">
        <v>18351</v>
      </c>
      <c r="P1656" s="191" t="s">
        <v>17217</v>
      </c>
      <c r="Q1656" s="193" t="str">
        <f>IF(J1656="(not available)","(not available)",IFERROR(VLOOKUP(J1656,'[1]Lifecyclemodels EF3.1'!E:G,3,FALSE),"(not available yet)"))</f>
        <v>(not available yet)</v>
      </c>
      <c r="R1656" s="97" t="s">
        <v>18355</v>
      </c>
    </row>
    <row r="1657" spans="1:18" hidden="1" x14ac:dyDescent="0.3">
      <c r="A1657" t="s">
        <v>13616</v>
      </c>
      <c r="B1657" t="s">
        <v>18295</v>
      </c>
      <c r="C1657" t="s">
        <v>5968</v>
      </c>
      <c r="D1657" t="s">
        <v>18522</v>
      </c>
      <c r="E1657" t="s">
        <v>17215</v>
      </c>
      <c r="F1657" t="s">
        <v>368</v>
      </c>
      <c r="G1657" s="187" t="s">
        <v>351</v>
      </c>
      <c r="H1657" t="s">
        <v>13616</v>
      </c>
      <c r="I1657" t="s">
        <v>13615</v>
      </c>
      <c r="J1657" t="s">
        <v>14389</v>
      </c>
      <c r="K1657" t="s">
        <v>18522</v>
      </c>
      <c r="L1657" t="s">
        <v>17215</v>
      </c>
      <c r="M1657" t="s">
        <v>356</v>
      </c>
      <c r="N1657" t="s">
        <v>351</v>
      </c>
      <c r="O1657" t="s">
        <v>17216</v>
      </c>
      <c r="P1657" t="s">
        <v>17217</v>
      </c>
      <c r="Q1657" t="str">
        <f>IF(J1657="(not available)","(not available)",IFERROR(VLOOKUP(J1657,'[1]Lifecyclemodels EF3.1'!E:G,3,FALSE),"(not available yet)"))</f>
        <v>(not available yet)</v>
      </c>
      <c r="R1657"/>
    </row>
    <row r="1658" spans="1:18" hidden="1" x14ac:dyDescent="0.3">
      <c r="A1658" t="s">
        <v>13616</v>
      </c>
      <c r="B1658" t="s">
        <v>18295</v>
      </c>
      <c r="C1658" t="s">
        <v>10556</v>
      </c>
      <c r="D1658" t="s">
        <v>18523</v>
      </c>
      <c r="E1658" t="s">
        <v>17215</v>
      </c>
      <c r="F1658" t="s">
        <v>368</v>
      </c>
      <c r="G1658" s="187" t="s">
        <v>351</v>
      </c>
      <c r="H1658" t="s">
        <v>13616</v>
      </c>
      <c r="I1658" t="s">
        <v>13615</v>
      </c>
      <c r="J1658" t="s">
        <v>13928</v>
      </c>
      <c r="K1658" t="s">
        <v>18523</v>
      </c>
      <c r="L1658" t="s">
        <v>17215</v>
      </c>
      <c r="M1658" t="s">
        <v>356</v>
      </c>
      <c r="N1658" t="s">
        <v>351</v>
      </c>
      <c r="O1658" t="s">
        <v>17216</v>
      </c>
      <c r="P1658" t="s">
        <v>17217</v>
      </c>
      <c r="Q1658" t="str">
        <f>IF(J1658="(not available)","(not available)",IFERROR(VLOOKUP(J1658,'[1]Lifecyclemodels EF3.1'!E:G,3,FALSE),"(not available yet)"))</f>
        <v>(not available yet)</v>
      </c>
      <c r="R1658"/>
    </row>
    <row r="1659" spans="1:18" hidden="1" x14ac:dyDescent="0.3">
      <c r="A1659" t="s">
        <v>13616</v>
      </c>
      <c r="B1659" t="s">
        <v>18295</v>
      </c>
      <c r="C1659" t="s">
        <v>6296</v>
      </c>
      <c r="D1659" t="s">
        <v>18524</v>
      </c>
      <c r="E1659" t="s">
        <v>17215</v>
      </c>
      <c r="F1659" t="s">
        <v>384</v>
      </c>
      <c r="G1659" s="187" t="s">
        <v>351</v>
      </c>
      <c r="H1659" t="s">
        <v>13616</v>
      </c>
      <c r="I1659" t="s">
        <v>14820</v>
      </c>
      <c r="J1659" t="s">
        <v>6296</v>
      </c>
      <c r="K1659" t="s">
        <v>18525</v>
      </c>
      <c r="L1659" t="s">
        <v>17215</v>
      </c>
      <c r="M1659" t="s">
        <v>11889</v>
      </c>
      <c r="N1659" t="s">
        <v>351</v>
      </c>
      <c r="O1659" t="s">
        <v>17216</v>
      </c>
      <c r="P1659" t="s">
        <v>17217</v>
      </c>
      <c r="Q1659" t="str">
        <f>IF(J1659="(not available)","(not available)",IFERROR(VLOOKUP(J1659,'[1]Lifecyclemodels EF3.1'!E:G,3,FALSE),"(not available yet)"))</f>
        <v>(not available yet)</v>
      </c>
      <c r="R1659"/>
    </row>
    <row r="1660" spans="1:18" hidden="1" x14ac:dyDescent="0.3">
      <c r="A1660" t="s">
        <v>13616</v>
      </c>
      <c r="B1660" t="s">
        <v>18295</v>
      </c>
      <c r="C1660" t="s">
        <v>3277</v>
      </c>
      <c r="D1660" t="s">
        <v>18526</v>
      </c>
      <c r="E1660" t="s">
        <v>17215</v>
      </c>
      <c r="F1660" t="s">
        <v>384</v>
      </c>
      <c r="G1660" s="187" t="s">
        <v>351</v>
      </c>
      <c r="H1660" t="s">
        <v>13616</v>
      </c>
      <c r="I1660" t="s">
        <v>14820</v>
      </c>
      <c r="J1660" t="s">
        <v>3277</v>
      </c>
      <c r="K1660" t="s">
        <v>18527</v>
      </c>
      <c r="L1660" t="s">
        <v>17215</v>
      </c>
      <c r="M1660" t="s">
        <v>11889</v>
      </c>
      <c r="N1660" t="s">
        <v>351</v>
      </c>
      <c r="O1660" t="s">
        <v>17216</v>
      </c>
      <c r="P1660" t="s">
        <v>17217</v>
      </c>
      <c r="Q1660" t="str">
        <f>IF(J1660="(not available)","(not available)",IFERROR(VLOOKUP(J1660,'[1]Lifecyclemodels EF3.1'!E:G,3,FALSE),"(not available yet)"))</f>
        <v>(not available yet)</v>
      </c>
      <c r="R1660"/>
    </row>
    <row r="1661" spans="1:18" hidden="1" x14ac:dyDescent="0.3">
      <c r="A1661" t="s">
        <v>13616</v>
      </c>
      <c r="B1661" t="s">
        <v>18295</v>
      </c>
      <c r="C1661" t="s">
        <v>9494</v>
      </c>
      <c r="D1661" t="s">
        <v>18528</v>
      </c>
      <c r="E1661" t="s">
        <v>17215</v>
      </c>
      <c r="F1661" t="s">
        <v>384</v>
      </c>
      <c r="G1661" s="187" t="s">
        <v>351</v>
      </c>
      <c r="H1661" t="s">
        <v>13616</v>
      </c>
      <c r="I1661" t="s">
        <v>14820</v>
      </c>
      <c r="J1661" t="s">
        <v>9494</v>
      </c>
      <c r="K1661" t="s">
        <v>18529</v>
      </c>
      <c r="L1661" t="s">
        <v>17215</v>
      </c>
      <c r="M1661" t="s">
        <v>11889</v>
      </c>
      <c r="N1661" t="s">
        <v>351</v>
      </c>
      <c r="O1661" t="s">
        <v>17216</v>
      </c>
      <c r="P1661" t="s">
        <v>17217</v>
      </c>
      <c r="Q1661" t="str">
        <f>IF(J1661="(not available)","(not available)",IFERROR(VLOOKUP(J1661,'[1]Lifecyclemodels EF3.1'!E:G,3,FALSE),"(not available yet)"))</f>
        <v>(not available yet)</v>
      </c>
      <c r="R1661"/>
    </row>
    <row r="1662" spans="1:18" hidden="1" x14ac:dyDescent="0.3">
      <c r="A1662" t="s">
        <v>13616</v>
      </c>
      <c r="B1662" t="s">
        <v>18295</v>
      </c>
      <c r="C1662" t="s">
        <v>9183</v>
      </c>
      <c r="D1662" t="s">
        <v>18530</v>
      </c>
      <c r="E1662" t="s">
        <v>17215</v>
      </c>
      <c r="F1662" t="s">
        <v>384</v>
      </c>
      <c r="G1662" s="187" t="s">
        <v>351</v>
      </c>
      <c r="H1662" t="s">
        <v>13616</v>
      </c>
      <c r="I1662" t="s">
        <v>14820</v>
      </c>
      <c r="J1662" t="s">
        <v>9183</v>
      </c>
      <c r="K1662" t="s">
        <v>18531</v>
      </c>
      <c r="L1662" t="s">
        <v>17215</v>
      </c>
      <c r="M1662" t="s">
        <v>11889</v>
      </c>
      <c r="N1662" t="s">
        <v>351</v>
      </c>
      <c r="O1662" t="s">
        <v>17216</v>
      </c>
      <c r="P1662" t="s">
        <v>17217</v>
      </c>
      <c r="Q1662" t="str">
        <f>IF(J1662="(not available)","(not available)",IFERROR(VLOOKUP(J1662,'[1]Lifecyclemodels EF3.1'!E:G,3,FALSE),"(not available yet)"))</f>
        <v>(not available yet)</v>
      </c>
      <c r="R1662"/>
    </row>
    <row r="1663" spans="1:18" hidden="1" x14ac:dyDescent="0.3">
      <c r="A1663" t="s">
        <v>13616</v>
      </c>
      <c r="B1663" t="s">
        <v>18295</v>
      </c>
      <c r="C1663" t="s">
        <v>4732</v>
      </c>
      <c r="D1663" t="s">
        <v>18532</v>
      </c>
      <c r="E1663" t="s">
        <v>17215</v>
      </c>
      <c r="F1663" t="s">
        <v>384</v>
      </c>
      <c r="G1663" s="187" t="s">
        <v>351</v>
      </c>
      <c r="H1663" t="s">
        <v>13616</v>
      </c>
      <c r="I1663" t="s">
        <v>14820</v>
      </c>
      <c r="J1663" t="s">
        <v>4732</v>
      </c>
      <c r="K1663" t="s">
        <v>18532</v>
      </c>
      <c r="L1663" t="s">
        <v>17215</v>
      </c>
      <c r="M1663" t="s">
        <v>11889</v>
      </c>
      <c r="N1663" t="s">
        <v>351</v>
      </c>
      <c r="O1663" t="s">
        <v>17216</v>
      </c>
      <c r="P1663" t="s">
        <v>17217</v>
      </c>
      <c r="Q1663" t="str">
        <f>IF(J1663="(not available)","(not available)",IFERROR(VLOOKUP(J1663,'[1]Lifecyclemodels EF3.1'!E:G,3,FALSE),"(not available yet)"))</f>
        <v>(not available yet)</v>
      </c>
      <c r="R1663"/>
    </row>
    <row r="1664" spans="1:18" hidden="1" x14ac:dyDescent="0.3">
      <c r="A1664" t="s">
        <v>13616</v>
      </c>
      <c r="B1664" t="s">
        <v>18295</v>
      </c>
      <c r="C1664" t="s">
        <v>6787</v>
      </c>
      <c r="D1664" t="s">
        <v>18533</v>
      </c>
      <c r="E1664" t="s">
        <v>18311</v>
      </c>
      <c r="F1664" t="s">
        <v>356</v>
      </c>
      <c r="G1664" s="187" t="s">
        <v>363</v>
      </c>
      <c r="H1664" t="s">
        <v>13616</v>
      </c>
      <c r="I1664" t="s">
        <v>14820</v>
      </c>
      <c r="J1664" t="s">
        <v>6787</v>
      </c>
      <c r="K1664" t="s">
        <v>18533</v>
      </c>
      <c r="L1664" t="s">
        <v>18311</v>
      </c>
      <c r="M1664" t="s">
        <v>356</v>
      </c>
      <c r="N1664" t="s">
        <v>363</v>
      </c>
      <c r="O1664" t="s">
        <v>17216</v>
      </c>
      <c r="P1664" t="s">
        <v>17217</v>
      </c>
      <c r="Q1664" t="str">
        <f>IF(J1664="(not available)","(not available)",IFERROR(VLOOKUP(J1664,'[1]Lifecyclemodels EF3.1'!E:G,3,FALSE),"(not available yet)"))</f>
        <v>(not available yet)</v>
      </c>
      <c r="R1664"/>
    </row>
    <row r="1665" spans="1:18" hidden="1" x14ac:dyDescent="0.3">
      <c r="A1665" t="s">
        <v>13616</v>
      </c>
      <c r="B1665" t="s">
        <v>18295</v>
      </c>
      <c r="C1665" t="s">
        <v>5170</v>
      </c>
      <c r="D1665" t="s">
        <v>18534</v>
      </c>
      <c r="E1665" t="s">
        <v>17215</v>
      </c>
      <c r="F1665" t="s">
        <v>384</v>
      </c>
      <c r="G1665" s="187" t="s">
        <v>351</v>
      </c>
      <c r="H1665" t="s">
        <v>13616</v>
      </c>
      <c r="I1665" t="s">
        <v>13615</v>
      </c>
      <c r="J1665" t="s">
        <v>14487</v>
      </c>
      <c r="K1665" t="s">
        <v>18534</v>
      </c>
      <c r="L1665" t="s">
        <v>17215</v>
      </c>
      <c r="M1665" t="s">
        <v>11889</v>
      </c>
      <c r="N1665" t="s">
        <v>342</v>
      </c>
      <c r="O1665" t="s">
        <v>17216</v>
      </c>
      <c r="P1665" t="s">
        <v>17217</v>
      </c>
      <c r="Q1665" t="str">
        <f>IF(J1665="(not available)","(not available)",IFERROR(VLOOKUP(J1665,'[1]Lifecyclemodels EF3.1'!E:G,3,FALSE),"(not available yet)"))</f>
        <v>(not available yet)</v>
      </c>
      <c r="R1665"/>
    </row>
    <row r="1666" spans="1:18" hidden="1" x14ac:dyDescent="0.3">
      <c r="A1666" t="s">
        <v>13616</v>
      </c>
      <c r="B1666" t="s">
        <v>18295</v>
      </c>
      <c r="C1666" t="s">
        <v>8833</v>
      </c>
      <c r="D1666" t="s">
        <v>18535</v>
      </c>
      <c r="E1666" t="s">
        <v>17215</v>
      </c>
      <c r="F1666" t="s">
        <v>356</v>
      </c>
      <c r="G1666" s="187" t="s">
        <v>351</v>
      </c>
      <c r="H1666" t="s">
        <v>13616</v>
      </c>
      <c r="I1666" t="s">
        <v>13615</v>
      </c>
      <c r="J1666" t="s">
        <v>14289</v>
      </c>
      <c r="K1666" t="s">
        <v>18535</v>
      </c>
      <c r="L1666" t="s">
        <v>17215</v>
      </c>
      <c r="M1666" t="s">
        <v>356</v>
      </c>
      <c r="N1666" t="s">
        <v>351</v>
      </c>
      <c r="O1666" t="s">
        <v>17216</v>
      </c>
      <c r="P1666" t="s">
        <v>17217</v>
      </c>
      <c r="Q1666" t="str">
        <f>IF(J1666="(not available)","(not available)",IFERROR(VLOOKUP(J1666,'[1]Lifecyclemodels EF3.1'!E:G,3,FALSE),"(not available yet)"))</f>
        <v>(not available yet)</v>
      </c>
      <c r="R1666"/>
    </row>
    <row r="1667" spans="1:18" hidden="1" x14ac:dyDescent="0.3">
      <c r="A1667" t="s">
        <v>13616</v>
      </c>
      <c r="B1667" t="s">
        <v>18295</v>
      </c>
      <c r="C1667" t="s">
        <v>6860</v>
      </c>
      <c r="D1667" t="s">
        <v>18536</v>
      </c>
      <c r="E1667" t="s">
        <v>17215</v>
      </c>
      <c r="F1667" t="s">
        <v>384</v>
      </c>
      <c r="G1667" s="187" t="s">
        <v>351</v>
      </c>
      <c r="H1667" t="s">
        <v>13616</v>
      </c>
      <c r="I1667" t="s">
        <v>13615</v>
      </c>
      <c r="J1667" t="s">
        <v>14750</v>
      </c>
      <c r="K1667" t="s">
        <v>18536</v>
      </c>
      <c r="L1667" t="s">
        <v>17215</v>
      </c>
      <c r="M1667" t="s">
        <v>11889</v>
      </c>
      <c r="N1667" t="s">
        <v>342</v>
      </c>
      <c r="O1667" t="s">
        <v>17216</v>
      </c>
      <c r="P1667" t="s">
        <v>17217</v>
      </c>
      <c r="Q1667" t="str">
        <f>IF(J1667="(not available)","(not available)",IFERROR(VLOOKUP(J1667,'[1]Lifecyclemodels EF3.1'!E:G,3,FALSE),"(not available yet)"))</f>
        <v>(not available yet)</v>
      </c>
      <c r="R1667"/>
    </row>
    <row r="1668" spans="1:18" hidden="1" x14ac:dyDescent="0.3">
      <c r="A1668" t="s">
        <v>13616</v>
      </c>
      <c r="B1668" t="s">
        <v>18295</v>
      </c>
      <c r="C1668" t="s">
        <v>9398</v>
      </c>
      <c r="D1668" t="s">
        <v>18537</v>
      </c>
      <c r="E1668" t="s">
        <v>17215</v>
      </c>
      <c r="F1668" t="s">
        <v>384</v>
      </c>
      <c r="G1668" s="187" t="s">
        <v>351</v>
      </c>
      <c r="H1668" t="s">
        <v>13616</v>
      </c>
      <c r="I1668" t="s">
        <v>13615</v>
      </c>
      <c r="J1668" t="s">
        <v>13993</v>
      </c>
      <c r="K1668" t="s">
        <v>18537</v>
      </c>
      <c r="L1668" t="s">
        <v>17215</v>
      </c>
      <c r="M1668" t="s">
        <v>11889</v>
      </c>
      <c r="N1668" t="s">
        <v>342</v>
      </c>
      <c r="O1668" t="s">
        <v>17216</v>
      </c>
      <c r="P1668" t="s">
        <v>17217</v>
      </c>
      <c r="Q1668" t="str">
        <f>IF(J1668="(not available)","(not available)",IFERROR(VLOOKUP(J1668,'[1]Lifecyclemodels EF3.1'!E:G,3,FALSE),"(not available yet)"))</f>
        <v>(not available yet)</v>
      </c>
      <c r="R1668"/>
    </row>
    <row r="1669" spans="1:18" hidden="1" x14ac:dyDescent="0.3">
      <c r="A1669" t="s">
        <v>13616</v>
      </c>
      <c r="B1669" t="s">
        <v>18295</v>
      </c>
      <c r="C1669" t="s">
        <v>6484</v>
      </c>
      <c r="D1669" t="s">
        <v>18538</v>
      </c>
      <c r="E1669" t="s">
        <v>17215</v>
      </c>
      <c r="F1669" t="s">
        <v>384</v>
      </c>
      <c r="G1669" s="187" t="s">
        <v>351</v>
      </c>
      <c r="H1669" t="s">
        <v>13616</v>
      </c>
      <c r="I1669" t="s">
        <v>13615</v>
      </c>
      <c r="J1669" t="s">
        <v>14441</v>
      </c>
      <c r="K1669" t="s">
        <v>18538</v>
      </c>
      <c r="L1669" t="s">
        <v>17215</v>
      </c>
      <c r="M1669" t="s">
        <v>11889</v>
      </c>
      <c r="N1669" t="s">
        <v>342</v>
      </c>
      <c r="O1669" t="s">
        <v>17216</v>
      </c>
      <c r="P1669" t="s">
        <v>17217</v>
      </c>
      <c r="Q1669" t="str">
        <f>IF(J1669="(not available)","(not available)",IFERROR(VLOOKUP(J1669,'[1]Lifecyclemodels EF3.1'!E:G,3,FALSE),"(not available yet)"))</f>
        <v>(not available yet)</v>
      </c>
      <c r="R1669"/>
    </row>
    <row r="1670" spans="1:18" hidden="1" x14ac:dyDescent="0.3">
      <c r="A1670" t="s">
        <v>13616</v>
      </c>
      <c r="B1670" t="s">
        <v>18295</v>
      </c>
      <c r="C1670" t="s">
        <v>11405</v>
      </c>
      <c r="D1670" t="s">
        <v>18539</v>
      </c>
      <c r="E1670" t="s">
        <v>17215</v>
      </c>
      <c r="F1670" t="s">
        <v>384</v>
      </c>
      <c r="G1670" s="187" t="s">
        <v>351</v>
      </c>
      <c r="H1670" t="s">
        <v>13616</v>
      </c>
      <c r="I1670" t="s">
        <v>13615</v>
      </c>
      <c r="J1670" t="s">
        <v>14769</v>
      </c>
      <c r="K1670" t="s">
        <v>18539</v>
      </c>
      <c r="L1670" t="s">
        <v>17215</v>
      </c>
      <c r="M1670" t="s">
        <v>11889</v>
      </c>
      <c r="N1670" t="s">
        <v>342</v>
      </c>
      <c r="O1670" t="s">
        <v>17216</v>
      </c>
      <c r="P1670" t="s">
        <v>17217</v>
      </c>
      <c r="Q1670" t="str">
        <f>IF(J1670="(not available)","(not available)",IFERROR(VLOOKUP(J1670,'[1]Lifecyclemodels EF3.1'!E:G,3,FALSE),"(not available yet)"))</f>
        <v>(not available yet)</v>
      </c>
      <c r="R1670"/>
    </row>
    <row r="1671" spans="1:18" hidden="1" x14ac:dyDescent="0.3">
      <c r="A1671" t="s">
        <v>13616</v>
      </c>
      <c r="B1671" t="s">
        <v>18295</v>
      </c>
      <c r="C1671" t="s">
        <v>1804</v>
      </c>
      <c r="D1671" t="s">
        <v>18540</v>
      </c>
      <c r="E1671" t="s">
        <v>17215</v>
      </c>
      <c r="F1671" t="s">
        <v>384</v>
      </c>
      <c r="G1671" s="187" t="s">
        <v>351</v>
      </c>
      <c r="H1671" t="s">
        <v>13616</v>
      </c>
      <c r="I1671" t="s">
        <v>13615</v>
      </c>
      <c r="J1671" t="s">
        <v>14628</v>
      </c>
      <c r="K1671" t="s">
        <v>18540</v>
      </c>
      <c r="L1671" t="s">
        <v>17215</v>
      </c>
      <c r="M1671" t="s">
        <v>11889</v>
      </c>
      <c r="N1671" t="s">
        <v>342</v>
      </c>
      <c r="O1671" t="s">
        <v>17216</v>
      </c>
      <c r="P1671" t="s">
        <v>17217</v>
      </c>
      <c r="Q1671" t="str">
        <f>IF(J1671="(not available)","(not available)",IFERROR(VLOOKUP(J1671,'[1]Lifecyclemodels EF3.1'!E:G,3,FALSE),"(not available yet)"))</f>
        <v>(not available yet)</v>
      </c>
      <c r="R1671"/>
    </row>
    <row r="1672" spans="1:18" hidden="1" x14ac:dyDescent="0.3">
      <c r="A1672" t="s">
        <v>13616</v>
      </c>
      <c r="B1672" t="s">
        <v>18295</v>
      </c>
      <c r="C1672" t="s">
        <v>7138</v>
      </c>
      <c r="D1672" t="s">
        <v>18541</v>
      </c>
      <c r="E1672" t="s">
        <v>17215</v>
      </c>
      <c r="F1672" t="s">
        <v>384</v>
      </c>
      <c r="G1672" s="187" t="s">
        <v>351</v>
      </c>
      <c r="H1672" t="s">
        <v>13616</v>
      </c>
      <c r="I1672" t="s">
        <v>14820</v>
      </c>
      <c r="J1672" t="s">
        <v>7138</v>
      </c>
      <c r="K1672" t="s">
        <v>18541</v>
      </c>
      <c r="L1672" t="s">
        <v>17215</v>
      </c>
      <c r="M1672" t="s">
        <v>11889</v>
      </c>
      <c r="N1672" t="s">
        <v>351</v>
      </c>
      <c r="O1672" t="s">
        <v>17216</v>
      </c>
      <c r="P1672" t="s">
        <v>17217</v>
      </c>
      <c r="Q1672" t="str">
        <f>IF(J1672="(not available)","(not available)",IFERROR(VLOOKUP(J1672,'[1]Lifecyclemodels EF3.1'!E:G,3,FALSE),"(not available yet)"))</f>
        <v>(not available yet)</v>
      </c>
      <c r="R1672"/>
    </row>
    <row r="1673" spans="1:18" hidden="1" x14ac:dyDescent="0.3">
      <c r="A1673" t="s">
        <v>13616</v>
      </c>
      <c r="B1673" t="s">
        <v>18295</v>
      </c>
      <c r="C1673" t="s">
        <v>9764</v>
      </c>
      <c r="D1673" t="s">
        <v>18542</v>
      </c>
      <c r="E1673" t="s">
        <v>17215</v>
      </c>
      <c r="F1673" t="s">
        <v>384</v>
      </c>
      <c r="G1673" s="187" t="s">
        <v>351</v>
      </c>
      <c r="H1673" t="s">
        <v>13616</v>
      </c>
      <c r="I1673" t="s">
        <v>14820</v>
      </c>
      <c r="J1673" t="s">
        <v>9764</v>
      </c>
      <c r="K1673" t="s">
        <v>18542</v>
      </c>
      <c r="L1673" t="s">
        <v>17215</v>
      </c>
      <c r="M1673" t="s">
        <v>11889</v>
      </c>
      <c r="N1673" t="s">
        <v>351</v>
      </c>
      <c r="O1673" t="s">
        <v>17216</v>
      </c>
      <c r="P1673" t="s">
        <v>17217</v>
      </c>
      <c r="Q1673" t="str">
        <f>IF(J1673="(not available)","(not available)",IFERROR(VLOOKUP(J1673,'[1]Lifecyclemodels EF3.1'!E:G,3,FALSE),"(not available yet)"))</f>
        <v>(not available yet)</v>
      </c>
      <c r="R1673"/>
    </row>
    <row r="1674" spans="1:18" hidden="1" x14ac:dyDescent="0.3">
      <c r="A1674" t="s">
        <v>13616</v>
      </c>
      <c r="B1674" t="s">
        <v>18295</v>
      </c>
      <c r="C1674" t="s">
        <v>4513</v>
      </c>
      <c r="D1674" t="s">
        <v>18543</v>
      </c>
      <c r="E1674" t="s">
        <v>17215</v>
      </c>
      <c r="F1674" t="s">
        <v>384</v>
      </c>
      <c r="G1674" s="187" t="s">
        <v>351</v>
      </c>
      <c r="H1674" t="s">
        <v>13616</v>
      </c>
      <c r="I1674" t="s">
        <v>14820</v>
      </c>
      <c r="J1674" t="s">
        <v>4513</v>
      </c>
      <c r="K1674" t="s">
        <v>18544</v>
      </c>
      <c r="L1674" t="s">
        <v>17215</v>
      </c>
      <c r="M1674" t="s">
        <v>11889</v>
      </c>
      <c r="N1674" t="s">
        <v>351</v>
      </c>
      <c r="O1674" t="s">
        <v>17216</v>
      </c>
      <c r="P1674" t="s">
        <v>17217</v>
      </c>
      <c r="Q1674" t="str">
        <f>IF(J1674="(not available)","(not available)",IFERROR(VLOOKUP(J1674,'[1]Lifecyclemodels EF3.1'!E:G,3,FALSE),"(not available yet)"))</f>
        <v>(not available yet)</v>
      </c>
      <c r="R1674"/>
    </row>
    <row r="1675" spans="1:18" hidden="1" x14ac:dyDescent="0.3">
      <c r="A1675" t="s">
        <v>13616</v>
      </c>
      <c r="B1675" t="s">
        <v>18295</v>
      </c>
      <c r="C1675" t="s">
        <v>7115</v>
      </c>
      <c r="D1675" t="s">
        <v>18545</v>
      </c>
      <c r="E1675" t="s">
        <v>17215</v>
      </c>
      <c r="F1675" t="s">
        <v>384</v>
      </c>
      <c r="G1675" s="187" t="s">
        <v>351</v>
      </c>
      <c r="H1675" t="s">
        <v>13616</v>
      </c>
      <c r="I1675" t="s">
        <v>14820</v>
      </c>
      <c r="J1675" t="s">
        <v>7115</v>
      </c>
      <c r="K1675" t="s">
        <v>18545</v>
      </c>
      <c r="L1675" t="s">
        <v>17215</v>
      </c>
      <c r="M1675" t="s">
        <v>11889</v>
      </c>
      <c r="N1675" t="s">
        <v>351</v>
      </c>
      <c r="O1675" t="s">
        <v>17216</v>
      </c>
      <c r="P1675" t="s">
        <v>17217</v>
      </c>
      <c r="Q1675" t="str">
        <f>IF(J1675="(not available)","(not available)",IFERROR(VLOOKUP(J1675,'[1]Lifecyclemodels EF3.1'!E:G,3,FALSE),"(not available yet)"))</f>
        <v>(not available yet)</v>
      </c>
      <c r="R1675"/>
    </row>
    <row r="1676" spans="1:18" hidden="1" x14ac:dyDescent="0.3">
      <c r="A1676" t="s">
        <v>13616</v>
      </c>
      <c r="B1676" t="s">
        <v>18295</v>
      </c>
      <c r="C1676" t="s">
        <v>7585</v>
      </c>
      <c r="D1676" t="s">
        <v>18546</v>
      </c>
      <c r="E1676" t="s">
        <v>17215</v>
      </c>
      <c r="F1676" t="s">
        <v>384</v>
      </c>
      <c r="G1676" s="187" t="s">
        <v>351</v>
      </c>
      <c r="H1676" t="s">
        <v>13616</v>
      </c>
      <c r="I1676" t="s">
        <v>14820</v>
      </c>
      <c r="J1676" t="s">
        <v>7585</v>
      </c>
      <c r="K1676" t="s">
        <v>18546</v>
      </c>
      <c r="L1676" t="s">
        <v>17215</v>
      </c>
      <c r="M1676" t="s">
        <v>11889</v>
      </c>
      <c r="N1676" t="s">
        <v>351</v>
      </c>
      <c r="O1676" t="s">
        <v>17216</v>
      </c>
      <c r="P1676" t="s">
        <v>17217</v>
      </c>
      <c r="Q1676" t="str">
        <f>IF(J1676="(not available)","(not available)",IFERROR(VLOOKUP(J1676,'[1]Lifecyclemodels EF3.1'!E:G,3,FALSE),"(not available yet)"))</f>
        <v>(not available yet)</v>
      </c>
      <c r="R1676"/>
    </row>
    <row r="1677" spans="1:18" hidden="1" x14ac:dyDescent="0.3">
      <c r="A1677" t="s">
        <v>13616</v>
      </c>
      <c r="B1677" t="s">
        <v>18295</v>
      </c>
      <c r="C1677" t="s">
        <v>1746</v>
      </c>
      <c r="D1677" t="s">
        <v>18547</v>
      </c>
      <c r="E1677" t="s">
        <v>17215</v>
      </c>
      <c r="F1677" t="s">
        <v>384</v>
      </c>
      <c r="G1677" s="187" t="s">
        <v>351</v>
      </c>
      <c r="H1677" t="s">
        <v>13616</v>
      </c>
      <c r="I1677" t="s">
        <v>14820</v>
      </c>
      <c r="J1677" t="s">
        <v>1746</v>
      </c>
      <c r="K1677" t="s">
        <v>18547</v>
      </c>
      <c r="L1677" t="s">
        <v>17215</v>
      </c>
      <c r="M1677" t="s">
        <v>11889</v>
      </c>
      <c r="N1677" t="s">
        <v>351</v>
      </c>
      <c r="O1677" t="s">
        <v>17216</v>
      </c>
      <c r="P1677" t="s">
        <v>17217</v>
      </c>
      <c r="Q1677" t="str">
        <f>IF(J1677="(not available)","(not available)",IFERROR(VLOOKUP(J1677,'[1]Lifecyclemodels EF3.1'!E:G,3,FALSE),"(not available yet)"))</f>
        <v>(not available yet)</v>
      </c>
      <c r="R1677"/>
    </row>
    <row r="1678" spans="1:18" hidden="1" x14ac:dyDescent="0.3">
      <c r="A1678" s="195" t="s">
        <v>13616</v>
      </c>
      <c r="B1678" s="191" t="s">
        <v>18295</v>
      </c>
      <c r="C1678" s="191" t="s">
        <v>1938</v>
      </c>
      <c r="D1678" s="191" t="s">
        <v>1939</v>
      </c>
      <c r="E1678" s="191" t="s">
        <v>17215</v>
      </c>
      <c r="F1678" s="191" t="s">
        <v>356</v>
      </c>
      <c r="G1678" s="192" t="s">
        <v>363</v>
      </c>
      <c r="H1678" s="193"/>
      <c r="I1678" s="191"/>
      <c r="J1678" s="191" t="s">
        <v>18548</v>
      </c>
      <c r="K1678" s="191"/>
      <c r="L1678" s="191"/>
      <c r="M1678" s="191"/>
      <c r="N1678" s="191"/>
      <c r="O1678" s="191"/>
      <c r="P1678"/>
      <c r="Q1678" s="193" t="str">
        <f>IF(J1678="(not available)","(not available)",IFERROR(VLOOKUP(J1678,'[1]Lifecyclemodels EF3.1'!E:G,3,FALSE),"(not available yet)"))</f>
        <v>(not available yet)</v>
      </c>
      <c r="R1678" s="97" t="s">
        <v>18549</v>
      </c>
    </row>
    <row r="1679" spans="1:18" hidden="1" x14ac:dyDescent="0.3">
      <c r="A1679" s="195" t="s">
        <v>13616</v>
      </c>
      <c r="B1679" s="191" t="s">
        <v>18295</v>
      </c>
      <c r="C1679" s="191" t="s">
        <v>656</v>
      </c>
      <c r="D1679" s="191" t="s">
        <v>18550</v>
      </c>
      <c r="E1679" s="191" t="s">
        <v>17215</v>
      </c>
      <c r="F1679" s="191" t="s">
        <v>658</v>
      </c>
      <c r="G1679" s="192" t="s">
        <v>351</v>
      </c>
      <c r="H1679" s="193" t="s">
        <v>13616</v>
      </c>
      <c r="I1679" s="191" t="s">
        <v>18350</v>
      </c>
      <c r="J1679" s="191" t="s">
        <v>656</v>
      </c>
      <c r="K1679" s="191" t="s">
        <v>18550</v>
      </c>
      <c r="L1679" s="191" t="s">
        <v>17215</v>
      </c>
      <c r="M1679" s="191" t="s">
        <v>11889</v>
      </c>
      <c r="N1679" s="191" t="s">
        <v>351</v>
      </c>
      <c r="O1679" s="191" t="s">
        <v>18351</v>
      </c>
      <c r="P1679" s="191" t="s">
        <v>18352</v>
      </c>
      <c r="Q1679" s="193" t="str">
        <f>IF(J1679="(not available)","(not available)",IFERROR(VLOOKUP(J1679,'[1]Lifecyclemodels EF3.1'!E:G,3,FALSE),"(not available yet)"))</f>
        <v>(not available yet)</v>
      </c>
      <c r="R1679" s="97" t="s">
        <v>18355</v>
      </c>
    </row>
    <row r="1680" spans="1:18" hidden="1" x14ac:dyDescent="0.3">
      <c r="A1680" t="s">
        <v>13616</v>
      </c>
      <c r="B1680" t="s">
        <v>18295</v>
      </c>
      <c r="C1680" t="s">
        <v>11396</v>
      </c>
      <c r="D1680" t="s">
        <v>18551</v>
      </c>
      <c r="E1680" t="s">
        <v>17215</v>
      </c>
      <c r="F1680" t="s">
        <v>368</v>
      </c>
      <c r="G1680" s="187" t="s">
        <v>351</v>
      </c>
      <c r="H1680" t="s">
        <v>13616</v>
      </c>
      <c r="I1680" t="s">
        <v>13615</v>
      </c>
      <c r="J1680" t="s">
        <v>14553</v>
      </c>
      <c r="K1680" t="s">
        <v>18551</v>
      </c>
      <c r="L1680" t="s">
        <v>17215</v>
      </c>
      <c r="M1680" t="s">
        <v>356</v>
      </c>
      <c r="N1680" t="s">
        <v>351</v>
      </c>
      <c r="O1680" t="s">
        <v>17216</v>
      </c>
      <c r="P1680" t="s">
        <v>17217</v>
      </c>
      <c r="Q1680" t="str">
        <f>IF(J1680="(not available)","(not available)",IFERROR(VLOOKUP(J1680,'[1]Lifecyclemodels EF3.1'!E:G,3,FALSE),"(not available yet)"))</f>
        <v>(not available yet)</v>
      </c>
      <c r="R1680"/>
    </row>
    <row r="1681" spans="1:18" hidden="1" x14ac:dyDescent="0.3">
      <c r="A1681" t="s">
        <v>13616</v>
      </c>
      <c r="B1681" t="s">
        <v>18295</v>
      </c>
      <c r="C1681" t="s">
        <v>2576</v>
      </c>
      <c r="D1681" t="s">
        <v>18552</v>
      </c>
      <c r="E1681" t="s">
        <v>17215</v>
      </c>
      <c r="F1681" t="s">
        <v>384</v>
      </c>
      <c r="G1681" s="187" t="s">
        <v>351</v>
      </c>
      <c r="H1681" t="s">
        <v>13616</v>
      </c>
      <c r="I1681" t="s">
        <v>13615</v>
      </c>
      <c r="J1681" t="s">
        <v>13827</v>
      </c>
      <c r="K1681" t="s">
        <v>18552</v>
      </c>
      <c r="L1681" t="s">
        <v>17215</v>
      </c>
      <c r="M1681" t="s">
        <v>11889</v>
      </c>
      <c r="N1681" t="s">
        <v>342</v>
      </c>
      <c r="O1681" t="s">
        <v>17216</v>
      </c>
      <c r="P1681" t="s">
        <v>17217</v>
      </c>
      <c r="Q1681" t="str">
        <f>IF(J1681="(not available)","(not available)",IFERROR(VLOOKUP(J1681,'[1]Lifecyclemodels EF3.1'!E:G,3,FALSE),"(not available yet)"))</f>
        <v>(not available yet)</v>
      </c>
      <c r="R1681"/>
    </row>
    <row r="1682" spans="1:18" hidden="1" x14ac:dyDescent="0.3">
      <c r="A1682" t="s">
        <v>13616</v>
      </c>
      <c r="B1682" t="s">
        <v>18295</v>
      </c>
      <c r="C1682" t="s">
        <v>11394</v>
      </c>
      <c r="D1682" t="s">
        <v>18553</v>
      </c>
      <c r="E1682" t="s">
        <v>17215</v>
      </c>
      <c r="F1682" t="s">
        <v>356</v>
      </c>
      <c r="G1682" s="187" t="s">
        <v>351</v>
      </c>
      <c r="H1682" t="s">
        <v>13616</v>
      </c>
      <c r="I1682" t="s">
        <v>13615</v>
      </c>
      <c r="J1682" t="s">
        <v>14090</v>
      </c>
      <c r="K1682" t="s">
        <v>18553</v>
      </c>
      <c r="L1682" t="s">
        <v>17215</v>
      </c>
      <c r="M1682" t="s">
        <v>356</v>
      </c>
      <c r="N1682" t="s">
        <v>351</v>
      </c>
      <c r="O1682" t="s">
        <v>17216</v>
      </c>
      <c r="P1682" t="s">
        <v>17217</v>
      </c>
      <c r="Q1682" t="str">
        <f>IF(J1682="(not available)","(not available)",IFERROR(VLOOKUP(J1682,'[1]Lifecyclemodels EF3.1'!E:G,3,FALSE),"(not available yet)"))</f>
        <v>(not available yet)</v>
      </c>
      <c r="R1682"/>
    </row>
    <row r="1683" spans="1:18" hidden="1" x14ac:dyDescent="0.3">
      <c r="A1683" t="s">
        <v>13616</v>
      </c>
      <c r="B1683" t="s">
        <v>18295</v>
      </c>
      <c r="C1683" t="s">
        <v>5799</v>
      </c>
      <c r="D1683" t="s">
        <v>18554</v>
      </c>
      <c r="E1683" t="s">
        <v>17215</v>
      </c>
      <c r="F1683" t="s">
        <v>356</v>
      </c>
      <c r="G1683" s="187" t="s">
        <v>351</v>
      </c>
      <c r="H1683" t="s">
        <v>13616</v>
      </c>
      <c r="I1683" t="s">
        <v>13615</v>
      </c>
      <c r="J1683" t="s">
        <v>14195</v>
      </c>
      <c r="K1683" t="s">
        <v>18554</v>
      </c>
      <c r="L1683" t="s">
        <v>17215</v>
      </c>
      <c r="M1683" t="s">
        <v>356</v>
      </c>
      <c r="N1683" t="s">
        <v>351</v>
      </c>
      <c r="O1683" t="s">
        <v>17216</v>
      </c>
      <c r="P1683" t="s">
        <v>17217</v>
      </c>
      <c r="Q1683" t="str">
        <f>IF(J1683="(not available)","(not available)",IFERROR(VLOOKUP(J1683,'[1]Lifecyclemodels EF3.1'!E:G,3,FALSE),"(not available yet)"))</f>
        <v>(not available yet)</v>
      </c>
      <c r="R1683"/>
    </row>
    <row r="1684" spans="1:18" hidden="1" x14ac:dyDescent="0.3">
      <c r="A1684" t="s">
        <v>13616</v>
      </c>
      <c r="B1684" t="s">
        <v>18295</v>
      </c>
      <c r="C1684" t="s">
        <v>5184</v>
      </c>
      <c r="D1684" t="s">
        <v>18555</v>
      </c>
      <c r="E1684" t="s">
        <v>17215</v>
      </c>
      <c r="F1684" t="s">
        <v>514</v>
      </c>
      <c r="G1684" s="187" t="s">
        <v>351</v>
      </c>
      <c r="H1684" t="s">
        <v>13616</v>
      </c>
      <c r="I1684" t="s">
        <v>14820</v>
      </c>
      <c r="J1684" t="s">
        <v>10018</v>
      </c>
      <c r="K1684" t="s">
        <v>18556</v>
      </c>
      <c r="L1684" t="s">
        <v>17215</v>
      </c>
      <c r="M1684" t="s">
        <v>11889</v>
      </c>
      <c r="N1684" t="s">
        <v>351</v>
      </c>
      <c r="O1684" t="s">
        <v>17216</v>
      </c>
      <c r="P1684" t="s">
        <v>17217</v>
      </c>
      <c r="Q1684" t="str">
        <f>IF(J1684="(not available)","(not available)",IFERROR(VLOOKUP(J1684,'[1]Lifecyclemodels EF3.1'!E:G,3,FALSE),"(not available yet)"))</f>
        <v>(not available yet)</v>
      </c>
      <c r="R1684"/>
    </row>
    <row r="1685" spans="1:18" hidden="1" x14ac:dyDescent="0.3">
      <c r="A1685" t="s">
        <v>13616</v>
      </c>
      <c r="B1685" t="s">
        <v>18295</v>
      </c>
      <c r="C1685" t="s">
        <v>18557</v>
      </c>
      <c r="D1685" t="s">
        <v>18558</v>
      </c>
      <c r="E1685" t="s">
        <v>17215</v>
      </c>
      <c r="F1685" t="s">
        <v>356</v>
      </c>
      <c r="G1685" s="187" t="s">
        <v>363</v>
      </c>
      <c r="H1685" t="s">
        <v>13616</v>
      </c>
      <c r="I1685" t="s">
        <v>14820</v>
      </c>
      <c r="J1685" t="s">
        <v>15210</v>
      </c>
      <c r="K1685" t="s">
        <v>18559</v>
      </c>
      <c r="L1685" t="s">
        <v>17215</v>
      </c>
      <c r="M1685" t="s">
        <v>356</v>
      </c>
      <c r="N1685" t="s">
        <v>351</v>
      </c>
      <c r="O1685" t="s">
        <v>17216</v>
      </c>
      <c r="P1685" t="s">
        <v>17217</v>
      </c>
      <c r="Q1685" t="str">
        <f>IF(J1685="(not available)","(not available)",IFERROR(VLOOKUP(J1685,'[1]Lifecyclemodels EF3.1'!E:G,3,FALSE),"(not available yet)"))</f>
        <v>(not available yet)</v>
      </c>
      <c r="R1685"/>
    </row>
    <row r="1686" spans="1:18" hidden="1" x14ac:dyDescent="0.3">
      <c r="A1686" s="195" t="s">
        <v>13616</v>
      </c>
      <c r="B1686" s="191" t="s">
        <v>18295</v>
      </c>
      <c r="C1686" s="191" t="s">
        <v>10469</v>
      </c>
      <c r="D1686" s="191" t="s">
        <v>18560</v>
      </c>
      <c r="E1686" s="191" t="s">
        <v>17215</v>
      </c>
      <c r="F1686" s="191" t="s">
        <v>658</v>
      </c>
      <c r="G1686" s="192" t="s">
        <v>351</v>
      </c>
      <c r="H1686" s="193" t="s">
        <v>13616</v>
      </c>
      <c r="I1686" s="191" t="s">
        <v>18350</v>
      </c>
      <c r="J1686" s="191" t="s">
        <v>10469</v>
      </c>
      <c r="K1686" s="191" t="s">
        <v>18560</v>
      </c>
      <c r="L1686" s="191" t="s">
        <v>17215</v>
      </c>
      <c r="M1686" s="191" t="s">
        <v>11889</v>
      </c>
      <c r="N1686" s="191" t="s">
        <v>351</v>
      </c>
      <c r="O1686" s="191" t="s">
        <v>18351</v>
      </c>
      <c r="P1686" s="191" t="s">
        <v>17217</v>
      </c>
      <c r="Q1686" s="193" t="str">
        <f>IF(J1686="(not available)","(not available)",IFERROR(VLOOKUP(J1686,'[1]Lifecyclemodels EF3.1'!E:G,3,FALSE),"(not available yet)"))</f>
        <v>(not available yet)</v>
      </c>
      <c r="R1686" s="97" t="s">
        <v>18355</v>
      </c>
    </row>
    <row r="1687" spans="1:18" hidden="1" x14ac:dyDescent="0.3">
      <c r="A1687" t="s">
        <v>13616</v>
      </c>
      <c r="B1687" t="s">
        <v>18295</v>
      </c>
      <c r="C1687" t="s">
        <v>9541</v>
      </c>
      <c r="D1687" t="s">
        <v>18561</v>
      </c>
      <c r="E1687" t="s">
        <v>17215</v>
      </c>
      <c r="F1687" t="s">
        <v>984</v>
      </c>
      <c r="G1687" s="187" t="s">
        <v>351</v>
      </c>
      <c r="H1687" t="s">
        <v>13616</v>
      </c>
      <c r="I1687" t="s">
        <v>14820</v>
      </c>
      <c r="J1687" t="s">
        <v>9541</v>
      </c>
      <c r="K1687" t="s">
        <v>18561</v>
      </c>
      <c r="L1687" t="s">
        <v>17215</v>
      </c>
      <c r="M1687" t="s">
        <v>984</v>
      </c>
      <c r="N1687" t="s">
        <v>351</v>
      </c>
      <c r="O1687" t="s">
        <v>17216</v>
      </c>
      <c r="P1687" t="s">
        <v>17217</v>
      </c>
      <c r="Q1687" t="str">
        <f>IF(J1687="(not available)","(not available)",IFERROR(VLOOKUP(J1687,'[1]Lifecyclemodels EF3.1'!E:G,3,FALSE),"(not available yet)"))</f>
        <v>(not available yet)</v>
      </c>
      <c r="R1687"/>
    </row>
    <row r="1688" spans="1:18" hidden="1" x14ac:dyDescent="0.3">
      <c r="A1688" t="s">
        <v>13616</v>
      </c>
      <c r="B1688" t="s">
        <v>18295</v>
      </c>
      <c r="C1688" t="s">
        <v>2284</v>
      </c>
      <c r="D1688" t="s">
        <v>18562</v>
      </c>
      <c r="E1688" t="s">
        <v>17215</v>
      </c>
      <c r="F1688" t="s">
        <v>817</v>
      </c>
      <c r="G1688" s="187" t="s">
        <v>351</v>
      </c>
      <c r="H1688" t="s">
        <v>13616</v>
      </c>
      <c r="I1688" t="s">
        <v>14820</v>
      </c>
      <c r="J1688" t="s">
        <v>2284</v>
      </c>
      <c r="K1688" t="s">
        <v>18562</v>
      </c>
      <c r="L1688" t="s">
        <v>17215</v>
      </c>
      <c r="M1688" t="s">
        <v>817</v>
      </c>
      <c r="N1688" t="s">
        <v>351</v>
      </c>
      <c r="O1688" t="s">
        <v>17216</v>
      </c>
      <c r="P1688" t="s">
        <v>17217</v>
      </c>
      <c r="Q1688" t="str">
        <f>IF(J1688="(not available)","(not available)",IFERROR(VLOOKUP(J1688,'[1]Lifecyclemodels EF3.1'!E:G,3,FALSE),"(not available yet)"))</f>
        <v>(not available yet)</v>
      </c>
      <c r="R1688"/>
    </row>
    <row r="1689" spans="1:18" hidden="1" x14ac:dyDescent="0.3">
      <c r="A1689" t="s">
        <v>13616</v>
      </c>
      <c r="B1689" t="s">
        <v>18295</v>
      </c>
      <c r="C1689" t="s">
        <v>5390</v>
      </c>
      <c r="D1689" t="s">
        <v>18563</v>
      </c>
      <c r="E1689" t="s">
        <v>17215</v>
      </c>
      <c r="F1689" t="s">
        <v>415</v>
      </c>
      <c r="G1689" s="187" t="s">
        <v>351</v>
      </c>
      <c r="H1689" t="s">
        <v>13616</v>
      </c>
      <c r="I1689" t="s">
        <v>14820</v>
      </c>
      <c r="J1689" t="s">
        <v>5390</v>
      </c>
      <c r="K1689" t="s">
        <v>18563</v>
      </c>
      <c r="L1689" t="s">
        <v>17215</v>
      </c>
      <c r="M1689" t="s">
        <v>415</v>
      </c>
      <c r="N1689" t="s">
        <v>351</v>
      </c>
      <c r="O1689" t="s">
        <v>17216</v>
      </c>
      <c r="P1689" t="s">
        <v>17217</v>
      </c>
      <c r="Q1689" t="str">
        <f>IF(J1689="(not available)","(not available)",IFERROR(VLOOKUP(J1689,'[1]Lifecyclemodels EF3.1'!E:G,3,FALSE),"(not available yet)"))</f>
        <v>(not available yet)</v>
      </c>
      <c r="R1689"/>
    </row>
    <row r="1690" spans="1:18" hidden="1" x14ac:dyDescent="0.3">
      <c r="A1690" t="s">
        <v>13616</v>
      </c>
      <c r="B1690" t="s">
        <v>18295</v>
      </c>
      <c r="C1690" t="s">
        <v>10018</v>
      </c>
      <c r="D1690" t="s">
        <v>18556</v>
      </c>
      <c r="E1690" t="s">
        <v>17215</v>
      </c>
      <c r="F1690" t="s">
        <v>514</v>
      </c>
      <c r="G1690" s="187" t="s">
        <v>351</v>
      </c>
      <c r="H1690" t="s">
        <v>13616</v>
      </c>
      <c r="I1690" t="s">
        <v>14820</v>
      </c>
      <c r="J1690" t="s">
        <v>10018</v>
      </c>
      <c r="K1690" t="s">
        <v>18556</v>
      </c>
      <c r="L1690" t="s">
        <v>17215</v>
      </c>
      <c r="M1690" t="s">
        <v>11889</v>
      </c>
      <c r="N1690" t="s">
        <v>351</v>
      </c>
      <c r="O1690" t="s">
        <v>17216</v>
      </c>
      <c r="P1690" t="s">
        <v>17217</v>
      </c>
      <c r="Q1690" t="str">
        <f>IF(J1690="(not available)","(not available)",IFERROR(VLOOKUP(J1690,'[1]Lifecyclemodels EF3.1'!E:G,3,FALSE),"(not available yet)"))</f>
        <v>(not available yet)</v>
      </c>
      <c r="R1690"/>
    </row>
    <row r="1691" spans="1:18" hidden="1" x14ac:dyDescent="0.3">
      <c r="A1691" t="s">
        <v>13616</v>
      </c>
      <c r="B1691" t="s">
        <v>18295</v>
      </c>
      <c r="C1691" t="s">
        <v>1192</v>
      </c>
      <c r="D1691" t="s">
        <v>18564</v>
      </c>
      <c r="E1691" t="s">
        <v>17215</v>
      </c>
      <c r="F1691" t="s">
        <v>769</v>
      </c>
      <c r="G1691" s="187" t="s">
        <v>351</v>
      </c>
      <c r="H1691" t="s">
        <v>13616</v>
      </c>
      <c r="I1691" t="s">
        <v>14820</v>
      </c>
      <c r="J1691" t="s">
        <v>1192</v>
      </c>
      <c r="K1691" t="s">
        <v>18564</v>
      </c>
      <c r="L1691" t="s">
        <v>17215</v>
      </c>
      <c r="M1691" t="s">
        <v>769</v>
      </c>
      <c r="N1691" t="s">
        <v>351</v>
      </c>
      <c r="O1691" t="s">
        <v>17216</v>
      </c>
      <c r="P1691" t="s">
        <v>17217</v>
      </c>
      <c r="Q1691" t="str">
        <f>IF(J1691="(not available)","(not available)",IFERROR(VLOOKUP(J1691,'[1]Lifecyclemodels EF3.1'!E:G,3,FALSE),"(not available yet)"))</f>
        <v>(not available yet)</v>
      </c>
      <c r="R1691"/>
    </row>
    <row r="1692" spans="1:18" hidden="1" x14ac:dyDescent="0.3">
      <c r="A1692" t="s">
        <v>13616</v>
      </c>
      <c r="B1692" t="s">
        <v>18295</v>
      </c>
      <c r="C1692" t="s">
        <v>3655</v>
      </c>
      <c r="D1692" t="s">
        <v>18565</v>
      </c>
      <c r="E1692" t="s">
        <v>17215</v>
      </c>
      <c r="F1692" t="s">
        <v>438</v>
      </c>
      <c r="G1692" s="187" t="s">
        <v>351</v>
      </c>
      <c r="H1692" t="s">
        <v>13616</v>
      </c>
      <c r="I1692" t="s">
        <v>14820</v>
      </c>
      <c r="J1692" t="s">
        <v>3655</v>
      </c>
      <c r="K1692" t="s">
        <v>18565</v>
      </c>
      <c r="L1692" t="s">
        <v>17215</v>
      </c>
      <c r="M1692" t="s">
        <v>438</v>
      </c>
      <c r="N1692" t="s">
        <v>351</v>
      </c>
      <c r="O1692" t="s">
        <v>17216</v>
      </c>
      <c r="P1692" t="s">
        <v>17217</v>
      </c>
      <c r="Q1692" t="str">
        <f>IF(J1692="(not available)","(not available)",IFERROR(VLOOKUP(J1692,'[1]Lifecyclemodels EF3.1'!E:G,3,FALSE),"(not available yet)"))</f>
        <v>(not available yet)</v>
      </c>
      <c r="R1692"/>
    </row>
    <row r="1693" spans="1:18" hidden="1" x14ac:dyDescent="0.3">
      <c r="A1693" t="s">
        <v>13616</v>
      </c>
      <c r="B1693" t="s">
        <v>18295</v>
      </c>
      <c r="C1693" t="s">
        <v>6242</v>
      </c>
      <c r="D1693" t="s">
        <v>18566</v>
      </c>
      <c r="E1693" t="s">
        <v>17215</v>
      </c>
      <c r="F1693" t="s">
        <v>868</v>
      </c>
      <c r="G1693" s="187" t="s">
        <v>351</v>
      </c>
      <c r="H1693" t="s">
        <v>13616</v>
      </c>
      <c r="I1693" t="s">
        <v>14820</v>
      </c>
      <c r="J1693" t="s">
        <v>6242</v>
      </c>
      <c r="K1693" t="s">
        <v>18566</v>
      </c>
      <c r="L1693" t="s">
        <v>17215</v>
      </c>
      <c r="M1693" t="s">
        <v>868</v>
      </c>
      <c r="N1693" t="s">
        <v>351</v>
      </c>
      <c r="O1693" t="s">
        <v>17216</v>
      </c>
      <c r="P1693" t="s">
        <v>17217</v>
      </c>
      <c r="Q1693" t="str">
        <f>IF(J1693="(not available)","(not available)",IFERROR(VLOOKUP(J1693,'[1]Lifecyclemodels EF3.1'!E:G,3,FALSE),"(not available yet)"))</f>
        <v>(not available yet)</v>
      </c>
      <c r="R1693"/>
    </row>
    <row r="1694" spans="1:18" hidden="1" x14ac:dyDescent="0.3">
      <c r="A1694" t="s">
        <v>13616</v>
      </c>
      <c r="B1694" t="s">
        <v>18295</v>
      </c>
      <c r="C1694" t="s">
        <v>3507</v>
      </c>
      <c r="D1694" t="s">
        <v>18567</v>
      </c>
      <c r="E1694" t="s">
        <v>17215</v>
      </c>
      <c r="F1694" t="s">
        <v>547</v>
      </c>
      <c r="G1694" s="187" t="s">
        <v>351</v>
      </c>
      <c r="H1694" t="s">
        <v>13616</v>
      </c>
      <c r="I1694" t="s">
        <v>14820</v>
      </c>
      <c r="J1694" t="s">
        <v>3507</v>
      </c>
      <c r="K1694" t="s">
        <v>18567</v>
      </c>
      <c r="L1694" t="s">
        <v>17215</v>
      </c>
      <c r="M1694" t="s">
        <v>547</v>
      </c>
      <c r="N1694" t="s">
        <v>351</v>
      </c>
      <c r="O1694" t="s">
        <v>17216</v>
      </c>
      <c r="P1694" t="s">
        <v>17217</v>
      </c>
      <c r="Q1694" t="str">
        <f>IF(J1694="(not available)","(not available)",IFERROR(VLOOKUP(J1694,'[1]Lifecyclemodels EF3.1'!E:G,3,FALSE),"(not available yet)"))</f>
        <v>(not available yet)</v>
      </c>
      <c r="R1694"/>
    </row>
    <row r="1695" spans="1:18" hidden="1" x14ac:dyDescent="0.3">
      <c r="A1695" t="s">
        <v>13616</v>
      </c>
      <c r="B1695" t="s">
        <v>18295</v>
      </c>
      <c r="C1695" t="s">
        <v>7186</v>
      </c>
      <c r="D1695" t="s">
        <v>18568</v>
      </c>
      <c r="E1695" t="s">
        <v>17215</v>
      </c>
      <c r="F1695" t="s">
        <v>713</v>
      </c>
      <c r="G1695" s="187" t="s">
        <v>351</v>
      </c>
      <c r="H1695" t="s">
        <v>13616</v>
      </c>
      <c r="I1695" t="s">
        <v>14820</v>
      </c>
      <c r="J1695" t="s">
        <v>7186</v>
      </c>
      <c r="K1695" t="s">
        <v>18568</v>
      </c>
      <c r="L1695" t="s">
        <v>17215</v>
      </c>
      <c r="M1695" t="s">
        <v>713</v>
      </c>
      <c r="N1695" t="s">
        <v>351</v>
      </c>
      <c r="O1695" t="s">
        <v>17216</v>
      </c>
      <c r="P1695" t="s">
        <v>17217</v>
      </c>
      <c r="Q1695" t="str">
        <f>IF(J1695="(not available)","(not available)",IFERROR(VLOOKUP(J1695,'[1]Lifecyclemodels EF3.1'!E:G,3,FALSE),"(not available yet)"))</f>
        <v>(not available yet)</v>
      </c>
      <c r="R1695"/>
    </row>
    <row r="1696" spans="1:18" hidden="1" x14ac:dyDescent="0.3">
      <c r="A1696" t="s">
        <v>13616</v>
      </c>
      <c r="B1696" t="s">
        <v>18295</v>
      </c>
      <c r="C1696" t="s">
        <v>9386</v>
      </c>
      <c r="D1696" t="s">
        <v>18568</v>
      </c>
      <c r="E1696" t="s">
        <v>17215</v>
      </c>
      <c r="F1696" t="s">
        <v>483</v>
      </c>
      <c r="G1696" s="187" t="s">
        <v>351</v>
      </c>
      <c r="H1696" t="s">
        <v>13616</v>
      </c>
      <c r="I1696" t="s">
        <v>14820</v>
      </c>
      <c r="J1696" t="s">
        <v>9386</v>
      </c>
      <c r="K1696" t="s">
        <v>18568</v>
      </c>
      <c r="L1696" t="s">
        <v>17215</v>
      </c>
      <c r="M1696" t="s">
        <v>483</v>
      </c>
      <c r="N1696" t="s">
        <v>351</v>
      </c>
      <c r="O1696" t="s">
        <v>17216</v>
      </c>
      <c r="P1696" t="s">
        <v>17217</v>
      </c>
      <c r="Q1696" t="str">
        <f>IF(J1696="(not available)","(not available)",IFERROR(VLOOKUP(J1696,'[1]Lifecyclemodels EF3.1'!E:G,3,FALSE),"(not available yet)"))</f>
        <v>(not available yet)</v>
      </c>
      <c r="R1696"/>
    </row>
    <row r="1697" spans="1:18" hidden="1" x14ac:dyDescent="0.3">
      <c r="A1697" t="s">
        <v>13616</v>
      </c>
      <c r="B1697" t="s">
        <v>18295</v>
      </c>
      <c r="C1697" t="s">
        <v>1119</v>
      </c>
      <c r="D1697" t="s">
        <v>18569</v>
      </c>
      <c r="E1697" t="s">
        <v>17215</v>
      </c>
      <c r="F1697" t="s">
        <v>496</v>
      </c>
      <c r="G1697" s="187" t="s">
        <v>351</v>
      </c>
      <c r="H1697" t="s">
        <v>13616</v>
      </c>
      <c r="I1697" t="s">
        <v>14820</v>
      </c>
      <c r="J1697" t="s">
        <v>1119</v>
      </c>
      <c r="K1697" t="s">
        <v>18569</v>
      </c>
      <c r="L1697" t="s">
        <v>17215</v>
      </c>
      <c r="M1697" t="s">
        <v>496</v>
      </c>
      <c r="N1697" t="s">
        <v>351</v>
      </c>
      <c r="O1697" t="s">
        <v>17216</v>
      </c>
      <c r="P1697" t="s">
        <v>17217</v>
      </c>
      <c r="Q1697" t="str">
        <f>IF(J1697="(not available)","(not available)",IFERROR(VLOOKUP(J1697,'[1]Lifecyclemodels EF3.1'!E:G,3,FALSE),"(not available yet)"))</f>
        <v>(not available yet)</v>
      </c>
      <c r="R1697"/>
    </row>
    <row r="1698" spans="1:18" hidden="1" x14ac:dyDescent="0.3">
      <c r="A1698" t="s">
        <v>13616</v>
      </c>
      <c r="B1698" t="s">
        <v>18295</v>
      </c>
      <c r="C1698" t="s">
        <v>6652</v>
      </c>
      <c r="D1698" t="s">
        <v>18570</v>
      </c>
      <c r="E1698" t="s">
        <v>18145</v>
      </c>
      <c r="F1698" t="s">
        <v>368</v>
      </c>
      <c r="G1698" s="187" t="s">
        <v>351</v>
      </c>
      <c r="H1698" t="s">
        <v>13616</v>
      </c>
      <c r="I1698" t="s">
        <v>13615</v>
      </c>
      <c r="J1698" t="s">
        <v>13633</v>
      </c>
      <c r="K1698" t="s">
        <v>18570</v>
      </c>
      <c r="L1698" t="s">
        <v>18145</v>
      </c>
      <c r="M1698" t="s">
        <v>356</v>
      </c>
      <c r="N1698" t="s">
        <v>351</v>
      </c>
      <c r="O1698" t="s">
        <v>17216</v>
      </c>
      <c r="P1698" t="s">
        <v>17217</v>
      </c>
      <c r="Q1698" t="str">
        <f>IF(J1698="(not available)","(not available)",IFERROR(VLOOKUP(J1698,'[1]Lifecyclemodels EF3.1'!E:G,3,FALSE),"(not available yet)"))</f>
        <v>(not available yet)</v>
      </c>
      <c r="R1698"/>
    </row>
    <row r="1699" spans="1:18" hidden="1" x14ac:dyDescent="0.3">
      <c r="A1699" t="s">
        <v>13616</v>
      </c>
      <c r="B1699" t="s">
        <v>18295</v>
      </c>
      <c r="C1699" t="s">
        <v>10741</v>
      </c>
      <c r="D1699" t="s">
        <v>18571</v>
      </c>
      <c r="E1699" t="s">
        <v>17215</v>
      </c>
      <c r="F1699" t="s">
        <v>356</v>
      </c>
      <c r="G1699" s="187" t="s">
        <v>351</v>
      </c>
      <c r="H1699" t="s">
        <v>13616</v>
      </c>
      <c r="I1699" t="s">
        <v>13615</v>
      </c>
      <c r="J1699" t="s">
        <v>14203</v>
      </c>
      <c r="K1699" t="s">
        <v>18571</v>
      </c>
      <c r="L1699" t="s">
        <v>17215</v>
      </c>
      <c r="M1699" t="s">
        <v>356</v>
      </c>
      <c r="N1699" t="s">
        <v>342</v>
      </c>
      <c r="O1699" t="s">
        <v>17216</v>
      </c>
      <c r="P1699" t="s">
        <v>17217</v>
      </c>
      <c r="Q1699" t="str">
        <f>IF(J1699="(not available)","(not available)",IFERROR(VLOOKUP(J1699,'[1]Lifecyclemodels EF3.1'!E:G,3,FALSE),"(not available yet)"))</f>
        <v>(not available yet)</v>
      </c>
      <c r="R1699"/>
    </row>
    <row r="1700" spans="1:18" hidden="1" x14ac:dyDescent="0.3">
      <c r="A1700" t="s">
        <v>13616</v>
      </c>
      <c r="B1700" t="s">
        <v>18295</v>
      </c>
      <c r="C1700" t="s">
        <v>5398</v>
      </c>
      <c r="D1700" t="s">
        <v>18572</v>
      </c>
      <c r="E1700" t="s">
        <v>17215</v>
      </c>
      <c r="F1700" t="s">
        <v>356</v>
      </c>
      <c r="G1700" s="187" t="s">
        <v>351</v>
      </c>
      <c r="H1700" t="s">
        <v>13616</v>
      </c>
      <c r="I1700" t="s">
        <v>13615</v>
      </c>
      <c r="J1700" t="s">
        <v>14379</v>
      </c>
      <c r="K1700" t="s">
        <v>18572</v>
      </c>
      <c r="L1700" t="s">
        <v>17215</v>
      </c>
      <c r="M1700" t="s">
        <v>356</v>
      </c>
      <c r="N1700" t="s">
        <v>351</v>
      </c>
      <c r="O1700" t="s">
        <v>17216</v>
      </c>
      <c r="P1700" t="s">
        <v>17217</v>
      </c>
      <c r="Q1700" t="str">
        <f>IF(J1700="(not available)","(not available)",IFERROR(VLOOKUP(J1700,'[1]Lifecyclemodels EF3.1'!E:G,3,FALSE),"(not available yet)"))</f>
        <v>(not available yet)</v>
      </c>
      <c r="R1700"/>
    </row>
    <row r="1701" spans="1:18" hidden="1" x14ac:dyDescent="0.3">
      <c r="A1701" t="s">
        <v>13616</v>
      </c>
      <c r="B1701" t="s">
        <v>18295</v>
      </c>
      <c r="C1701" t="s">
        <v>2684</v>
      </c>
      <c r="D1701" t="s">
        <v>18573</v>
      </c>
      <c r="E1701" t="s">
        <v>17215</v>
      </c>
      <c r="F1701" t="s">
        <v>431</v>
      </c>
      <c r="G1701" s="187" t="s">
        <v>351</v>
      </c>
      <c r="H1701" t="s">
        <v>13616</v>
      </c>
      <c r="I1701" t="s">
        <v>13615</v>
      </c>
      <c r="J1701" t="s">
        <v>13658</v>
      </c>
      <c r="K1701" t="s">
        <v>18573</v>
      </c>
      <c r="L1701" t="s">
        <v>17215</v>
      </c>
      <c r="M1701" t="s">
        <v>431</v>
      </c>
      <c r="N1701" t="s">
        <v>342</v>
      </c>
      <c r="O1701" t="s">
        <v>17216</v>
      </c>
      <c r="P1701" t="s">
        <v>17217</v>
      </c>
      <c r="Q1701" t="str">
        <f>IF(J1701="(not available)","(not available)",IFERROR(VLOOKUP(J1701,'[1]Lifecyclemodels EF3.1'!E:G,3,FALSE),"(not available yet)"))</f>
        <v>(not available yet)</v>
      </c>
      <c r="R1701"/>
    </row>
    <row r="1702" spans="1:18" hidden="1" x14ac:dyDescent="0.3">
      <c r="A1702" t="s">
        <v>13616</v>
      </c>
      <c r="B1702" t="s">
        <v>18295</v>
      </c>
      <c r="C1702" t="s">
        <v>1831</v>
      </c>
      <c r="D1702" t="s">
        <v>18573</v>
      </c>
      <c r="E1702" t="s">
        <v>17215</v>
      </c>
      <c r="F1702" t="s">
        <v>384</v>
      </c>
      <c r="G1702" s="187" t="s">
        <v>351</v>
      </c>
      <c r="H1702" t="s">
        <v>13616</v>
      </c>
      <c r="I1702" t="s">
        <v>13615</v>
      </c>
      <c r="J1702" t="s">
        <v>14344</v>
      </c>
      <c r="K1702" t="s">
        <v>18573</v>
      </c>
      <c r="L1702" t="s">
        <v>17215</v>
      </c>
      <c r="M1702" t="s">
        <v>11889</v>
      </c>
      <c r="N1702" t="s">
        <v>342</v>
      </c>
      <c r="O1702" t="s">
        <v>17216</v>
      </c>
      <c r="P1702" t="s">
        <v>17217</v>
      </c>
      <c r="Q1702" t="str">
        <f>IF(J1702="(not available)","(not available)",IFERROR(VLOOKUP(J1702,'[1]Lifecyclemodels EF3.1'!E:G,3,FALSE),"(not available yet)"))</f>
        <v>(not available yet)</v>
      </c>
      <c r="R1702"/>
    </row>
    <row r="1703" spans="1:18" hidden="1" x14ac:dyDescent="0.3">
      <c r="A1703" s="195" t="s">
        <v>13616</v>
      </c>
      <c r="B1703" s="191" t="s">
        <v>18295</v>
      </c>
      <c r="C1703" s="191" t="s">
        <v>2197</v>
      </c>
      <c r="D1703" s="191" t="s">
        <v>2198</v>
      </c>
      <c r="E1703" s="191" t="s">
        <v>18311</v>
      </c>
      <c r="F1703" s="191" t="s">
        <v>356</v>
      </c>
      <c r="G1703" s="192" t="s">
        <v>363</v>
      </c>
      <c r="H1703" s="193"/>
      <c r="I1703" s="191"/>
      <c r="J1703" s="191" t="s">
        <v>18548</v>
      </c>
      <c r="K1703" s="191"/>
      <c r="L1703" s="191"/>
      <c r="M1703" s="191"/>
      <c r="N1703" s="191"/>
      <c r="O1703" s="191"/>
      <c r="P1703"/>
      <c r="Q1703" s="193" t="str">
        <f>IF(J1703="(not available)","(not available)",IFERROR(VLOOKUP(J1703,'[1]Lifecyclemodels EF3.1'!E:G,3,FALSE),"(not available yet)"))</f>
        <v>(not available yet)</v>
      </c>
      <c r="R1703" s="97" t="s">
        <v>18549</v>
      </c>
    </row>
    <row r="1704" spans="1:18" hidden="1" x14ac:dyDescent="0.3">
      <c r="A1704" t="s">
        <v>13616</v>
      </c>
      <c r="B1704" t="s">
        <v>18295</v>
      </c>
      <c r="C1704" t="s">
        <v>403</v>
      </c>
      <c r="D1704" t="s">
        <v>18574</v>
      </c>
      <c r="E1704" t="s">
        <v>18311</v>
      </c>
      <c r="F1704" t="s">
        <v>405</v>
      </c>
      <c r="G1704" s="187" t="s">
        <v>351</v>
      </c>
      <c r="H1704" t="s">
        <v>13616</v>
      </c>
      <c r="I1704" t="s">
        <v>14820</v>
      </c>
      <c r="J1704" t="s">
        <v>403</v>
      </c>
      <c r="K1704" t="s">
        <v>18575</v>
      </c>
      <c r="L1704" t="s">
        <v>18311</v>
      </c>
      <c r="M1704" t="s">
        <v>405</v>
      </c>
      <c r="N1704" t="s">
        <v>351</v>
      </c>
      <c r="O1704" t="s">
        <v>17216</v>
      </c>
      <c r="P1704" t="s">
        <v>17217</v>
      </c>
      <c r="Q1704" t="str">
        <f>IF(J1704="(not available)","(not available)",IFERROR(VLOOKUP(J1704,'[1]Lifecyclemodels EF3.1'!E:G,3,FALSE),"(not available yet)"))</f>
        <v>(not available yet)</v>
      </c>
      <c r="R1704"/>
    </row>
    <row r="1705" spans="1:18" hidden="1" x14ac:dyDescent="0.3">
      <c r="A1705" t="s">
        <v>13616</v>
      </c>
      <c r="B1705" t="s">
        <v>18295</v>
      </c>
      <c r="C1705" t="s">
        <v>9080</v>
      </c>
      <c r="D1705" t="s">
        <v>18574</v>
      </c>
      <c r="E1705" t="s">
        <v>18311</v>
      </c>
      <c r="F1705" t="s">
        <v>415</v>
      </c>
      <c r="G1705" s="187" t="s">
        <v>351</v>
      </c>
      <c r="H1705" t="s">
        <v>13616</v>
      </c>
      <c r="I1705" t="s">
        <v>14820</v>
      </c>
      <c r="J1705" t="s">
        <v>9080</v>
      </c>
      <c r="K1705" t="s">
        <v>18575</v>
      </c>
      <c r="L1705" t="s">
        <v>18311</v>
      </c>
      <c r="M1705" t="s">
        <v>415</v>
      </c>
      <c r="N1705" t="s">
        <v>351</v>
      </c>
      <c r="O1705" t="s">
        <v>17216</v>
      </c>
      <c r="P1705" t="s">
        <v>17217</v>
      </c>
      <c r="Q1705" t="str">
        <f>IF(J1705="(not available)","(not available)",IFERROR(VLOOKUP(J1705,'[1]Lifecyclemodels EF3.1'!E:G,3,FALSE),"(not available yet)"))</f>
        <v>(not available yet)</v>
      </c>
      <c r="R1705"/>
    </row>
    <row r="1706" spans="1:18" hidden="1" x14ac:dyDescent="0.3">
      <c r="A1706" t="s">
        <v>13616</v>
      </c>
      <c r="B1706" t="s">
        <v>18295</v>
      </c>
      <c r="C1706" t="s">
        <v>9178</v>
      </c>
      <c r="D1706" t="s">
        <v>18574</v>
      </c>
      <c r="E1706" t="s">
        <v>18311</v>
      </c>
      <c r="F1706" t="s">
        <v>726</v>
      </c>
      <c r="G1706" s="187" t="s">
        <v>351</v>
      </c>
      <c r="H1706" t="s">
        <v>13616</v>
      </c>
      <c r="I1706" t="s">
        <v>14820</v>
      </c>
      <c r="J1706" t="s">
        <v>9178</v>
      </c>
      <c r="K1706" t="s">
        <v>18575</v>
      </c>
      <c r="L1706" t="s">
        <v>18311</v>
      </c>
      <c r="M1706" t="s">
        <v>726</v>
      </c>
      <c r="N1706" t="s">
        <v>351</v>
      </c>
      <c r="O1706" t="s">
        <v>17216</v>
      </c>
      <c r="P1706" t="s">
        <v>17217</v>
      </c>
      <c r="Q1706" t="str">
        <f>IF(J1706="(not available)","(not available)",IFERROR(VLOOKUP(J1706,'[1]Lifecyclemodels EF3.1'!E:G,3,FALSE),"(not available yet)"))</f>
        <v>(not available yet)</v>
      </c>
      <c r="R1706"/>
    </row>
    <row r="1707" spans="1:18" hidden="1" x14ac:dyDescent="0.3">
      <c r="A1707" t="s">
        <v>13616</v>
      </c>
      <c r="B1707" t="s">
        <v>18295</v>
      </c>
      <c r="C1707" t="s">
        <v>5074</v>
      </c>
      <c r="D1707" t="s">
        <v>18574</v>
      </c>
      <c r="E1707" t="s">
        <v>18311</v>
      </c>
      <c r="F1707" t="s">
        <v>341</v>
      </c>
      <c r="G1707" s="187" t="s">
        <v>351</v>
      </c>
      <c r="H1707" t="s">
        <v>13616</v>
      </c>
      <c r="I1707" t="s">
        <v>14820</v>
      </c>
      <c r="J1707" t="s">
        <v>5074</v>
      </c>
      <c r="K1707" t="s">
        <v>18575</v>
      </c>
      <c r="L1707" t="s">
        <v>18311</v>
      </c>
      <c r="M1707" t="s">
        <v>341</v>
      </c>
      <c r="N1707" t="s">
        <v>351</v>
      </c>
      <c r="O1707" t="s">
        <v>17216</v>
      </c>
      <c r="P1707" t="s">
        <v>17217</v>
      </c>
      <c r="Q1707" t="str">
        <f>IF(J1707="(not available)","(not available)",IFERROR(VLOOKUP(J1707,'[1]Lifecyclemodels EF3.1'!E:G,3,FALSE),"(not available yet)"))</f>
        <v>(not available yet)</v>
      </c>
      <c r="R1707"/>
    </row>
    <row r="1708" spans="1:18" hidden="1" x14ac:dyDescent="0.3">
      <c r="A1708" t="s">
        <v>13616</v>
      </c>
      <c r="B1708" t="s">
        <v>18295</v>
      </c>
      <c r="C1708" t="s">
        <v>9659</v>
      </c>
      <c r="D1708" t="s">
        <v>18574</v>
      </c>
      <c r="E1708" t="s">
        <v>18311</v>
      </c>
      <c r="F1708" t="s">
        <v>392</v>
      </c>
      <c r="G1708" s="187" t="s">
        <v>351</v>
      </c>
      <c r="H1708" t="s">
        <v>13616</v>
      </c>
      <c r="I1708" t="s">
        <v>14820</v>
      </c>
      <c r="J1708" t="s">
        <v>9659</v>
      </c>
      <c r="K1708" t="s">
        <v>18575</v>
      </c>
      <c r="L1708" t="s">
        <v>18311</v>
      </c>
      <c r="M1708" t="s">
        <v>392</v>
      </c>
      <c r="N1708" t="s">
        <v>351</v>
      </c>
      <c r="O1708" t="s">
        <v>17216</v>
      </c>
      <c r="P1708" t="s">
        <v>17217</v>
      </c>
      <c r="Q1708" t="str">
        <f>IF(J1708="(not available)","(not available)",IFERROR(VLOOKUP(J1708,'[1]Lifecyclemodels EF3.1'!E:G,3,FALSE),"(not available yet)"))</f>
        <v>(not available yet)</v>
      </c>
      <c r="R1708"/>
    </row>
    <row r="1709" spans="1:18" hidden="1" x14ac:dyDescent="0.3">
      <c r="A1709" t="s">
        <v>13616</v>
      </c>
      <c r="B1709" t="s">
        <v>18295</v>
      </c>
      <c r="C1709" t="s">
        <v>10764</v>
      </c>
      <c r="D1709" t="s">
        <v>18574</v>
      </c>
      <c r="E1709" t="s">
        <v>18311</v>
      </c>
      <c r="F1709" t="s">
        <v>371</v>
      </c>
      <c r="G1709" s="187" t="s">
        <v>351</v>
      </c>
      <c r="H1709" t="s">
        <v>13616</v>
      </c>
      <c r="I1709" t="s">
        <v>14820</v>
      </c>
      <c r="J1709" t="s">
        <v>10764</v>
      </c>
      <c r="K1709" t="s">
        <v>18575</v>
      </c>
      <c r="L1709" t="s">
        <v>18311</v>
      </c>
      <c r="M1709" t="s">
        <v>371</v>
      </c>
      <c r="N1709" t="s">
        <v>351</v>
      </c>
      <c r="O1709" t="s">
        <v>17216</v>
      </c>
      <c r="P1709" t="s">
        <v>17217</v>
      </c>
      <c r="Q1709" t="str">
        <f>IF(J1709="(not available)","(not available)",IFERROR(VLOOKUP(J1709,'[1]Lifecyclemodels EF3.1'!E:G,3,FALSE),"(not available yet)"))</f>
        <v>(not available yet)</v>
      </c>
      <c r="R1709"/>
    </row>
    <row r="1710" spans="1:18" hidden="1" x14ac:dyDescent="0.3">
      <c r="A1710" t="s">
        <v>13616</v>
      </c>
      <c r="B1710" t="s">
        <v>18295</v>
      </c>
      <c r="C1710" t="s">
        <v>6894</v>
      </c>
      <c r="D1710" t="s">
        <v>18574</v>
      </c>
      <c r="E1710" t="s">
        <v>18311</v>
      </c>
      <c r="F1710" t="s">
        <v>378</v>
      </c>
      <c r="G1710" s="187" t="s">
        <v>351</v>
      </c>
      <c r="H1710" t="s">
        <v>13616</v>
      </c>
      <c r="I1710" t="s">
        <v>14820</v>
      </c>
      <c r="J1710" t="s">
        <v>6894</v>
      </c>
      <c r="K1710" t="s">
        <v>18575</v>
      </c>
      <c r="L1710" t="s">
        <v>18311</v>
      </c>
      <c r="M1710" t="s">
        <v>378</v>
      </c>
      <c r="N1710" t="s">
        <v>351</v>
      </c>
      <c r="O1710" t="s">
        <v>17216</v>
      </c>
      <c r="P1710" t="s">
        <v>17217</v>
      </c>
      <c r="Q1710" t="str">
        <f>IF(J1710="(not available)","(not available)",IFERROR(VLOOKUP(J1710,'[1]Lifecyclemodels EF3.1'!E:G,3,FALSE),"(not available yet)"))</f>
        <v>(not available yet)</v>
      </c>
      <c r="R1710"/>
    </row>
    <row r="1711" spans="1:18" hidden="1" x14ac:dyDescent="0.3">
      <c r="A1711" t="s">
        <v>13616</v>
      </c>
      <c r="B1711" t="s">
        <v>18295</v>
      </c>
      <c r="C1711" t="s">
        <v>7327</v>
      </c>
      <c r="D1711" t="s">
        <v>18574</v>
      </c>
      <c r="E1711" t="s">
        <v>18311</v>
      </c>
      <c r="F1711" t="s">
        <v>791</v>
      </c>
      <c r="G1711" s="187" t="s">
        <v>351</v>
      </c>
      <c r="H1711" t="s">
        <v>13616</v>
      </c>
      <c r="I1711" t="s">
        <v>14820</v>
      </c>
      <c r="J1711" t="s">
        <v>7327</v>
      </c>
      <c r="K1711" t="s">
        <v>18575</v>
      </c>
      <c r="L1711" t="s">
        <v>18311</v>
      </c>
      <c r="M1711" t="s">
        <v>791</v>
      </c>
      <c r="N1711" t="s">
        <v>351</v>
      </c>
      <c r="O1711" t="s">
        <v>17216</v>
      </c>
      <c r="P1711" t="s">
        <v>17217</v>
      </c>
      <c r="Q1711" t="str">
        <f>IF(J1711="(not available)","(not available)",IFERROR(VLOOKUP(J1711,'[1]Lifecyclemodels EF3.1'!E:G,3,FALSE),"(not available yet)"))</f>
        <v>(not available yet)</v>
      </c>
      <c r="R1711"/>
    </row>
    <row r="1712" spans="1:18" hidden="1" x14ac:dyDescent="0.3">
      <c r="A1712" t="s">
        <v>13616</v>
      </c>
      <c r="B1712" t="s">
        <v>18295</v>
      </c>
      <c r="C1712" t="s">
        <v>1490</v>
      </c>
      <c r="D1712" t="s">
        <v>18574</v>
      </c>
      <c r="E1712" t="s">
        <v>18311</v>
      </c>
      <c r="F1712" t="s">
        <v>418</v>
      </c>
      <c r="G1712" s="187" t="s">
        <v>351</v>
      </c>
      <c r="H1712" t="s">
        <v>13616</v>
      </c>
      <c r="I1712" t="s">
        <v>14820</v>
      </c>
      <c r="J1712" t="s">
        <v>1490</v>
      </c>
      <c r="K1712" t="s">
        <v>18575</v>
      </c>
      <c r="L1712" t="s">
        <v>18311</v>
      </c>
      <c r="M1712" t="s">
        <v>418</v>
      </c>
      <c r="N1712" t="s">
        <v>351</v>
      </c>
      <c r="O1712" t="s">
        <v>17216</v>
      </c>
      <c r="P1712" t="s">
        <v>17217</v>
      </c>
      <c r="Q1712" t="str">
        <f>IF(J1712="(not available)","(not available)",IFERROR(VLOOKUP(J1712,'[1]Lifecyclemodels EF3.1'!E:G,3,FALSE),"(not available yet)"))</f>
        <v>(not available yet)</v>
      </c>
      <c r="R1712"/>
    </row>
    <row r="1713" spans="1:18" hidden="1" x14ac:dyDescent="0.3">
      <c r="A1713" t="s">
        <v>13616</v>
      </c>
      <c r="B1713" t="s">
        <v>18295</v>
      </c>
      <c r="C1713" t="s">
        <v>7386</v>
      </c>
      <c r="D1713" t="s">
        <v>18574</v>
      </c>
      <c r="E1713" t="s">
        <v>18311</v>
      </c>
      <c r="F1713" t="s">
        <v>483</v>
      </c>
      <c r="G1713" s="187" t="s">
        <v>351</v>
      </c>
      <c r="H1713" t="s">
        <v>13616</v>
      </c>
      <c r="I1713" t="s">
        <v>14820</v>
      </c>
      <c r="J1713" t="s">
        <v>7386</v>
      </c>
      <c r="K1713" t="s">
        <v>18575</v>
      </c>
      <c r="L1713" t="s">
        <v>18311</v>
      </c>
      <c r="M1713" t="s">
        <v>483</v>
      </c>
      <c r="N1713" t="s">
        <v>351</v>
      </c>
      <c r="O1713" t="s">
        <v>17216</v>
      </c>
      <c r="P1713" t="s">
        <v>17217</v>
      </c>
      <c r="Q1713" t="str">
        <f>IF(J1713="(not available)","(not available)",IFERROR(VLOOKUP(J1713,'[1]Lifecyclemodels EF3.1'!E:G,3,FALSE),"(not available yet)"))</f>
        <v>(not available yet)</v>
      </c>
      <c r="R1713"/>
    </row>
    <row r="1714" spans="1:18" hidden="1" x14ac:dyDescent="0.3">
      <c r="A1714" t="s">
        <v>13616</v>
      </c>
      <c r="B1714" t="s">
        <v>18295</v>
      </c>
      <c r="C1714" t="s">
        <v>2191</v>
      </c>
      <c r="D1714" t="s">
        <v>18574</v>
      </c>
      <c r="E1714" t="s">
        <v>18311</v>
      </c>
      <c r="F1714" t="s">
        <v>613</v>
      </c>
      <c r="G1714" s="187" t="s">
        <v>351</v>
      </c>
      <c r="H1714" t="s">
        <v>13616</v>
      </c>
      <c r="I1714" t="s">
        <v>14820</v>
      </c>
      <c r="J1714" t="s">
        <v>2191</v>
      </c>
      <c r="K1714" t="s">
        <v>18575</v>
      </c>
      <c r="L1714" t="s">
        <v>18311</v>
      </c>
      <c r="M1714" t="s">
        <v>613</v>
      </c>
      <c r="N1714" t="s">
        <v>351</v>
      </c>
      <c r="O1714" t="s">
        <v>17216</v>
      </c>
      <c r="P1714" t="s">
        <v>17217</v>
      </c>
      <c r="Q1714" t="str">
        <f>IF(J1714="(not available)","(not available)",IFERROR(VLOOKUP(J1714,'[1]Lifecyclemodels EF3.1'!E:G,3,FALSE),"(not available yet)"))</f>
        <v>(not available yet)</v>
      </c>
      <c r="R1714"/>
    </row>
    <row r="1715" spans="1:18" hidden="1" x14ac:dyDescent="0.3">
      <c r="A1715" t="s">
        <v>13616</v>
      </c>
      <c r="B1715" t="s">
        <v>18295</v>
      </c>
      <c r="C1715" t="s">
        <v>2350</v>
      </c>
      <c r="D1715" t="s">
        <v>18574</v>
      </c>
      <c r="E1715" t="s">
        <v>18311</v>
      </c>
      <c r="F1715" t="s">
        <v>523</v>
      </c>
      <c r="G1715" s="187" t="s">
        <v>351</v>
      </c>
      <c r="H1715" t="s">
        <v>13616</v>
      </c>
      <c r="I1715" t="s">
        <v>14820</v>
      </c>
      <c r="J1715" t="s">
        <v>2350</v>
      </c>
      <c r="K1715" t="s">
        <v>18575</v>
      </c>
      <c r="L1715" t="s">
        <v>18311</v>
      </c>
      <c r="M1715" t="s">
        <v>523</v>
      </c>
      <c r="N1715" t="s">
        <v>351</v>
      </c>
      <c r="O1715" t="s">
        <v>17216</v>
      </c>
      <c r="P1715" t="s">
        <v>17217</v>
      </c>
      <c r="Q1715" t="str">
        <f>IF(J1715="(not available)","(not available)",IFERROR(VLOOKUP(J1715,'[1]Lifecyclemodels EF3.1'!E:G,3,FALSE),"(not available yet)"))</f>
        <v>(not available yet)</v>
      </c>
      <c r="R1715"/>
    </row>
    <row r="1716" spans="1:18" hidden="1" x14ac:dyDescent="0.3">
      <c r="A1716" t="s">
        <v>13616</v>
      </c>
      <c r="B1716" t="s">
        <v>18295</v>
      </c>
      <c r="C1716" t="s">
        <v>4122</v>
      </c>
      <c r="D1716" t="s">
        <v>18574</v>
      </c>
      <c r="E1716" t="s">
        <v>18311</v>
      </c>
      <c r="F1716" t="s">
        <v>396</v>
      </c>
      <c r="G1716" s="187" t="s">
        <v>351</v>
      </c>
      <c r="H1716" t="s">
        <v>13616</v>
      </c>
      <c r="I1716" t="s">
        <v>14820</v>
      </c>
      <c r="J1716" t="s">
        <v>4122</v>
      </c>
      <c r="K1716" t="s">
        <v>18575</v>
      </c>
      <c r="L1716" t="s">
        <v>18311</v>
      </c>
      <c r="M1716" t="s">
        <v>396</v>
      </c>
      <c r="N1716" t="s">
        <v>351</v>
      </c>
      <c r="O1716" t="s">
        <v>17216</v>
      </c>
      <c r="P1716" t="s">
        <v>17217</v>
      </c>
      <c r="Q1716" t="str">
        <f>IF(J1716="(not available)","(not available)",IFERROR(VLOOKUP(J1716,'[1]Lifecyclemodels EF3.1'!E:G,3,FALSE),"(not available yet)"))</f>
        <v>(not available yet)</v>
      </c>
      <c r="R1716"/>
    </row>
    <row r="1717" spans="1:18" hidden="1" x14ac:dyDescent="0.3">
      <c r="A1717" t="s">
        <v>13616</v>
      </c>
      <c r="B1717" t="s">
        <v>18295</v>
      </c>
      <c r="C1717" t="s">
        <v>11281</v>
      </c>
      <c r="D1717" t="s">
        <v>18574</v>
      </c>
      <c r="E1717" t="s">
        <v>18311</v>
      </c>
      <c r="F1717" t="s">
        <v>443</v>
      </c>
      <c r="G1717" s="187" t="s">
        <v>351</v>
      </c>
      <c r="H1717" t="s">
        <v>13616</v>
      </c>
      <c r="I1717" t="s">
        <v>14820</v>
      </c>
      <c r="J1717" t="s">
        <v>11281</v>
      </c>
      <c r="K1717" t="s">
        <v>18575</v>
      </c>
      <c r="L1717" t="s">
        <v>18311</v>
      </c>
      <c r="M1717" t="s">
        <v>443</v>
      </c>
      <c r="N1717" t="s">
        <v>351</v>
      </c>
      <c r="O1717" t="s">
        <v>17216</v>
      </c>
      <c r="P1717" t="s">
        <v>17217</v>
      </c>
      <c r="Q1717" t="str">
        <f>IF(J1717="(not available)","(not available)",IFERROR(VLOOKUP(J1717,'[1]Lifecyclemodels EF3.1'!E:G,3,FALSE),"(not available yet)"))</f>
        <v>(not available yet)</v>
      </c>
      <c r="R1717"/>
    </row>
    <row r="1718" spans="1:18" hidden="1" x14ac:dyDescent="0.3">
      <c r="A1718" t="s">
        <v>13616</v>
      </c>
      <c r="B1718" t="s">
        <v>18295</v>
      </c>
      <c r="C1718" t="s">
        <v>1339</v>
      </c>
      <c r="D1718" t="s">
        <v>18574</v>
      </c>
      <c r="E1718" t="s">
        <v>18311</v>
      </c>
      <c r="F1718" t="s">
        <v>350</v>
      </c>
      <c r="G1718" s="187" t="s">
        <v>351</v>
      </c>
      <c r="H1718" t="s">
        <v>13616</v>
      </c>
      <c r="I1718" t="s">
        <v>14820</v>
      </c>
      <c r="J1718" t="s">
        <v>1339</v>
      </c>
      <c r="K1718" t="s">
        <v>18575</v>
      </c>
      <c r="L1718" t="s">
        <v>18311</v>
      </c>
      <c r="M1718" t="s">
        <v>350</v>
      </c>
      <c r="N1718" t="s">
        <v>351</v>
      </c>
      <c r="O1718" t="s">
        <v>17216</v>
      </c>
      <c r="P1718" t="s">
        <v>17217</v>
      </c>
      <c r="Q1718" t="str">
        <f>IF(J1718="(not available)","(not available)",IFERROR(VLOOKUP(J1718,'[1]Lifecyclemodels EF3.1'!E:G,3,FALSE),"(not available yet)"))</f>
        <v>(not available yet)</v>
      </c>
      <c r="R1718"/>
    </row>
    <row r="1719" spans="1:18" hidden="1" x14ac:dyDescent="0.3">
      <c r="A1719" t="s">
        <v>13616</v>
      </c>
      <c r="B1719" t="s">
        <v>18295</v>
      </c>
      <c r="C1719" t="s">
        <v>5827</v>
      </c>
      <c r="D1719" t="s">
        <v>18574</v>
      </c>
      <c r="E1719" t="s">
        <v>18311</v>
      </c>
      <c r="F1719" t="s">
        <v>528</v>
      </c>
      <c r="G1719" s="187" t="s">
        <v>351</v>
      </c>
      <c r="H1719" t="s">
        <v>13616</v>
      </c>
      <c r="I1719" t="s">
        <v>14820</v>
      </c>
      <c r="J1719" t="s">
        <v>5827</v>
      </c>
      <c r="K1719" t="s">
        <v>18575</v>
      </c>
      <c r="L1719" t="s">
        <v>18311</v>
      </c>
      <c r="M1719" t="s">
        <v>528</v>
      </c>
      <c r="N1719" t="s">
        <v>351</v>
      </c>
      <c r="O1719" t="s">
        <v>17216</v>
      </c>
      <c r="P1719" t="s">
        <v>17217</v>
      </c>
      <c r="Q1719" t="str">
        <f>IF(J1719="(not available)","(not available)",IFERROR(VLOOKUP(J1719,'[1]Lifecyclemodels EF3.1'!E:G,3,FALSE),"(not available yet)"))</f>
        <v>(not available yet)</v>
      </c>
      <c r="R1719"/>
    </row>
    <row r="1720" spans="1:18" hidden="1" x14ac:dyDescent="0.3">
      <c r="A1720" t="s">
        <v>13616</v>
      </c>
      <c r="B1720" t="s">
        <v>18295</v>
      </c>
      <c r="C1720" t="s">
        <v>8362</v>
      </c>
      <c r="D1720" t="s">
        <v>18574</v>
      </c>
      <c r="E1720" t="s">
        <v>18311</v>
      </c>
      <c r="F1720" t="s">
        <v>402</v>
      </c>
      <c r="G1720" s="187" t="s">
        <v>351</v>
      </c>
      <c r="H1720" t="s">
        <v>13616</v>
      </c>
      <c r="I1720" t="s">
        <v>14820</v>
      </c>
      <c r="J1720" t="s">
        <v>8362</v>
      </c>
      <c r="K1720" t="s">
        <v>18575</v>
      </c>
      <c r="L1720" t="s">
        <v>18311</v>
      </c>
      <c r="M1720" t="s">
        <v>402</v>
      </c>
      <c r="N1720" t="s">
        <v>351</v>
      </c>
      <c r="O1720" t="s">
        <v>17216</v>
      </c>
      <c r="P1720" t="s">
        <v>17217</v>
      </c>
      <c r="Q1720" t="str">
        <f>IF(J1720="(not available)","(not available)",IFERROR(VLOOKUP(J1720,'[1]Lifecyclemodels EF3.1'!E:G,3,FALSE),"(not available yet)"))</f>
        <v>(not available yet)</v>
      </c>
      <c r="R1720"/>
    </row>
    <row r="1721" spans="1:18" hidden="1" x14ac:dyDescent="0.3">
      <c r="A1721" t="s">
        <v>13616</v>
      </c>
      <c r="B1721" t="s">
        <v>18295</v>
      </c>
      <c r="C1721" t="s">
        <v>7865</v>
      </c>
      <c r="D1721" t="s">
        <v>18574</v>
      </c>
      <c r="E1721" t="s">
        <v>18311</v>
      </c>
      <c r="F1721" t="s">
        <v>425</v>
      </c>
      <c r="G1721" s="187" t="s">
        <v>351</v>
      </c>
      <c r="H1721" t="s">
        <v>13616</v>
      </c>
      <c r="I1721" t="s">
        <v>14820</v>
      </c>
      <c r="J1721" t="s">
        <v>7865</v>
      </c>
      <c r="K1721" t="s">
        <v>18575</v>
      </c>
      <c r="L1721" t="s">
        <v>18311</v>
      </c>
      <c r="M1721" t="s">
        <v>425</v>
      </c>
      <c r="N1721" t="s">
        <v>351</v>
      </c>
      <c r="O1721" t="s">
        <v>17216</v>
      </c>
      <c r="P1721" t="s">
        <v>17217</v>
      </c>
      <c r="Q1721" t="str">
        <f>IF(J1721="(not available)","(not available)",IFERROR(VLOOKUP(J1721,'[1]Lifecyclemodels EF3.1'!E:G,3,FALSE),"(not available yet)"))</f>
        <v>(not available yet)</v>
      </c>
      <c r="R1721"/>
    </row>
    <row r="1722" spans="1:18" hidden="1" x14ac:dyDescent="0.3">
      <c r="A1722" t="s">
        <v>13616</v>
      </c>
      <c r="B1722" t="s">
        <v>18295</v>
      </c>
      <c r="C1722" t="s">
        <v>1530</v>
      </c>
      <c r="D1722" t="s">
        <v>18574</v>
      </c>
      <c r="E1722" t="s">
        <v>18311</v>
      </c>
      <c r="F1722" t="s">
        <v>670</v>
      </c>
      <c r="G1722" s="187" t="s">
        <v>351</v>
      </c>
      <c r="H1722" t="s">
        <v>13616</v>
      </c>
      <c r="I1722" t="s">
        <v>14820</v>
      </c>
      <c r="J1722" t="s">
        <v>1530</v>
      </c>
      <c r="K1722" t="s">
        <v>18575</v>
      </c>
      <c r="L1722" t="s">
        <v>18311</v>
      </c>
      <c r="M1722" t="s">
        <v>670</v>
      </c>
      <c r="N1722" t="s">
        <v>351</v>
      </c>
      <c r="O1722" t="s">
        <v>17216</v>
      </c>
      <c r="P1722" t="s">
        <v>17217</v>
      </c>
      <c r="Q1722" t="str">
        <f>IF(J1722="(not available)","(not available)",IFERROR(VLOOKUP(J1722,'[1]Lifecyclemodels EF3.1'!E:G,3,FALSE),"(not available yet)"))</f>
        <v>(not available yet)</v>
      </c>
      <c r="R1722"/>
    </row>
    <row r="1723" spans="1:18" hidden="1" x14ac:dyDescent="0.3">
      <c r="A1723" t="s">
        <v>13616</v>
      </c>
      <c r="B1723" t="s">
        <v>18295</v>
      </c>
      <c r="C1723" t="s">
        <v>8666</v>
      </c>
      <c r="D1723" t="s">
        <v>18574</v>
      </c>
      <c r="E1723" t="s">
        <v>18311</v>
      </c>
      <c r="F1723" t="s">
        <v>1301</v>
      </c>
      <c r="G1723" s="187" t="s">
        <v>351</v>
      </c>
      <c r="H1723" t="s">
        <v>13616</v>
      </c>
      <c r="I1723" t="s">
        <v>14820</v>
      </c>
      <c r="J1723" t="s">
        <v>8666</v>
      </c>
      <c r="K1723" t="s">
        <v>18575</v>
      </c>
      <c r="L1723" t="s">
        <v>18311</v>
      </c>
      <c r="M1723" t="s">
        <v>1301</v>
      </c>
      <c r="N1723" t="s">
        <v>351</v>
      </c>
      <c r="O1723" t="s">
        <v>17216</v>
      </c>
      <c r="P1723" t="s">
        <v>17217</v>
      </c>
      <c r="Q1723" t="str">
        <f>IF(J1723="(not available)","(not available)",IFERROR(VLOOKUP(J1723,'[1]Lifecyclemodels EF3.1'!E:G,3,FALSE),"(not available yet)"))</f>
        <v>(not available yet)</v>
      </c>
      <c r="R1723"/>
    </row>
    <row r="1724" spans="1:18" hidden="1" x14ac:dyDescent="0.3">
      <c r="A1724" t="s">
        <v>13616</v>
      </c>
      <c r="B1724" t="s">
        <v>18295</v>
      </c>
      <c r="C1724" t="s">
        <v>4458</v>
      </c>
      <c r="D1724" t="s">
        <v>18574</v>
      </c>
      <c r="E1724" t="s">
        <v>18311</v>
      </c>
      <c r="F1724" t="s">
        <v>691</v>
      </c>
      <c r="G1724" s="187" t="s">
        <v>351</v>
      </c>
      <c r="H1724" t="s">
        <v>13616</v>
      </c>
      <c r="I1724" t="s">
        <v>14820</v>
      </c>
      <c r="J1724" t="s">
        <v>4458</v>
      </c>
      <c r="K1724" t="s">
        <v>18575</v>
      </c>
      <c r="L1724" t="s">
        <v>18311</v>
      </c>
      <c r="M1724" t="s">
        <v>691</v>
      </c>
      <c r="N1724" t="s">
        <v>351</v>
      </c>
      <c r="O1724" t="s">
        <v>17216</v>
      </c>
      <c r="P1724" t="s">
        <v>17217</v>
      </c>
      <c r="Q1724" t="str">
        <f>IF(J1724="(not available)","(not available)",IFERROR(VLOOKUP(J1724,'[1]Lifecyclemodels EF3.1'!E:G,3,FALSE),"(not available yet)"))</f>
        <v>(not available yet)</v>
      </c>
      <c r="R1724"/>
    </row>
    <row r="1725" spans="1:18" hidden="1" x14ac:dyDescent="0.3">
      <c r="A1725" t="s">
        <v>13616</v>
      </c>
      <c r="B1725" t="s">
        <v>18295</v>
      </c>
      <c r="C1725" t="s">
        <v>10411</v>
      </c>
      <c r="D1725" t="s">
        <v>18574</v>
      </c>
      <c r="E1725" t="s">
        <v>18311</v>
      </c>
      <c r="F1725" t="s">
        <v>514</v>
      </c>
      <c r="G1725" s="187" t="s">
        <v>351</v>
      </c>
      <c r="H1725" t="s">
        <v>13616</v>
      </c>
      <c r="I1725" t="s">
        <v>14820</v>
      </c>
      <c r="J1725" t="s">
        <v>10411</v>
      </c>
      <c r="K1725" t="s">
        <v>18575</v>
      </c>
      <c r="L1725" t="s">
        <v>18311</v>
      </c>
      <c r="M1725" t="s">
        <v>11889</v>
      </c>
      <c r="N1725" t="s">
        <v>351</v>
      </c>
      <c r="O1725" t="s">
        <v>17216</v>
      </c>
      <c r="P1725" t="s">
        <v>17217</v>
      </c>
      <c r="Q1725" t="str">
        <f>IF(J1725="(not available)","(not available)",IFERROR(VLOOKUP(J1725,'[1]Lifecyclemodels EF3.1'!E:G,3,FALSE),"(not available yet)"))</f>
        <v>(not available yet)</v>
      </c>
      <c r="R1725"/>
    </row>
    <row r="1726" spans="1:18" hidden="1" x14ac:dyDescent="0.3">
      <c r="A1726" t="s">
        <v>13616</v>
      </c>
      <c r="B1726" t="s">
        <v>18295</v>
      </c>
      <c r="C1726" t="s">
        <v>6801</v>
      </c>
      <c r="D1726" t="s">
        <v>18574</v>
      </c>
      <c r="E1726" t="s">
        <v>18311</v>
      </c>
      <c r="F1726" t="s">
        <v>575</v>
      </c>
      <c r="G1726" s="187" t="s">
        <v>351</v>
      </c>
      <c r="H1726" t="s">
        <v>13616</v>
      </c>
      <c r="I1726" t="s">
        <v>14820</v>
      </c>
      <c r="J1726" t="s">
        <v>6801</v>
      </c>
      <c r="K1726" t="s">
        <v>18575</v>
      </c>
      <c r="L1726" t="s">
        <v>18311</v>
      </c>
      <c r="M1726" t="s">
        <v>575</v>
      </c>
      <c r="N1726" t="s">
        <v>351</v>
      </c>
      <c r="O1726" t="s">
        <v>17216</v>
      </c>
      <c r="P1726" t="s">
        <v>17217</v>
      </c>
      <c r="Q1726" t="str">
        <f>IF(J1726="(not available)","(not available)",IFERROR(VLOOKUP(J1726,'[1]Lifecyclemodels EF3.1'!E:G,3,FALSE),"(not available yet)"))</f>
        <v>(not available yet)</v>
      </c>
      <c r="R1726"/>
    </row>
    <row r="1727" spans="1:18" hidden="1" x14ac:dyDescent="0.3">
      <c r="A1727" t="s">
        <v>13616</v>
      </c>
      <c r="B1727" t="s">
        <v>18295</v>
      </c>
      <c r="C1727" t="s">
        <v>8245</v>
      </c>
      <c r="D1727" t="s">
        <v>18574</v>
      </c>
      <c r="E1727" t="s">
        <v>18311</v>
      </c>
      <c r="F1727" t="s">
        <v>713</v>
      </c>
      <c r="G1727" s="187" t="s">
        <v>351</v>
      </c>
      <c r="H1727" t="s">
        <v>13616</v>
      </c>
      <c r="I1727" t="s">
        <v>14820</v>
      </c>
      <c r="J1727" t="s">
        <v>8245</v>
      </c>
      <c r="K1727" t="s">
        <v>18575</v>
      </c>
      <c r="L1727" t="s">
        <v>18311</v>
      </c>
      <c r="M1727" t="s">
        <v>713</v>
      </c>
      <c r="N1727" t="s">
        <v>351</v>
      </c>
      <c r="O1727" t="s">
        <v>17216</v>
      </c>
      <c r="P1727" t="s">
        <v>17217</v>
      </c>
      <c r="Q1727" t="str">
        <f>IF(J1727="(not available)","(not available)",IFERROR(VLOOKUP(J1727,'[1]Lifecyclemodels EF3.1'!E:G,3,FALSE),"(not available yet)"))</f>
        <v>(not available yet)</v>
      </c>
      <c r="R1727"/>
    </row>
    <row r="1728" spans="1:18" hidden="1" x14ac:dyDescent="0.3">
      <c r="A1728" t="s">
        <v>13616</v>
      </c>
      <c r="B1728" t="s">
        <v>18295</v>
      </c>
      <c r="C1728" t="s">
        <v>731</v>
      </c>
      <c r="D1728" t="s">
        <v>18574</v>
      </c>
      <c r="E1728" t="s">
        <v>18311</v>
      </c>
      <c r="F1728" t="s">
        <v>703</v>
      </c>
      <c r="G1728" s="187" t="s">
        <v>351</v>
      </c>
      <c r="H1728" t="s">
        <v>13616</v>
      </c>
      <c r="I1728" t="s">
        <v>14820</v>
      </c>
      <c r="J1728" t="s">
        <v>731</v>
      </c>
      <c r="K1728" t="s">
        <v>18575</v>
      </c>
      <c r="L1728" t="s">
        <v>18311</v>
      </c>
      <c r="M1728" t="s">
        <v>703</v>
      </c>
      <c r="N1728" t="s">
        <v>351</v>
      </c>
      <c r="O1728" t="s">
        <v>17216</v>
      </c>
      <c r="P1728" t="s">
        <v>17217</v>
      </c>
      <c r="Q1728" t="str">
        <f>IF(J1728="(not available)","(not available)",IFERROR(VLOOKUP(J1728,'[1]Lifecyclemodels EF3.1'!E:G,3,FALSE),"(not available yet)"))</f>
        <v>(not available yet)</v>
      </c>
      <c r="R1728"/>
    </row>
    <row r="1729" spans="1:18" hidden="1" x14ac:dyDescent="0.3">
      <c r="A1729" t="s">
        <v>13616</v>
      </c>
      <c r="B1729" t="s">
        <v>18295</v>
      </c>
      <c r="C1729" t="s">
        <v>9189</v>
      </c>
      <c r="D1729" t="s">
        <v>18574</v>
      </c>
      <c r="E1729" t="s">
        <v>18311</v>
      </c>
      <c r="F1729" t="s">
        <v>473</v>
      </c>
      <c r="G1729" s="187" t="s">
        <v>351</v>
      </c>
      <c r="H1729" t="s">
        <v>13616</v>
      </c>
      <c r="I1729" t="s">
        <v>14820</v>
      </c>
      <c r="J1729" t="s">
        <v>9189</v>
      </c>
      <c r="K1729" t="s">
        <v>18575</v>
      </c>
      <c r="L1729" t="s">
        <v>18311</v>
      </c>
      <c r="M1729" t="s">
        <v>473</v>
      </c>
      <c r="N1729" t="s">
        <v>351</v>
      </c>
      <c r="O1729" t="s">
        <v>17216</v>
      </c>
      <c r="P1729" t="s">
        <v>17217</v>
      </c>
      <c r="Q1729" t="str">
        <f>IF(J1729="(not available)","(not available)",IFERROR(VLOOKUP(J1729,'[1]Lifecyclemodels EF3.1'!E:G,3,FALSE),"(not available yet)"))</f>
        <v>(not available yet)</v>
      </c>
      <c r="R1729"/>
    </row>
    <row r="1730" spans="1:18" hidden="1" x14ac:dyDescent="0.3">
      <c r="A1730" t="s">
        <v>13616</v>
      </c>
      <c r="B1730" t="s">
        <v>18295</v>
      </c>
      <c r="C1730" t="s">
        <v>4467</v>
      </c>
      <c r="D1730" t="s">
        <v>18574</v>
      </c>
      <c r="E1730" t="s">
        <v>18311</v>
      </c>
      <c r="F1730" t="s">
        <v>466</v>
      </c>
      <c r="G1730" s="187" t="s">
        <v>351</v>
      </c>
      <c r="H1730" t="s">
        <v>13616</v>
      </c>
      <c r="I1730" t="s">
        <v>14820</v>
      </c>
      <c r="J1730" t="s">
        <v>4467</v>
      </c>
      <c r="K1730" t="s">
        <v>18575</v>
      </c>
      <c r="L1730" t="s">
        <v>18311</v>
      </c>
      <c r="M1730" t="s">
        <v>466</v>
      </c>
      <c r="N1730" t="s">
        <v>351</v>
      </c>
      <c r="O1730" t="s">
        <v>17216</v>
      </c>
      <c r="P1730" t="s">
        <v>17217</v>
      </c>
      <c r="Q1730" t="str">
        <f>IF(J1730="(not available)","(not available)",IFERROR(VLOOKUP(J1730,'[1]Lifecyclemodels EF3.1'!E:G,3,FALSE),"(not available yet)"))</f>
        <v>(not available yet)</v>
      </c>
      <c r="R1730"/>
    </row>
    <row r="1731" spans="1:18" hidden="1" x14ac:dyDescent="0.3">
      <c r="A1731" t="s">
        <v>13616</v>
      </c>
      <c r="B1731" t="s">
        <v>18295</v>
      </c>
      <c r="C1731" t="s">
        <v>6805</v>
      </c>
      <c r="D1731" t="s">
        <v>18574</v>
      </c>
      <c r="E1731" t="s">
        <v>18311</v>
      </c>
      <c r="F1731" t="s">
        <v>325</v>
      </c>
      <c r="G1731" s="187" t="s">
        <v>351</v>
      </c>
      <c r="H1731" t="s">
        <v>13616</v>
      </c>
      <c r="I1731" t="s">
        <v>14820</v>
      </c>
      <c r="J1731" t="s">
        <v>6805</v>
      </c>
      <c r="K1731" t="s">
        <v>18575</v>
      </c>
      <c r="L1731" t="s">
        <v>18311</v>
      </c>
      <c r="M1731" t="s">
        <v>325</v>
      </c>
      <c r="N1731" t="s">
        <v>351</v>
      </c>
      <c r="O1731" t="s">
        <v>17216</v>
      </c>
      <c r="P1731" t="s">
        <v>17217</v>
      </c>
      <c r="Q1731" t="str">
        <f>IF(J1731="(not available)","(not available)",IFERROR(VLOOKUP(J1731,'[1]Lifecyclemodels EF3.1'!E:G,3,FALSE),"(not available yet)"))</f>
        <v>(not available yet)</v>
      </c>
      <c r="R1731"/>
    </row>
    <row r="1732" spans="1:18" hidden="1" x14ac:dyDescent="0.3">
      <c r="A1732" t="s">
        <v>13616</v>
      </c>
      <c r="B1732" t="s">
        <v>18295</v>
      </c>
      <c r="C1732" t="s">
        <v>827</v>
      </c>
      <c r="D1732" t="s">
        <v>18574</v>
      </c>
      <c r="E1732" t="s">
        <v>18311</v>
      </c>
      <c r="F1732" t="s">
        <v>769</v>
      </c>
      <c r="G1732" s="187" t="s">
        <v>351</v>
      </c>
      <c r="H1732" t="s">
        <v>13616</v>
      </c>
      <c r="I1732" t="s">
        <v>14820</v>
      </c>
      <c r="J1732" t="s">
        <v>827</v>
      </c>
      <c r="K1732" t="s">
        <v>18575</v>
      </c>
      <c r="L1732" t="s">
        <v>18311</v>
      </c>
      <c r="M1732" t="s">
        <v>769</v>
      </c>
      <c r="N1732" t="s">
        <v>351</v>
      </c>
      <c r="O1732" t="s">
        <v>17216</v>
      </c>
      <c r="P1732" t="s">
        <v>17217</v>
      </c>
      <c r="Q1732" t="str">
        <f>IF(J1732="(not available)","(not available)",IFERROR(VLOOKUP(J1732,'[1]Lifecyclemodels EF3.1'!E:G,3,FALSE),"(not available yet)"))</f>
        <v>(not available yet)</v>
      </c>
      <c r="R1732"/>
    </row>
    <row r="1733" spans="1:18" hidden="1" x14ac:dyDescent="0.3">
      <c r="A1733" t="s">
        <v>13616</v>
      </c>
      <c r="B1733" t="s">
        <v>18295</v>
      </c>
      <c r="C1733" t="s">
        <v>3607</v>
      </c>
      <c r="D1733" t="s">
        <v>18574</v>
      </c>
      <c r="E1733" t="s">
        <v>18311</v>
      </c>
      <c r="F1733" t="s">
        <v>493</v>
      </c>
      <c r="G1733" s="187" t="s">
        <v>351</v>
      </c>
      <c r="H1733" t="s">
        <v>13616</v>
      </c>
      <c r="I1733" t="s">
        <v>14820</v>
      </c>
      <c r="J1733" t="s">
        <v>3607</v>
      </c>
      <c r="K1733" t="s">
        <v>18575</v>
      </c>
      <c r="L1733" t="s">
        <v>18311</v>
      </c>
      <c r="M1733" t="s">
        <v>493</v>
      </c>
      <c r="N1733" t="s">
        <v>351</v>
      </c>
      <c r="O1733" t="s">
        <v>17216</v>
      </c>
      <c r="P1733" t="s">
        <v>17217</v>
      </c>
      <c r="Q1733" t="str">
        <f>IF(J1733="(not available)","(not available)",IFERROR(VLOOKUP(J1733,'[1]Lifecyclemodels EF3.1'!E:G,3,FALSE),"(not available yet)"))</f>
        <v>(not available yet)</v>
      </c>
      <c r="R1733"/>
    </row>
    <row r="1734" spans="1:18" hidden="1" x14ac:dyDescent="0.3">
      <c r="A1734" t="s">
        <v>13616</v>
      </c>
      <c r="B1734" t="s">
        <v>18295</v>
      </c>
      <c r="C1734" t="s">
        <v>4947</v>
      </c>
      <c r="D1734" t="s">
        <v>18574</v>
      </c>
      <c r="E1734" t="s">
        <v>18311</v>
      </c>
      <c r="F1734" t="s">
        <v>736</v>
      </c>
      <c r="G1734" s="187" t="s">
        <v>351</v>
      </c>
      <c r="H1734" t="s">
        <v>13616</v>
      </c>
      <c r="I1734" t="s">
        <v>14820</v>
      </c>
      <c r="J1734" t="s">
        <v>4947</v>
      </c>
      <c r="K1734" t="s">
        <v>18575</v>
      </c>
      <c r="L1734" t="s">
        <v>18311</v>
      </c>
      <c r="M1734" t="s">
        <v>736</v>
      </c>
      <c r="N1734" t="s">
        <v>351</v>
      </c>
      <c r="O1734" t="s">
        <v>17216</v>
      </c>
      <c r="P1734" t="s">
        <v>17217</v>
      </c>
      <c r="Q1734" t="str">
        <f>IF(J1734="(not available)","(not available)",IFERROR(VLOOKUP(J1734,'[1]Lifecyclemodels EF3.1'!E:G,3,FALSE),"(not available yet)"))</f>
        <v>(not available yet)</v>
      </c>
      <c r="R1734"/>
    </row>
    <row r="1735" spans="1:18" hidden="1" x14ac:dyDescent="0.3">
      <c r="A1735" t="s">
        <v>13616</v>
      </c>
      <c r="B1735" t="s">
        <v>18295</v>
      </c>
      <c r="C1735" t="s">
        <v>10432</v>
      </c>
      <c r="D1735" t="s">
        <v>18574</v>
      </c>
      <c r="E1735" t="s">
        <v>18311</v>
      </c>
      <c r="F1735" t="s">
        <v>1552</v>
      </c>
      <c r="G1735" s="187" t="s">
        <v>351</v>
      </c>
      <c r="H1735" t="s">
        <v>13616</v>
      </c>
      <c r="I1735" t="s">
        <v>14820</v>
      </c>
      <c r="J1735" t="s">
        <v>10432</v>
      </c>
      <c r="K1735" t="s">
        <v>18575</v>
      </c>
      <c r="L1735" t="s">
        <v>18311</v>
      </c>
      <c r="M1735" t="s">
        <v>1552</v>
      </c>
      <c r="N1735" t="s">
        <v>351</v>
      </c>
      <c r="O1735" t="s">
        <v>17216</v>
      </c>
      <c r="P1735" t="s">
        <v>17217</v>
      </c>
      <c r="Q1735" t="str">
        <f>IF(J1735="(not available)","(not available)",IFERROR(VLOOKUP(J1735,'[1]Lifecyclemodels EF3.1'!E:G,3,FALSE),"(not available yet)"))</f>
        <v>(not available yet)</v>
      </c>
      <c r="R1735"/>
    </row>
    <row r="1736" spans="1:18" hidden="1" x14ac:dyDescent="0.3">
      <c r="A1736" t="s">
        <v>13616</v>
      </c>
      <c r="B1736" t="s">
        <v>18295</v>
      </c>
      <c r="C1736" t="s">
        <v>10740</v>
      </c>
      <c r="D1736" t="s">
        <v>18574</v>
      </c>
      <c r="E1736" t="s">
        <v>18311</v>
      </c>
      <c r="F1736" t="s">
        <v>686</v>
      </c>
      <c r="G1736" s="187" t="s">
        <v>351</v>
      </c>
      <c r="H1736" t="s">
        <v>13616</v>
      </c>
      <c r="I1736" t="s">
        <v>14820</v>
      </c>
      <c r="J1736" t="s">
        <v>10740</v>
      </c>
      <c r="K1736" t="s">
        <v>18575</v>
      </c>
      <c r="L1736" t="s">
        <v>18311</v>
      </c>
      <c r="M1736" t="s">
        <v>686</v>
      </c>
      <c r="N1736" t="s">
        <v>351</v>
      </c>
      <c r="O1736" t="s">
        <v>17216</v>
      </c>
      <c r="P1736" t="s">
        <v>17217</v>
      </c>
      <c r="Q1736" t="str">
        <f>IF(J1736="(not available)","(not available)",IFERROR(VLOOKUP(J1736,'[1]Lifecyclemodels EF3.1'!E:G,3,FALSE),"(not available yet)"))</f>
        <v>(not available yet)</v>
      </c>
      <c r="R1736"/>
    </row>
    <row r="1737" spans="1:18" hidden="1" x14ac:dyDescent="0.3">
      <c r="A1737" t="s">
        <v>13616</v>
      </c>
      <c r="B1737" t="s">
        <v>18295</v>
      </c>
      <c r="C1737" t="s">
        <v>4432</v>
      </c>
      <c r="D1737" t="s">
        <v>18574</v>
      </c>
      <c r="E1737" t="s">
        <v>18311</v>
      </c>
      <c r="F1737" t="s">
        <v>389</v>
      </c>
      <c r="G1737" s="187" t="s">
        <v>351</v>
      </c>
      <c r="H1737" t="s">
        <v>13616</v>
      </c>
      <c r="I1737" t="s">
        <v>14820</v>
      </c>
      <c r="J1737" t="s">
        <v>4432</v>
      </c>
      <c r="K1737" t="s">
        <v>18575</v>
      </c>
      <c r="L1737" t="s">
        <v>18311</v>
      </c>
      <c r="M1737" t="s">
        <v>389</v>
      </c>
      <c r="N1737" t="s">
        <v>351</v>
      </c>
      <c r="O1737" t="s">
        <v>17216</v>
      </c>
      <c r="P1737" t="s">
        <v>17217</v>
      </c>
      <c r="Q1737" t="str">
        <f>IF(J1737="(not available)","(not available)",IFERROR(VLOOKUP(J1737,'[1]Lifecyclemodels EF3.1'!E:G,3,FALSE),"(not available yet)"))</f>
        <v>(not available yet)</v>
      </c>
      <c r="R1737"/>
    </row>
    <row r="1738" spans="1:18" hidden="1" x14ac:dyDescent="0.3">
      <c r="A1738" t="s">
        <v>13616</v>
      </c>
      <c r="B1738" t="s">
        <v>18295</v>
      </c>
      <c r="C1738" t="s">
        <v>2217</v>
      </c>
      <c r="D1738" t="s">
        <v>18574</v>
      </c>
      <c r="E1738" t="s">
        <v>18311</v>
      </c>
      <c r="F1738" t="s">
        <v>754</v>
      </c>
      <c r="G1738" s="187" t="s">
        <v>351</v>
      </c>
      <c r="H1738" t="s">
        <v>13616</v>
      </c>
      <c r="I1738" t="s">
        <v>14820</v>
      </c>
      <c r="J1738" t="s">
        <v>2217</v>
      </c>
      <c r="K1738" t="s">
        <v>18575</v>
      </c>
      <c r="L1738" t="s">
        <v>18311</v>
      </c>
      <c r="M1738" t="s">
        <v>754</v>
      </c>
      <c r="N1738" t="s">
        <v>351</v>
      </c>
      <c r="O1738" t="s">
        <v>17216</v>
      </c>
      <c r="P1738" t="s">
        <v>17217</v>
      </c>
      <c r="Q1738" t="str">
        <f>IF(J1738="(not available)","(not available)",IFERROR(VLOOKUP(J1738,'[1]Lifecyclemodels EF3.1'!E:G,3,FALSE),"(not available yet)"))</f>
        <v>(not available yet)</v>
      </c>
      <c r="R1738"/>
    </row>
    <row r="1739" spans="1:18" hidden="1" x14ac:dyDescent="0.3">
      <c r="A1739" t="s">
        <v>13616</v>
      </c>
      <c r="B1739" t="s">
        <v>18295</v>
      </c>
      <c r="C1739" t="s">
        <v>6373</v>
      </c>
      <c r="D1739" t="s">
        <v>18574</v>
      </c>
      <c r="E1739" t="s">
        <v>18311</v>
      </c>
      <c r="F1739" t="s">
        <v>984</v>
      </c>
      <c r="G1739" s="187" t="s">
        <v>351</v>
      </c>
      <c r="H1739" t="s">
        <v>13616</v>
      </c>
      <c r="I1739" t="s">
        <v>14820</v>
      </c>
      <c r="J1739" t="s">
        <v>6373</v>
      </c>
      <c r="K1739" t="s">
        <v>18575</v>
      </c>
      <c r="L1739" t="s">
        <v>18311</v>
      </c>
      <c r="M1739" t="s">
        <v>984</v>
      </c>
      <c r="N1739" t="s">
        <v>351</v>
      </c>
      <c r="O1739" t="s">
        <v>17216</v>
      </c>
      <c r="P1739" t="s">
        <v>17217</v>
      </c>
      <c r="Q1739" t="str">
        <f>IF(J1739="(not available)","(not available)",IFERROR(VLOOKUP(J1739,'[1]Lifecyclemodels EF3.1'!E:G,3,FALSE),"(not available yet)"))</f>
        <v>(not available yet)</v>
      </c>
      <c r="R1739"/>
    </row>
    <row r="1740" spans="1:18" hidden="1" x14ac:dyDescent="0.3">
      <c r="A1740" t="s">
        <v>13616</v>
      </c>
      <c r="B1740" t="s">
        <v>18295</v>
      </c>
      <c r="C1740" t="s">
        <v>7861</v>
      </c>
      <c r="D1740" t="s">
        <v>18574</v>
      </c>
      <c r="E1740" t="s">
        <v>18311</v>
      </c>
      <c r="F1740" t="s">
        <v>399</v>
      </c>
      <c r="G1740" s="187" t="s">
        <v>351</v>
      </c>
      <c r="H1740" t="s">
        <v>13616</v>
      </c>
      <c r="I1740" t="s">
        <v>14820</v>
      </c>
      <c r="J1740" t="s">
        <v>7861</v>
      </c>
      <c r="K1740" t="s">
        <v>18575</v>
      </c>
      <c r="L1740" t="s">
        <v>18311</v>
      </c>
      <c r="M1740" t="s">
        <v>399</v>
      </c>
      <c r="N1740" t="s">
        <v>351</v>
      </c>
      <c r="O1740" t="s">
        <v>17216</v>
      </c>
      <c r="P1740" t="s">
        <v>17217</v>
      </c>
      <c r="Q1740" t="str">
        <f>IF(J1740="(not available)","(not available)",IFERROR(VLOOKUP(J1740,'[1]Lifecyclemodels EF3.1'!E:G,3,FALSE),"(not available yet)"))</f>
        <v>(not available yet)</v>
      </c>
      <c r="R1740"/>
    </row>
    <row r="1741" spans="1:18" hidden="1" x14ac:dyDescent="0.3">
      <c r="A1741" t="s">
        <v>13616</v>
      </c>
      <c r="B1741" t="s">
        <v>18295</v>
      </c>
      <c r="C1741" t="s">
        <v>10454</v>
      </c>
      <c r="D1741" t="s">
        <v>18574</v>
      </c>
      <c r="E1741" t="s">
        <v>18311</v>
      </c>
      <c r="F1741" t="s">
        <v>1910</v>
      </c>
      <c r="G1741" s="187" t="s">
        <v>351</v>
      </c>
      <c r="H1741" t="s">
        <v>13616</v>
      </c>
      <c r="I1741" t="s">
        <v>14820</v>
      </c>
      <c r="J1741" t="s">
        <v>10454</v>
      </c>
      <c r="K1741" t="s">
        <v>18575</v>
      </c>
      <c r="L1741" t="s">
        <v>18311</v>
      </c>
      <c r="M1741" t="s">
        <v>1910</v>
      </c>
      <c r="N1741" t="s">
        <v>351</v>
      </c>
      <c r="O1741" t="s">
        <v>17216</v>
      </c>
      <c r="P1741" t="s">
        <v>17217</v>
      </c>
      <c r="Q1741" t="str">
        <f>IF(J1741="(not available)","(not available)",IFERROR(VLOOKUP(J1741,'[1]Lifecyclemodels EF3.1'!E:G,3,FALSE),"(not available yet)"))</f>
        <v>(not available yet)</v>
      </c>
      <c r="R1741"/>
    </row>
    <row r="1742" spans="1:18" hidden="1" x14ac:dyDescent="0.3">
      <c r="A1742" t="s">
        <v>13616</v>
      </c>
      <c r="B1742" t="s">
        <v>18295</v>
      </c>
      <c r="C1742" t="s">
        <v>5048</v>
      </c>
      <c r="D1742" t="s">
        <v>18574</v>
      </c>
      <c r="E1742" t="s">
        <v>18311</v>
      </c>
      <c r="F1742" t="s">
        <v>868</v>
      </c>
      <c r="G1742" s="187" t="s">
        <v>351</v>
      </c>
      <c r="H1742" t="s">
        <v>13616</v>
      </c>
      <c r="I1742" t="s">
        <v>14820</v>
      </c>
      <c r="J1742" t="s">
        <v>5048</v>
      </c>
      <c r="K1742" t="s">
        <v>18575</v>
      </c>
      <c r="L1742" t="s">
        <v>18311</v>
      </c>
      <c r="M1742" t="s">
        <v>868</v>
      </c>
      <c r="N1742" t="s">
        <v>351</v>
      </c>
      <c r="O1742" t="s">
        <v>17216</v>
      </c>
      <c r="P1742" t="s">
        <v>17217</v>
      </c>
      <c r="Q1742" t="str">
        <f>IF(J1742="(not available)","(not available)",IFERROR(VLOOKUP(J1742,'[1]Lifecyclemodels EF3.1'!E:G,3,FALSE),"(not available yet)"))</f>
        <v>(not available yet)</v>
      </c>
      <c r="R1742"/>
    </row>
    <row r="1743" spans="1:18" hidden="1" x14ac:dyDescent="0.3">
      <c r="A1743" t="s">
        <v>13616</v>
      </c>
      <c r="B1743" t="s">
        <v>18295</v>
      </c>
      <c r="C1743" t="s">
        <v>5693</v>
      </c>
      <c r="D1743" t="s">
        <v>18576</v>
      </c>
      <c r="E1743" t="s">
        <v>18311</v>
      </c>
      <c r="F1743" t="s">
        <v>378</v>
      </c>
      <c r="G1743" s="187" t="s">
        <v>351</v>
      </c>
      <c r="H1743" t="s">
        <v>13616</v>
      </c>
      <c r="I1743" t="s">
        <v>14820</v>
      </c>
      <c r="J1743" t="s">
        <v>5693</v>
      </c>
      <c r="K1743" t="s">
        <v>18577</v>
      </c>
      <c r="L1743" t="s">
        <v>18311</v>
      </c>
      <c r="M1743" t="s">
        <v>378</v>
      </c>
      <c r="N1743" t="s">
        <v>351</v>
      </c>
      <c r="O1743" t="s">
        <v>17216</v>
      </c>
      <c r="P1743" t="s">
        <v>17217</v>
      </c>
      <c r="Q1743" t="str">
        <f>IF(J1743="(not available)","(not available)",IFERROR(VLOOKUP(J1743,'[1]Lifecyclemodels EF3.1'!E:G,3,FALSE),"(not available yet)"))</f>
        <v>(not available yet)</v>
      </c>
      <c r="R1743"/>
    </row>
    <row r="1744" spans="1:18" hidden="1" x14ac:dyDescent="0.3">
      <c r="A1744" t="s">
        <v>13616</v>
      </c>
      <c r="B1744" t="s">
        <v>18295</v>
      </c>
      <c r="C1744" t="s">
        <v>9069</v>
      </c>
      <c r="D1744" t="s">
        <v>18576</v>
      </c>
      <c r="E1744" t="s">
        <v>18311</v>
      </c>
      <c r="F1744" t="s">
        <v>396</v>
      </c>
      <c r="G1744" s="187" t="s">
        <v>351</v>
      </c>
      <c r="H1744" t="s">
        <v>13616</v>
      </c>
      <c r="I1744" t="s">
        <v>14820</v>
      </c>
      <c r="J1744" t="s">
        <v>9069</v>
      </c>
      <c r="K1744" t="s">
        <v>18577</v>
      </c>
      <c r="L1744" t="s">
        <v>18311</v>
      </c>
      <c r="M1744" t="s">
        <v>396</v>
      </c>
      <c r="N1744" t="s">
        <v>351</v>
      </c>
      <c r="O1744" t="s">
        <v>17216</v>
      </c>
      <c r="P1744" t="s">
        <v>17217</v>
      </c>
      <c r="Q1744" t="str">
        <f>IF(J1744="(not available)","(not available)",IFERROR(VLOOKUP(J1744,'[1]Lifecyclemodels EF3.1'!E:G,3,FALSE),"(not available yet)"))</f>
        <v>(not available yet)</v>
      </c>
      <c r="R1744"/>
    </row>
    <row r="1745" spans="1:18" hidden="1" x14ac:dyDescent="0.3">
      <c r="A1745" t="s">
        <v>13616</v>
      </c>
      <c r="B1745" t="s">
        <v>18295</v>
      </c>
      <c r="C1745" t="s">
        <v>4963</v>
      </c>
      <c r="D1745" t="s">
        <v>18576</v>
      </c>
      <c r="E1745" t="s">
        <v>18311</v>
      </c>
      <c r="F1745" t="s">
        <v>466</v>
      </c>
      <c r="G1745" s="187" t="s">
        <v>351</v>
      </c>
      <c r="H1745" t="s">
        <v>13616</v>
      </c>
      <c r="I1745" t="s">
        <v>14820</v>
      </c>
      <c r="J1745" t="s">
        <v>4963</v>
      </c>
      <c r="K1745" t="s">
        <v>18577</v>
      </c>
      <c r="L1745" t="s">
        <v>18311</v>
      </c>
      <c r="M1745" t="s">
        <v>466</v>
      </c>
      <c r="N1745" t="s">
        <v>351</v>
      </c>
      <c r="O1745" t="s">
        <v>17216</v>
      </c>
      <c r="P1745" t="s">
        <v>17217</v>
      </c>
      <c r="Q1745" t="str">
        <f>IF(J1745="(not available)","(not available)",IFERROR(VLOOKUP(J1745,'[1]Lifecyclemodels EF3.1'!E:G,3,FALSE),"(not available yet)"))</f>
        <v>(not available yet)</v>
      </c>
      <c r="R1745"/>
    </row>
    <row r="1746" spans="1:18" hidden="1" x14ac:dyDescent="0.3">
      <c r="A1746" t="s">
        <v>13616</v>
      </c>
      <c r="B1746" t="s">
        <v>18295</v>
      </c>
      <c r="C1746" t="s">
        <v>3941</v>
      </c>
      <c r="D1746" t="s">
        <v>18576</v>
      </c>
      <c r="E1746" t="s">
        <v>18311</v>
      </c>
      <c r="F1746" t="s">
        <v>736</v>
      </c>
      <c r="G1746" s="187" t="s">
        <v>351</v>
      </c>
      <c r="H1746" t="s">
        <v>13616</v>
      </c>
      <c r="I1746" t="s">
        <v>14820</v>
      </c>
      <c r="J1746" t="s">
        <v>3941</v>
      </c>
      <c r="K1746" t="s">
        <v>18577</v>
      </c>
      <c r="L1746" t="s">
        <v>18311</v>
      </c>
      <c r="M1746" t="s">
        <v>736</v>
      </c>
      <c r="N1746" t="s">
        <v>351</v>
      </c>
      <c r="O1746" t="s">
        <v>17216</v>
      </c>
      <c r="P1746" t="s">
        <v>17217</v>
      </c>
      <c r="Q1746" t="str">
        <f>IF(J1746="(not available)","(not available)",IFERROR(VLOOKUP(J1746,'[1]Lifecyclemodels EF3.1'!E:G,3,FALSE),"(not available yet)"))</f>
        <v>(not available yet)</v>
      </c>
      <c r="R1746"/>
    </row>
    <row r="1747" spans="1:18" hidden="1" x14ac:dyDescent="0.3">
      <c r="A1747" t="s">
        <v>13616</v>
      </c>
      <c r="B1747" t="s">
        <v>18295</v>
      </c>
      <c r="C1747" t="s">
        <v>3470</v>
      </c>
      <c r="D1747" t="s">
        <v>18576</v>
      </c>
      <c r="E1747" t="s">
        <v>18311</v>
      </c>
      <c r="F1747" t="s">
        <v>817</v>
      </c>
      <c r="G1747" s="187" t="s">
        <v>351</v>
      </c>
      <c r="H1747" t="s">
        <v>13616</v>
      </c>
      <c r="I1747" t="s">
        <v>14820</v>
      </c>
      <c r="J1747" t="s">
        <v>3470</v>
      </c>
      <c r="K1747" t="s">
        <v>18577</v>
      </c>
      <c r="L1747" t="s">
        <v>18311</v>
      </c>
      <c r="M1747" t="s">
        <v>817</v>
      </c>
      <c r="N1747" t="s">
        <v>351</v>
      </c>
      <c r="O1747" t="s">
        <v>17216</v>
      </c>
      <c r="P1747" t="s">
        <v>17217</v>
      </c>
      <c r="Q1747" t="str">
        <f>IF(J1747="(not available)","(not available)",IFERROR(VLOOKUP(J1747,'[1]Lifecyclemodels EF3.1'!E:G,3,FALSE),"(not available yet)"))</f>
        <v>(not available yet)</v>
      </c>
      <c r="R1747"/>
    </row>
    <row r="1748" spans="1:18" hidden="1" x14ac:dyDescent="0.3">
      <c r="A1748" t="s">
        <v>13616</v>
      </c>
      <c r="B1748" t="s">
        <v>18295</v>
      </c>
      <c r="C1748" t="s">
        <v>1245</v>
      </c>
      <c r="D1748" t="s">
        <v>18576</v>
      </c>
      <c r="E1748" t="s">
        <v>18311</v>
      </c>
      <c r="F1748" t="s">
        <v>483</v>
      </c>
      <c r="G1748" s="187" t="s">
        <v>351</v>
      </c>
      <c r="H1748" t="s">
        <v>13616</v>
      </c>
      <c r="I1748" t="s">
        <v>14820</v>
      </c>
      <c r="J1748" t="s">
        <v>1245</v>
      </c>
      <c r="K1748" t="s">
        <v>18577</v>
      </c>
      <c r="L1748" t="s">
        <v>18311</v>
      </c>
      <c r="M1748" t="s">
        <v>483</v>
      </c>
      <c r="N1748" t="s">
        <v>351</v>
      </c>
      <c r="O1748" t="s">
        <v>17216</v>
      </c>
      <c r="P1748" t="s">
        <v>17217</v>
      </c>
      <c r="Q1748" t="str">
        <f>IF(J1748="(not available)","(not available)",IFERROR(VLOOKUP(J1748,'[1]Lifecyclemodels EF3.1'!E:G,3,FALSE),"(not available yet)"))</f>
        <v>(not available yet)</v>
      </c>
      <c r="R1748"/>
    </row>
    <row r="1749" spans="1:18" hidden="1" x14ac:dyDescent="0.3">
      <c r="A1749" t="s">
        <v>13616</v>
      </c>
      <c r="B1749" t="s">
        <v>18295</v>
      </c>
      <c r="C1749" t="s">
        <v>4755</v>
      </c>
      <c r="D1749" t="s">
        <v>18576</v>
      </c>
      <c r="E1749" t="s">
        <v>18311</v>
      </c>
      <c r="F1749" t="s">
        <v>1910</v>
      </c>
      <c r="G1749" s="187" t="s">
        <v>351</v>
      </c>
      <c r="H1749" t="s">
        <v>13616</v>
      </c>
      <c r="I1749" t="s">
        <v>14820</v>
      </c>
      <c r="J1749" t="s">
        <v>4755</v>
      </c>
      <c r="K1749" t="s">
        <v>18577</v>
      </c>
      <c r="L1749" t="s">
        <v>18311</v>
      </c>
      <c r="M1749" t="s">
        <v>1910</v>
      </c>
      <c r="N1749" t="s">
        <v>351</v>
      </c>
      <c r="O1749" t="s">
        <v>17216</v>
      </c>
      <c r="P1749" t="s">
        <v>17217</v>
      </c>
      <c r="Q1749" t="str">
        <f>IF(J1749="(not available)","(not available)",IFERROR(VLOOKUP(J1749,'[1]Lifecyclemodels EF3.1'!E:G,3,FALSE),"(not available yet)"))</f>
        <v>(not available yet)</v>
      </c>
      <c r="R1749"/>
    </row>
    <row r="1750" spans="1:18" hidden="1" x14ac:dyDescent="0.3">
      <c r="A1750" t="s">
        <v>13616</v>
      </c>
      <c r="B1750" t="s">
        <v>18295</v>
      </c>
      <c r="C1750" t="s">
        <v>2776</v>
      </c>
      <c r="D1750" t="s">
        <v>18576</v>
      </c>
      <c r="E1750" t="s">
        <v>18311</v>
      </c>
      <c r="F1750" t="s">
        <v>392</v>
      </c>
      <c r="G1750" s="187" t="s">
        <v>351</v>
      </c>
      <c r="H1750" t="s">
        <v>13616</v>
      </c>
      <c r="I1750" t="s">
        <v>14820</v>
      </c>
      <c r="J1750" t="s">
        <v>2776</v>
      </c>
      <c r="K1750" t="s">
        <v>18577</v>
      </c>
      <c r="L1750" t="s">
        <v>18311</v>
      </c>
      <c r="M1750" t="s">
        <v>392</v>
      </c>
      <c r="N1750" t="s">
        <v>351</v>
      </c>
      <c r="O1750" t="s">
        <v>17216</v>
      </c>
      <c r="P1750" t="s">
        <v>17217</v>
      </c>
      <c r="Q1750" t="str">
        <f>IF(J1750="(not available)","(not available)",IFERROR(VLOOKUP(J1750,'[1]Lifecyclemodels EF3.1'!E:G,3,FALSE),"(not available yet)"))</f>
        <v>(not available yet)</v>
      </c>
      <c r="R1750"/>
    </row>
    <row r="1751" spans="1:18" hidden="1" x14ac:dyDescent="0.3">
      <c r="A1751" t="s">
        <v>13616</v>
      </c>
      <c r="B1751" t="s">
        <v>18295</v>
      </c>
      <c r="C1751" t="s">
        <v>8343</v>
      </c>
      <c r="D1751" t="s">
        <v>18576</v>
      </c>
      <c r="E1751" t="s">
        <v>18311</v>
      </c>
      <c r="F1751" t="s">
        <v>514</v>
      </c>
      <c r="G1751" s="187" t="s">
        <v>351</v>
      </c>
      <c r="H1751" t="s">
        <v>13616</v>
      </c>
      <c r="I1751" t="s">
        <v>14820</v>
      </c>
      <c r="J1751" t="s">
        <v>8343</v>
      </c>
      <c r="K1751" t="s">
        <v>18577</v>
      </c>
      <c r="L1751" t="s">
        <v>18311</v>
      </c>
      <c r="M1751" t="s">
        <v>11889</v>
      </c>
      <c r="N1751" t="s">
        <v>351</v>
      </c>
      <c r="O1751" t="s">
        <v>17216</v>
      </c>
      <c r="P1751" t="s">
        <v>17217</v>
      </c>
      <c r="Q1751" t="str">
        <f>IF(J1751="(not available)","(not available)",IFERROR(VLOOKUP(J1751,'[1]Lifecyclemodels EF3.1'!E:G,3,FALSE),"(not available yet)"))</f>
        <v>(not available yet)</v>
      </c>
      <c r="R1751"/>
    </row>
    <row r="1752" spans="1:18" hidden="1" x14ac:dyDescent="0.3">
      <c r="A1752" t="s">
        <v>13616</v>
      </c>
      <c r="B1752" t="s">
        <v>18295</v>
      </c>
      <c r="C1752" t="s">
        <v>6513</v>
      </c>
      <c r="D1752" t="s">
        <v>18576</v>
      </c>
      <c r="E1752" t="s">
        <v>18311</v>
      </c>
      <c r="F1752" t="s">
        <v>528</v>
      </c>
      <c r="G1752" s="187" t="s">
        <v>351</v>
      </c>
      <c r="H1752" t="s">
        <v>13616</v>
      </c>
      <c r="I1752" t="s">
        <v>14820</v>
      </c>
      <c r="J1752" t="s">
        <v>6513</v>
      </c>
      <c r="K1752" t="s">
        <v>18577</v>
      </c>
      <c r="L1752" t="s">
        <v>18311</v>
      </c>
      <c r="M1752" t="s">
        <v>528</v>
      </c>
      <c r="N1752" t="s">
        <v>351</v>
      </c>
      <c r="O1752" t="s">
        <v>17216</v>
      </c>
      <c r="P1752" t="s">
        <v>17217</v>
      </c>
      <c r="Q1752" t="str">
        <f>IF(J1752="(not available)","(not available)",IFERROR(VLOOKUP(J1752,'[1]Lifecyclemodels EF3.1'!E:G,3,FALSE),"(not available yet)"))</f>
        <v>(not available yet)</v>
      </c>
      <c r="R1752"/>
    </row>
    <row r="1753" spans="1:18" hidden="1" x14ac:dyDescent="0.3">
      <c r="A1753" t="s">
        <v>13616</v>
      </c>
      <c r="B1753" t="s">
        <v>18295</v>
      </c>
      <c r="C1753" t="s">
        <v>3081</v>
      </c>
      <c r="D1753" t="s">
        <v>18576</v>
      </c>
      <c r="E1753" t="s">
        <v>18311</v>
      </c>
      <c r="F1753" t="s">
        <v>425</v>
      </c>
      <c r="G1753" s="187" t="s">
        <v>351</v>
      </c>
      <c r="H1753" t="s">
        <v>13616</v>
      </c>
      <c r="I1753" t="s">
        <v>14820</v>
      </c>
      <c r="J1753" t="s">
        <v>3081</v>
      </c>
      <c r="K1753" t="s">
        <v>18577</v>
      </c>
      <c r="L1753" t="s">
        <v>18311</v>
      </c>
      <c r="M1753" t="s">
        <v>425</v>
      </c>
      <c r="N1753" t="s">
        <v>351</v>
      </c>
      <c r="O1753" t="s">
        <v>17216</v>
      </c>
      <c r="P1753" t="s">
        <v>17217</v>
      </c>
      <c r="Q1753" t="str">
        <f>IF(J1753="(not available)","(not available)",IFERROR(VLOOKUP(J1753,'[1]Lifecyclemodels EF3.1'!E:G,3,FALSE),"(not available yet)"))</f>
        <v>(not available yet)</v>
      </c>
      <c r="R1753"/>
    </row>
    <row r="1754" spans="1:18" hidden="1" x14ac:dyDescent="0.3">
      <c r="A1754" t="s">
        <v>13616</v>
      </c>
      <c r="B1754" t="s">
        <v>18295</v>
      </c>
      <c r="C1754" t="s">
        <v>7003</v>
      </c>
      <c r="D1754" t="s">
        <v>18576</v>
      </c>
      <c r="E1754" t="s">
        <v>18311</v>
      </c>
      <c r="F1754" t="s">
        <v>415</v>
      </c>
      <c r="G1754" s="187" t="s">
        <v>351</v>
      </c>
      <c r="H1754" t="s">
        <v>13616</v>
      </c>
      <c r="I1754" t="s">
        <v>14820</v>
      </c>
      <c r="J1754" t="s">
        <v>7003</v>
      </c>
      <c r="K1754" t="s">
        <v>18577</v>
      </c>
      <c r="L1754" t="s">
        <v>18311</v>
      </c>
      <c r="M1754" t="s">
        <v>415</v>
      </c>
      <c r="N1754" t="s">
        <v>351</v>
      </c>
      <c r="O1754" t="s">
        <v>17216</v>
      </c>
      <c r="P1754" t="s">
        <v>17217</v>
      </c>
      <c r="Q1754" t="str">
        <f>IF(J1754="(not available)","(not available)",IFERROR(VLOOKUP(J1754,'[1]Lifecyclemodels EF3.1'!E:G,3,FALSE),"(not available yet)"))</f>
        <v>(not available yet)</v>
      </c>
      <c r="R1754"/>
    </row>
    <row r="1755" spans="1:18" hidden="1" x14ac:dyDescent="0.3">
      <c r="A1755" t="s">
        <v>13616</v>
      </c>
      <c r="B1755" t="s">
        <v>18295</v>
      </c>
      <c r="C1755" t="s">
        <v>2802</v>
      </c>
      <c r="D1755" t="s">
        <v>18576</v>
      </c>
      <c r="E1755" t="s">
        <v>18311</v>
      </c>
      <c r="F1755" t="s">
        <v>726</v>
      </c>
      <c r="G1755" s="187" t="s">
        <v>351</v>
      </c>
      <c r="H1755" t="s">
        <v>13616</v>
      </c>
      <c r="I1755" t="s">
        <v>14820</v>
      </c>
      <c r="J1755" t="s">
        <v>2802</v>
      </c>
      <c r="K1755" t="s">
        <v>18577</v>
      </c>
      <c r="L1755" t="s">
        <v>18311</v>
      </c>
      <c r="M1755" t="s">
        <v>726</v>
      </c>
      <c r="N1755" t="s">
        <v>351</v>
      </c>
      <c r="O1755" t="s">
        <v>17216</v>
      </c>
      <c r="P1755" t="s">
        <v>17217</v>
      </c>
      <c r="Q1755" t="str">
        <f>IF(J1755="(not available)","(not available)",IFERROR(VLOOKUP(J1755,'[1]Lifecyclemodels EF3.1'!E:G,3,FALSE),"(not available yet)"))</f>
        <v>(not available yet)</v>
      </c>
      <c r="R1755"/>
    </row>
    <row r="1756" spans="1:18" hidden="1" x14ac:dyDescent="0.3">
      <c r="A1756" t="s">
        <v>13616</v>
      </c>
      <c r="B1756" t="s">
        <v>18295</v>
      </c>
      <c r="C1756" t="s">
        <v>10084</v>
      </c>
      <c r="D1756" t="s">
        <v>18576</v>
      </c>
      <c r="E1756" t="s">
        <v>18311</v>
      </c>
      <c r="F1756" t="s">
        <v>523</v>
      </c>
      <c r="G1756" s="187" t="s">
        <v>351</v>
      </c>
      <c r="H1756" t="s">
        <v>13616</v>
      </c>
      <c r="I1756" t="s">
        <v>14820</v>
      </c>
      <c r="J1756" t="s">
        <v>10084</v>
      </c>
      <c r="K1756" t="s">
        <v>18577</v>
      </c>
      <c r="L1756" t="s">
        <v>18311</v>
      </c>
      <c r="M1756" t="s">
        <v>523</v>
      </c>
      <c r="N1756" t="s">
        <v>351</v>
      </c>
      <c r="O1756" t="s">
        <v>17216</v>
      </c>
      <c r="P1756" t="s">
        <v>17217</v>
      </c>
      <c r="Q1756" t="str">
        <f>IF(J1756="(not available)","(not available)",IFERROR(VLOOKUP(J1756,'[1]Lifecyclemodels EF3.1'!E:G,3,FALSE),"(not available yet)"))</f>
        <v>(not available yet)</v>
      </c>
      <c r="R1756"/>
    </row>
    <row r="1757" spans="1:18" hidden="1" x14ac:dyDescent="0.3">
      <c r="A1757" t="s">
        <v>13616</v>
      </c>
      <c r="B1757" t="s">
        <v>18295</v>
      </c>
      <c r="C1757" t="s">
        <v>10992</v>
      </c>
      <c r="D1757" t="s">
        <v>18576</v>
      </c>
      <c r="E1757" t="s">
        <v>18311</v>
      </c>
      <c r="F1757" t="s">
        <v>371</v>
      </c>
      <c r="G1757" s="187" t="s">
        <v>351</v>
      </c>
      <c r="H1757" t="s">
        <v>13616</v>
      </c>
      <c r="I1757" t="s">
        <v>14820</v>
      </c>
      <c r="J1757" t="s">
        <v>10992</v>
      </c>
      <c r="K1757" t="s">
        <v>18577</v>
      </c>
      <c r="L1757" t="s">
        <v>18311</v>
      </c>
      <c r="M1757" t="s">
        <v>371</v>
      </c>
      <c r="N1757" t="s">
        <v>351</v>
      </c>
      <c r="O1757" t="s">
        <v>17216</v>
      </c>
      <c r="P1757" t="s">
        <v>17217</v>
      </c>
      <c r="Q1757" t="str">
        <f>IF(J1757="(not available)","(not available)",IFERROR(VLOOKUP(J1757,'[1]Lifecyclemodels EF3.1'!E:G,3,FALSE),"(not available yet)"))</f>
        <v>(not available yet)</v>
      </c>
      <c r="R1757"/>
    </row>
    <row r="1758" spans="1:18" hidden="1" x14ac:dyDescent="0.3">
      <c r="A1758" t="s">
        <v>13616</v>
      </c>
      <c r="B1758" t="s">
        <v>18295</v>
      </c>
      <c r="C1758" t="s">
        <v>6015</v>
      </c>
      <c r="D1758" t="s">
        <v>18576</v>
      </c>
      <c r="E1758" t="s">
        <v>18311</v>
      </c>
      <c r="F1758" t="s">
        <v>418</v>
      </c>
      <c r="G1758" s="187" t="s">
        <v>351</v>
      </c>
      <c r="H1758" t="s">
        <v>13616</v>
      </c>
      <c r="I1758" t="s">
        <v>14820</v>
      </c>
      <c r="J1758" t="s">
        <v>6015</v>
      </c>
      <c r="K1758" t="s">
        <v>18577</v>
      </c>
      <c r="L1758" t="s">
        <v>18311</v>
      </c>
      <c r="M1758" t="s">
        <v>418</v>
      </c>
      <c r="N1758" t="s">
        <v>351</v>
      </c>
      <c r="O1758" t="s">
        <v>17216</v>
      </c>
      <c r="P1758" t="s">
        <v>17217</v>
      </c>
      <c r="Q1758" t="str">
        <f>IF(J1758="(not available)","(not available)",IFERROR(VLOOKUP(J1758,'[1]Lifecyclemodels EF3.1'!E:G,3,FALSE),"(not available yet)"))</f>
        <v>(not available yet)</v>
      </c>
      <c r="R1758"/>
    </row>
    <row r="1759" spans="1:18" hidden="1" x14ac:dyDescent="0.3">
      <c r="A1759" t="s">
        <v>13616</v>
      </c>
      <c r="B1759" t="s">
        <v>18295</v>
      </c>
      <c r="C1759" t="s">
        <v>1913</v>
      </c>
      <c r="D1759" t="s">
        <v>18576</v>
      </c>
      <c r="E1759" t="s">
        <v>18311</v>
      </c>
      <c r="F1759" t="s">
        <v>686</v>
      </c>
      <c r="G1759" s="187" t="s">
        <v>351</v>
      </c>
      <c r="H1759" t="s">
        <v>13616</v>
      </c>
      <c r="I1759" t="s">
        <v>14820</v>
      </c>
      <c r="J1759" t="s">
        <v>1913</v>
      </c>
      <c r="K1759" t="s">
        <v>18577</v>
      </c>
      <c r="L1759" t="s">
        <v>18311</v>
      </c>
      <c r="M1759" t="s">
        <v>686</v>
      </c>
      <c r="N1759" t="s">
        <v>351</v>
      </c>
      <c r="O1759" t="s">
        <v>17216</v>
      </c>
      <c r="P1759" t="s">
        <v>17217</v>
      </c>
      <c r="Q1759" t="str">
        <f>IF(J1759="(not available)","(not available)",IFERROR(VLOOKUP(J1759,'[1]Lifecyclemodels EF3.1'!E:G,3,FALSE),"(not available yet)"))</f>
        <v>(not available yet)</v>
      </c>
      <c r="R1759"/>
    </row>
    <row r="1760" spans="1:18" hidden="1" x14ac:dyDescent="0.3">
      <c r="A1760" t="s">
        <v>13616</v>
      </c>
      <c r="B1760" t="s">
        <v>18295</v>
      </c>
      <c r="C1760" t="s">
        <v>7466</v>
      </c>
      <c r="D1760" t="s">
        <v>18576</v>
      </c>
      <c r="E1760" t="s">
        <v>18311</v>
      </c>
      <c r="F1760" t="s">
        <v>350</v>
      </c>
      <c r="G1760" s="187" t="s">
        <v>351</v>
      </c>
      <c r="H1760" t="s">
        <v>13616</v>
      </c>
      <c r="I1760" t="s">
        <v>14820</v>
      </c>
      <c r="J1760" t="s">
        <v>7466</v>
      </c>
      <c r="K1760" t="s">
        <v>18577</v>
      </c>
      <c r="L1760" t="s">
        <v>18311</v>
      </c>
      <c r="M1760" t="s">
        <v>350</v>
      </c>
      <c r="N1760" t="s">
        <v>351</v>
      </c>
      <c r="O1760" t="s">
        <v>17216</v>
      </c>
      <c r="P1760" t="s">
        <v>17217</v>
      </c>
      <c r="Q1760" t="str">
        <f>IF(J1760="(not available)","(not available)",IFERROR(VLOOKUP(J1760,'[1]Lifecyclemodels EF3.1'!E:G,3,FALSE),"(not available yet)"))</f>
        <v>(not available yet)</v>
      </c>
      <c r="R1760"/>
    </row>
    <row r="1761" spans="1:18" hidden="1" x14ac:dyDescent="0.3">
      <c r="A1761" t="s">
        <v>13616</v>
      </c>
      <c r="B1761" t="s">
        <v>18295</v>
      </c>
      <c r="C1761" t="s">
        <v>7011</v>
      </c>
      <c r="D1761" t="s">
        <v>18576</v>
      </c>
      <c r="E1761" t="s">
        <v>18311</v>
      </c>
      <c r="F1761" t="s">
        <v>438</v>
      </c>
      <c r="G1761" s="187" t="s">
        <v>351</v>
      </c>
      <c r="H1761" t="s">
        <v>13616</v>
      </c>
      <c r="I1761" t="s">
        <v>14820</v>
      </c>
      <c r="J1761" t="s">
        <v>7011</v>
      </c>
      <c r="K1761" t="s">
        <v>18577</v>
      </c>
      <c r="L1761" t="s">
        <v>18311</v>
      </c>
      <c r="M1761" t="s">
        <v>438</v>
      </c>
      <c r="N1761" t="s">
        <v>351</v>
      </c>
      <c r="O1761" t="s">
        <v>17216</v>
      </c>
      <c r="P1761" t="s">
        <v>17217</v>
      </c>
      <c r="Q1761" t="str">
        <f>IF(J1761="(not available)","(not available)",IFERROR(VLOOKUP(J1761,'[1]Lifecyclemodels EF3.1'!E:G,3,FALSE),"(not available yet)"))</f>
        <v>(not available yet)</v>
      </c>
      <c r="R1761"/>
    </row>
    <row r="1762" spans="1:18" hidden="1" x14ac:dyDescent="0.3">
      <c r="A1762" t="s">
        <v>13616</v>
      </c>
      <c r="B1762" t="s">
        <v>18295</v>
      </c>
      <c r="C1762" t="s">
        <v>8605</v>
      </c>
      <c r="D1762" t="s">
        <v>18576</v>
      </c>
      <c r="E1762" t="s">
        <v>18311</v>
      </c>
      <c r="F1762" t="s">
        <v>769</v>
      </c>
      <c r="G1762" s="187" t="s">
        <v>351</v>
      </c>
      <c r="H1762" t="s">
        <v>13616</v>
      </c>
      <c r="I1762" t="s">
        <v>14820</v>
      </c>
      <c r="J1762" t="s">
        <v>8605</v>
      </c>
      <c r="K1762" t="s">
        <v>18577</v>
      </c>
      <c r="L1762" t="s">
        <v>18311</v>
      </c>
      <c r="M1762" t="s">
        <v>769</v>
      </c>
      <c r="N1762" t="s">
        <v>351</v>
      </c>
      <c r="O1762" t="s">
        <v>17216</v>
      </c>
      <c r="P1762" t="s">
        <v>17217</v>
      </c>
      <c r="Q1762" t="str">
        <f>IF(J1762="(not available)","(not available)",IFERROR(VLOOKUP(J1762,'[1]Lifecyclemodels EF3.1'!E:G,3,FALSE),"(not available yet)"))</f>
        <v>(not available yet)</v>
      </c>
      <c r="R1762"/>
    </row>
    <row r="1763" spans="1:18" hidden="1" x14ac:dyDescent="0.3">
      <c r="A1763" t="s">
        <v>13616</v>
      </c>
      <c r="B1763" t="s">
        <v>18295</v>
      </c>
      <c r="C1763" t="s">
        <v>448</v>
      </c>
      <c r="D1763" t="s">
        <v>18576</v>
      </c>
      <c r="E1763" t="s">
        <v>18311</v>
      </c>
      <c r="F1763" t="s">
        <v>389</v>
      </c>
      <c r="G1763" s="187" t="s">
        <v>351</v>
      </c>
      <c r="H1763" t="s">
        <v>13616</v>
      </c>
      <c r="I1763" t="s">
        <v>14820</v>
      </c>
      <c r="J1763" t="s">
        <v>448</v>
      </c>
      <c r="K1763" t="s">
        <v>18577</v>
      </c>
      <c r="L1763" t="s">
        <v>18311</v>
      </c>
      <c r="M1763" t="s">
        <v>389</v>
      </c>
      <c r="N1763" t="s">
        <v>351</v>
      </c>
      <c r="O1763" t="s">
        <v>17216</v>
      </c>
      <c r="P1763" t="s">
        <v>17217</v>
      </c>
      <c r="Q1763" t="str">
        <f>IF(J1763="(not available)","(not available)",IFERROR(VLOOKUP(J1763,'[1]Lifecyclemodels EF3.1'!E:G,3,FALSE),"(not available yet)"))</f>
        <v>(not available yet)</v>
      </c>
      <c r="R1763"/>
    </row>
    <row r="1764" spans="1:18" hidden="1" x14ac:dyDescent="0.3">
      <c r="A1764" t="s">
        <v>13616</v>
      </c>
      <c r="B1764" t="s">
        <v>18295</v>
      </c>
      <c r="C1764" t="s">
        <v>6430</v>
      </c>
      <c r="D1764" t="s">
        <v>18576</v>
      </c>
      <c r="E1764" t="s">
        <v>18311</v>
      </c>
      <c r="F1764" t="s">
        <v>984</v>
      </c>
      <c r="G1764" s="187" t="s">
        <v>351</v>
      </c>
      <c r="H1764" t="s">
        <v>13616</v>
      </c>
      <c r="I1764" t="s">
        <v>14820</v>
      </c>
      <c r="J1764" t="s">
        <v>6430</v>
      </c>
      <c r="K1764" t="s">
        <v>18577</v>
      </c>
      <c r="L1764" t="s">
        <v>18311</v>
      </c>
      <c r="M1764" t="s">
        <v>984</v>
      </c>
      <c r="N1764" t="s">
        <v>351</v>
      </c>
      <c r="O1764" t="s">
        <v>17216</v>
      </c>
      <c r="P1764" t="s">
        <v>17217</v>
      </c>
      <c r="Q1764" t="str">
        <f>IF(J1764="(not available)","(not available)",IFERROR(VLOOKUP(J1764,'[1]Lifecyclemodels EF3.1'!E:G,3,FALSE),"(not available yet)"))</f>
        <v>(not available yet)</v>
      </c>
      <c r="R1764"/>
    </row>
    <row r="1765" spans="1:18" hidden="1" x14ac:dyDescent="0.3">
      <c r="A1765" t="s">
        <v>13616</v>
      </c>
      <c r="B1765" t="s">
        <v>18295</v>
      </c>
      <c r="C1765" t="s">
        <v>7620</v>
      </c>
      <c r="D1765" t="s">
        <v>18576</v>
      </c>
      <c r="E1765" t="s">
        <v>18311</v>
      </c>
      <c r="F1765" t="s">
        <v>868</v>
      </c>
      <c r="G1765" s="187" t="s">
        <v>351</v>
      </c>
      <c r="H1765" t="s">
        <v>13616</v>
      </c>
      <c r="I1765" t="s">
        <v>14820</v>
      </c>
      <c r="J1765" t="s">
        <v>7620</v>
      </c>
      <c r="K1765" t="s">
        <v>18577</v>
      </c>
      <c r="L1765" t="s">
        <v>18311</v>
      </c>
      <c r="M1765" t="s">
        <v>868</v>
      </c>
      <c r="N1765" t="s">
        <v>351</v>
      </c>
      <c r="O1765" t="s">
        <v>17216</v>
      </c>
      <c r="P1765" t="s">
        <v>17217</v>
      </c>
      <c r="Q1765" t="str">
        <f>IF(J1765="(not available)","(not available)",IFERROR(VLOOKUP(J1765,'[1]Lifecyclemodels EF3.1'!E:G,3,FALSE),"(not available yet)"))</f>
        <v>(not available yet)</v>
      </c>
      <c r="R1765"/>
    </row>
    <row r="1766" spans="1:18" hidden="1" x14ac:dyDescent="0.3">
      <c r="A1766" t="s">
        <v>13616</v>
      </c>
      <c r="B1766" t="s">
        <v>18295</v>
      </c>
      <c r="C1766" t="s">
        <v>985</v>
      </c>
      <c r="D1766" t="s">
        <v>18576</v>
      </c>
      <c r="E1766" t="s">
        <v>18311</v>
      </c>
      <c r="F1766" t="s">
        <v>399</v>
      </c>
      <c r="G1766" s="187" t="s">
        <v>351</v>
      </c>
      <c r="H1766" t="s">
        <v>13616</v>
      </c>
      <c r="I1766" t="s">
        <v>14820</v>
      </c>
      <c r="J1766" t="s">
        <v>985</v>
      </c>
      <c r="K1766" t="s">
        <v>18577</v>
      </c>
      <c r="L1766" t="s">
        <v>18311</v>
      </c>
      <c r="M1766" t="s">
        <v>399</v>
      </c>
      <c r="N1766" t="s">
        <v>351</v>
      </c>
      <c r="O1766" t="s">
        <v>17216</v>
      </c>
      <c r="P1766" t="s">
        <v>17217</v>
      </c>
      <c r="Q1766" t="str">
        <f>IF(J1766="(not available)","(not available)",IFERROR(VLOOKUP(J1766,'[1]Lifecyclemodels EF3.1'!E:G,3,FALSE),"(not available yet)"))</f>
        <v>(not available yet)</v>
      </c>
      <c r="R1766"/>
    </row>
    <row r="1767" spans="1:18" hidden="1" x14ac:dyDescent="0.3">
      <c r="A1767" t="s">
        <v>13616</v>
      </c>
      <c r="B1767" t="s">
        <v>18295</v>
      </c>
      <c r="C1767" t="s">
        <v>5132</v>
      </c>
      <c r="D1767" t="s">
        <v>18576</v>
      </c>
      <c r="E1767" t="s">
        <v>18311</v>
      </c>
      <c r="F1767" t="s">
        <v>496</v>
      </c>
      <c r="G1767" s="187" t="s">
        <v>351</v>
      </c>
      <c r="H1767" t="s">
        <v>13616</v>
      </c>
      <c r="I1767" t="s">
        <v>14820</v>
      </c>
      <c r="J1767" t="s">
        <v>5132</v>
      </c>
      <c r="K1767" t="s">
        <v>18577</v>
      </c>
      <c r="L1767" t="s">
        <v>18311</v>
      </c>
      <c r="M1767" t="s">
        <v>496</v>
      </c>
      <c r="N1767" t="s">
        <v>351</v>
      </c>
      <c r="O1767" t="s">
        <v>17216</v>
      </c>
      <c r="P1767" t="s">
        <v>17217</v>
      </c>
      <c r="Q1767" t="str">
        <f>IF(J1767="(not available)","(not available)",IFERROR(VLOOKUP(J1767,'[1]Lifecyclemodels EF3.1'!E:G,3,FALSE),"(not available yet)"))</f>
        <v>(not available yet)</v>
      </c>
      <c r="R1767"/>
    </row>
    <row r="1768" spans="1:18" hidden="1" x14ac:dyDescent="0.3">
      <c r="A1768" t="s">
        <v>13616</v>
      </c>
      <c r="B1768" t="s">
        <v>18295</v>
      </c>
      <c r="C1768" t="s">
        <v>8423</v>
      </c>
      <c r="D1768" t="s">
        <v>18576</v>
      </c>
      <c r="E1768" t="s">
        <v>18311</v>
      </c>
      <c r="F1768" t="s">
        <v>405</v>
      </c>
      <c r="G1768" s="187" t="s">
        <v>351</v>
      </c>
      <c r="H1768" t="s">
        <v>13616</v>
      </c>
      <c r="I1768" t="s">
        <v>14820</v>
      </c>
      <c r="J1768" t="s">
        <v>8423</v>
      </c>
      <c r="K1768" t="s">
        <v>18577</v>
      </c>
      <c r="L1768" t="s">
        <v>18311</v>
      </c>
      <c r="M1768" t="s">
        <v>405</v>
      </c>
      <c r="N1768" t="s">
        <v>351</v>
      </c>
      <c r="O1768" t="s">
        <v>17216</v>
      </c>
      <c r="P1768" t="s">
        <v>17217</v>
      </c>
      <c r="Q1768" t="str">
        <f>IF(J1768="(not available)","(not available)",IFERROR(VLOOKUP(J1768,'[1]Lifecyclemodels EF3.1'!E:G,3,FALSE),"(not available yet)"))</f>
        <v>(not available yet)</v>
      </c>
      <c r="R1768"/>
    </row>
    <row r="1769" spans="1:18" hidden="1" x14ac:dyDescent="0.3">
      <c r="A1769" t="s">
        <v>13616</v>
      </c>
      <c r="B1769" t="s">
        <v>18295</v>
      </c>
      <c r="C1769" t="s">
        <v>6289</v>
      </c>
      <c r="D1769" t="s">
        <v>18576</v>
      </c>
      <c r="E1769" t="s">
        <v>18311</v>
      </c>
      <c r="F1769" t="s">
        <v>473</v>
      </c>
      <c r="G1769" s="187" t="s">
        <v>351</v>
      </c>
      <c r="H1769" t="s">
        <v>13616</v>
      </c>
      <c r="I1769" t="s">
        <v>14820</v>
      </c>
      <c r="J1769" t="s">
        <v>6289</v>
      </c>
      <c r="K1769" t="s">
        <v>18577</v>
      </c>
      <c r="L1769" t="s">
        <v>18311</v>
      </c>
      <c r="M1769" t="s">
        <v>473</v>
      </c>
      <c r="N1769" t="s">
        <v>351</v>
      </c>
      <c r="O1769" t="s">
        <v>17216</v>
      </c>
      <c r="P1769" t="s">
        <v>17217</v>
      </c>
      <c r="Q1769" t="str">
        <f>IF(J1769="(not available)","(not available)",IFERROR(VLOOKUP(J1769,'[1]Lifecyclemodels EF3.1'!E:G,3,FALSE),"(not available yet)"))</f>
        <v>(not available yet)</v>
      </c>
      <c r="R1769"/>
    </row>
    <row r="1770" spans="1:18" hidden="1" x14ac:dyDescent="0.3">
      <c r="A1770" t="s">
        <v>13616</v>
      </c>
      <c r="B1770" t="s">
        <v>18295</v>
      </c>
      <c r="C1770" t="s">
        <v>11024</v>
      </c>
      <c r="D1770" t="s">
        <v>18576</v>
      </c>
      <c r="E1770" t="s">
        <v>18311</v>
      </c>
      <c r="F1770" t="s">
        <v>547</v>
      </c>
      <c r="G1770" s="187" t="s">
        <v>351</v>
      </c>
      <c r="H1770" t="s">
        <v>13616</v>
      </c>
      <c r="I1770" t="s">
        <v>14820</v>
      </c>
      <c r="J1770" t="s">
        <v>11024</v>
      </c>
      <c r="K1770" t="s">
        <v>18577</v>
      </c>
      <c r="L1770" t="s">
        <v>18311</v>
      </c>
      <c r="M1770" t="s">
        <v>547</v>
      </c>
      <c r="N1770" t="s">
        <v>351</v>
      </c>
      <c r="O1770" t="s">
        <v>17216</v>
      </c>
      <c r="P1770" t="s">
        <v>17217</v>
      </c>
      <c r="Q1770" t="str">
        <f>IF(J1770="(not available)","(not available)",IFERROR(VLOOKUP(J1770,'[1]Lifecyclemodels EF3.1'!E:G,3,FALSE),"(not available yet)"))</f>
        <v>(not available yet)</v>
      </c>
      <c r="R1770"/>
    </row>
    <row r="1771" spans="1:18" hidden="1" x14ac:dyDescent="0.3">
      <c r="A1771" t="s">
        <v>13616</v>
      </c>
      <c r="B1771" t="s">
        <v>18295</v>
      </c>
      <c r="C1771" t="s">
        <v>1757</v>
      </c>
      <c r="D1771" t="s">
        <v>18576</v>
      </c>
      <c r="E1771" t="s">
        <v>18311</v>
      </c>
      <c r="F1771" t="s">
        <v>402</v>
      </c>
      <c r="G1771" s="187" t="s">
        <v>351</v>
      </c>
      <c r="H1771" t="s">
        <v>13616</v>
      </c>
      <c r="I1771" t="s">
        <v>14820</v>
      </c>
      <c r="J1771" t="s">
        <v>1757</v>
      </c>
      <c r="K1771" t="s">
        <v>18577</v>
      </c>
      <c r="L1771" t="s">
        <v>18311</v>
      </c>
      <c r="M1771" t="s">
        <v>402</v>
      </c>
      <c r="N1771" t="s">
        <v>351</v>
      </c>
      <c r="O1771" t="s">
        <v>17216</v>
      </c>
      <c r="P1771" t="s">
        <v>17217</v>
      </c>
      <c r="Q1771" t="str">
        <f>IF(J1771="(not available)","(not available)",IFERROR(VLOOKUP(J1771,'[1]Lifecyclemodels EF3.1'!E:G,3,FALSE),"(not available yet)"))</f>
        <v>(not available yet)</v>
      </c>
      <c r="R1771"/>
    </row>
    <row r="1772" spans="1:18" hidden="1" x14ac:dyDescent="0.3">
      <c r="A1772" t="s">
        <v>13616</v>
      </c>
      <c r="B1772" t="s">
        <v>18295</v>
      </c>
      <c r="C1772" t="s">
        <v>9707</v>
      </c>
      <c r="D1772" t="s">
        <v>18576</v>
      </c>
      <c r="E1772" t="s">
        <v>18311</v>
      </c>
      <c r="F1772" t="s">
        <v>691</v>
      </c>
      <c r="G1772" s="187" t="s">
        <v>351</v>
      </c>
      <c r="H1772" t="s">
        <v>13616</v>
      </c>
      <c r="I1772" t="s">
        <v>14820</v>
      </c>
      <c r="J1772" t="s">
        <v>9707</v>
      </c>
      <c r="K1772" t="s">
        <v>18577</v>
      </c>
      <c r="L1772" t="s">
        <v>18311</v>
      </c>
      <c r="M1772" t="s">
        <v>691</v>
      </c>
      <c r="N1772" t="s">
        <v>351</v>
      </c>
      <c r="O1772" t="s">
        <v>17216</v>
      </c>
      <c r="P1772" t="s">
        <v>17217</v>
      </c>
      <c r="Q1772" t="str">
        <f>IF(J1772="(not available)","(not available)",IFERROR(VLOOKUP(J1772,'[1]Lifecyclemodels EF3.1'!E:G,3,FALSE),"(not available yet)"))</f>
        <v>(not available yet)</v>
      </c>
      <c r="R1772"/>
    </row>
    <row r="1773" spans="1:18" hidden="1" x14ac:dyDescent="0.3">
      <c r="A1773" t="s">
        <v>13616</v>
      </c>
      <c r="B1773" t="s">
        <v>18295</v>
      </c>
      <c r="C1773" t="s">
        <v>4806</v>
      </c>
      <c r="D1773" t="s">
        <v>18576</v>
      </c>
      <c r="E1773" t="s">
        <v>18311</v>
      </c>
      <c r="F1773" t="s">
        <v>493</v>
      </c>
      <c r="G1773" s="187" t="s">
        <v>351</v>
      </c>
      <c r="H1773" t="s">
        <v>13616</v>
      </c>
      <c r="I1773" t="s">
        <v>14820</v>
      </c>
      <c r="J1773" t="s">
        <v>4806</v>
      </c>
      <c r="K1773" t="s">
        <v>18577</v>
      </c>
      <c r="L1773" t="s">
        <v>18311</v>
      </c>
      <c r="M1773" t="s">
        <v>493</v>
      </c>
      <c r="N1773" t="s">
        <v>351</v>
      </c>
      <c r="O1773" t="s">
        <v>17216</v>
      </c>
      <c r="P1773" t="s">
        <v>17217</v>
      </c>
      <c r="Q1773" t="str">
        <f>IF(J1773="(not available)","(not available)",IFERROR(VLOOKUP(J1773,'[1]Lifecyclemodels EF3.1'!E:G,3,FALSE),"(not available yet)"))</f>
        <v>(not available yet)</v>
      </c>
      <c r="R1773"/>
    </row>
    <row r="1774" spans="1:18" hidden="1" x14ac:dyDescent="0.3">
      <c r="A1774" t="s">
        <v>13616</v>
      </c>
      <c r="B1774" t="s">
        <v>18295</v>
      </c>
      <c r="C1774" t="s">
        <v>11342</v>
      </c>
      <c r="D1774" t="s">
        <v>18576</v>
      </c>
      <c r="E1774" t="s">
        <v>18311</v>
      </c>
      <c r="F1774" t="s">
        <v>613</v>
      </c>
      <c r="G1774" s="187" t="s">
        <v>351</v>
      </c>
      <c r="H1774" t="s">
        <v>13616</v>
      </c>
      <c r="I1774" t="s">
        <v>14820</v>
      </c>
      <c r="J1774" t="s">
        <v>11342</v>
      </c>
      <c r="K1774" t="s">
        <v>18577</v>
      </c>
      <c r="L1774" t="s">
        <v>18311</v>
      </c>
      <c r="M1774" t="s">
        <v>613</v>
      </c>
      <c r="N1774" t="s">
        <v>351</v>
      </c>
      <c r="O1774" t="s">
        <v>17216</v>
      </c>
      <c r="P1774" t="s">
        <v>17217</v>
      </c>
      <c r="Q1774" t="str">
        <f>IF(J1774="(not available)","(not available)",IFERROR(VLOOKUP(J1774,'[1]Lifecyclemodels EF3.1'!E:G,3,FALSE),"(not available yet)"))</f>
        <v>(not available yet)</v>
      </c>
      <c r="R1774"/>
    </row>
    <row r="1775" spans="1:18" hidden="1" x14ac:dyDescent="0.3">
      <c r="A1775" t="s">
        <v>13616</v>
      </c>
      <c r="B1775" t="s">
        <v>18295</v>
      </c>
      <c r="C1775" t="s">
        <v>1354</v>
      </c>
      <c r="D1775" t="s">
        <v>18576</v>
      </c>
      <c r="E1775" t="s">
        <v>18311</v>
      </c>
      <c r="F1775" t="s">
        <v>1301</v>
      </c>
      <c r="G1775" s="187" t="s">
        <v>351</v>
      </c>
      <c r="H1775" t="s">
        <v>13616</v>
      </c>
      <c r="I1775" t="s">
        <v>14820</v>
      </c>
      <c r="J1775" t="s">
        <v>1354</v>
      </c>
      <c r="K1775" t="s">
        <v>18577</v>
      </c>
      <c r="L1775" t="s">
        <v>18311</v>
      </c>
      <c r="M1775" t="s">
        <v>1301</v>
      </c>
      <c r="N1775" t="s">
        <v>351</v>
      </c>
      <c r="O1775" t="s">
        <v>17216</v>
      </c>
      <c r="P1775" t="s">
        <v>17217</v>
      </c>
      <c r="Q1775" t="str">
        <f>IF(J1775="(not available)","(not available)",IFERROR(VLOOKUP(J1775,'[1]Lifecyclemodels EF3.1'!E:G,3,FALSE),"(not available yet)"))</f>
        <v>(not available yet)</v>
      </c>
      <c r="R1775"/>
    </row>
    <row r="1776" spans="1:18" hidden="1" x14ac:dyDescent="0.3">
      <c r="A1776" t="s">
        <v>13616</v>
      </c>
      <c r="B1776" t="s">
        <v>18295</v>
      </c>
      <c r="C1776" t="s">
        <v>11360</v>
      </c>
      <c r="D1776" t="s">
        <v>18576</v>
      </c>
      <c r="E1776" t="s">
        <v>18311</v>
      </c>
      <c r="F1776" t="s">
        <v>713</v>
      </c>
      <c r="G1776" s="187" t="s">
        <v>351</v>
      </c>
      <c r="H1776" t="s">
        <v>13616</v>
      </c>
      <c r="I1776" t="s">
        <v>14820</v>
      </c>
      <c r="J1776" t="s">
        <v>11360</v>
      </c>
      <c r="K1776" t="s">
        <v>18577</v>
      </c>
      <c r="L1776" t="s">
        <v>18311</v>
      </c>
      <c r="M1776" t="s">
        <v>713</v>
      </c>
      <c r="N1776" t="s">
        <v>351</v>
      </c>
      <c r="O1776" t="s">
        <v>17216</v>
      </c>
      <c r="P1776" t="s">
        <v>17217</v>
      </c>
      <c r="Q1776" t="str">
        <f>IF(J1776="(not available)","(not available)",IFERROR(VLOOKUP(J1776,'[1]Lifecyclemodels EF3.1'!E:G,3,FALSE),"(not available yet)"))</f>
        <v>(not available yet)</v>
      </c>
      <c r="R1776"/>
    </row>
    <row r="1777" spans="1:18" hidden="1" x14ac:dyDescent="0.3">
      <c r="A1777" t="s">
        <v>13616</v>
      </c>
      <c r="B1777" t="s">
        <v>18295</v>
      </c>
      <c r="C1777" t="s">
        <v>8872</v>
      </c>
      <c r="D1777" t="s">
        <v>18576</v>
      </c>
      <c r="E1777" t="s">
        <v>18311</v>
      </c>
      <c r="F1777" t="s">
        <v>703</v>
      </c>
      <c r="G1777" s="187" t="s">
        <v>351</v>
      </c>
      <c r="H1777" t="s">
        <v>13616</v>
      </c>
      <c r="I1777" t="s">
        <v>14820</v>
      </c>
      <c r="J1777" t="s">
        <v>8872</v>
      </c>
      <c r="K1777" t="s">
        <v>18577</v>
      </c>
      <c r="L1777" t="s">
        <v>18311</v>
      </c>
      <c r="M1777" t="s">
        <v>703</v>
      </c>
      <c r="N1777" t="s">
        <v>351</v>
      </c>
      <c r="O1777" t="s">
        <v>17216</v>
      </c>
      <c r="P1777" t="s">
        <v>17217</v>
      </c>
      <c r="Q1777" t="str">
        <f>IF(J1777="(not available)","(not available)",IFERROR(VLOOKUP(J1777,'[1]Lifecyclemodels EF3.1'!E:G,3,FALSE),"(not available yet)"))</f>
        <v>(not available yet)</v>
      </c>
      <c r="R1777"/>
    </row>
    <row r="1778" spans="1:18" hidden="1" x14ac:dyDescent="0.3">
      <c r="A1778" t="s">
        <v>13616</v>
      </c>
      <c r="B1778" t="s">
        <v>18295</v>
      </c>
      <c r="C1778" t="s">
        <v>1126</v>
      </c>
      <c r="D1778" t="s">
        <v>18576</v>
      </c>
      <c r="E1778" t="s">
        <v>18311</v>
      </c>
      <c r="F1778" t="s">
        <v>575</v>
      </c>
      <c r="G1778" s="187" t="s">
        <v>351</v>
      </c>
      <c r="H1778" t="s">
        <v>13616</v>
      </c>
      <c r="I1778" t="s">
        <v>14820</v>
      </c>
      <c r="J1778" t="s">
        <v>1126</v>
      </c>
      <c r="K1778" t="s">
        <v>18577</v>
      </c>
      <c r="L1778" t="s">
        <v>18311</v>
      </c>
      <c r="M1778" t="s">
        <v>575</v>
      </c>
      <c r="N1778" t="s">
        <v>351</v>
      </c>
      <c r="O1778" t="s">
        <v>17216</v>
      </c>
      <c r="P1778" t="s">
        <v>17217</v>
      </c>
      <c r="Q1778" t="str">
        <f>IF(J1778="(not available)","(not available)",IFERROR(VLOOKUP(J1778,'[1]Lifecyclemodels EF3.1'!E:G,3,FALSE),"(not available yet)"))</f>
        <v>(not available yet)</v>
      </c>
      <c r="R1778"/>
    </row>
    <row r="1779" spans="1:18" hidden="1" x14ac:dyDescent="0.3">
      <c r="A1779" t="s">
        <v>13616</v>
      </c>
      <c r="B1779" t="s">
        <v>18295</v>
      </c>
      <c r="C1779" t="s">
        <v>10190</v>
      </c>
      <c r="D1779" t="s">
        <v>18576</v>
      </c>
      <c r="E1779" t="s">
        <v>18311</v>
      </c>
      <c r="F1779" t="s">
        <v>1552</v>
      </c>
      <c r="G1779" s="187" t="s">
        <v>351</v>
      </c>
      <c r="H1779" t="s">
        <v>13616</v>
      </c>
      <c r="I1779" t="s">
        <v>14820</v>
      </c>
      <c r="J1779" t="s">
        <v>10190</v>
      </c>
      <c r="K1779" t="s">
        <v>18577</v>
      </c>
      <c r="L1779" t="s">
        <v>18311</v>
      </c>
      <c r="M1779" t="s">
        <v>1552</v>
      </c>
      <c r="N1779" t="s">
        <v>351</v>
      </c>
      <c r="O1779" t="s">
        <v>17216</v>
      </c>
      <c r="P1779" t="s">
        <v>17217</v>
      </c>
      <c r="Q1779" t="str">
        <f>IF(J1779="(not available)","(not available)",IFERROR(VLOOKUP(J1779,'[1]Lifecyclemodels EF3.1'!E:G,3,FALSE),"(not available yet)"))</f>
        <v>(not available yet)</v>
      </c>
      <c r="R1779"/>
    </row>
    <row r="1780" spans="1:18" hidden="1" x14ac:dyDescent="0.3">
      <c r="A1780" t="s">
        <v>13616</v>
      </c>
      <c r="B1780" t="s">
        <v>18295</v>
      </c>
      <c r="C1780" t="s">
        <v>1906</v>
      </c>
      <c r="D1780" t="s">
        <v>18576</v>
      </c>
      <c r="E1780" t="s">
        <v>18311</v>
      </c>
      <c r="F1780" t="s">
        <v>443</v>
      </c>
      <c r="G1780" s="187" t="s">
        <v>351</v>
      </c>
      <c r="H1780" t="s">
        <v>13616</v>
      </c>
      <c r="I1780" t="s">
        <v>14820</v>
      </c>
      <c r="J1780" t="s">
        <v>1906</v>
      </c>
      <c r="K1780" t="s">
        <v>18577</v>
      </c>
      <c r="L1780" t="s">
        <v>18311</v>
      </c>
      <c r="M1780" t="s">
        <v>443</v>
      </c>
      <c r="N1780" t="s">
        <v>351</v>
      </c>
      <c r="O1780" t="s">
        <v>17216</v>
      </c>
      <c r="P1780" t="s">
        <v>17217</v>
      </c>
      <c r="Q1780" t="str">
        <f>IF(J1780="(not available)","(not available)",IFERROR(VLOOKUP(J1780,'[1]Lifecyclemodels EF3.1'!E:G,3,FALSE),"(not available yet)"))</f>
        <v>(not available yet)</v>
      </c>
      <c r="R1780"/>
    </row>
    <row r="1781" spans="1:18" hidden="1" x14ac:dyDescent="0.3">
      <c r="A1781" t="s">
        <v>13616</v>
      </c>
      <c r="B1781" t="s">
        <v>18295</v>
      </c>
      <c r="C1781" t="s">
        <v>11351</v>
      </c>
      <c r="D1781" t="s">
        <v>18576</v>
      </c>
      <c r="E1781" t="s">
        <v>18311</v>
      </c>
      <c r="F1781" t="s">
        <v>670</v>
      </c>
      <c r="G1781" s="187" t="s">
        <v>351</v>
      </c>
      <c r="H1781" t="s">
        <v>13616</v>
      </c>
      <c r="I1781" t="s">
        <v>14820</v>
      </c>
      <c r="J1781" t="s">
        <v>11351</v>
      </c>
      <c r="K1781" t="s">
        <v>18577</v>
      </c>
      <c r="L1781" t="s">
        <v>18311</v>
      </c>
      <c r="M1781" t="s">
        <v>670</v>
      </c>
      <c r="N1781" t="s">
        <v>351</v>
      </c>
      <c r="O1781" t="s">
        <v>17216</v>
      </c>
      <c r="P1781" t="s">
        <v>17217</v>
      </c>
      <c r="Q1781" t="str">
        <f>IF(J1781="(not available)","(not available)",IFERROR(VLOOKUP(J1781,'[1]Lifecyclemodels EF3.1'!E:G,3,FALSE),"(not available yet)"))</f>
        <v>(not available yet)</v>
      </c>
      <c r="R1781"/>
    </row>
    <row r="1782" spans="1:18" hidden="1" x14ac:dyDescent="0.3">
      <c r="A1782" t="s">
        <v>13616</v>
      </c>
      <c r="B1782" t="s">
        <v>18295</v>
      </c>
      <c r="C1782" t="s">
        <v>10113</v>
      </c>
      <c r="D1782" t="s">
        <v>18578</v>
      </c>
      <c r="E1782" t="s">
        <v>18311</v>
      </c>
      <c r="F1782" t="s">
        <v>1552</v>
      </c>
      <c r="G1782" s="187" t="s">
        <v>351</v>
      </c>
      <c r="H1782" t="s">
        <v>13616</v>
      </c>
      <c r="I1782" t="s">
        <v>14820</v>
      </c>
      <c r="J1782" t="s">
        <v>10113</v>
      </c>
      <c r="K1782" t="s">
        <v>18579</v>
      </c>
      <c r="L1782" t="s">
        <v>18311</v>
      </c>
      <c r="M1782" t="s">
        <v>1552</v>
      </c>
      <c r="N1782" t="s">
        <v>351</v>
      </c>
      <c r="O1782" t="s">
        <v>17216</v>
      </c>
      <c r="P1782" t="s">
        <v>17217</v>
      </c>
      <c r="Q1782" t="str">
        <f>IF(J1782="(not available)","(not available)",IFERROR(VLOOKUP(J1782,'[1]Lifecyclemodels EF3.1'!E:G,3,FALSE),"(not available yet)"))</f>
        <v>(not available yet)</v>
      </c>
      <c r="R1782"/>
    </row>
    <row r="1783" spans="1:18" hidden="1" x14ac:dyDescent="0.3">
      <c r="A1783" t="s">
        <v>13616</v>
      </c>
      <c r="B1783" t="s">
        <v>18295</v>
      </c>
      <c r="C1783" t="s">
        <v>2904</v>
      </c>
      <c r="D1783" t="s">
        <v>18578</v>
      </c>
      <c r="E1783" t="s">
        <v>18311</v>
      </c>
      <c r="F1783" t="s">
        <v>670</v>
      </c>
      <c r="G1783" s="187" t="s">
        <v>351</v>
      </c>
      <c r="H1783" t="s">
        <v>13616</v>
      </c>
      <c r="I1783" t="s">
        <v>14820</v>
      </c>
      <c r="J1783" t="s">
        <v>2904</v>
      </c>
      <c r="K1783" t="s">
        <v>18579</v>
      </c>
      <c r="L1783" t="s">
        <v>18311</v>
      </c>
      <c r="M1783" t="s">
        <v>670</v>
      </c>
      <c r="N1783" t="s">
        <v>351</v>
      </c>
      <c r="O1783" t="s">
        <v>17216</v>
      </c>
      <c r="P1783" t="s">
        <v>17217</v>
      </c>
      <c r="Q1783" t="str">
        <f>IF(J1783="(not available)","(not available)",IFERROR(VLOOKUP(J1783,'[1]Lifecyclemodels EF3.1'!E:G,3,FALSE),"(not available yet)"))</f>
        <v>(not available yet)</v>
      </c>
      <c r="R1783"/>
    </row>
    <row r="1784" spans="1:18" hidden="1" x14ac:dyDescent="0.3">
      <c r="A1784" t="s">
        <v>13616</v>
      </c>
      <c r="B1784" t="s">
        <v>18295</v>
      </c>
      <c r="C1784" t="s">
        <v>5468</v>
      </c>
      <c r="D1784" t="s">
        <v>18578</v>
      </c>
      <c r="E1784" t="s">
        <v>18311</v>
      </c>
      <c r="F1784" t="s">
        <v>713</v>
      </c>
      <c r="G1784" s="187" t="s">
        <v>351</v>
      </c>
      <c r="H1784" t="s">
        <v>13616</v>
      </c>
      <c r="I1784" t="s">
        <v>14820</v>
      </c>
      <c r="J1784" t="s">
        <v>5468</v>
      </c>
      <c r="K1784" t="s">
        <v>18579</v>
      </c>
      <c r="L1784" t="s">
        <v>18311</v>
      </c>
      <c r="M1784" t="s">
        <v>713</v>
      </c>
      <c r="N1784" t="s">
        <v>351</v>
      </c>
      <c r="O1784" t="s">
        <v>17216</v>
      </c>
      <c r="P1784" t="s">
        <v>17217</v>
      </c>
      <c r="Q1784" t="str">
        <f>IF(J1784="(not available)","(not available)",IFERROR(VLOOKUP(J1784,'[1]Lifecyclemodels EF3.1'!E:G,3,FALSE),"(not available yet)"))</f>
        <v>(not available yet)</v>
      </c>
      <c r="R1784"/>
    </row>
    <row r="1785" spans="1:18" hidden="1" x14ac:dyDescent="0.3">
      <c r="A1785" t="s">
        <v>13616</v>
      </c>
      <c r="B1785" t="s">
        <v>18295</v>
      </c>
      <c r="C1785" t="s">
        <v>7079</v>
      </c>
      <c r="D1785" t="s">
        <v>18578</v>
      </c>
      <c r="E1785" t="s">
        <v>18311</v>
      </c>
      <c r="F1785" t="s">
        <v>415</v>
      </c>
      <c r="G1785" s="187" t="s">
        <v>351</v>
      </c>
      <c r="H1785" t="s">
        <v>13616</v>
      </c>
      <c r="I1785" t="s">
        <v>14820</v>
      </c>
      <c r="J1785" t="s">
        <v>7079</v>
      </c>
      <c r="K1785" t="s">
        <v>18579</v>
      </c>
      <c r="L1785" t="s">
        <v>18311</v>
      </c>
      <c r="M1785" t="s">
        <v>415</v>
      </c>
      <c r="N1785" t="s">
        <v>351</v>
      </c>
      <c r="O1785" t="s">
        <v>17216</v>
      </c>
      <c r="P1785" t="s">
        <v>17217</v>
      </c>
      <c r="Q1785" t="str">
        <f>IF(J1785="(not available)","(not available)",IFERROR(VLOOKUP(J1785,'[1]Lifecyclemodels EF3.1'!E:G,3,FALSE),"(not available yet)"))</f>
        <v>(not available yet)</v>
      </c>
      <c r="R1785"/>
    </row>
    <row r="1786" spans="1:18" hidden="1" x14ac:dyDescent="0.3">
      <c r="A1786" t="s">
        <v>13616</v>
      </c>
      <c r="B1786" t="s">
        <v>18295</v>
      </c>
      <c r="C1786" t="s">
        <v>5235</v>
      </c>
      <c r="D1786" t="s">
        <v>18578</v>
      </c>
      <c r="E1786" t="s">
        <v>18311</v>
      </c>
      <c r="F1786" t="s">
        <v>378</v>
      </c>
      <c r="G1786" s="187" t="s">
        <v>351</v>
      </c>
      <c r="H1786" t="s">
        <v>13616</v>
      </c>
      <c r="I1786" t="s">
        <v>14820</v>
      </c>
      <c r="J1786" t="s">
        <v>5235</v>
      </c>
      <c r="K1786" t="s">
        <v>18579</v>
      </c>
      <c r="L1786" t="s">
        <v>18311</v>
      </c>
      <c r="M1786" t="s">
        <v>378</v>
      </c>
      <c r="N1786" t="s">
        <v>351</v>
      </c>
      <c r="O1786" t="s">
        <v>17216</v>
      </c>
      <c r="P1786" t="s">
        <v>17217</v>
      </c>
      <c r="Q1786" t="str">
        <f>IF(J1786="(not available)","(not available)",IFERROR(VLOOKUP(J1786,'[1]Lifecyclemodels EF3.1'!E:G,3,FALSE),"(not available yet)"))</f>
        <v>(not available yet)</v>
      </c>
      <c r="R1786"/>
    </row>
    <row r="1787" spans="1:18" hidden="1" x14ac:dyDescent="0.3">
      <c r="A1787" t="s">
        <v>13616</v>
      </c>
      <c r="B1787" t="s">
        <v>18295</v>
      </c>
      <c r="C1787" t="s">
        <v>6076</v>
      </c>
      <c r="D1787" t="s">
        <v>18578</v>
      </c>
      <c r="E1787" t="s">
        <v>18311</v>
      </c>
      <c r="F1787" t="s">
        <v>425</v>
      </c>
      <c r="G1787" s="187" t="s">
        <v>351</v>
      </c>
      <c r="H1787" t="s">
        <v>13616</v>
      </c>
      <c r="I1787" t="s">
        <v>14820</v>
      </c>
      <c r="J1787" t="s">
        <v>6076</v>
      </c>
      <c r="K1787" t="s">
        <v>18579</v>
      </c>
      <c r="L1787" t="s">
        <v>18311</v>
      </c>
      <c r="M1787" t="s">
        <v>425</v>
      </c>
      <c r="N1787" t="s">
        <v>351</v>
      </c>
      <c r="O1787" t="s">
        <v>17216</v>
      </c>
      <c r="P1787" t="s">
        <v>17217</v>
      </c>
      <c r="Q1787" t="str">
        <f>IF(J1787="(not available)","(not available)",IFERROR(VLOOKUP(J1787,'[1]Lifecyclemodels EF3.1'!E:G,3,FALSE),"(not available yet)"))</f>
        <v>(not available yet)</v>
      </c>
      <c r="R1787"/>
    </row>
    <row r="1788" spans="1:18" hidden="1" x14ac:dyDescent="0.3">
      <c r="A1788" t="s">
        <v>13616</v>
      </c>
      <c r="B1788" t="s">
        <v>18295</v>
      </c>
      <c r="C1788" t="s">
        <v>3389</v>
      </c>
      <c r="D1788" t="s">
        <v>18578</v>
      </c>
      <c r="E1788" t="s">
        <v>18311</v>
      </c>
      <c r="F1788" t="s">
        <v>405</v>
      </c>
      <c r="G1788" s="187" t="s">
        <v>351</v>
      </c>
      <c r="H1788" t="s">
        <v>13616</v>
      </c>
      <c r="I1788" t="s">
        <v>14820</v>
      </c>
      <c r="J1788" t="s">
        <v>3389</v>
      </c>
      <c r="K1788" t="s">
        <v>18579</v>
      </c>
      <c r="L1788" t="s">
        <v>18311</v>
      </c>
      <c r="M1788" t="s">
        <v>405</v>
      </c>
      <c r="N1788" t="s">
        <v>351</v>
      </c>
      <c r="O1788" t="s">
        <v>17216</v>
      </c>
      <c r="P1788" t="s">
        <v>17217</v>
      </c>
      <c r="Q1788" t="str">
        <f>IF(J1788="(not available)","(not available)",IFERROR(VLOOKUP(J1788,'[1]Lifecyclemodels EF3.1'!E:G,3,FALSE),"(not available yet)"))</f>
        <v>(not available yet)</v>
      </c>
      <c r="R1788"/>
    </row>
    <row r="1789" spans="1:18" hidden="1" x14ac:dyDescent="0.3">
      <c r="A1789" t="s">
        <v>13616</v>
      </c>
      <c r="B1789" t="s">
        <v>18295</v>
      </c>
      <c r="C1789" t="s">
        <v>1412</v>
      </c>
      <c r="D1789" t="s">
        <v>18578</v>
      </c>
      <c r="E1789" t="s">
        <v>18311</v>
      </c>
      <c r="F1789" t="s">
        <v>496</v>
      </c>
      <c r="G1789" s="187" t="s">
        <v>351</v>
      </c>
      <c r="H1789" t="s">
        <v>13616</v>
      </c>
      <c r="I1789" t="s">
        <v>14820</v>
      </c>
      <c r="J1789" t="s">
        <v>1412</v>
      </c>
      <c r="K1789" t="s">
        <v>18579</v>
      </c>
      <c r="L1789" t="s">
        <v>18311</v>
      </c>
      <c r="M1789" t="s">
        <v>496</v>
      </c>
      <c r="N1789" t="s">
        <v>351</v>
      </c>
      <c r="O1789" t="s">
        <v>17216</v>
      </c>
      <c r="P1789" t="s">
        <v>17217</v>
      </c>
      <c r="Q1789" t="str">
        <f>IF(J1789="(not available)","(not available)",IFERROR(VLOOKUP(J1789,'[1]Lifecyclemodels EF3.1'!E:G,3,FALSE),"(not available yet)"))</f>
        <v>(not available yet)</v>
      </c>
      <c r="R1789"/>
    </row>
    <row r="1790" spans="1:18" hidden="1" x14ac:dyDescent="0.3">
      <c r="A1790" t="s">
        <v>13616</v>
      </c>
      <c r="B1790" t="s">
        <v>18295</v>
      </c>
      <c r="C1790" t="s">
        <v>9652</v>
      </c>
      <c r="D1790" t="s">
        <v>18578</v>
      </c>
      <c r="E1790" t="s">
        <v>18311</v>
      </c>
      <c r="F1790" t="s">
        <v>726</v>
      </c>
      <c r="G1790" s="187" t="s">
        <v>351</v>
      </c>
      <c r="H1790" t="s">
        <v>13616</v>
      </c>
      <c r="I1790" t="s">
        <v>14820</v>
      </c>
      <c r="J1790" t="s">
        <v>9652</v>
      </c>
      <c r="K1790" t="s">
        <v>18579</v>
      </c>
      <c r="L1790" t="s">
        <v>18311</v>
      </c>
      <c r="M1790" t="s">
        <v>726</v>
      </c>
      <c r="N1790" t="s">
        <v>351</v>
      </c>
      <c r="O1790" t="s">
        <v>17216</v>
      </c>
      <c r="P1790" t="s">
        <v>17217</v>
      </c>
      <c r="Q1790" t="str">
        <f>IF(J1790="(not available)","(not available)",IFERROR(VLOOKUP(J1790,'[1]Lifecyclemodels EF3.1'!E:G,3,FALSE),"(not available yet)"))</f>
        <v>(not available yet)</v>
      </c>
      <c r="R1790"/>
    </row>
    <row r="1791" spans="1:18" hidden="1" x14ac:dyDescent="0.3">
      <c r="A1791" t="s">
        <v>13616</v>
      </c>
      <c r="B1791" t="s">
        <v>18295</v>
      </c>
      <c r="C1791" t="s">
        <v>9637</v>
      </c>
      <c r="D1791" t="s">
        <v>18578</v>
      </c>
      <c r="E1791" t="s">
        <v>18311</v>
      </c>
      <c r="F1791" t="s">
        <v>523</v>
      </c>
      <c r="G1791" s="187" t="s">
        <v>351</v>
      </c>
      <c r="H1791" t="s">
        <v>13616</v>
      </c>
      <c r="I1791" t="s">
        <v>14820</v>
      </c>
      <c r="J1791" t="s">
        <v>9637</v>
      </c>
      <c r="K1791" t="s">
        <v>18579</v>
      </c>
      <c r="L1791" t="s">
        <v>18311</v>
      </c>
      <c r="M1791" t="s">
        <v>523</v>
      </c>
      <c r="N1791" t="s">
        <v>351</v>
      </c>
      <c r="O1791" t="s">
        <v>17216</v>
      </c>
      <c r="P1791" t="s">
        <v>17217</v>
      </c>
      <c r="Q1791" t="str">
        <f>IF(J1791="(not available)","(not available)",IFERROR(VLOOKUP(J1791,'[1]Lifecyclemodels EF3.1'!E:G,3,FALSE),"(not available yet)"))</f>
        <v>(not available yet)</v>
      </c>
      <c r="R1791"/>
    </row>
    <row r="1792" spans="1:18" hidden="1" x14ac:dyDescent="0.3">
      <c r="A1792" t="s">
        <v>13616</v>
      </c>
      <c r="B1792" t="s">
        <v>18295</v>
      </c>
      <c r="C1792" t="s">
        <v>6166</v>
      </c>
      <c r="D1792" t="s">
        <v>18578</v>
      </c>
      <c r="E1792" t="s">
        <v>18311</v>
      </c>
      <c r="F1792" t="s">
        <v>514</v>
      </c>
      <c r="G1792" s="187" t="s">
        <v>351</v>
      </c>
      <c r="H1792" t="s">
        <v>13616</v>
      </c>
      <c r="I1792" t="s">
        <v>14820</v>
      </c>
      <c r="J1792" t="s">
        <v>6166</v>
      </c>
      <c r="K1792" t="s">
        <v>18579</v>
      </c>
      <c r="L1792" t="s">
        <v>18311</v>
      </c>
      <c r="M1792" t="s">
        <v>11889</v>
      </c>
      <c r="N1792" t="s">
        <v>351</v>
      </c>
      <c r="O1792" t="s">
        <v>17216</v>
      </c>
      <c r="P1792" t="s">
        <v>17217</v>
      </c>
      <c r="Q1792" t="str">
        <f>IF(J1792="(not available)","(not available)",IFERROR(VLOOKUP(J1792,'[1]Lifecyclemodels EF3.1'!E:G,3,FALSE),"(not available yet)"))</f>
        <v>(not available yet)</v>
      </c>
      <c r="R1792"/>
    </row>
    <row r="1793" spans="1:18" hidden="1" x14ac:dyDescent="0.3">
      <c r="A1793" t="s">
        <v>13616</v>
      </c>
      <c r="B1793" t="s">
        <v>18295</v>
      </c>
      <c r="C1793" t="s">
        <v>5629</v>
      </c>
      <c r="D1793" t="s">
        <v>18578</v>
      </c>
      <c r="E1793" t="s">
        <v>18311</v>
      </c>
      <c r="F1793" t="s">
        <v>575</v>
      </c>
      <c r="G1793" s="187" t="s">
        <v>351</v>
      </c>
      <c r="H1793" t="s">
        <v>13616</v>
      </c>
      <c r="I1793" t="s">
        <v>14820</v>
      </c>
      <c r="J1793" t="s">
        <v>5629</v>
      </c>
      <c r="K1793" t="s">
        <v>18579</v>
      </c>
      <c r="L1793" t="s">
        <v>18311</v>
      </c>
      <c r="M1793" t="s">
        <v>575</v>
      </c>
      <c r="N1793" t="s">
        <v>351</v>
      </c>
      <c r="O1793" t="s">
        <v>17216</v>
      </c>
      <c r="P1793" t="s">
        <v>17217</v>
      </c>
      <c r="Q1793" t="str">
        <f>IF(J1793="(not available)","(not available)",IFERROR(VLOOKUP(J1793,'[1]Lifecyclemodels EF3.1'!E:G,3,FALSE),"(not available yet)"))</f>
        <v>(not available yet)</v>
      </c>
      <c r="R1793"/>
    </row>
    <row r="1794" spans="1:18" hidden="1" x14ac:dyDescent="0.3">
      <c r="A1794" t="s">
        <v>13616</v>
      </c>
      <c r="B1794" t="s">
        <v>18295</v>
      </c>
      <c r="C1794" t="s">
        <v>6097</v>
      </c>
      <c r="D1794" t="s">
        <v>18578</v>
      </c>
      <c r="E1794" t="s">
        <v>18311</v>
      </c>
      <c r="F1794" t="s">
        <v>418</v>
      </c>
      <c r="G1794" s="187" t="s">
        <v>351</v>
      </c>
      <c r="H1794" t="s">
        <v>13616</v>
      </c>
      <c r="I1794" t="s">
        <v>14820</v>
      </c>
      <c r="J1794" t="s">
        <v>6097</v>
      </c>
      <c r="K1794" t="s">
        <v>18579</v>
      </c>
      <c r="L1794" t="s">
        <v>18311</v>
      </c>
      <c r="M1794" t="s">
        <v>418</v>
      </c>
      <c r="N1794" t="s">
        <v>351</v>
      </c>
      <c r="O1794" t="s">
        <v>17216</v>
      </c>
      <c r="P1794" t="s">
        <v>17217</v>
      </c>
      <c r="Q1794" t="str">
        <f>IF(J1794="(not available)","(not available)",IFERROR(VLOOKUP(J1794,'[1]Lifecyclemodels EF3.1'!E:G,3,FALSE),"(not available yet)"))</f>
        <v>(not available yet)</v>
      </c>
      <c r="R1794"/>
    </row>
    <row r="1795" spans="1:18" hidden="1" x14ac:dyDescent="0.3">
      <c r="A1795" t="s">
        <v>13616</v>
      </c>
      <c r="B1795" t="s">
        <v>18295</v>
      </c>
      <c r="C1795" t="s">
        <v>2810</v>
      </c>
      <c r="D1795" t="s">
        <v>18578</v>
      </c>
      <c r="E1795" t="s">
        <v>18311</v>
      </c>
      <c r="F1795" t="s">
        <v>528</v>
      </c>
      <c r="G1795" s="187" t="s">
        <v>351</v>
      </c>
      <c r="H1795" t="s">
        <v>13616</v>
      </c>
      <c r="I1795" t="s">
        <v>14820</v>
      </c>
      <c r="J1795" t="s">
        <v>2810</v>
      </c>
      <c r="K1795" t="s">
        <v>18579</v>
      </c>
      <c r="L1795" t="s">
        <v>18311</v>
      </c>
      <c r="M1795" t="s">
        <v>528</v>
      </c>
      <c r="N1795" t="s">
        <v>351</v>
      </c>
      <c r="O1795" t="s">
        <v>17216</v>
      </c>
      <c r="P1795" t="s">
        <v>17217</v>
      </c>
      <c r="Q1795" t="str">
        <f>IF(J1795="(not available)","(not available)",IFERROR(VLOOKUP(J1795,'[1]Lifecyclemodels EF3.1'!E:G,3,FALSE),"(not available yet)"))</f>
        <v>(not available yet)</v>
      </c>
      <c r="R1795"/>
    </row>
    <row r="1796" spans="1:18" hidden="1" x14ac:dyDescent="0.3">
      <c r="A1796" t="s">
        <v>13616</v>
      </c>
      <c r="B1796" t="s">
        <v>18295</v>
      </c>
      <c r="C1796" t="s">
        <v>7882</v>
      </c>
      <c r="D1796" t="s">
        <v>18578</v>
      </c>
      <c r="E1796" t="s">
        <v>18311</v>
      </c>
      <c r="F1796" t="s">
        <v>438</v>
      </c>
      <c r="G1796" s="187" t="s">
        <v>351</v>
      </c>
      <c r="H1796" t="s">
        <v>13616</v>
      </c>
      <c r="I1796" t="s">
        <v>14820</v>
      </c>
      <c r="J1796" t="s">
        <v>7882</v>
      </c>
      <c r="K1796" t="s">
        <v>18579</v>
      </c>
      <c r="L1796" t="s">
        <v>18311</v>
      </c>
      <c r="M1796" t="s">
        <v>438</v>
      </c>
      <c r="N1796" t="s">
        <v>351</v>
      </c>
      <c r="O1796" t="s">
        <v>17216</v>
      </c>
      <c r="P1796" t="s">
        <v>17217</v>
      </c>
      <c r="Q1796" t="str">
        <f>IF(J1796="(not available)","(not available)",IFERROR(VLOOKUP(J1796,'[1]Lifecyclemodels EF3.1'!E:G,3,FALSE),"(not available yet)"))</f>
        <v>(not available yet)</v>
      </c>
      <c r="R1796"/>
    </row>
    <row r="1797" spans="1:18" hidden="1" x14ac:dyDescent="0.3">
      <c r="A1797" t="s">
        <v>13616</v>
      </c>
      <c r="B1797" t="s">
        <v>18295</v>
      </c>
      <c r="C1797" t="s">
        <v>5408</v>
      </c>
      <c r="D1797" t="s">
        <v>18578</v>
      </c>
      <c r="E1797" t="s">
        <v>18311</v>
      </c>
      <c r="F1797" t="s">
        <v>769</v>
      </c>
      <c r="G1797" s="187" t="s">
        <v>351</v>
      </c>
      <c r="H1797" t="s">
        <v>13616</v>
      </c>
      <c r="I1797" t="s">
        <v>14820</v>
      </c>
      <c r="J1797" t="s">
        <v>5408</v>
      </c>
      <c r="K1797" t="s">
        <v>18579</v>
      </c>
      <c r="L1797" t="s">
        <v>18311</v>
      </c>
      <c r="M1797" t="s">
        <v>769</v>
      </c>
      <c r="N1797" t="s">
        <v>351</v>
      </c>
      <c r="O1797" t="s">
        <v>17216</v>
      </c>
      <c r="P1797" t="s">
        <v>17217</v>
      </c>
      <c r="Q1797" t="str">
        <f>IF(J1797="(not available)","(not available)",IFERROR(VLOOKUP(J1797,'[1]Lifecyclemodels EF3.1'!E:G,3,FALSE),"(not available yet)"))</f>
        <v>(not available yet)</v>
      </c>
      <c r="R1797"/>
    </row>
    <row r="1798" spans="1:18" hidden="1" x14ac:dyDescent="0.3">
      <c r="A1798" t="s">
        <v>13616</v>
      </c>
      <c r="B1798" t="s">
        <v>18295</v>
      </c>
      <c r="C1798" t="s">
        <v>6578</v>
      </c>
      <c r="D1798" t="s">
        <v>18578</v>
      </c>
      <c r="E1798" t="s">
        <v>18311</v>
      </c>
      <c r="F1798" t="s">
        <v>473</v>
      </c>
      <c r="G1798" s="187" t="s">
        <v>351</v>
      </c>
      <c r="H1798" t="s">
        <v>13616</v>
      </c>
      <c r="I1798" t="s">
        <v>14820</v>
      </c>
      <c r="J1798" t="s">
        <v>6578</v>
      </c>
      <c r="K1798" t="s">
        <v>18579</v>
      </c>
      <c r="L1798" t="s">
        <v>18311</v>
      </c>
      <c r="M1798" t="s">
        <v>473</v>
      </c>
      <c r="N1798" t="s">
        <v>351</v>
      </c>
      <c r="O1798" t="s">
        <v>17216</v>
      </c>
      <c r="P1798" t="s">
        <v>17217</v>
      </c>
      <c r="Q1798" t="str">
        <f>IF(J1798="(not available)","(not available)",IFERROR(VLOOKUP(J1798,'[1]Lifecyclemodels EF3.1'!E:G,3,FALSE),"(not available yet)"))</f>
        <v>(not available yet)</v>
      </c>
      <c r="R1798"/>
    </row>
    <row r="1799" spans="1:18" hidden="1" x14ac:dyDescent="0.3">
      <c r="A1799" t="s">
        <v>13616</v>
      </c>
      <c r="B1799" t="s">
        <v>18295</v>
      </c>
      <c r="C1799" t="s">
        <v>3006</v>
      </c>
      <c r="D1799" t="s">
        <v>18578</v>
      </c>
      <c r="E1799" t="s">
        <v>18311</v>
      </c>
      <c r="F1799" t="s">
        <v>392</v>
      </c>
      <c r="G1799" s="187" t="s">
        <v>351</v>
      </c>
      <c r="H1799" t="s">
        <v>13616</v>
      </c>
      <c r="I1799" t="s">
        <v>14820</v>
      </c>
      <c r="J1799" t="s">
        <v>3006</v>
      </c>
      <c r="K1799" t="s">
        <v>18579</v>
      </c>
      <c r="L1799" t="s">
        <v>18311</v>
      </c>
      <c r="M1799" t="s">
        <v>392</v>
      </c>
      <c r="N1799" t="s">
        <v>351</v>
      </c>
      <c r="O1799" t="s">
        <v>17216</v>
      </c>
      <c r="P1799" t="s">
        <v>17217</v>
      </c>
      <c r="Q1799" t="str">
        <f>IF(J1799="(not available)","(not available)",IFERROR(VLOOKUP(J1799,'[1]Lifecyclemodels EF3.1'!E:G,3,FALSE),"(not available yet)"))</f>
        <v>(not available yet)</v>
      </c>
      <c r="R1799"/>
    </row>
    <row r="1800" spans="1:18" hidden="1" x14ac:dyDescent="0.3">
      <c r="A1800" t="s">
        <v>13616</v>
      </c>
      <c r="B1800" t="s">
        <v>18295</v>
      </c>
      <c r="C1800" t="s">
        <v>6281</v>
      </c>
      <c r="D1800" t="s">
        <v>18578</v>
      </c>
      <c r="E1800" t="s">
        <v>18311</v>
      </c>
      <c r="F1800" t="s">
        <v>483</v>
      </c>
      <c r="G1800" s="187" t="s">
        <v>351</v>
      </c>
      <c r="H1800" t="s">
        <v>13616</v>
      </c>
      <c r="I1800" t="s">
        <v>14820</v>
      </c>
      <c r="J1800" t="s">
        <v>6281</v>
      </c>
      <c r="K1800" t="s">
        <v>18579</v>
      </c>
      <c r="L1800" t="s">
        <v>18311</v>
      </c>
      <c r="M1800" t="s">
        <v>483</v>
      </c>
      <c r="N1800" t="s">
        <v>351</v>
      </c>
      <c r="O1800" t="s">
        <v>17216</v>
      </c>
      <c r="P1800" t="s">
        <v>17217</v>
      </c>
      <c r="Q1800" t="str">
        <f>IF(J1800="(not available)","(not available)",IFERROR(VLOOKUP(J1800,'[1]Lifecyclemodels EF3.1'!E:G,3,FALSE),"(not available yet)"))</f>
        <v>(not available yet)</v>
      </c>
      <c r="R1800"/>
    </row>
    <row r="1801" spans="1:18" hidden="1" x14ac:dyDescent="0.3">
      <c r="A1801" t="s">
        <v>13616</v>
      </c>
      <c r="B1801" t="s">
        <v>18295</v>
      </c>
      <c r="C1801" t="s">
        <v>2959</v>
      </c>
      <c r="D1801" t="s">
        <v>18578</v>
      </c>
      <c r="E1801" t="s">
        <v>18311</v>
      </c>
      <c r="F1801" t="s">
        <v>984</v>
      </c>
      <c r="G1801" s="187" t="s">
        <v>351</v>
      </c>
      <c r="H1801" t="s">
        <v>13616</v>
      </c>
      <c r="I1801" t="s">
        <v>14820</v>
      </c>
      <c r="J1801" t="s">
        <v>2959</v>
      </c>
      <c r="K1801" t="s">
        <v>18579</v>
      </c>
      <c r="L1801" t="s">
        <v>18311</v>
      </c>
      <c r="M1801" t="s">
        <v>984</v>
      </c>
      <c r="N1801" t="s">
        <v>351</v>
      </c>
      <c r="O1801" t="s">
        <v>17216</v>
      </c>
      <c r="P1801" t="s">
        <v>17217</v>
      </c>
      <c r="Q1801" t="str">
        <f>IF(J1801="(not available)","(not available)",IFERROR(VLOOKUP(J1801,'[1]Lifecyclemodels EF3.1'!E:G,3,FALSE),"(not available yet)"))</f>
        <v>(not available yet)</v>
      </c>
      <c r="R1801"/>
    </row>
    <row r="1802" spans="1:18" hidden="1" x14ac:dyDescent="0.3">
      <c r="A1802" t="s">
        <v>13616</v>
      </c>
      <c r="B1802" t="s">
        <v>18295</v>
      </c>
      <c r="C1802" t="s">
        <v>10642</v>
      </c>
      <c r="D1802" t="s">
        <v>18578</v>
      </c>
      <c r="E1802" t="s">
        <v>18311</v>
      </c>
      <c r="F1802" t="s">
        <v>493</v>
      </c>
      <c r="G1802" s="187" t="s">
        <v>351</v>
      </c>
      <c r="H1802" t="s">
        <v>13616</v>
      </c>
      <c r="I1802" t="s">
        <v>14820</v>
      </c>
      <c r="J1802" t="s">
        <v>10642</v>
      </c>
      <c r="K1802" t="s">
        <v>18579</v>
      </c>
      <c r="L1802" t="s">
        <v>18311</v>
      </c>
      <c r="M1802" t="s">
        <v>493</v>
      </c>
      <c r="N1802" t="s">
        <v>351</v>
      </c>
      <c r="O1802" t="s">
        <v>17216</v>
      </c>
      <c r="P1802" t="s">
        <v>17217</v>
      </c>
      <c r="Q1802" t="str">
        <f>IF(J1802="(not available)","(not available)",IFERROR(VLOOKUP(J1802,'[1]Lifecyclemodels EF3.1'!E:G,3,FALSE),"(not available yet)"))</f>
        <v>(not available yet)</v>
      </c>
      <c r="R1802"/>
    </row>
    <row r="1803" spans="1:18" hidden="1" x14ac:dyDescent="0.3">
      <c r="A1803" t="s">
        <v>13616</v>
      </c>
      <c r="B1803" t="s">
        <v>18295</v>
      </c>
      <c r="C1803" t="s">
        <v>9062</v>
      </c>
      <c r="D1803" t="s">
        <v>18578</v>
      </c>
      <c r="E1803" t="s">
        <v>18311</v>
      </c>
      <c r="F1803" t="s">
        <v>817</v>
      </c>
      <c r="G1803" s="187" t="s">
        <v>351</v>
      </c>
      <c r="H1803" t="s">
        <v>13616</v>
      </c>
      <c r="I1803" t="s">
        <v>14820</v>
      </c>
      <c r="J1803" t="s">
        <v>9062</v>
      </c>
      <c r="K1803" t="s">
        <v>18579</v>
      </c>
      <c r="L1803" t="s">
        <v>18311</v>
      </c>
      <c r="M1803" t="s">
        <v>817</v>
      </c>
      <c r="N1803" t="s">
        <v>351</v>
      </c>
      <c r="O1803" t="s">
        <v>17216</v>
      </c>
      <c r="P1803" t="s">
        <v>17217</v>
      </c>
      <c r="Q1803" t="str">
        <f>IF(J1803="(not available)","(not available)",IFERROR(VLOOKUP(J1803,'[1]Lifecyclemodels EF3.1'!E:G,3,FALSE),"(not available yet)"))</f>
        <v>(not available yet)</v>
      </c>
      <c r="R1803"/>
    </row>
    <row r="1804" spans="1:18" hidden="1" x14ac:dyDescent="0.3">
      <c r="A1804" t="s">
        <v>13616</v>
      </c>
      <c r="B1804" t="s">
        <v>18295</v>
      </c>
      <c r="C1804" t="s">
        <v>4955</v>
      </c>
      <c r="D1804" t="s">
        <v>18578</v>
      </c>
      <c r="E1804" t="s">
        <v>18311</v>
      </c>
      <c r="F1804" t="s">
        <v>868</v>
      </c>
      <c r="G1804" s="187" t="s">
        <v>351</v>
      </c>
      <c r="H1804" t="s">
        <v>13616</v>
      </c>
      <c r="I1804" t="s">
        <v>14820</v>
      </c>
      <c r="J1804" t="s">
        <v>4955</v>
      </c>
      <c r="K1804" t="s">
        <v>18579</v>
      </c>
      <c r="L1804" t="s">
        <v>18311</v>
      </c>
      <c r="M1804" t="s">
        <v>868</v>
      </c>
      <c r="N1804" t="s">
        <v>351</v>
      </c>
      <c r="O1804" t="s">
        <v>17216</v>
      </c>
      <c r="P1804" t="s">
        <v>17217</v>
      </c>
      <c r="Q1804" t="str">
        <f>IF(J1804="(not available)","(not available)",IFERROR(VLOOKUP(J1804,'[1]Lifecyclemodels EF3.1'!E:G,3,FALSE),"(not available yet)"))</f>
        <v>(not available yet)</v>
      </c>
      <c r="R1804"/>
    </row>
    <row r="1805" spans="1:18" hidden="1" x14ac:dyDescent="0.3">
      <c r="A1805" t="s">
        <v>13616</v>
      </c>
      <c r="B1805" t="s">
        <v>18295</v>
      </c>
      <c r="C1805" t="s">
        <v>9442</v>
      </c>
      <c r="D1805" t="s">
        <v>18578</v>
      </c>
      <c r="E1805" t="s">
        <v>18311</v>
      </c>
      <c r="F1805" t="s">
        <v>443</v>
      </c>
      <c r="G1805" s="187" t="s">
        <v>351</v>
      </c>
      <c r="H1805" t="s">
        <v>13616</v>
      </c>
      <c r="I1805" t="s">
        <v>14820</v>
      </c>
      <c r="J1805" t="s">
        <v>9442</v>
      </c>
      <c r="K1805" t="s">
        <v>18579</v>
      </c>
      <c r="L1805" t="s">
        <v>18311</v>
      </c>
      <c r="M1805" t="s">
        <v>443</v>
      </c>
      <c r="N1805" t="s">
        <v>351</v>
      </c>
      <c r="O1805" t="s">
        <v>17216</v>
      </c>
      <c r="P1805" t="s">
        <v>17217</v>
      </c>
      <c r="Q1805" t="str">
        <f>IF(J1805="(not available)","(not available)",IFERROR(VLOOKUP(J1805,'[1]Lifecyclemodels EF3.1'!E:G,3,FALSE),"(not available yet)"))</f>
        <v>(not available yet)</v>
      </c>
      <c r="R1805"/>
    </row>
    <row r="1806" spans="1:18" hidden="1" x14ac:dyDescent="0.3">
      <c r="A1806" t="s">
        <v>13616</v>
      </c>
      <c r="B1806" t="s">
        <v>18295</v>
      </c>
      <c r="C1806" t="s">
        <v>8083</v>
      </c>
      <c r="D1806" t="s">
        <v>18578</v>
      </c>
      <c r="E1806" t="s">
        <v>18311</v>
      </c>
      <c r="F1806" t="s">
        <v>613</v>
      </c>
      <c r="G1806" s="187" t="s">
        <v>351</v>
      </c>
      <c r="H1806" t="s">
        <v>13616</v>
      </c>
      <c r="I1806" t="s">
        <v>14820</v>
      </c>
      <c r="J1806" t="s">
        <v>8083</v>
      </c>
      <c r="K1806" t="s">
        <v>18579</v>
      </c>
      <c r="L1806" t="s">
        <v>18311</v>
      </c>
      <c r="M1806" t="s">
        <v>613</v>
      </c>
      <c r="N1806" t="s">
        <v>351</v>
      </c>
      <c r="O1806" t="s">
        <v>17216</v>
      </c>
      <c r="P1806" t="s">
        <v>17217</v>
      </c>
      <c r="Q1806" t="str">
        <f>IF(J1806="(not available)","(not available)",IFERROR(VLOOKUP(J1806,'[1]Lifecyclemodels EF3.1'!E:G,3,FALSE),"(not available yet)"))</f>
        <v>(not available yet)</v>
      </c>
      <c r="R1806"/>
    </row>
    <row r="1807" spans="1:18" hidden="1" x14ac:dyDescent="0.3">
      <c r="A1807" t="s">
        <v>13616</v>
      </c>
      <c r="B1807" t="s">
        <v>18295</v>
      </c>
      <c r="C1807" t="s">
        <v>1892</v>
      </c>
      <c r="D1807" t="s">
        <v>18578</v>
      </c>
      <c r="E1807" t="s">
        <v>18311</v>
      </c>
      <c r="F1807" t="s">
        <v>399</v>
      </c>
      <c r="G1807" s="187" t="s">
        <v>351</v>
      </c>
      <c r="H1807" t="s">
        <v>13616</v>
      </c>
      <c r="I1807" t="s">
        <v>14820</v>
      </c>
      <c r="J1807" t="s">
        <v>1892</v>
      </c>
      <c r="K1807" t="s">
        <v>18579</v>
      </c>
      <c r="L1807" t="s">
        <v>18311</v>
      </c>
      <c r="M1807" t="s">
        <v>399</v>
      </c>
      <c r="N1807" t="s">
        <v>351</v>
      </c>
      <c r="O1807" t="s">
        <v>17216</v>
      </c>
      <c r="P1807" t="s">
        <v>17217</v>
      </c>
      <c r="Q1807" t="str">
        <f>IF(J1807="(not available)","(not available)",IFERROR(VLOOKUP(J1807,'[1]Lifecyclemodels EF3.1'!E:G,3,FALSE),"(not available yet)"))</f>
        <v>(not available yet)</v>
      </c>
      <c r="R1807"/>
    </row>
    <row r="1808" spans="1:18" hidden="1" x14ac:dyDescent="0.3">
      <c r="A1808" t="s">
        <v>13616</v>
      </c>
      <c r="B1808" t="s">
        <v>18295</v>
      </c>
      <c r="C1808" t="s">
        <v>1406</v>
      </c>
      <c r="D1808" t="s">
        <v>18578</v>
      </c>
      <c r="E1808" t="s">
        <v>18311</v>
      </c>
      <c r="F1808" t="s">
        <v>371</v>
      </c>
      <c r="G1808" s="187" t="s">
        <v>351</v>
      </c>
      <c r="H1808" t="s">
        <v>13616</v>
      </c>
      <c r="I1808" t="s">
        <v>14820</v>
      </c>
      <c r="J1808" t="s">
        <v>1406</v>
      </c>
      <c r="K1808" t="s">
        <v>18579</v>
      </c>
      <c r="L1808" t="s">
        <v>18311</v>
      </c>
      <c r="M1808" t="s">
        <v>371</v>
      </c>
      <c r="N1808" t="s">
        <v>351</v>
      </c>
      <c r="O1808" t="s">
        <v>17216</v>
      </c>
      <c r="P1808" t="s">
        <v>17217</v>
      </c>
      <c r="Q1808" t="str">
        <f>IF(J1808="(not available)","(not available)",IFERROR(VLOOKUP(J1808,'[1]Lifecyclemodels EF3.1'!E:G,3,FALSE),"(not available yet)"))</f>
        <v>(not available yet)</v>
      </c>
      <c r="R1808"/>
    </row>
    <row r="1809" spans="1:18" hidden="1" x14ac:dyDescent="0.3">
      <c r="A1809" t="s">
        <v>13616</v>
      </c>
      <c r="B1809" t="s">
        <v>18295</v>
      </c>
      <c r="C1809" t="s">
        <v>5869</v>
      </c>
      <c r="D1809" t="s">
        <v>18578</v>
      </c>
      <c r="E1809" t="s">
        <v>18311</v>
      </c>
      <c r="F1809" t="s">
        <v>350</v>
      </c>
      <c r="G1809" s="187" t="s">
        <v>351</v>
      </c>
      <c r="H1809" t="s">
        <v>13616</v>
      </c>
      <c r="I1809" t="s">
        <v>14820</v>
      </c>
      <c r="J1809" t="s">
        <v>5869</v>
      </c>
      <c r="K1809" t="s">
        <v>18579</v>
      </c>
      <c r="L1809" t="s">
        <v>18311</v>
      </c>
      <c r="M1809" t="s">
        <v>350</v>
      </c>
      <c r="N1809" t="s">
        <v>351</v>
      </c>
      <c r="O1809" t="s">
        <v>17216</v>
      </c>
      <c r="P1809" t="s">
        <v>17217</v>
      </c>
      <c r="Q1809" t="str">
        <f>IF(J1809="(not available)","(not available)",IFERROR(VLOOKUP(J1809,'[1]Lifecyclemodels EF3.1'!E:G,3,FALSE),"(not available yet)"))</f>
        <v>(not available yet)</v>
      </c>
      <c r="R1809"/>
    </row>
    <row r="1810" spans="1:18" hidden="1" x14ac:dyDescent="0.3">
      <c r="A1810" s="195" t="s">
        <v>13616</v>
      </c>
      <c r="B1810" s="191" t="s">
        <v>18295</v>
      </c>
      <c r="C1810" s="191" t="s">
        <v>1474</v>
      </c>
      <c r="D1810" s="191" t="s">
        <v>18580</v>
      </c>
      <c r="E1810" s="191" t="s">
        <v>18311</v>
      </c>
      <c r="F1810" s="191" t="s">
        <v>350</v>
      </c>
      <c r="G1810" s="192" t="s">
        <v>351</v>
      </c>
      <c r="H1810" s="193" t="s">
        <v>13616</v>
      </c>
      <c r="I1810" s="191" t="s">
        <v>18350</v>
      </c>
      <c r="J1810" s="191" t="s">
        <v>1474</v>
      </c>
      <c r="K1810" s="191" t="s">
        <v>18580</v>
      </c>
      <c r="L1810" s="191" t="s">
        <v>18311</v>
      </c>
      <c r="M1810" s="191" t="s">
        <v>350</v>
      </c>
      <c r="N1810" s="191" t="s">
        <v>351</v>
      </c>
      <c r="O1810" s="191" t="s">
        <v>18351</v>
      </c>
      <c r="P1810" s="191" t="s">
        <v>17217</v>
      </c>
      <c r="Q1810" s="193" t="str">
        <f>IF(J1810="(not available)","(not available)",IFERROR(VLOOKUP(J1810,'[1]Lifecyclemodels EF3.1'!E:G,3,FALSE),"(not available yet)"))</f>
        <v>(not available yet)</v>
      </c>
      <c r="R1810" s="97" t="s">
        <v>18355</v>
      </c>
    </row>
    <row r="1811" spans="1:18" hidden="1" x14ac:dyDescent="0.3">
      <c r="A1811" s="195" t="s">
        <v>13616</v>
      </c>
      <c r="B1811" s="191" t="s">
        <v>18295</v>
      </c>
      <c r="C1811" s="191" t="s">
        <v>3762</v>
      </c>
      <c r="D1811" s="191" t="s">
        <v>18581</v>
      </c>
      <c r="E1811" s="191" t="s">
        <v>18311</v>
      </c>
      <c r="F1811" s="191" t="s">
        <v>418</v>
      </c>
      <c r="G1811" s="192" t="s">
        <v>351</v>
      </c>
      <c r="H1811" s="193" t="s">
        <v>13616</v>
      </c>
      <c r="I1811" s="191" t="s">
        <v>18350</v>
      </c>
      <c r="J1811" s="191" t="s">
        <v>3762</v>
      </c>
      <c r="K1811" s="191" t="s">
        <v>18582</v>
      </c>
      <c r="L1811" s="191" t="s">
        <v>18311</v>
      </c>
      <c r="M1811" s="191" t="s">
        <v>418</v>
      </c>
      <c r="N1811" s="191" t="s">
        <v>351</v>
      </c>
      <c r="O1811" s="191" t="s">
        <v>18351</v>
      </c>
      <c r="P1811" s="191" t="s">
        <v>17217</v>
      </c>
      <c r="Q1811" s="193" t="str">
        <f>IF(J1811="(not available)","(not available)",IFERROR(VLOOKUP(J1811,'[1]Lifecyclemodels EF3.1'!E:G,3,FALSE),"(not available yet)"))</f>
        <v>(not available yet)</v>
      </c>
      <c r="R1811" s="97" t="s">
        <v>18355</v>
      </c>
    </row>
    <row r="1812" spans="1:18" hidden="1" x14ac:dyDescent="0.3">
      <c r="A1812" t="s">
        <v>13616</v>
      </c>
      <c r="B1812" t="s">
        <v>18295</v>
      </c>
      <c r="C1812" t="s">
        <v>6254</v>
      </c>
      <c r="D1812" t="s">
        <v>18583</v>
      </c>
      <c r="E1812" t="s">
        <v>18311</v>
      </c>
      <c r="F1812" t="s">
        <v>613</v>
      </c>
      <c r="G1812" s="187" t="s">
        <v>351</v>
      </c>
      <c r="H1812" t="s">
        <v>13616</v>
      </c>
      <c r="I1812" t="s">
        <v>14820</v>
      </c>
      <c r="J1812" t="s">
        <v>6254</v>
      </c>
      <c r="K1812" t="s">
        <v>18584</v>
      </c>
      <c r="L1812" t="s">
        <v>18311</v>
      </c>
      <c r="M1812" t="s">
        <v>613</v>
      </c>
      <c r="N1812" t="s">
        <v>351</v>
      </c>
      <c r="O1812" t="s">
        <v>17216</v>
      </c>
      <c r="P1812" t="s">
        <v>17217</v>
      </c>
      <c r="Q1812" t="str">
        <f>IF(J1812="(not available)","(not available)",IFERROR(VLOOKUP(J1812,'[1]Lifecyclemodels EF3.1'!E:G,3,FALSE),"(not available yet)"))</f>
        <v>(not available yet)</v>
      </c>
      <c r="R1812"/>
    </row>
    <row r="1813" spans="1:18" hidden="1" x14ac:dyDescent="0.3">
      <c r="A1813" t="s">
        <v>13616</v>
      </c>
      <c r="B1813" t="s">
        <v>18295</v>
      </c>
      <c r="C1813" t="s">
        <v>10743</v>
      </c>
      <c r="D1813" t="s">
        <v>18583</v>
      </c>
      <c r="E1813" t="s">
        <v>18311</v>
      </c>
      <c r="F1813" t="s">
        <v>371</v>
      </c>
      <c r="G1813" s="187" t="s">
        <v>351</v>
      </c>
      <c r="H1813" t="s">
        <v>13616</v>
      </c>
      <c r="I1813" t="s">
        <v>14820</v>
      </c>
      <c r="J1813" t="s">
        <v>10743</v>
      </c>
      <c r="K1813" t="s">
        <v>18584</v>
      </c>
      <c r="L1813" t="s">
        <v>18311</v>
      </c>
      <c r="M1813" t="s">
        <v>371</v>
      </c>
      <c r="N1813" t="s">
        <v>351</v>
      </c>
      <c r="O1813" t="s">
        <v>17216</v>
      </c>
      <c r="P1813" t="s">
        <v>17217</v>
      </c>
      <c r="Q1813" t="str">
        <f>IF(J1813="(not available)","(not available)",IFERROR(VLOOKUP(J1813,'[1]Lifecyclemodels EF3.1'!E:G,3,FALSE),"(not available yet)"))</f>
        <v>(not available yet)</v>
      </c>
      <c r="R1813"/>
    </row>
    <row r="1814" spans="1:18" hidden="1" x14ac:dyDescent="0.3">
      <c r="A1814" t="s">
        <v>13616</v>
      </c>
      <c r="B1814" t="s">
        <v>18295</v>
      </c>
      <c r="C1814" t="s">
        <v>1586</v>
      </c>
      <c r="D1814" t="s">
        <v>18583</v>
      </c>
      <c r="E1814" t="s">
        <v>18311</v>
      </c>
      <c r="F1814" t="s">
        <v>405</v>
      </c>
      <c r="G1814" s="187" t="s">
        <v>351</v>
      </c>
      <c r="H1814" t="s">
        <v>13616</v>
      </c>
      <c r="I1814" t="s">
        <v>14820</v>
      </c>
      <c r="J1814" t="s">
        <v>1586</v>
      </c>
      <c r="K1814" t="s">
        <v>18584</v>
      </c>
      <c r="L1814" t="s">
        <v>18311</v>
      </c>
      <c r="M1814" t="s">
        <v>405</v>
      </c>
      <c r="N1814" t="s">
        <v>351</v>
      </c>
      <c r="O1814" t="s">
        <v>17216</v>
      </c>
      <c r="P1814" t="s">
        <v>17217</v>
      </c>
      <c r="Q1814" t="str">
        <f>IF(J1814="(not available)","(not available)",IFERROR(VLOOKUP(J1814,'[1]Lifecyclemodels EF3.1'!E:G,3,FALSE),"(not available yet)"))</f>
        <v>(not available yet)</v>
      </c>
      <c r="R1814"/>
    </row>
    <row r="1815" spans="1:18" hidden="1" x14ac:dyDescent="0.3">
      <c r="A1815" t="s">
        <v>13616</v>
      </c>
      <c r="B1815" t="s">
        <v>18295</v>
      </c>
      <c r="C1815" t="s">
        <v>10104</v>
      </c>
      <c r="D1815" t="s">
        <v>18583</v>
      </c>
      <c r="E1815" t="s">
        <v>18311</v>
      </c>
      <c r="F1815" t="s">
        <v>523</v>
      </c>
      <c r="G1815" s="187" t="s">
        <v>351</v>
      </c>
      <c r="H1815" t="s">
        <v>13616</v>
      </c>
      <c r="I1815" t="s">
        <v>14820</v>
      </c>
      <c r="J1815" t="s">
        <v>10104</v>
      </c>
      <c r="K1815" t="s">
        <v>18584</v>
      </c>
      <c r="L1815" t="s">
        <v>18311</v>
      </c>
      <c r="M1815" t="s">
        <v>523</v>
      </c>
      <c r="N1815" t="s">
        <v>351</v>
      </c>
      <c r="O1815" t="s">
        <v>17216</v>
      </c>
      <c r="P1815" t="s">
        <v>17217</v>
      </c>
      <c r="Q1815" t="str">
        <f>IF(J1815="(not available)","(not available)",IFERROR(VLOOKUP(J1815,'[1]Lifecyclemodels EF3.1'!E:G,3,FALSE),"(not available yet)"))</f>
        <v>(not available yet)</v>
      </c>
      <c r="R1815"/>
    </row>
    <row r="1816" spans="1:18" hidden="1" x14ac:dyDescent="0.3">
      <c r="A1816" t="s">
        <v>13616</v>
      </c>
      <c r="B1816" t="s">
        <v>18295</v>
      </c>
      <c r="C1816" t="s">
        <v>6931</v>
      </c>
      <c r="D1816" t="s">
        <v>18583</v>
      </c>
      <c r="E1816" t="s">
        <v>18311</v>
      </c>
      <c r="F1816" t="s">
        <v>443</v>
      </c>
      <c r="G1816" s="187" t="s">
        <v>351</v>
      </c>
      <c r="H1816" t="s">
        <v>13616</v>
      </c>
      <c r="I1816" t="s">
        <v>14820</v>
      </c>
      <c r="J1816" t="s">
        <v>6931</v>
      </c>
      <c r="K1816" t="s">
        <v>18584</v>
      </c>
      <c r="L1816" t="s">
        <v>18311</v>
      </c>
      <c r="M1816" t="s">
        <v>443</v>
      </c>
      <c r="N1816" t="s">
        <v>351</v>
      </c>
      <c r="O1816" t="s">
        <v>17216</v>
      </c>
      <c r="P1816" t="s">
        <v>17217</v>
      </c>
      <c r="Q1816" t="str">
        <f>IF(J1816="(not available)","(not available)",IFERROR(VLOOKUP(J1816,'[1]Lifecyclemodels EF3.1'!E:G,3,FALSE),"(not available yet)"))</f>
        <v>(not available yet)</v>
      </c>
      <c r="R1816"/>
    </row>
    <row r="1817" spans="1:18" hidden="1" x14ac:dyDescent="0.3">
      <c r="A1817" t="s">
        <v>13616</v>
      </c>
      <c r="B1817" t="s">
        <v>18295</v>
      </c>
      <c r="C1817" t="s">
        <v>5460</v>
      </c>
      <c r="D1817" t="s">
        <v>18583</v>
      </c>
      <c r="E1817" t="s">
        <v>18311</v>
      </c>
      <c r="F1817" t="s">
        <v>514</v>
      </c>
      <c r="G1817" s="187" t="s">
        <v>351</v>
      </c>
      <c r="H1817" t="s">
        <v>13616</v>
      </c>
      <c r="I1817" t="s">
        <v>14820</v>
      </c>
      <c r="J1817" t="s">
        <v>5460</v>
      </c>
      <c r="K1817" t="s">
        <v>18584</v>
      </c>
      <c r="L1817" t="s">
        <v>18311</v>
      </c>
      <c r="M1817" t="s">
        <v>11889</v>
      </c>
      <c r="N1817" t="s">
        <v>351</v>
      </c>
      <c r="O1817" t="s">
        <v>17216</v>
      </c>
      <c r="P1817" t="s">
        <v>17217</v>
      </c>
      <c r="Q1817" t="str">
        <f>IF(J1817="(not available)","(not available)",IFERROR(VLOOKUP(J1817,'[1]Lifecyclemodels EF3.1'!E:G,3,FALSE),"(not available yet)"))</f>
        <v>(not available yet)</v>
      </c>
      <c r="R1817"/>
    </row>
    <row r="1818" spans="1:18" hidden="1" x14ac:dyDescent="0.3">
      <c r="A1818" t="s">
        <v>13616</v>
      </c>
      <c r="B1818" t="s">
        <v>18295</v>
      </c>
      <c r="C1818" t="s">
        <v>2112</v>
      </c>
      <c r="D1818" t="s">
        <v>18583</v>
      </c>
      <c r="E1818" t="s">
        <v>18311</v>
      </c>
      <c r="F1818" t="s">
        <v>483</v>
      </c>
      <c r="G1818" s="187" t="s">
        <v>351</v>
      </c>
      <c r="H1818" t="s">
        <v>13616</v>
      </c>
      <c r="I1818" t="s">
        <v>14820</v>
      </c>
      <c r="J1818" t="s">
        <v>2112</v>
      </c>
      <c r="K1818" t="s">
        <v>18584</v>
      </c>
      <c r="L1818" t="s">
        <v>18311</v>
      </c>
      <c r="M1818" t="s">
        <v>483</v>
      </c>
      <c r="N1818" t="s">
        <v>351</v>
      </c>
      <c r="O1818" t="s">
        <v>17216</v>
      </c>
      <c r="P1818" t="s">
        <v>17217</v>
      </c>
      <c r="Q1818" t="str">
        <f>IF(J1818="(not available)","(not available)",IFERROR(VLOOKUP(J1818,'[1]Lifecyclemodels EF3.1'!E:G,3,FALSE),"(not available yet)"))</f>
        <v>(not available yet)</v>
      </c>
      <c r="R1818"/>
    </row>
    <row r="1819" spans="1:18" hidden="1" x14ac:dyDescent="0.3">
      <c r="A1819" t="s">
        <v>13616</v>
      </c>
      <c r="B1819" t="s">
        <v>18295</v>
      </c>
      <c r="C1819" t="s">
        <v>1423</v>
      </c>
      <c r="D1819" t="s">
        <v>18583</v>
      </c>
      <c r="E1819" t="s">
        <v>18311</v>
      </c>
      <c r="F1819" t="s">
        <v>984</v>
      </c>
      <c r="G1819" s="187" t="s">
        <v>351</v>
      </c>
      <c r="H1819" t="s">
        <v>13616</v>
      </c>
      <c r="I1819" t="s">
        <v>14820</v>
      </c>
      <c r="J1819" t="s">
        <v>1423</v>
      </c>
      <c r="K1819" t="s">
        <v>18584</v>
      </c>
      <c r="L1819" t="s">
        <v>18311</v>
      </c>
      <c r="M1819" t="s">
        <v>984</v>
      </c>
      <c r="N1819" t="s">
        <v>351</v>
      </c>
      <c r="O1819" t="s">
        <v>17216</v>
      </c>
      <c r="P1819" t="s">
        <v>17217</v>
      </c>
      <c r="Q1819" t="str">
        <f>IF(J1819="(not available)","(not available)",IFERROR(VLOOKUP(J1819,'[1]Lifecyclemodels EF3.1'!E:G,3,FALSE),"(not available yet)"))</f>
        <v>(not available yet)</v>
      </c>
      <c r="R1819"/>
    </row>
    <row r="1820" spans="1:18" hidden="1" x14ac:dyDescent="0.3">
      <c r="A1820" t="s">
        <v>13616</v>
      </c>
      <c r="B1820" t="s">
        <v>18295</v>
      </c>
      <c r="C1820" t="s">
        <v>8771</v>
      </c>
      <c r="D1820" t="s">
        <v>18583</v>
      </c>
      <c r="E1820" t="s">
        <v>18311</v>
      </c>
      <c r="F1820" t="s">
        <v>575</v>
      </c>
      <c r="G1820" s="187" t="s">
        <v>351</v>
      </c>
      <c r="H1820" t="s">
        <v>13616</v>
      </c>
      <c r="I1820" t="s">
        <v>14820</v>
      </c>
      <c r="J1820" t="s">
        <v>8771</v>
      </c>
      <c r="K1820" t="s">
        <v>18584</v>
      </c>
      <c r="L1820" t="s">
        <v>18311</v>
      </c>
      <c r="M1820" t="s">
        <v>575</v>
      </c>
      <c r="N1820" t="s">
        <v>351</v>
      </c>
      <c r="O1820" t="s">
        <v>17216</v>
      </c>
      <c r="P1820" t="s">
        <v>17217</v>
      </c>
      <c r="Q1820" t="str">
        <f>IF(J1820="(not available)","(not available)",IFERROR(VLOOKUP(J1820,'[1]Lifecyclemodels EF3.1'!E:G,3,FALSE),"(not available yet)"))</f>
        <v>(not available yet)</v>
      </c>
      <c r="R1820"/>
    </row>
    <row r="1821" spans="1:18" hidden="1" x14ac:dyDescent="0.3">
      <c r="A1821" t="s">
        <v>13616</v>
      </c>
      <c r="B1821" t="s">
        <v>18295</v>
      </c>
      <c r="C1821" t="s">
        <v>3485</v>
      </c>
      <c r="D1821" t="s">
        <v>18583</v>
      </c>
      <c r="E1821" t="s">
        <v>18311</v>
      </c>
      <c r="F1821" t="s">
        <v>817</v>
      </c>
      <c r="G1821" s="187" t="s">
        <v>351</v>
      </c>
      <c r="H1821" t="s">
        <v>13616</v>
      </c>
      <c r="I1821" t="s">
        <v>14820</v>
      </c>
      <c r="J1821" t="s">
        <v>3485</v>
      </c>
      <c r="K1821" t="s">
        <v>18584</v>
      </c>
      <c r="L1821" t="s">
        <v>18311</v>
      </c>
      <c r="M1821" t="s">
        <v>817</v>
      </c>
      <c r="N1821" t="s">
        <v>351</v>
      </c>
      <c r="O1821" t="s">
        <v>17216</v>
      </c>
      <c r="P1821" t="s">
        <v>17217</v>
      </c>
      <c r="Q1821" t="str">
        <f>IF(J1821="(not available)","(not available)",IFERROR(VLOOKUP(J1821,'[1]Lifecyclemodels EF3.1'!E:G,3,FALSE),"(not available yet)"))</f>
        <v>(not available yet)</v>
      </c>
      <c r="R1821"/>
    </row>
    <row r="1822" spans="1:18" hidden="1" x14ac:dyDescent="0.3">
      <c r="A1822" t="s">
        <v>13616</v>
      </c>
      <c r="B1822" t="s">
        <v>18295</v>
      </c>
      <c r="C1822" t="s">
        <v>11154</v>
      </c>
      <c r="D1822" t="s">
        <v>18583</v>
      </c>
      <c r="E1822" t="s">
        <v>18311</v>
      </c>
      <c r="F1822" t="s">
        <v>378</v>
      </c>
      <c r="G1822" s="187" t="s">
        <v>351</v>
      </c>
      <c r="H1822" t="s">
        <v>13616</v>
      </c>
      <c r="I1822" t="s">
        <v>14820</v>
      </c>
      <c r="J1822" t="s">
        <v>11154</v>
      </c>
      <c r="K1822" t="s">
        <v>18584</v>
      </c>
      <c r="L1822" t="s">
        <v>18311</v>
      </c>
      <c r="M1822" t="s">
        <v>378</v>
      </c>
      <c r="N1822" t="s">
        <v>351</v>
      </c>
      <c r="O1822" t="s">
        <v>17216</v>
      </c>
      <c r="P1822" t="s">
        <v>17217</v>
      </c>
      <c r="Q1822" t="str">
        <f>IF(J1822="(not available)","(not available)",IFERROR(VLOOKUP(J1822,'[1]Lifecyclemodels EF3.1'!E:G,3,FALSE),"(not available yet)"))</f>
        <v>(not available yet)</v>
      </c>
      <c r="R1822"/>
    </row>
    <row r="1823" spans="1:18" hidden="1" x14ac:dyDescent="0.3">
      <c r="A1823" t="s">
        <v>13616</v>
      </c>
      <c r="B1823" t="s">
        <v>18295</v>
      </c>
      <c r="C1823" t="s">
        <v>3678</v>
      </c>
      <c r="D1823" t="s">
        <v>18583</v>
      </c>
      <c r="E1823" t="s">
        <v>18311</v>
      </c>
      <c r="F1823" t="s">
        <v>325</v>
      </c>
      <c r="G1823" s="187" t="s">
        <v>351</v>
      </c>
      <c r="H1823" t="s">
        <v>13616</v>
      </c>
      <c r="I1823" t="s">
        <v>14820</v>
      </c>
      <c r="J1823" t="s">
        <v>3678</v>
      </c>
      <c r="K1823" t="s">
        <v>18584</v>
      </c>
      <c r="L1823" t="s">
        <v>18311</v>
      </c>
      <c r="M1823" t="s">
        <v>325</v>
      </c>
      <c r="N1823" t="s">
        <v>351</v>
      </c>
      <c r="O1823" t="s">
        <v>17216</v>
      </c>
      <c r="P1823" t="s">
        <v>17217</v>
      </c>
      <c r="Q1823" t="str">
        <f>IF(J1823="(not available)","(not available)",IFERROR(VLOOKUP(J1823,'[1]Lifecyclemodels EF3.1'!E:G,3,FALSE),"(not available yet)"))</f>
        <v>(not available yet)</v>
      </c>
      <c r="R1823"/>
    </row>
    <row r="1824" spans="1:18" hidden="1" x14ac:dyDescent="0.3">
      <c r="A1824" t="s">
        <v>13616</v>
      </c>
      <c r="B1824" t="s">
        <v>18295</v>
      </c>
      <c r="C1824" t="s">
        <v>1708</v>
      </c>
      <c r="D1824" t="s">
        <v>18583</v>
      </c>
      <c r="E1824" t="s">
        <v>18311</v>
      </c>
      <c r="F1824" t="s">
        <v>528</v>
      </c>
      <c r="G1824" s="187" t="s">
        <v>351</v>
      </c>
      <c r="H1824" t="s">
        <v>13616</v>
      </c>
      <c r="I1824" t="s">
        <v>14820</v>
      </c>
      <c r="J1824" t="s">
        <v>1708</v>
      </c>
      <c r="K1824" t="s">
        <v>18584</v>
      </c>
      <c r="L1824" t="s">
        <v>18311</v>
      </c>
      <c r="M1824" t="s">
        <v>528</v>
      </c>
      <c r="N1824" t="s">
        <v>351</v>
      </c>
      <c r="O1824" t="s">
        <v>17216</v>
      </c>
      <c r="P1824" t="s">
        <v>17217</v>
      </c>
      <c r="Q1824" t="str">
        <f>IF(J1824="(not available)","(not available)",IFERROR(VLOOKUP(J1824,'[1]Lifecyclemodels EF3.1'!E:G,3,FALSE),"(not available yet)"))</f>
        <v>(not available yet)</v>
      </c>
      <c r="R1824"/>
    </row>
    <row r="1825" spans="1:18" hidden="1" x14ac:dyDescent="0.3">
      <c r="A1825" t="s">
        <v>13616</v>
      </c>
      <c r="B1825" t="s">
        <v>18295</v>
      </c>
      <c r="C1825" t="s">
        <v>11365</v>
      </c>
      <c r="D1825" t="s">
        <v>18583</v>
      </c>
      <c r="E1825" t="s">
        <v>18311</v>
      </c>
      <c r="F1825" t="s">
        <v>392</v>
      </c>
      <c r="G1825" s="187" t="s">
        <v>351</v>
      </c>
      <c r="H1825" t="s">
        <v>13616</v>
      </c>
      <c r="I1825" t="s">
        <v>14820</v>
      </c>
      <c r="J1825" t="s">
        <v>11365</v>
      </c>
      <c r="K1825" t="s">
        <v>18584</v>
      </c>
      <c r="L1825" t="s">
        <v>18311</v>
      </c>
      <c r="M1825" t="s">
        <v>392</v>
      </c>
      <c r="N1825" t="s">
        <v>351</v>
      </c>
      <c r="O1825" t="s">
        <v>17216</v>
      </c>
      <c r="P1825" t="s">
        <v>17217</v>
      </c>
      <c r="Q1825" t="str">
        <f>IF(J1825="(not available)","(not available)",IFERROR(VLOOKUP(J1825,'[1]Lifecyclemodels EF3.1'!E:G,3,FALSE),"(not available yet)"))</f>
        <v>(not available yet)</v>
      </c>
      <c r="R1825"/>
    </row>
    <row r="1826" spans="1:18" hidden="1" x14ac:dyDescent="0.3">
      <c r="A1826" t="s">
        <v>13616</v>
      </c>
      <c r="B1826" t="s">
        <v>18295</v>
      </c>
      <c r="C1826" t="s">
        <v>1663</v>
      </c>
      <c r="D1826" t="s">
        <v>18583</v>
      </c>
      <c r="E1826" t="s">
        <v>18311</v>
      </c>
      <c r="F1826" t="s">
        <v>389</v>
      </c>
      <c r="G1826" s="187" t="s">
        <v>351</v>
      </c>
      <c r="H1826" t="s">
        <v>13616</v>
      </c>
      <c r="I1826" t="s">
        <v>14820</v>
      </c>
      <c r="J1826" t="s">
        <v>1663</v>
      </c>
      <c r="K1826" t="s">
        <v>18584</v>
      </c>
      <c r="L1826" t="s">
        <v>18311</v>
      </c>
      <c r="M1826" t="s">
        <v>389</v>
      </c>
      <c r="N1826" t="s">
        <v>351</v>
      </c>
      <c r="O1826" t="s">
        <v>17216</v>
      </c>
      <c r="P1826" t="s">
        <v>17217</v>
      </c>
      <c r="Q1826" t="str">
        <f>IF(J1826="(not available)","(not available)",IFERROR(VLOOKUP(J1826,'[1]Lifecyclemodels EF3.1'!E:G,3,FALSE),"(not available yet)"))</f>
        <v>(not available yet)</v>
      </c>
      <c r="R1826"/>
    </row>
    <row r="1827" spans="1:18" hidden="1" x14ac:dyDescent="0.3">
      <c r="A1827" t="s">
        <v>13616</v>
      </c>
      <c r="B1827" t="s">
        <v>18295</v>
      </c>
      <c r="C1827" t="s">
        <v>5592</v>
      </c>
      <c r="D1827" t="s">
        <v>18583</v>
      </c>
      <c r="E1827" t="s">
        <v>18311</v>
      </c>
      <c r="F1827" t="s">
        <v>1301</v>
      </c>
      <c r="G1827" s="187" t="s">
        <v>351</v>
      </c>
      <c r="H1827" t="s">
        <v>13616</v>
      </c>
      <c r="I1827" t="s">
        <v>14820</v>
      </c>
      <c r="J1827" t="s">
        <v>5592</v>
      </c>
      <c r="K1827" t="s">
        <v>18584</v>
      </c>
      <c r="L1827" t="s">
        <v>18311</v>
      </c>
      <c r="M1827" t="s">
        <v>1301</v>
      </c>
      <c r="N1827" t="s">
        <v>351</v>
      </c>
      <c r="O1827" t="s">
        <v>17216</v>
      </c>
      <c r="P1827" t="s">
        <v>17217</v>
      </c>
      <c r="Q1827" t="str">
        <f>IF(J1827="(not available)","(not available)",IFERROR(VLOOKUP(J1827,'[1]Lifecyclemodels EF3.1'!E:G,3,FALSE),"(not available yet)"))</f>
        <v>(not available yet)</v>
      </c>
      <c r="R1827"/>
    </row>
    <row r="1828" spans="1:18" hidden="1" x14ac:dyDescent="0.3">
      <c r="A1828" t="s">
        <v>13616</v>
      </c>
      <c r="B1828" t="s">
        <v>18295</v>
      </c>
      <c r="C1828" t="s">
        <v>7580</v>
      </c>
      <c r="D1828" t="s">
        <v>18583</v>
      </c>
      <c r="E1828" t="s">
        <v>18311</v>
      </c>
      <c r="F1828" t="s">
        <v>726</v>
      </c>
      <c r="G1828" s="187" t="s">
        <v>351</v>
      </c>
      <c r="H1828" t="s">
        <v>13616</v>
      </c>
      <c r="I1828" t="s">
        <v>14820</v>
      </c>
      <c r="J1828" t="s">
        <v>7580</v>
      </c>
      <c r="K1828" t="s">
        <v>18584</v>
      </c>
      <c r="L1828" t="s">
        <v>18311</v>
      </c>
      <c r="M1828" t="s">
        <v>726</v>
      </c>
      <c r="N1828" t="s">
        <v>351</v>
      </c>
      <c r="O1828" t="s">
        <v>17216</v>
      </c>
      <c r="P1828" t="s">
        <v>17217</v>
      </c>
      <c r="Q1828" t="str">
        <f>IF(J1828="(not available)","(not available)",IFERROR(VLOOKUP(J1828,'[1]Lifecyclemodels EF3.1'!E:G,3,FALSE),"(not available yet)"))</f>
        <v>(not available yet)</v>
      </c>
      <c r="R1828"/>
    </row>
    <row r="1829" spans="1:18" hidden="1" x14ac:dyDescent="0.3">
      <c r="A1829" t="s">
        <v>13616</v>
      </c>
      <c r="B1829" t="s">
        <v>18295</v>
      </c>
      <c r="C1829" t="s">
        <v>8363</v>
      </c>
      <c r="D1829" t="s">
        <v>18583</v>
      </c>
      <c r="E1829" t="s">
        <v>18311</v>
      </c>
      <c r="F1829" t="s">
        <v>686</v>
      </c>
      <c r="G1829" s="187" t="s">
        <v>351</v>
      </c>
      <c r="H1829" t="s">
        <v>13616</v>
      </c>
      <c r="I1829" t="s">
        <v>14820</v>
      </c>
      <c r="J1829" t="s">
        <v>8363</v>
      </c>
      <c r="K1829" t="s">
        <v>18584</v>
      </c>
      <c r="L1829" t="s">
        <v>18311</v>
      </c>
      <c r="M1829" t="s">
        <v>686</v>
      </c>
      <c r="N1829" t="s">
        <v>351</v>
      </c>
      <c r="O1829" t="s">
        <v>17216</v>
      </c>
      <c r="P1829" t="s">
        <v>17217</v>
      </c>
      <c r="Q1829" t="str">
        <f>IF(J1829="(not available)","(not available)",IFERROR(VLOOKUP(J1829,'[1]Lifecyclemodels EF3.1'!E:G,3,FALSE),"(not available yet)"))</f>
        <v>(not available yet)</v>
      </c>
      <c r="R1829"/>
    </row>
    <row r="1830" spans="1:18" hidden="1" x14ac:dyDescent="0.3">
      <c r="A1830" t="s">
        <v>13616</v>
      </c>
      <c r="B1830" t="s">
        <v>18295</v>
      </c>
      <c r="C1830" t="s">
        <v>4944</v>
      </c>
      <c r="D1830" t="s">
        <v>18583</v>
      </c>
      <c r="E1830" t="s">
        <v>18311</v>
      </c>
      <c r="F1830" t="s">
        <v>425</v>
      </c>
      <c r="G1830" s="187" t="s">
        <v>351</v>
      </c>
      <c r="H1830" t="s">
        <v>13616</v>
      </c>
      <c r="I1830" t="s">
        <v>14820</v>
      </c>
      <c r="J1830" t="s">
        <v>4944</v>
      </c>
      <c r="K1830" t="s">
        <v>18584</v>
      </c>
      <c r="L1830" t="s">
        <v>18311</v>
      </c>
      <c r="M1830" t="s">
        <v>425</v>
      </c>
      <c r="N1830" t="s">
        <v>351</v>
      </c>
      <c r="O1830" t="s">
        <v>17216</v>
      </c>
      <c r="P1830" t="s">
        <v>17217</v>
      </c>
      <c r="Q1830" t="str">
        <f>IF(J1830="(not available)","(not available)",IFERROR(VLOOKUP(J1830,'[1]Lifecyclemodels EF3.1'!E:G,3,FALSE),"(not available yet)"))</f>
        <v>(not available yet)</v>
      </c>
      <c r="R1830"/>
    </row>
    <row r="1831" spans="1:18" hidden="1" x14ac:dyDescent="0.3">
      <c r="A1831" t="s">
        <v>13616</v>
      </c>
      <c r="B1831" t="s">
        <v>18295</v>
      </c>
      <c r="C1831" t="s">
        <v>7213</v>
      </c>
      <c r="D1831" t="s">
        <v>18583</v>
      </c>
      <c r="E1831" t="s">
        <v>18311</v>
      </c>
      <c r="F1831" t="s">
        <v>1910</v>
      </c>
      <c r="G1831" s="187" t="s">
        <v>351</v>
      </c>
      <c r="H1831" t="s">
        <v>13616</v>
      </c>
      <c r="I1831" t="s">
        <v>14820</v>
      </c>
      <c r="J1831" t="s">
        <v>7213</v>
      </c>
      <c r="K1831" t="s">
        <v>18584</v>
      </c>
      <c r="L1831" t="s">
        <v>18311</v>
      </c>
      <c r="M1831" t="s">
        <v>1910</v>
      </c>
      <c r="N1831" t="s">
        <v>351</v>
      </c>
      <c r="O1831" t="s">
        <v>17216</v>
      </c>
      <c r="P1831" t="s">
        <v>17217</v>
      </c>
      <c r="Q1831" t="str">
        <f>IF(J1831="(not available)","(not available)",IFERROR(VLOOKUP(J1831,'[1]Lifecyclemodels EF3.1'!E:G,3,FALSE),"(not available yet)"))</f>
        <v>(not available yet)</v>
      </c>
      <c r="R1831"/>
    </row>
    <row r="1832" spans="1:18" hidden="1" x14ac:dyDescent="0.3">
      <c r="A1832" t="s">
        <v>13616</v>
      </c>
      <c r="B1832" t="s">
        <v>18295</v>
      </c>
      <c r="C1832" t="s">
        <v>1195</v>
      </c>
      <c r="D1832" t="s">
        <v>18583</v>
      </c>
      <c r="E1832" t="s">
        <v>18311</v>
      </c>
      <c r="F1832" t="s">
        <v>473</v>
      </c>
      <c r="G1832" s="187" t="s">
        <v>351</v>
      </c>
      <c r="H1832" t="s">
        <v>13616</v>
      </c>
      <c r="I1832" t="s">
        <v>14820</v>
      </c>
      <c r="J1832" t="s">
        <v>1195</v>
      </c>
      <c r="K1832" t="s">
        <v>18584</v>
      </c>
      <c r="L1832" t="s">
        <v>18311</v>
      </c>
      <c r="M1832" t="s">
        <v>473</v>
      </c>
      <c r="N1832" t="s">
        <v>351</v>
      </c>
      <c r="O1832" t="s">
        <v>17216</v>
      </c>
      <c r="P1832" t="s">
        <v>17217</v>
      </c>
      <c r="Q1832" t="str">
        <f>IF(J1832="(not available)","(not available)",IFERROR(VLOOKUP(J1832,'[1]Lifecyclemodels EF3.1'!E:G,3,FALSE),"(not available yet)"))</f>
        <v>(not available yet)</v>
      </c>
      <c r="R1832"/>
    </row>
    <row r="1833" spans="1:18" hidden="1" x14ac:dyDescent="0.3">
      <c r="A1833" t="s">
        <v>13616</v>
      </c>
      <c r="B1833" t="s">
        <v>18295</v>
      </c>
      <c r="C1833" t="s">
        <v>8497</v>
      </c>
      <c r="D1833" t="s">
        <v>18583</v>
      </c>
      <c r="E1833" t="s">
        <v>18311</v>
      </c>
      <c r="F1833" t="s">
        <v>496</v>
      </c>
      <c r="G1833" s="187" t="s">
        <v>351</v>
      </c>
      <c r="H1833" t="s">
        <v>13616</v>
      </c>
      <c r="I1833" t="s">
        <v>14820</v>
      </c>
      <c r="J1833" t="s">
        <v>8497</v>
      </c>
      <c r="K1833" t="s">
        <v>18584</v>
      </c>
      <c r="L1833" t="s">
        <v>18311</v>
      </c>
      <c r="M1833" t="s">
        <v>496</v>
      </c>
      <c r="N1833" t="s">
        <v>351</v>
      </c>
      <c r="O1833" t="s">
        <v>17216</v>
      </c>
      <c r="P1833" t="s">
        <v>17217</v>
      </c>
      <c r="Q1833" t="str">
        <f>IF(J1833="(not available)","(not available)",IFERROR(VLOOKUP(J1833,'[1]Lifecyclemodels EF3.1'!E:G,3,FALSE),"(not available yet)"))</f>
        <v>(not available yet)</v>
      </c>
      <c r="R1833"/>
    </row>
    <row r="1834" spans="1:18" hidden="1" x14ac:dyDescent="0.3">
      <c r="A1834" t="s">
        <v>13616</v>
      </c>
      <c r="B1834" t="s">
        <v>18295</v>
      </c>
      <c r="C1834" t="s">
        <v>828</v>
      </c>
      <c r="D1834" t="s">
        <v>18583</v>
      </c>
      <c r="E1834" t="s">
        <v>18311</v>
      </c>
      <c r="F1834" t="s">
        <v>350</v>
      </c>
      <c r="G1834" s="187" t="s">
        <v>351</v>
      </c>
      <c r="H1834" t="s">
        <v>13616</v>
      </c>
      <c r="I1834" t="s">
        <v>14820</v>
      </c>
      <c r="J1834" t="s">
        <v>828</v>
      </c>
      <c r="K1834" t="s">
        <v>18584</v>
      </c>
      <c r="L1834" t="s">
        <v>18311</v>
      </c>
      <c r="M1834" t="s">
        <v>350</v>
      </c>
      <c r="N1834" t="s">
        <v>351</v>
      </c>
      <c r="O1834" t="s">
        <v>17216</v>
      </c>
      <c r="P1834" t="s">
        <v>17217</v>
      </c>
      <c r="Q1834" t="str">
        <f>IF(J1834="(not available)","(not available)",IFERROR(VLOOKUP(J1834,'[1]Lifecyclemodels EF3.1'!E:G,3,FALSE),"(not available yet)"))</f>
        <v>(not available yet)</v>
      </c>
      <c r="R1834"/>
    </row>
    <row r="1835" spans="1:18" hidden="1" x14ac:dyDescent="0.3">
      <c r="A1835" t="s">
        <v>13616</v>
      </c>
      <c r="B1835" t="s">
        <v>18295</v>
      </c>
      <c r="C1835" t="s">
        <v>3002</v>
      </c>
      <c r="D1835" t="s">
        <v>18583</v>
      </c>
      <c r="E1835" t="s">
        <v>18311</v>
      </c>
      <c r="F1835" t="s">
        <v>691</v>
      </c>
      <c r="G1835" s="187" t="s">
        <v>351</v>
      </c>
      <c r="H1835" t="s">
        <v>13616</v>
      </c>
      <c r="I1835" t="s">
        <v>14820</v>
      </c>
      <c r="J1835" t="s">
        <v>3002</v>
      </c>
      <c r="K1835" t="s">
        <v>18584</v>
      </c>
      <c r="L1835" t="s">
        <v>18311</v>
      </c>
      <c r="M1835" t="s">
        <v>691</v>
      </c>
      <c r="N1835" t="s">
        <v>351</v>
      </c>
      <c r="O1835" t="s">
        <v>17216</v>
      </c>
      <c r="P1835" t="s">
        <v>17217</v>
      </c>
      <c r="Q1835" t="str">
        <f>IF(J1835="(not available)","(not available)",IFERROR(VLOOKUP(J1835,'[1]Lifecyclemodels EF3.1'!E:G,3,FALSE),"(not available yet)"))</f>
        <v>(not available yet)</v>
      </c>
      <c r="R1835"/>
    </row>
    <row r="1836" spans="1:18" hidden="1" x14ac:dyDescent="0.3">
      <c r="A1836" t="s">
        <v>13616</v>
      </c>
      <c r="B1836" t="s">
        <v>18295</v>
      </c>
      <c r="C1836" t="s">
        <v>9444</v>
      </c>
      <c r="D1836" t="s">
        <v>18583</v>
      </c>
      <c r="E1836" t="s">
        <v>18311</v>
      </c>
      <c r="F1836" t="s">
        <v>736</v>
      </c>
      <c r="G1836" s="187" t="s">
        <v>351</v>
      </c>
      <c r="H1836" t="s">
        <v>13616</v>
      </c>
      <c r="I1836" t="s">
        <v>14820</v>
      </c>
      <c r="J1836" t="s">
        <v>9444</v>
      </c>
      <c r="K1836" t="s">
        <v>18584</v>
      </c>
      <c r="L1836" t="s">
        <v>18311</v>
      </c>
      <c r="M1836" t="s">
        <v>736</v>
      </c>
      <c r="N1836" t="s">
        <v>351</v>
      </c>
      <c r="O1836" t="s">
        <v>17216</v>
      </c>
      <c r="P1836" t="s">
        <v>17217</v>
      </c>
      <c r="Q1836" t="str">
        <f>IF(J1836="(not available)","(not available)",IFERROR(VLOOKUP(J1836,'[1]Lifecyclemodels EF3.1'!E:G,3,FALSE),"(not available yet)"))</f>
        <v>(not available yet)</v>
      </c>
      <c r="R1836"/>
    </row>
    <row r="1837" spans="1:18" hidden="1" x14ac:dyDescent="0.3">
      <c r="A1837" t="s">
        <v>13616</v>
      </c>
      <c r="B1837" t="s">
        <v>18295</v>
      </c>
      <c r="C1837" t="s">
        <v>6001</v>
      </c>
      <c r="D1837" t="s">
        <v>18583</v>
      </c>
      <c r="E1837" t="s">
        <v>18311</v>
      </c>
      <c r="F1837" t="s">
        <v>438</v>
      </c>
      <c r="G1837" s="187" t="s">
        <v>351</v>
      </c>
      <c r="H1837" t="s">
        <v>13616</v>
      </c>
      <c r="I1837" t="s">
        <v>14820</v>
      </c>
      <c r="J1837" t="s">
        <v>6001</v>
      </c>
      <c r="K1837" t="s">
        <v>18584</v>
      </c>
      <c r="L1837" t="s">
        <v>18311</v>
      </c>
      <c r="M1837" t="s">
        <v>438</v>
      </c>
      <c r="N1837" t="s">
        <v>351</v>
      </c>
      <c r="O1837" t="s">
        <v>17216</v>
      </c>
      <c r="P1837" t="s">
        <v>17217</v>
      </c>
      <c r="Q1837" t="str">
        <f>IF(J1837="(not available)","(not available)",IFERROR(VLOOKUP(J1837,'[1]Lifecyclemodels EF3.1'!E:G,3,FALSE),"(not available yet)"))</f>
        <v>(not available yet)</v>
      </c>
      <c r="R1837"/>
    </row>
    <row r="1838" spans="1:18" hidden="1" x14ac:dyDescent="0.3">
      <c r="A1838" t="s">
        <v>13616</v>
      </c>
      <c r="B1838" t="s">
        <v>18295</v>
      </c>
      <c r="C1838" t="s">
        <v>5022</v>
      </c>
      <c r="D1838" t="s">
        <v>18583</v>
      </c>
      <c r="E1838" t="s">
        <v>18311</v>
      </c>
      <c r="F1838" t="s">
        <v>868</v>
      </c>
      <c r="G1838" s="187" t="s">
        <v>351</v>
      </c>
      <c r="H1838" t="s">
        <v>13616</v>
      </c>
      <c r="I1838" t="s">
        <v>14820</v>
      </c>
      <c r="J1838" t="s">
        <v>5022</v>
      </c>
      <c r="K1838" t="s">
        <v>18584</v>
      </c>
      <c r="L1838" t="s">
        <v>18311</v>
      </c>
      <c r="M1838" t="s">
        <v>868</v>
      </c>
      <c r="N1838" t="s">
        <v>351</v>
      </c>
      <c r="O1838" t="s">
        <v>17216</v>
      </c>
      <c r="P1838" t="s">
        <v>17217</v>
      </c>
      <c r="Q1838" t="str">
        <f>IF(J1838="(not available)","(not available)",IFERROR(VLOOKUP(J1838,'[1]Lifecyclemodels EF3.1'!E:G,3,FALSE),"(not available yet)"))</f>
        <v>(not available yet)</v>
      </c>
      <c r="R1838"/>
    </row>
    <row r="1839" spans="1:18" hidden="1" x14ac:dyDescent="0.3">
      <c r="A1839" t="s">
        <v>13616</v>
      </c>
      <c r="B1839" t="s">
        <v>18295</v>
      </c>
      <c r="C1839" t="s">
        <v>6455</v>
      </c>
      <c r="D1839" t="s">
        <v>18583</v>
      </c>
      <c r="E1839" t="s">
        <v>18311</v>
      </c>
      <c r="F1839" t="s">
        <v>670</v>
      </c>
      <c r="G1839" s="187" t="s">
        <v>351</v>
      </c>
      <c r="H1839" t="s">
        <v>13616</v>
      </c>
      <c r="I1839" t="s">
        <v>14820</v>
      </c>
      <c r="J1839" t="s">
        <v>6455</v>
      </c>
      <c r="K1839" t="s">
        <v>18584</v>
      </c>
      <c r="L1839" t="s">
        <v>18311</v>
      </c>
      <c r="M1839" t="s">
        <v>670</v>
      </c>
      <c r="N1839" t="s">
        <v>351</v>
      </c>
      <c r="O1839" t="s">
        <v>17216</v>
      </c>
      <c r="P1839" t="s">
        <v>17217</v>
      </c>
      <c r="Q1839" t="str">
        <f>IF(J1839="(not available)","(not available)",IFERROR(VLOOKUP(J1839,'[1]Lifecyclemodels EF3.1'!E:G,3,FALSE),"(not available yet)"))</f>
        <v>(not available yet)</v>
      </c>
      <c r="R1839"/>
    </row>
    <row r="1840" spans="1:18" hidden="1" x14ac:dyDescent="0.3">
      <c r="A1840" t="s">
        <v>13616</v>
      </c>
      <c r="B1840" t="s">
        <v>18295</v>
      </c>
      <c r="C1840" t="s">
        <v>10145</v>
      </c>
      <c r="D1840" t="s">
        <v>18583</v>
      </c>
      <c r="E1840" t="s">
        <v>18311</v>
      </c>
      <c r="F1840" t="s">
        <v>418</v>
      </c>
      <c r="G1840" s="187" t="s">
        <v>351</v>
      </c>
      <c r="H1840" t="s">
        <v>13616</v>
      </c>
      <c r="I1840" t="s">
        <v>14820</v>
      </c>
      <c r="J1840" t="s">
        <v>10145</v>
      </c>
      <c r="K1840" t="s">
        <v>18584</v>
      </c>
      <c r="L1840" t="s">
        <v>18311</v>
      </c>
      <c r="M1840" t="s">
        <v>418</v>
      </c>
      <c r="N1840" t="s">
        <v>351</v>
      </c>
      <c r="O1840" t="s">
        <v>17216</v>
      </c>
      <c r="P1840" t="s">
        <v>17217</v>
      </c>
      <c r="Q1840" t="str">
        <f>IF(J1840="(not available)","(not available)",IFERROR(VLOOKUP(J1840,'[1]Lifecyclemodels EF3.1'!E:G,3,FALSE),"(not available yet)"))</f>
        <v>(not available yet)</v>
      </c>
      <c r="R1840"/>
    </row>
    <row r="1841" spans="1:18" hidden="1" x14ac:dyDescent="0.3">
      <c r="A1841" t="s">
        <v>13616</v>
      </c>
      <c r="B1841" t="s">
        <v>18295</v>
      </c>
      <c r="C1841" t="s">
        <v>11384</v>
      </c>
      <c r="D1841" t="s">
        <v>18583</v>
      </c>
      <c r="E1841" t="s">
        <v>18311</v>
      </c>
      <c r="F1841" t="s">
        <v>1552</v>
      </c>
      <c r="G1841" s="187" t="s">
        <v>351</v>
      </c>
      <c r="H1841" t="s">
        <v>13616</v>
      </c>
      <c r="I1841" t="s">
        <v>14820</v>
      </c>
      <c r="J1841" t="s">
        <v>11384</v>
      </c>
      <c r="K1841" t="s">
        <v>18584</v>
      </c>
      <c r="L1841" t="s">
        <v>18311</v>
      </c>
      <c r="M1841" t="s">
        <v>1552</v>
      </c>
      <c r="N1841" t="s">
        <v>351</v>
      </c>
      <c r="O1841" t="s">
        <v>17216</v>
      </c>
      <c r="P1841" t="s">
        <v>17217</v>
      </c>
      <c r="Q1841" t="str">
        <f>IF(J1841="(not available)","(not available)",IFERROR(VLOOKUP(J1841,'[1]Lifecyclemodels EF3.1'!E:G,3,FALSE),"(not available yet)"))</f>
        <v>(not available yet)</v>
      </c>
      <c r="R1841"/>
    </row>
    <row r="1842" spans="1:18" hidden="1" x14ac:dyDescent="0.3">
      <c r="A1842" t="s">
        <v>13616</v>
      </c>
      <c r="B1842" t="s">
        <v>18295</v>
      </c>
      <c r="C1842" t="s">
        <v>9835</v>
      </c>
      <c r="D1842" t="s">
        <v>18583</v>
      </c>
      <c r="E1842" t="s">
        <v>18311</v>
      </c>
      <c r="F1842" t="s">
        <v>769</v>
      </c>
      <c r="G1842" s="187" t="s">
        <v>351</v>
      </c>
      <c r="H1842" t="s">
        <v>13616</v>
      </c>
      <c r="I1842" t="s">
        <v>14820</v>
      </c>
      <c r="J1842" t="s">
        <v>9835</v>
      </c>
      <c r="K1842" t="s">
        <v>18584</v>
      </c>
      <c r="L1842" t="s">
        <v>18311</v>
      </c>
      <c r="M1842" t="s">
        <v>769</v>
      </c>
      <c r="N1842" t="s">
        <v>351</v>
      </c>
      <c r="O1842" t="s">
        <v>17216</v>
      </c>
      <c r="P1842" t="s">
        <v>17217</v>
      </c>
      <c r="Q1842" t="str">
        <f>IF(J1842="(not available)","(not available)",IFERROR(VLOOKUP(J1842,'[1]Lifecyclemodels EF3.1'!E:G,3,FALSE),"(not available yet)"))</f>
        <v>(not available yet)</v>
      </c>
      <c r="R1842"/>
    </row>
    <row r="1843" spans="1:18" hidden="1" x14ac:dyDescent="0.3">
      <c r="A1843" t="s">
        <v>13616</v>
      </c>
      <c r="B1843" t="s">
        <v>18295</v>
      </c>
      <c r="C1843" t="s">
        <v>9519</v>
      </c>
      <c r="D1843" t="s">
        <v>18583</v>
      </c>
      <c r="E1843" t="s">
        <v>18311</v>
      </c>
      <c r="F1843" t="s">
        <v>415</v>
      </c>
      <c r="G1843" s="187" t="s">
        <v>351</v>
      </c>
      <c r="H1843" t="s">
        <v>13616</v>
      </c>
      <c r="I1843" t="s">
        <v>14820</v>
      </c>
      <c r="J1843" t="s">
        <v>9519</v>
      </c>
      <c r="K1843" t="s">
        <v>18584</v>
      </c>
      <c r="L1843" t="s">
        <v>18311</v>
      </c>
      <c r="M1843" t="s">
        <v>415</v>
      </c>
      <c r="N1843" t="s">
        <v>351</v>
      </c>
      <c r="O1843" t="s">
        <v>17216</v>
      </c>
      <c r="P1843" t="s">
        <v>17217</v>
      </c>
      <c r="Q1843" t="str">
        <f>IF(J1843="(not available)","(not available)",IFERROR(VLOOKUP(J1843,'[1]Lifecyclemodels EF3.1'!E:G,3,FALSE),"(not available yet)"))</f>
        <v>(not available yet)</v>
      </c>
      <c r="R1843"/>
    </row>
    <row r="1844" spans="1:18" hidden="1" x14ac:dyDescent="0.3">
      <c r="A1844" t="s">
        <v>13616</v>
      </c>
      <c r="B1844" t="s">
        <v>18295</v>
      </c>
      <c r="C1844" t="s">
        <v>7205</v>
      </c>
      <c r="D1844" t="s">
        <v>18583</v>
      </c>
      <c r="E1844" t="s">
        <v>18311</v>
      </c>
      <c r="F1844" t="s">
        <v>399</v>
      </c>
      <c r="G1844" s="187" t="s">
        <v>351</v>
      </c>
      <c r="H1844" t="s">
        <v>13616</v>
      </c>
      <c r="I1844" t="s">
        <v>14820</v>
      </c>
      <c r="J1844" t="s">
        <v>7205</v>
      </c>
      <c r="K1844" t="s">
        <v>18584</v>
      </c>
      <c r="L1844" t="s">
        <v>18311</v>
      </c>
      <c r="M1844" t="s">
        <v>399</v>
      </c>
      <c r="N1844" t="s">
        <v>351</v>
      </c>
      <c r="O1844" t="s">
        <v>17216</v>
      </c>
      <c r="P1844" t="s">
        <v>17217</v>
      </c>
      <c r="Q1844" t="str">
        <f>IF(J1844="(not available)","(not available)",IFERROR(VLOOKUP(J1844,'[1]Lifecyclemodels EF3.1'!E:G,3,FALSE),"(not available yet)"))</f>
        <v>(not available yet)</v>
      </c>
      <c r="R1844"/>
    </row>
    <row r="1845" spans="1:18" hidden="1" x14ac:dyDescent="0.3">
      <c r="A1845" t="s">
        <v>13616</v>
      </c>
      <c r="B1845" t="s">
        <v>18295</v>
      </c>
      <c r="C1845" t="s">
        <v>5726</v>
      </c>
      <c r="D1845" t="s">
        <v>18583</v>
      </c>
      <c r="E1845" t="s">
        <v>18311</v>
      </c>
      <c r="F1845" t="s">
        <v>547</v>
      </c>
      <c r="G1845" s="187" t="s">
        <v>351</v>
      </c>
      <c r="H1845" t="s">
        <v>13616</v>
      </c>
      <c r="I1845" t="s">
        <v>14820</v>
      </c>
      <c r="J1845" t="s">
        <v>5726</v>
      </c>
      <c r="K1845" t="s">
        <v>18584</v>
      </c>
      <c r="L1845" t="s">
        <v>18311</v>
      </c>
      <c r="M1845" t="s">
        <v>547</v>
      </c>
      <c r="N1845" t="s">
        <v>351</v>
      </c>
      <c r="O1845" t="s">
        <v>17216</v>
      </c>
      <c r="P1845" t="s">
        <v>17217</v>
      </c>
      <c r="Q1845" t="str">
        <f>IF(J1845="(not available)","(not available)",IFERROR(VLOOKUP(J1845,'[1]Lifecyclemodels EF3.1'!E:G,3,FALSE),"(not available yet)"))</f>
        <v>(not available yet)</v>
      </c>
      <c r="R1845"/>
    </row>
    <row r="1846" spans="1:18" hidden="1" x14ac:dyDescent="0.3">
      <c r="A1846" t="s">
        <v>13616</v>
      </c>
      <c r="B1846" t="s">
        <v>18295</v>
      </c>
      <c r="C1846" t="s">
        <v>1864</v>
      </c>
      <c r="D1846" t="s">
        <v>18583</v>
      </c>
      <c r="E1846" t="s">
        <v>18311</v>
      </c>
      <c r="F1846" t="s">
        <v>466</v>
      </c>
      <c r="G1846" s="187" t="s">
        <v>351</v>
      </c>
      <c r="H1846" t="s">
        <v>13616</v>
      </c>
      <c r="I1846" t="s">
        <v>14820</v>
      </c>
      <c r="J1846" t="s">
        <v>1864</v>
      </c>
      <c r="K1846" t="s">
        <v>18584</v>
      </c>
      <c r="L1846" t="s">
        <v>18311</v>
      </c>
      <c r="M1846" t="s">
        <v>466</v>
      </c>
      <c r="N1846" t="s">
        <v>351</v>
      </c>
      <c r="O1846" t="s">
        <v>17216</v>
      </c>
      <c r="P1846" t="s">
        <v>17217</v>
      </c>
      <c r="Q1846" t="str">
        <f>IF(J1846="(not available)","(not available)",IFERROR(VLOOKUP(J1846,'[1]Lifecyclemodels EF3.1'!E:G,3,FALSE),"(not available yet)"))</f>
        <v>(not available yet)</v>
      </c>
      <c r="R1846"/>
    </row>
    <row r="1847" spans="1:18" hidden="1" x14ac:dyDescent="0.3">
      <c r="A1847" t="s">
        <v>13616</v>
      </c>
      <c r="B1847" t="s">
        <v>18295</v>
      </c>
      <c r="C1847" t="s">
        <v>6174</v>
      </c>
      <c r="D1847" t="s">
        <v>18583</v>
      </c>
      <c r="E1847" t="s">
        <v>18311</v>
      </c>
      <c r="F1847" t="s">
        <v>713</v>
      </c>
      <c r="G1847" s="187" t="s">
        <v>351</v>
      </c>
      <c r="H1847" t="s">
        <v>13616</v>
      </c>
      <c r="I1847" t="s">
        <v>14820</v>
      </c>
      <c r="J1847" t="s">
        <v>6174</v>
      </c>
      <c r="K1847" t="s">
        <v>18584</v>
      </c>
      <c r="L1847" t="s">
        <v>18311</v>
      </c>
      <c r="M1847" t="s">
        <v>713</v>
      </c>
      <c r="N1847" t="s">
        <v>351</v>
      </c>
      <c r="O1847" t="s">
        <v>17216</v>
      </c>
      <c r="P1847" t="s">
        <v>17217</v>
      </c>
      <c r="Q1847" t="str">
        <f>IF(J1847="(not available)","(not available)",IFERROR(VLOOKUP(J1847,'[1]Lifecyclemodels EF3.1'!E:G,3,FALSE),"(not available yet)"))</f>
        <v>(not available yet)</v>
      </c>
      <c r="R1847"/>
    </row>
    <row r="1848" spans="1:18" hidden="1" x14ac:dyDescent="0.3">
      <c r="A1848" t="s">
        <v>13616</v>
      </c>
      <c r="B1848" t="s">
        <v>18295</v>
      </c>
      <c r="C1848" t="s">
        <v>2074</v>
      </c>
      <c r="D1848" t="s">
        <v>18583</v>
      </c>
      <c r="E1848" t="s">
        <v>18311</v>
      </c>
      <c r="F1848" t="s">
        <v>493</v>
      </c>
      <c r="G1848" s="187" t="s">
        <v>351</v>
      </c>
      <c r="H1848" t="s">
        <v>13616</v>
      </c>
      <c r="I1848" t="s">
        <v>14820</v>
      </c>
      <c r="J1848" t="s">
        <v>2074</v>
      </c>
      <c r="K1848" t="s">
        <v>18584</v>
      </c>
      <c r="L1848" t="s">
        <v>18311</v>
      </c>
      <c r="M1848" t="s">
        <v>493</v>
      </c>
      <c r="N1848" t="s">
        <v>351</v>
      </c>
      <c r="O1848" t="s">
        <v>17216</v>
      </c>
      <c r="P1848" t="s">
        <v>17217</v>
      </c>
      <c r="Q1848" t="str">
        <f>IF(J1848="(not available)","(not available)",IFERROR(VLOOKUP(J1848,'[1]Lifecyclemodels EF3.1'!E:G,3,FALSE),"(not available yet)"))</f>
        <v>(not available yet)</v>
      </c>
      <c r="R1848"/>
    </row>
    <row r="1849" spans="1:18" hidden="1" x14ac:dyDescent="0.3">
      <c r="A1849" t="s">
        <v>13616</v>
      </c>
      <c r="B1849" t="s">
        <v>18295</v>
      </c>
      <c r="C1849" t="s">
        <v>1673</v>
      </c>
      <c r="D1849" t="s">
        <v>18585</v>
      </c>
      <c r="E1849" t="s">
        <v>18311</v>
      </c>
      <c r="F1849" t="s">
        <v>703</v>
      </c>
      <c r="G1849" s="187" t="s">
        <v>351</v>
      </c>
      <c r="H1849" t="s">
        <v>13616</v>
      </c>
      <c r="I1849" t="s">
        <v>14820</v>
      </c>
      <c r="J1849" t="s">
        <v>1673</v>
      </c>
      <c r="K1849" t="s">
        <v>18586</v>
      </c>
      <c r="L1849" t="s">
        <v>18311</v>
      </c>
      <c r="M1849" t="s">
        <v>703</v>
      </c>
      <c r="N1849" t="s">
        <v>351</v>
      </c>
      <c r="O1849" t="s">
        <v>17216</v>
      </c>
      <c r="P1849" t="s">
        <v>17217</v>
      </c>
      <c r="Q1849" t="str">
        <f>IF(J1849="(not available)","(not available)",IFERROR(VLOOKUP(J1849,'[1]Lifecyclemodels EF3.1'!E:G,3,FALSE),"(not available yet)"))</f>
        <v>(not available yet)</v>
      </c>
      <c r="R1849"/>
    </row>
    <row r="1850" spans="1:18" hidden="1" x14ac:dyDescent="0.3">
      <c r="A1850" t="s">
        <v>13616</v>
      </c>
      <c r="B1850" t="s">
        <v>18295</v>
      </c>
      <c r="C1850" t="s">
        <v>5916</v>
      </c>
      <c r="D1850" t="s">
        <v>18585</v>
      </c>
      <c r="E1850" t="s">
        <v>18311</v>
      </c>
      <c r="F1850" t="s">
        <v>575</v>
      </c>
      <c r="G1850" s="187" t="s">
        <v>351</v>
      </c>
      <c r="H1850" t="s">
        <v>13616</v>
      </c>
      <c r="I1850" t="s">
        <v>14820</v>
      </c>
      <c r="J1850" t="s">
        <v>5916</v>
      </c>
      <c r="K1850" t="s">
        <v>18586</v>
      </c>
      <c r="L1850" t="s">
        <v>18311</v>
      </c>
      <c r="M1850" t="s">
        <v>575</v>
      </c>
      <c r="N1850" t="s">
        <v>351</v>
      </c>
      <c r="O1850" t="s">
        <v>17216</v>
      </c>
      <c r="P1850" t="s">
        <v>17217</v>
      </c>
      <c r="Q1850" t="str">
        <f>IF(J1850="(not available)","(not available)",IFERROR(VLOOKUP(J1850,'[1]Lifecyclemodels EF3.1'!E:G,3,FALSE),"(not available yet)"))</f>
        <v>(not available yet)</v>
      </c>
      <c r="R1850"/>
    </row>
    <row r="1851" spans="1:18" hidden="1" x14ac:dyDescent="0.3">
      <c r="A1851" t="s">
        <v>13616</v>
      </c>
      <c r="B1851" t="s">
        <v>18295</v>
      </c>
      <c r="C1851" t="s">
        <v>4180</v>
      </c>
      <c r="D1851" t="s">
        <v>18585</v>
      </c>
      <c r="E1851" t="s">
        <v>18311</v>
      </c>
      <c r="F1851" t="s">
        <v>405</v>
      </c>
      <c r="G1851" s="187" t="s">
        <v>351</v>
      </c>
      <c r="H1851" t="s">
        <v>13616</v>
      </c>
      <c r="I1851" t="s">
        <v>14820</v>
      </c>
      <c r="J1851" t="s">
        <v>4180</v>
      </c>
      <c r="K1851" t="s">
        <v>18586</v>
      </c>
      <c r="L1851" t="s">
        <v>18311</v>
      </c>
      <c r="M1851" t="s">
        <v>405</v>
      </c>
      <c r="N1851" t="s">
        <v>351</v>
      </c>
      <c r="O1851" t="s">
        <v>17216</v>
      </c>
      <c r="P1851" t="s">
        <v>17217</v>
      </c>
      <c r="Q1851" t="str">
        <f>IF(J1851="(not available)","(not available)",IFERROR(VLOOKUP(J1851,'[1]Lifecyclemodels EF3.1'!E:G,3,FALSE),"(not available yet)"))</f>
        <v>(not available yet)</v>
      </c>
      <c r="R1851"/>
    </row>
    <row r="1852" spans="1:18" hidden="1" x14ac:dyDescent="0.3">
      <c r="A1852" t="s">
        <v>13616</v>
      </c>
      <c r="B1852" t="s">
        <v>18295</v>
      </c>
      <c r="C1852" t="s">
        <v>9732</v>
      </c>
      <c r="D1852" t="s">
        <v>18585</v>
      </c>
      <c r="E1852" t="s">
        <v>18311</v>
      </c>
      <c r="F1852" t="s">
        <v>425</v>
      </c>
      <c r="G1852" s="187" t="s">
        <v>351</v>
      </c>
      <c r="H1852" t="s">
        <v>13616</v>
      </c>
      <c r="I1852" t="s">
        <v>14820</v>
      </c>
      <c r="J1852" t="s">
        <v>9732</v>
      </c>
      <c r="K1852" t="s">
        <v>18586</v>
      </c>
      <c r="L1852" t="s">
        <v>18311</v>
      </c>
      <c r="M1852" t="s">
        <v>425</v>
      </c>
      <c r="N1852" t="s">
        <v>351</v>
      </c>
      <c r="O1852" t="s">
        <v>17216</v>
      </c>
      <c r="P1852" t="s">
        <v>17217</v>
      </c>
      <c r="Q1852" t="str">
        <f>IF(J1852="(not available)","(not available)",IFERROR(VLOOKUP(J1852,'[1]Lifecyclemodels EF3.1'!E:G,3,FALSE),"(not available yet)"))</f>
        <v>(not available yet)</v>
      </c>
      <c r="R1852"/>
    </row>
    <row r="1853" spans="1:18" hidden="1" x14ac:dyDescent="0.3">
      <c r="A1853" t="s">
        <v>13616</v>
      </c>
      <c r="B1853" t="s">
        <v>18295</v>
      </c>
      <c r="C1853" t="s">
        <v>3247</v>
      </c>
      <c r="D1853" t="s">
        <v>18585</v>
      </c>
      <c r="E1853" t="s">
        <v>18311</v>
      </c>
      <c r="F1853" t="s">
        <v>686</v>
      </c>
      <c r="G1853" s="187" t="s">
        <v>351</v>
      </c>
      <c r="H1853" t="s">
        <v>13616</v>
      </c>
      <c r="I1853" t="s">
        <v>14820</v>
      </c>
      <c r="J1853" t="s">
        <v>3247</v>
      </c>
      <c r="K1853" t="s">
        <v>18586</v>
      </c>
      <c r="L1853" t="s">
        <v>18311</v>
      </c>
      <c r="M1853" t="s">
        <v>686</v>
      </c>
      <c r="N1853" t="s">
        <v>351</v>
      </c>
      <c r="O1853" t="s">
        <v>17216</v>
      </c>
      <c r="P1853" t="s">
        <v>17217</v>
      </c>
      <c r="Q1853" t="str">
        <f>IF(J1853="(not available)","(not available)",IFERROR(VLOOKUP(J1853,'[1]Lifecyclemodels EF3.1'!E:G,3,FALSE),"(not available yet)"))</f>
        <v>(not available yet)</v>
      </c>
      <c r="R1853"/>
    </row>
    <row r="1854" spans="1:18" hidden="1" x14ac:dyDescent="0.3">
      <c r="A1854" t="s">
        <v>13616</v>
      </c>
      <c r="B1854" t="s">
        <v>18295</v>
      </c>
      <c r="C1854" t="s">
        <v>4999</v>
      </c>
      <c r="D1854" t="s">
        <v>18585</v>
      </c>
      <c r="E1854" t="s">
        <v>18311</v>
      </c>
      <c r="F1854" t="s">
        <v>523</v>
      </c>
      <c r="G1854" s="187" t="s">
        <v>351</v>
      </c>
      <c r="H1854" t="s">
        <v>13616</v>
      </c>
      <c r="I1854" t="s">
        <v>14820</v>
      </c>
      <c r="J1854" t="s">
        <v>4999</v>
      </c>
      <c r="K1854" t="s">
        <v>18586</v>
      </c>
      <c r="L1854" t="s">
        <v>18311</v>
      </c>
      <c r="M1854" t="s">
        <v>523</v>
      </c>
      <c r="N1854" t="s">
        <v>351</v>
      </c>
      <c r="O1854" t="s">
        <v>17216</v>
      </c>
      <c r="P1854" t="s">
        <v>17217</v>
      </c>
      <c r="Q1854" t="str">
        <f>IF(J1854="(not available)","(not available)",IFERROR(VLOOKUP(J1854,'[1]Lifecyclemodels EF3.1'!E:G,3,FALSE),"(not available yet)"))</f>
        <v>(not available yet)</v>
      </c>
      <c r="R1854"/>
    </row>
    <row r="1855" spans="1:18" hidden="1" x14ac:dyDescent="0.3">
      <c r="A1855" t="s">
        <v>13616</v>
      </c>
      <c r="B1855" t="s">
        <v>18295</v>
      </c>
      <c r="C1855" t="s">
        <v>11462</v>
      </c>
      <c r="D1855" t="s">
        <v>18585</v>
      </c>
      <c r="E1855" t="s">
        <v>18311</v>
      </c>
      <c r="F1855" t="s">
        <v>496</v>
      </c>
      <c r="G1855" s="187" t="s">
        <v>351</v>
      </c>
      <c r="H1855" t="s">
        <v>13616</v>
      </c>
      <c r="I1855" t="s">
        <v>14820</v>
      </c>
      <c r="J1855" t="s">
        <v>11462</v>
      </c>
      <c r="K1855" t="s">
        <v>18586</v>
      </c>
      <c r="L1855" t="s">
        <v>18311</v>
      </c>
      <c r="M1855" t="s">
        <v>496</v>
      </c>
      <c r="N1855" t="s">
        <v>351</v>
      </c>
      <c r="O1855" t="s">
        <v>17216</v>
      </c>
      <c r="P1855" t="s">
        <v>17217</v>
      </c>
      <c r="Q1855" t="str">
        <f>IF(J1855="(not available)","(not available)",IFERROR(VLOOKUP(J1855,'[1]Lifecyclemodels EF3.1'!E:G,3,FALSE),"(not available yet)"))</f>
        <v>(not available yet)</v>
      </c>
      <c r="R1855"/>
    </row>
    <row r="1856" spans="1:18" hidden="1" x14ac:dyDescent="0.3">
      <c r="A1856" t="s">
        <v>13616</v>
      </c>
      <c r="B1856" t="s">
        <v>18295</v>
      </c>
      <c r="C1856" t="s">
        <v>6916</v>
      </c>
      <c r="D1856" t="s">
        <v>18585</v>
      </c>
      <c r="E1856" t="s">
        <v>18311</v>
      </c>
      <c r="F1856" t="s">
        <v>371</v>
      </c>
      <c r="G1856" s="187" t="s">
        <v>351</v>
      </c>
      <c r="H1856" t="s">
        <v>13616</v>
      </c>
      <c r="I1856" t="s">
        <v>14820</v>
      </c>
      <c r="J1856" t="s">
        <v>6916</v>
      </c>
      <c r="K1856" t="s">
        <v>18586</v>
      </c>
      <c r="L1856" t="s">
        <v>18311</v>
      </c>
      <c r="M1856" t="s">
        <v>371</v>
      </c>
      <c r="N1856" t="s">
        <v>351</v>
      </c>
      <c r="O1856" t="s">
        <v>17216</v>
      </c>
      <c r="P1856" t="s">
        <v>17217</v>
      </c>
      <c r="Q1856" t="str">
        <f>IF(J1856="(not available)","(not available)",IFERROR(VLOOKUP(J1856,'[1]Lifecyclemodels EF3.1'!E:G,3,FALSE),"(not available yet)"))</f>
        <v>(not available yet)</v>
      </c>
      <c r="R1856"/>
    </row>
    <row r="1857" spans="1:18" hidden="1" x14ac:dyDescent="0.3">
      <c r="A1857" t="s">
        <v>13616</v>
      </c>
      <c r="B1857" t="s">
        <v>18295</v>
      </c>
      <c r="C1857" t="s">
        <v>11187</v>
      </c>
      <c r="D1857" t="s">
        <v>18585</v>
      </c>
      <c r="E1857" t="s">
        <v>18311</v>
      </c>
      <c r="F1857" t="s">
        <v>399</v>
      </c>
      <c r="G1857" s="187" t="s">
        <v>351</v>
      </c>
      <c r="H1857" t="s">
        <v>13616</v>
      </c>
      <c r="I1857" t="s">
        <v>14820</v>
      </c>
      <c r="J1857" t="s">
        <v>11187</v>
      </c>
      <c r="K1857" t="s">
        <v>18586</v>
      </c>
      <c r="L1857" t="s">
        <v>18311</v>
      </c>
      <c r="M1857" t="s">
        <v>399</v>
      </c>
      <c r="N1857" t="s">
        <v>351</v>
      </c>
      <c r="O1857" t="s">
        <v>17216</v>
      </c>
      <c r="P1857" t="s">
        <v>17217</v>
      </c>
      <c r="Q1857" t="str">
        <f>IF(J1857="(not available)","(not available)",IFERROR(VLOOKUP(J1857,'[1]Lifecyclemodels EF3.1'!E:G,3,FALSE),"(not available yet)"))</f>
        <v>(not available yet)</v>
      </c>
      <c r="R1857"/>
    </row>
    <row r="1858" spans="1:18" hidden="1" x14ac:dyDescent="0.3">
      <c r="A1858" t="s">
        <v>13616</v>
      </c>
      <c r="B1858" t="s">
        <v>18295</v>
      </c>
      <c r="C1858" t="s">
        <v>1597</v>
      </c>
      <c r="D1858" t="s">
        <v>18585</v>
      </c>
      <c r="E1858" t="s">
        <v>18311</v>
      </c>
      <c r="F1858" t="s">
        <v>754</v>
      </c>
      <c r="G1858" s="187" t="s">
        <v>351</v>
      </c>
      <c r="H1858" t="s">
        <v>13616</v>
      </c>
      <c r="I1858" t="s">
        <v>14820</v>
      </c>
      <c r="J1858" t="s">
        <v>1597</v>
      </c>
      <c r="K1858" t="s">
        <v>18586</v>
      </c>
      <c r="L1858" t="s">
        <v>18311</v>
      </c>
      <c r="M1858" t="s">
        <v>754</v>
      </c>
      <c r="N1858" t="s">
        <v>351</v>
      </c>
      <c r="O1858" t="s">
        <v>17216</v>
      </c>
      <c r="P1858" t="s">
        <v>17217</v>
      </c>
      <c r="Q1858" t="str">
        <f>IF(J1858="(not available)","(not available)",IFERROR(VLOOKUP(J1858,'[1]Lifecyclemodels EF3.1'!E:G,3,FALSE),"(not available yet)"))</f>
        <v>(not available yet)</v>
      </c>
      <c r="R1858"/>
    </row>
    <row r="1859" spans="1:18" hidden="1" x14ac:dyDescent="0.3">
      <c r="A1859" t="s">
        <v>13616</v>
      </c>
      <c r="B1859" t="s">
        <v>18295</v>
      </c>
      <c r="C1859" t="s">
        <v>4348</v>
      </c>
      <c r="D1859" t="s">
        <v>18585</v>
      </c>
      <c r="E1859" t="s">
        <v>18311</v>
      </c>
      <c r="F1859" t="s">
        <v>396</v>
      </c>
      <c r="G1859" s="187" t="s">
        <v>351</v>
      </c>
      <c r="H1859" t="s">
        <v>13616</v>
      </c>
      <c r="I1859" t="s">
        <v>14820</v>
      </c>
      <c r="J1859" t="s">
        <v>4348</v>
      </c>
      <c r="K1859" t="s">
        <v>18586</v>
      </c>
      <c r="L1859" t="s">
        <v>18311</v>
      </c>
      <c r="M1859" t="s">
        <v>396</v>
      </c>
      <c r="N1859" t="s">
        <v>351</v>
      </c>
      <c r="O1859" t="s">
        <v>17216</v>
      </c>
      <c r="P1859" t="s">
        <v>17217</v>
      </c>
      <c r="Q1859" t="str">
        <f>IF(J1859="(not available)","(not available)",IFERROR(VLOOKUP(J1859,'[1]Lifecyclemodels EF3.1'!E:G,3,FALSE),"(not available yet)"))</f>
        <v>(not available yet)</v>
      </c>
      <c r="R1859"/>
    </row>
    <row r="1860" spans="1:18" hidden="1" x14ac:dyDescent="0.3">
      <c r="A1860" t="s">
        <v>13616</v>
      </c>
      <c r="B1860" t="s">
        <v>18295</v>
      </c>
      <c r="C1860" t="s">
        <v>7897</v>
      </c>
      <c r="D1860" t="s">
        <v>18585</v>
      </c>
      <c r="E1860" t="s">
        <v>18311</v>
      </c>
      <c r="F1860" t="s">
        <v>3311</v>
      </c>
      <c r="G1860" s="187" t="s">
        <v>351</v>
      </c>
      <c r="H1860" t="s">
        <v>13616</v>
      </c>
      <c r="I1860" t="s">
        <v>14820</v>
      </c>
      <c r="J1860" t="s">
        <v>7897</v>
      </c>
      <c r="K1860" t="s">
        <v>18586</v>
      </c>
      <c r="L1860" t="s">
        <v>18311</v>
      </c>
      <c r="M1860" t="s">
        <v>3311</v>
      </c>
      <c r="N1860" t="s">
        <v>351</v>
      </c>
      <c r="O1860" t="s">
        <v>17216</v>
      </c>
      <c r="P1860" t="s">
        <v>17217</v>
      </c>
      <c r="Q1860" t="str">
        <f>IF(J1860="(not available)","(not available)",IFERROR(VLOOKUP(J1860,'[1]Lifecyclemodels EF3.1'!E:G,3,FALSE),"(not available yet)"))</f>
        <v>(not available yet)</v>
      </c>
      <c r="R1860"/>
    </row>
    <row r="1861" spans="1:18" hidden="1" x14ac:dyDescent="0.3">
      <c r="A1861" t="s">
        <v>13616</v>
      </c>
      <c r="B1861" t="s">
        <v>18295</v>
      </c>
      <c r="C1861" t="s">
        <v>2452</v>
      </c>
      <c r="D1861" t="s">
        <v>18585</v>
      </c>
      <c r="E1861" t="s">
        <v>18311</v>
      </c>
      <c r="F1861" t="s">
        <v>817</v>
      </c>
      <c r="G1861" s="187" t="s">
        <v>351</v>
      </c>
      <c r="H1861" t="s">
        <v>13616</v>
      </c>
      <c r="I1861" t="s">
        <v>14820</v>
      </c>
      <c r="J1861" t="s">
        <v>2452</v>
      </c>
      <c r="K1861" t="s">
        <v>18586</v>
      </c>
      <c r="L1861" t="s">
        <v>18311</v>
      </c>
      <c r="M1861" t="s">
        <v>817</v>
      </c>
      <c r="N1861" t="s">
        <v>351</v>
      </c>
      <c r="O1861" t="s">
        <v>17216</v>
      </c>
      <c r="P1861" t="s">
        <v>17217</v>
      </c>
      <c r="Q1861" t="str">
        <f>IF(J1861="(not available)","(not available)",IFERROR(VLOOKUP(J1861,'[1]Lifecyclemodels EF3.1'!E:G,3,FALSE),"(not available yet)"))</f>
        <v>(not available yet)</v>
      </c>
      <c r="R1861"/>
    </row>
    <row r="1862" spans="1:18" hidden="1" x14ac:dyDescent="0.3">
      <c r="A1862" t="s">
        <v>13616</v>
      </c>
      <c r="B1862" t="s">
        <v>18295</v>
      </c>
      <c r="C1862" t="s">
        <v>4870</v>
      </c>
      <c r="D1862" t="s">
        <v>18585</v>
      </c>
      <c r="E1862" t="s">
        <v>18311</v>
      </c>
      <c r="F1862" t="s">
        <v>1910</v>
      </c>
      <c r="G1862" s="187" t="s">
        <v>351</v>
      </c>
      <c r="H1862" t="s">
        <v>13616</v>
      </c>
      <c r="I1862" t="s">
        <v>14820</v>
      </c>
      <c r="J1862" t="s">
        <v>4870</v>
      </c>
      <c r="K1862" t="s">
        <v>18586</v>
      </c>
      <c r="L1862" t="s">
        <v>18311</v>
      </c>
      <c r="M1862" t="s">
        <v>1910</v>
      </c>
      <c r="N1862" t="s">
        <v>351</v>
      </c>
      <c r="O1862" t="s">
        <v>17216</v>
      </c>
      <c r="P1862" t="s">
        <v>17217</v>
      </c>
      <c r="Q1862" t="str">
        <f>IF(J1862="(not available)","(not available)",IFERROR(VLOOKUP(J1862,'[1]Lifecyclemodels EF3.1'!E:G,3,FALSE),"(not available yet)"))</f>
        <v>(not available yet)</v>
      </c>
      <c r="R1862"/>
    </row>
    <row r="1863" spans="1:18" hidden="1" x14ac:dyDescent="0.3">
      <c r="A1863" t="s">
        <v>13616</v>
      </c>
      <c r="B1863" t="s">
        <v>18295</v>
      </c>
      <c r="C1863" t="s">
        <v>7484</v>
      </c>
      <c r="D1863" t="s">
        <v>18585</v>
      </c>
      <c r="E1863" t="s">
        <v>18311</v>
      </c>
      <c r="F1863" t="s">
        <v>736</v>
      </c>
      <c r="G1863" s="187" t="s">
        <v>351</v>
      </c>
      <c r="H1863" t="s">
        <v>13616</v>
      </c>
      <c r="I1863" t="s">
        <v>14820</v>
      </c>
      <c r="J1863" t="s">
        <v>7484</v>
      </c>
      <c r="K1863" t="s">
        <v>18586</v>
      </c>
      <c r="L1863" t="s">
        <v>18311</v>
      </c>
      <c r="M1863" t="s">
        <v>736</v>
      </c>
      <c r="N1863" t="s">
        <v>351</v>
      </c>
      <c r="O1863" t="s">
        <v>17216</v>
      </c>
      <c r="P1863" t="s">
        <v>17217</v>
      </c>
      <c r="Q1863" t="str">
        <f>IF(J1863="(not available)","(not available)",IFERROR(VLOOKUP(J1863,'[1]Lifecyclemodels EF3.1'!E:G,3,FALSE),"(not available yet)"))</f>
        <v>(not available yet)</v>
      </c>
      <c r="R1863"/>
    </row>
    <row r="1864" spans="1:18" hidden="1" x14ac:dyDescent="0.3">
      <c r="A1864" t="s">
        <v>13616</v>
      </c>
      <c r="B1864" t="s">
        <v>18295</v>
      </c>
      <c r="C1864" t="s">
        <v>7439</v>
      </c>
      <c r="D1864" t="s">
        <v>18585</v>
      </c>
      <c r="E1864" t="s">
        <v>18311</v>
      </c>
      <c r="F1864" t="s">
        <v>418</v>
      </c>
      <c r="G1864" s="187" t="s">
        <v>351</v>
      </c>
      <c r="H1864" t="s">
        <v>13616</v>
      </c>
      <c r="I1864" t="s">
        <v>14820</v>
      </c>
      <c r="J1864" t="s">
        <v>7439</v>
      </c>
      <c r="K1864" t="s">
        <v>18586</v>
      </c>
      <c r="L1864" t="s">
        <v>18311</v>
      </c>
      <c r="M1864" t="s">
        <v>418</v>
      </c>
      <c r="N1864" t="s">
        <v>351</v>
      </c>
      <c r="O1864" t="s">
        <v>17216</v>
      </c>
      <c r="P1864" t="s">
        <v>17217</v>
      </c>
      <c r="Q1864" t="str">
        <f>IF(J1864="(not available)","(not available)",IFERROR(VLOOKUP(J1864,'[1]Lifecyclemodels EF3.1'!E:G,3,FALSE),"(not available yet)"))</f>
        <v>(not available yet)</v>
      </c>
      <c r="R1864"/>
    </row>
    <row r="1865" spans="1:18" hidden="1" x14ac:dyDescent="0.3">
      <c r="A1865" t="s">
        <v>13616</v>
      </c>
      <c r="B1865" t="s">
        <v>18295</v>
      </c>
      <c r="C1865" t="s">
        <v>2683</v>
      </c>
      <c r="D1865" t="s">
        <v>18585</v>
      </c>
      <c r="E1865" t="s">
        <v>18311</v>
      </c>
      <c r="F1865" t="s">
        <v>392</v>
      </c>
      <c r="G1865" s="187" t="s">
        <v>351</v>
      </c>
      <c r="H1865" t="s">
        <v>13616</v>
      </c>
      <c r="I1865" t="s">
        <v>14820</v>
      </c>
      <c r="J1865" t="s">
        <v>2683</v>
      </c>
      <c r="K1865" t="s">
        <v>18586</v>
      </c>
      <c r="L1865" t="s">
        <v>18311</v>
      </c>
      <c r="M1865" t="s">
        <v>392</v>
      </c>
      <c r="N1865" t="s">
        <v>351</v>
      </c>
      <c r="O1865" t="s">
        <v>17216</v>
      </c>
      <c r="P1865" t="s">
        <v>17217</v>
      </c>
      <c r="Q1865" t="str">
        <f>IF(J1865="(not available)","(not available)",IFERROR(VLOOKUP(J1865,'[1]Lifecyclemodels EF3.1'!E:G,3,FALSE),"(not available yet)"))</f>
        <v>(not available yet)</v>
      </c>
      <c r="R1865"/>
    </row>
    <row r="1866" spans="1:18" hidden="1" x14ac:dyDescent="0.3">
      <c r="A1866" t="s">
        <v>13616</v>
      </c>
      <c r="B1866" t="s">
        <v>18295</v>
      </c>
      <c r="C1866" t="s">
        <v>8298</v>
      </c>
      <c r="D1866" t="s">
        <v>18585</v>
      </c>
      <c r="E1866" t="s">
        <v>18311</v>
      </c>
      <c r="F1866" t="s">
        <v>547</v>
      </c>
      <c r="G1866" s="187" t="s">
        <v>351</v>
      </c>
      <c r="H1866" t="s">
        <v>13616</v>
      </c>
      <c r="I1866" t="s">
        <v>14820</v>
      </c>
      <c r="J1866" t="s">
        <v>8298</v>
      </c>
      <c r="K1866" t="s">
        <v>18586</v>
      </c>
      <c r="L1866" t="s">
        <v>18311</v>
      </c>
      <c r="M1866" t="s">
        <v>547</v>
      </c>
      <c r="N1866" t="s">
        <v>351</v>
      </c>
      <c r="O1866" t="s">
        <v>17216</v>
      </c>
      <c r="P1866" t="s">
        <v>17217</v>
      </c>
      <c r="Q1866" t="str">
        <f>IF(J1866="(not available)","(not available)",IFERROR(VLOOKUP(J1866,'[1]Lifecyclemodels EF3.1'!E:G,3,FALSE),"(not available yet)"))</f>
        <v>(not available yet)</v>
      </c>
      <c r="R1866"/>
    </row>
    <row r="1867" spans="1:18" hidden="1" x14ac:dyDescent="0.3">
      <c r="A1867" t="s">
        <v>13616</v>
      </c>
      <c r="B1867" t="s">
        <v>18295</v>
      </c>
      <c r="C1867" t="s">
        <v>8640</v>
      </c>
      <c r="D1867" t="s">
        <v>18585</v>
      </c>
      <c r="E1867" t="s">
        <v>18311</v>
      </c>
      <c r="F1867" t="s">
        <v>713</v>
      </c>
      <c r="G1867" s="187" t="s">
        <v>351</v>
      </c>
      <c r="H1867" t="s">
        <v>13616</v>
      </c>
      <c r="I1867" t="s">
        <v>14820</v>
      </c>
      <c r="J1867" t="s">
        <v>8640</v>
      </c>
      <c r="K1867" t="s">
        <v>18586</v>
      </c>
      <c r="L1867" t="s">
        <v>18311</v>
      </c>
      <c r="M1867" t="s">
        <v>713</v>
      </c>
      <c r="N1867" t="s">
        <v>351</v>
      </c>
      <c r="O1867" t="s">
        <v>17216</v>
      </c>
      <c r="P1867" t="s">
        <v>17217</v>
      </c>
      <c r="Q1867" t="str">
        <f>IF(J1867="(not available)","(not available)",IFERROR(VLOOKUP(J1867,'[1]Lifecyclemodels EF3.1'!E:G,3,FALSE),"(not available yet)"))</f>
        <v>(not available yet)</v>
      </c>
      <c r="R1867"/>
    </row>
    <row r="1868" spans="1:18" hidden="1" x14ac:dyDescent="0.3">
      <c r="A1868" t="s">
        <v>13616</v>
      </c>
      <c r="B1868" t="s">
        <v>18295</v>
      </c>
      <c r="C1868" t="s">
        <v>6899</v>
      </c>
      <c r="D1868" t="s">
        <v>18585</v>
      </c>
      <c r="E1868" t="s">
        <v>18311</v>
      </c>
      <c r="F1868" t="s">
        <v>402</v>
      </c>
      <c r="G1868" s="187" t="s">
        <v>351</v>
      </c>
      <c r="H1868" t="s">
        <v>13616</v>
      </c>
      <c r="I1868" t="s">
        <v>14820</v>
      </c>
      <c r="J1868" t="s">
        <v>6899</v>
      </c>
      <c r="K1868" t="s">
        <v>18586</v>
      </c>
      <c r="L1868" t="s">
        <v>18311</v>
      </c>
      <c r="M1868" t="s">
        <v>402</v>
      </c>
      <c r="N1868" t="s">
        <v>351</v>
      </c>
      <c r="O1868" t="s">
        <v>17216</v>
      </c>
      <c r="P1868" t="s">
        <v>17217</v>
      </c>
      <c r="Q1868" t="str">
        <f>IF(J1868="(not available)","(not available)",IFERROR(VLOOKUP(J1868,'[1]Lifecyclemodels EF3.1'!E:G,3,FALSE),"(not available yet)"))</f>
        <v>(not available yet)</v>
      </c>
      <c r="R1868"/>
    </row>
    <row r="1869" spans="1:18" hidden="1" x14ac:dyDescent="0.3">
      <c r="A1869" t="s">
        <v>13616</v>
      </c>
      <c r="B1869" t="s">
        <v>18295</v>
      </c>
      <c r="C1869" t="s">
        <v>10032</v>
      </c>
      <c r="D1869" t="s">
        <v>18585</v>
      </c>
      <c r="E1869" t="s">
        <v>18311</v>
      </c>
      <c r="F1869" t="s">
        <v>325</v>
      </c>
      <c r="G1869" s="187" t="s">
        <v>351</v>
      </c>
      <c r="H1869" t="s">
        <v>13616</v>
      </c>
      <c r="I1869" t="s">
        <v>14820</v>
      </c>
      <c r="J1869" t="s">
        <v>10032</v>
      </c>
      <c r="K1869" t="s">
        <v>18586</v>
      </c>
      <c r="L1869" t="s">
        <v>18311</v>
      </c>
      <c r="M1869" t="s">
        <v>325</v>
      </c>
      <c r="N1869" t="s">
        <v>351</v>
      </c>
      <c r="O1869" t="s">
        <v>17216</v>
      </c>
      <c r="P1869" t="s">
        <v>17217</v>
      </c>
      <c r="Q1869" t="str">
        <f>IF(J1869="(not available)","(not available)",IFERROR(VLOOKUP(J1869,'[1]Lifecyclemodels EF3.1'!E:G,3,FALSE),"(not available yet)"))</f>
        <v>(not available yet)</v>
      </c>
      <c r="R1869"/>
    </row>
    <row r="1870" spans="1:18" hidden="1" x14ac:dyDescent="0.3">
      <c r="A1870" t="s">
        <v>13616</v>
      </c>
      <c r="B1870" t="s">
        <v>18295</v>
      </c>
      <c r="C1870" t="s">
        <v>7267</v>
      </c>
      <c r="D1870" t="s">
        <v>18585</v>
      </c>
      <c r="E1870" t="s">
        <v>18311</v>
      </c>
      <c r="F1870" t="s">
        <v>378</v>
      </c>
      <c r="G1870" s="187" t="s">
        <v>351</v>
      </c>
      <c r="H1870" t="s">
        <v>13616</v>
      </c>
      <c r="I1870" t="s">
        <v>14820</v>
      </c>
      <c r="J1870" t="s">
        <v>7267</v>
      </c>
      <c r="K1870" t="s">
        <v>18586</v>
      </c>
      <c r="L1870" t="s">
        <v>18311</v>
      </c>
      <c r="M1870" t="s">
        <v>378</v>
      </c>
      <c r="N1870" t="s">
        <v>351</v>
      </c>
      <c r="O1870" t="s">
        <v>17216</v>
      </c>
      <c r="P1870" t="s">
        <v>17217</v>
      </c>
      <c r="Q1870" t="str">
        <f>IF(J1870="(not available)","(not available)",IFERROR(VLOOKUP(J1870,'[1]Lifecyclemodels EF3.1'!E:G,3,FALSE),"(not available yet)"))</f>
        <v>(not available yet)</v>
      </c>
      <c r="R1870"/>
    </row>
    <row r="1871" spans="1:18" hidden="1" x14ac:dyDescent="0.3">
      <c r="A1871" t="s">
        <v>13616</v>
      </c>
      <c r="B1871" t="s">
        <v>18295</v>
      </c>
      <c r="C1871" t="s">
        <v>5472</v>
      </c>
      <c r="D1871" t="s">
        <v>18585</v>
      </c>
      <c r="E1871" t="s">
        <v>18311</v>
      </c>
      <c r="F1871" t="s">
        <v>389</v>
      </c>
      <c r="G1871" s="187" t="s">
        <v>351</v>
      </c>
      <c r="H1871" t="s">
        <v>13616</v>
      </c>
      <c r="I1871" t="s">
        <v>14820</v>
      </c>
      <c r="J1871" t="s">
        <v>5472</v>
      </c>
      <c r="K1871" t="s">
        <v>18586</v>
      </c>
      <c r="L1871" t="s">
        <v>18311</v>
      </c>
      <c r="M1871" t="s">
        <v>389</v>
      </c>
      <c r="N1871" t="s">
        <v>351</v>
      </c>
      <c r="O1871" t="s">
        <v>17216</v>
      </c>
      <c r="P1871" t="s">
        <v>17217</v>
      </c>
      <c r="Q1871" t="str">
        <f>IF(J1871="(not available)","(not available)",IFERROR(VLOOKUP(J1871,'[1]Lifecyclemodels EF3.1'!E:G,3,FALSE),"(not available yet)"))</f>
        <v>(not available yet)</v>
      </c>
      <c r="R1871"/>
    </row>
    <row r="1872" spans="1:18" hidden="1" x14ac:dyDescent="0.3">
      <c r="A1872" t="s">
        <v>13616</v>
      </c>
      <c r="B1872" t="s">
        <v>18295</v>
      </c>
      <c r="C1872" t="s">
        <v>6350</v>
      </c>
      <c r="D1872" t="s">
        <v>18585</v>
      </c>
      <c r="E1872" t="s">
        <v>18311</v>
      </c>
      <c r="F1872" t="s">
        <v>1301</v>
      </c>
      <c r="G1872" s="187" t="s">
        <v>351</v>
      </c>
      <c r="H1872" t="s">
        <v>13616</v>
      </c>
      <c r="I1872" t="s">
        <v>14820</v>
      </c>
      <c r="J1872" t="s">
        <v>6350</v>
      </c>
      <c r="K1872" t="s">
        <v>18586</v>
      </c>
      <c r="L1872" t="s">
        <v>18311</v>
      </c>
      <c r="M1872" t="s">
        <v>1301</v>
      </c>
      <c r="N1872" t="s">
        <v>351</v>
      </c>
      <c r="O1872" t="s">
        <v>17216</v>
      </c>
      <c r="P1872" t="s">
        <v>17217</v>
      </c>
      <c r="Q1872" t="str">
        <f>IF(J1872="(not available)","(not available)",IFERROR(VLOOKUP(J1872,'[1]Lifecyclemodels EF3.1'!E:G,3,FALSE),"(not available yet)"))</f>
        <v>(not available yet)</v>
      </c>
      <c r="R1872"/>
    </row>
    <row r="1873" spans="1:18" hidden="1" x14ac:dyDescent="0.3">
      <c r="A1873" t="s">
        <v>13616</v>
      </c>
      <c r="B1873" t="s">
        <v>18295</v>
      </c>
      <c r="C1873" t="s">
        <v>5429</v>
      </c>
      <c r="D1873" t="s">
        <v>18585</v>
      </c>
      <c r="E1873" t="s">
        <v>18311</v>
      </c>
      <c r="F1873" t="s">
        <v>613</v>
      </c>
      <c r="G1873" s="187" t="s">
        <v>351</v>
      </c>
      <c r="H1873" t="s">
        <v>13616</v>
      </c>
      <c r="I1873" t="s">
        <v>14820</v>
      </c>
      <c r="J1873" t="s">
        <v>5429</v>
      </c>
      <c r="K1873" t="s">
        <v>18586</v>
      </c>
      <c r="L1873" t="s">
        <v>18311</v>
      </c>
      <c r="M1873" t="s">
        <v>613</v>
      </c>
      <c r="N1873" t="s">
        <v>351</v>
      </c>
      <c r="O1873" t="s">
        <v>17216</v>
      </c>
      <c r="P1873" t="s">
        <v>17217</v>
      </c>
      <c r="Q1873" t="str">
        <f>IF(J1873="(not available)","(not available)",IFERROR(VLOOKUP(J1873,'[1]Lifecyclemodels EF3.1'!E:G,3,FALSE),"(not available yet)"))</f>
        <v>(not available yet)</v>
      </c>
      <c r="R1873"/>
    </row>
    <row r="1874" spans="1:18" hidden="1" x14ac:dyDescent="0.3">
      <c r="A1874" t="s">
        <v>13616</v>
      </c>
      <c r="B1874" t="s">
        <v>18295</v>
      </c>
      <c r="C1874" t="s">
        <v>8702</v>
      </c>
      <c r="D1874" t="s">
        <v>18585</v>
      </c>
      <c r="E1874" t="s">
        <v>18311</v>
      </c>
      <c r="F1874" t="s">
        <v>438</v>
      </c>
      <c r="G1874" s="187" t="s">
        <v>351</v>
      </c>
      <c r="H1874" t="s">
        <v>13616</v>
      </c>
      <c r="I1874" t="s">
        <v>14820</v>
      </c>
      <c r="J1874" t="s">
        <v>8702</v>
      </c>
      <c r="K1874" t="s">
        <v>18586</v>
      </c>
      <c r="L1874" t="s">
        <v>18311</v>
      </c>
      <c r="M1874" t="s">
        <v>438</v>
      </c>
      <c r="N1874" t="s">
        <v>351</v>
      </c>
      <c r="O1874" t="s">
        <v>17216</v>
      </c>
      <c r="P1874" t="s">
        <v>17217</v>
      </c>
      <c r="Q1874" t="str">
        <f>IF(J1874="(not available)","(not available)",IFERROR(VLOOKUP(J1874,'[1]Lifecyclemodels EF3.1'!E:G,3,FALSE),"(not available yet)"))</f>
        <v>(not available yet)</v>
      </c>
      <c r="R1874"/>
    </row>
    <row r="1875" spans="1:18" hidden="1" x14ac:dyDescent="0.3">
      <c r="A1875" t="s">
        <v>13616</v>
      </c>
      <c r="B1875" t="s">
        <v>18295</v>
      </c>
      <c r="C1875" t="s">
        <v>4383</v>
      </c>
      <c r="D1875" t="s">
        <v>18585</v>
      </c>
      <c r="E1875" t="s">
        <v>18311</v>
      </c>
      <c r="F1875" t="s">
        <v>415</v>
      </c>
      <c r="G1875" s="187" t="s">
        <v>351</v>
      </c>
      <c r="H1875" t="s">
        <v>13616</v>
      </c>
      <c r="I1875" t="s">
        <v>14820</v>
      </c>
      <c r="J1875" t="s">
        <v>4383</v>
      </c>
      <c r="K1875" t="s">
        <v>18586</v>
      </c>
      <c r="L1875" t="s">
        <v>18311</v>
      </c>
      <c r="M1875" t="s">
        <v>415</v>
      </c>
      <c r="N1875" t="s">
        <v>351</v>
      </c>
      <c r="O1875" t="s">
        <v>17216</v>
      </c>
      <c r="P1875" t="s">
        <v>17217</v>
      </c>
      <c r="Q1875" t="str">
        <f>IF(J1875="(not available)","(not available)",IFERROR(VLOOKUP(J1875,'[1]Lifecyclemodels EF3.1'!E:G,3,FALSE),"(not available yet)"))</f>
        <v>(not available yet)</v>
      </c>
      <c r="R1875"/>
    </row>
    <row r="1876" spans="1:18" hidden="1" x14ac:dyDescent="0.3">
      <c r="A1876" t="s">
        <v>13616</v>
      </c>
      <c r="B1876" t="s">
        <v>18295</v>
      </c>
      <c r="C1876" t="s">
        <v>6351</v>
      </c>
      <c r="D1876" t="s">
        <v>18585</v>
      </c>
      <c r="E1876" t="s">
        <v>18311</v>
      </c>
      <c r="F1876" t="s">
        <v>691</v>
      </c>
      <c r="G1876" s="187" t="s">
        <v>351</v>
      </c>
      <c r="H1876" t="s">
        <v>13616</v>
      </c>
      <c r="I1876" t="s">
        <v>14820</v>
      </c>
      <c r="J1876" t="s">
        <v>6351</v>
      </c>
      <c r="K1876" t="s">
        <v>18586</v>
      </c>
      <c r="L1876" t="s">
        <v>18311</v>
      </c>
      <c r="M1876" t="s">
        <v>691</v>
      </c>
      <c r="N1876" t="s">
        <v>351</v>
      </c>
      <c r="O1876" t="s">
        <v>17216</v>
      </c>
      <c r="P1876" t="s">
        <v>17217</v>
      </c>
      <c r="Q1876" t="str">
        <f>IF(J1876="(not available)","(not available)",IFERROR(VLOOKUP(J1876,'[1]Lifecyclemodels EF3.1'!E:G,3,FALSE),"(not available yet)"))</f>
        <v>(not available yet)</v>
      </c>
      <c r="R1876"/>
    </row>
    <row r="1877" spans="1:18" hidden="1" x14ac:dyDescent="0.3">
      <c r="A1877" t="s">
        <v>13616</v>
      </c>
      <c r="B1877" t="s">
        <v>18295</v>
      </c>
      <c r="C1877" t="s">
        <v>8911</v>
      </c>
      <c r="D1877" t="s">
        <v>18585</v>
      </c>
      <c r="E1877" t="s">
        <v>18311</v>
      </c>
      <c r="F1877" t="s">
        <v>466</v>
      </c>
      <c r="G1877" s="187" t="s">
        <v>351</v>
      </c>
      <c r="H1877" t="s">
        <v>13616</v>
      </c>
      <c r="I1877" t="s">
        <v>14820</v>
      </c>
      <c r="J1877" t="s">
        <v>8911</v>
      </c>
      <c r="K1877" t="s">
        <v>18586</v>
      </c>
      <c r="L1877" t="s">
        <v>18311</v>
      </c>
      <c r="M1877" t="s">
        <v>466</v>
      </c>
      <c r="N1877" t="s">
        <v>351</v>
      </c>
      <c r="O1877" t="s">
        <v>17216</v>
      </c>
      <c r="P1877" t="s">
        <v>17217</v>
      </c>
      <c r="Q1877" t="str">
        <f>IF(J1877="(not available)","(not available)",IFERROR(VLOOKUP(J1877,'[1]Lifecyclemodels EF3.1'!E:G,3,FALSE),"(not available yet)"))</f>
        <v>(not available yet)</v>
      </c>
      <c r="R1877"/>
    </row>
    <row r="1878" spans="1:18" hidden="1" x14ac:dyDescent="0.3">
      <c r="A1878" t="s">
        <v>13616</v>
      </c>
      <c r="B1878" t="s">
        <v>18295</v>
      </c>
      <c r="C1878" t="s">
        <v>1421</v>
      </c>
      <c r="D1878" t="s">
        <v>18585</v>
      </c>
      <c r="E1878" t="s">
        <v>18311</v>
      </c>
      <c r="F1878" t="s">
        <v>514</v>
      </c>
      <c r="G1878" s="187" t="s">
        <v>351</v>
      </c>
      <c r="H1878" t="s">
        <v>13616</v>
      </c>
      <c r="I1878" t="s">
        <v>14820</v>
      </c>
      <c r="J1878" t="s">
        <v>1421</v>
      </c>
      <c r="K1878" t="s">
        <v>18586</v>
      </c>
      <c r="L1878" t="s">
        <v>18311</v>
      </c>
      <c r="M1878" t="s">
        <v>11889</v>
      </c>
      <c r="N1878" t="s">
        <v>351</v>
      </c>
      <c r="O1878" t="s">
        <v>17216</v>
      </c>
      <c r="P1878" t="s">
        <v>17217</v>
      </c>
      <c r="Q1878" t="str">
        <f>IF(J1878="(not available)","(not available)",IFERROR(VLOOKUP(J1878,'[1]Lifecyclemodels EF3.1'!E:G,3,FALSE),"(not available yet)"))</f>
        <v>(not available yet)</v>
      </c>
      <c r="R1878"/>
    </row>
    <row r="1879" spans="1:18" hidden="1" x14ac:dyDescent="0.3">
      <c r="A1879" t="s">
        <v>13616</v>
      </c>
      <c r="B1879" t="s">
        <v>18295</v>
      </c>
      <c r="C1879" t="s">
        <v>8407</v>
      </c>
      <c r="D1879" t="s">
        <v>18585</v>
      </c>
      <c r="E1879" t="s">
        <v>18311</v>
      </c>
      <c r="F1879" t="s">
        <v>984</v>
      </c>
      <c r="G1879" s="187" t="s">
        <v>351</v>
      </c>
      <c r="H1879" t="s">
        <v>13616</v>
      </c>
      <c r="I1879" t="s">
        <v>14820</v>
      </c>
      <c r="J1879" t="s">
        <v>8407</v>
      </c>
      <c r="K1879" t="s">
        <v>18586</v>
      </c>
      <c r="L1879" t="s">
        <v>18311</v>
      </c>
      <c r="M1879" t="s">
        <v>984</v>
      </c>
      <c r="N1879" t="s">
        <v>351</v>
      </c>
      <c r="O1879" t="s">
        <v>17216</v>
      </c>
      <c r="P1879" t="s">
        <v>17217</v>
      </c>
      <c r="Q1879" t="str">
        <f>IF(J1879="(not available)","(not available)",IFERROR(VLOOKUP(J1879,'[1]Lifecyclemodels EF3.1'!E:G,3,FALSE),"(not available yet)"))</f>
        <v>(not available yet)</v>
      </c>
      <c r="R1879"/>
    </row>
    <row r="1880" spans="1:18" hidden="1" x14ac:dyDescent="0.3">
      <c r="A1880" t="s">
        <v>13616</v>
      </c>
      <c r="B1880" t="s">
        <v>18295</v>
      </c>
      <c r="C1880" t="s">
        <v>2071</v>
      </c>
      <c r="D1880" t="s">
        <v>18585</v>
      </c>
      <c r="E1880" t="s">
        <v>18311</v>
      </c>
      <c r="F1880" t="s">
        <v>493</v>
      </c>
      <c r="G1880" s="187" t="s">
        <v>351</v>
      </c>
      <c r="H1880" t="s">
        <v>13616</v>
      </c>
      <c r="I1880" t="s">
        <v>14820</v>
      </c>
      <c r="J1880" t="s">
        <v>2071</v>
      </c>
      <c r="K1880" t="s">
        <v>18586</v>
      </c>
      <c r="L1880" t="s">
        <v>18311</v>
      </c>
      <c r="M1880" t="s">
        <v>493</v>
      </c>
      <c r="N1880" t="s">
        <v>351</v>
      </c>
      <c r="O1880" t="s">
        <v>17216</v>
      </c>
      <c r="P1880" t="s">
        <v>17217</v>
      </c>
      <c r="Q1880" t="str">
        <f>IF(J1880="(not available)","(not available)",IFERROR(VLOOKUP(J1880,'[1]Lifecyclemodels EF3.1'!E:G,3,FALSE),"(not available yet)"))</f>
        <v>(not available yet)</v>
      </c>
      <c r="R1880"/>
    </row>
    <row r="1881" spans="1:18" hidden="1" x14ac:dyDescent="0.3">
      <c r="A1881" t="s">
        <v>13616</v>
      </c>
      <c r="B1881" t="s">
        <v>18295</v>
      </c>
      <c r="C1881" t="s">
        <v>6213</v>
      </c>
      <c r="D1881" t="s">
        <v>18585</v>
      </c>
      <c r="E1881" t="s">
        <v>18311</v>
      </c>
      <c r="F1881" t="s">
        <v>483</v>
      </c>
      <c r="G1881" s="187" t="s">
        <v>351</v>
      </c>
      <c r="H1881" t="s">
        <v>13616</v>
      </c>
      <c r="I1881" t="s">
        <v>14820</v>
      </c>
      <c r="J1881" t="s">
        <v>6213</v>
      </c>
      <c r="K1881" t="s">
        <v>18586</v>
      </c>
      <c r="L1881" t="s">
        <v>18311</v>
      </c>
      <c r="M1881" t="s">
        <v>483</v>
      </c>
      <c r="N1881" t="s">
        <v>351</v>
      </c>
      <c r="O1881" t="s">
        <v>17216</v>
      </c>
      <c r="P1881" t="s">
        <v>17217</v>
      </c>
      <c r="Q1881" t="str">
        <f>IF(J1881="(not available)","(not available)",IFERROR(VLOOKUP(J1881,'[1]Lifecyclemodels EF3.1'!E:G,3,FALSE),"(not available yet)"))</f>
        <v>(not available yet)</v>
      </c>
      <c r="R1881"/>
    </row>
    <row r="1882" spans="1:18" hidden="1" x14ac:dyDescent="0.3">
      <c r="A1882" t="s">
        <v>13616</v>
      </c>
      <c r="B1882" t="s">
        <v>18295</v>
      </c>
      <c r="C1882" t="s">
        <v>9954</v>
      </c>
      <c r="D1882" t="s">
        <v>18585</v>
      </c>
      <c r="E1882" t="s">
        <v>18311</v>
      </c>
      <c r="F1882" t="s">
        <v>350</v>
      </c>
      <c r="G1882" s="187" t="s">
        <v>351</v>
      </c>
      <c r="H1882" t="s">
        <v>13616</v>
      </c>
      <c r="I1882" t="s">
        <v>14820</v>
      </c>
      <c r="J1882" t="s">
        <v>9954</v>
      </c>
      <c r="K1882" t="s">
        <v>18586</v>
      </c>
      <c r="L1882" t="s">
        <v>18311</v>
      </c>
      <c r="M1882" t="s">
        <v>350</v>
      </c>
      <c r="N1882" t="s">
        <v>351</v>
      </c>
      <c r="O1882" t="s">
        <v>17216</v>
      </c>
      <c r="P1882" t="s">
        <v>17217</v>
      </c>
      <c r="Q1882" t="str">
        <f>IF(J1882="(not available)","(not available)",IFERROR(VLOOKUP(J1882,'[1]Lifecyclemodels EF3.1'!E:G,3,FALSE),"(not available yet)"))</f>
        <v>(not available yet)</v>
      </c>
      <c r="R1882"/>
    </row>
    <row r="1883" spans="1:18" hidden="1" x14ac:dyDescent="0.3">
      <c r="A1883" t="s">
        <v>13616</v>
      </c>
      <c r="B1883" t="s">
        <v>18295</v>
      </c>
      <c r="C1883" t="s">
        <v>4352</v>
      </c>
      <c r="D1883" t="s">
        <v>18585</v>
      </c>
      <c r="E1883" t="s">
        <v>18311</v>
      </c>
      <c r="F1883" t="s">
        <v>473</v>
      </c>
      <c r="G1883" s="187" t="s">
        <v>351</v>
      </c>
      <c r="H1883" t="s">
        <v>13616</v>
      </c>
      <c r="I1883" t="s">
        <v>14820</v>
      </c>
      <c r="J1883" t="s">
        <v>4352</v>
      </c>
      <c r="K1883" t="s">
        <v>18586</v>
      </c>
      <c r="L1883" t="s">
        <v>18311</v>
      </c>
      <c r="M1883" t="s">
        <v>473</v>
      </c>
      <c r="N1883" t="s">
        <v>351</v>
      </c>
      <c r="O1883" t="s">
        <v>17216</v>
      </c>
      <c r="P1883" t="s">
        <v>17217</v>
      </c>
      <c r="Q1883" t="str">
        <f>IF(J1883="(not available)","(not available)",IFERROR(VLOOKUP(J1883,'[1]Lifecyclemodels EF3.1'!E:G,3,FALSE),"(not available yet)"))</f>
        <v>(not available yet)</v>
      </c>
      <c r="R1883"/>
    </row>
    <row r="1884" spans="1:18" hidden="1" x14ac:dyDescent="0.3">
      <c r="A1884" t="s">
        <v>13616</v>
      </c>
      <c r="B1884" t="s">
        <v>18295</v>
      </c>
      <c r="C1884" t="s">
        <v>4524</v>
      </c>
      <c r="D1884" t="s">
        <v>18585</v>
      </c>
      <c r="E1884" t="s">
        <v>18311</v>
      </c>
      <c r="F1884" t="s">
        <v>726</v>
      </c>
      <c r="G1884" s="187" t="s">
        <v>351</v>
      </c>
      <c r="H1884" t="s">
        <v>13616</v>
      </c>
      <c r="I1884" t="s">
        <v>14820</v>
      </c>
      <c r="J1884" t="s">
        <v>4524</v>
      </c>
      <c r="K1884" t="s">
        <v>18586</v>
      </c>
      <c r="L1884" t="s">
        <v>18311</v>
      </c>
      <c r="M1884" t="s">
        <v>726</v>
      </c>
      <c r="N1884" t="s">
        <v>351</v>
      </c>
      <c r="O1884" t="s">
        <v>17216</v>
      </c>
      <c r="P1884" t="s">
        <v>17217</v>
      </c>
      <c r="Q1884" t="str">
        <f>IF(J1884="(not available)","(not available)",IFERROR(VLOOKUP(J1884,'[1]Lifecyclemodels EF3.1'!E:G,3,FALSE),"(not available yet)"))</f>
        <v>(not available yet)</v>
      </c>
      <c r="R1884"/>
    </row>
    <row r="1885" spans="1:18" hidden="1" x14ac:dyDescent="0.3">
      <c r="A1885" t="s">
        <v>13616</v>
      </c>
      <c r="B1885" t="s">
        <v>18295</v>
      </c>
      <c r="C1885" t="s">
        <v>865</v>
      </c>
      <c r="D1885" t="s">
        <v>18585</v>
      </c>
      <c r="E1885" t="s">
        <v>18311</v>
      </c>
      <c r="F1885" t="s">
        <v>670</v>
      </c>
      <c r="G1885" s="187" t="s">
        <v>351</v>
      </c>
      <c r="H1885" t="s">
        <v>13616</v>
      </c>
      <c r="I1885" t="s">
        <v>14820</v>
      </c>
      <c r="J1885" t="s">
        <v>865</v>
      </c>
      <c r="K1885" t="s">
        <v>18586</v>
      </c>
      <c r="L1885" t="s">
        <v>18311</v>
      </c>
      <c r="M1885" t="s">
        <v>670</v>
      </c>
      <c r="N1885" t="s">
        <v>351</v>
      </c>
      <c r="O1885" t="s">
        <v>17216</v>
      </c>
      <c r="P1885" t="s">
        <v>17217</v>
      </c>
      <c r="Q1885" t="str">
        <f>IF(J1885="(not available)","(not available)",IFERROR(VLOOKUP(J1885,'[1]Lifecyclemodels EF3.1'!E:G,3,FALSE),"(not available yet)"))</f>
        <v>(not available yet)</v>
      </c>
      <c r="R1885"/>
    </row>
    <row r="1886" spans="1:18" hidden="1" x14ac:dyDescent="0.3">
      <c r="A1886" t="s">
        <v>13616</v>
      </c>
      <c r="B1886" t="s">
        <v>18295</v>
      </c>
      <c r="C1886" t="s">
        <v>6278</v>
      </c>
      <c r="D1886" t="s">
        <v>18585</v>
      </c>
      <c r="E1886" t="s">
        <v>18311</v>
      </c>
      <c r="F1886" t="s">
        <v>868</v>
      </c>
      <c r="G1886" s="187" t="s">
        <v>351</v>
      </c>
      <c r="H1886" t="s">
        <v>13616</v>
      </c>
      <c r="I1886" t="s">
        <v>14820</v>
      </c>
      <c r="J1886" t="s">
        <v>6278</v>
      </c>
      <c r="K1886" t="s">
        <v>18586</v>
      </c>
      <c r="L1886" t="s">
        <v>18311</v>
      </c>
      <c r="M1886" t="s">
        <v>868</v>
      </c>
      <c r="N1886" t="s">
        <v>351</v>
      </c>
      <c r="O1886" t="s">
        <v>17216</v>
      </c>
      <c r="P1886" t="s">
        <v>17217</v>
      </c>
      <c r="Q1886" t="str">
        <f>IF(J1886="(not available)","(not available)",IFERROR(VLOOKUP(J1886,'[1]Lifecyclemodels EF3.1'!E:G,3,FALSE),"(not available yet)"))</f>
        <v>(not available yet)</v>
      </c>
      <c r="R1886"/>
    </row>
    <row r="1887" spans="1:18" hidden="1" x14ac:dyDescent="0.3">
      <c r="A1887" t="s">
        <v>13616</v>
      </c>
      <c r="B1887" t="s">
        <v>18295</v>
      </c>
      <c r="C1887" t="s">
        <v>1753</v>
      </c>
      <c r="D1887" t="s">
        <v>18585</v>
      </c>
      <c r="E1887" t="s">
        <v>18311</v>
      </c>
      <c r="F1887" t="s">
        <v>769</v>
      </c>
      <c r="G1887" s="187" t="s">
        <v>351</v>
      </c>
      <c r="H1887" t="s">
        <v>13616</v>
      </c>
      <c r="I1887" t="s">
        <v>14820</v>
      </c>
      <c r="J1887" t="s">
        <v>1753</v>
      </c>
      <c r="K1887" t="s">
        <v>18586</v>
      </c>
      <c r="L1887" t="s">
        <v>18311</v>
      </c>
      <c r="M1887" t="s">
        <v>769</v>
      </c>
      <c r="N1887" t="s">
        <v>351</v>
      </c>
      <c r="O1887" t="s">
        <v>17216</v>
      </c>
      <c r="P1887" t="s">
        <v>17217</v>
      </c>
      <c r="Q1887" t="str">
        <f>IF(J1887="(not available)","(not available)",IFERROR(VLOOKUP(J1887,'[1]Lifecyclemodels EF3.1'!E:G,3,FALSE),"(not available yet)"))</f>
        <v>(not available yet)</v>
      </c>
      <c r="R1887"/>
    </row>
    <row r="1888" spans="1:18" hidden="1" x14ac:dyDescent="0.3">
      <c r="A1888" t="s">
        <v>13616</v>
      </c>
      <c r="B1888" t="s">
        <v>18295</v>
      </c>
      <c r="C1888" t="s">
        <v>9783</v>
      </c>
      <c r="D1888" t="s">
        <v>18585</v>
      </c>
      <c r="E1888" t="s">
        <v>18311</v>
      </c>
      <c r="F1888" t="s">
        <v>443</v>
      </c>
      <c r="G1888" s="187" t="s">
        <v>351</v>
      </c>
      <c r="H1888" t="s">
        <v>13616</v>
      </c>
      <c r="I1888" t="s">
        <v>14820</v>
      </c>
      <c r="J1888" t="s">
        <v>9783</v>
      </c>
      <c r="K1888" t="s">
        <v>18586</v>
      </c>
      <c r="L1888" t="s">
        <v>18311</v>
      </c>
      <c r="M1888" t="s">
        <v>443</v>
      </c>
      <c r="N1888" t="s">
        <v>351</v>
      </c>
      <c r="O1888" t="s">
        <v>17216</v>
      </c>
      <c r="P1888" t="s">
        <v>17217</v>
      </c>
      <c r="Q1888" t="str">
        <f>IF(J1888="(not available)","(not available)",IFERROR(VLOOKUP(J1888,'[1]Lifecyclemodels EF3.1'!E:G,3,FALSE),"(not available yet)"))</f>
        <v>(not available yet)</v>
      </c>
      <c r="R1888"/>
    </row>
    <row r="1889" spans="1:18" hidden="1" x14ac:dyDescent="0.3">
      <c r="A1889" t="s">
        <v>13616</v>
      </c>
      <c r="B1889" t="s">
        <v>18295</v>
      </c>
      <c r="C1889" t="s">
        <v>3876</v>
      </c>
      <c r="D1889" t="s">
        <v>18585</v>
      </c>
      <c r="E1889" t="s">
        <v>18311</v>
      </c>
      <c r="F1889" t="s">
        <v>791</v>
      </c>
      <c r="G1889" s="187" t="s">
        <v>351</v>
      </c>
      <c r="H1889" t="s">
        <v>13616</v>
      </c>
      <c r="I1889" t="s">
        <v>14820</v>
      </c>
      <c r="J1889" t="s">
        <v>3876</v>
      </c>
      <c r="K1889" t="s">
        <v>18586</v>
      </c>
      <c r="L1889" t="s">
        <v>18311</v>
      </c>
      <c r="M1889" t="s">
        <v>791</v>
      </c>
      <c r="N1889" t="s">
        <v>351</v>
      </c>
      <c r="O1889" t="s">
        <v>17216</v>
      </c>
      <c r="P1889" t="s">
        <v>17217</v>
      </c>
      <c r="Q1889" t="str">
        <f>IF(J1889="(not available)","(not available)",IFERROR(VLOOKUP(J1889,'[1]Lifecyclemodels EF3.1'!E:G,3,FALSE),"(not available yet)"))</f>
        <v>(not available yet)</v>
      </c>
      <c r="R1889"/>
    </row>
    <row r="1890" spans="1:18" hidden="1" x14ac:dyDescent="0.3">
      <c r="A1890" t="s">
        <v>13616</v>
      </c>
      <c r="B1890" t="s">
        <v>18295</v>
      </c>
      <c r="C1890" t="s">
        <v>1949</v>
      </c>
      <c r="D1890" t="s">
        <v>18585</v>
      </c>
      <c r="E1890" t="s">
        <v>18311</v>
      </c>
      <c r="F1890" t="s">
        <v>1552</v>
      </c>
      <c r="G1890" s="187" t="s">
        <v>351</v>
      </c>
      <c r="H1890" t="s">
        <v>13616</v>
      </c>
      <c r="I1890" t="s">
        <v>14820</v>
      </c>
      <c r="J1890" t="s">
        <v>1949</v>
      </c>
      <c r="K1890" t="s">
        <v>18586</v>
      </c>
      <c r="L1890" t="s">
        <v>18311</v>
      </c>
      <c r="M1890" t="s">
        <v>1552</v>
      </c>
      <c r="N1890" t="s">
        <v>351</v>
      </c>
      <c r="O1890" t="s">
        <v>17216</v>
      </c>
      <c r="P1890" t="s">
        <v>17217</v>
      </c>
      <c r="Q1890" t="str">
        <f>IF(J1890="(not available)","(not available)",IFERROR(VLOOKUP(J1890,'[1]Lifecyclemodels EF3.1'!E:G,3,FALSE),"(not available yet)"))</f>
        <v>(not available yet)</v>
      </c>
      <c r="R1890"/>
    </row>
    <row r="1891" spans="1:18" hidden="1" x14ac:dyDescent="0.3">
      <c r="A1891" t="s">
        <v>13616</v>
      </c>
      <c r="B1891" t="s">
        <v>18295</v>
      </c>
      <c r="C1891" t="s">
        <v>10475</v>
      </c>
      <c r="D1891" t="s">
        <v>18585</v>
      </c>
      <c r="E1891" t="s">
        <v>18311</v>
      </c>
      <c r="F1891" t="s">
        <v>341</v>
      </c>
      <c r="G1891" s="187" t="s">
        <v>351</v>
      </c>
      <c r="H1891" t="s">
        <v>13616</v>
      </c>
      <c r="I1891" t="s">
        <v>14820</v>
      </c>
      <c r="J1891" t="s">
        <v>10475</v>
      </c>
      <c r="K1891" t="s">
        <v>18586</v>
      </c>
      <c r="L1891" t="s">
        <v>18311</v>
      </c>
      <c r="M1891" t="s">
        <v>341</v>
      </c>
      <c r="N1891" t="s">
        <v>351</v>
      </c>
      <c r="O1891" t="s">
        <v>17216</v>
      </c>
      <c r="P1891" t="s">
        <v>17217</v>
      </c>
      <c r="Q1891" t="str">
        <f>IF(J1891="(not available)","(not available)",IFERROR(VLOOKUP(J1891,'[1]Lifecyclemodels EF3.1'!E:G,3,FALSE),"(not available yet)"))</f>
        <v>(not available yet)</v>
      </c>
      <c r="R1891"/>
    </row>
    <row r="1892" spans="1:18" hidden="1" x14ac:dyDescent="0.3">
      <c r="A1892" t="s">
        <v>13616</v>
      </c>
      <c r="B1892" t="s">
        <v>18295</v>
      </c>
      <c r="C1892" t="s">
        <v>9102</v>
      </c>
      <c r="D1892" t="s">
        <v>18585</v>
      </c>
      <c r="E1892" t="s">
        <v>18311</v>
      </c>
      <c r="F1892" t="s">
        <v>528</v>
      </c>
      <c r="G1892" s="187" t="s">
        <v>351</v>
      </c>
      <c r="H1892" t="s">
        <v>13616</v>
      </c>
      <c r="I1892" t="s">
        <v>14820</v>
      </c>
      <c r="J1892" t="s">
        <v>9102</v>
      </c>
      <c r="K1892" t="s">
        <v>18586</v>
      </c>
      <c r="L1892" t="s">
        <v>18311</v>
      </c>
      <c r="M1892" t="s">
        <v>528</v>
      </c>
      <c r="N1892" t="s">
        <v>351</v>
      </c>
      <c r="O1892" t="s">
        <v>17216</v>
      </c>
      <c r="P1892" t="s">
        <v>17217</v>
      </c>
      <c r="Q1892" t="str">
        <f>IF(J1892="(not available)","(not available)",IFERROR(VLOOKUP(J1892,'[1]Lifecyclemodels EF3.1'!E:G,3,FALSE),"(not available yet)"))</f>
        <v>(not available yet)</v>
      </c>
      <c r="R1892"/>
    </row>
    <row r="1893" spans="1:18" hidden="1" x14ac:dyDescent="0.3">
      <c r="A1893" s="195" t="s">
        <v>13616</v>
      </c>
      <c r="B1893" s="191" t="s">
        <v>18295</v>
      </c>
      <c r="C1893" s="191" t="s">
        <v>11131</v>
      </c>
      <c r="D1893" s="191" t="s">
        <v>18587</v>
      </c>
      <c r="E1893" s="191" t="s">
        <v>18311</v>
      </c>
      <c r="F1893" s="191" t="s">
        <v>552</v>
      </c>
      <c r="G1893" s="192" t="s">
        <v>351</v>
      </c>
      <c r="H1893" s="193" t="s">
        <v>13616</v>
      </c>
      <c r="I1893" s="191" t="s">
        <v>18350</v>
      </c>
      <c r="J1893" s="191" t="s">
        <v>11131</v>
      </c>
      <c r="K1893" s="191" t="s">
        <v>18587</v>
      </c>
      <c r="L1893" s="191" t="s">
        <v>18311</v>
      </c>
      <c r="M1893" s="191" t="s">
        <v>552</v>
      </c>
      <c r="N1893" s="191" t="s">
        <v>351</v>
      </c>
      <c r="O1893" s="191" t="s">
        <v>18351</v>
      </c>
      <c r="P1893" s="191" t="s">
        <v>17217</v>
      </c>
      <c r="Q1893" s="193" t="str">
        <f>IF(J1893="(not available)","(not available)",IFERROR(VLOOKUP(J1893,'[1]Lifecyclemodels EF3.1'!E:G,3,FALSE),"(not available yet)"))</f>
        <v>(not available yet)</v>
      </c>
      <c r="R1893" s="97" t="s">
        <v>18355</v>
      </c>
    </row>
    <row r="1894" spans="1:18" hidden="1" x14ac:dyDescent="0.3">
      <c r="A1894" t="s">
        <v>13616</v>
      </c>
      <c r="B1894" t="s">
        <v>18295</v>
      </c>
      <c r="C1894" t="s">
        <v>7430</v>
      </c>
      <c r="D1894" t="s">
        <v>18587</v>
      </c>
      <c r="E1894" t="s">
        <v>18311</v>
      </c>
      <c r="F1894" t="s">
        <v>325</v>
      </c>
      <c r="G1894" s="187" t="s">
        <v>351</v>
      </c>
      <c r="H1894" t="s">
        <v>13616</v>
      </c>
      <c r="I1894" t="s">
        <v>14820</v>
      </c>
      <c r="J1894" t="s">
        <v>7430</v>
      </c>
      <c r="K1894" t="s">
        <v>18588</v>
      </c>
      <c r="L1894" t="s">
        <v>18311</v>
      </c>
      <c r="M1894" t="s">
        <v>325</v>
      </c>
      <c r="N1894" t="s">
        <v>351</v>
      </c>
      <c r="O1894" t="s">
        <v>17216</v>
      </c>
      <c r="P1894" t="s">
        <v>17217</v>
      </c>
      <c r="Q1894" t="str">
        <f>IF(J1894="(not available)","(not available)",IFERROR(VLOOKUP(J1894,'[1]Lifecyclemodels EF3.1'!E:G,3,FALSE),"(not available yet)"))</f>
        <v>(not available yet)</v>
      </c>
      <c r="R1894"/>
    </row>
    <row r="1895" spans="1:18" hidden="1" x14ac:dyDescent="0.3">
      <c r="A1895" t="s">
        <v>13616</v>
      </c>
      <c r="B1895" t="s">
        <v>18295</v>
      </c>
      <c r="C1895" t="s">
        <v>3512</v>
      </c>
      <c r="D1895" t="s">
        <v>18587</v>
      </c>
      <c r="E1895" t="s">
        <v>18311</v>
      </c>
      <c r="F1895" t="s">
        <v>389</v>
      </c>
      <c r="G1895" s="187" t="s">
        <v>351</v>
      </c>
      <c r="H1895" t="s">
        <v>13616</v>
      </c>
      <c r="I1895" t="s">
        <v>14820</v>
      </c>
      <c r="J1895" t="s">
        <v>3512</v>
      </c>
      <c r="K1895" t="s">
        <v>18588</v>
      </c>
      <c r="L1895" t="s">
        <v>18311</v>
      </c>
      <c r="M1895" t="s">
        <v>389</v>
      </c>
      <c r="N1895" t="s">
        <v>351</v>
      </c>
      <c r="O1895" t="s">
        <v>17216</v>
      </c>
      <c r="P1895" t="s">
        <v>17217</v>
      </c>
      <c r="Q1895" t="str">
        <f>IF(J1895="(not available)","(not available)",IFERROR(VLOOKUP(J1895,'[1]Lifecyclemodels EF3.1'!E:G,3,FALSE),"(not available yet)"))</f>
        <v>(not available yet)</v>
      </c>
      <c r="R1895"/>
    </row>
    <row r="1896" spans="1:18" hidden="1" x14ac:dyDescent="0.3">
      <c r="A1896" t="s">
        <v>13616</v>
      </c>
      <c r="B1896" t="s">
        <v>18295</v>
      </c>
      <c r="C1896" t="s">
        <v>7037</v>
      </c>
      <c r="D1896" t="s">
        <v>18587</v>
      </c>
      <c r="E1896" t="s">
        <v>18311</v>
      </c>
      <c r="F1896" t="s">
        <v>1552</v>
      </c>
      <c r="G1896" s="187" t="s">
        <v>351</v>
      </c>
      <c r="H1896" t="s">
        <v>13616</v>
      </c>
      <c r="I1896" t="s">
        <v>14820</v>
      </c>
      <c r="J1896" t="s">
        <v>7037</v>
      </c>
      <c r="K1896" t="s">
        <v>18588</v>
      </c>
      <c r="L1896" t="s">
        <v>18311</v>
      </c>
      <c r="M1896" t="s">
        <v>1552</v>
      </c>
      <c r="N1896" t="s">
        <v>351</v>
      </c>
      <c r="O1896" t="s">
        <v>17216</v>
      </c>
      <c r="P1896" t="s">
        <v>17217</v>
      </c>
      <c r="Q1896" t="str">
        <f>IF(J1896="(not available)","(not available)",IFERROR(VLOOKUP(J1896,'[1]Lifecyclemodels EF3.1'!E:G,3,FALSE),"(not available yet)"))</f>
        <v>(not available yet)</v>
      </c>
      <c r="R1896"/>
    </row>
    <row r="1897" spans="1:18" hidden="1" x14ac:dyDescent="0.3">
      <c r="A1897" t="s">
        <v>13616</v>
      </c>
      <c r="B1897" t="s">
        <v>18295</v>
      </c>
      <c r="C1897" t="s">
        <v>9971</v>
      </c>
      <c r="D1897" t="s">
        <v>18587</v>
      </c>
      <c r="E1897" t="s">
        <v>18311</v>
      </c>
      <c r="F1897" t="s">
        <v>493</v>
      </c>
      <c r="G1897" s="187" t="s">
        <v>351</v>
      </c>
      <c r="H1897" t="s">
        <v>13616</v>
      </c>
      <c r="I1897" t="s">
        <v>14820</v>
      </c>
      <c r="J1897" t="s">
        <v>9971</v>
      </c>
      <c r="K1897" t="s">
        <v>18588</v>
      </c>
      <c r="L1897" t="s">
        <v>18311</v>
      </c>
      <c r="M1897" t="s">
        <v>493</v>
      </c>
      <c r="N1897" t="s">
        <v>351</v>
      </c>
      <c r="O1897" t="s">
        <v>17216</v>
      </c>
      <c r="P1897" t="s">
        <v>17217</v>
      </c>
      <c r="Q1897" t="str">
        <f>IF(J1897="(not available)","(not available)",IFERROR(VLOOKUP(J1897,'[1]Lifecyclemodels EF3.1'!E:G,3,FALSE),"(not available yet)"))</f>
        <v>(not available yet)</v>
      </c>
      <c r="R1897"/>
    </row>
    <row r="1898" spans="1:18" hidden="1" x14ac:dyDescent="0.3">
      <c r="A1898" t="s">
        <v>13616</v>
      </c>
      <c r="B1898" t="s">
        <v>18295</v>
      </c>
      <c r="C1898" t="s">
        <v>7541</v>
      </c>
      <c r="D1898" t="s">
        <v>18587</v>
      </c>
      <c r="E1898" t="s">
        <v>18311</v>
      </c>
      <c r="F1898" t="s">
        <v>713</v>
      </c>
      <c r="G1898" s="187" t="s">
        <v>351</v>
      </c>
      <c r="H1898" t="s">
        <v>13616</v>
      </c>
      <c r="I1898" t="s">
        <v>14820</v>
      </c>
      <c r="J1898" t="s">
        <v>7541</v>
      </c>
      <c r="K1898" t="s">
        <v>18588</v>
      </c>
      <c r="L1898" t="s">
        <v>18311</v>
      </c>
      <c r="M1898" t="s">
        <v>713</v>
      </c>
      <c r="N1898" t="s">
        <v>351</v>
      </c>
      <c r="O1898" t="s">
        <v>17216</v>
      </c>
      <c r="P1898" t="s">
        <v>17217</v>
      </c>
      <c r="Q1898" t="str">
        <f>IF(J1898="(not available)","(not available)",IFERROR(VLOOKUP(J1898,'[1]Lifecyclemodels EF3.1'!E:G,3,FALSE),"(not available yet)"))</f>
        <v>(not available yet)</v>
      </c>
      <c r="R1898"/>
    </row>
    <row r="1899" spans="1:18" hidden="1" x14ac:dyDescent="0.3">
      <c r="A1899" t="s">
        <v>13616</v>
      </c>
      <c r="B1899" t="s">
        <v>18295</v>
      </c>
      <c r="C1899" t="s">
        <v>10340</v>
      </c>
      <c r="D1899" t="s">
        <v>18587</v>
      </c>
      <c r="E1899" t="s">
        <v>18311</v>
      </c>
      <c r="F1899" t="s">
        <v>691</v>
      </c>
      <c r="G1899" s="187" t="s">
        <v>351</v>
      </c>
      <c r="H1899" t="s">
        <v>13616</v>
      </c>
      <c r="I1899" t="s">
        <v>14820</v>
      </c>
      <c r="J1899" t="s">
        <v>10340</v>
      </c>
      <c r="K1899" t="s">
        <v>18588</v>
      </c>
      <c r="L1899" t="s">
        <v>18311</v>
      </c>
      <c r="M1899" t="s">
        <v>691</v>
      </c>
      <c r="N1899" t="s">
        <v>351</v>
      </c>
      <c r="O1899" t="s">
        <v>17216</v>
      </c>
      <c r="P1899" t="s">
        <v>17217</v>
      </c>
      <c r="Q1899" t="str">
        <f>IF(J1899="(not available)","(not available)",IFERROR(VLOOKUP(J1899,'[1]Lifecyclemodels EF3.1'!E:G,3,FALSE),"(not available yet)"))</f>
        <v>(not available yet)</v>
      </c>
      <c r="R1899"/>
    </row>
    <row r="1900" spans="1:18" hidden="1" x14ac:dyDescent="0.3">
      <c r="A1900" t="s">
        <v>13616</v>
      </c>
      <c r="B1900" t="s">
        <v>18295</v>
      </c>
      <c r="C1900" t="s">
        <v>1690</v>
      </c>
      <c r="D1900" t="s">
        <v>18587</v>
      </c>
      <c r="E1900" t="s">
        <v>18311</v>
      </c>
      <c r="F1900" t="s">
        <v>703</v>
      </c>
      <c r="G1900" s="187" t="s">
        <v>351</v>
      </c>
      <c r="H1900" t="s">
        <v>13616</v>
      </c>
      <c r="I1900" t="s">
        <v>14820</v>
      </c>
      <c r="J1900" t="s">
        <v>1690</v>
      </c>
      <c r="K1900" t="s">
        <v>18588</v>
      </c>
      <c r="L1900" t="s">
        <v>18311</v>
      </c>
      <c r="M1900" t="s">
        <v>703</v>
      </c>
      <c r="N1900" t="s">
        <v>351</v>
      </c>
      <c r="O1900" t="s">
        <v>17216</v>
      </c>
      <c r="P1900" t="s">
        <v>17217</v>
      </c>
      <c r="Q1900" t="str">
        <f>IF(J1900="(not available)","(not available)",IFERROR(VLOOKUP(J1900,'[1]Lifecyclemodels EF3.1'!E:G,3,FALSE),"(not available yet)"))</f>
        <v>(not available yet)</v>
      </c>
      <c r="R1900"/>
    </row>
    <row r="1901" spans="1:18" hidden="1" x14ac:dyDescent="0.3">
      <c r="A1901" t="s">
        <v>13616</v>
      </c>
      <c r="B1901" t="s">
        <v>18295</v>
      </c>
      <c r="C1901" t="s">
        <v>9771</v>
      </c>
      <c r="D1901" t="s">
        <v>18587</v>
      </c>
      <c r="E1901" t="s">
        <v>18311</v>
      </c>
      <c r="F1901" t="s">
        <v>726</v>
      </c>
      <c r="G1901" s="187" t="s">
        <v>351</v>
      </c>
      <c r="H1901" t="s">
        <v>13616</v>
      </c>
      <c r="I1901" t="s">
        <v>14820</v>
      </c>
      <c r="J1901" t="s">
        <v>9771</v>
      </c>
      <c r="K1901" t="s">
        <v>18588</v>
      </c>
      <c r="L1901" t="s">
        <v>18311</v>
      </c>
      <c r="M1901" t="s">
        <v>726</v>
      </c>
      <c r="N1901" t="s">
        <v>351</v>
      </c>
      <c r="O1901" t="s">
        <v>17216</v>
      </c>
      <c r="P1901" t="s">
        <v>17217</v>
      </c>
      <c r="Q1901" t="str">
        <f>IF(J1901="(not available)","(not available)",IFERROR(VLOOKUP(J1901,'[1]Lifecyclemodels EF3.1'!E:G,3,FALSE),"(not available yet)"))</f>
        <v>(not available yet)</v>
      </c>
      <c r="R1901"/>
    </row>
    <row r="1902" spans="1:18" hidden="1" x14ac:dyDescent="0.3">
      <c r="A1902" t="s">
        <v>13616</v>
      </c>
      <c r="B1902" t="s">
        <v>18295</v>
      </c>
      <c r="C1902" t="s">
        <v>4207</v>
      </c>
      <c r="D1902" t="s">
        <v>18587</v>
      </c>
      <c r="E1902" t="s">
        <v>18311</v>
      </c>
      <c r="F1902" t="s">
        <v>575</v>
      </c>
      <c r="G1902" s="187" t="s">
        <v>351</v>
      </c>
      <c r="H1902" t="s">
        <v>13616</v>
      </c>
      <c r="I1902" t="s">
        <v>14820</v>
      </c>
      <c r="J1902" t="s">
        <v>4207</v>
      </c>
      <c r="K1902" t="s">
        <v>18588</v>
      </c>
      <c r="L1902" t="s">
        <v>18311</v>
      </c>
      <c r="M1902" t="s">
        <v>575</v>
      </c>
      <c r="N1902" t="s">
        <v>351</v>
      </c>
      <c r="O1902" t="s">
        <v>17216</v>
      </c>
      <c r="P1902" t="s">
        <v>17217</v>
      </c>
      <c r="Q1902" t="str">
        <f>IF(J1902="(not available)","(not available)",IFERROR(VLOOKUP(J1902,'[1]Lifecyclemodels EF3.1'!E:G,3,FALSE),"(not available yet)"))</f>
        <v>(not available yet)</v>
      </c>
      <c r="R1902"/>
    </row>
    <row r="1903" spans="1:18" hidden="1" x14ac:dyDescent="0.3">
      <c r="A1903" t="s">
        <v>13616</v>
      </c>
      <c r="B1903" t="s">
        <v>18295</v>
      </c>
      <c r="C1903" t="s">
        <v>8437</v>
      </c>
      <c r="D1903" t="s">
        <v>18587</v>
      </c>
      <c r="E1903" t="s">
        <v>18311</v>
      </c>
      <c r="F1903" t="s">
        <v>473</v>
      </c>
      <c r="G1903" s="187" t="s">
        <v>351</v>
      </c>
      <c r="H1903" t="s">
        <v>13616</v>
      </c>
      <c r="I1903" t="s">
        <v>14820</v>
      </c>
      <c r="J1903" t="s">
        <v>8437</v>
      </c>
      <c r="K1903" t="s">
        <v>18588</v>
      </c>
      <c r="L1903" t="s">
        <v>18311</v>
      </c>
      <c r="M1903" t="s">
        <v>473</v>
      </c>
      <c r="N1903" t="s">
        <v>351</v>
      </c>
      <c r="O1903" t="s">
        <v>17216</v>
      </c>
      <c r="P1903" t="s">
        <v>17217</v>
      </c>
      <c r="Q1903" t="str">
        <f>IF(J1903="(not available)","(not available)",IFERROR(VLOOKUP(J1903,'[1]Lifecyclemodels EF3.1'!E:G,3,FALSE),"(not available yet)"))</f>
        <v>(not available yet)</v>
      </c>
      <c r="R1903"/>
    </row>
    <row r="1904" spans="1:18" hidden="1" x14ac:dyDescent="0.3">
      <c r="A1904" t="s">
        <v>13616</v>
      </c>
      <c r="B1904" t="s">
        <v>18295</v>
      </c>
      <c r="C1904" t="s">
        <v>10082</v>
      </c>
      <c r="D1904" t="s">
        <v>18587</v>
      </c>
      <c r="E1904" t="s">
        <v>18311</v>
      </c>
      <c r="F1904" t="s">
        <v>466</v>
      </c>
      <c r="G1904" s="187" t="s">
        <v>351</v>
      </c>
      <c r="H1904" t="s">
        <v>13616</v>
      </c>
      <c r="I1904" t="s">
        <v>14820</v>
      </c>
      <c r="J1904" t="s">
        <v>10082</v>
      </c>
      <c r="K1904" t="s">
        <v>18588</v>
      </c>
      <c r="L1904" t="s">
        <v>18311</v>
      </c>
      <c r="M1904" t="s">
        <v>466</v>
      </c>
      <c r="N1904" t="s">
        <v>351</v>
      </c>
      <c r="O1904" t="s">
        <v>17216</v>
      </c>
      <c r="P1904" t="s">
        <v>17217</v>
      </c>
      <c r="Q1904" t="str">
        <f>IF(J1904="(not available)","(not available)",IFERROR(VLOOKUP(J1904,'[1]Lifecyclemodels EF3.1'!E:G,3,FALSE),"(not available yet)"))</f>
        <v>(not available yet)</v>
      </c>
      <c r="R1904"/>
    </row>
    <row r="1905" spans="1:18" hidden="1" x14ac:dyDescent="0.3">
      <c r="A1905" t="s">
        <v>13616</v>
      </c>
      <c r="B1905" t="s">
        <v>18295</v>
      </c>
      <c r="C1905" t="s">
        <v>2928</v>
      </c>
      <c r="D1905" t="s">
        <v>18587</v>
      </c>
      <c r="E1905" t="s">
        <v>18311</v>
      </c>
      <c r="F1905" t="s">
        <v>396</v>
      </c>
      <c r="G1905" s="187" t="s">
        <v>351</v>
      </c>
      <c r="H1905" t="s">
        <v>13616</v>
      </c>
      <c r="I1905" t="s">
        <v>14820</v>
      </c>
      <c r="J1905" t="s">
        <v>2928</v>
      </c>
      <c r="K1905" t="s">
        <v>18588</v>
      </c>
      <c r="L1905" t="s">
        <v>18311</v>
      </c>
      <c r="M1905" t="s">
        <v>396</v>
      </c>
      <c r="N1905" t="s">
        <v>351</v>
      </c>
      <c r="O1905" t="s">
        <v>17216</v>
      </c>
      <c r="P1905" t="s">
        <v>17217</v>
      </c>
      <c r="Q1905" t="str">
        <f>IF(J1905="(not available)","(not available)",IFERROR(VLOOKUP(J1905,'[1]Lifecyclemodels EF3.1'!E:G,3,FALSE),"(not available yet)"))</f>
        <v>(not available yet)</v>
      </c>
      <c r="R1905"/>
    </row>
    <row r="1906" spans="1:18" hidden="1" x14ac:dyDescent="0.3">
      <c r="A1906" t="s">
        <v>13616</v>
      </c>
      <c r="B1906" t="s">
        <v>18295</v>
      </c>
      <c r="C1906" t="s">
        <v>9960</v>
      </c>
      <c r="D1906" t="s">
        <v>18587</v>
      </c>
      <c r="E1906" t="s">
        <v>18311</v>
      </c>
      <c r="F1906" t="s">
        <v>496</v>
      </c>
      <c r="G1906" s="187" t="s">
        <v>351</v>
      </c>
      <c r="H1906" t="s">
        <v>13616</v>
      </c>
      <c r="I1906" t="s">
        <v>14820</v>
      </c>
      <c r="J1906" t="s">
        <v>9960</v>
      </c>
      <c r="K1906" t="s">
        <v>18588</v>
      </c>
      <c r="L1906" t="s">
        <v>18311</v>
      </c>
      <c r="M1906" t="s">
        <v>496</v>
      </c>
      <c r="N1906" t="s">
        <v>351</v>
      </c>
      <c r="O1906" t="s">
        <v>17216</v>
      </c>
      <c r="P1906" t="s">
        <v>17217</v>
      </c>
      <c r="Q1906" t="str">
        <f>IF(J1906="(not available)","(not available)",IFERROR(VLOOKUP(J1906,'[1]Lifecyclemodels EF3.1'!E:G,3,FALSE),"(not available yet)"))</f>
        <v>(not available yet)</v>
      </c>
      <c r="R1906"/>
    </row>
    <row r="1907" spans="1:18" hidden="1" x14ac:dyDescent="0.3">
      <c r="A1907" t="s">
        <v>13616</v>
      </c>
      <c r="B1907" t="s">
        <v>18295</v>
      </c>
      <c r="C1907" t="s">
        <v>1282</v>
      </c>
      <c r="D1907" t="s">
        <v>18587</v>
      </c>
      <c r="E1907" t="s">
        <v>18311</v>
      </c>
      <c r="F1907" t="s">
        <v>547</v>
      </c>
      <c r="G1907" s="187" t="s">
        <v>351</v>
      </c>
      <c r="H1907" t="s">
        <v>13616</v>
      </c>
      <c r="I1907" t="s">
        <v>14820</v>
      </c>
      <c r="J1907" t="s">
        <v>1282</v>
      </c>
      <c r="K1907" t="s">
        <v>18588</v>
      </c>
      <c r="L1907" t="s">
        <v>18311</v>
      </c>
      <c r="M1907" t="s">
        <v>547</v>
      </c>
      <c r="N1907" t="s">
        <v>351</v>
      </c>
      <c r="O1907" t="s">
        <v>17216</v>
      </c>
      <c r="P1907" t="s">
        <v>17217</v>
      </c>
      <c r="Q1907" t="str">
        <f>IF(J1907="(not available)","(not available)",IFERROR(VLOOKUP(J1907,'[1]Lifecyclemodels EF3.1'!E:G,3,FALSE),"(not available yet)"))</f>
        <v>(not available yet)</v>
      </c>
      <c r="R1907"/>
    </row>
    <row r="1908" spans="1:18" hidden="1" x14ac:dyDescent="0.3">
      <c r="A1908" t="s">
        <v>13616</v>
      </c>
      <c r="B1908" t="s">
        <v>18295</v>
      </c>
      <c r="C1908" t="s">
        <v>9085</v>
      </c>
      <c r="D1908" t="s">
        <v>18587</v>
      </c>
      <c r="E1908" t="s">
        <v>18311</v>
      </c>
      <c r="F1908" t="s">
        <v>736</v>
      </c>
      <c r="G1908" s="187" t="s">
        <v>351</v>
      </c>
      <c r="H1908" t="s">
        <v>13616</v>
      </c>
      <c r="I1908" t="s">
        <v>14820</v>
      </c>
      <c r="J1908" t="s">
        <v>9085</v>
      </c>
      <c r="K1908" t="s">
        <v>18588</v>
      </c>
      <c r="L1908" t="s">
        <v>18311</v>
      </c>
      <c r="M1908" t="s">
        <v>736</v>
      </c>
      <c r="N1908" t="s">
        <v>351</v>
      </c>
      <c r="O1908" t="s">
        <v>17216</v>
      </c>
      <c r="P1908" t="s">
        <v>17217</v>
      </c>
      <c r="Q1908" t="str">
        <f>IF(J1908="(not available)","(not available)",IFERROR(VLOOKUP(J1908,'[1]Lifecyclemodels EF3.1'!E:G,3,FALSE),"(not available yet)"))</f>
        <v>(not available yet)</v>
      </c>
      <c r="R1908"/>
    </row>
    <row r="1909" spans="1:18" hidden="1" x14ac:dyDescent="0.3">
      <c r="A1909" t="s">
        <v>13616</v>
      </c>
      <c r="B1909" t="s">
        <v>18295</v>
      </c>
      <c r="C1909" t="s">
        <v>4571</v>
      </c>
      <c r="D1909" t="s">
        <v>18587</v>
      </c>
      <c r="E1909" t="s">
        <v>18311</v>
      </c>
      <c r="F1909" t="s">
        <v>483</v>
      </c>
      <c r="G1909" s="187" t="s">
        <v>351</v>
      </c>
      <c r="H1909" t="s">
        <v>13616</v>
      </c>
      <c r="I1909" t="s">
        <v>14820</v>
      </c>
      <c r="J1909" t="s">
        <v>4571</v>
      </c>
      <c r="K1909" t="s">
        <v>18588</v>
      </c>
      <c r="L1909" t="s">
        <v>18311</v>
      </c>
      <c r="M1909" t="s">
        <v>483</v>
      </c>
      <c r="N1909" t="s">
        <v>351</v>
      </c>
      <c r="O1909" t="s">
        <v>17216</v>
      </c>
      <c r="P1909" t="s">
        <v>17217</v>
      </c>
      <c r="Q1909" t="str">
        <f>IF(J1909="(not available)","(not available)",IFERROR(VLOOKUP(J1909,'[1]Lifecyclemodels EF3.1'!E:G,3,FALSE),"(not available yet)"))</f>
        <v>(not available yet)</v>
      </c>
      <c r="R1909"/>
    </row>
    <row r="1910" spans="1:18" hidden="1" x14ac:dyDescent="0.3">
      <c r="A1910" t="s">
        <v>13616</v>
      </c>
      <c r="B1910" t="s">
        <v>18295</v>
      </c>
      <c r="C1910" t="s">
        <v>5503</v>
      </c>
      <c r="D1910" t="s">
        <v>18587</v>
      </c>
      <c r="E1910" t="s">
        <v>18311</v>
      </c>
      <c r="F1910" t="s">
        <v>415</v>
      </c>
      <c r="G1910" s="187" t="s">
        <v>351</v>
      </c>
      <c r="H1910" t="s">
        <v>13616</v>
      </c>
      <c r="I1910" t="s">
        <v>14820</v>
      </c>
      <c r="J1910" t="s">
        <v>5503</v>
      </c>
      <c r="K1910" t="s">
        <v>18588</v>
      </c>
      <c r="L1910" t="s">
        <v>18311</v>
      </c>
      <c r="M1910" t="s">
        <v>415</v>
      </c>
      <c r="N1910" t="s">
        <v>351</v>
      </c>
      <c r="O1910" t="s">
        <v>17216</v>
      </c>
      <c r="P1910" t="s">
        <v>17217</v>
      </c>
      <c r="Q1910" t="str">
        <f>IF(J1910="(not available)","(not available)",IFERROR(VLOOKUP(J1910,'[1]Lifecyclemodels EF3.1'!E:G,3,FALSE),"(not available yet)"))</f>
        <v>(not available yet)</v>
      </c>
      <c r="R1910"/>
    </row>
    <row r="1911" spans="1:18" hidden="1" x14ac:dyDescent="0.3">
      <c r="A1911" t="s">
        <v>13616</v>
      </c>
      <c r="B1911" t="s">
        <v>18295</v>
      </c>
      <c r="C1911" t="s">
        <v>7953</v>
      </c>
      <c r="D1911" t="s">
        <v>18587</v>
      </c>
      <c r="E1911" t="s">
        <v>18311</v>
      </c>
      <c r="F1911" t="s">
        <v>1910</v>
      </c>
      <c r="G1911" s="187" t="s">
        <v>351</v>
      </c>
      <c r="H1911" t="s">
        <v>13616</v>
      </c>
      <c r="I1911" t="s">
        <v>14820</v>
      </c>
      <c r="J1911" t="s">
        <v>7953</v>
      </c>
      <c r="K1911" t="s">
        <v>18588</v>
      </c>
      <c r="L1911" t="s">
        <v>18311</v>
      </c>
      <c r="M1911" t="s">
        <v>1910</v>
      </c>
      <c r="N1911" t="s">
        <v>351</v>
      </c>
      <c r="O1911" t="s">
        <v>17216</v>
      </c>
      <c r="P1911" t="s">
        <v>17217</v>
      </c>
      <c r="Q1911" t="str">
        <f>IF(J1911="(not available)","(not available)",IFERROR(VLOOKUP(J1911,'[1]Lifecyclemodels EF3.1'!E:G,3,FALSE),"(not available yet)"))</f>
        <v>(not available yet)</v>
      </c>
      <c r="R1911"/>
    </row>
    <row r="1912" spans="1:18" hidden="1" x14ac:dyDescent="0.3">
      <c r="A1912" t="s">
        <v>13616</v>
      </c>
      <c r="B1912" t="s">
        <v>18295</v>
      </c>
      <c r="C1912" t="s">
        <v>10560</v>
      </c>
      <c r="D1912" t="s">
        <v>18587</v>
      </c>
      <c r="E1912" t="s">
        <v>18311</v>
      </c>
      <c r="F1912" t="s">
        <v>523</v>
      </c>
      <c r="G1912" s="187" t="s">
        <v>351</v>
      </c>
      <c r="H1912" t="s">
        <v>13616</v>
      </c>
      <c r="I1912" t="s">
        <v>14820</v>
      </c>
      <c r="J1912" t="s">
        <v>10560</v>
      </c>
      <c r="K1912" t="s">
        <v>18588</v>
      </c>
      <c r="L1912" t="s">
        <v>18311</v>
      </c>
      <c r="M1912" t="s">
        <v>523</v>
      </c>
      <c r="N1912" t="s">
        <v>351</v>
      </c>
      <c r="O1912" t="s">
        <v>17216</v>
      </c>
      <c r="P1912" t="s">
        <v>17217</v>
      </c>
      <c r="Q1912" t="str">
        <f>IF(J1912="(not available)","(not available)",IFERROR(VLOOKUP(J1912,'[1]Lifecyclemodels EF3.1'!E:G,3,FALSE),"(not available yet)"))</f>
        <v>(not available yet)</v>
      </c>
      <c r="R1912"/>
    </row>
    <row r="1913" spans="1:18" hidden="1" x14ac:dyDescent="0.3">
      <c r="A1913" t="s">
        <v>13616</v>
      </c>
      <c r="B1913" t="s">
        <v>18295</v>
      </c>
      <c r="C1913" t="s">
        <v>5548</v>
      </c>
      <c r="D1913" t="s">
        <v>18587</v>
      </c>
      <c r="E1913" t="s">
        <v>18311</v>
      </c>
      <c r="F1913" t="s">
        <v>670</v>
      </c>
      <c r="G1913" s="187" t="s">
        <v>351</v>
      </c>
      <c r="H1913" t="s">
        <v>13616</v>
      </c>
      <c r="I1913" t="s">
        <v>14820</v>
      </c>
      <c r="J1913" t="s">
        <v>5548</v>
      </c>
      <c r="K1913" t="s">
        <v>18588</v>
      </c>
      <c r="L1913" t="s">
        <v>18311</v>
      </c>
      <c r="M1913" t="s">
        <v>670</v>
      </c>
      <c r="N1913" t="s">
        <v>351</v>
      </c>
      <c r="O1913" t="s">
        <v>17216</v>
      </c>
      <c r="P1913" t="s">
        <v>17217</v>
      </c>
      <c r="Q1913" t="str">
        <f>IF(J1913="(not available)","(not available)",IFERROR(VLOOKUP(J1913,'[1]Lifecyclemodels EF3.1'!E:G,3,FALSE),"(not available yet)"))</f>
        <v>(not available yet)</v>
      </c>
      <c r="R1913"/>
    </row>
    <row r="1914" spans="1:18" hidden="1" x14ac:dyDescent="0.3">
      <c r="A1914" t="s">
        <v>13616</v>
      </c>
      <c r="B1914" t="s">
        <v>18295</v>
      </c>
      <c r="C1914" t="s">
        <v>7111</v>
      </c>
      <c r="D1914" t="s">
        <v>18587</v>
      </c>
      <c r="E1914" t="s">
        <v>18311</v>
      </c>
      <c r="F1914" t="s">
        <v>438</v>
      </c>
      <c r="G1914" s="187" t="s">
        <v>351</v>
      </c>
      <c r="H1914" t="s">
        <v>13616</v>
      </c>
      <c r="I1914" t="s">
        <v>14820</v>
      </c>
      <c r="J1914" t="s">
        <v>7111</v>
      </c>
      <c r="K1914" t="s">
        <v>18588</v>
      </c>
      <c r="L1914" t="s">
        <v>18311</v>
      </c>
      <c r="M1914" t="s">
        <v>438</v>
      </c>
      <c r="N1914" t="s">
        <v>351</v>
      </c>
      <c r="O1914" t="s">
        <v>17216</v>
      </c>
      <c r="P1914" t="s">
        <v>17217</v>
      </c>
      <c r="Q1914" t="str">
        <f>IF(J1914="(not available)","(not available)",IFERROR(VLOOKUP(J1914,'[1]Lifecyclemodels EF3.1'!E:G,3,FALSE),"(not available yet)"))</f>
        <v>(not available yet)</v>
      </c>
      <c r="R1914"/>
    </row>
    <row r="1915" spans="1:18" hidden="1" x14ac:dyDescent="0.3">
      <c r="A1915" t="s">
        <v>13616</v>
      </c>
      <c r="B1915" t="s">
        <v>18295</v>
      </c>
      <c r="C1915" t="s">
        <v>2244</v>
      </c>
      <c r="D1915" t="s">
        <v>18587</v>
      </c>
      <c r="E1915" t="s">
        <v>18311</v>
      </c>
      <c r="F1915" t="s">
        <v>350</v>
      </c>
      <c r="G1915" s="187" t="s">
        <v>351</v>
      </c>
      <c r="H1915" t="s">
        <v>13616</v>
      </c>
      <c r="I1915" t="s">
        <v>14820</v>
      </c>
      <c r="J1915" t="s">
        <v>2244</v>
      </c>
      <c r="K1915" t="s">
        <v>18588</v>
      </c>
      <c r="L1915" t="s">
        <v>18311</v>
      </c>
      <c r="M1915" t="s">
        <v>350</v>
      </c>
      <c r="N1915" t="s">
        <v>351</v>
      </c>
      <c r="O1915" t="s">
        <v>17216</v>
      </c>
      <c r="P1915" t="s">
        <v>17217</v>
      </c>
      <c r="Q1915" t="str">
        <f>IF(J1915="(not available)","(not available)",IFERROR(VLOOKUP(J1915,'[1]Lifecyclemodels EF3.1'!E:G,3,FALSE),"(not available yet)"))</f>
        <v>(not available yet)</v>
      </c>
      <c r="R1915"/>
    </row>
    <row r="1916" spans="1:18" hidden="1" x14ac:dyDescent="0.3">
      <c r="A1916" t="s">
        <v>13616</v>
      </c>
      <c r="B1916" t="s">
        <v>18295</v>
      </c>
      <c r="C1916" t="s">
        <v>6385</v>
      </c>
      <c r="D1916" t="s">
        <v>18587</v>
      </c>
      <c r="E1916" t="s">
        <v>18311</v>
      </c>
      <c r="F1916" t="s">
        <v>443</v>
      </c>
      <c r="G1916" s="187" t="s">
        <v>351</v>
      </c>
      <c r="H1916" t="s">
        <v>13616</v>
      </c>
      <c r="I1916" t="s">
        <v>14820</v>
      </c>
      <c r="J1916" t="s">
        <v>6385</v>
      </c>
      <c r="K1916" t="s">
        <v>18588</v>
      </c>
      <c r="L1916" t="s">
        <v>18311</v>
      </c>
      <c r="M1916" t="s">
        <v>443</v>
      </c>
      <c r="N1916" t="s">
        <v>351</v>
      </c>
      <c r="O1916" t="s">
        <v>17216</v>
      </c>
      <c r="P1916" t="s">
        <v>17217</v>
      </c>
      <c r="Q1916" t="str">
        <f>IF(J1916="(not available)","(not available)",IFERROR(VLOOKUP(J1916,'[1]Lifecyclemodels EF3.1'!E:G,3,FALSE),"(not available yet)"))</f>
        <v>(not available yet)</v>
      </c>
      <c r="R1916"/>
    </row>
    <row r="1917" spans="1:18" hidden="1" x14ac:dyDescent="0.3">
      <c r="A1917" t="s">
        <v>13616</v>
      </c>
      <c r="B1917" t="s">
        <v>18295</v>
      </c>
      <c r="C1917" t="s">
        <v>10278</v>
      </c>
      <c r="D1917" t="s">
        <v>18587</v>
      </c>
      <c r="E1917" t="s">
        <v>18311</v>
      </c>
      <c r="F1917" t="s">
        <v>528</v>
      </c>
      <c r="G1917" s="187" t="s">
        <v>351</v>
      </c>
      <c r="H1917" t="s">
        <v>13616</v>
      </c>
      <c r="I1917" t="s">
        <v>14820</v>
      </c>
      <c r="J1917" t="s">
        <v>10278</v>
      </c>
      <c r="K1917" t="s">
        <v>18588</v>
      </c>
      <c r="L1917" t="s">
        <v>18311</v>
      </c>
      <c r="M1917" t="s">
        <v>528</v>
      </c>
      <c r="N1917" t="s">
        <v>351</v>
      </c>
      <c r="O1917" t="s">
        <v>17216</v>
      </c>
      <c r="P1917" t="s">
        <v>17217</v>
      </c>
      <c r="Q1917" t="str">
        <f>IF(J1917="(not available)","(not available)",IFERROR(VLOOKUP(J1917,'[1]Lifecyclemodels EF3.1'!E:G,3,FALSE),"(not available yet)"))</f>
        <v>(not available yet)</v>
      </c>
      <c r="R1917"/>
    </row>
    <row r="1918" spans="1:18" hidden="1" x14ac:dyDescent="0.3">
      <c r="A1918" t="s">
        <v>13616</v>
      </c>
      <c r="B1918" t="s">
        <v>18295</v>
      </c>
      <c r="C1918" t="s">
        <v>719</v>
      </c>
      <c r="D1918" t="s">
        <v>18587</v>
      </c>
      <c r="E1918" t="s">
        <v>18311</v>
      </c>
      <c r="F1918" t="s">
        <v>378</v>
      </c>
      <c r="G1918" s="187" t="s">
        <v>351</v>
      </c>
      <c r="H1918" t="s">
        <v>13616</v>
      </c>
      <c r="I1918" t="s">
        <v>14820</v>
      </c>
      <c r="J1918" t="s">
        <v>719</v>
      </c>
      <c r="K1918" t="s">
        <v>18588</v>
      </c>
      <c r="L1918" t="s">
        <v>18311</v>
      </c>
      <c r="M1918" t="s">
        <v>378</v>
      </c>
      <c r="N1918" t="s">
        <v>351</v>
      </c>
      <c r="O1918" t="s">
        <v>17216</v>
      </c>
      <c r="P1918" t="s">
        <v>17217</v>
      </c>
      <c r="Q1918" t="str">
        <f>IF(J1918="(not available)","(not available)",IFERROR(VLOOKUP(J1918,'[1]Lifecyclemodels EF3.1'!E:G,3,FALSE),"(not available yet)"))</f>
        <v>(not available yet)</v>
      </c>
      <c r="R1918"/>
    </row>
    <row r="1919" spans="1:18" hidden="1" x14ac:dyDescent="0.3">
      <c r="A1919" t="s">
        <v>13616</v>
      </c>
      <c r="B1919" t="s">
        <v>18295</v>
      </c>
      <c r="C1919" t="s">
        <v>9527</v>
      </c>
      <c r="D1919" t="s">
        <v>18587</v>
      </c>
      <c r="E1919" t="s">
        <v>18311</v>
      </c>
      <c r="F1919" t="s">
        <v>514</v>
      </c>
      <c r="G1919" s="187" t="s">
        <v>351</v>
      </c>
      <c r="H1919" t="s">
        <v>13616</v>
      </c>
      <c r="I1919" t="s">
        <v>14820</v>
      </c>
      <c r="J1919" t="s">
        <v>9527</v>
      </c>
      <c r="K1919" t="s">
        <v>18588</v>
      </c>
      <c r="L1919" t="s">
        <v>18311</v>
      </c>
      <c r="M1919" t="s">
        <v>11889</v>
      </c>
      <c r="N1919" t="s">
        <v>351</v>
      </c>
      <c r="O1919" t="s">
        <v>17216</v>
      </c>
      <c r="P1919" t="s">
        <v>17217</v>
      </c>
      <c r="Q1919" t="str">
        <f>IF(J1919="(not available)","(not available)",IFERROR(VLOOKUP(J1919,'[1]Lifecyclemodels EF3.1'!E:G,3,FALSE),"(not available yet)"))</f>
        <v>(not available yet)</v>
      </c>
      <c r="R1919"/>
    </row>
    <row r="1920" spans="1:18" hidden="1" x14ac:dyDescent="0.3">
      <c r="A1920" t="s">
        <v>13616</v>
      </c>
      <c r="B1920" t="s">
        <v>18295</v>
      </c>
      <c r="C1920" t="s">
        <v>10200</v>
      </c>
      <c r="D1920" t="s">
        <v>18587</v>
      </c>
      <c r="E1920" t="s">
        <v>18311</v>
      </c>
      <c r="F1920" t="s">
        <v>425</v>
      </c>
      <c r="G1920" s="187" t="s">
        <v>351</v>
      </c>
      <c r="H1920" t="s">
        <v>13616</v>
      </c>
      <c r="I1920" t="s">
        <v>14820</v>
      </c>
      <c r="J1920" t="s">
        <v>10200</v>
      </c>
      <c r="K1920" t="s">
        <v>18588</v>
      </c>
      <c r="L1920" t="s">
        <v>18311</v>
      </c>
      <c r="M1920" t="s">
        <v>425</v>
      </c>
      <c r="N1920" t="s">
        <v>351</v>
      </c>
      <c r="O1920" t="s">
        <v>17216</v>
      </c>
      <c r="P1920" t="s">
        <v>17217</v>
      </c>
      <c r="Q1920" t="str">
        <f>IF(J1920="(not available)","(not available)",IFERROR(VLOOKUP(J1920,'[1]Lifecyclemodels EF3.1'!E:G,3,FALSE),"(not available yet)"))</f>
        <v>(not available yet)</v>
      </c>
      <c r="R1920"/>
    </row>
    <row r="1921" spans="1:18" hidden="1" x14ac:dyDescent="0.3">
      <c r="A1921" t="s">
        <v>13616</v>
      </c>
      <c r="B1921" t="s">
        <v>18295</v>
      </c>
      <c r="C1921" t="s">
        <v>2715</v>
      </c>
      <c r="D1921" t="s">
        <v>18587</v>
      </c>
      <c r="E1921" t="s">
        <v>18311</v>
      </c>
      <c r="F1921" t="s">
        <v>1301</v>
      </c>
      <c r="G1921" s="187" t="s">
        <v>351</v>
      </c>
      <c r="H1921" t="s">
        <v>13616</v>
      </c>
      <c r="I1921" t="s">
        <v>14820</v>
      </c>
      <c r="J1921" t="s">
        <v>2715</v>
      </c>
      <c r="K1921" t="s">
        <v>18588</v>
      </c>
      <c r="L1921" t="s">
        <v>18311</v>
      </c>
      <c r="M1921" t="s">
        <v>1301</v>
      </c>
      <c r="N1921" t="s">
        <v>351</v>
      </c>
      <c r="O1921" t="s">
        <v>17216</v>
      </c>
      <c r="P1921" t="s">
        <v>17217</v>
      </c>
      <c r="Q1921" t="str">
        <f>IF(J1921="(not available)","(not available)",IFERROR(VLOOKUP(J1921,'[1]Lifecyclemodels EF3.1'!E:G,3,FALSE),"(not available yet)"))</f>
        <v>(not available yet)</v>
      </c>
      <c r="R1921"/>
    </row>
    <row r="1922" spans="1:18" hidden="1" x14ac:dyDescent="0.3">
      <c r="A1922" t="s">
        <v>13616</v>
      </c>
      <c r="B1922" t="s">
        <v>18295</v>
      </c>
      <c r="C1922" t="s">
        <v>3178</v>
      </c>
      <c r="D1922" t="s">
        <v>18587</v>
      </c>
      <c r="E1922" t="s">
        <v>18311</v>
      </c>
      <c r="F1922" t="s">
        <v>984</v>
      </c>
      <c r="G1922" s="187" t="s">
        <v>351</v>
      </c>
      <c r="H1922" t="s">
        <v>13616</v>
      </c>
      <c r="I1922" t="s">
        <v>14820</v>
      </c>
      <c r="J1922" t="s">
        <v>3178</v>
      </c>
      <c r="K1922" t="s">
        <v>18588</v>
      </c>
      <c r="L1922" t="s">
        <v>18311</v>
      </c>
      <c r="M1922" t="s">
        <v>984</v>
      </c>
      <c r="N1922" t="s">
        <v>351</v>
      </c>
      <c r="O1922" t="s">
        <v>17216</v>
      </c>
      <c r="P1922" t="s">
        <v>17217</v>
      </c>
      <c r="Q1922" t="str">
        <f>IF(J1922="(not available)","(not available)",IFERROR(VLOOKUP(J1922,'[1]Lifecyclemodels EF3.1'!E:G,3,FALSE),"(not available yet)"))</f>
        <v>(not available yet)</v>
      </c>
      <c r="R1922"/>
    </row>
    <row r="1923" spans="1:18" hidden="1" x14ac:dyDescent="0.3">
      <c r="A1923" t="s">
        <v>13616</v>
      </c>
      <c r="B1923" t="s">
        <v>18295</v>
      </c>
      <c r="C1923" t="s">
        <v>9552</v>
      </c>
      <c r="D1923" t="s">
        <v>18587</v>
      </c>
      <c r="E1923" t="s">
        <v>18311</v>
      </c>
      <c r="F1923" t="s">
        <v>3311</v>
      </c>
      <c r="G1923" s="187" t="s">
        <v>351</v>
      </c>
      <c r="H1923" t="s">
        <v>13616</v>
      </c>
      <c r="I1923" t="s">
        <v>14820</v>
      </c>
      <c r="J1923" t="s">
        <v>9552</v>
      </c>
      <c r="K1923" t="s">
        <v>18588</v>
      </c>
      <c r="L1923" t="s">
        <v>18311</v>
      </c>
      <c r="M1923" t="s">
        <v>3311</v>
      </c>
      <c r="N1923" t="s">
        <v>351</v>
      </c>
      <c r="O1923" t="s">
        <v>17216</v>
      </c>
      <c r="P1923" t="s">
        <v>17217</v>
      </c>
      <c r="Q1923" t="str">
        <f>IF(J1923="(not available)","(not available)",IFERROR(VLOOKUP(J1923,'[1]Lifecyclemodels EF3.1'!E:G,3,FALSE),"(not available yet)"))</f>
        <v>(not available yet)</v>
      </c>
      <c r="R1923"/>
    </row>
    <row r="1924" spans="1:18" hidden="1" x14ac:dyDescent="0.3">
      <c r="A1924" t="s">
        <v>13616</v>
      </c>
      <c r="B1924" t="s">
        <v>18295</v>
      </c>
      <c r="C1924" t="s">
        <v>5322</v>
      </c>
      <c r="D1924" t="s">
        <v>18587</v>
      </c>
      <c r="E1924" t="s">
        <v>18311</v>
      </c>
      <c r="F1924" t="s">
        <v>791</v>
      </c>
      <c r="G1924" s="187" t="s">
        <v>351</v>
      </c>
      <c r="H1924" t="s">
        <v>13616</v>
      </c>
      <c r="I1924" t="s">
        <v>14820</v>
      </c>
      <c r="J1924" t="s">
        <v>5322</v>
      </c>
      <c r="K1924" t="s">
        <v>18588</v>
      </c>
      <c r="L1924" t="s">
        <v>18311</v>
      </c>
      <c r="M1924" t="s">
        <v>791</v>
      </c>
      <c r="N1924" t="s">
        <v>351</v>
      </c>
      <c r="O1924" t="s">
        <v>17216</v>
      </c>
      <c r="P1924" t="s">
        <v>17217</v>
      </c>
      <c r="Q1924" t="str">
        <f>IF(J1924="(not available)","(not available)",IFERROR(VLOOKUP(J1924,'[1]Lifecyclemodels EF3.1'!E:G,3,FALSE),"(not available yet)"))</f>
        <v>(not available yet)</v>
      </c>
      <c r="R1924"/>
    </row>
    <row r="1925" spans="1:18" hidden="1" x14ac:dyDescent="0.3">
      <c r="A1925" t="s">
        <v>13616</v>
      </c>
      <c r="B1925" t="s">
        <v>18295</v>
      </c>
      <c r="C1925" t="s">
        <v>8544</v>
      </c>
      <c r="D1925" t="s">
        <v>18587</v>
      </c>
      <c r="E1925" t="s">
        <v>18311</v>
      </c>
      <c r="F1925" t="s">
        <v>686</v>
      </c>
      <c r="G1925" s="187" t="s">
        <v>351</v>
      </c>
      <c r="H1925" t="s">
        <v>13616</v>
      </c>
      <c r="I1925" t="s">
        <v>14820</v>
      </c>
      <c r="J1925" t="s">
        <v>8544</v>
      </c>
      <c r="K1925" t="s">
        <v>18588</v>
      </c>
      <c r="L1925" t="s">
        <v>18311</v>
      </c>
      <c r="M1925" t="s">
        <v>686</v>
      </c>
      <c r="N1925" t="s">
        <v>351</v>
      </c>
      <c r="O1925" t="s">
        <v>17216</v>
      </c>
      <c r="P1925" t="s">
        <v>17217</v>
      </c>
      <c r="Q1925" t="str">
        <f>IF(J1925="(not available)","(not available)",IFERROR(VLOOKUP(J1925,'[1]Lifecyclemodels EF3.1'!E:G,3,FALSE),"(not available yet)"))</f>
        <v>(not available yet)</v>
      </c>
      <c r="R1925"/>
    </row>
    <row r="1926" spans="1:18" hidden="1" x14ac:dyDescent="0.3">
      <c r="A1926" t="s">
        <v>13616</v>
      </c>
      <c r="B1926" t="s">
        <v>18295</v>
      </c>
      <c r="C1926" t="s">
        <v>3482</v>
      </c>
      <c r="D1926" t="s">
        <v>18587</v>
      </c>
      <c r="E1926" t="s">
        <v>18311</v>
      </c>
      <c r="F1926" t="s">
        <v>371</v>
      </c>
      <c r="G1926" s="187" t="s">
        <v>351</v>
      </c>
      <c r="H1926" t="s">
        <v>13616</v>
      </c>
      <c r="I1926" t="s">
        <v>14820</v>
      </c>
      <c r="J1926" t="s">
        <v>3482</v>
      </c>
      <c r="K1926" t="s">
        <v>18588</v>
      </c>
      <c r="L1926" t="s">
        <v>18311</v>
      </c>
      <c r="M1926" t="s">
        <v>371</v>
      </c>
      <c r="N1926" t="s">
        <v>351</v>
      </c>
      <c r="O1926" t="s">
        <v>17216</v>
      </c>
      <c r="P1926" t="s">
        <v>17217</v>
      </c>
      <c r="Q1926" t="str">
        <f>IF(J1926="(not available)","(not available)",IFERROR(VLOOKUP(J1926,'[1]Lifecyclemodels EF3.1'!E:G,3,FALSE),"(not available yet)"))</f>
        <v>(not available yet)</v>
      </c>
      <c r="R1926"/>
    </row>
    <row r="1927" spans="1:18" hidden="1" x14ac:dyDescent="0.3">
      <c r="A1927" t="s">
        <v>13616</v>
      </c>
      <c r="B1927" t="s">
        <v>18295</v>
      </c>
      <c r="C1927" t="s">
        <v>3206</v>
      </c>
      <c r="D1927" t="s">
        <v>18587</v>
      </c>
      <c r="E1927" t="s">
        <v>18311</v>
      </c>
      <c r="F1927" t="s">
        <v>769</v>
      </c>
      <c r="G1927" s="187" t="s">
        <v>351</v>
      </c>
      <c r="H1927" t="s">
        <v>13616</v>
      </c>
      <c r="I1927" t="s">
        <v>14820</v>
      </c>
      <c r="J1927" t="s">
        <v>3206</v>
      </c>
      <c r="K1927" t="s">
        <v>18588</v>
      </c>
      <c r="L1927" t="s">
        <v>18311</v>
      </c>
      <c r="M1927" t="s">
        <v>769</v>
      </c>
      <c r="N1927" t="s">
        <v>351</v>
      </c>
      <c r="O1927" t="s">
        <v>17216</v>
      </c>
      <c r="P1927" t="s">
        <v>17217</v>
      </c>
      <c r="Q1927" t="str">
        <f>IF(J1927="(not available)","(not available)",IFERROR(VLOOKUP(J1927,'[1]Lifecyclemodels EF3.1'!E:G,3,FALSE),"(not available yet)"))</f>
        <v>(not available yet)</v>
      </c>
      <c r="R1927"/>
    </row>
    <row r="1928" spans="1:18" hidden="1" x14ac:dyDescent="0.3">
      <c r="A1928" t="s">
        <v>13616</v>
      </c>
      <c r="B1928" t="s">
        <v>18295</v>
      </c>
      <c r="C1928" t="s">
        <v>3163</v>
      </c>
      <c r="D1928" t="s">
        <v>18587</v>
      </c>
      <c r="E1928" t="s">
        <v>18311</v>
      </c>
      <c r="F1928" t="s">
        <v>817</v>
      </c>
      <c r="G1928" s="187" t="s">
        <v>351</v>
      </c>
      <c r="H1928" t="s">
        <v>13616</v>
      </c>
      <c r="I1928" t="s">
        <v>14820</v>
      </c>
      <c r="J1928" t="s">
        <v>3163</v>
      </c>
      <c r="K1928" t="s">
        <v>18588</v>
      </c>
      <c r="L1928" t="s">
        <v>18311</v>
      </c>
      <c r="M1928" t="s">
        <v>817</v>
      </c>
      <c r="N1928" t="s">
        <v>351</v>
      </c>
      <c r="O1928" t="s">
        <v>17216</v>
      </c>
      <c r="P1928" t="s">
        <v>17217</v>
      </c>
      <c r="Q1928" t="str">
        <f>IF(J1928="(not available)","(not available)",IFERROR(VLOOKUP(J1928,'[1]Lifecyclemodels EF3.1'!E:G,3,FALSE),"(not available yet)"))</f>
        <v>(not available yet)</v>
      </c>
      <c r="R1928"/>
    </row>
    <row r="1929" spans="1:18" hidden="1" x14ac:dyDescent="0.3">
      <c r="A1929" t="s">
        <v>13616</v>
      </c>
      <c r="B1929" t="s">
        <v>18295</v>
      </c>
      <c r="C1929" t="s">
        <v>5031</v>
      </c>
      <c r="D1929" t="s">
        <v>18587</v>
      </c>
      <c r="E1929" t="s">
        <v>18311</v>
      </c>
      <c r="F1929" t="s">
        <v>402</v>
      </c>
      <c r="G1929" s="187" t="s">
        <v>351</v>
      </c>
      <c r="H1929" t="s">
        <v>13616</v>
      </c>
      <c r="I1929" t="s">
        <v>14820</v>
      </c>
      <c r="J1929" t="s">
        <v>5031</v>
      </c>
      <c r="K1929" t="s">
        <v>18588</v>
      </c>
      <c r="L1929" t="s">
        <v>18311</v>
      </c>
      <c r="M1929" t="s">
        <v>402</v>
      </c>
      <c r="N1929" t="s">
        <v>351</v>
      </c>
      <c r="O1929" t="s">
        <v>17216</v>
      </c>
      <c r="P1929" t="s">
        <v>17217</v>
      </c>
      <c r="Q1929" t="str">
        <f>IF(J1929="(not available)","(not available)",IFERROR(VLOOKUP(J1929,'[1]Lifecyclemodels EF3.1'!E:G,3,FALSE),"(not available yet)"))</f>
        <v>(not available yet)</v>
      </c>
      <c r="R1929"/>
    </row>
    <row r="1930" spans="1:18" hidden="1" x14ac:dyDescent="0.3">
      <c r="A1930" t="s">
        <v>13616</v>
      </c>
      <c r="B1930" t="s">
        <v>18295</v>
      </c>
      <c r="C1930" t="s">
        <v>7170</v>
      </c>
      <c r="D1930" t="s">
        <v>18587</v>
      </c>
      <c r="E1930" t="s">
        <v>18311</v>
      </c>
      <c r="F1930" t="s">
        <v>399</v>
      </c>
      <c r="G1930" s="187" t="s">
        <v>351</v>
      </c>
      <c r="H1930" t="s">
        <v>13616</v>
      </c>
      <c r="I1930" t="s">
        <v>14820</v>
      </c>
      <c r="J1930" t="s">
        <v>7170</v>
      </c>
      <c r="K1930" t="s">
        <v>18588</v>
      </c>
      <c r="L1930" t="s">
        <v>18311</v>
      </c>
      <c r="M1930" t="s">
        <v>399</v>
      </c>
      <c r="N1930" t="s">
        <v>351</v>
      </c>
      <c r="O1930" t="s">
        <v>17216</v>
      </c>
      <c r="P1930" t="s">
        <v>17217</v>
      </c>
      <c r="Q1930" t="str">
        <f>IF(J1930="(not available)","(not available)",IFERROR(VLOOKUP(J1930,'[1]Lifecyclemodels EF3.1'!E:G,3,FALSE),"(not available yet)"))</f>
        <v>(not available yet)</v>
      </c>
      <c r="R1930"/>
    </row>
    <row r="1931" spans="1:18" hidden="1" x14ac:dyDescent="0.3">
      <c r="A1931" t="s">
        <v>13616</v>
      </c>
      <c r="B1931" t="s">
        <v>18295</v>
      </c>
      <c r="C1931" t="s">
        <v>9150</v>
      </c>
      <c r="D1931" t="s">
        <v>18587</v>
      </c>
      <c r="E1931" t="s">
        <v>18311</v>
      </c>
      <c r="F1931" t="s">
        <v>405</v>
      </c>
      <c r="G1931" s="187" t="s">
        <v>351</v>
      </c>
      <c r="H1931" t="s">
        <v>13616</v>
      </c>
      <c r="I1931" t="s">
        <v>14820</v>
      </c>
      <c r="J1931" t="s">
        <v>9150</v>
      </c>
      <c r="K1931" t="s">
        <v>18588</v>
      </c>
      <c r="L1931" t="s">
        <v>18311</v>
      </c>
      <c r="M1931" t="s">
        <v>405</v>
      </c>
      <c r="N1931" t="s">
        <v>351</v>
      </c>
      <c r="O1931" t="s">
        <v>17216</v>
      </c>
      <c r="P1931" t="s">
        <v>17217</v>
      </c>
      <c r="Q1931" t="str">
        <f>IF(J1931="(not available)","(not available)",IFERROR(VLOOKUP(J1931,'[1]Lifecyclemodels EF3.1'!E:G,3,FALSE),"(not available yet)"))</f>
        <v>(not available yet)</v>
      </c>
      <c r="R1931"/>
    </row>
    <row r="1932" spans="1:18" hidden="1" x14ac:dyDescent="0.3">
      <c r="A1932" t="s">
        <v>13616</v>
      </c>
      <c r="B1932" t="s">
        <v>18295</v>
      </c>
      <c r="C1932" t="s">
        <v>5536</v>
      </c>
      <c r="D1932" t="s">
        <v>18587</v>
      </c>
      <c r="E1932" t="s">
        <v>18311</v>
      </c>
      <c r="F1932" t="s">
        <v>392</v>
      </c>
      <c r="G1932" s="187" t="s">
        <v>351</v>
      </c>
      <c r="H1932" t="s">
        <v>13616</v>
      </c>
      <c r="I1932" t="s">
        <v>14820</v>
      </c>
      <c r="J1932" t="s">
        <v>5536</v>
      </c>
      <c r="K1932" t="s">
        <v>18588</v>
      </c>
      <c r="L1932" t="s">
        <v>18311</v>
      </c>
      <c r="M1932" t="s">
        <v>392</v>
      </c>
      <c r="N1932" t="s">
        <v>351</v>
      </c>
      <c r="O1932" t="s">
        <v>17216</v>
      </c>
      <c r="P1932" t="s">
        <v>17217</v>
      </c>
      <c r="Q1932" t="str">
        <f>IF(J1932="(not available)","(not available)",IFERROR(VLOOKUP(J1932,'[1]Lifecyclemodels EF3.1'!E:G,3,FALSE),"(not available yet)"))</f>
        <v>(not available yet)</v>
      </c>
      <c r="R1932"/>
    </row>
    <row r="1933" spans="1:18" hidden="1" x14ac:dyDescent="0.3">
      <c r="A1933" t="s">
        <v>13616</v>
      </c>
      <c r="B1933" t="s">
        <v>18295</v>
      </c>
      <c r="C1933" t="s">
        <v>10977</v>
      </c>
      <c r="D1933" t="s">
        <v>18587</v>
      </c>
      <c r="E1933" t="s">
        <v>18311</v>
      </c>
      <c r="F1933" t="s">
        <v>868</v>
      </c>
      <c r="G1933" s="187" t="s">
        <v>351</v>
      </c>
      <c r="H1933" t="s">
        <v>13616</v>
      </c>
      <c r="I1933" t="s">
        <v>14820</v>
      </c>
      <c r="J1933" t="s">
        <v>10977</v>
      </c>
      <c r="K1933" t="s">
        <v>18588</v>
      </c>
      <c r="L1933" t="s">
        <v>18311</v>
      </c>
      <c r="M1933" t="s">
        <v>868</v>
      </c>
      <c r="N1933" t="s">
        <v>351</v>
      </c>
      <c r="O1933" t="s">
        <v>17216</v>
      </c>
      <c r="P1933" t="s">
        <v>17217</v>
      </c>
      <c r="Q1933" t="str">
        <f>IF(J1933="(not available)","(not available)",IFERROR(VLOOKUP(J1933,'[1]Lifecyclemodels EF3.1'!E:G,3,FALSE),"(not available yet)"))</f>
        <v>(not available yet)</v>
      </c>
      <c r="R1933"/>
    </row>
    <row r="1934" spans="1:18" hidden="1" x14ac:dyDescent="0.3">
      <c r="A1934" t="s">
        <v>13616</v>
      </c>
      <c r="B1934" t="s">
        <v>18295</v>
      </c>
      <c r="C1934" t="s">
        <v>1396</v>
      </c>
      <c r="D1934" t="s">
        <v>18587</v>
      </c>
      <c r="E1934" t="s">
        <v>18311</v>
      </c>
      <c r="F1934" t="s">
        <v>418</v>
      </c>
      <c r="G1934" s="187" t="s">
        <v>351</v>
      </c>
      <c r="H1934" t="s">
        <v>13616</v>
      </c>
      <c r="I1934" t="s">
        <v>14820</v>
      </c>
      <c r="J1934" t="s">
        <v>1396</v>
      </c>
      <c r="K1934" t="s">
        <v>18588</v>
      </c>
      <c r="L1934" t="s">
        <v>18311</v>
      </c>
      <c r="M1934" t="s">
        <v>418</v>
      </c>
      <c r="N1934" t="s">
        <v>351</v>
      </c>
      <c r="O1934" t="s">
        <v>17216</v>
      </c>
      <c r="P1934" t="s">
        <v>17217</v>
      </c>
      <c r="Q1934" t="str">
        <f>IF(J1934="(not available)","(not available)",IFERROR(VLOOKUP(J1934,'[1]Lifecyclemodels EF3.1'!E:G,3,FALSE),"(not available yet)"))</f>
        <v>(not available yet)</v>
      </c>
      <c r="R1934"/>
    </row>
    <row r="1935" spans="1:18" hidden="1" x14ac:dyDescent="0.3">
      <c r="A1935" t="s">
        <v>13616</v>
      </c>
      <c r="B1935" t="s">
        <v>18295</v>
      </c>
      <c r="C1935" t="s">
        <v>5956</v>
      </c>
      <c r="D1935" t="s">
        <v>18587</v>
      </c>
      <c r="E1935" t="s">
        <v>18311</v>
      </c>
      <c r="F1935" t="s">
        <v>613</v>
      </c>
      <c r="G1935" s="187" t="s">
        <v>351</v>
      </c>
      <c r="H1935" t="s">
        <v>13616</v>
      </c>
      <c r="I1935" t="s">
        <v>14820</v>
      </c>
      <c r="J1935" t="s">
        <v>5956</v>
      </c>
      <c r="K1935" t="s">
        <v>18588</v>
      </c>
      <c r="L1935" t="s">
        <v>18311</v>
      </c>
      <c r="M1935" t="s">
        <v>613</v>
      </c>
      <c r="N1935" t="s">
        <v>351</v>
      </c>
      <c r="O1935" t="s">
        <v>17216</v>
      </c>
      <c r="P1935" t="s">
        <v>17217</v>
      </c>
      <c r="Q1935" t="str">
        <f>IF(J1935="(not available)","(not available)",IFERROR(VLOOKUP(J1935,'[1]Lifecyclemodels EF3.1'!E:G,3,FALSE),"(not available yet)"))</f>
        <v>(not available yet)</v>
      </c>
      <c r="R1935"/>
    </row>
    <row r="1936" spans="1:18" hidden="1" x14ac:dyDescent="0.3">
      <c r="A1936" t="s">
        <v>13616</v>
      </c>
      <c r="B1936" t="s">
        <v>18295</v>
      </c>
      <c r="C1936" t="s">
        <v>9849</v>
      </c>
      <c r="D1936" t="s">
        <v>18589</v>
      </c>
      <c r="E1936" t="s">
        <v>18311</v>
      </c>
      <c r="F1936" t="s">
        <v>483</v>
      </c>
      <c r="G1936" s="187" t="s">
        <v>351</v>
      </c>
      <c r="H1936" t="s">
        <v>13616</v>
      </c>
      <c r="I1936" t="s">
        <v>14820</v>
      </c>
      <c r="J1936" t="s">
        <v>9849</v>
      </c>
      <c r="K1936" t="s">
        <v>18590</v>
      </c>
      <c r="L1936" t="s">
        <v>18311</v>
      </c>
      <c r="M1936" t="s">
        <v>483</v>
      </c>
      <c r="N1936" t="s">
        <v>351</v>
      </c>
      <c r="O1936" t="s">
        <v>17216</v>
      </c>
      <c r="P1936" t="s">
        <v>17217</v>
      </c>
      <c r="Q1936" t="str">
        <f>IF(J1936="(not available)","(not available)",IFERROR(VLOOKUP(J1936,'[1]Lifecyclemodels EF3.1'!E:G,3,FALSE),"(not available yet)"))</f>
        <v>(not available yet)</v>
      </c>
      <c r="R1936"/>
    </row>
    <row r="1937" spans="1:18" hidden="1" x14ac:dyDescent="0.3">
      <c r="A1937" t="s">
        <v>13616</v>
      </c>
      <c r="B1937" t="s">
        <v>18295</v>
      </c>
      <c r="C1937" t="s">
        <v>2363</v>
      </c>
      <c r="D1937" t="s">
        <v>18589</v>
      </c>
      <c r="E1937" t="s">
        <v>18311</v>
      </c>
      <c r="F1937" t="s">
        <v>984</v>
      </c>
      <c r="G1937" s="187" t="s">
        <v>351</v>
      </c>
      <c r="H1937" t="s">
        <v>13616</v>
      </c>
      <c r="I1937" t="s">
        <v>14820</v>
      </c>
      <c r="J1937" t="s">
        <v>2363</v>
      </c>
      <c r="K1937" t="s">
        <v>18590</v>
      </c>
      <c r="L1937" t="s">
        <v>18311</v>
      </c>
      <c r="M1937" t="s">
        <v>984</v>
      </c>
      <c r="N1937" t="s">
        <v>351</v>
      </c>
      <c r="O1937" t="s">
        <v>17216</v>
      </c>
      <c r="P1937" t="s">
        <v>17217</v>
      </c>
      <c r="Q1937" t="str">
        <f>IF(J1937="(not available)","(not available)",IFERROR(VLOOKUP(J1937,'[1]Lifecyclemodels EF3.1'!E:G,3,FALSE),"(not available yet)"))</f>
        <v>(not available yet)</v>
      </c>
      <c r="R1937"/>
    </row>
    <row r="1938" spans="1:18" hidden="1" x14ac:dyDescent="0.3">
      <c r="A1938" t="s">
        <v>13616</v>
      </c>
      <c r="B1938" t="s">
        <v>18295</v>
      </c>
      <c r="C1938" t="s">
        <v>6000</v>
      </c>
      <c r="D1938" t="s">
        <v>18589</v>
      </c>
      <c r="E1938" t="s">
        <v>18311</v>
      </c>
      <c r="F1938" t="s">
        <v>514</v>
      </c>
      <c r="G1938" s="187" t="s">
        <v>351</v>
      </c>
      <c r="H1938" t="s">
        <v>13616</v>
      </c>
      <c r="I1938" t="s">
        <v>14820</v>
      </c>
      <c r="J1938" t="s">
        <v>7180</v>
      </c>
      <c r="K1938" t="s">
        <v>18589</v>
      </c>
      <c r="L1938" t="s">
        <v>18311</v>
      </c>
      <c r="M1938" t="s">
        <v>11889</v>
      </c>
      <c r="N1938" t="s">
        <v>351</v>
      </c>
      <c r="O1938" t="s">
        <v>17216</v>
      </c>
      <c r="P1938" t="s">
        <v>17217</v>
      </c>
      <c r="Q1938" t="str">
        <f>IF(J1938="(not available)","(not available)",IFERROR(VLOOKUP(J1938,'[1]Lifecyclemodels EF3.1'!E:G,3,FALSE),"(not available yet)"))</f>
        <v>(not available yet)</v>
      </c>
      <c r="R1938"/>
    </row>
    <row r="1939" spans="1:18" hidden="1" x14ac:dyDescent="0.3">
      <c r="A1939" t="s">
        <v>13616</v>
      </c>
      <c r="B1939" t="s">
        <v>18295</v>
      </c>
      <c r="C1939" t="s">
        <v>8718</v>
      </c>
      <c r="D1939" t="s">
        <v>18589</v>
      </c>
      <c r="E1939" t="s">
        <v>18311</v>
      </c>
      <c r="F1939" t="s">
        <v>1910</v>
      </c>
      <c r="G1939" s="187" t="s">
        <v>351</v>
      </c>
      <c r="H1939" t="s">
        <v>13616</v>
      </c>
      <c r="I1939" t="s">
        <v>14820</v>
      </c>
      <c r="J1939" t="s">
        <v>8718</v>
      </c>
      <c r="K1939" t="s">
        <v>18590</v>
      </c>
      <c r="L1939" t="s">
        <v>18311</v>
      </c>
      <c r="M1939" t="s">
        <v>1910</v>
      </c>
      <c r="N1939" t="s">
        <v>351</v>
      </c>
      <c r="O1939" t="s">
        <v>17216</v>
      </c>
      <c r="P1939" t="s">
        <v>17217</v>
      </c>
      <c r="Q1939" t="str">
        <f>IF(J1939="(not available)","(not available)",IFERROR(VLOOKUP(J1939,'[1]Lifecyclemodels EF3.1'!E:G,3,FALSE),"(not available yet)"))</f>
        <v>(not available yet)</v>
      </c>
      <c r="R1939"/>
    </row>
    <row r="1940" spans="1:18" hidden="1" x14ac:dyDescent="0.3">
      <c r="A1940" t="s">
        <v>13616</v>
      </c>
      <c r="B1940" t="s">
        <v>18295</v>
      </c>
      <c r="C1940" t="s">
        <v>9278</v>
      </c>
      <c r="D1940" t="s">
        <v>18589</v>
      </c>
      <c r="E1940" t="s">
        <v>18311</v>
      </c>
      <c r="F1940" t="s">
        <v>378</v>
      </c>
      <c r="G1940" s="187" t="s">
        <v>351</v>
      </c>
      <c r="H1940" t="s">
        <v>13616</v>
      </c>
      <c r="I1940" t="s">
        <v>14820</v>
      </c>
      <c r="J1940" t="s">
        <v>9278</v>
      </c>
      <c r="K1940" t="s">
        <v>18590</v>
      </c>
      <c r="L1940" t="s">
        <v>18311</v>
      </c>
      <c r="M1940" t="s">
        <v>378</v>
      </c>
      <c r="N1940" t="s">
        <v>351</v>
      </c>
      <c r="O1940" t="s">
        <v>17216</v>
      </c>
      <c r="P1940" t="s">
        <v>17217</v>
      </c>
      <c r="Q1940" t="str">
        <f>IF(J1940="(not available)","(not available)",IFERROR(VLOOKUP(J1940,'[1]Lifecyclemodels EF3.1'!E:G,3,FALSE),"(not available yet)"))</f>
        <v>(not available yet)</v>
      </c>
      <c r="R1940"/>
    </row>
    <row r="1941" spans="1:18" hidden="1" x14ac:dyDescent="0.3">
      <c r="A1941" t="s">
        <v>13616</v>
      </c>
      <c r="B1941" t="s">
        <v>18295</v>
      </c>
      <c r="C1941" t="s">
        <v>9004</v>
      </c>
      <c r="D1941" t="s">
        <v>18589</v>
      </c>
      <c r="E1941" t="s">
        <v>18311</v>
      </c>
      <c r="F1941" t="s">
        <v>438</v>
      </c>
      <c r="G1941" s="187" t="s">
        <v>351</v>
      </c>
      <c r="H1941" t="s">
        <v>13616</v>
      </c>
      <c r="I1941" t="s">
        <v>14820</v>
      </c>
      <c r="J1941" t="s">
        <v>9004</v>
      </c>
      <c r="K1941" t="s">
        <v>18590</v>
      </c>
      <c r="L1941" t="s">
        <v>18311</v>
      </c>
      <c r="M1941" t="s">
        <v>438</v>
      </c>
      <c r="N1941" t="s">
        <v>351</v>
      </c>
      <c r="O1941" t="s">
        <v>17216</v>
      </c>
      <c r="P1941" t="s">
        <v>17217</v>
      </c>
      <c r="Q1941" t="str">
        <f>IF(J1941="(not available)","(not available)",IFERROR(VLOOKUP(J1941,'[1]Lifecyclemodels EF3.1'!E:G,3,FALSE),"(not available yet)"))</f>
        <v>(not available yet)</v>
      </c>
      <c r="R1941"/>
    </row>
    <row r="1942" spans="1:18" hidden="1" x14ac:dyDescent="0.3">
      <c r="A1942" t="s">
        <v>13616</v>
      </c>
      <c r="B1942" t="s">
        <v>18295</v>
      </c>
      <c r="C1942" t="s">
        <v>6062</v>
      </c>
      <c r="D1942" t="s">
        <v>18589</v>
      </c>
      <c r="E1942" t="s">
        <v>18311</v>
      </c>
      <c r="F1942" t="s">
        <v>415</v>
      </c>
      <c r="G1942" s="187" t="s">
        <v>351</v>
      </c>
      <c r="H1942" t="s">
        <v>13616</v>
      </c>
      <c r="I1942" t="s">
        <v>14820</v>
      </c>
      <c r="J1942" t="s">
        <v>6062</v>
      </c>
      <c r="K1942" t="s">
        <v>18590</v>
      </c>
      <c r="L1942" t="s">
        <v>18311</v>
      </c>
      <c r="M1942" t="s">
        <v>415</v>
      </c>
      <c r="N1942" t="s">
        <v>351</v>
      </c>
      <c r="O1942" t="s">
        <v>17216</v>
      </c>
      <c r="P1942" t="s">
        <v>17217</v>
      </c>
      <c r="Q1942" t="str">
        <f>IF(J1942="(not available)","(not available)",IFERROR(VLOOKUP(J1942,'[1]Lifecyclemodels EF3.1'!E:G,3,FALSE),"(not available yet)"))</f>
        <v>(not available yet)</v>
      </c>
      <c r="R1942"/>
    </row>
    <row r="1943" spans="1:18" hidden="1" x14ac:dyDescent="0.3">
      <c r="A1943" t="s">
        <v>13616</v>
      </c>
      <c r="B1943" t="s">
        <v>18295</v>
      </c>
      <c r="C1943" t="s">
        <v>6921</v>
      </c>
      <c r="D1943" t="s">
        <v>18589</v>
      </c>
      <c r="E1943" t="s">
        <v>18311</v>
      </c>
      <c r="F1943" t="s">
        <v>769</v>
      </c>
      <c r="G1943" s="187" t="s">
        <v>351</v>
      </c>
      <c r="H1943" t="s">
        <v>13616</v>
      </c>
      <c r="I1943" t="s">
        <v>14820</v>
      </c>
      <c r="J1943" t="s">
        <v>6921</v>
      </c>
      <c r="K1943" t="s">
        <v>18590</v>
      </c>
      <c r="L1943" t="s">
        <v>18311</v>
      </c>
      <c r="M1943" t="s">
        <v>769</v>
      </c>
      <c r="N1943" t="s">
        <v>351</v>
      </c>
      <c r="O1943" t="s">
        <v>17216</v>
      </c>
      <c r="P1943" t="s">
        <v>17217</v>
      </c>
      <c r="Q1943" t="str">
        <f>IF(J1943="(not available)","(not available)",IFERROR(VLOOKUP(J1943,'[1]Lifecyclemodels EF3.1'!E:G,3,FALSE),"(not available yet)"))</f>
        <v>(not available yet)</v>
      </c>
      <c r="R1943"/>
    </row>
    <row r="1944" spans="1:18" hidden="1" x14ac:dyDescent="0.3">
      <c r="A1944" t="s">
        <v>13616</v>
      </c>
      <c r="B1944" t="s">
        <v>18295</v>
      </c>
      <c r="C1944" t="s">
        <v>8122</v>
      </c>
      <c r="D1944" t="s">
        <v>18589</v>
      </c>
      <c r="E1944" t="s">
        <v>18311</v>
      </c>
      <c r="F1944" t="s">
        <v>418</v>
      </c>
      <c r="G1944" s="187" t="s">
        <v>351</v>
      </c>
      <c r="H1944" t="s">
        <v>13616</v>
      </c>
      <c r="I1944" t="s">
        <v>14820</v>
      </c>
      <c r="J1944" t="s">
        <v>8122</v>
      </c>
      <c r="K1944" t="s">
        <v>18590</v>
      </c>
      <c r="L1944" t="s">
        <v>18311</v>
      </c>
      <c r="M1944" t="s">
        <v>418</v>
      </c>
      <c r="N1944" t="s">
        <v>351</v>
      </c>
      <c r="O1944" t="s">
        <v>17216</v>
      </c>
      <c r="P1944" t="s">
        <v>17217</v>
      </c>
      <c r="Q1944" t="str">
        <f>IF(J1944="(not available)","(not available)",IFERROR(VLOOKUP(J1944,'[1]Lifecyclemodels EF3.1'!E:G,3,FALSE),"(not available yet)"))</f>
        <v>(not available yet)</v>
      </c>
      <c r="R1944"/>
    </row>
    <row r="1945" spans="1:18" hidden="1" x14ac:dyDescent="0.3">
      <c r="A1945" t="s">
        <v>13616</v>
      </c>
      <c r="B1945" t="s">
        <v>18295</v>
      </c>
      <c r="C1945" t="s">
        <v>1009</v>
      </c>
      <c r="D1945" t="s">
        <v>18589</v>
      </c>
      <c r="E1945" t="s">
        <v>18311</v>
      </c>
      <c r="F1945" t="s">
        <v>405</v>
      </c>
      <c r="G1945" s="187" t="s">
        <v>351</v>
      </c>
      <c r="H1945" t="s">
        <v>13616</v>
      </c>
      <c r="I1945" t="s">
        <v>14820</v>
      </c>
      <c r="J1945" t="s">
        <v>1009</v>
      </c>
      <c r="K1945" t="s">
        <v>18590</v>
      </c>
      <c r="L1945" t="s">
        <v>18311</v>
      </c>
      <c r="M1945" t="s">
        <v>405</v>
      </c>
      <c r="N1945" t="s">
        <v>351</v>
      </c>
      <c r="O1945" t="s">
        <v>17216</v>
      </c>
      <c r="P1945" t="s">
        <v>17217</v>
      </c>
      <c r="Q1945" t="str">
        <f>IF(J1945="(not available)","(not available)",IFERROR(VLOOKUP(J1945,'[1]Lifecyclemodels EF3.1'!E:G,3,FALSE),"(not available yet)"))</f>
        <v>(not available yet)</v>
      </c>
      <c r="R1945"/>
    </row>
    <row r="1946" spans="1:18" hidden="1" x14ac:dyDescent="0.3">
      <c r="A1946" t="s">
        <v>13616</v>
      </c>
      <c r="B1946" t="s">
        <v>18295</v>
      </c>
      <c r="C1946" t="s">
        <v>8835</v>
      </c>
      <c r="D1946" t="s">
        <v>18589</v>
      </c>
      <c r="E1946" t="s">
        <v>18311</v>
      </c>
      <c r="F1946" t="s">
        <v>713</v>
      </c>
      <c r="G1946" s="187" t="s">
        <v>351</v>
      </c>
      <c r="H1946" t="s">
        <v>13616</v>
      </c>
      <c r="I1946" t="s">
        <v>14820</v>
      </c>
      <c r="J1946" t="s">
        <v>8835</v>
      </c>
      <c r="K1946" t="s">
        <v>18590</v>
      </c>
      <c r="L1946" t="s">
        <v>18311</v>
      </c>
      <c r="M1946" t="s">
        <v>713</v>
      </c>
      <c r="N1946" t="s">
        <v>351</v>
      </c>
      <c r="O1946" t="s">
        <v>17216</v>
      </c>
      <c r="P1946" t="s">
        <v>17217</v>
      </c>
      <c r="Q1946" t="str">
        <f>IF(J1946="(not available)","(not available)",IFERROR(VLOOKUP(J1946,'[1]Lifecyclemodels EF3.1'!E:G,3,FALSE),"(not available yet)"))</f>
        <v>(not available yet)</v>
      </c>
      <c r="R1946"/>
    </row>
    <row r="1947" spans="1:18" hidden="1" x14ac:dyDescent="0.3">
      <c r="A1947" t="s">
        <v>13616</v>
      </c>
      <c r="B1947" t="s">
        <v>18295</v>
      </c>
      <c r="C1947" t="s">
        <v>10489</v>
      </c>
      <c r="D1947" t="s">
        <v>18589</v>
      </c>
      <c r="E1947" t="s">
        <v>18311</v>
      </c>
      <c r="F1947" t="s">
        <v>1301</v>
      </c>
      <c r="G1947" s="187" t="s">
        <v>351</v>
      </c>
      <c r="H1947" t="s">
        <v>13616</v>
      </c>
      <c r="I1947" t="s">
        <v>14820</v>
      </c>
      <c r="J1947" t="s">
        <v>10489</v>
      </c>
      <c r="K1947" t="s">
        <v>18590</v>
      </c>
      <c r="L1947" t="s">
        <v>18311</v>
      </c>
      <c r="M1947" t="s">
        <v>1301</v>
      </c>
      <c r="N1947" t="s">
        <v>351</v>
      </c>
      <c r="O1947" t="s">
        <v>17216</v>
      </c>
      <c r="P1947" t="s">
        <v>17217</v>
      </c>
      <c r="Q1947" t="str">
        <f>IF(J1947="(not available)","(not available)",IFERROR(VLOOKUP(J1947,'[1]Lifecyclemodels EF3.1'!E:G,3,FALSE),"(not available yet)"))</f>
        <v>(not available yet)</v>
      </c>
      <c r="R1947"/>
    </row>
    <row r="1948" spans="1:18" hidden="1" x14ac:dyDescent="0.3">
      <c r="A1948" t="s">
        <v>13616</v>
      </c>
      <c r="B1948" t="s">
        <v>18295</v>
      </c>
      <c r="C1948" t="s">
        <v>6052</v>
      </c>
      <c r="D1948" t="s">
        <v>18589</v>
      </c>
      <c r="E1948" t="s">
        <v>18311</v>
      </c>
      <c r="F1948" t="s">
        <v>350</v>
      </c>
      <c r="G1948" s="187" t="s">
        <v>351</v>
      </c>
      <c r="H1948" t="s">
        <v>13616</v>
      </c>
      <c r="I1948" t="s">
        <v>14820</v>
      </c>
      <c r="J1948" t="s">
        <v>6052</v>
      </c>
      <c r="K1948" t="s">
        <v>18590</v>
      </c>
      <c r="L1948" t="s">
        <v>18311</v>
      </c>
      <c r="M1948" t="s">
        <v>350</v>
      </c>
      <c r="N1948" t="s">
        <v>351</v>
      </c>
      <c r="O1948" t="s">
        <v>17216</v>
      </c>
      <c r="P1948" t="s">
        <v>17217</v>
      </c>
      <c r="Q1948" t="str">
        <f>IF(J1948="(not available)","(not available)",IFERROR(VLOOKUP(J1948,'[1]Lifecyclemodels EF3.1'!E:G,3,FALSE),"(not available yet)"))</f>
        <v>(not available yet)</v>
      </c>
      <c r="R1948"/>
    </row>
    <row r="1949" spans="1:18" hidden="1" x14ac:dyDescent="0.3">
      <c r="A1949" t="s">
        <v>13616</v>
      </c>
      <c r="B1949" t="s">
        <v>18295</v>
      </c>
      <c r="C1949" t="s">
        <v>8322</v>
      </c>
      <c r="D1949" t="s">
        <v>18589</v>
      </c>
      <c r="E1949" t="s">
        <v>18311</v>
      </c>
      <c r="F1949" t="s">
        <v>868</v>
      </c>
      <c r="G1949" s="187" t="s">
        <v>351</v>
      </c>
      <c r="H1949" t="s">
        <v>13616</v>
      </c>
      <c r="I1949" t="s">
        <v>14820</v>
      </c>
      <c r="J1949" t="s">
        <v>8322</v>
      </c>
      <c r="K1949" t="s">
        <v>18590</v>
      </c>
      <c r="L1949" t="s">
        <v>18311</v>
      </c>
      <c r="M1949" t="s">
        <v>868</v>
      </c>
      <c r="N1949" t="s">
        <v>351</v>
      </c>
      <c r="O1949" t="s">
        <v>17216</v>
      </c>
      <c r="P1949" t="s">
        <v>17217</v>
      </c>
      <c r="Q1949" t="str">
        <f>IF(J1949="(not available)","(not available)",IFERROR(VLOOKUP(J1949,'[1]Lifecyclemodels EF3.1'!E:G,3,FALSE),"(not available yet)"))</f>
        <v>(not available yet)</v>
      </c>
      <c r="R1949"/>
    </row>
    <row r="1950" spans="1:18" hidden="1" x14ac:dyDescent="0.3">
      <c r="A1950" t="s">
        <v>13616</v>
      </c>
      <c r="B1950" t="s">
        <v>18295</v>
      </c>
      <c r="C1950" t="s">
        <v>11411</v>
      </c>
      <c r="D1950" t="s">
        <v>18589</v>
      </c>
      <c r="E1950" t="s">
        <v>18311</v>
      </c>
      <c r="F1950" t="s">
        <v>396</v>
      </c>
      <c r="G1950" s="187" t="s">
        <v>351</v>
      </c>
      <c r="H1950" t="s">
        <v>13616</v>
      </c>
      <c r="I1950" t="s">
        <v>14820</v>
      </c>
      <c r="J1950" t="s">
        <v>11411</v>
      </c>
      <c r="K1950" t="s">
        <v>18590</v>
      </c>
      <c r="L1950" t="s">
        <v>18311</v>
      </c>
      <c r="M1950" t="s">
        <v>396</v>
      </c>
      <c r="N1950" t="s">
        <v>351</v>
      </c>
      <c r="O1950" t="s">
        <v>17216</v>
      </c>
      <c r="P1950" t="s">
        <v>17217</v>
      </c>
      <c r="Q1950" t="str">
        <f>IF(J1950="(not available)","(not available)",IFERROR(VLOOKUP(J1950,'[1]Lifecyclemodels EF3.1'!E:G,3,FALSE),"(not available yet)"))</f>
        <v>(not available yet)</v>
      </c>
      <c r="R1950"/>
    </row>
    <row r="1951" spans="1:18" hidden="1" x14ac:dyDescent="0.3">
      <c r="A1951" t="s">
        <v>13616</v>
      </c>
      <c r="B1951" t="s">
        <v>18295</v>
      </c>
      <c r="C1951" t="s">
        <v>4303</v>
      </c>
      <c r="D1951" t="s">
        <v>18589</v>
      </c>
      <c r="E1951" t="s">
        <v>18311</v>
      </c>
      <c r="F1951" t="s">
        <v>493</v>
      </c>
      <c r="G1951" s="187" t="s">
        <v>351</v>
      </c>
      <c r="H1951" t="s">
        <v>13616</v>
      </c>
      <c r="I1951" t="s">
        <v>14820</v>
      </c>
      <c r="J1951" t="s">
        <v>4303</v>
      </c>
      <c r="K1951" t="s">
        <v>18590</v>
      </c>
      <c r="L1951" t="s">
        <v>18311</v>
      </c>
      <c r="M1951" t="s">
        <v>493</v>
      </c>
      <c r="N1951" t="s">
        <v>351</v>
      </c>
      <c r="O1951" t="s">
        <v>17216</v>
      </c>
      <c r="P1951" t="s">
        <v>17217</v>
      </c>
      <c r="Q1951" t="str">
        <f>IF(J1951="(not available)","(not available)",IFERROR(VLOOKUP(J1951,'[1]Lifecyclemodels EF3.1'!E:G,3,FALSE),"(not available yet)"))</f>
        <v>(not available yet)</v>
      </c>
      <c r="R1951"/>
    </row>
    <row r="1952" spans="1:18" hidden="1" x14ac:dyDescent="0.3">
      <c r="A1952" t="s">
        <v>13616</v>
      </c>
      <c r="B1952" t="s">
        <v>18295</v>
      </c>
      <c r="C1952" t="s">
        <v>11352</v>
      </c>
      <c r="D1952" t="s">
        <v>18589</v>
      </c>
      <c r="E1952" t="s">
        <v>18311</v>
      </c>
      <c r="F1952" t="s">
        <v>575</v>
      </c>
      <c r="G1952" s="187" t="s">
        <v>351</v>
      </c>
      <c r="H1952" t="s">
        <v>13616</v>
      </c>
      <c r="I1952" t="s">
        <v>14820</v>
      </c>
      <c r="J1952" t="s">
        <v>11352</v>
      </c>
      <c r="K1952" t="s">
        <v>18590</v>
      </c>
      <c r="L1952" t="s">
        <v>18311</v>
      </c>
      <c r="M1952" t="s">
        <v>575</v>
      </c>
      <c r="N1952" t="s">
        <v>351</v>
      </c>
      <c r="O1952" t="s">
        <v>17216</v>
      </c>
      <c r="P1952" t="s">
        <v>17217</v>
      </c>
      <c r="Q1952" t="str">
        <f>IF(J1952="(not available)","(not available)",IFERROR(VLOOKUP(J1952,'[1]Lifecyclemodels EF3.1'!E:G,3,FALSE),"(not available yet)"))</f>
        <v>(not available yet)</v>
      </c>
      <c r="R1952"/>
    </row>
    <row r="1953" spans="1:18" hidden="1" x14ac:dyDescent="0.3">
      <c r="A1953" t="s">
        <v>13616</v>
      </c>
      <c r="B1953" t="s">
        <v>18295</v>
      </c>
      <c r="C1953" t="s">
        <v>2578</v>
      </c>
      <c r="D1953" t="s">
        <v>18589</v>
      </c>
      <c r="E1953" t="s">
        <v>18311</v>
      </c>
      <c r="F1953" t="s">
        <v>726</v>
      </c>
      <c r="G1953" s="187" t="s">
        <v>351</v>
      </c>
      <c r="H1953" t="s">
        <v>13616</v>
      </c>
      <c r="I1953" t="s">
        <v>14820</v>
      </c>
      <c r="J1953" t="s">
        <v>2578</v>
      </c>
      <c r="K1953" t="s">
        <v>18590</v>
      </c>
      <c r="L1953" t="s">
        <v>18311</v>
      </c>
      <c r="M1953" t="s">
        <v>726</v>
      </c>
      <c r="N1953" t="s">
        <v>351</v>
      </c>
      <c r="O1953" t="s">
        <v>17216</v>
      </c>
      <c r="P1953" t="s">
        <v>17217</v>
      </c>
      <c r="Q1953" t="str">
        <f>IF(J1953="(not available)","(not available)",IFERROR(VLOOKUP(J1953,'[1]Lifecyclemodels EF3.1'!E:G,3,FALSE),"(not available yet)"))</f>
        <v>(not available yet)</v>
      </c>
      <c r="R1953"/>
    </row>
    <row r="1954" spans="1:18" hidden="1" x14ac:dyDescent="0.3">
      <c r="A1954" t="s">
        <v>13616</v>
      </c>
      <c r="B1954" t="s">
        <v>18295</v>
      </c>
      <c r="C1954" t="s">
        <v>7458</v>
      </c>
      <c r="D1954" t="s">
        <v>18589</v>
      </c>
      <c r="E1954" t="s">
        <v>18311</v>
      </c>
      <c r="F1954" t="s">
        <v>613</v>
      </c>
      <c r="G1954" s="187" t="s">
        <v>351</v>
      </c>
      <c r="H1954" t="s">
        <v>13616</v>
      </c>
      <c r="I1954" t="s">
        <v>14820</v>
      </c>
      <c r="J1954" t="s">
        <v>7458</v>
      </c>
      <c r="K1954" t="s">
        <v>18590</v>
      </c>
      <c r="L1954" t="s">
        <v>18311</v>
      </c>
      <c r="M1954" t="s">
        <v>613</v>
      </c>
      <c r="N1954" t="s">
        <v>351</v>
      </c>
      <c r="O1954" t="s">
        <v>17216</v>
      </c>
      <c r="P1954" t="s">
        <v>17217</v>
      </c>
      <c r="Q1954" t="str">
        <f>IF(J1954="(not available)","(not available)",IFERROR(VLOOKUP(J1954,'[1]Lifecyclemodels EF3.1'!E:G,3,FALSE),"(not available yet)"))</f>
        <v>(not available yet)</v>
      </c>
      <c r="R1954"/>
    </row>
    <row r="1955" spans="1:18" hidden="1" x14ac:dyDescent="0.3">
      <c r="A1955" t="s">
        <v>13616</v>
      </c>
      <c r="B1955" t="s">
        <v>18295</v>
      </c>
      <c r="C1955" t="s">
        <v>10152</v>
      </c>
      <c r="D1955" t="s">
        <v>18589</v>
      </c>
      <c r="E1955" t="s">
        <v>18311</v>
      </c>
      <c r="F1955" t="s">
        <v>691</v>
      </c>
      <c r="G1955" s="187" t="s">
        <v>351</v>
      </c>
      <c r="H1955" t="s">
        <v>13616</v>
      </c>
      <c r="I1955" t="s">
        <v>14820</v>
      </c>
      <c r="J1955" t="s">
        <v>10152</v>
      </c>
      <c r="K1955" t="s">
        <v>18590</v>
      </c>
      <c r="L1955" t="s">
        <v>18311</v>
      </c>
      <c r="M1955" t="s">
        <v>691</v>
      </c>
      <c r="N1955" t="s">
        <v>351</v>
      </c>
      <c r="O1955" t="s">
        <v>17216</v>
      </c>
      <c r="P1955" t="s">
        <v>17217</v>
      </c>
      <c r="Q1955" t="str">
        <f>IF(J1955="(not available)","(not available)",IFERROR(VLOOKUP(J1955,'[1]Lifecyclemodels EF3.1'!E:G,3,FALSE),"(not available yet)"))</f>
        <v>(not available yet)</v>
      </c>
      <c r="R1955"/>
    </row>
    <row r="1956" spans="1:18" hidden="1" x14ac:dyDescent="0.3">
      <c r="A1956" t="s">
        <v>13616</v>
      </c>
      <c r="B1956" t="s">
        <v>18295</v>
      </c>
      <c r="C1956" t="s">
        <v>10239</v>
      </c>
      <c r="D1956" t="s">
        <v>18589</v>
      </c>
      <c r="E1956" t="s">
        <v>18311</v>
      </c>
      <c r="F1956" t="s">
        <v>325</v>
      </c>
      <c r="G1956" s="187" t="s">
        <v>351</v>
      </c>
      <c r="H1956" t="s">
        <v>13616</v>
      </c>
      <c r="I1956" t="s">
        <v>14820</v>
      </c>
      <c r="J1956" t="s">
        <v>10239</v>
      </c>
      <c r="K1956" t="s">
        <v>18590</v>
      </c>
      <c r="L1956" t="s">
        <v>18311</v>
      </c>
      <c r="M1956" t="s">
        <v>325</v>
      </c>
      <c r="N1956" t="s">
        <v>351</v>
      </c>
      <c r="O1956" t="s">
        <v>17216</v>
      </c>
      <c r="P1956" t="s">
        <v>17217</v>
      </c>
      <c r="Q1956" t="str">
        <f>IF(J1956="(not available)","(not available)",IFERROR(VLOOKUP(J1956,'[1]Lifecyclemodels EF3.1'!E:G,3,FALSE),"(not available yet)"))</f>
        <v>(not available yet)</v>
      </c>
      <c r="R1956"/>
    </row>
    <row r="1957" spans="1:18" hidden="1" x14ac:dyDescent="0.3">
      <c r="A1957" t="s">
        <v>13616</v>
      </c>
      <c r="B1957" t="s">
        <v>18295</v>
      </c>
      <c r="C1957" t="s">
        <v>7581</v>
      </c>
      <c r="D1957" t="s">
        <v>18589</v>
      </c>
      <c r="E1957" t="s">
        <v>18311</v>
      </c>
      <c r="F1957" t="s">
        <v>523</v>
      </c>
      <c r="G1957" s="187" t="s">
        <v>351</v>
      </c>
      <c r="H1957" t="s">
        <v>13616</v>
      </c>
      <c r="I1957" t="s">
        <v>14820</v>
      </c>
      <c r="J1957" t="s">
        <v>7581</v>
      </c>
      <c r="K1957" t="s">
        <v>18590</v>
      </c>
      <c r="L1957" t="s">
        <v>18311</v>
      </c>
      <c r="M1957" t="s">
        <v>523</v>
      </c>
      <c r="N1957" t="s">
        <v>351</v>
      </c>
      <c r="O1957" t="s">
        <v>17216</v>
      </c>
      <c r="P1957" t="s">
        <v>17217</v>
      </c>
      <c r="Q1957" t="str">
        <f>IF(J1957="(not available)","(not available)",IFERROR(VLOOKUP(J1957,'[1]Lifecyclemodels EF3.1'!E:G,3,FALSE),"(not available yet)"))</f>
        <v>(not available yet)</v>
      </c>
      <c r="R1957"/>
    </row>
    <row r="1958" spans="1:18" hidden="1" x14ac:dyDescent="0.3">
      <c r="A1958" t="s">
        <v>13616</v>
      </c>
      <c r="B1958" t="s">
        <v>18295</v>
      </c>
      <c r="C1958" t="s">
        <v>1347</v>
      </c>
      <c r="D1958" t="s">
        <v>18589</v>
      </c>
      <c r="E1958" t="s">
        <v>18311</v>
      </c>
      <c r="F1958" t="s">
        <v>371</v>
      </c>
      <c r="G1958" s="187" t="s">
        <v>351</v>
      </c>
      <c r="H1958" t="s">
        <v>13616</v>
      </c>
      <c r="I1958" t="s">
        <v>14820</v>
      </c>
      <c r="J1958" t="s">
        <v>1347</v>
      </c>
      <c r="K1958" t="s">
        <v>18590</v>
      </c>
      <c r="L1958" t="s">
        <v>18311</v>
      </c>
      <c r="M1958" t="s">
        <v>371</v>
      </c>
      <c r="N1958" t="s">
        <v>351</v>
      </c>
      <c r="O1958" t="s">
        <v>17216</v>
      </c>
      <c r="P1958" t="s">
        <v>17217</v>
      </c>
      <c r="Q1958" t="str">
        <f>IF(J1958="(not available)","(not available)",IFERROR(VLOOKUP(J1958,'[1]Lifecyclemodels EF3.1'!E:G,3,FALSE),"(not available yet)"))</f>
        <v>(not available yet)</v>
      </c>
      <c r="R1958"/>
    </row>
    <row r="1959" spans="1:18" hidden="1" x14ac:dyDescent="0.3">
      <c r="A1959" t="s">
        <v>13616</v>
      </c>
      <c r="B1959" t="s">
        <v>18295</v>
      </c>
      <c r="C1959" t="s">
        <v>5154</v>
      </c>
      <c r="D1959" t="s">
        <v>18589</v>
      </c>
      <c r="E1959" t="s">
        <v>18311</v>
      </c>
      <c r="F1959" t="s">
        <v>1552</v>
      </c>
      <c r="G1959" s="187" t="s">
        <v>351</v>
      </c>
      <c r="H1959" t="s">
        <v>13616</v>
      </c>
      <c r="I1959" t="s">
        <v>14820</v>
      </c>
      <c r="J1959" t="s">
        <v>5154</v>
      </c>
      <c r="K1959" t="s">
        <v>18590</v>
      </c>
      <c r="L1959" t="s">
        <v>18311</v>
      </c>
      <c r="M1959" t="s">
        <v>1552</v>
      </c>
      <c r="N1959" t="s">
        <v>351</v>
      </c>
      <c r="O1959" t="s">
        <v>17216</v>
      </c>
      <c r="P1959" t="s">
        <v>17217</v>
      </c>
      <c r="Q1959" t="str">
        <f>IF(J1959="(not available)","(not available)",IFERROR(VLOOKUP(J1959,'[1]Lifecyclemodels EF3.1'!E:G,3,FALSE),"(not available yet)"))</f>
        <v>(not available yet)</v>
      </c>
      <c r="R1959"/>
    </row>
    <row r="1960" spans="1:18" hidden="1" x14ac:dyDescent="0.3">
      <c r="A1960" t="s">
        <v>13616</v>
      </c>
      <c r="B1960" t="s">
        <v>18295</v>
      </c>
      <c r="C1960" t="s">
        <v>10197</v>
      </c>
      <c r="D1960" t="s">
        <v>18591</v>
      </c>
      <c r="E1960" t="s">
        <v>18311</v>
      </c>
      <c r="F1960" t="s">
        <v>691</v>
      </c>
      <c r="G1960" s="187" t="s">
        <v>351</v>
      </c>
      <c r="H1960" t="s">
        <v>13616</v>
      </c>
      <c r="I1960" t="s">
        <v>14820</v>
      </c>
      <c r="J1960" t="s">
        <v>10197</v>
      </c>
      <c r="K1960" t="s">
        <v>18592</v>
      </c>
      <c r="L1960" t="s">
        <v>18311</v>
      </c>
      <c r="M1960" t="s">
        <v>691</v>
      </c>
      <c r="N1960" t="s">
        <v>351</v>
      </c>
      <c r="O1960" t="s">
        <v>17216</v>
      </c>
      <c r="P1960" t="s">
        <v>17217</v>
      </c>
      <c r="Q1960" t="str">
        <f>IF(J1960="(not available)","(not available)",IFERROR(VLOOKUP(J1960,'[1]Lifecyclemodels EF3.1'!E:G,3,FALSE),"(not available yet)"))</f>
        <v>(not available yet)</v>
      </c>
      <c r="R1960"/>
    </row>
    <row r="1961" spans="1:18" hidden="1" x14ac:dyDescent="0.3">
      <c r="A1961" t="s">
        <v>13616</v>
      </c>
      <c r="B1961" t="s">
        <v>18295</v>
      </c>
      <c r="C1961" t="s">
        <v>3949</v>
      </c>
      <c r="D1961" t="s">
        <v>18591</v>
      </c>
      <c r="E1961" t="s">
        <v>18311</v>
      </c>
      <c r="F1961" t="s">
        <v>713</v>
      </c>
      <c r="G1961" s="187" t="s">
        <v>351</v>
      </c>
      <c r="H1961" t="s">
        <v>13616</v>
      </c>
      <c r="I1961" t="s">
        <v>14820</v>
      </c>
      <c r="J1961" t="s">
        <v>3949</v>
      </c>
      <c r="K1961" t="s">
        <v>18592</v>
      </c>
      <c r="L1961" t="s">
        <v>18311</v>
      </c>
      <c r="M1961" t="s">
        <v>713</v>
      </c>
      <c r="N1961" t="s">
        <v>351</v>
      </c>
      <c r="O1961" t="s">
        <v>17216</v>
      </c>
      <c r="P1961" t="s">
        <v>17217</v>
      </c>
      <c r="Q1961" t="str">
        <f>IF(J1961="(not available)","(not available)",IFERROR(VLOOKUP(J1961,'[1]Lifecyclemodels EF3.1'!E:G,3,FALSE),"(not available yet)"))</f>
        <v>(not available yet)</v>
      </c>
      <c r="R1961"/>
    </row>
    <row r="1962" spans="1:18" hidden="1" x14ac:dyDescent="0.3">
      <c r="A1962" t="s">
        <v>13616</v>
      </c>
      <c r="B1962" t="s">
        <v>18295</v>
      </c>
      <c r="C1962" t="s">
        <v>3138</v>
      </c>
      <c r="D1962" t="s">
        <v>18591</v>
      </c>
      <c r="E1962" t="s">
        <v>18311</v>
      </c>
      <c r="F1962" t="s">
        <v>405</v>
      </c>
      <c r="G1962" s="187" t="s">
        <v>351</v>
      </c>
      <c r="H1962" t="s">
        <v>13616</v>
      </c>
      <c r="I1962" t="s">
        <v>14820</v>
      </c>
      <c r="J1962" t="s">
        <v>3138</v>
      </c>
      <c r="K1962" t="s">
        <v>18592</v>
      </c>
      <c r="L1962" t="s">
        <v>18311</v>
      </c>
      <c r="M1962" t="s">
        <v>405</v>
      </c>
      <c r="N1962" t="s">
        <v>351</v>
      </c>
      <c r="O1962" t="s">
        <v>17216</v>
      </c>
      <c r="P1962" t="s">
        <v>17217</v>
      </c>
      <c r="Q1962" t="str">
        <f>IF(J1962="(not available)","(not available)",IFERROR(VLOOKUP(J1962,'[1]Lifecyclemodels EF3.1'!E:G,3,FALSE),"(not available yet)"))</f>
        <v>(not available yet)</v>
      </c>
      <c r="R1962"/>
    </row>
    <row r="1963" spans="1:18" hidden="1" x14ac:dyDescent="0.3">
      <c r="A1963" t="s">
        <v>13616</v>
      </c>
      <c r="B1963" t="s">
        <v>18295</v>
      </c>
      <c r="C1963" t="s">
        <v>9200</v>
      </c>
      <c r="D1963" t="s">
        <v>18591</v>
      </c>
      <c r="E1963" t="s">
        <v>18311</v>
      </c>
      <c r="F1963" t="s">
        <v>523</v>
      </c>
      <c r="G1963" s="187" t="s">
        <v>351</v>
      </c>
      <c r="H1963" t="s">
        <v>13616</v>
      </c>
      <c r="I1963" t="s">
        <v>14820</v>
      </c>
      <c r="J1963" t="s">
        <v>9200</v>
      </c>
      <c r="K1963" t="s">
        <v>18592</v>
      </c>
      <c r="L1963" t="s">
        <v>18311</v>
      </c>
      <c r="M1963" t="s">
        <v>523</v>
      </c>
      <c r="N1963" t="s">
        <v>351</v>
      </c>
      <c r="O1963" t="s">
        <v>17216</v>
      </c>
      <c r="P1963" t="s">
        <v>17217</v>
      </c>
      <c r="Q1963" t="str">
        <f>IF(J1963="(not available)","(not available)",IFERROR(VLOOKUP(J1963,'[1]Lifecyclemodels EF3.1'!E:G,3,FALSE),"(not available yet)"))</f>
        <v>(not available yet)</v>
      </c>
      <c r="R1963"/>
    </row>
    <row r="1964" spans="1:18" hidden="1" x14ac:dyDescent="0.3">
      <c r="A1964" t="s">
        <v>13616</v>
      </c>
      <c r="B1964" t="s">
        <v>18295</v>
      </c>
      <c r="C1964" t="s">
        <v>4800</v>
      </c>
      <c r="D1964" t="s">
        <v>18591</v>
      </c>
      <c r="E1964" t="s">
        <v>18311</v>
      </c>
      <c r="F1964" t="s">
        <v>547</v>
      </c>
      <c r="G1964" s="187" t="s">
        <v>351</v>
      </c>
      <c r="H1964" t="s">
        <v>13616</v>
      </c>
      <c r="I1964" t="s">
        <v>14820</v>
      </c>
      <c r="J1964" t="s">
        <v>4800</v>
      </c>
      <c r="K1964" t="s">
        <v>18592</v>
      </c>
      <c r="L1964" t="s">
        <v>18311</v>
      </c>
      <c r="M1964" t="s">
        <v>547</v>
      </c>
      <c r="N1964" t="s">
        <v>351</v>
      </c>
      <c r="O1964" t="s">
        <v>17216</v>
      </c>
      <c r="P1964" t="s">
        <v>17217</v>
      </c>
      <c r="Q1964" t="str">
        <f>IF(J1964="(not available)","(not available)",IFERROR(VLOOKUP(J1964,'[1]Lifecyclemodels EF3.1'!E:G,3,FALSE),"(not available yet)"))</f>
        <v>(not available yet)</v>
      </c>
      <c r="R1964"/>
    </row>
    <row r="1965" spans="1:18" hidden="1" x14ac:dyDescent="0.3">
      <c r="A1965" t="s">
        <v>13616</v>
      </c>
      <c r="B1965" t="s">
        <v>18295</v>
      </c>
      <c r="C1965" t="s">
        <v>6978</v>
      </c>
      <c r="D1965" t="s">
        <v>18591</v>
      </c>
      <c r="E1965" t="s">
        <v>18311</v>
      </c>
      <c r="F1965" t="s">
        <v>1910</v>
      </c>
      <c r="G1965" s="187" t="s">
        <v>351</v>
      </c>
      <c r="H1965" t="s">
        <v>13616</v>
      </c>
      <c r="I1965" t="s">
        <v>14820</v>
      </c>
      <c r="J1965" t="s">
        <v>6978</v>
      </c>
      <c r="K1965" t="s">
        <v>18592</v>
      </c>
      <c r="L1965" t="s">
        <v>18311</v>
      </c>
      <c r="M1965" t="s">
        <v>1910</v>
      </c>
      <c r="N1965" t="s">
        <v>351</v>
      </c>
      <c r="O1965" t="s">
        <v>17216</v>
      </c>
      <c r="P1965" t="s">
        <v>17217</v>
      </c>
      <c r="Q1965" t="str">
        <f>IF(J1965="(not available)","(not available)",IFERROR(VLOOKUP(J1965,'[1]Lifecyclemodels EF3.1'!E:G,3,FALSE),"(not available yet)"))</f>
        <v>(not available yet)</v>
      </c>
      <c r="R1965"/>
    </row>
    <row r="1966" spans="1:18" hidden="1" x14ac:dyDescent="0.3">
      <c r="A1966" t="s">
        <v>13616</v>
      </c>
      <c r="B1966" t="s">
        <v>18295</v>
      </c>
      <c r="C1966" t="s">
        <v>5627</v>
      </c>
      <c r="D1966" t="s">
        <v>18591</v>
      </c>
      <c r="E1966" t="s">
        <v>18311</v>
      </c>
      <c r="F1966" t="s">
        <v>1552</v>
      </c>
      <c r="G1966" s="187" t="s">
        <v>351</v>
      </c>
      <c r="H1966" t="s">
        <v>13616</v>
      </c>
      <c r="I1966" t="s">
        <v>14820</v>
      </c>
      <c r="J1966" t="s">
        <v>5627</v>
      </c>
      <c r="K1966" t="s">
        <v>18592</v>
      </c>
      <c r="L1966" t="s">
        <v>18311</v>
      </c>
      <c r="M1966" t="s">
        <v>1552</v>
      </c>
      <c r="N1966" t="s">
        <v>351</v>
      </c>
      <c r="O1966" t="s">
        <v>17216</v>
      </c>
      <c r="P1966" t="s">
        <v>17217</v>
      </c>
      <c r="Q1966" t="str">
        <f>IF(J1966="(not available)","(not available)",IFERROR(VLOOKUP(J1966,'[1]Lifecyclemodels EF3.1'!E:G,3,FALSE),"(not available yet)"))</f>
        <v>(not available yet)</v>
      </c>
      <c r="R1966"/>
    </row>
    <row r="1967" spans="1:18" hidden="1" x14ac:dyDescent="0.3">
      <c r="A1967" t="s">
        <v>13616</v>
      </c>
      <c r="B1967" t="s">
        <v>18295</v>
      </c>
      <c r="C1967" t="s">
        <v>5608</v>
      </c>
      <c r="D1967" t="s">
        <v>18591</v>
      </c>
      <c r="E1967" t="s">
        <v>18311</v>
      </c>
      <c r="F1967" t="s">
        <v>399</v>
      </c>
      <c r="G1967" s="187" t="s">
        <v>351</v>
      </c>
      <c r="H1967" t="s">
        <v>13616</v>
      </c>
      <c r="I1967" t="s">
        <v>14820</v>
      </c>
      <c r="J1967" t="s">
        <v>5608</v>
      </c>
      <c r="K1967" t="s">
        <v>18592</v>
      </c>
      <c r="L1967" t="s">
        <v>18311</v>
      </c>
      <c r="M1967" t="s">
        <v>399</v>
      </c>
      <c r="N1967" t="s">
        <v>351</v>
      </c>
      <c r="O1967" t="s">
        <v>17216</v>
      </c>
      <c r="P1967" t="s">
        <v>17217</v>
      </c>
      <c r="Q1967" t="str">
        <f>IF(J1967="(not available)","(not available)",IFERROR(VLOOKUP(J1967,'[1]Lifecyclemodels EF3.1'!E:G,3,FALSE),"(not available yet)"))</f>
        <v>(not available yet)</v>
      </c>
      <c r="R1967"/>
    </row>
    <row r="1968" spans="1:18" hidden="1" x14ac:dyDescent="0.3">
      <c r="A1968" t="s">
        <v>13616</v>
      </c>
      <c r="B1968" t="s">
        <v>18295</v>
      </c>
      <c r="C1968" t="s">
        <v>9105</v>
      </c>
      <c r="D1968" t="s">
        <v>18591</v>
      </c>
      <c r="E1968" t="s">
        <v>18311</v>
      </c>
      <c r="F1968" t="s">
        <v>670</v>
      </c>
      <c r="G1968" s="187" t="s">
        <v>351</v>
      </c>
      <c r="H1968" t="s">
        <v>13616</v>
      </c>
      <c r="I1968" t="s">
        <v>14820</v>
      </c>
      <c r="J1968" t="s">
        <v>9105</v>
      </c>
      <c r="K1968" t="s">
        <v>18592</v>
      </c>
      <c r="L1968" t="s">
        <v>18311</v>
      </c>
      <c r="M1968" t="s">
        <v>670</v>
      </c>
      <c r="N1968" t="s">
        <v>351</v>
      </c>
      <c r="O1968" t="s">
        <v>17216</v>
      </c>
      <c r="P1968" t="s">
        <v>17217</v>
      </c>
      <c r="Q1968" t="str">
        <f>IF(J1968="(not available)","(not available)",IFERROR(VLOOKUP(J1968,'[1]Lifecyclemodels EF3.1'!E:G,3,FALSE),"(not available yet)"))</f>
        <v>(not available yet)</v>
      </c>
      <c r="R1968"/>
    </row>
    <row r="1969" spans="1:18" hidden="1" x14ac:dyDescent="0.3">
      <c r="A1969" t="s">
        <v>13616</v>
      </c>
      <c r="B1969" t="s">
        <v>18295</v>
      </c>
      <c r="C1969" t="s">
        <v>5823</v>
      </c>
      <c r="D1969" t="s">
        <v>18591</v>
      </c>
      <c r="E1969" t="s">
        <v>18311</v>
      </c>
      <c r="F1969" t="s">
        <v>791</v>
      </c>
      <c r="G1969" s="187" t="s">
        <v>351</v>
      </c>
      <c r="H1969" t="s">
        <v>13616</v>
      </c>
      <c r="I1969" t="s">
        <v>14820</v>
      </c>
      <c r="J1969" t="s">
        <v>5823</v>
      </c>
      <c r="K1969" t="s">
        <v>18592</v>
      </c>
      <c r="L1969" t="s">
        <v>18311</v>
      </c>
      <c r="M1969" t="s">
        <v>791</v>
      </c>
      <c r="N1969" t="s">
        <v>351</v>
      </c>
      <c r="O1969" t="s">
        <v>17216</v>
      </c>
      <c r="P1969" t="s">
        <v>17217</v>
      </c>
      <c r="Q1969" t="str">
        <f>IF(J1969="(not available)","(not available)",IFERROR(VLOOKUP(J1969,'[1]Lifecyclemodels EF3.1'!E:G,3,FALSE),"(not available yet)"))</f>
        <v>(not available yet)</v>
      </c>
      <c r="R1969"/>
    </row>
    <row r="1970" spans="1:18" hidden="1" x14ac:dyDescent="0.3">
      <c r="A1970" t="s">
        <v>13616</v>
      </c>
      <c r="B1970" t="s">
        <v>18295</v>
      </c>
      <c r="C1970" t="s">
        <v>3513</v>
      </c>
      <c r="D1970" t="s">
        <v>18591</v>
      </c>
      <c r="E1970" t="s">
        <v>18311</v>
      </c>
      <c r="F1970" t="s">
        <v>389</v>
      </c>
      <c r="G1970" s="187" t="s">
        <v>351</v>
      </c>
      <c r="H1970" t="s">
        <v>13616</v>
      </c>
      <c r="I1970" t="s">
        <v>14820</v>
      </c>
      <c r="J1970" t="s">
        <v>3513</v>
      </c>
      <c r="K1970" t="s">
        <v>18592</v>
      </c>
      <c r="L1970" t="s">
        <v>18311</v>
      </c>
      <c r="M1970" t="s">
        <v>389</v>
      </c>
      <c r="N1970" t="s">
        <v>351</v>
      </c>
      <c r="O1970" t="s">
        <v>17216</v>
      </c>
      <c r="P1970" t="s">
        <v>17217</v>
      </c>
      <c r="Q1970" t="str">
        <f>IF(J1970="(not available)","(not available)",IFERROR(VLOOKUP(J1970,'[1]Lifecyclemodels EF3.1'!E:G,3,FALSE),"(not available yet)"))</f>
        <v>(not available yet)</v>
      </c>
      <c r="R1970"/>
    </row>
    <row r="1971" spans="1:18" hidden="1" x14ac:dyDescent="0.3">
      <c r="A1971" t="s">
        <v>13616</v>
      </c>
      <c r="B1971" t="s">
        <v>18295</v>
      </c>
      <c r="C1971" t="s">
        <v>3299</v>
      </c>
      <c r="D1971" t="s">
        <v>18591</v>
      </c>
      <c r="E1971" t="s">
        <v>18311</v>
      </c>
      <c r="F1971" t="s">
        <v>613</v>
      </c>
      <c r="G1971" s="187" t="s">
        <v>351</v>
      </c>
      <c r="H1971" t="s">
        <v>13616</v>
      </c>
      <c r="I1971" t="s">
        <v>14820</v>
      </c>
      <c r="J1971" t="s">
        <v>3299</v>
      </c>
      <c r="K1971" t="s">
        <v>18592</v>
      </c>
      <c r="L1971" t="s">
        <v>18311</v>
      </c>
      <c r="M1971" t="s">
        <v>613</v>
      </c>
      <c r="N1971" t="s">
        <v>351</v>
      </c>
      <c r="O1971" t="s">
        <v>17216</v>
      </c>
      <c r="P1971" t="s">
        <v>17217</v>
      </c>
      <c r="Q1971" t="str">
        <f>IF(J1971="(not available)","(not available)",IFERROR(VLOOKUP(J1971,'[1]Lifecyclemodels EF3.1'!E:G,3,FALSE),"(not available yet)"))</f>
        <v>(not available yet)</v>
      </c>
      <c r="R1971"/>
    </row>
    <row r="1972" spans="1:18" hidden="1" x14ac:dyDescent="0.3">
      <c r="A1972" t="s">
        <v>13616</v>
      </c>
      <c r="B1972" t="s">
        <v>18295</v>
      </c>
      <c r="C1972" t="s">
        <v>1318</v>
      </c>
      <c r="D1972" t="s">
        <v>18591</v>
      </c>
      <c r="E1972" t="s">
        <v>18311</v>
      </c>
      <c r="F1972" t="s">
        <v>528</v>
      </c>
      <c r="G1972" s="187" t="s">
        <v>351</v>
      </c>
      <c r="H1972" t="s">
        <v>13616</v>
      </c>
      <c r="I1972" t="s">
        <v>14820</v>
      </c>
      <c r="J1972" t="s">
        <v>1318</v>
      </c>
      <c r="K1972" t="s">
        <v>18592</v>
      </c>
      <c r="L1972" t="s">
        <v>18311</v>
      </c>
      <c r="M1972" t="s">
        <v>528</v>
      </c>
      <c r="N1972" t="s">
        <v>351</v>
      </c>
      <c r="O1972" t="s">
        <v>17216</v>
      </c>
      <c r="P1972" t="s">
        <v>17217</v>
      </c>
      <c r="Q1972" t="str">
        <f>IF(J1972="(not available)","(not available)",IFERROR(VLOOKUP(J1972,'[1]Lifecyclemodels EF3.1'!E:G,3,FALSE),"(not available yet)"))</f>
        <v>(not available yet)</v>
      </c>
      <c r="R1972"/>
    </row>
    <row r="1973" spans="1:18" hidden="1" x14ac:dyDescent="0.3">
      <c r="A1973" t="s">
        <v>13616</v>
      </c>
      <c r="B1973" t="s">
        <v>18295</v>
      </c>
      <c r="C1973" t="s">
        <v>4749</v>
      </c>
      <c r="D1973" t="s">
        <v>18591</v>
      </c>
      <c r="E1973" t="s">
        <v>18311</v>
      </c>
      <c r="F1973" t="s">
        <v>443</v>
      </c>
      <c r="G1973" s="187" t="s">
        <v>351</v>
      </c>
      <c r="H1973" t="s">
        <v>13616</v>
      </c>
      <c r="I1973" t="s">
        <v>14820</v>
      </c>
      <c r="J1973" t="s">
        <v>4749</v>
      </c>
      <c r="K1973" t="s">
        <v>18592</v>
      </c>
      <c r="L1973" t="s">
        <v>18311</v>
      </c>
      <c r="M1973" t="s">
        <v>443</v>
      </c>
      <c r="N1973" t="s">
        <v>351</v>
      </c>
      <c r="O1973" t="s">
        <v>17216</v>
      </c>
      <c r="P1973" t="s">
        <v>17217</v>
      </c>
      <c r="Q1973" t="str">
        <f>IF(J1973="(not available)","(not available)",IFERROR(VLOOKUP(J1973,'[1]Lifecyclemodels EF3.1'!E:G,3,FALSE),"(not available yet)"))</f>
        <v>(not available yet)</v>
      </c>
      <c r="R1973"/>
    </row>
    <row r="1974" spans="1:18" hidden="1" x14ac:dyDescent="0.3">
      <c r="A1974" t="s">
        <v>13616</v>
      </c>
      <c r="B1974" t="s">
        <v>18295</v>
      </c>
      <c r="C1974" t="s">
        <v>10431</v>
      </c>
      <c r="D1974" t="s">
        <v>18591</v>
      </c>
      <c r="E1974" t="s">
        <v>18311</v>
      </c>
      <c r="F1974" t="s">
        <v>984</v>
      </c>
      <c r="G1974" s="187" t="s">
        <v>351</v>
      </c>
      <c r="H1974" t="s">
        <v>13616</v>
      </c>
      <c r="I1974" t="s">
        <v>14820</v>
      </c>
      <c r="J1974" t="s">
        <v>10431</v>
      </c>
      <c r="K1974" t="s">
        <v>18592</v>
      </c>
      <c r="L1974" t="s">
        <v>18311</v>
      </c>
      <c r="M1974" t="s">
        <v>984</v>
      </c>
      <c r="N1974" t="s">
        <v>351</v>
      </c>
      <c r="O1974" t="s">
        <v>17216</v>
      </c>
      <c r="P1974" t="s">
        <v>17217</v>
      </c>
      <c r="Q1974" t="str">
        <f>IF(J1974="(not available)","(not available)",IFERROR(VLOOKUP(J1974,'[1]Lifecyclemodels EF3.1'!E:G,3,FALSE),"(not available yet)"))</f>
        <v>(not available yet)</v>
      </c>
      <c r="R1974"/>
    </row>
    <row r="1975" spans="1:18" hidden="1" x14ac:dyDescent="0.3">
      <c r="A1975" t="s">
        <v>13616</v>
      </c>
      <c r="B1975" t="s">
        <v>18295</v>
      </c>
      <c r="C1975" t="s">
        <v>3731</v>
      </c>
      <c r="D1975" t="s">
        <v>18591</v>
      </c>
      <c r="E1975" t="s">
        <v>18311</v>
      </c>
      <c r="F1975" t="s">
        <v>769</v>
      </c>
      <c r="G1975" s="187" t="s">
        <v>351</v>
      </c>
      <c r="H1975" t="s">
        <v>13616</v>
      </c>
      <c r="I1975" t="s">
        <v>14820</v>
      </c>
      <c r="J1975" t="s">
        <v>3731</v>
      </c>
      <c r="K1975" t="s">
        <v>18592</v>
      </c>
      <c r="L1975" t="s">
        <v>18311</v>
      </c>
      <c r="M1975" t="s">
        <v>769</v>
      </c>
      <c r="N1975" t="s">
        <v>351</v>
      </c>
      <c r="O1975" t="s">
        <v>17216</v>
      </c>
      <c r="P1975" t="s">
        <v>17217</v>
      </c>
      <c r="Q1975" t="str">
        <f>IF(J1975="(not available)","(not available)",IFERROR(VLOOKUP(J1975,'[1]Lifecyclemodels EF3.1'!E:G,3,FALSE),"(not available yet)"))</f>
        <v>(not available yet)</v>
      </c>
      <c r="R1975"/>
    </row>
    <row r="1976" spans="1:18" hidden="1" x14ac:dyDescent="0.3">
      <c r="A1976" t="s">
        <v>13616</v>
      </c>
      <c r="B1976" t="s">
        <v>18295</v>
      </c>
      <c r="C1976" t="s">
        <v>7069</v>
      </c>
      <c r="D1976" t="s">
        <v>18591</v>
      </c>
      <c r="E1976" t="s">
        <v>18311</v>
      </c>
      <c r="F1976" t="s">
        <v>726</v>
      </c>
      <c r="G1976" s="187" t="s">
        <v>351</v>
      </c>
      <c r="H1976" t="s">
        <v>13616</v>
      </c>
      <c r="I1976" t="s">
        <v>14820</v>
      </c>
      <c r="J1976" t="s">
        <v>7069</v>
      </c>
      <c r="K1976" t="s">
        <v>18592</v>
      </c>
      <c r="L1976" t="s">
        <v>18311</v>
      </c>
      <c r="M1976" t="s">
        <v>726</v>
      </c>
      <c r="N1976" t="s">
        <v>351</v>
      </c>
      <c r="O1976" t="s">
        <v>17216</v>
      </c>
      <c r="P1976" t="s">
        <v>17217</v>
      </c>
      <c r="Q1976" t="str">
        <f>IF(J1976="(not available)","(not available)",IFERROR(VLOOKUP(J1976,'[1]Lifecyclemodels EF3.1'!E:G,3,FALSE),"(not available yet)"))</f>
        <v>(not available yet)</v>
      </c>
      <c r="R1976"/>
    </row>
    <row r="1977" spans="1:18" hidden="1" x14ac:dyDescent="0.3">
      <c r="A1977" t="s">
        <v>13616</v>
      </c>
      <c r="B1977" t="s">
        <v>18295</v>
      </c>
      <c r="C1977" t="s">
        <v>1640</v>
      </c>
      <c r="D1977" t="s">
        <v>18591</v>
      </c>
      <c r="E1977" t="s">
        <v>18311</v>
      </c>
      <c r="F1977" t="s">
        <v>686</v>
      </c>
      <c r="G1977" s="187" t="s">
        <v>351</v>
      </c>
      <c r="H1977" t="s">
        <v>13616</v>
      </c>
      <c r="I1977" t="s">
        <v>14820</v>
      </c>
      <c r="J1977" t="s">
        <v>1640</v>
      </c>
      <c r="K1977" t="s">
        <v>18592</v>
      </c>
      <c r="L1977" t="s">
        <v>18311</v>
      </c>
      <c r="M1977" t="s">
        <v>686</v>
      </c>
      <c r="N1977" t="s">
        <v>351</v>
      </c>
      <c r="O1977" t="s">
        <v>17216</v>
      </c>
      <c r="P1977" t="s">
        <v>17217</v>
      </c>
      <c r="Q1977" t="str">
        <f>IF(J1977="(not available)","(not available)",IFERROR(VLOOKUP(J1977,'[1]Lifecyclemodels EF3.1'!E:G,3,FALSE),"(not available yet)"))</f>
        <v>(not available yet)</v>
      </c>
      <c r="R1977"/>
    </row>
    <row r="1978" spans="1:18" hidden="1" x14ac:dyDescent="0.3">
      <c r="A1978" t="s">
        <v>13616</v>
      </c>
      <c r="B1978" t="s">
        <v>18295</v>
      </c>
      <c r="C1978" t="s">
        <v>9940</v>
      </c>
      <c r="D1978" t="s">
        <v>18591</v>
      </c>
      <c r="E1978" t="s">
        <v>18311</v>
      </c>
      <c r="F1978" t="s">
        <v>817</v>
      </c>
      <c r="G1978" s="187" t="s">
        <v>351</v>
      </c>
      <c r="H1978" t="s">
        <v>13616</v>
      </c>
      <c r="I1978" t="s">
        <v>14820</v>
      </c>
      <c r="J1978" t="s">
        <v>9940</v>
      </c>
      <c r="K1978" t="s">
        <v>18592</v>
      </c>
      <c r="L1978" t="s">
        <v>18311</v>
      </c>
      <c r="M1978" t="s">
        <v>817</v>
      </c>
      <c r="N1978" t="s">
        <v>351</v>
      </c>
      <c r="O1978" t="s">
        <v>17216</v>
      </c>
      <c r="P1978" t="s">
        <v>17217</v>
      </c>
      <c r="Q1978" t="str">
        <f>IF(J1978="(not available)","(not available)",IFERROR(VLOOKUP(J1978,'[1]Lifecyclemodels EF3.1'!E:G,3,FALSE),"(not available yet)"))</f>
        <v>(not available yet)</v>
      </c>
      <c r="R1978"/>
    </row>
    <row r="1979" spans="1:18" hidden="1" x14ac:dyDescent="0.3">
      <c r="A1979" t="s">
        <v>13616</v>
      </c>
      <c r="B1979" t="s">
        <v>18295</v>
      </c>
      <c r="C1979" t="s">
        <v>716</v>
      </c>
      <c r="D1979" t="s">
        <v>18591</v>
      </c>
      <c r="E1979" t="s">
        <v>18311</v>
      </c>
      <c r="F1979" t="s">
        <v>425</v>
      </c>
      <c r="G1979" s="187" t="s">
        <v>351</v>
      </c>
      <c r="H1979" t="s">
        <v>13616</v>
      </c>
      <c r="I1979" t="s">
        <v>14820</v>
      </c>
      <c r="J1979" t="s">
        <v>716</v>
      </c>
      <c r="K1979" t="s">
        <v>18592</v>
      </c>
      <c r="L1979" t="s">
        <v>18311</v>
      </c>
      <c r="M1979" t="s">
        <v>425</v>
      </c>
      <c r="N1979" t="s">
        <v>351</v>
      </c>
      <c r="O1979" t="s">
        <v>17216</v>
      </c>
      <c r="P1979" t="s">
        <v>17217</v>
      </c>
      <c r="Q1979" t="str">
        <f>IF(J1979="(not available)","(not available)",IFERROR(VLOOKUP(J1979,'[1]Lifecyclemodels EF3.1'!E:G,3,FALSE),"(not available yet)"))</f>
        <v>(not available yet)</v>
      </c>
      <c r="R1979"/>
    </row>
    <row r="1980" spans="1:18" hidden="1" x14ac:dyDescent="0.3">
      <c r="A1980" t="s">
        <v>13616</v>
      </c>
      <c r="B1980" t="s">
        <v>18295</v>
      </c>
      <c r="C1980" t="s">
        <v>10958</v>
      </c>
      <c r="D1980" t="s">
        <v>18591</v>
      </c>
      <c r="E1980" t="s">
        <v>18311</v>
      </c>
      <c r="F1980" t="s">
        <v>378</v>
      </c>
      <c r="G1980" s="187" t="s">
        <v>351</v>
      </c>
      <c r="H1980" t="s">
        <v>13616</v>
      </c>
      <c r="I1980" t="s">
        <v>14820</v>
      </c>
      <c r="J1980" t="s">
        <v>10958</v>
      </c>
      <c r="K1980" t="s">
        <v>18592</v>
      </c>
      <c r="L1980" t="s">
        <v>18311</v>
      </c>
      <c r="M1980" t="s">
        <v>378</v>
      </c>
      <c r="N1980" t="s">
        <v>351</v>
      </c>
      <c r="O1980" t="s">
        <v>17216</v>
      </c>
      <c r="P1980" t="s">
        <v>17217</v>
      </c>
      <c r="Q1980" t="str">
        <f>IF(J1980="(not available)","(not available)",IFERROR(VLOOKUP(J1980,'[1]Lifecyclemodels EF3.1'!E:G,3,FALSE),"(not available yet)"))</f>
        <v>(not available yet)</v>
      </c>
      <c r="R1980"/>
    </row>
    <row r="1981" spans="1:18" hidden="1" x14ac:dyDescent="0.3">
      <c r="A1981" t="s">
        <v>13616</v>
      </c>
      <c r="B1981" t="s">
        <v>18295</v>
      </c>
      <c r="C1981" t="s">
        <v>3783</v>
      </c>
      <c r="D1981" t="s">
        <v>18591</v>
      </c>
      <c r="E1981" t="s">
        <v>18311</v>
      </c>
      <c r="F1981" t="s">
        <v>371</v>
      </c>
      <c r="G1981" s="187" t="s">
        <v>351</v>
      </c>
      <c r="H1981" t="s">
        <v>13616</v>
      </c>
      <c r="I1981" t="s">
        <v>14820</v>
      </c>
      <c r="J1981" t="s">
        <v>3783</v>
      </c>
      <c r="K1981" t="s">
        <v>18592</v>
      </c>
      <c r="L1981" t="s">
        <v>18311</v>
      </c>
      <c r="M1981" t="s">
        <v>371</v>
      </c>
      <c r="N1981" t="s">
        <v>351</v>
      </c>
      <c r="O1981" t="s">
        <v>17216</v>
      </c>
      <c r="P1981" t="s">
        <v>17217</v>
      </c>
      <c r="Q1981" t="str">
        <f>IF(J1981="(not available)","(not available)",IFERROR(VLOOKUP(J1981,'[1]Lifecyclemodels EF3.1'!E:G,3,FALSE),"(not available yet)"))</f>
        <v>(not available yet)</v>
      </c>
      <c r="R1981"/>
    </row>
    <row r="1982" spans="1:18" hidden="1" x14ac:dyDescent="0.3">
      <c r="A1982" t="s">
        <v>13616</v>
      </c>
      <c r="B1982" t="s">
        <v>18295</v>
      </c>
      <c r="C1982" t="s">
        <v>10551</v>
      </c>
      <c r="D1982" t="s">
        <v>18591</v>
      </c>
      <c r="E1982" t="s">
        <v>18311</v>
      </c>
      <c r="F1982" t="s">
        <v>868</v>
      </c>
      <c r="G1982" s="187" t="s">
        <v>351</v>
      </c>
      <c r="H1982" t="s">
        <v>13616</v>
      </c>
      <c r="I1982" t="s">
        <v>14820</v>
      </c>
      <c r="J1982" t="s">
        <v>10551</v>
      </c>
      <c r="K1982" t="s">
        <v>18592</v>
      </c>
      <c r="L1982" t="s">
        <v>18311</v>
      </c>
      <c r="M1982" t="s">
        <v>868</v>
      </c>
      <c r="N1982" t="s">
        <v>351</v>
      </c>
      <c r="O1982" t="s">
        <v>17216</v>
      </c>
      <c r="P1982" t="s">
        <v>17217</v>
      </c>
      <c r="Q1982" t="str">
        <f>IF(J1982="(not available)","(not available)",IFERROR(VLOOKUP(J1982,'[1]Lifecyclemodels EF3.1'!E:G,3,FALSE),"(not available yet)"))</f>
        <v>(not available yet)</v>
      </c>
      <c r="R1982"/>
    </row>
    <row r="1983" spans="1:18" hidden="1" x14ac:dyDescent="0.3">
      <c r="A1983" t="s">
        <v>13616</v>
      </c>
      <c r="B1983" t="s">
        <v>18295</v>
      </c>
      <c r="C1983" t="s">
        <v>9983</v>
      </c>
      <c r="D1983" t="s">
        <v>18591</v>
      </c>
      <c r="E1983" t="s">
        <v>18311</v>
      </c>
      <c r="F1983" t="s">
        <v>466</v>
      </c>
      <c r="G1983" s="187" t="s">
        <v>351</v>
      </c>
      <c r="H1983" t="s">
        <v>13616</v>
      </c>
      <c r="I1983" t="s">
        <v>14820</v>
      </c>
      <c r="J1983" t="s">
        <v>9983</v>
      </c>
      <c r="K1983" t="s">
        <v>18592</v>
      </c>
      <c r="L1983" t="s">
        <v>18311</v>
      </c>
      <c r="M1983" t="s">
        <v>466</v>
      </c>
      <c r="N1983" t="s">
        <v>351</v>
      </c>
      <c r="O1983" t="s">
        <v>17216</v>
      </c>
      <c r="P1983" t="s">
        <v>17217</v>
      </c>
      <c r="Q1983" t="str">
        <f>IF(J1983="(not available)","(not available)",IFERROR(VLOOKUP(J1983,'[1]Lifecyclemodels EF3.1'!E:G,3,FALSE),"(not available yet)"))</f>
        <v>(not available yet)</v>
      </c>
      <c r="R1983"/>
    </row>
    <row r="1984" spans="1:18" hidden="1" x14ac:dyDescent="0.3">
      <c r="A1984" t="s">
        <v>13616</v>
      </c>
      <c r="B1984" t="s">
        <v>18295</v>
      </c>
      <c r="C1984" t="s">
        <v>1471</v>
      </c>
      <c r="D1984" t="s">
        <v>18591</v>
      </c>
      <c r="E1984" t="s">
        <v>18311</v>
      </c>
      <c r="F1984" t="s">
        <v>514</v>
      </c>
      <c r="G1984" s="187" t="s">
        <v>351</v>
      </c>
      <c r="H1984" t="s">
        <v>13616</v>
      </c>
      <c r="I1984" t="s">
        <v>14820</v>
      </c>
      <c r="J1984" t="s">
        <v>1471</v>
      </c>
      <c r="K1984" t="s">
        <v>18592</v>
      </c>
      <c r="L1984" t="s">
        <v>18311</v>
      </c>
      <c r="M1984" t="s">
        <v>11889</v>
      </c>
      <c r="N1984" t="s">
        <v>351</v>
      </c>
      <c r="O1984" t="s">
        <v>17216</v>
      </c>
      <c r="P1984" t="s">
        <v>17217</v>
      </c>
      <c r="Q1984" t="str">
        <f>IF(J1984="(not available)","(not available)",IFERROR(VLOOKUP(J1984,'[1]Lifecyclemodels EF3.1'!E:G,3,FALSE),"(not available yet)"))</f>
        <v>(not available yet)</v>
      </c>
      <c r="R1984"/>
    </row>
    <row r="1985" spans="1:18" hidden="1" x14ac:dyDescent="0.3">
      <c r="A1985" t="s">
        <v>13616</v>
      </c>
      <c r="B1985" t="s">
        <v>18295</v>
      </c>
      <c r="C1985" t="s">
        <v>7244</v>
      </c>
      <c r="D1985" t="s">
        <v>18591</v>
      </c>
      <c r="E1985" t="s">
        <v>18311</v>
      </c>
      <c r="F1985" t="s">
        <v>483</v>
      </c>
      <c r="G1985" s="187" t="s">
        <v>351</v>
      </c>
      <c r="H1985" t="s">
        <v>13616</v>
      </c>
      <c r="I1985" t="s">
        <v>14820</v>
      </c>
      <c r="J1985" t="s">
        <v>7244</v>
      </c>
      <c r="K1985" t="s">
        <v>18592</v>
      </c>
      <c r="L1985" t="s">
        <v>18311</v>
      </c>
      <c r="M1985" t="s">
        <v>483</v>
      </c>
      <c r="N1985" t="s">
        <v>351</v>
      </c>
      <c r="O1985" t="s">
        <v>17216</v>
      </c>
      <c r="P1985" t="s">
        <v>17217</v>
      </c>
      <c r="Q1985" t="str">
        <f>IF(J1985="(not available)","(not available)",IFERROR(VLOOKUP(J1985,'[1]Lifecyclemodels EF3.1'!E:G,3,FALSE),"(not available yet)"))</f>
        <v>(not available yet)</v>
      </c>
      <c r="R1985"/>
    </row>
    <row r="1986" spans="1:18" hidden="1" x14ac:dyDescent="0.3">
      <c r="A1986" t="s">
        <v>13616</v>
      </c>
      <c r="B1986" t="s">
        <v>18295</v>
      </c>
      <c r="C1986" t="s">
        <v>2917</v>
      </c>
      <c r="D1986" t="s">
        <v>18591</v>
      </c>
      <c r="E1986" t="s">
        <v>18311</v>
      </c>
      <c r="F1986" t="s">
        <v>415</v>
      </c>
      <c r="G1986" s="187" t="s">
        <v>351</v>
      </c>
      <c r="H1986" t="s">
        <v>13616</v>
      </c>
      <c r="I1986" t="s">
        <v>14820</v>
      </c>
      <c r="J1986" t="s">
        <v>2917</v>
      </c>
      <c r="K1986" t="s">
        <v>18592</v>
      </c>
      <c r="L1986" t="s">
        <v>18311</v>
      </c>
      <c r="M1986" t="s">
        <v>415</v>
      </c>
      <c r="N1986" t="s">
        <v>351</v>
      </c>
      <c r="O1986" t="s">
        <v>17216</v>
      </c>
      <c r="P1986" t="s">
        <v>17217</v>
      </c>
      <c r="Q1986" t="str">
        <f>IF(J1986="(not available)","(not available)",IFERROR(VLOOKUP(J1986,'[1]Lifecyclemodels EF3.1'!E:G,3,FALSE),"(not available yet)"))</f>
        <v>(not available yet)</v>
      </c>
      <c r="R1986"/>
    </row>
    <row r="1987" spans="1:18" hidden="1" x14ac:dyDescent="0.3">
      <c r="A1987" t="s">
        <v>13616</v>
      </c>
      <c r="B1987" t="s">
        <v>18295</v>
      </c>
      <c r="C1987" t="s">
        <v>1017</v>
      </c>
      <c r="D1987" t="s">
        <v>18591</v>
      </c>
      <c r="E1987" t="s">
        <v>18311</v>
      </c>
      <c r="F1987" t="s">
        <v>496</v>
      </c>
      <c r="G1987" s="187" t="s">
        <v>351</v>
      </c>
      <c r="H1987" t="s">
        <v>13616</v>
      </c>
      <c r="I1987" t="s">
        <v>14820</v>
      </c>
      <c r="J1987" t="s">
        <v>1017</v>
      </c>
      <c r="K1987" t="s">
        <v>18592</v>
      </c>
      <c r="L1987" t="s">
        <v>18311</v>
      </c>
      <c r="M1987" t="s">
        <v>496</v>
      </c>
      <c r="N1987" t="s">
        <v>351</v>
      </c>
      <c r="O1987" t="s">
        <v>17216</v>
      </c>
      <c r="P1987" t="s">
        <v>17217</v>
      </c>
      <c r="Q1987" t="str">
        <f>IF(J1987="(not available)","(not available)",IFERROR(VLOOKUP(J1987,'[1]Lifecyclemodels EF3.1'!E:G,3,FALSE),"(not available yet)"))</f>
        <v>(not available yet)</v>
      </c>
      <c r="R1987"/>
    </row>
    <row r="1988" spans="1:18" hidden="1" x14ac:dyDescent="0.3">
      <c r="A1988" t="s">
        <v>13616</v>
      </c>
      <c r="B1988" t="s">
        <v>18295</v>
      </c>
      <c r="C1988" t="s">
        <v>11423</v>
      </c>
      <c r="D1988" t="s">
        <v>18591</v>
      </c>
      <c r="E1988" t="s">
        <v>18311</v>
      </c>
      <c r="F1988" t="s">
        <v>402</v>
      </c>
      <c r="G1988" s="187" t="s">
        <v>351</v>
      </c>
      <c r="H1988" t="s">
        <v>13616</v>
      </c>
      <c r="I1988" t="s">
        <v>14820</v>
      </c>
      <c r="J1988" t="s">
        <v>11423</v>
      </c>
      <c r="K1988" t="s">
        <v>18592</v>
      </c>
      <c r="L1988" t="s">
        <v>18311</v>
      </c>
      <c r="M1988" t="s">
        <v>402</v>
      </c>
      <c r="N1988" t="s">
        <v>351</v>
      </c>
      <c r="O1988" t="s">
        <v>17216</v>
      </c>
      <c r="P1988" t="s">
        <v>17217</v>
      </c>
      <c r="Q1988" t="str">
        <f>IF(J1988="(not available)","(not available)",IFERROR(VLOOKUP(J1988,'[1]Lifecyclemodels EF3.1'!E:G,3,FALSE),"(not available yet)"))</f>
        <v>(not available yet)</v>
      </c>
      <c r="R1988"/>
    </row>
    <row r="1989" spans="1:18" hidden="1" x14ac:dyDescent="0.3">
      <c r="A1989" t="s">
        <v>13616</v>
      </c>
      <c r="B1989" t="s">
        <v>18295</v>
      </c>
      <c r="C1989" t="s">
        <v>2393</v>
      </c>
      <c r="D1989" t="s">
        <v>18591</v>
      </c>
      <c r="E1989" t="s">
        <v>18311</v>
      </c>
      <c r="F1989" t="s">
        <v>473</v>
      </c>
      <c r="G1989" s="187" t="s">
        <v>351</v>
      </c>
      <c r="H1989" t="s">
        <v>13616</v>
      </c>
      <c r="I1989" t="s">
        <v>14820</v>
      </c>
      <c r="J1989" t="s">
        <v>2393</v>
      </c>
      <c r="K1989" t="s">
        <v>18592</v>
      </c>
      <c r="L1989" t="s">
        <v>18311</v>
      </c>
      <c r="M1989" t="s">
        <v>473</v>
      </c>
      <c r="N1989" t="s">
        <v>351</v>
      </c>
      <c r="O1989" t="s">
        <v>17216</v>
      </c>
      <c r="P1989" t="s">
        <v>17217</v>
      </c>
      <c r="Q1989" t="str">
        <f>IF(J1989="(not available)","(not available)",IFERROR(VLOOKUP(J1989,'[1]Lifecyclemodels EF3.1'!E:G,3,FALSE),"(not available yet)"))</f>
        <v>(not available yet)</v>
      </c>
      <c r="R1989"/>
    </row>
    <row r="1990" spans="1:18" hidden="1" x14ac:dyDescent="0.3">
      <c r="A1990" t="s">
        <v>13616</v>
      </c>
      <c r="B1990" t="s">
        <v>18295</v>
      </c>
      <c r="C1990" t="s">
        <v>787</v>
      </c>
      <c r="D1990" t="s">
        <v>18591</v>
      </c>
      <c r="E1990" t="s">
        <v>18311</v>
      </c>
      <c r="F1990" t="s">
        <v>396</v>
      </c>
      <c r="G1990" s="187" t="s">
        <v>351</v>
      </c>
      <c r="H1990" t="s">
        <v>13616</v>
      </c>
      <c r="I1990" t="s">
        <v>14820</v>
      </c>
      <c r="J1990" t="s">
        <v>787</v>
      </c>
      <c r="K1990" t="s">
        <v>18592</v>
      </c>
      <c r="L1990" t="s">
        <v>18311</v>
      </c>
      <c r="M1990" t="s">
        <v>396</v>
      </c>
      <c r="N1990" t="s">
        <v>351</v>
      </c>
      <c r="O1990" t="s">
        <v>17216</v>
      </c>
      <c r="P1990" t="s">
        <v>17217</v>
      </c>
      <c r="Q1990" t="str">
        <f>IF(J1990="(not available)","(not available)",IFERROR(VLOOKUP(J1990,'[1]Lifecyclemodels EF3.1'!E:G,3,FALSE),"(not available yet)"))</f>
        <v>(not available yet)</v>
      </c>
      <c r="R1990"/>
    </row>
    <row r="1991" spans="1:18" hidden="1" x14ac:dyDescent="0.3">
      <c r="A1991" t="s">
        <v>13616</v>
      </c>
      <c r="B1991" t="s">
        <v>18295</v>
      </c>
      <c r="C1991" t="s">
        <v>7438</v>
      </c>
      <c r="D1991" t="s">
        <v>18591</v>
      </c>
      <c r="E1991" t="s">
        <v>18311</v>
      </c>
      <c r="F1991" t="s">
        <v>736</v>
      </c>
      <c r="G1991" s="187" t="s">
        <v>351</v>
      </c>
      <c r="H1991" t="s">
        <v>13616</v>
      </c>
      <c r="I1991" t="s">
        <v>14820</v>
      </c>
      <c r="J1991" t="s">
        <v>7438</v>
      </c>
      <c r="K1991" t="s">
        <v>18592</v>
      </c>
      <c r="L1991" t="s">
        <v>18311</v>
      </c>
      <c r="M1991" t="s">
        <v>736</v>
      </c>
      <c r="N1991" t="s">
        <v>351</v>
      </c>
      <c r="O1991" t="s">
        <v>17216</v>
      </c>
      <c r="P1991" t="s">
        <v>17217</v>
      </c>
      <c r="Q1991" t="str">
        <f>IF(J1991="(not available)","(not available)",IFERROR(VLOOKUP(J1991,'[1]Lifecyclemodels EF3.1'!E:G,3,FALSE),"(not available yet)"))</f>
        <v>(not available yet)</v>
      </c>
      <c r="R1991"/>
    </row>
    <row r="1992" spans="1:18" hidden="1" x14ac:dyDescent="0.3">
      <c r="A1992" t="s">
        <v>13616</v>
      </c>
      <c r="B1992" t="s">
        <v>18295</v>
      </c>
      <c r="C1992" t="s">
        <v>8980</v>
      </c>
      <c r="D1992" t="s">
        <v>18591</v>
      </c>
      <c r="E1992" t="s">
        <v>18311</v>
      </c>
      <c r="F1992" t="s">
        <v>418</v>
      </c>
      <c r="G1992" s="187" t="s">
        <v>351</v>
      </c>
      <c r="H1992" t="s">
        <v>13616</v>
      </c>
      <c r="I1992" t="s">
        <v>14820</v>
      </c>
      <c r="J1992" t="s">
        <v>8980</v>
      </c>
      <c r="K1992" t="s">
        <v>18592</v>
      </c>
      <c r="L1992" t="s">
        <v>18311</v>
      </c>
      <c r="M1992" t="s">
        <v>418</v>
      </c>
      <c r="N1992" t="s">
        <v>351</v>
      </c>
      <c r="O1992" t="s">
        <v>17216</v>
      </c>
      <c r="P1992" t="s">
        <v>17217</v>
      </c>
      <c r="Q1992" t="str">
        <f>IF(J1992="(not available)","(not available)",IFERROR(VLOOKUP(J1992,'[1]Lifecyclemodels EF3.1'!E:G,3,FALSE),"(not available yet)"))</f>
        <v>(not available yet)</v>
      </c>
      <c r="R1992"/>
    </row>
    <row r="1993" spans="1:18" hidden="1" x14ac:dyDescent="0.3">
      <c r="A1993" t="s">
        <v>13616</v>
      </c>
      <c r="B1993" t="s">
        <v>18295</v>
      </c>
      <c r="C1993" t="s">
        <v>5751</v>
      </c>
      <c r="D1993" t="s">
        <v>18591</v>
      </c>
      <c r="E1993" t="s">
        <v>18311</v>
      </c>
      <c r="F1993" t="s">
        <v>438</v>
      </c>
      <c r="G1993" s="187" t="s">
        <v>351</v>
      </c>
      <c r="H1993" t="s">
        <v>13616</v>
      </c>
      <c r="I1993" t="s">
        <v>14820</v>
      </c>
      <c r="J1993" t="s">
        <v>5751</v>
      </c>
      <c r="K1993" t="s">
        <v>18592</v>
      </c>
      <c r="L1993" t="s">
        <v>18311</v>
      </c>
      <c r="M1993" t="s">
        <v>438</v>
      </c>
      <c r="N1993" t="s">
        <v>351</v>
      </c>
      <c r="O1993" t="s">
        <v>17216</v>
      </c>
      <c r="P1993" t="s">
        <v>17217</v>
      </c>
      <c r="Q1993" t="str">
        <f>IF(J1993="(not available)","(not available)",IFERROR(VLOOKUP(J1993,'[1]Lifecyclemodels EF3.1'!E:G,3,FALSE),"(not available yet)"))</f>
        <v>(not available yet)</v>
      </c>
      <c r="R1993"/>
    </row>
    <row r="1994" spans="1:18" hidden="1" x14ac:dyDescent="0.3">
      <c r="A1994" t="s">
        <v>13616</v>
      </c>
      <c r="B1994" t="s">
        <v>18295</v>
      </c>
      <c r="C1994" t="s">
        <v>7774</v>
      </c>
      <c r="D1994" t="s">
        <v>18591</v>
      </c>
      <c r="E1994" t="s">
        <v>18311</v>
      </c>
      <c r="F1994" t="s">
        <v>493</v>
      </c>
      <c r="G1994" s="187" t="s">
        <v>351</v>
      </c>
      <c r="H1994" t="s">
        <v>13616</v>
      </c>
      <c r="I1994" t="s">
        <v>14820</v>
      </c>
      <c r="J1994" t="s">
        <v>7774</v>
      </c>
      <c r="K1994" t="s">
        <v>18592</v>
      </c>
      <c r="L1994" t="s">
        <v>18311</v>
      </c>
      <c r="M1994" t="s">
        <v>493</v>
      </c>
      <c r="N1994" t="s">
        <v>351</v>
      </c>
      <c r="O1994" t="s">
        <v>17216</v>
      </c>
      <c r="P1994" t="s">
        <v>17217</v>
      </c>
      <c r="Q1994" t="str">
        <f>IF(J1994="(not available)","(not available)",IFERROR(VLOOKUP(J1994,'[1]Lifecyclemodels EF3.1'!E:G,3,FALSE),"(not available yet)"))</f>
        <v>(not available yet)</v>
      </c>
      <c r="R1994"/>
    </row>
    <row r="1995" spans="1:18" hidden="1" x14ac:dyDescent="0.3">
      <c r="A1995" t="s">
        <v>13616</v>
      </c>
      <c r="B1995" t="s">
        <v>18295</v>
      </c>
      <c r="C1995" t="s">
        <v>4855</v>
      </c>
      <c r="D1995" t="s">
        <v>18591</v>
      </c>
      <c r="E1995" t="s">
        <v>18311</v>
      </c>
      <c r="F1995" t="s">
        <v>325</v>
      </c>
      <c r="G1995" s="187" t="s">
        <v>351</v>
      </c>
      <c r="H1995" t="s">
        <v>13616</v>
      </c>
      <c r="I1995" t="s">
        <v>14820</v>
      </c>
      <c r="J1995" t="s">
        <v>4855</v>
      </c>
      <c r="K1995" t="s">
        <v>18592</v>
      </c>
      <c r="L1995" t="s">
        <v>18311</v>
      </c>
      <c r="M1995" t="s">
        <v>325</v>
      </c>
      <c r="N1995" t="s">
        <v>351</v>
      </c>
      <c r="O1995" t="s">
        <v>17216</v>
      </c>
      <c r="P1995" t="s">
        <v>17217</v>
      </c>
      <c r="Q1995" t="str">
        <f>IF(J1995="(not available)","(not available)",IFERROR(VLOOKUP(J1995,'[1]Lifecyclemodels EF3.1'!E:G,3,FALSE),"(not available yet)"))</f>
        <v>(not available yet)</v>
      </c>
      <c r="R1995"/>
    </row>
    <row r="1996" spans="1:18" hidden="1" x14ac:dyDescent="0.3">
      <c r="A1996" t="s">
        <v>13616</v>
      </c>
      <c r="B1996" t="s">
        <v>18295</v>
      </c>
      <c r="C1996" t="s">
        <v>6774</v>
      </c>
      <c r="D1996" t="s">
        <v>18591</v>
      </c>
      <c r="E1996" t="s">
        <v>18311</v>
      </c>
      <c r="F1996" t="s">
        <v>350</v>
      </c>
      <c r="G1996" s="187" t="s">
        <v>351</v>
      </c>
      <c r="H1996" t="s">
        <v>13616</v>
      </c>
      <c r="I1996" t="s">
        <v>14820</v>
      </c>
      <c r="J1996" t="s">
        <v>6774</v>
      </c>
      <c r="K1996" t="s">
        <v>18592</v>
      </c>
      <c r="L1996" t="s">
        <v>18311</v>
      </c>
      <c r="M1996" t="s">
        <v>350</v>
      </c>
      <c r="N1996" t="s">
        <v>351</v>
      </c>
      <c r="O1996" t="s">
        <v>17216</v>
      </c>
      <c r="P1996" t="s">
        <v>17217</v>
      </c>
      <c r="Q1996" t="str">
        <f>IF(J1996="(not available)","(not available)",IFERROR(VLOOKUP(J1996,'[1]Lifecyclemodels EF3.1'!E:G,3,FALSE),"(not available yet)"))</f>
        <v>(not available yet)</v>
      </c>
      <c r="R1996"/>
    </row>
    <row r="1997" spans="1:18" hidden="1" x14ac:dyDescent="0.3">
      <c r="A1997" t="s">
        <v>13616</v>
      </c>
      <c r="B1997" t="s">
        <v>18295</v>
      </c>
      <c r="C1997" t="s">
        <v>5694</v>
      </c>
      <c r="D1997" t="s">
        <v>18591</v>
      </c>
      <c r="E1997" t="s">
        <v>18311</v>
      </c>
      <c r="F1997" t="s">
        <v>1301</v>
      </c>
      <c r="G1997" s="187" t="s">
        <v>351</v>
      </c>
      <c r="H1997" t="s">
        <v>13616</v>
      </c>
      <c r="I1997" t="s">
        <v>14820</v>
      </c>
      <c r="J1997" t="s">
        <v>5694</v>
      </c>
      <c r="K1997" t="s">
        <v>18592</v>
      </c>
      <c r="L1997" t="s">
        <v>18311</v>
      </c>
      <c r="M1997" t="s">
        <v>1301</v>
      </c>
      <c r="N1997" t="s">
        <v>351</v>
      </c>
      <c r="O1997" t="s">
        <v>17216</v>
      </c>
      <c r="P1997" t="s">
        <v>17217</v>
      </c>
      <c r="Q1997" t="str">
        <f>IF(J1997="(not available)","(not available)",IFERROR(VLOOKUP(J1997,'[1]Lifecyclemodels EF3.1'!E:G,3,FALSE),"(not available yet)"))</f>
        <v>(not available yet)</v>
      </c>
      <c r="R1997"/>
    </row>
    <row r="1998" spans="1:18" hidden="1" x14ac:dyDescent="0.3">
      <c r="A1998" t="s">
        <v>13616</v>
      </c>
      <c r="B1998" t="s">
        <v>18295</v>
      </c>
      <c r="C1998" t="s">
        <v>9862</v>
      </c>
      <c r="D1998" t="s">
        <v>18591</v>
      </c>
      <c r="E1998" t="s">
        <v>18311</v>
      </c>
      <c r="F1998" t="s">
        <v>575</v>
      </c>
      <c r="G1998" s="187" t="s">
        <v>351</v>
      </c>
      <c r="H1998" t="s">
        <v>13616</v>
      </c>
      <c r="I1998" t="s">
        <v>14820</v>
      </c>
      <c r="J1998" t="s">
        <v>9862</v>
      </c>
      <c r="K1998" t="s">
        <v>18592</v>
      </c>
      <c r="L1998" t="s">
        <v>18311</v>
      </c>
      <c r="M1998" t="s">
        <v>575</v>
      </c>
      <c r="N1998" t="s">
        <v>351</v>
      </c>
      <c r="O1998" t="s">
        <v>17216</v>
      </c>
      <c r="P1998" t="s">
        <v>17217</v>
      </c>
      <c r="Q1998" t="str">
        <f>IF(J1998="(not available)","(not available)",IFERROR(VLOOKUP(J1998,'[1]Lifecyclemodels EF3.1'!E:G,3,FALSE),"(not available yet)"))</f>
        <v>(not available yet)</v>
      </c>
      <c r="R1998"/>
    </row>
    <row r="1999" spans="1:18" hidden="1" x14ac:dyDescent="0.3">
      <c r="A1999" t="s">
        <v>13616</v>
      </c>
      <c r="B1999" t="s">
        <v>18295</v>
      </c>
      <c r="C1999" t="s">
        <v>8907</v>
      </c>
      <c r="D1999" t="s">
        <v>18591</v>
      </c>
      <c r="E1999" t="s">
        <v>18311</v>
      </c>
      <c r="F1999" t="s">
        <v>392</v>
      </c>
      <c r="G1999" s="187" t="s">
        <v>351</v>
      </c>
      <c r="H1999" t="s">
        <v>13616</v>
      </c>
      <c r="I1999" t="s">
        <v>14820</v>
      </c>
      <c r="J1999" t="s">
        <v>8907</v>
      </c>
      <c r="K1999" t="s">
        <v>18592</v>
      </c>
      <c r="L1999" t="s">
        <v>18311</v>
      </c>
      <c r="M1999" t="s">
        <v>392</v>
      </c>
      <c r="N1999" t="s">
        <v>351</v>
      </c>
      <c r="O1999" t="s">
        <v>17216</v>
      </c>
      <c r="P1999" t="s">
        <v>17217</v>
      </c>
      <c r="Q1999" t="str">
        <f>IF(J1999="(not available)","(not available)",IFERROR(VLOOKUP(J1999,'[1]Lifecyclemodels EF3.1'!E:G,3,FALSE),"(not available yet)"))</f>
        <v>(not available yet)</v>
      </c>
      <c r="R1999"/>
    </row>
    <row r="2000" spans="1:18" hidden="1" x14ac:dyDescent="0.3">
      <c r="A2000" t="s">
        <v>13616</v>
      </c>
      <c r="B2000" t="s">
        <v>18295</v>
      </c>
      <c r="C2000" t="s">
        <v>6772</v>
      </c>
      <c r="D2000" t="s">
        <v>18591</v>
      </c>
      <c r="E2000" t="s">
        <v>18311</v>
      </c>
      <c r="F2000" t="s">
        <v>703</v>
      </c>
      <c r="G2000" s="187" t="s">
        <v>351</v>
      </c>
      <c r="H2000" t="s">
        <v>13616</v>
      </c>
      <c r="I2000" t="s">
        <v>14820</v>
      </c>
      <c r="J2000" t="s">
        <v>6772</v>
      </c>
      <c r="K2000" t="s">
        <v>18592</v>
      </c>
      <c r="L2000" t="s">
        <v>18311</v>
      </c>
      <c r="M2000" t="s">
        <v>703</v>
      </c>
      <c r="N2000" t="s">
        <v>351</v>
      </c>
      <c r="O2000" t="s">
        <v>17216</v>
      </c>
      <c r="P2000" t="s">
        <v>17217</v>
      </c>
      <c r="Q2000" t="str">
        <f>IF(J2000="(not available)","(not available)",IFERROR(VLOOKUP(J2000,'[1]Lifecyclemodels EF3.1'!E:G,3,FALSE),"(not available yet)"))</f>
        <v>(not available yet)</v>
      </c>
      <c r="R2000"/>
    </row>
    <row r="2001" spans="1:18" hidden="1" x14ac:dyDescent="0.3">
      <c r="A2001" t="s">
        <v>13616</v>
      </c>
      <c r="B2001" t="s">
        <v>18295</v>
      </c>
      <c r="C2001" t="s">
        <v>5256</v>
      </c>
      <c r="D2001" t="s">
        <v>18593</v>
      </c>
      <c r="E2001" t="s">
        <v>18311</v>
      </c>
      <c r="F2001" t="s">
        <v>713</v>
      </c>
      <c r="G2001" s="187" t="s">
        <v>351</v>
      </c>
      <c r="H2001" t="s">
        <v>13616</v>
      </c>
      <c r="I2001" t="s">
        <v>14820</v>
      </c>
      <c r="J2001" t="s">
        <v>5256</v>
      </c>
      <c r="K2001" t="s">
        <v>18594</v>
      </c>
      <c r="L2001" t="s">
        <v>18311</v>
      </c>
      <c r="M2001" t="s">
        <v>713</v>
      </c>
      <c r="N2001" t="s">
        <v>351</v>
      </c>
      <c r="O2001" t="s">
        <v>17216</v>
      </c>
      <c r="P2001" t="s">
        <v>17217</v>
      </c>
      <c r="Q2001" t="str">
        <f>IF(J2001="(not available)","(not available)",IFERROR(VLOOKUP(J2001,'[1]Lifecyclemodels EF3.1'!E:G,3,FALSE),"(not available yet)"))</f>
        <v>(not available yet)</v>
      </c>
      <c r="R2001"/>
    </row>
    <row r="2002" spans="1:18" hidden="1" x14ac:dyDescent="0.3">
      <c r="A2002" t="s">
        <v>13616</v>
      </c>
      <c r="B2002" t="s">
        <v>18295</v>
      </c>
      <c r="C2002" t="s">
        <v>1221</v>
      </c>
      <c r="D2002" t="s">
        <v>18593</v>
      </c>
      <c r="E2002" t="s">
        <v>18311</v>
      </c>
      <c r="F2002" t="s">
        <v>670</v>
      </c>
      <c r="G2002" s="187" t="s">
        <v>351</v>
      </c>
      <c r="H2002" t="s">
        <v>13616</v>
      </c>
      <c r="I2002" t="s">
        <v>14820</v>
      </c>
      <c r="J2002" t="s">
        <v>1221</v>
      </c>
      <c r="K2002" t="s">
        <v>18594</v>
      </c>
      <c r="L2002" t="s">
        <v>18311</v>
      </c>
      <c r="M2002" t="s">
        <v>670</v>
      </c>
      <c r="N2002" t="s">
        <v>351</v>
      </c>
      <c r="O2002" t="s">
        <v>17216</v>
      </c>
      <c r="P2002" t="s">
        <v>17217</v>
      </c>
      <c r="Q2002" t="str">
        <f>IF(J2002="(not available)","(not available)",IFERROR(VLOOKUP(J2002,'[1]Lifecyclemodels EF3.1'!E:G,3,FALSE),"(not available yet)"))</f>
        <v>(not available yet)</v>
      </c>
      <c r="R2002"/>
    </row>
    <row r="2003" spans="1:18" hidden="1" x14ac:dyDescent="0.3">
      <c r="A2003" t="s">
        <v>13616</v>
      </c>
      <c r="B2003" t="s">
        <v>18295</v>
      </c>
      <c r="C2003" t="s">
        <v>6662</v>
      </c>
      <c r="D2003" t="s">
        <v>18593</v>
      </c>
      <c r="E2003" t="s">
        <v>18311</v>
      </c>
      <c r="F2003" t="s">
        <v>350</v>
      </c>
      <c r="G2003" s="187" t="s">
        <v>351</v>
      </c>
      <c r="H2003" t="s">
        <v>13616</v>
      </c>
      <c r="I2003" t="s">
        <v>14820</v>
      </c>
      <c r="J2003" t="s">
        <v>6662</v>
      </c>
      <c r="K2003" t="s">
        <v>18594</v>
      </c>
      <c r="L2003" t="s">
        <v>18311</v>
      </c>
      <c r="M2003" t="s">
        <v>350</v>
      </c>
      <c r="N2003" t="s">
        <v>351</v>
      </c>
      <c r="O2003" t="s">
        <v>17216</v>
      </c>
      <c r="P2003" t="s">
        <v>17217</v>
      </c>
      <c r="Q2003" t="str">
        <f>IF(J2003="(not available)","(not available)",IFERROR(VLOOKUP(J2003,'[1]Lifecyclemodels EF3.1'!E:G,3,FALSE),"(not available yet)"))</f>
        <v>(not available yet)</v>
      </c>
      <c r="R2003"/>
    </row>
    <row r="2004" spans="1:18" hidden="1" x14ac:dyDescent="0.3">
      <c r="A2004" t="s">
        <v>13616</v>
      </c>
      <c r="B2004" t="s">
        <v>18295</v>
      </c>
      <c r="C2004" t="s">
        <v>11455</v>
      </c>
      <c r="D2004" t="s">
        <v>18593</v>
      </c>
      <c r="E2004" t="s">
        <v>18311</v>
      </c>
      <c r="F2004" t="s">
        <v>726</v>
      </c>
      <c r="G2004" s="187" t="s">
        <v>351</v>
      </c>
      <c r="H2004" t="s">
        <v>13616</v>
      </c>
      <c r="I2004" t="s">
        <v>14820</v>
      </c>
      <c r="J2004" t="s">
        <v>11455</v>
      </c>
      <c r="K2004" t="s">
        <v>18594</v>
      </c>
      <c r="L2004" t="s">
        <v>18311</v>
      </c>
      <c r="M2004" t="s">
        <v>726</v>
      </c>
      <c r="N2004" t="s">
        <v>351</v>
      </c>
      <c r="O2004" t="s">
        <v>17216</v>
      </c>
      <c r="P2004" t="s">
        <v>17217</v>
      </c>
      <c r="Q2004" t="str">
        <f>IF(J2004="(not available)","(not available)",IFERROR(VLOOKUP(J2004,'[1]Lifecyclemodels EF3.1'!E:G,3,FALSE),"(not available yet)"))</f>
        <v>(not available yet)</v>
      </c>
      <c r="R2004"/>
    </row>
    <row r="2005" spans="1:18" hidden="1" x14ac:dyDescent="0.3">
      <c r="A2005" t="s">
        <v>13616</v>
      </c>
      <c r="B2005" t="s">
        <v>18295</v>
      </c>
      <c r="C2005" t="s">
        <v>9252</v>
      </c>
      <c r="D2005" t="s">
        <v>18593</v>
      </c>
      <c r="E2005" t="s">
        <v>18311</v>
      </c>
      <c r="F2005" t="s">
        <v>438</v>
      </c>
      <c r="G2005" s="187" t="s">
        <v>351</v>
      </c>
      <c r="H2005" t="s">
        <v>13616</v>
      </c>
      <c r="I2005" t="s">
        <v>14820</v>
      </c>
      <c r="J2005" t="s">
        <v>9252</v>
      </c>
      <c r="K2005" t="s">
        <v>18594</v>
      </c>
      <c r="L2005" t="s">
        <v>18311</v>
      </c>
      <c r="M2005" t="s">
        <v>438</v>
      </c>
      <c r="N2005" t="s">
        <v>351</v>
      </c>
      <c r="O2005" t="s">
        <v>17216</v>
      </c>
      <c r="P2005" t="s">
        <v>17217</v>
      </c>
      <c r="Q2005" t="str">
        <f>IF(J2005="(not available)","(not available)",IFERROR(VLOOKUP(J2005,'[1]Lifecyclemodels EF3.1'!E:G,3,FALSE),"(not available yet)"))</f>
        <v>(not available yet)</v>
      </c>
      <c r="R2005"/>
    </row>
    <row r="2006" spans="1:18" hidden="1" x14ac:dyDescent="0.3">
      <c r="A2006" t="s">
        <v>13616</v>
      </c>
      <c r="B2006" t="s">
        <v>18295</v>
      </c>
      <c r="C2006" t="s">
        <v>1551</v>
      </c>
      <c r="D2006" t="s">
        <v>18593</v>
      </c>
      <c r="E2006" t="s">
        <v>18311</v>
      </c>
      <c r="F2006" t="s">
        <v>1552</v>
      </c>
      <c r="G2006" s="187" t="s">
        <v>351</v>
      </c>
      <c r="H2006" t="s">
        <v>13616</v>
      </c>
      <c r="I2006" t="s">
        <v>14820</v>
      </c>
      <c r="J2006" t="s">
        <v>1551</v>
      </c>
      <c r="K2006" t="s">
        <v>18594</v>
      </c>
      <c r="L2006" t="s">
        <v>18311</v>
      </c>
      <c r="M2006" t="s">
        <v>1552</v>
      </c>
      <c r="N2006" t="s">
        <v>351</v>
      </c>
      <c r="O2006" t="s">
        <v>17216</v>
      </c>
      <c r="P2006" t="s">
        <v>17217</v>
      </c>
      <c r="Q2006" t="str">
        <f>IF(J2006="(not available)","(not available)",IFERROR(VLOOKUP(J2006,'[1]Lifecyclemodels EF3.1'!E:G,3,FALSE),"(not available yet)"))</f>
        <v>(not available yet)</v>
      </c>
      <c r="R2006"/>
    </row>
    <row r="2007" spans="1:18" hidden="1" x14ac:dyDescent="0.3">
      <c r="A2007" t="s">
        <v>13616</v>
      </c>
      <c r="B2007" t="s">
        <v>18295</v>
      </c>
      <c r="C2007" t="s">
        <v>4036</v>
      </c>
      <c r="D2007" t="s">
        <v>18593</v>
      </c>
      <c r="E2007" t="s">
        <v>18311</v>
      </c>
      <c r="F2007" t="s">
        <v>443</v>
      </c>
      <c r="G2007" s="187" t="s">
        <v>351</v>
      </c>
      <c r="H2007" t="s">
        <v>13616</v>
      </c>
      <c r="I2007" t="s">
        <v>14820</v>
      </c>
      <c r="J2007" t="s">
        <v>4036</v>
      </c>
      <c r="K2007" t="s">
        <v>18594</v>
      </c>
      <c r="L2007" t="s">
        <v>18311</v>
      </c>
      <c r="M2007" t="s">
        <v>443</v>
      </c>
      <c r="N2007" t="s">
        <v>351</v>
      </c>
      <c r="O2007" t="s">
        <v>17216</v>
      </c>
      <c r="P2007" t="s">
        <v>17217</v>
      </c>
      <c r="Q2007" t="str">
        <f>IF(J2007="(not available)","(not available)",IFERROR(VLOOKUP(J2007,'[1]Lifecyclemodels EF3.1'!E:G,3,FALSE),"(not available yet)"))</f>
        <v>(not available yet)</v>
      </c>
      <c r="R2007"/>
    </row>
    <row r="2008" spans="1:18" hidden="1" x14ac:dyDescent="0.3">
      <c r="A2008" t="s">
        <v>13616</v>
      </c>
      <c r="B2008" t="s">
        <v>18295</v>
      </c>
      <c r="C2008" t="s">
        <v>8478</v>
      </c>
      <c r="D2008" t="s">
        <v>18593</v>
      </c>
      <c r="E2008" t="s">
        <v>18311</v>
      </c>
      <c r="F2008" t="s">
        <v>473</v>
      </c>
      <c r="G2008" s="187" t="s">
        <v>351</v>
      </c>
      <c r="H2008" t="s">
        <v>13616</v>
      </c>
      <c r="I2008" t="s">
        <v>14820</v>
      </c>
      <c r="J2008" t="s">
        <v>8478</v>
      </c>
      <c r="K2008" t="s">
        <v>18594</v>
      </c>
      <c r="L2008" t="s">
        <v>18311</v>
      </c>
      <c r="M2008" t="s">
        <v>473</v>
      </c>
      <c r="N2008" t="s">
        <v>351</v>
      </c>
      <c r="O2008" t="s">
        <v>17216</v>
      </c>
      <c r="P2008" t="s">
        <v>17217</v>
      </c>
      <c r="Q2008" t="str">
        <f>IF(J2008="(not available)","(not available)",IFERROR(VLOOKUP(J2008,'[1]Lifecyclemodels EF3.1'!E:G,3,FALSE),"(not available yet)"))</f>
        <v>(not available yet)</v>
      </c>
      <c r="R2008"/>
    </row>
    <row r="2009" spans="1:18" hidden="1" x14ac:dyDescent="0.3">
      <c r="A2009" t="s">
        <v>13616</v>
      </c>
      <c r="B2009" t="s">
        <v>18295</v>
      </c>
      <c r="C2009" t="s">
        <v>7354</v>
      </c>
      <c r="D2009" t="s">
        <v>18593</v>
      </c>
      <c r="E2009" t="s">
        <v>18311</v>
      </c>
      <c r="F2009" t="s">
        <v>769</v>
      </c>
      <c r="G2009" s="187" t="s">
        <v>351</v>
      </c>
      <c r="H2009" t="s">
        <v>13616</v>
      </c>
      <c r="I2009" t="s">
        <v>14820</v>
      </c>
      <c r="J2009" t="s">
        <v>7354</v>
      </c>
      <c r="K2009" t="s">
        <v>18594</v>
      </c>
      <c r="L2009" t="s">
        <v>18311</v>
      </c>
      <c r="M2009" t="s">
        <v>769</v>
      </c>
      <c r="N2009" t="s">
        <v>351</v>
      </c>
      <c r="O2009" t="s">
        <v>17216</v>
      </c>
      <c r="P2009" t="s">
        <v>17217</v>
      </c>
      <c r="Q2009" t="str">
        <f>IF(J2009="(not available)","(not available)",IFERROR(VLOOKUP(J2009,'[1]Lifecyclemodels EF3.1'!E:G,3,FALSE),"(not available yet)"))</f>
        <v>(not available yet)</v>
      </c>
      <c r="R2009"/>
    </row>
    <row r="2010" spans="1:18" hidden="1" x14ac:dyDescent="0.3">
      <c r="A2010" t="s">
        <v>13616</v>
      </c>
      <c r="B2010" t="s">
        <v>18295</v>
      </c>
      <c r="C2010" t="s">
        <v>10606</v>
      </c>
      <c r="D2010" t="s">
        <v>18593</v>
      </c>
      <c r="E2010" t="s">
        <v>18311</v>
      </c>
      <c r="F2010" t="s">
        <v>425</v>
      </c>
      <c r="G2010" s="187" t="s">
        <v>351</v>
      </c>
      <c r="H2010" t="s">
        <v>13616</v>
      </c>
      <c r="I2010" t="s">
        <v>14820</v>
      </c>
      <c r="J2010" t="s">
        <v>10606</v>
      </c>
      <c r="K2010" t="s">
        <v>18594</v>
      </c>
      <c r="L2010" t="s">
        <v>18311</v>
      </c>
      <c r="M2010" t="s">
        <v>425</v>
      </c>
      <c r="N2010" t="s">
        <v>351</v>
      </c>
      <c r="O2010" t="s">
        <v>17216</v>
      </c>
      <c r="P2010" t="s">
        <v>17217</v>
      </c>
      <c r="Q2010" t="str">
        <f>IF(J2010="(not available)","(not available)",IFERROR(VLOOKUP(J2010,'[1]Lifecyclemodels EF3.1'!E:G,3,FALSE),"(not available yet)"))</f>
        <v>(not available yet)</v>
      </c>
      <c r="R2010"/>
    </row>
    <row r="2011" spans="1:18" hidden="1" x14ac:dyDescent="0.3">
      <c r="A2011" t="s">
        <v>13616</v>
      </c>
      <c r="B2011" t="s">
        <v>18295</v>
      </c>
      <c r="C2011" t="s">
        <v>10378</v>
      </c>
      <c r="D2011" t="s">
        <v>18593</v>
      </c>
      <c r="E2011" t="s">
        <v>18311</v>
      </c>
      <c r="F2011" t="s">
        <v>984</v>
      </c>
      <c r="G2011" s="187" t="s">
        <v>351</v>
      </c>
      <c r="H2011" t="s">
        <v>13616</v>
      </c>
      <c r="I2011" t="s">
        <v>14820</v>
      </c>
      <c r="J2011" t="s">
        <v>10378</v>
      </c>
      <c r="K2011" t="s">
        <v>18594</v>
      </c>
      <c r="L2011" t="s">
        <v>18311</v>
      </c>
      <c r="M2011" t="s">
        <v>984</v>
      </c>
      <c r="N2011" t="s">
        <v>351</v>
      </c>
      <c r="O2011" t="s">
        <v>17216</v>
      </c>
      <c r="P2011" t="s">
        <v>17217</v>
      </c>
      <c r="Q2011" t="str">
        <f>IF(J2011="(not available)","(not available)",IFERROR(VLOOKUP(J2011,'[1]Lifecyclemodels EF3.1'!E:G,3,FALSE),"(not available yet)"))</f>
        <v>(not available yet)</v>
      </c>
      <c r="R2011"/>
    </row>
    <row r="2012" spans="1:18" hidden="1" x14ac:dyDescent="0.3">
      <c r="A2012" t="s">
        <v>13616</v>
      </c>
      <c r="B2012" t="s">
        <v>18295</v>
      </c>
      <c r="C2012" t="s">
        <v>7813</v>
      </c>
      <c r="D2012" t="s">
        <v>18593</v>
      </c>
      <c r="E2012" t="s">
        <v>18311</v>
      </c>
      <c r="F2012" t="s">
        <v>405</v>
      </c>
      <c r="G2012" s="187" t="s">
        <v>351</v>
      </c>
      <c r="H2012" t="s">
        <v>13616</v>
      </c>
      <c r="I2012" t="s">
        <v>14820</v>
      </c>
      <c r="J2012" t="s">
        <v>7813</v>
      </c>
      <c r="K2012" t="s">
        <v>18594</v>
      </c>
      <c r="L2012" t="s">
        <v>18311</v>
      </c>
      <c r="M2012" t="s">
        <v>405</v>
      </c>
      <c r="N2012" t="s">
        <v>351</v>
      </c>
      <c r="O2012" t="s">
        <v>17216</v>
      </c>
      <c r="P2012" t="s">
        <v>17217</v>
      </c>
      <c r="Q2012" t="str">
        <f>IF(J2012="(not available)","(not available)",IFERROR(VLOOKUP(J2012,'[1]Lifecyclemodels EF3.1'!E:G,3,FALSE),"(not available yet)"))</f>
        <v>(not available yet)</v>
      </c>
      <c r="R2012"/>
    </row>
    <row r="2013" spans="1:18" hidden="1" x14ac:dyDescent="0.3">
      <c r="A2013" t="s">
        <v>13616</v>
      </c>
      <c r="B2013" t="s">
        <v>18295</v>
      </c>
      <c r="C2013" t="s">
        <v>10621</v>
      </c>
      <c r="D2013" t="s">
        <v>18593</v>
      </c>
      <c r="E2013" t="s">
        <v>18311</v>
      </c>
      <c r="F2013" t="s">
        <v>547</v>
      </c>
      <c r="G2013" s="187" t="s">
        <v>351</v>
      </c>
      <c r="H2013" t="s">
        <v>13616</v>
      </c>
      <c r="I2013" t="s">
        <v>14820</v>
      </c>
      <c r="J2013" t="s">
        <v>10621</v>
      </c>
      <c r="K2013" t="s">
        <v>18594</v>
      </c>
      <c r="L2013" t="s">
        <v>18311</v>
      </c>
      <c r="M2013" t="s">
        <v>547</v>
      </c>
      <c r="N2013" t="s">
        <v>351</v>
      </c>
      <c r="O2013" t="s">
        <v>17216</v>
      </c>
      <c r="P2013" t="s">
        <v>17217</v>
      </c>
      <c r="Q2013" t="str">
        <f>IF(J2013="(not available)","(not available)",IFERROR(VLOOKUP(J2013,'[1]Lifecyclemodels EF3.1'!E:G,3,FALSE),"(not available yet)"))</f>
        <v>(not available yet)</v>
      </c>
      <c r="R2013"/>
    </row>
    <row r="2014" spans="1:18" hidden="1" x14ac:dyDescent="0.3">
      <c r="A2014" t="s">
        <v>13616</v>
      </c>
      <c r="B2014" t="s">
        <v>18295</v>
      </c>
      <c r="C2014" t="s">
        <v>3523</v>
      </c>
      <c r="D2014" t="s">
        <v>18593</v>
      </c>
      <c r="E2014" t="s">
        <v>18311</v>
      </c>
      <c r="F2014" t="s">
        <v>817</v>
      </c>
      <c r="G2014" s="187" t="s">
        <v>351</v>
      </c>
      <c r="H2014" t="s">
        <v>13616</v>
      </c>
      <c r="I2014" t="s">
        <v>14820</v>
      </c>
      <c r="J2014" t="s">
        <v>3523</v>
      </c>
      <c r="K2014" t="s">
        <v>18594</v>
      </c>
      <c r="L2014" t="s">
        <v>18311</v>
      </c>
      <c r="M2014" t="s">
        <v>817</v>
      </c>
      <c r="N2014" t="s">
        <v>351</v>
      </c>
      <c r="O2014" t="s">
        <v>17216</v>
      </c>
      <c r="P2014" t="s">
        <v>17217</v>
      </c>
      <c r="Q2014" t="str">
        <f>IF(J2014="(not available)","(not available)",IFERROR(VLOOKUP(J2014,'[1]Lifecyclemodels EF3.1'!E:G,3,FALSE),"(not available yet)"))</f>
        <v>(not available yet)</v>
      </c>
      <c r="R2014"/>
    </row>
    <row r="2015" spans="1:18" hidden="1" x14ac:dyDescent="0.3">
      <c r="A2015" t="s">
        <v>13616</v>
      </c>
      <c r="B2015" t="s">
        <v>18295</v>
      </c>
      <c r="C2015" t="s">
        <v>6864</v>
      </c>
      <c r="D2015" t="s">
        <v>18593</v>
      </c>
      <c r="E2015" t="s">
        <v>18311</v>
      </c>
      <c r="F2015" t="s">
        <v>613</v>
      </c>
      <c r="G2015" s="187" t="s">
        <v>351</v>
      </c>
      <c r="H2015" t="s">
        <v>13616</v>
      </c>
      <c r="I2015" t="s">
        <v>14820</v>
      </c>
      <c r="J2015" t="s">
        <v>6864</v>
      </c>
      <c r="K2015" t="s">
        <v>18594</v>
      </c>
      <c r="L2015" t="s">
        <v>18311</v>
      </c>
      <c r="M2015" t="s">
        <v>613</v>
      </c>
      <c r="N2015" t="s">
        <v>351</v>
      </c>
      <c r="O2015" t="s">
        <v>17216</v>
      </c>
      <c r="P2015" t="s">
        <v>17217</v>
      </c>
      <c r="Q2015" t="str">
        <f>IF(J2015="(not available)","(not available)",IFERROR(VLOOKUP(J2015,'[1]Lifecyclemodels EF3.1'!E:G,3,FALSE),"(not available yet)"))</f>
        <v>(not available yet)</v>
      </c>
      <c r="R2015"/>
    </row>
    <row r="2016" spans="1:18" hidden="1" x14ac:dyDescent="0.3">
      <c r="A2016" t="s">
        <v>13616</v>
      </c>
      <c r="B2016" t="s">
        <v>18295</v>
      </c>
      <c r="C2016" t="s">
        <v>9502</v>
      </c>
      <c r="D2016" t="s">
        <v>18593</v>
      </c>
      <c r="E2016" t="s">
        <v>18311</v>
      </c>
      <c r="F2016" t="s">
        <v>402</v>
      </c>
      <c r="G2016" s="187" t="s">
        <v>351</v>
      </c>
      <c r="H2016" t="s">
        <v>13616</v>
      </c>
      <c r="I2016" t="s">
        <v>14820</v>
      </c>
      <c r="J2016" t="s">
        <v>9502</v>
      </c>
      <c r="K2016" t="s">
        <v>18594</v>
      </c>
      <c r="L2016" t="s">
        <v>18311</v>
      </c>
      <c r="M2016" t="s">
        <v>402</v>
      </c>
      <c r="N2016" t="s">
        <v>351</v>
      </c>
      <c r="O2016" t="s">
        <v>17216</v>
      </c>
      <c r="P2016" t="s">
        <v>17217</v>
      </c>
      <c r="Q2016" t="str">
        <f>IF(J2016="(not available)","(not available)",IFERROR(VLOOKUP(J2016,'[1]Lifecyclemodels EF3.1'!E:G,3,FALSE),"(not available yet)"))</f>
        <v>(not available yet)</v>
      </c>
      <c r="R2016"/>
    </row>
    <row r="2017" spans="1:18" hidden="1" x14ac:dyDescent="0.3">
      <c r="A2017" t="s">
        <v>13616</v>
      </c>
      <c r="B2017" t="s">
        <v>18295</v>
      </c>
      <c r="C2017" t="s">
        <v>4534</v>
      </c>
      <c r="D2017" t="s">
        <v>18593</v>
      </c>
      <c r="E2017" t="s">
        <v>18311</v>
      </c>
      <c r="F2017" t="s">
        <v>528</v>
      </c>
      <c r="G2017" s="187" t="s">
        <v>351</v>
      </c>
      <c r="H2017" t="s">
        <v>13616</v>
      </c>
      <c r="I2017" t="s">
        <v>14820</v>
      </c>
      <c r="J2017" t="s">
        <v>4534</v>
      </c>
      <c r="K2017" t="s">
        <v>18594</v>
      </c>
      <c r="L2017" t="s">
        <v>18311</v>
      </c>
      <c r="M2017" t="s">
        <v>528</v>
      </c>
      <c r="N2017" t="s">
        <v>351</v>
      </c>
      <c r="O2017" t="s">
        <v>17216</v>
      </c>
      <c r="P2017" t="s">
        <v>17217</v>
      </c>
      <c r="Q2017" t="str">
        <f>IF(J2017="(not available)","(not available)",IFERROR(VLOOKUP(J2017,'[1]Lifecyclemodels EF3.1'!E:G,3,FALSE),"(not available yet)"))</f>
        <v>(not available yet)</v>
      </c>
      <c r="R2017"/>
    </row>
    <row r="2018" spans="1:18" hidden="1" x14ac:dyDescent="0.3">
      <c r="A2018" t="s">
        <v>13616</v>
      </c>
      <c r="B2018" t="s">
        <v>18295</v>
      </c>
      <c r="C2018" t="s">
        <v>9801</v>
      </c>
      <c r="D2018" t="s">
        <v>18593</v>
      </c>
      <c r="E2018" t="s">
        <v>18311</v>
      </c>
      <c r="F2018" t="s">
        <v>496</v>
      </c>
      <c r="G2018" s="187" t="s">
        <v>351</v>
      </c>
      <c r="H2018" t="s">
        <v>13616</v>
      </c>
      <c r="I2018" t="s">
        <v>14820</v>
      </c>
      <c r="J2018" t="s">
        <v>9801</v>
      </c>
      <c r="K2018" t="s">
        <v>18594</v>
      </c>
      <c r="L2018" t="s">
        <v>18311</v>
      </c>
      <c r="M2018" t="s">
        <v>496</v>
      </c>
      <c r="N2018" t="s">
        <v>351</v>
      </c>
      <c r="O2018" t="s">
        <v>17216</v>
      </c>
      <c r="P2018" t="s">
        <v>17217</v>
      </c>
      <c r="Q2018" t="str">
        <f>IF(J2018="(not available)","(not available)",IFERROR(VLOOKUP(J2018,'[1]Lifecyclemodels EF3.1'!E:G,3,FALSE),"(not available yet)"))</f>
        <v>(not available yet)</v>
      </c>
      <c r="R2018"/>
    </row>
    <row r="2019" spans="1:18" hidden="1" x14ac:dyDescent="0.3">
      <c r="A2019" t="s">
        <v>13616</v>
      </c>
      <c r="B2019" t="s">
        <v>18295</v>
      </c>
      <c r="C2019" t="s">
        <v>11144</v>
      </c>
      <c r="D2019" t="s">
        <v>18593</v>
      </c>
      <c r="E2019" t="s">
        <v>18311</v>
      </c>
      <c r="F2019" t="s">
        <v>483</v>
      </c>
      <c r="G2019" s="187" t="s">
        <v>351</v>
      </c>
      <c r="H2019" t="s">
        <v>13616</v>
      </c>
      <c r="I2019" t="s">
        <v>14820</v>
      </c>
      <c r="J2019" t="s">
        <v>11144</v>
      </c>
      <c r="K2019" t="s">
        <v>18594</v>
      </c>
      <c r="L2019" t="s">
        <v>18311</v>
      </c>
      <c r="M2019" t="s">
        <v>483</v>
      </c>
      <c r="N2019" t="s">
        <v>351</v>
      </c>
      <c r="O2019" t="s">
        <v>17216</v>
      </c>
      <c r="P2019" t="s">
        <v>17217</v>
      </c>
      <c r="Q2019" t="str">
        <f>IF(J2019="(not available)","(not available)",IFERROR(VLOOKUP(J2019,'[1]Lifecyclemodels EF3.1'!E:G,3,FALSE),"(not available yet)"))</f>
        <v>(not available yet)</v>
      </c>
      <c r="R2019"/>
    </row>
    <row r="2020" spans="1:18" hidden="1" x14ac:dyDescent="0.3">
      <c r="A2020" t="s">
        <v>13616</v>
      </c>
      <c r="B2020" t="s">
        <v>18295</v>
      </c>
      <c r="C2020" t="s">
        <v>1556</v>
      </c>
      <c r="D2020" t="s">
        <v>18593</v>
      </c>
      <c r="E2020" t="s">
        <v>18311</v>
      </c>
      <c r="F2020" t="s">
        <v>703</v>
      </c>
      <c r="G2020" s="187" t="s">
        <v>351</v>
      </c>
      <c r="H2020" t="s">
        <v>13616</v>
      </c>
      <c r="I2020" t="s">
        <v>14820</v>
      </c>
      <c r="J2020" t="s">
        <v>1556</v>
      </c>
      <c r="K2020" t="s">
        <v>18594</v>
      </c>
      <c r="L2020" t="s">
        <v>18311</v>
      </c>
      <c r="M2020" t="s">
        <v>703</v>
      </c>
      <c r="N2020" t="s">
        <v>351</v>
      </c>
      <c r="O2020" t="s">
        <v>17216</v>
      </c>
      <c r="P2020" t="s">
        <v>17217</v>
      </c>
      <c r="Q2020" t="str">
        <f>IF(J2020="(not available)","(not available)",IFERROR(VLOOKUP(J2020,'[1]Lifecyclemodels EF3.1'!E:G,3,FALSE),"(not available yet)"))</f>
        <v>(not available yet)</v>
      </c>
      <c r="R2020"/>
    </row>
    <row r="2021" spans="1:18" hidden="1" x14ac:dyDescent="0.3">
      <c r="A2021" t="s">
        <v>13616</v>
      </c>
      <c r="B2021" t="s">
        <v>18295</v>
      </c>
      <c r="C2021" t="s">
        <v>7949</v>
      </c>
      <c r="D2021" t="s">
        <v>18593</v>
      </c>
      <c r="E2021" t="s">
        <v>18311</v>
      </c>
      <c r="F2021" t="s">
        <v>514</v>
      </c>
      <c r="G2021" s="187" t="s">
        <v>351</v>
      </c>
      <c r="H2021" t="s">
        <v>13616</v>
      </c>
      <c r="I2021" t="s">
        <v>14820</v>
      </c>
      <c r="J2021" t="s">
        <v>7949</v>
      </c>
      <c r="K2021" t="s">
        <v>18594</v>
      </c>
      <c r="L2021" t="s">
        <v>18311</v>
      </c>
      <c r="M2021" t="s">
        <v>11889</v>
      </c>
      <c r="N2021" t="s">
        <v>351</v>
      </c>
      <c r="O2021" t="s">
        <v>17216</v>
      </c>
      <c r="P2021" t="s">
        <v>17217</v>
      </c>
      <c r="Q2021" t="str">
        <f>IF(J2021="(not available)","(not available)",IFERROR(VLOOKUP(J2021,'[1]Lifecyclemodels EF3.1'!E:G,3,FALSE),"(not available yet)"))</f>
        <v>(not available yet)</v>
      </c>
      <c r="R2021"/>
    </row>
    <row r="2022" spans="1:18" hidden="1" x14ac:dyDescent="0.3">
      <c r="A2022" t="s">
        <v>13616</v>
      </c>
      <c r="B2022" t="s">
        <v>18295</v>
      </c>
      <c r="C2022" t="s">
        <v>11284</v>
      </c>
      <c r="D2022" t="s">
        <v>18593</v>
      </c>
      <c r="E2022" t="s">
        <v>18311</v>
      </c>
      <c r="F2022" t="s">
        <v>378</v>
      </c>
      <c r="G2022" s="187" t="s">
        <v>351</v>
      </c>
      <c r="H2022" t="s">
        <v>13616</v>
      </c>
      <c r="I2022" t="s">
        <v>14820</v>
      </c>
      <c r="J2022" t="s">
        <v>11284</v>
      </c>
      <c r="K2022" t="s">
        <v>18594</v>
      </c>
      <c r="L2022" t="s">
        <v>18311</v>
      </c>
      <c r="M2022" t="s">
        <v>378</v>
      </c>
      <c r="N2022" t="s">
        <v>351</v>
      </c>
      <c r="O2022" t="s">
        <v>17216</v>
      </c>
      <c r="P2022" t="s">
        <v>17217</v>
      </c>
      <c r="Q2022" t="str">
        <f>IF(J2022="(not available)","(not available)",IFERROR(VLOOKUP(J2022,'[1]Lifecyclemodels EF3.1'!E:G,3,FALSE),"(not available yet)"))</f>
        <v>(not available yet)</v>
      </c>
      <c r="R2022"/>
    </row>
    <row r="2023" spans="1:18" hidden="1" x14ac:dyDescent="0.3">
      <c r="A2023" t="s">
        <v>13616</v>
      </c>
      <c r="B2023" t="s">
        <v>18295</v>
      </c>
      <c r="C2023" t="s">
        <v>6891</v>
      </c>
      <c r="D2023" t="s">
        <v>18593</v>
      </c>
      <c r="E2023" t="s">
        <v>18311</v>
      </c>
      <c r="F2023" t="s">
        <v>691</v>
      </c>
      <c r="G2023" s="187" t="s">
        <v>351</v>
      </c>
      <c r="H2023" t="s">
        <v>13616</v>
      </c>
      <c r="I2023" t="s">
        <v>14820</v>
      </c>
      <c r="J2023" t="s">
        <v>6891</v>
      </c>
      <c r="K2023" t="s">
        <v>18594</v>
      </c>
      <c r="L2023" t="s">
        <v>18311</v>
      </c>
      <c r="M2023" t="s">
        <v>691</v>
      </c>
      <c r="N2023" t="s">
        <v>351</v>
      </c>
      <c r="O2023" t="s">
        <v>17216</v>
      </c>
      <c r="P2023" t="s">
        <v>17217</v>
      </c>
      <c r="Q2023" t="str">
        <f>IF(J2023="(not available)","(not available)",IFERROR(VLOOKUP(J2023,'[1]Lifecyclemodels EF3.1'!E:G,3,FALSE),"(not available yet)"))</f>
        <v>(not available yet)</v>
      </c>
      <c r="R2023"/>
    </row>
    <row r="2024" spans="1:18" hidden="1" x14ac:dyDescent="0.3">
      <c r="A2024" t="s">
        <v>13616</v>
      </c>
      <c r="B2024" t="s">
        <v>18295</v>
      </c>
      <c r="C2024" t="s">
        <v>5723</v>
      </c>
      <c r="D2024" t="s">
        <v>18593</v>
      </c>
      <c r="E2024" t="s">
        <v>18311</v>
      </c>
      <c r="F2024" t="s">
        <v>371</v>
      </c>
      <c r="G2024" s="187" t="s">
        <v>351</v>
      </c>
      <c r="H2024" t="s">
        <v>13616</v>
      </c>
      <c r="I2024" t="s">
        <v>14820</v>
      </c>
      <c r="J2024" t="s">
        <v>5723</v>
      </c>
      <c r="K2024" t="s">
        <v>18594</v>
      </c>
      <c r="L2024" t="s">
        <v>18311</v>
      </c>
      <c r="M2024" t="s">
        <v>371</v>
      </c>
      <c r="N2024" t="s">
        <v>351</v>
      </c>
      <c r="O2024" t="s">
        <v>17216</v>
      </c>
      <c r="P2024" t="s">
        <v>17217</v>
      </c>
      <c r="Q2024" t="str">
        <f>IF(J2024="(not available)","(not available)",IFERROR(VLOOKUP(J2024,'[1]Lifecyclemodels EF3.1'!E:G,3,FALSE),"(not available yet)"))</f>
        <v>(not available yet)</v>
      </c>
      <c r="R2024"/>
    </row>
    <row r="2025" spans="1:18" hidden="1" x14ac:dyDescent="0.3">
      <c r="A2025" t="s">
        <v>13616</v>
      </c>
      <c r="B2025" t="s">
        <v>18295</v>
      </c>
      <c r="C2025" t="s">
        <v>1909</v>
      </c>
      <c r="D2025" t="s">
        <v>18593</v>
      </c>
      <c r="E2025" t="s">
        <v>18311</v>
      </c>
      <c r="F2025" t="s">
        <v>1910</v>
      </c>
      <c r="G2025" s="187" t="s">
        <v>351</v>
      </c>
      <c r="H2025" t="s">
        <v>13616</v>
      </c>
      <c r="I2025" t="s">
        <v>14820</v>
      </c>
      <c r="J2025" t="s">
        <v>1909</v>
      </c>
      <c r="K2025" t="s">
        <v>18594</v>
      </c>
      <c r="L2025" t="s">
        <v>18311</v>
      </c>
      <c r="M2025" t="s">
        <v>1910</v>
      </c>
      <c r="N2025" t="s">
        <v>351</v>
      </c>
      <c r="O2025" t="s">
        <v>17216</v>
      </c>
      <c r="P2025" t="s">
        <v>17217</v>
      </c>
      <c r="Q2025" t="str">
        <f>IF(J2025="(not available)","(not available)",IFERROR(VLOOKUP(J2025,'[1]Lifecyclemodels EF3.1'!E:G,3,FALSE),"(not available yet)"))</f>
        <v>(not available yet)</v>
      </c>
      <c r="R2025"/>
    </row>
    <row r="2026" spans="1:18" hidden="1" x14ac:dyDescent="0.3">
      <c r="A2026" t="s">
        <v>13616</v>
      </c>
      <c r="B2026" t="s">
        <v>18295</v>
      </c>
      <c r="C2026" t="s">
        <v>970</v>
      </c>
      <c r="D2026" t="s">
        <v>18593</v>
      </c>
      <c r="E2026" t="s">
        <v>18311</v>
      </c>
      <c r="F2026" t="s">
        <v>868</v>
      </c>
      <c r="G2026" s="187" t="s">
        <v>351</v>
      </c>
      <c r="H2026" t="s">
        <v>13616</v>
      </c>
      <c r="I2026" t="s">
        <v>14820</v>
      </c>
      <c r="J2026" t="s">
        <v>970</v>
      </c>
      <c r="K2026" t="s">
        <v>18594</v>
      </c>
      <c r="L2026" t="s">
        <v>18311</v>
      </c>
      <c r="M2026" t="s">
        <v>868</v>
      </c>
      <c r="N2026" t="s">
        <v>351</v>
      </c>
      <c r="O2026" t="s">
        <v>17216</v>
      </c>
      <c r="P2026" t="s">
        <v>17217</v>
      </c>
      <c r="Q2026" t="str">
        <f>IF(J2026="(not available)","(not available)",IFERROR(VLOOKUP(J2026,'[1]Lifecyclemodels EF3.1'!E:G,3,FALSE),"(not available yet)"))</f>
        <v>(not available yet)</v>
      </c>
      <c r="R2026"/>
    </row>
    <row r="2027" spans="1:18" hidden="1" x14ac:dyDescent="0.3">
      <c r="A2027" t="s">
        <v>13616</v>
      </c>
      <c r="B2027" t="s">
        <v>18295</v>
      </c>
      <c r="C2027" t="s">
        <v>7083</v>
      </c>
      <c r="D2027" t="s">
        <v>18593</v>
      </c>
      <c r="E2027" t="s">
        <v>18311</v>
      </c>
      <c r="F2027" t="s">
        <v>493</v>
      </c>
      <c r="G2027" s="187" t="s">
        <v>351</v>
      </c>
      <c r="H2027" t="s">
        <v>13616</v>
      </c>
      <c r="I2027" t="s">
        <v>14820</v>
      </c>
      <c r="J2027" t="s">
        <v>7083</v>
      </c>
      <c r="K2027" t="s">
        <v>18594</v>
      </c>
      <c r="L2027" t="s">
        <v>18311</v>
      </c>
      <c r="M2027" t="s">
        <v>493</v>
      </c>
      <c r="N2027" t="s">
        <v>351</v>
      </c>
      <c r="O2027" t="s">
        <v>17216</v>
      </c>
      <c r="P2027" t="s">
        <v>17217</v>
      </c>
      <c r="Q2027" t="str">
        <f>IF(J2027="(not available)","(not available)",IFERROR(VLOOKUP(J2027,'[1]Lifecyclemodels EF3.1'!E:G,3,FALSE),"(not available yet)"))</f>
        <v>(not available yet)</v>
      </c>
      <c r="R2027"/>
    </row>
    <row r="2028" spans="1:18" hidden="1" x14ac:dyDescent="0.3">
      <c r="A2028" s="195" t="s">
        <v>13616</v>
      </c>
      <c r="B2028" s="191" t="s">
        <v>18295</v>
      </c>
      <c r="C2028" s="191" t="s">
        <v>11216</v>
      </c>
      <c r="D2028" s="191" t="s">
        <v>18595</v>
      </c>
      <c r="E2028" s="191" t="s">
        <v>18311</v>
      </c>
      <c r="F2028" s="191" t="s">
        <v>473</v>
      </c>
      <c r="G2028" s="192" t="s">
        <v>351</v>
      </c>
      <c r="H2028" s="193" t="s">
        <v>13616</v>
      </c>
      <c r="I2028" s="191" t="s">
        <v>18350</v>
      </c>
      <c r="J2028" s="191" t="s">
        <v>11216</v>
      </c>
      <c r="K2028" s="191" t="s">
        <v>18595</v>
      </c>
      <c r="L2028" s="191" t="s">
        <v>18311</v>
      </c>
      <c r="M2028" s="191" t="s">
        <v>473</v>
      </c>
      <c r="N2028" s="191" t="s">
        <v>351</v>
      </c>
      <c r="O2028" s="191" t="s">
        <v>18351</v>
      </c>
      <c r="P2028" s="191" t="s">
        <v>17217</v>
      </c>
      <c r="Q2028" s="193" t="str">
        <f>IF(J2028="(not available)","(not available)",IFERROR(VLOOKUP(J2028,'[1]Lifecyclemodels EF3.1'!E:G,3,FALSE),"(not available yet)"))</f>
        <v>(not available yet)</v>
      </c>
      <c r="R2028" s="97" t="s">
        <v>18355</v>
      </c>
    </row>
    <row r="2029" spans="1:18" hidden="1" x14ac:dyDescent="0.3">
      <c r="A2029" t="s">
        <v>13616</v>
      </c>
      <c r="B2029" t="s">
        <v>18295</v>
      </c>
      <c r="C2029" t="s">
        <v>3411</v>
      </c>
      <c r="D2029" t="s">
        <v>18596</v>
      </c>
      <c r="E2029" t="s">
        <v>18311</v>
      </c>
      <c r="F2029" t="s">
        <v>528</v>
      </c>
      <c r="G2029" s="187" t="s">
        <v>351</v>
      </c>
      <c r="H2029" t="s">
        <v>13616</v>
      </c>
      <c r="I2029" t="s">
        <v>14820</v>
      </c>
      <c r="J2029" t="s">
        <v>3411</v>
      </c>
      <c r="K2029" t="s">
        <v>18597</v>
      </c>
      <c r="L2029" t="s">
        <v>18311</v>
      </c>
      <c r="M2029" t="s">
        <v>528</v>
      </c>
      <c r="N2029" t="s">
        <v>351</v>
      </c>
      <c r="O2029" t="s">
        <v>17216</v>
      </c>
      <c r="P2029" t="s">
        <v>17217</v>
      </c>
      <c r="Q2029" t="str">
        <f>IF(J2029="(not available)","(not available)",IFERROR(VLOOKUP(J2029,'[1]Lifecyclemodels EF3.1'!E:G,3,FALSE),"(not available yet)"))</f>
        <v>(not available yet)</v>
      </c>
      <c r="R2029"/>
    </row>
    <row r="2030" spans="1:18" hidden="1" x14ac:dyDescent="0.3">
      <c r="A2030" t="s">
        <v>13616</v>
      </c>
      <c r="B2030" t="s">
        <v>18295</v>
      </c>
      <c r="C2030" t="s">
        <v>11397</v>
      </c>
      <c r="D2030" t="s">
        <v>18596</v>
      </c>
      <c r="E2030" t="s">
        <v>18311</v>
      </c>
      <c r="F2030" t="s">
        <v>817</v>
      </c>
      <c r="G2030" s="187" t="s">
        <v>351</v>
      </c>
      <c r="H2030" t="s">
        <v>13616</v>
      </c>
      <c r="I2030" t="s">
        <v>14820</v>
      </c>
      <c r="J2030" t="s">
        <v>11397</v>
      </c>
      <c r="K2030" t="s">
        <v>18597</v>
      </c>
      <c r="L2030" t="s">
        <v>18311</v>
      </c>
      <c r="M2030" t="s">
        <v>817</v>
      </c>
      <c r="N2030" t="s">
        <v>351</v>
      </c>
      <c r="O2030" t="s">
        <v>17216</v>
      </c>
      <c r="P2030" t="s">
        <v>17217</v>
      </c>
      <c r="Q2030" t="str">
        <f>IF(J2030="(not available)","(not available)",IFERROR(VLOOKUP(J2030,'[1]Lifecyclemodels EF3.1'!E:G,3,FALSE),"(not available yet)"))</f>
        <v>(not available yet)</v>
      </c>
      <c r="R2030"/>
    </row>
    <row r="2031" spans="1:18" hidden="1" x14ac:dyDescent="0.3">
      <c r="A2031" t="s">
        <v>13616</v>
      </c>
      <c r="B2031" t="s">
        <v>18295</v>
      </c>
      <c r="C2031" t="s">
        <v>7672</v>
      </c>
      <c r="D2031" t="s">
        <v>18596</v>
      </c>
      <c r="E2031" t="s">
        <v>18311</v>
      </c>
      <c r="F2031" t="s">
        <v>1552</v>
      </c>
      <c r="G2031" s="187" t="s">
        <v>351</v>
      </c>
      <c r="H2031" t="s">
        <v>13616</v>
      </c>
      <c r="I2031" t="s">
        <v>14820</v>
      </c>
      <c r="J2031" t="s">
        <v>7672</v>
      </c>
      <c r="K2031" t="s">
        <v>18597</v>
      </c>
      <c r="L2031" t="s">
        <v>18311</v>
      </c>
      <c r="M2031" t="s">
        <v>1552</v>
      </c>
      <c r="N2031" t="s">
        <v>351</v>
      </c>
      <c r="O2031" t="s">
        <v>17216</v>
      </c>
      <c r="P2031" t="s">
        <v>17217</v>
      </c>
      <c r="Q2031" t="str">
        <f>IF(J2031="(not available)","(not available)",IFERROR(VLOOKUP(J2031,'[1]Lifecyclemodels EF3.1'!E:G,3,FALSE),"(not available yet)"))</f>
        <v>(not available yet)</v>
      </c>
      <c r="R2031"/>
    </row>
    <row r="2032" spans="1:18" hidden="1" x14ac:dyDescent="0.3">
      <c r="A2032" t="s">
        <v>13616</v>
      </c>
      <c r="B2032" t="s">
        <v>18295</v>
      </c>
      <c r="C2032" t="s">
        <v>5626</v>
      </c>
      <c r="D2032" t="s">
        <v>18596</v>
      </c>
      <c r="E2032" t="s">
        <v>18311</v>
      </c>
      <c r="F2032" t="s">
        <v>350</v>
      </c>
      <c r="G2032" s="187" t="s">
        <v>351</v>
      </c>
      <c r="H2032" t="s">
        <v>13616</v>
      </c>
      <c r="I2032" t="s">
        <v>14820</v>
      </c>
      <c r="J2032" t="s">
        <v>5626</v>
      </c>
      <c r="K2032" t="s">
        <v>18597</v>
      </c>
      <c r="L2032" t="s">
        <v>18311</v>
      </c>
      <c r="M2032" t="s">
        <v>350</v>
      </c>
      <c r="N2032" t="s">
        <v>351</v>
      </c>
      <c r="O2032" t="s">
        <v>17216</v>
      </c>
      <c r="P2032" t="s">
        <v>17217</v>
      </c>
      <c r="Q2032" t="str">
        <f>IF(J2032="(not available)","(not available)",IFERROR(VLOOKUP(J2032,'[1]Lifecyclemodels EF3.1'!E:G,3,FALSE),"(not available yet)"))</f>
        <v>(not available yet)</v>
      </c>
      <c r="R2032"/>
    </row>
    <row r="2033" spans="1:18" hidden="1" x14ac:dyDescent="0.3">
      <c r="A2033" t="s">
        <v>13616</v>
      </c>
      <c r="B2033" t="s">
        <v>18295</v>
      </c>
      <c r="C2033" t="s">
        <v>10697</v>
      </c>
      <c r="D2033" t="s">
        <v>18596</v>
      </c>
      <c r="E2033" t="s">
        <v>18311</v>
      </c>
      <c r="F2033" t="s">
        <v>713</v>
      </c>
      <c r="G2033" s="187" t="s">
        <v>351</v>
      </c>
      <c r="H2033" t="s">
        <v>13616</v>
      </c>
      <c r="I2033" t="s">
        <v>14820</v>
      </c>
      <c r="J2033" t="s">
        <v>10697</v>
      </c>
      <c r="K2033" t="s">
        <v>18597</v>
      </c>
      <c r="L2033" t="s">
        <v>18311</v>
      </c>
      <c r="M2033" t="s">
        <v>713</v>
      </c>
      <c r="N2033" t="s">
        <v>351</v>
      </c>
      <c r="O2033" t="s">
        <v>17216</v>
      </c>
      <c r="P2033" t="s">
        <v>17217</v>
      </c>
      <c r="Q2033" t="str">
        <f>IF(J2033="(not available)","(not available)",IFERROR(VLOOKUP(J2033,'[1]Lifecyclemodels EF3.1'!E:G,3,FALSE),"(not available yet)"))</f>
        <v>(not available yet)</v>
      </c>
      <c r="R2033"/>
    </row>
    <row r="2034" spans="1:18" hidden="1" x14ac:dyDescent="0.3">
      <c r="A2034" t="s">
        <v>13616</v>
      </c>
      <c r="B2034" t="s">
        <v>18295</v>
      </c>
      <c r="C2034" t="s">
        <v>10506</v>
      </c>
      <c r="D2034" t="s">
        <v>18596</v>
      </c>
      <c r="E2034" t="s">
        <v>18311</v>
      </c>
      <c r="F2034" t="s">
        <v>483</v>
      </c>
      <c r="G2034" s="187" t="s">
        <v>351</v>
      </c>
      <c r="H2034" t="s">
        <v>13616</v>
      </c>
      <c r="I2034" t="s">
        <v>14820</v>
      </c>
      <c r="J2034" t="s">
        <v>10506</v>
      </c>
      <c r="K2034" t="s">
        <v>18597</v>
      </c>
      <c r="L2034" t="s">
        <v>18311</v>
      </c>
      <c r="M2034" t="s">
        <v>483</v>
      </c>
      <c r="N2034" t="s">
        <v>351</v>
      </c>
      <c r="O2034" t="s">
        <v>17216</v>
      </c>
      <c r="P2034" t="s">
        <v>17217</v>
      </c>
      <c r="Q2034" t="str">
        <f>IF(J2034="(not available)","(not available)",IFERROR(VLOOKUP(J2034,'[1]Lifecyclemodels EF3.1'!E:G,3,FALSE),"(not available yet)"))</f>
        <v>(not available yet)</v>
      </c>
      <c r="R2034"/>
    </row>
    <row r="2035" spans="1:18" hidden="1" x14ac:dyDescent="0.3">
      <c r="A2035" t="s">
        <v>13616</v>
      </c>
      <c r="B2035" t="s">
        <v>18295</v>
      </c>
      <c r="C2035" t="s">
        <v>9045</v>
      </c>
      <c r="D2035" t="s">
        <v>18596</v>
      </c>
      <c r="E2035" t="s">
        <v>18311</v>
      </c>
      <c r="F2035" t="s">
        <v>1301</v>
      </c>
      <c r="G2035" s="187" t="s">
        <v>351</v>
      </c>
      <c r="H2035" t="s">
        <v>13616</v>
      </c>
      <c r="I2035" t="s">
        <v>14820</v>
      </c>
      <c r="J2035" t="s">
        <v>9045</v>
      </c>
      <c r="K2035" t="s">
        <v>18597</v>
      </c>
      <c r="L2035" t="s">
        <v>18311</v>
      </c>
      <c r="M2035" t="s">
        <v>1301</v>
      </c>
      <c r="N2035" t="s">
        <v>351</v>
      </c>
      <c r="O2035" t="s">
        <v>17216</v>
      </c>
      <c r="P2035" t="s">
        <v>17217</v>
      </c>
      <c r="Q2035" t="str">
        <f>IF(J2035="(not available)","(not available)",IFERROR(VLOOKUP(J2035,'[1]Lifecyclemodels EF3.1'!E:G,3,FALSE),"(not available yet)"))</f>
        <v>(not available yet)</v>
      </c>
      <c r="R2035"/>
    </row>
    <row r="2036" spans="1:18" hidden="1" x14ac:dyDescent="0.3">
      <c r="A2036" t="s">
        <v>13616</v>
      </c>
      <c r="B2036" t="s">
        <v>18295</v>
      </c>
      <c r="C2036" t="s">
        <v>9747</v>
      </c>
      <c r="D2036" t="s">
        <v>18596</v>
      </c>
      <c r="E2036" t="s">
        <v>18311</v>
      </c>
      <c r="F2036" t="s">
        <v>415</v>
      </c>
      <c r="G2036" s="187" t="s">
        <v>351</v>
      </c>
      <c r="H2036" t="s">
        <v>13616</v>
      </c>
      <c r="I2036" t="s">
        <v>14820</v>
      </c>
      <c r="J2036" t="s">
        <v>9747</v>
      </c>
      <c r="K2036" t="s">
        <v>18597</v>
      </c>
      <c r="L2036" t="s">
        <v>18311</v>
      </c>
      <c r="M2036" t="s">
        <v>415</v>
      </c>
      <c r="N2036" t="s">
        <v>351</v>
      </c>
      <c r="O2036" t="s">
        <v>17216</v>
      </c>
      <c r="P2036" t="s">
        <v>17217</v>
      </c>
      <c r="Q2036" t="str">
        <f>IF(J2036="(not available)","(not available)",IFERROR(VLOOKUP(J2036,'[1]Lifecyclemodels EF3.1'!E:G,3,FALSE),"(not available yet)"))</f>
        <v>(not available yet)</v>
      </c>
      <c r="R2036"/>
    </row>
    <row r="2037" spans="1:18" hidden="1" x14ac:dyDescent="0.3">
      <c r="A2037" t="s">
        <v>13616</v>
      </c>
      <c r="B2037" t="s">
        <v>18295</v>
      </c>
      <c r="C2037" t="s">
        <v>3677</v>
      </c>
      <c r="D2037" t="s">
        <v>18596</v>
      </c>
      <c r="E2037" t="s">
        <v>18311</v>
      </c>
      <c r="F2037" t="s">
        <v>402</v>
      </c>
      <c r="G2037" s="187" t="s">
        <v>351</v>
      </c>
      <c r="H2037" t="s">
        <v>13616</v>
      </c>
      <c r="I2037" t="s">
        <v>14820</v>
      </c>
      <c r="J2037" t="s">
        <v>3677</v>
      </c>
      <c r="K2037" t="s">
        <v>18597</v>
      </c>
      <c r="L2037" t="s">
        <v>18311</v>
      </c>
      <c r="M2037" t="s">
        <v>402</v>
      </c>
      <c r="N2037" t="s">
        <v>351</v>
      </c>
      <c r="O2037" t="s">
        <v>17216</v>
      </c>
      <c r="P2037" t="s">
        <v>17217</v>
      </c>
      <c r="Q2037" t="str">
        <f>IF(J2037="(not available)","(not available)",IFERROR(VLOOKUP(J2037,'[1]Lifecyclemodels EF3.1'!E:G,3,FALSE),"(not available yet)"))</f>
        <v>(not available yet)</v>
      </c>
      <c r="R2037"/>
    </row>
    <row r="2038" spans="1:18" hidden="1" x14ac:dyDescent="0.3">
      <c r="A2038" t="s">
        <v>13616</v>
      </c>
      <c r="B2038" t="s">
        <v>18295</v>
      </c>
      <c r="C2038" t="s">
        <v>5428</v>
      </c>
      <c r="D2038" t="s">
        <v>18596</v>
      </c>
      <c r="E2038" t="s">
        <v>18311</v>
      </c>
      <c r="F2038" t="s">
        <v>341</v>
      </c>
      <c r="G2038" s="187" t="s">
        <v>351</v>
      </c>
      <c r="H2038" t="s">
        <v>13616</v>
      </c>
      <c r="I2038" t="s">
        <v>14820</v>
      </c>
      <c r="J2038" t="s">
        <v>5428</v>
      </c>
      <c r="K2038" t="s">
        <v>18597</v>
      </c>
      <c r="L2038" t="s">
        <v>18311</v>
      </c>
      <c r="M2038" t="s">
        <v>341</v>
      </c>
      <c r="N2038" t="s">
        <v>351</v>
      </c>
      <c r="O2038" t="s">
        <v>17216</v>
      </c>
      <c r="P2038" t="s">
        <v>17217</v>
      </c>
      <c r="Q2038" t="str">
        <f>IF(J2038="(not available)","(not available)",IFERROR(VLOOKUP(J2038,'[1]Lifecyclemodels EF3.1'!E:G,3,FALSE),"(not available yet)"))</f>
        <v>(not available yet)</v>
      </c>
      <c r="R2038"/>
    </row>
    <row r="2039" spans="1:18" hidden="1" x14ac:dyDescent="0.3">
      <c r="A2039" t="s">
        <v>13616</v>
      </c>
      <c r="B2039" t="s">
        <v>18295</v>
      </c>
      <c r="C2039" t="s">
        <v>573</v>
      </c>
      <c r="D2039" t="s">
        <v>18596</v>
      </c>
      <c r="E2039" t="s">
        <v>18311</v>
      </c>
      <c r="F2039" t="s">
        <v>575</v>
      </c>
      <c r="G2039" s="187" t="s">
        <v>351</v>
      </c>
      <c r="H2039" t="s">
        <v>13616</v>
      </c>
      <c r="I2039" t="s">
        <v>14820</v>
      </c>
      <c r="J2039" t="s">
        <v>573</v>
      </c>
      <c r="K2039" t="s">
        <v>18597</v>
      </c>
      <c r="L2039" t="s">
        <v>18311</v>
      </c>
      <c r="M2039" t="s">
        <v>575</v>
      </c>
      <c r="N2039" t="s">
        <v>351</v>
      </c>
      <c r="O2039" t="s">
        <v>17216</v>
      </c>
      <c r="P2039" t="s">
        <v>17217</v>
      </c>
      <c r="Q2039" t="str">
        <f>IF(J2039="(not available)","(not available)",IFERROR(VLOOKUP(J2039,'[1]Lifecyclemodels EF3.1'!E:G,3,FALSE),"(not available yet)"))</f>
        <v>(not available yet)</v>
      </c>
      <c r="R2039"/>
    </row>
    <row r="2040" spans="1:18" hidden="1" x14ac:dyDescent="0.3">
      <c r="A2040" t="s">
        <v>13616</v>
      </c>
      <c r="B2040" t="s">
        <v>18295</v>
      </c>
      <c r="C2040" t="s">
        <v>7305</v>
      </c>
      <c r="D2040" t="s">
        <v>18596</v>
      </c>
      <c r="E2040" t="s">
        <v>18311</v>
      </c>
      <c r="F2040" t="s">
        <v>438</v>
      </c>
      <c r="G2040" s="187" t="s">
        <v>351</v>
      </c>
      <c r="H2040" t="s">
        <v>13616</v>
      </c>
      <c r="I2040" t="s">
        <v>14820</v>
      </c>
      <c r="J2040" t="s">
        <v>7305</v>
      </c>
      <c r="K2040" t="s">
        <v>18597</v>
      </c>
      <c r="L2040" t="s">
        <v>18311</v>
      </c>
      <c r="M2040" t="s">
        <v>438</v>
      </c>
      <c r="N2040" t="s">
        <v>351</v>
      </c>
      <c r="O2040" t="s">
        <v>17216</v>
      </c>
      <c r="P2040" t="s">
        <v>17217</v>
      </c>
      <c r="Q2040" t="str">
        <f>IF(J2040="(not available)","(not available)",IFERROR(VLOOKUP(J2040,'[1]Lifecyclemodels EF3.1'!E:G,3,FALSE),"(not available yet)"))</f>
        <v>(not available yet)</v>
      </c>
      <c r="R2040"/>
    </row>
    <row r="2041" spans="1:18" hidden="1" x14ac:dyDescent="0.3">
      <c r="A2041" t="s">
        <v>13616</v>
      </c>
      <c r="B2041" t="s">
        <v>18295</v>
      </c>
      <c r="C2041" t="s">
        <v>11032</v>
      </c>
      <c r="D2041" t="s">
        <v>18596</v>
      </c>
      <c r="E2041" t="s">
        <v>18311</v>
      </c>
      <c r="F2041" t="s">
        <v>392</v>
      </c>
      <c r="G2041" s="187" t="s">
        <v>351</v>
      </c>
      <c r="H2041" t="s">
        <v>13616</v>
      </c>
      <c r="I2041" t="s">
        <v>14820</v>
      </c>
      <c r="J2041" t="s">
        <v>11032</v>
      </c>
      <c r="K2041" t="s">
        <v>18597</v>
      </c>
      <c r="L2041" t="s">
        <v>18311</v>
      </c>
      <c r="M2041" t="s">
        <v>392</v>
      </c>
      <c r="N2041" t="s">
        <v>351</v>
      </c>
      <c r="O2041" t="s">
        <v>17216</v>
      </c>
      <c r="P2041" t="s">
        <v>17217</v>
      </c>
      <c r="Q2041" t="str">
        <f>IF(J2041="(not available)","(not available)",IFERROR(VLOOKUP(J2041,'[1]Lifecyclemodels EF3.1'!E:G,3,FALSE),"(not available yet)"))</f>
        <v>(not available yet)</v>
      </c>
      <c r="R2041"/>
    </row>
    <row r="2042" spans="1:18" hidden="1" x14ac:dyDescent="0.3">
      <c r="A2042" t="s">
        <v>13616</v>
      </c>
      <c r="B2042" t="s">
        <v>18295</v>
      </c>
      <c r="C2042" t="s">
        <v>7937</v>
      </c>
      <c r="D2042" t="s">
        <v>18596</v>
      </c>
      <c r="E2042" t="s">
        <v>18311</v>
      </c>
      <c r="F2042" t="s">
        <v>493</v>
      </c>
      <c r="G2042" s="187" t="s">
        <v>351</v>
      </c>
      <c r="H2042" t="s">
        <v>13616</v>
      </c>
      <c r="I2042" t="s">
        <v>14820</v>
      </c>
      <c r="J2042" t="s">
        <v>7937</v>
      </c>
      <c r="K2042" t="s">
        <v>18597</v>
      </c>
      <c r="L2042" t="s">
        <v>18311</v>
      </c>
      <c r="M2042" t="s">
        <v>493</v>
      </c>
      <c r="N2042" t="s">
        <v>351</v>
      </c>
      <c r="O2042" t="s">
        <v>17216</v>
      </c>
      <c r="P2042" t="s">
        <v>17217</v>
      </c>
      <c r="Q2042" t="str">
        <f>IF(J2042="(not available)","(not available)",IFERROR(VLOOKUP(J2042,'[1]Lifecyclemodels EF3.1'!E:G,3,FALSE),"(not available yet)"))</f>
        <v>(not available yet)</v>
      </c>
      <c r="R2042"/>
    </row>
    <row r="2043" spans="1:18" hidden="1" x14ac:dyDescent="0.3">
      <c r="A2043" t="s">
        <v>13616</v>
      </c>
      <c r="B2043" t="s">
        <v>18295</v>
      </c>
      <c r="C2043" t="s">
        <v>723</v>
      </c>
      <c r="D2043" t="s">
        <v>18596</v>
      </c>
      <c r="E2043" t="s">
        <v>18311</v>
      </c>
      <c r="F2043" t="s">
        <v>691</v>
      </c>
      <c r="G2043" s="187" t="s">
        <v>351</v>
      </c>
      <c r="H2043" t="s">
        <v>13616</v>
      </c>
      <c r="I2043" t="s">
        <v>14820</v>
      </c>
      <c r="J2043" t="s">
        <v>723</v>
      </c>
      <c r="K2043" t="s">
        <v>18597</v>
      </c>
      <c r="L2043" t="s">
        <v>18311</v>
      </c>
      <c r="M2043" t="s">
        <v>691</v>
      </c>
      <c r="N2043" t="s">
        <v>351</v>
      </c>
      <c r="O2043" t="s">
        <v>17216</v>
      </c>
      <c r="P2043" t="s">
        <v>17217</v>
      </c>
      <c r="Q2043" t="str">
        <f>IF(J2043="(not available)","(not available)",IFERROR(VLOOKUP(J2043,'[1]Lifecyclemodels EF3.1'!E:G,3,FALSE),"(not available yet)"))</f>
        <v>(not available yet)</v>
      </c>
      <c r="R2043"/>
    </row>
    <row r="2044" spans="1:18" hidden="1" x14ac:dyDescent="0.3">
      <c r="A2044" t="s">
        <v>13616</v>
      </c>
      <c r="B2044" t="s">
        <v>18295</v>
      </c>
      <c r="C2044" t="s">
        <v>5933</v>
      </c>
      <c r="D2044" t="s">
        <v>18596</v>
      </c>
      <c r="E2044" t="s">
        <v>18311</v>
      </c>
      <c r="F2044" t="s">
        <v>736</v>
      </c>
      <c r="G2044" s="187" t="s">
        <v>351</v>
      </c>
      <c r="H2044" t="s">
        <v>13616</v>
      </c>
      <c r="I2044" t="s">
        <v>14820</v>
      </c>
      <c r="J2044" t="s">
        <v>5933</v>
      </c>
      <c r="K2044" t="s">
        <v>18597</v>
      </c>
      <c r="L2044" t="s">
        <v>18311</v>
      </c>
      <c r="M2044" t="s">
        <v>736</v>
      </c>
      <c r="N2044" t="s">
        <v>351</v>
      </c>
      <c r="O2044" t="s">
        <v>17216</v>
      </c>
      <c r="P2044" t="s">
        <v>17217</v>
      </c>
      <c r="Q2044" t="str">
        <f>IF(J2044="(not available)","(not available)",IFERROR(VLOOKUP(J2044,'[1]Lifecyclemodels EF3.1'!E:G,3,FALSE),"(not available yet)"))</f>
        <v>(not available yet)</v>
      </c>
      <c r="R2044"/>
    </row>
    <row r="2045" spans="1:18" hidden="1" x14ac:dyDescent="0.3">
      <c r="A2045" t="s">
        <v>13616</v>
      </c>
      <c r="B2045" t="s">
        <v>18295</v>
      </c>
      <c r="C2045" t="s">
        <v>2261</v>
      </c>
      <c r="D2045" t="s">
        <v>18596</v>
      </c>
      <c r="E2045" t="s">
        <v>18311</v>
      </c>
      <c r="F2045" t="s">
        <v>443</v>
      </c>
      <c r="G2045" s="187" t="s">
        <v>351</v>
      </c>
      <c r="H2045" t="s">
        <v>13616</v>
      </c>
      <c r="I2045" t="s">
        <v>14820</v>
      </c>
      <c r="J2045" t="s">
        <v>2261</v>
      </c>
      <c r="K2045" t="s">
        <v>18597</v>
      </c>
      <c r="L2045" t="s">
        <v>18311</v>
      </c>
      <c r="M2045" t="s">
        <v>443</v>
      </c>
      <c r="N2045" t="s">
        <v>351</v>
      </c>
      <c r="O2045" t="s">
        <v>17216</v>
      </c>
      <c r="P2045" t="s">
        <v>17217</v>
      </c>
      <c r="Q2045" t="str">
        <f>IF(J2045="(not available)","(not available)",IFERROR(VLOOKUP(J2045,'[1]Lifecyclemodels EF3.1'!E:G,3,FALSE),"(not available yet)"))</f>
        <v>(not available yet)</v>
      </c>
      <c r="R2045"/>
    </row>
    <row r="2046" spans="1:18" hidden="1" x14ac:dyDescent="0.3">
      <c r="A2046" t="s">
        <v>13616</v>
      </c>
      <c r="B2046" t="s">
        <v>18295</v>
      </c>
      <c r="C2046" t="s">
        <v>7522</v>
      </c>
      <c r="D2046" t="s">
        <v>18596</v>
      </c>
      <c r="E2046" t="s">
        <v>18311</v>
      </c>
      <c r="F2046" t="s">
        <v>613</v>
      </c>
      <c r="G2046" s="187" t="s">
        <v>351</v>
      </c>
      <c r="H2046" t="s">
        <v>13616</v>
      </c>
      <c r="I2046" t="s">
        <v>14820</v>
      </c>
      <c r="J2046" t="s">
        <v>7522</v>
      </c>
      <c r="K2046" t="s">
        <v>18597</v>
      </c>
      <c r="L2046" t="s">
        <v>18311</v>
      </c>
      <c r="M2046" t="s">
        <v>613</v>
      </c>
      <c r="N2046" t="s">
        <v>351</v>
      </c>
      <c r="O2046" t="s">
        <v>17216</v>
      </c>
      <c r="P2046" t="s">
        <v>17217</v>
      </c>
      <c r="Q2046" t="str">
        <f>IF(J2046="(not available)","(not available)",IFERROR(VLOOKUP(J2046,'[1]Lifecyclemodels EF3.1'!E:G,3,FALSE),"(not available yet)"))</f>
        <v>(not available yet)</v>
      </c>
      <c r="R2046"/>
    </row>
    <row r="2047" spans="1:18" hidden="1" x14ac:dyDescent="0.3">
      <c r="A2047" t="s">
        <v>13616</v>
      </c>
      <c r="B2047" t="s">
        <v>18295</v>
      </c>
      <c r="C2047" t="s">
        <v>752</v>
      </c>
      <c r="D2047" t="s">
        <v>18596</v>
      </c>
      <c r="E2047" t="s">
        <v>18311</v>
      </c>
      <c r="F2047" t="s">
        <v>378</v>
      </c>
      <c r="G2047" s="187" t="s">
        <v>351</v>
      </c>
      <c r="H2047" t="s">
        <v>13616</v>
      </c>
      <c r="I2047" t="s">
        <v>14820</v>
      </c>
      <c r="J2047" t="s">
        <v>752</v>
      </c>
      <c r="K2047" t="s">
        <v>18597</v>
      </c>
      <c r="L2047" t="s">
        <v>18311</v>
      </c>
      <c r="M2047" t="s">
        <v>378</v>
      </c>
      <c r="N2047" t="s">
        <v>351</v>
      </c>
      <c r="O2047" t="s">
        <v>17216</v>
      </c>
      <c r="P2047" t="s">
        <v>17217</v>
      </c>
      <c r="Q2047" t="str">
        <f>IF(J2047="(not available)","(not available)",IFERROR(VLOOKUP(J2047,'[1]Lifecyclemodels EF3.1'!E:G,3,FALSE),"(not available yet)"))</f>
        <v>(not available yet)</v>
      </c>
      <c r="R2047"/>
    </row>
    <row r="2048" spans="1:18" hidden="1" x14ac:dyDescent="0.3">
      <c r="A2048" t="s">
        <v>13616</v>
      </c>
      <c r="B2048" t="s">
        <v>18295</v>
      </c>
      <c r="C2048" t="s">
        <v>5576</v>
      </c>
      <c r="D2048" t="s">
        <v>18596</v>
      </c>
      <c r="E2048" t="s">
        <v>18311</v>
      </c>
      <c r="F2048" t="s">
        <v>791</v>
      </c>
      <c r="G2048" s="187" t="s">
        <v>351</v>
      </c>
      <c r="H2048" t="s">
        <v>13616</v>
      </c>
      <c r="I2048" t="s">
        <v>14820</v>
      </c>
      <c r="J2048" t="s">
        <v>5576</v>
      </c>
      <c r="K2048" t="s">
        <v>18597</v>
      </c>
      <c r="L2048" t="s">
        <v>18311</v>
      </c>
      <c r="M2048" t="s">
        <v>791</v>
      </c>
      <c r="N2048" t="s">
        <v>351</v>
      </c>
      <c r="O2048" t="s">
        <v>17216</v>
      </c>
      <c r="P2048" t="s">
        <v>17217</v>
      </c>
      <c r="Q2048" t="str">
        <f>IF(J2048="(not available)","(not available)",IFERROR(VLOOKUP(J2048,'[1]Lifecyclemodels EF3.1'!E:G,3,FALSE),"(not available yet)"))</f>
        <v>(not available yet)</v>
      </c>
      <c r="R2048"/>
    </row>
    <row r="2049" spans="1:18" hidden="1" x14ac:dyDescent="0.3">
      <c r="A2049" t="s">
        <v>13616</v>
      </c>
      <c r="B2049" t="s">
        <v>18295</v>
      </c>
      <c r="C2049" t="s">
        <v>10902</v>
      </c>
      <c r="D2049" t="s">
        <v>18596</v>
      </c>
      <c r="E2049" t="s">
        <v>18311</v>
      </c>
      <c r="F2049" t="s">
        <v>1910</v>
      </c>
      <c r="G2049" s="187" t="s">
        <v>351</v>
      </c>
      <c r="H2049" t="s">
        <v>13616</v>
      </c>
      <c r="I2049" t="s">
        <v>14820</v>
      </c>
      <c r="J2049" t="s">
        <v>10902</v>
      </c>
      <c r="K2049" t="s">
        <v>18597</v>
      </c>
      <c r="L2049" t="s">
        <v>18311</v>
      </c>
      <c r="M2049" t="s">
        <v>1910</v>
      </c>
      <c r="N2049" t="s">
        <v>351</v>
      </c>
      <c r="O2049" t="s">
        <v>17216</v>
      </c>
      <c r="P2049" t="s">
        <v>17217</v>
      </c>
      <c r="Q2049" t="str">
        <f>IF(J2049="(not available)","(not available)",IFERROR(VLOOKUP(J2049,'[1]Lifecyclemodels EF3.1'!E:G,3,FALSE),"(not available yet)"))</f>
        <v>(not available yet)</v>
      </c>
      <c r="R2049"/>
    </row>
    <row r="2050" spans="1:18" hidden="1" x14ac:dyDescent="0.3">
      <c r="A2050" t="s">
        <v>13616</v>
      </c>
      <c r="B2050" t="s">
        <v>18295</v>
      </c>
      <c r="C2050" t="s">
        <v>7604</v>
      </c>
      <c r="D2050" t="s">
        <v>18596</v>
      </c>
      <c r="E2050" t="s">
        <v>18311</v>
      </c>
      <c r="F2050" t="s">
        <v>523</v>
      </c>
      <c r="G2050" s="187" t="s">
        <v>351</v>
      </c>
      <c r="H2050" t="s">
        <v>13616</v>
      </c>
      <c r="I2050" t="s">
        <v>14820</v>
      </c>
      <c r="J2050" t="s">
        <v>7604</v>
      </c>
      <c r="K2050" t="s">
        <v>18597</v>
      </c>
      <c r="L2050" t="s">
        <v>18311</v>
      </c>
      <c r="M2050" t="s">
        <v>523</v>
      </c>
      <c r="N2050" t="s">
        <v>351</v>
      </c>
      <c r="O2050" t="s">
        <v>17216</v>
      </c>
      <c r="P2050" t="s">
        <v>17217</v>
      </c>
      <c r="Q2050" t="str">
        <f>IF(J2050="(not available)","(not available)",IFERROR(VLOOKUP(J2050,'[1]Lifecyclemodels EF3.1'!E:G,3,FALSE),"(not available yet)"))</f>
        <v>(not available yet)</v>
      </c>
      <c r="R2050"/>
    </row>
    <row r="2051" spans="1:18" hidden="1" x14ac:dyDescent="0.3">
      <c r="A2051" t="s">
        <v>13616</v>
      </c>
      <c r="B2051" t="s">
        <v>18295</v>
      </c>
      <c r="C2051" t="s">
        <v>6712</v>
      </c>
      <c r="D2051" t="s">
        <v>18596</v>
      </c>
      <c r="E2051" t="s">
        <v>18311</v>
      </c>
      <c r="F2051" t="s">
        <v>769</v>
      </c>
      <c r="G2051" s="187" t="s">
        <v>351</v>
      </c>
      <c r="H2051" t="s">
        <v>13616</v>
      </c>
      <c r="I2051" t="s">
        <v>14820</v>
      </c>
      <c r="J2051" t="s">
        <v>6712</v>
      </c>
      <c r="K2051" t="s">
        <v>18597</v>
      </c>
      <c r="L2051" t="s">
        <v>18311</v>
      </c>
      <c r="M2051" t="s">
        <v>769</v>
      </c>
      <c r="N2051" t="s">
        <v>351</v>
      </c>
      <c r="O2051" t="s">
        <v>17216</v>
      </c>
      <c r="P2051" t="s">
        <v>17217</v>
      </c>
      <c r="Q2051" t="str">
        <f>IF(J2051="(not available)","(not available)",IFERROR(VLOOKUP(J2051,'[1]Lifecyclemodels EF3.1'!E:G,3,FALSE),"(not available yet)"))</f>
        <v>(not available yet)</v>
      </c>
      <c r="R2051"/>
    </row>
    <row r="2052" spans="1:18" hidden="1" x14ac:dyDescent="0.3">
      <c r="A2052" t="s">
        <v>13616</v>
      </c>
      <c r="B2052" t="s">
        <v>18295</v>
      </c>
      <c r="C2052" t="s">
        <v>4617</v>
      </c>
      <c r="D2052" t="s">
        <v>18596</v>
      </c>
      <c r="E2052" t="s">
        <v>18311</v>
      </c>
      <c r="F2052" t="s">
        <v>325</v>
      </c>
      <c r="G2052" s="187" t="s">
        <v>351</v>
      </c>
      <c r="H2052" t="s">
        <v>13616</v>
      </c>
      <c r="I2052" t="s">
        <v>14820</v>
      </c>
      <c r="J2052" t="s">
        <v>4617</v>
      </c>
      <c r="K2052" t="s">
        <v>18597</v>
      </c>
      <c r="L2052" t="s">
        <v>18311</v>
      </c>
      <c r="M2052" t="s">
        <v>325</v>
      </c>
      <c r="N2052" t="s">
        <v>351</v>
      </c>
      <c r="O2052" t="s">
        <v>17216</v>
      </c>
      <c r="P2052" t="s">
        <v>17217</v>
      </c>
      <c r="Q2052" t="str">
        <f>IF(J2052="(not available)","(not available)",IFERROR(VLOOKUP(J2052,'[1]Lifecyclemodels EF3.1'!E:G,3,FALSE),"(not available yet)"))</f>
        <v>(not available yet)</v>
      </c>
      <c r="R2052"/>
    </row>
    <row r="2053" spans="1:18" hidden="1" x14ac:dyDescent="0.3">
      <c r="A2053" t="s">
        <v>13616</v>
      </c>
      <c r="B2053" t="s">
        <v>18295</v>
      </c>
      <c r="C2053" t="s">
        <v>2649</v>
      </c>
      <c r="D2053" t="s">
        <v>18596</v>
      </c>
      <c r="E2053" t="s">
        <v>18311</v>
      </c>
      <c r="F2053" t="s">
        <v>670</v>
      </c>
      <c r="G2053" s="187" t="s">
        <v>351</v>
      </c>
      <c r="H2053" t="s">
        <v>13616</v>
      </c>
      <c r="I2053" t="s">
        <v>14820</v>
      </c>
      <c r="J2053" t="s">
        <v>2649</v>
      </c>
      <c r="K2053" t="s">
        <v>18597</v>
      </c>
      <c r="L2053" t="s">
        <v>18311</v>
      </c>
      <c r="M2053" t="s">
        <v>670</v>
      </c>
      <c r="N2053" t="s">
        <v>351</v>
      </c>
      <c r="O2053" t="s">
        <v>17216</v>
      </c>
      <c r="P2053" t="s">
        <v>17217</v>
      </c>
      <c r="Q2053" t="str">
        <f>IF(J2053="(not available)","(not available)",IFERROR(VLOOKUP(J2053,'[1]Lifecyclemodels EF3.1'!E:G,3,FALSE),"(not available yet)"))</f>
        <v>(not available yet)</v>
      </c>
      <c r="R2053"/>
    </row>
    <row r="2054" spans="1:18" hidden="1" x14ac:dyDescent="0.3">
      <c r="A2054" t="s">
        <v>13616</v>
      </c>
      <c r="B2054" t="s">
        <v>18295</v>
      </c>
      <c r="C2054" t="s">
        <v>2668</v>
      </c>
      <c r="D2054" t="s">
        <v>18596</v>
      </c>
      <c r="E2054" t="s">
        <v>18311</v>
      </c>
      <c r="F2054" t="s">
        <v>405</v>
      </c>
      <c r="G2054" s="187" t="s">
        <v>351</v>
      </c>
      <c r="H2054" t="s">
        <v>13616</v>
      </c>
      <c r="I2054" t="s">
        <v>14820</v>
      </c>
      <c r="J2054" t="s">
        <v>2668</v>
      </c>
      <c r="K2054" t="s">
        <v>18597</v>
      </c>
      <c r="L2054" t="s">
        <v>18311</v>
      </c>
      <c r="M2054" t="s">
        <v>405</v>
      </c>
      <c r="N2054" t="s">
        <v>351</v>
      </c>
      <c r="O2054" t="s">
        <v>17216</v>
      </c>
      <c r="P2054" t="s">
        <v>17217</v>
      </c>
      <c r="Q2054" t="str">
        <f>IF(J2054="(not available)","(not available)",IFERROR(VLOOKUP(J2054,'[1]Lifecyclemodels EF3.1'!E:G,3,FALSE),"(not available yet)"))</f>
        <v>(not available yet)</v>
      </c>
      <c r="R2054"/>
    </row>
    <row r="2055" spans="1:18" hidden="1" x14ac:dyDescent="0.3">
      <c r="A2055" t="s">
        <v>13616</v>
      </c>
      <c r="B2055" t="s">
        <v>18295</v>
      </c>
      <c r="C2055" t="s">
        <v>5325</v>
      </c>
      <c r="D2055" t="s">
        <v>18596</v>
      </c>
      <c r="E2055" t="s">
        <v>18311</v>
      </c>
      <c r="F2055" t="s">
        <v>686</v>
      </c>
      <c r="G2055" s="187" t="s">
        <v>351</v>
      </c>
      <c r="H2055" t="s">
        <v>13616</v>
      </c>
      <c r="I2055" t="s">
        <v>14820</v>
      </c>
      <c r="J2055" t="s">
        <v>5325</v>
      </c>
      <c r="K2055" t="s">
        <v>18597</v>
      </c>
      <c r="L2055" t="s">
        <v>18311</v>
      </c>
      <c r="M2055" t="s">
        <v>686</v>
      </c>
      <c r="N2055" t="s">
        <v>351</v>
      </c>
      <c r="O2055" t="s">
        <v>17216</v>
      </c>
      <c r="P2055" t="s">
        <v>17217</v>
      </c>
      <c r="Q2055" t="str">
        <f>IF(J2055="(not available)","(not available)",IFERROR(VLOOKUP(J2055,'[1]Lifecyclemodels EF3.1'!E:G,3,FALSE),"(not available yet)"))</f>
        <v>(not available yet)</v>
      </c>
      <c r="R2055"/>
    </row>
    <row r="2056" spans="1:18" hidden="1" x14ac:dyDescent="0.3">
      <c r="A2056" t="s">
        <v>13616</v>
      </c>
      <c r="B2056" t="s">
        <v>18295</v>
      </c>
      <c r="C2056" t="s">
        <v>4562</v>
      </c>
      <c r="D2056" t="s">
        <v>18596</v>
      </c>
      <c r="E2056" t="s">
        <v>18311</v>
      </c>
      <c r="F2056" t="s">
        <v>496</v>
      </c>
      <c r="G2056" s="187" t="s">
        <v>351</v>
      </c>
      <c r="H2056" t="s">
        <v>13616</v>
      </c>
      <c r="I2056" t="s">
        <v>14820</v>
      </c>
      <c r="J2056" t="s">
        <v>4562</v>
      </c>
      <c r="K2056" t="s">
        <v>18597</v>
      </c>
      <c r="L2056" t="s">
        <v>18311</v>
      </c>
      <c r="M2056" t="s">
        <v>496</v>
      </c>
      <c r="N2056" t="s">
        <v>351</v>
      </c>
      <c r="O2056" t="s">
        <v>17216</v>
      </c>
      <c r="P2056" t="s">
        <v>17217</v>
      </c>
      <c r="Q2056" t="str">
        <f>IF(J2056="(not available)","(not available)",IFERROR(VLOOKUP(J2056,'[1]Lifecyclemodels EF3.1'!E:G,3,FALSE),"(not available yet)"))</f>
        <v>(not available yet)</v>
      </c>
      <c r="R2056"/>
    </row>
    <row r="2057" spans="1:18" hidden="1" x14ac:dyDescent="0.3">
      <c r="A2057" t="s">
        <v>13616</v>
      </c>
      <c r="B2057" t="s">
        <v>18295</v>
      </c>
      <c r="C2057" t="s">
        <v>2826</v>
      </c>
      <c r="D2057" t="s">
        <v>18596</v>
      </c>
      <c r="E2057" t="s">
        <v>18311</v>
      </c>
      <c r="F2057" t="s">
        <v>984</v>
      </c>
      <c r="G2057" s="187" t="s">
        <v>351</v>
      </c>
      <c r="H2057" t="s">
        <v>13616</v>
      </c>
      <c r="I2057" t="s">
        <v>14820</v>
      </c>
      <c r="J2057" t="s">
        <v>2826</v>
      </c>
      <c r="K2057" t="s">
        <v>18597</v>
      </c>
      <c r="L2057" t="s">
        <v>18311</v>
      </c>
      <c r="M2057" t="s">
        <v>984</v>
      </c>
      <c r="N2057" t="s">
        <v>351</v>
      </c>
      <c r="O2057" t="s">
        <v>17216</v>
      </c>
      <c r="P2057" t="s">
        <v>17217</v>
      </c>
      <c r="Q2057" t="str">
        <f>IF(J2057="(not available)","(not available)",IFERROR(VLOOKUP(J2057,'[1]Lifecyclemodels EF3.1'!E:G,3,FALSE),"(not available yet)"))</f>
        <v>(not available yet)</v>
      </c>
      <c r="R2057"/>
    </row>
    <row r="2058" spans="1:18" hidden="1" x14ac:dyDescent="0.3">
      <c r="A2058" t="s">
        <v>13616</v>
      </c>
      <c r="B2058" t="s">
        <v>18295</v>
      </c>
      <c r="C2058" t="s">
        <v>10183</v>
      </c>
      <c r="D2058" t="s">
        <v>18596</v>
      </c>
      <c r="E2058" t="s">
        <v>18311</v>
      </c>
      <c r="F2058" t="s">
        <v>726</v>
      </c>
      <c r="G2058" s="187" t="s">
        <v>351</v>
      </c>
      <c r="H2058" t="s">
        <v>13616</v>
      </c>
      <c r="I2058" t="s">
        <v>14820</v>
      </c>
      <c r="J2058" t="s">
        <v>10183</v>
      </c>
      <c r="K2058" t="s">
        <v>18597</v>
      </c>
      <c r="L2058" t="s">
        <v>18311</v>
      </c>
      <c r="M2058" t="s">
        <v>726</v>
      </c>
      <c r="N2058" t="s">
        <v>351</v>
      </c>
      <c r="O2058" t="s">
        <v>17216</v>
      </c>
      <c r="P2058" t="s">
        <v>17217</v>
      </c>
      <c r="Q2058" t="str">
        <f>IF(J2058="(not available)","(not available)",IFERROR(VLOOKUP(J2058,'[1]Lifecyclemodels EF3.1'!E:G,3,FALSE),"(not available yet)"))</f>
        <v>(not available yet)</v>
      </c>
      <c r="R2058"/>
    </row>
    <row r="2059" spans="1:18" hidden="1" x14ac:dyDescent="0.3">
      <c r="A2059" t="s">
        <v>13616</v>
      </c>
      <c r="B2059" t="s">
        <v>18295</v>
      </c>
      <c r="C2059" t="s">
        <v>3438</v>
      </c>
      <c r="D2059" t="s">
        <v>18596</v>
      </c>
      <c r="E2059" t="s">
        <v>18311</v>
      </c>
      <c r="F2059" t="s">
        <v>418</v>
      </c>
      <c r="G2059" s="187" t="s">
        <v>351</v>
      </c>
      <c r="H2059" t="s">
        <v>13616</v>
      </c>
      <c r="I2059" t="s">
        <v>14820</v>
      </c>
      <c r="J2059" t="s">
        <v>3438</v>
      </c>
      <c r="K2059" t="s">
        <v>18597</v>
      </c>
      <c r="L2059" t="s">
        <v>18311</v>
      </c>
      <c r="M2059" t="s">
        <v>418</v>
      </c>
      <c r="N2059" t="s">
        <v>351</v>
      </c>
      <c r="O2059" t="s">
        <v>17216</v>
      </c>
      <c r="P2059" t="s">
        <v>17217</v>
      </c>
      <c r="Q2059" t="str">
        <f>IF(J2059="(not available)","(not available)",IFERROR(VLOOKUP(J2059,'[1]Lifecyclemodels EF3.1'!E:G,3,FALSE),"(not available yet)"))</f>
        <v>(not available yet)</v>
      </c>
      <c r="R2059"/>
    </row>
    <row r="2060" spans="1:18" hidden="1" x14ac:dyDescent="0.3">
      <c r="A2060" t="s">
        <v>13616</v>
      </c>
      <c r="B2060" t="s">
        <v>18295</v>
      </c>
      <c r="C2060" t="s">
        <v>7725</v>
      </c>
      <c r="D2060" t="s">
        <v>18596</v>
      </c>
      <c r="E2060" t="s">
        <v>18311</v>
      </c>
      <c r="F2060" t="s">
        <v>703</v>
      </c>
      <c r="G2060" s="187" t="s">
        <v>351</v>
      </c>
      <c r="H2060" t="s">
        <v>13616</v>
      </c>
      <c r="I2060" t="s">
        <v>14820</v>
      </c>
      <c r="J2060" t="s">
        <v>7725</v>
      </c>
      <c r="K2060" t="s">
        <v>18597</v>
      </c>
      <c r="L2060" t="s">
        <v>18311</v>
      </c>
      <c r="M2060" t="s">
        <v>703</v>
      </c>
      <c r="N2060" t="s">
        <v>351</v>
      </c>
      <c r="O2060" t="s">
        <v>17216</v>
      </c>
      <c r="P2060" t="s">
        <v>17217</v>
      </c>
      <c r="Q2060" t="str">
        <f>IF(J2060="(not available)","(not available)",IFERROR(VLOOKUP(J2060,'[1]Lifecyclemodels EF3.1'!E:G,3,FALSE),"(not available yet)"))</f>
        <v>(not available yet)</v>
      </c>
      <c r="R2060"/>
    </row>
    <row r="2061" spans="1:18" hidden="1" x14ac:dyDescent="0.3">
      <c r="A2061" t="s">
        <v>13616</v>
      </c>
      <c r="B2061" t="s">
        <v>18295</v>
      </c>
      <c r="C2061" t="s">
        <v>11123</v>
      </c>
      <c r="D2061" t="s">
        <v>18596</v>
      </c>
      <c r="E2061" t="s">
        <v>18311</v>
      </c>
      <c r="F2061" t="s">
        <v>514</v>
      </c>
      <c r="G2061" s="187" t="s">
        <v>351</v>
      </c>
      <c r="H2061" t="s">
        <v>13616</v>
      </c>
      <c r="I2061" t="s">
        <v>14820</v>
      </c>
      <c r="J2061" t="s">
        <v>11123</v>
      </c>
      <c r="K2061" t="s">
        <v>18597</v>
      </c>
      <c r="L2061" t="s">
        <v>18311</v>
      </c>
      <c r="M2061" t="s">
        <v>11889</v>
      </c>
      <c r="N2061" t="s">
        <v>351</v>
      </c>
      <c r="O2061" t="s">
        <v>17216</v>
      </c>
      <c r="P2061" t="s">
        <v>17217</v>
      </c>
      <c r="Q2061" t="str">
        <f>IF(J2061="(not available)","(not available)",IFERROR(VLOOKUP(J2061,'[1]Lifecyclemodels EF3.1'!E:G,3,FALSE),"(not available yet)"))</f>
        <v>(not available yet)</v>
      </c>
      <c r="R2061"/>
    </row>
    <row r="2062" spans="1:18" hidden="1" x14ac:dyDescent="0.3">
      <c r="A2062" t="s">
        <v>13616</v>
      </c>
      <c r="B2062" t="s">
        <v>18295</v>
      </c>
      <c r="C2062" t="s">
        <v>5265</v>
      </c>
      <c r="D2062" t="s">
        <v>18596</v>
      </c>
      <c r="E2062" t="s">
        <v>18311</v>
      </c>
      <c r="F2062" t="s">
        <v>389</v>
      </c>
      <c r="G2062" s="187" t="s">
        <v>351</v>
      </c>
      <c r="H2062" t="s">
        <v>13616</v>
      </c>
      <c r="I2062" t="s">
        <v>14820</v>
      </c>
      <c r="J2062" t="s">
        <v>5265</v>
      </c>
      <c r="K2062" t="s">
        <v>18597</v>
      </c>
      <c r="L2062" t="s">
        <v>18311</v>
      </c>
      <c r="M2062" t="s">
        <v>389</v>
      </c>
      <c r="N2062" t="s">
        <v>351</v>
      </c>
      <c r="O2062" t="s">
        <v>17216</v>
      </c>
      <c r="P2062" t="s">
        <v>17217</v>
      </c>
      <c r="Q2062" t="str">
        <f>IF(J2062="(not available)","(not available)",IFERROR(VLOOKUP(J2062,'[1]Lifecyclemodels EF3.1'!E:G,3,FALSE),"(not available yet)"))</f>
        <v>(not available yet)</v>
      </c>
      <c r="R2062"/>
    </row>
    <row r="2063" spans="1:18" hidden="1" x14ac:dyDescent="0.3">
      <c r="A2063" t="s">
        <v>13616</v>
      </c>
      <c r="B2063" t="s">
        <v>18295</v>
      </c>
      <c r="C2063" t="s">
        <v>1211</v>
      </c>
      <c r="D2063" t="s">
        <v>18596</v>
      </c>
      <c r="E2063" t="s">
        <v>18311</v>
      </c>
      <c r="F2063" t="s">
        <v>473</v>
      </c>
      <c r="G2063" s="187" t="s">
        <v>351</v>
      </c>
      <c r="H2063" t="s">
        <v>13616</v>
      </c>
      <c r="I2063" t="s">
        <v>14820</v>
      </c>
      <c r="J2063" t="s">
        <v>1211</v>
      </c>
      <c r="K2063" t="s">
        <v>18597</v>
      </c>
      <c r="L2063" t="s">
        <v>18311</v>
      </c>
      <c r="M2063" t="s">
        <v>473</v>
      </c>
      <c r="N2063" t="s">
        <v>351</v>
      </c>
      <c r="O2063" t="s">
        <v>17216</v>
      </c>
      <c r="P2063" t="s">
        <v>17217</v>
      </c>
      <c r="Q2063" t="str">
        <f>IF(J2063="(not available)","(not available)",IFERROR(VLOOKUP(J2063,'[1]Lifecyclemodels EF3.1'!E:G,3,FALSE),"(not available yet)"))</f>
        <v>(not available yet)</v>
      </c>
      <c r="R2063"/>
    </row>
    <row r="2064" spans="1:18" hidden="1" x14ac:dyDescent="0.3">
      <c r="A2064" t="s">
        <v>13616</v>
      </c>
      <c r="B2064" t="s">
        <v>18295</v>
      </c>
      <c r="C2064" t="s">
        <v>8090</v>
      </c>
      <c r="D2064" t="s">
        <v>18596</v>
      </c>
      <c r="E2064" t="s">
        <v>18311</v>
      </c>
      <c r="F2064" t="s">
        <v>466</v>
      </c>
      <c r="G2064" s="187" t="s">
        <v>351</v>
      </c>
      <c r="H2064" t="s">
        <v>13616</v>
      </c>
      <c r="I2064" t="s">
        <v>14820</v>
      </c>
      <c r="J2064" t="s">
        <v>8090</v>
      </c>
      <c r="K2064" t="s">
        <v>18597</v>
      </c>
      <c r="L2064" t="s">
        <v>18311</v>
      </c>
      <c r="M2064" t="s">
        <v>466</v>
      </c>
      <c r="N2064" t="s">
        <v>351</v>
      </c>
      <c r="O2064" t="s">
        <v>17216</v>
      </c>
      <c r="P2064" t="s">
        <v>17217</v>
      </c>
      <c r="Q2064" t="str">
        <f>IF(J2064="(not available)","(not available)",IFERROR(VLOOKUP(J2064,'[1]Lifecyclemodels EF3.1'!E:G,3,FALSE),"(not available yet)"))</f>
        <v>(not available yet)</v>
      </c>
      <c r="R2064"/>
    </row>
    <row r="2065" spans="1:18" hidden="1" x14ac:dyDescent="0.3">
      <c r="A2065" t="s">
        <v>13616</v>
      </c>
      <c r="B2065" t="s">
        <v>18295</v>
      </c>
      <c r="C2065" t="s">
        <v>4411</v>
      </c>
      <c r="D2065" t="s">
        <v>18596</v>
      </c>
      <c r="E2065" t="s">
        <v>18311</v>
      </c>
      <c r="F2065" t="s">
        <v>399</v>
      </c>
      <c r="G2065" s="187" t="s">
        <v>351</v>
      </c>
      <c r="H2065" t="s">
        <v>13616</v>
      </c>
      <c r="I2065" t="s">
        <v>14820</v>
      </c>
      <c r="J2065" t="s">
        <v>4411</v>
      </c>
      <c r="K2065" t="s">
        <v>18597</v>
      </c>
      <c r="L2065" t="s">
        <v>18311</v>
      </c>
      <c r="M2065" t="s">
        <v>399</v>
      </c>
      <c r="N2065" t="s">
        <v>351</v>
      </c>
      <c r="O2065" t="s">
        <v>17216</v>
      </c>
      <c r="P2065" t="s">
        <v>17217</v>
      </c>
      <c r="Q2065" t="str">
        <f>IF(J2065="(not available)","(not available)",IFERROR(VLOOKUP(J2065,'[1]Lifecyclemodels EF3.1'!E:G,3,FALSE),"(not available yet)"))</f>
        <v>(not available yet)</v>
      </c>
      <c r="R2065"/>
    </row>
    <row r="2066" spans="1:18" hidden="1" x14ac:dyDescent="0.3">
      <c r="A2066" t="s">
        <v>13616</v>
      </c>
      <c r="B2066" t="s">
        <v>18295</v>
      </c>
      <c r="C2066" t="s">
        <v>2322</v>
      </c>
      <c r="D2066" t="s">
        <v>18596</v>
      </c>
      <c r="E2066" t="s">
        <v>18311</v>
      </c>
      <c r="F2066" t="s">
        <v>396</v>
      </c>
      <c r="G2066" s="187" t="s">
        <v>351</v>
      </c>
      <c r="H2066" t="s">
        <v>13616</v>
      </c>
      <c r="I2066" t="s">
        <v>14820</v>
      </c>
      <c r="J2066" t="s">
        <v>2322</v>
      </c>
      <c r="K2066" t="s">
        <v>18597</v>
      </c>
      <c r="L2066" t="s">
        <v>18311</v>
      </c>
      <c r="M2066" t="s">
        <v>396</v>
      </c>
      <c r="N2066" t="s">
        <v>351</v>
      </c>
      <c r="O2066" t="s">
        <v>17216</v>
      </c>
      <c r="P2066" t="s">
        <v>17217</v>
      </c>
      <c r="Q2066" t="str">
        <f>IF(J2066="(not available)","(not available)",IFERROR(VLOOKUP(J2066,'[1]Lifecyclemodels EF3.1'!E:G,3,FALSE),"(not available yet)"))</f>
        <v>(not available yet)</v>
      </c>
      <c r="R2066"/>
    </row>
    <row r="2067" spans="1:18" hidden="1" x14ac:dyDescent="0.3">
      <c r="A2067" t="s">
        <v>13616</v>
      </c>
      <c r="B2067" t="s">
        <v>18295</v>
      </c>
      <c r="C2067" t="s">
        <v>4476</v>
      </c>
      <c r="D2067" t="s">
        <v>18596</v>
      </c>
      <c r="E2067" t="s">
        <v>18311</v>
      </c>
      <c r="F2067" t="s">
        <v>547</v>
      </c>
      <c r="G2067" s="187" t="s">
        <v>351</v>
      </c>
      <c r="H2067" t="s">
        <v>13616</v>
      </c>
      <c r="I2067" t="s">
        <v>14820</v>
      </c>
      <c r="J2067" t="s">
        <v>4476</v>
      </c>
      <c r="K2067" t="s">
        <v>18597</v>
      </c>
      <c r="L2067" t="s">
        <v>18311</v>
      </c>
      <c r="M2067" t="s">
        <v>547</v>
      </c>
      <c r="N2067" t="s">
        <v>351</v>
      </c>
      <c r="O2067" t="s">
        <v>17216</v>
      </c>
      <c r="P2067" t="s">
        <v>17217</v>
      </c>
      <c r="Q2067" t="str">
        <f>IF(J2067="(not available)","(not available)",IFERROR(VLOOKUP(J2067,'[1]Lifecyclemodels EF3.1'!E:G,3,FALSE),"(not available yet)"))</f>
        <v>(not available yet)</v>
      </c>
      <c r="R2067"/>
    </row>
    <row r="2068" spans="1:18" hidden="1" x14ac:dyDescent="0.3">
      <c r="A2068" t="s">
        <v>13616</v>
      </c>
      <c r="B2068" t="s">
        <v>18295</v>
      </c>
      <c r="C2068" t="s">
        <v>6631</v>
      </c>
      <c r="D2068" t="s">
        <v>18596</v>
      </c>
      <c r="E2068" t="s">
        <v>18311</v>
      </c>
      <c r="F2068" t="s">
        <v>868</v>
      </c>
      <c r="G2068" s="187" t="s">
        <v>351</v>
      </c>
      <c r="H2068" t="s">
        <v>13616</v>
      </c>
      <c r="I2068" t="s">
        <v>14820</v>
      </c>
      <c r="J2068" t="s">
        <v>6631</v>
      </c>
      <c r="K2068" t="s">
        <v>18597</v>
      </c>
      <c r="L2068" t="s">
        <v>18311</v>
      </c>
      <c r="M2068" t="s">
        <v>868</v>
      </c>
      <c r="N2068" t="s">
        <v>351</v>
      </c>
      <c r="O2068" t="s">
        <v>17216</v>
      </c>
      <c r="P2068" t="s">
        <v>17217</v>
      </c>
      <c r="Q2068" t="str">
        <f>IF(J2068="(not available)","(not available)",IFERROR(VLOOKUP(J2068,'[1]Lifecyclemodels EF3.1'!E:G,3,FALSE),"(not available yet)"))</f>
        <v>(not available yet)</v>
      </c>
      <c r="R2068"/>
    </row>
    <row r="2069" spans="1:18" hidden="1" x14ac:dyDescent="0.3">
      <c r="A2069" t="s">
        <v>13616</v>
      </c>
      <c r="B2069" t="s">
        <v>18295</v>
      </c>
      <c r="C2069" t="s">
        <v>6126</v>
      </c>
      <c r="D2069" t="s">
        <v>18596</v>
      </c>
      <c r="E2069" t="s">
        <v>18311</v>
      </c>
      <c r="F2069" t="s">
        <v>425</v>
      </c>
      <c r="G2069" s="187" t="s">
        <v>351</v>
      </c>
      <c r="H2069" t="s">
        <v>13616</v>
      </c>
      <c r="I2069" t="s">
        <v>14820</v>
      </c>
      <c r="J2069" t="s">
        <v>6126</v>
      </c>
      <c r="K2069" t="s">
        <v>18597</v>
      </c>
      <c r="L2069" t="s">
        <v>18311</v>
      </c>
      <c r="M2069" t="s">
        <v>425</v>
      </c>
      <c r="N2069" t="s">
        <v>351</v>
      </c>
      <c r="O2069" t="s">
        <v>17216</v>
      </c>
      <c r="P2069" t="s">
        <v>17217</v>
      </c>
      <c r="Q2069" t="str">
        <f>IF(J2069="(not available)","(not available)",IFERROR(VLOOKUP(J2069,'[1]Lifecyclemodels EF3.1'!E:G,3,FALSE),"(not available yet)"))</f>
        <v>(not available yet)</v>
      </c>
      <c r="R2069"/>
    </row>
    <row r="2070" spans="1:18" hidden="1" x14ac:dyDescent="0.3">
      <c r="A2070" t="s">
        <v>13616</v>
      </c>
      <c r="B2070" t="s">
        <v>18295</v>
      </c>
      <c r="C2070" t="s">
        <v>7553</v>
      </c>
      <c r="D2070" t="s">
        <v>18596</v>
      </c>
      <c r="E2070" t="s">
        <v>18311</v>
      </c>
      <c r="F2070" t="s">
        <v>371</v>
      </c>
      <c r="G2070" s="187" t="s">
        <v>351</v>
      </c>
      <c r="H2070" t="s">
        <v>13616</v>
      </c>
      <c r="I2070" t="s">
        <v>14820</v>
      </c>
      <c r="J2070" t="s">
        <v>7553</v>
      </c>
      <c r="K2070" t="s">
        <v>18597</v>
      </c>
      <c r="L2070" t="s">
        <v>18311</v>
      </c>
      <c r="M2070" t="s">
        <v>371</v>
      </c>
      <c r="N2070" t="s">
        <v>351</v>
      </c>
      <c r="O2070" t="s">
        <v>17216</v>
      </c>
      <c r="P2070" t="s">
        <v>17217</v>
      </c>
      <c r="Q2070" t="str">
        <f>IF(J2070="(not available)","(not available)",IFERROR(VLOOKUP(J2070,'[1]Lifecyclemodels EF3.1'!E:G,3,FALSE),"(not available yet)"))</f>
        <v>(not available yet)</v>
      </c>
      <c r="R2070"/>
    </row>
    <row r="2071" spans="1:18" hidden="1" x14ac:dyDescent="0.3">
      <c r="A2071" t="s">
        <v>13616</v>
      </c>
      <c r="B2071" t="s">
        <v>18295</v>
      </c>
      <c r="C2071" t="s">
        <v>3053</v>
      </c>
      <c r="D2071" t="s">
        <v>18598</v>
      </c>
      <c r="E2071" t="s">
        <v>18311</v>
      </c>
      <c r="F2071" t="s">
        <v>514</v>
      </c>
      <c r="G2071" s="187" t="s">
        <v>351</v>
      </c>
      <c r="H2071" t="s">
        <v>13616</v>
      </c>
      <c r="I2071" t="s">
        <v>14820</v>
      </c>
      <c r="J2071" t="s">
        <v>3053</v>
      </c>
      <c r="K2071" t="s">
        <v>18599</v>
      </c>
      <c r="L2071" t="s">
        <v>18311</v>
      </c>
      <c r="M2071" t="s">
        <v>11889</v>
      </c>
      <c r="N2071" t="s">
        <v>351</v>
      </c>
      <c r="O2071" t="s">
        <v>17216</v>
      </c>
      <c r="P2071" t="s">
        <v>17217</v>
      </c>
      <c r="Q2071" t="str">
        <f>IF(J2071="(not available)","(not available)",IFERROR(VLOOKUP(J2071,'[1]Lifecyclemodels EF3.1'!E:G,3,FALSE),"(not available yet)"))</f>
        <v>(not available yet)</v>
      </c>
      <c r="R2071"/>
    </row>
    <row r="2072" spans="1:18" hidden="1" x14ac:dyDescent="0.3">
      <c r="A2072" s="195" t="s">
        <v>13616</v>
      </c>
      <c r="B2072" s="191" t="s">
        <v>18295</v>
      </c>
      <c r="C2072" s="191" t="s">
        <v>9938</v>
      </c>
      <c r="D2072" s="191" t="s">
        <v>18600</v>
      </c>
      <c r="E2072" s="191" t="s">
        <v>18311</v>
      </c>
      <c r="F2072" s="191" t="s">
        <v>1244</v>
      </c>
      <c r="G2072" s="192" t="s">
        <v>351</v>
      </c>
      <c r="H2072" s="193" t="s">
        <v>13616</v>
      </c>
      <c r="I2072" s="191" t="s">
        <v>18350</v>
      </c>
      <c r="J2072" s="191" t="s">
        <v>9938</v>
      </c>
      <c r="K2072" s="191" t="s">
        <v>18600</v>
      </c>
      <c r="L2072" s="191" t="s">
        <v>18311</v>
      </c>
      <c r="M2072" s="191" t="s">
        <v>1244</v>
      </c>
      <c r="N2072" s="191" t="s">
        <v>351</v>
      </c>
      <c r="O2072" s="191" t="s">
        <v>18351</v>
      </c>
      <c r="P2072" s="191" t="s">
        <v>17217</v>
      </c>
      <c r="Q2072" s="193" t="str">
        <f>IF(J2072="(not available)","(not available)",IFERROR(VLOOKUP(J2072,'[1]Lifecyclemodels EF3.1'!E:G,3,FALSE),"(not available yet)"))</f>
        <v>(not available yet)</v>
      </c>
      <c r="R2072" s="97" t="s">
        <v>18601</v>
      </c>
    </row>
    <row r="2073" spans="1:18" hidden="1" x14ac:dyDescent="0.3">
      <c r="A2073" s="195" t="s">
        <v>13616</v>
      </c>
      <c r="B2073" s="191" t="s">
        <v>18295</v>
      </c>
      <c r="C2073" s="191" t="s">
        <v>11028</v>
      </c>
      <c r="D2073" s="191" t="s">
        <v>18600</v>
      </c>
      <c r="E2073" s="191" t="s">
        <v>18311</v>
      </c>
      <c r="F2073" s="191" t="s">
        <v>1644</v>
      </c>
      <c r="G2073" s="192" t="s">
        <v>351</v>
      </c>
      <c r="H2073" s="193" t="s">
        <v>13616</v>
      </c>
      <c r="I2073" s="191" t="s">
        <v>18350</v>
      </c>
      <c r="J2073" s="191" t="s">
        <v>11028</v>
      </c>
      <c r="K2073" s="191" t="s">
        <v>18600</v>
      </c>
      <c r="L2073" s="191" t="s">
        <v>18311</v>
      </c>
      <c r="M2073" s="191" t="s">
        <v>1644</v>
      </c>
      <c r="N2073" s="191" t="s">
        <v>351</v>
      </c>
      <c r="O2073" s="191" t="s">
        <v>18351</v>
      </c>
      <c r="P2073" s="191" t="s">
        <v>17217</v>
      </c>
      <c r="Q2073" s="193" t="str">
        <f>IF(J2073="(not available)","(not available)",IFERROR(VLOOKUP(J2073,'[1]Lifecyclemodels EF3.1'!E:G,3,FALSE),"(not available yet)"))</f>
        <v>(not available yet)</v>
      </c>
      <c r="R2073" s="97" t="s">
        <v>18355</v>
      </c>
    </row>
    <row r="2074" spans="1:18" hidden="1" x14ac:dyDescent="0.3">
      <c r="A2074" s="195" t="s">
        <v>13616</v>
      </c>
      <c r="B2074" s="191" t="s">
        <v>18295</v>
      </c>
      <c r="C2074" s="191" t="s">
        <v>5870</v>
      </c>
      <c r="D2074" s="191" t="s">
        <v>18600</v>
      </c>
      <c r="E2074" s="191" t="s">
        <v>18311</v>
      </c>
      <c r="F2074" s="191" t="s">
        <v>360</v>
      </c>
      <c r="G2074" s="192" t="s">
        <v>351</v>
      </c>
      <c r="H2074" s="193" t="s">
        <v>13616</v>
      </c>
      <c r="I2074" s="191" t="s">
        <v>18350</v>
      </c>
      <c r="J2074" s="191" t="s">
        <v>5870</v>
      </c>
      <c r="K2074" s="191" t="s">
        <v>18600</v>
      </c>
      <c r="L2074" s="191" t="s">
        <v>18311</v>
      </c>
      <c r="M2074" s="191" t="s">
        <v>360</v>
      </c>
      <c r="N2074" s="191" t="s">
        <v>351</v>
      </c>
      <c r="O2074" s="191" t="s">
        <v>18351</v>
      </c>
      <c r="P2074" s="191" t="s">
        <v>17217</v>
      </c>
      <c r="Q2074" s="193" t="str">
        <f>IF(J2074="(not available)","(not available)",IFERROR(VLOOKUP(J2074,'[1]Lifecyclemodels EF3.1'!E:G,3,FALSE),"(not available yet)"))</f>
        <v>(not available yet)</v>
      </c>
      <c r="R2074" s="97" t="s">
        <v>18601</v>
      </c>
    </row>
    <row r="2075" spans="1:18" hidden="1" x14ac:dyDescent="0.3">
      <c r="A2075" s="195" t="s">
        <v>13616</v>
      </c>
      <c r="B2075" s="191" t="s">
        <v>18295</v>
      </c>
      <c r="C2075" s="191" t="s">
        <v>567</v>
      </c>
      <c r="D2075" s="191" t="s">
        <v>18600</v>
      </c>
      <c r="E2075" s="191" t="s">
        <v>18311</v>
      </c>
      <c r="F2075" s="191" t="s">
        <v>552</v>
      </c>
      <c r="G2075" s="192" t="s">
        <v>351</v>
      </c>
      <c r="H2075" s="193" t="s">
        <v>13616</v>
      </c>
      <c r="I2075" s="191" t="s">
        <v>18350</v>
      </c>
      <c r="J2075" s="191" t="s">
        <v>567</v>
      </c>
      <c r="K2075" s="191" t="s">
        <v>18600</v>
      </c>
      <c r="L2075" s="191" t="s">
        <v>18311</v>
      </c>
      <c r="M2075" s="191" t="s">
        <v>552</v>
      </c>
      <c r="N2075" s="191" t="s">
        <v>351</v>
      </c>
      <c r="O2075" s="191" t="s">
        <v>18351</v>
      </c>
      <c r="P2075" s="191" t="s">
        <v>17217</v>
      </c>
      <c r="Q2075" s="193" t="str">
        <f>IF(J2075="(not available)","(not available)",IFERROR(VLOOKUP(J2075,'[1]Lifecyclemodels EF3.1'!E:G,3,FALSE),"(not available yet)"))</f>
        <v>(not available yet)</v>
      </c>
      <c r="R2075" s="97" t="s">
        <v>18355</v>
      </c>
    </row>
    <row r="2076" spans="1:18" hidden="1" x14ac:dyDescent="0.3">
      <c r="A2076" s="195" t="s">
        <v>13616</v>
      </c>
      <c r="B2076" s="191" t="s">
        <v>18295</v>
      </c>
      <c r="C2076" s="191" t="s">
        <v>2756</v>
      </c>
      <c r="D2076" s="191" t="s">
        <v>18600</v>
      </c>
      <c r="E2076" s="191" t="s">
        <v>18311</v>
      </c>
      <c r="F2076" s="191" t="s">
        <v>644</v>
      </c>
      <c r="G2076" s="192" t="s">
        <v>351</v>
      </c>
      <c r="H2076" s="193" t="s">
        <v>13616</v>
      </c>
      <c r="I2076" s="191" t="s">
        <v>18350</v>
      </c>
      <c r="J2076" s="191" t="s">
        <v>2756</v>
      </c>
      <c r="K2076" s="191" t="s">
        <v>18600</v>
      </c>
      <c r="L2076" s="191" t="s">
        <v>18311</v>
      </c>
      <c r="M2076" s="191" t="s">
        <v>644</v>
      </c>
      <c r="N2076" s="191" t="s">
        <v>351</v>
      </c>
      <c r="O2076" s="191" t="s">
        <v>18351</v>
      </c>
      <c r="P2076" s="191" t="s">
        <v>17217</v>
      </c>
      <c r="Q2076" s="193" t="str">
        <f>IF(J2076="(not available)","(not available)",IFERROR(VLOOKUP(J2076,'[1]Lifecyclemodels EF3.1'!E:G,3,FALSE),"(not available yet)"))</f>
        <v>(not available yet)</v>
      </c>
      <c r="R2076" s="97" t="s">
        <v>18355</v>
      </c>
    </row>
    <row r="2077" spans="1:18" hidden="1" x14ac:dyDescent="0.3">
      <c r="A2077" s="195" t="s">
        <v>13616</v>
      </c>
      <c r="B2077" s="191" t="s">
        <v>18295</v>
      </c>
      <c r="C2077" s="191" t="s">
        <v>5937</v>
      </c>
      <c r="D2077" s="191" t="s">
        <v>18600</v>
      </c>
      <c r="E2077" s="191" t="s">
        <v>18311</v>
      </c>
      <c r="F2077" s="191" t="s">
        <v>651</v>
      </c>
      <c r="G2077" s="192" t="s">
        <v>351</v>
      </c>
      <c r="H2077" s="193" t="s">
        <v>13616</v>
      </c>
      <c r="I2077" s="191" t="s">
        <v>18350</v>
      </c>
      <c r="J2077" s="191" t="s">
        <v>5937</v>
      </c>
      <c r="K2077" s="191" t="s">
        <v>18600</v>
      </c>
      <c r="L2077" s="191" t="s">
        <v>18311</v>
      </c>
      <c r="M2077" s="191" t="s">
        <v>651</v>
      </c>
      <c r="N2077" s="191" t="s">
        <v>351</v>
      </c>
      <c r="O2077" s="191" t="s">
        <v>18351</v>
      </c>
      <c r="P2077" s="191" t="s">
        <v>17217</v>
      </c>
      <c r="Q2077" s="193" t="str">
        <f>IF(J2077="(not available)","(not available)",IFERROR(VLOOKUP(J2077,'[1]Lifecyclemodels EF3.1'!E:G,3,FALSE),"(not available yet)"))</f>
        <v>(not available yet)</v>
      </c>
      <c r="R2077" s="97" t="s">
        <v>18355</v>
      </c>
    </row>
    <row r="2078" spans="1:18" hidden="1" x14ac:dyDescent="0.3">
      <c r="A2078" t="s">
        <v>13616</v>
      </c>
      <c r="B2078" t="s">
        <v>18295</v>
      </c>
      <c r="C2078" t="s">
        <v>2885</v>
      </c>
      <c r="D2078" t="s">
        <v>18600</v>
      </c>
      <c r="E2078" t="s">
        <v>18311</v>
      </c>
      <c r="F2078" t="s">
        <v>791</v>
      </c>
      <c r="G2078" s="187" t="s">
        <v>351</v>
      </c>
      <c r="H2078" t="s">
        <v>13616</v>
      </c>
      <c r="I2078" t="s">
        <v>14820</v>
      </c>
      <c r="J2078" t="s">
        <v>2885</v>
      </c>
      <c r="K2078" t="s">
        <v>18599</v>
      </c>
      <c r="L2078" t="s">
        <v>18311</v>
      </c>
      <c r="M2078" t="s">
        <v>791</v>
      </c>
      <c r="N2078" t="s">
        <v>351</v>
      </c>
      <c r="O2078" t="s">
        <v>17216</v>
      </c>
      <c r="P2078" t="s">
        <v>17217</v>
      </c>
      <c r="Q2078" t="str">
        <f>IF(J2078="(not available)","(not available)",IFERROR(VLOOKUP(J2078,'[1]Lifecyclemodels EF3.1'!E:G,3,FALSE),"(not available yet)"))</f>
        <v>(not available yet)</v>
      </c>
      <c r="R2078"/>
    </row>
    <row r="2079" spans="1:18" hidden="1" x14ac:dyDescent="0.3">
      <c r="A2079" t="s">
        <v>13616</v>
      </c>
      <c r="B2079" t="s">
        <v>18295</v>
      </c>
      <c r="C2079" t="s">
        <v>2282</v>
      </c>
      <c r="D2079" t="s">
        <v>18600</v>
      </c>
      <c r="E2079" t="s">
        <v>18311</v>
      </c>
      <c r="F2079" t="s">
        <v>405</v>
      </c>
      <c r="G2079" s="187" t="s">
        <v>351</v>
      </c>
      <c r="H2079" t="s">
        <v>13616</v>
      </c>
      <c r="I2079" t="s">
        <v>14820</v>
      </c>
      <c r="J2079" t="s">
        <v>2282</v>
      </c>
      <c r="K2079" t="s">
        <v>18599</v>
      </c>
      <c r="L2079" t="s">
        <v>18311</v>
      </c>
      <c r="M2079" t="s">
        <v>405</v>
      </c>
      <c r="N2079" t="s">
        <v>351</v>
      </c>
      <c r="O2079" t="s">
        <v>17216</v>
      </c>
      <c r="P2079" t="s">
        <v>17217</v>
      </c>
      <c r="Q2079" t="str">
        <f>IF(J2079="(not available)","(not available)",IFERROR(VLOOKUP(J2079,'[1]Lifecyclemodels EF3.1'!E:G,3,FALSE),"(not available yet)"))</f>
        <v>(not available yet)</v>
      </c>
      <c r="R2079"/>
    </row>
    <row r="2080" spans="1:18" hidden="1" x14ac:dyDescent="0.3">
      <c r="A2080" t="s">
        <v>13616</v>
      </c>
      <c r="B2080" t="s">
        <v>18295</v>
      </c>
      <c r="C2080" t="s">
        <v>4611</v>
      </c>
      <c r="D2080" t="s">
        <v>18600</v>
      </c>
      <c r="E2080" t="s">
        <v>18311</v>
      </c>
      <c r="F2080" t="s">
        <v>703</v>
      </c>
      <c r="G2080" s="187" t="s">
        <v>351</v>
      </c>
      <c r="H2080" t="s">
        <v>13616</v>
      </c>
      <c r="I2080" t="s">
        <v>14820</v>
      </c>
      <c r="J2080" t="s">
        <v>4611</v>
      </c>
      <c r="K2080" t="s">
        <v>18599</v>
      </c>
      <c r="L2080" t="s">
        <v>18311</v>
      </c>
      <c r="M2080" t="s">
        <v>703</v>
      </c>
      <c r="N2080" t="s">
        <v>351</v>
      </c>
      <c r="O2080" t="s">
        <v>17216</v>
      </c>
      <c r="P2080" t="s">
        <v>17217</v>
      </c>
      <c r="Q2080" t="str">
        <f>IF(J2080="(not available)","(not available)",IFERROR(VLOOKUP(J2080,'[1]Lifecyclemodels EF3.1'!E:G,3,FALSE),"(not available yet)"))</f>
        <v>(not available yet)</v>
      </c>
      <c r="R2080"/>
    </row>
    <row r="2081" spans="1:18" hidden="1" x14ac:dyDescent="0.3">
      <c r="A2081" t="s">
        <v>13616</v>
      </c>
      <c r="B2081" t="s">
        <v>18295</v>
      </c>
      <c r="C2081" t="s">
        <v>3015</v>
      </c>
      <c r="D2081" t="s">
        <v>18600</v>
      </c>
      <c r="E2081" t="s">
        <v>18311</v>
      </c>
      <c r="F2081" t="s">
        <v>473</v>
      </c>
      <c r="G2081" s="187" t="s">
        <v>351</v>
      </c>
      <c r="H2081" t="s">
        <v>13616</v>
      </c>
      <c r="I2081" t="s">
        <v>14820</v>
      </c>
      <c r="J2081" t="s">
        <v>3015</v>
      </c>
      <c r="K2081" t="s">
        <v>18599</v>
      </c>
      <c r="L2081" t="s">
        <v>18311</v>
      </c>
      <c r="M2081" t="s">
        <v>473</v>
      </c>
      <c r="N2081" t="s">
        <v>351</v>
      </c>
      <c r="O2081" t="s">
        <v>17216</v>
      </c>
      <c r="P2081" t="s">
        <v>17217</v>
      </c>
      <c r="Q2081" t="str">
        <f>IF(J2081="(not available)","(not available)",IFERROR(VLOOKUP(J2081,'[1]Lifecyclemodels EF3.1'!E:G,3,FALSE),"(not available yet)"))</f>
        <v>(not available yet)</v>
      </c>
      <c r="R2081"/>
    </row>
    <row r="2082" spans="1:18" hidden="1" x14ac:dyDescent="0.3">
      <c r="A2082" t="s">
        <v>13616</v>
      </c>
      <c r="B2082" t="s">
        <v>18295</v>
      </c>
      <c r="C2082" t="s">
        <v>1097</v>
      </c>
      <c r="D2082" t="s">
        <v>18600</v>
      </c>
      <c r="E2082" t="s">
        <v>18311</v>
      </c>
      <c r="F2082" t="s">
        <v>399</v>
      </c>
      <c r="G2082" s="187" t="s">
        <v>351</v>
      </c>
      <c r="H2082" t="s">
        <v>13616</v>
      </c>
      <c r="I2082" t="s">
        <v>14820</v>
      </c>
      <c r="J2082" t="s">
        <v>1097</v>
      </c>
      <c r="K2082" t="s">
        <v>18599</v>
      </c>
      <c r="L2082" t="s">
        <v>18311</v>
      </c>
      <c r="M2082" t="s">
        <v>399</v>
      </c>
      <c r="N2082" t="s">
        <v>351</v>
      </c>
      <c r="O2082" t="s">
        <v>17216</v>
      </c>
      <c r="P2082" t="s">
        <v>17217</v>
      </c>
      <c r="Q2082" t="str">
        <f>IF(J2082="(not available)","(not available)",IFERROR(VLOOKUP(J2082,'[1]Lifecyclemodels EF3.1'!E:G,3,FALSE),"(not available yet)"))</f>
        <v>(not available yet)</v>
      </c>
      <c r="R2082"/>
    </row>
    <row r="2083" spans="1:18" hidden="1" x14ac:dyDescent="0.3">
      <c r="A2083" t="s">
        <v>13616</v>
      </c>
      <c r="B2083" t="s">
        <v>18295</v>
      </c>
      <c r="C2083" t="s">
        <v>2257</v>
      </c>
      <c r="D2083" t="s">
        <v>18600</v>
      </c>
      <c r="E2083" t="s">
        <v>18311</v>
      </c>
      <c r="F2083" t="s">
        <v>984</v>
      </c>
      <c r="G2083" s="187" t="s">
        <v>351</v>
      </c>
      <c r="H2083" t="s">
        <v>13616</v>
      </c>
      <c r="I2083" t="s">
        <v>14820</v>
      </c>
      <c r="J2083" t="s">
        <v>2257</v>
      </c>
      <c r="K2083" t="s">
        <v>18599</v>
      </c>
      <c r="L2083" t="s">
        <v>18311</v>
      </c>
      <c r="M2083" t="s">
        <v>984</v>
      </c>
      <c r="N2083" t="s">
        <v>351</v>
      </c>
      <c r="O2083" t="s">
        <v>17216</v>
      </c>
      <c r="P2083" t="s">
        <v>17217</v>
      </c>
      <c r="Q2083" t="str">
        <f>IF(J2083="(not available)","(not available)",IFERROR(VLOOKUP(J2083,'[1]Lifecyclemodels EF3.1'!E:G,3,FALSE),"(not available yet)"))</f>
        <v>(not available yet)</v>
      </c>
      <c r="R2083"/>
    </row>
    <row r="2084" spans="1:18" hidden="1" x14ac:dyDescent="0.3">
      <c r="A2084" t="s">
        <v>13616</v>
      </c>
      <c r="B2084" t="s">
        <v>18295</v>
      </c>
      <c r="C2084" t="s">
        <v>6644</v>
      </c>
      <c r="D2084" t="s">
        <v>18600</v>
      </c>
      <c r="E2084" t="s">
        <v>18311</v>
      </c>
      <c r="F2084" t="s">
        <v>3311</v>
      </c>
      <c r="G2084" s="187" t="s">
        <v>351</v>
      </c>
      <c r="H2084" t="s">
        <v>13616</v>
      </c>
      <c r="I2084" t="s">
        <v>14820</v>
      </c>
      <c r="J2084" t="s">
        <v>6644</v>
      </c>
      <c r="K2084" t="s">
        <v>18599</v>
      </c>
      <c r="L2084" t="s">
        <v>18311</v>
      </c>
      <c r="M2084" t="s">
        <v>3311</v>
      </c>
      <c r="N2084" t="s">
        <v>351</v>
      </c>
      <c r="O2084" t="s">
        <v>17216</v>
      </c>
      <c r="P2084" t="s">
        <v>17217</v>
      </c>
      <c r="Q2084" t="str">
        <f>IF(J2084="(not available)","(not available)",IFERROR(VLOOKUP(J2084,'[1]Lifecyclemodels EF3.1'!E:G,3,FALSE),"(not available yet)"))</f>
        <v>(not available yet)</v>
      </c>
      <c r="R2084"/>
    </row>
    <row r="2085" spans="1:18" hidden="1" x14ac:dyDescent="0.3">
      <c r="A2085" t="s">
        <v>13616</v>
      </c>
      <c r="B2085" t="s">
        <v>18295</v>
      </c>
      <c r="C2085" t="s">
        <v>1284</v>
      </c>
      <c r="D2085" t="s">
        <v>18600</v>
      </c>
      <c r="E2085" t="s">
        <v>18311</v>
      </c>
      <c r="F2085" t="s">
        <v>392</v>
      </c>
      <c r="G2085" s="187" t="s">
        <v>351</v>
      </c>
      <c r="H2085" t="s">
        <v>13616</v>
      </c>
      <c r="I2085" t="s">
        <v>14820</v>
      </c>
      <c r="J2085" t="s">
        <v>1284</v>
      </c>
      <c r="K2085" t="s">
        <v>18599</v>
      </c>
      <c r="L2085" t="s">
        <v>18311</v>
      </c>
      <c r="M2085" t="s">
        <v>392</v>
      </c>
      <c r="N2085" t="s">
        <v>351</v>
      </c>
      <c r="O2085" t="s">
        <v>17216</v>
      </c>
      <c r="P2085" t="s">
        <v>17217</v>
      </c>
      <c r="Q2085" t="str">
        <f>IF(J2085="(not available)","(not available)",IFERROR(VLOOKUP(J2085,'[1]Lifecyclemodels EF3.1'!E:G,3,FALSE),"(not available yet)"))</f>
        <v>(not available yet)</v>
      </c>
      <c r="R2085"/>
    </row>
    <row r="2086" spans="1:18" hidden="1" x14ac:dyDescent="0.3">
      <c r="A2086" t="s">
        <v>13616</v>
      </c>
      <c r="B2086" t="s">
        <v>18295</v>
      </c>
      <c r="C2086" t="s">
        <v>7212</v>
      </c>
      <c r="D2086" t="s">
        <v>18600</v>
      </c>
      <c r="E2086" t="s">
        <v>18311</v>
      </c>
      <c r="F2086" t="s">
        <v>438</v>
      </c>
      <c r="G2086" s="187" t="s">
        <v>351</v>
      </c>
      <c r="H2086" t="s">
        <v>13616</v>
      </c>
      <c r="I2086" t="s">
        <v>14820</v>
      </c>
      <c r="J2086" t="s">
        <v>7212</v>
      </c>
      <c r="K2086" t="s">
        <v>18599</v>
      </c>
      <c r="L2086" t="s">
        <v>18311</v>
      </c>
      <c r="M2086" t="s">
        <v>438</v>
      </c>
      <c r="N2086" t="s">
        <v>351</v>
      </c>
      <c r="O2086" t="s">
        <v>17216</v>
      </c>
      <c r="P2086" t="s">
        <v>17217</v>
      </c>
      <c r="Q2086" t="str">
        <f>IF(J2086="(not available)","(not available)",IFERROR(VLOOKUP(J2086,'[1]Lifecyclemodels EF3.1'!E:G,3,FALSE),"(not available yet)"))</f>
        <v>(not available yet)</v>
      </c>
      <c r="R2086"/>
    </row>
    <row r="2087" spans="1:18" hidden="1" x14ac:dyDescent="0.3">
      <c r="A2087" t="s">
        <v>13616</v>
      </c>
      <c r="B2087" t="s">
        <v>18295</v>
      </c>
      <c r="C2087" t="s">
        <v>3653</v>
      </c>
      <c r="D2087" t="s">
        <v>18600</v>
      </c>
      <c r="E2087" t="s">
        <v>18311</v>
      </c>
      <c r="F2087" t="s">
        <v>396</v>
      </c>
      <c r="G2087" s="187" t="s">
        <v>351</v>
      </c>
      <c r="H2087" t="s">
        <v>13616</v>
      </c>
      <c r="I2087" t="s">
        <v>14820</v>
      </c>
      <c r="J2087" t="s">
        <v>3653</v>
      </c>
      <c r="K2087" t="s">
        <v>18599</v>
      </c>
      <c r="L2087" t="s">
        <v>18311</v>
      </c>
      <c r="M2087" t="s">
        <v>396</v>
      </c>
      <c r="N2087" t="s">
        <v>351</v>
      </c>
      <c r="O2087" t="s">
        <v>17216</v>
      </c>
      <c r="P2087" t="s">
        <v>17217</v>
      </c>
      <c r="Q2087" t="str">
        <f>IF(J2087="(not available)","(not available)",IFERROR(VLOOKUP(J2087,'[1]Lifecyclemodels EF3.1'!E:G,3,FALSE),"(not available yet)"))</f>
        <v>(not available yet)</v>
      </c>
      <c r="R2087"/>
    </row>
    <row r="2088" spans="1:18" hidden="1" x14ac:dyDescent="0.3">
      <c r="A2088" t="s">
        <v>13616</v>
      </c>
      <c r="B2088" t="s">
        <v>18295</v>
      </c>
      <c r="C2088" t="s">
        <v>7796</v>
      </c>
      <c r="D2088" t="s">
        <v>18600</v>
      </c>
      <c r="E2088" t="s">
        <v>18311</v>
      </c>
      <c r="F2088" t="s">
        <v>493</v>
      </c>
      <c r="G2088" s="187" t="s">
        <v>351</v>
      </c>
      <c r="H2088" t="s">
        <v>13616</v>
      </c>
      <c r="I2088" t="s">
        <v>14820</v>
      </c>
      <c r="J2088" t="s">
        <v>7796</v>
      </c>
      <c r="K2088" t="s">
        <v>18599</v>
      </c>
      <c r="L2088" t="s">
        <v>18311</v>
      </c>
      <c r="M2088" t="s">
        <v>493</v>
      </c>
      <c r="N2088" t="s">
        <v>351</v>
      </c>
      <c r="O2088" t="s">
        <v>17216</v>
      </c>
      <c r="P2088" t="s">
        <v>17217</v>
      </c>
      <c r="Q2088" t="str">
        <f>IF(J2088="(not available)","(not available)",IFERROR(VLOOKUP(J2088,'[1]Lifecyclemodels EF3.1'!E:G,3,FALSE),"(not available yet)"))</f>
        <v>(not available yet)</v>
      </c>
      <c r="R2088"/>
    </row>
    <row r="2089" spans="1:18" hidden="1" x14ac:dyDescent="0.3">
      <c r="A2089" t="s">
        <v>13616</v>
      </c>
      <c r="B2089" t="s">
        <v>18295</v>
      </c>
      <c r="C2089" t="s">
        <v>6353</v>
      </c>
      <c r="D2089" t="s">
        <v>18600</v>
      </c>
      <c r="E2089" t="s">
        <v>18311</v>
      </c>
      <c r="F2089" t="s">
        <v>496</v>
      </c>
      <c r="G2089" s="187" t="s">
        <v>351</v>
      </c>
      <c r="H2089" t="s">
        <v>13616</v>
      </c>
      <c r="I2089" t="s">
        <v>14820</v>
      </c>
      <c r="J2089" t="s">
        <v>6353</v>
      </c>
      <c r="K2089" t="s">
        <v>18599</v>
      </c>
      <c r="L2089" t="s">
        <v>18311</v>
      </c>
      <c r="M2089" t="s">
        <v>496</v>
      </c>
      <c r="N2089" t="s">
        <v>351</v>
      </c>
      <c r="O2089" t="s">
        <v>17216</v>
      </c>
      <c r="P2089" t="s">
        <v>17217</v>
      </c>
      <c r="Q2089" t="str">
        <f>IF(J2089="(not available)","(not available)",IFERROR(VLOOKUP(J2089,'[1]Lifecyclemodels EF3.1'!E:G,3,FALSE),"(not available yet)"))</f>
        <v>(not available yet)</v>
      </c>
      <c r="R2089"/>
    </row>
    <row r="2090" spans="1:18" hidden="1" x14ac:dyDescent="0.3">
      <c r="A2090" t="s">
        <v>13616</v>
      </c>
      <c r="B2090" t="s">
        <v>18295</v>
      </c>
      <c r="C2090" t="s">
        <v>7425</v>
      </c>
      <c r="D2090" t="s">
        <v>18600</v>
      </c>
      <c r="E2090" t="s">
        <v>18311</v>
      </c>
      <c r="F2090" t="s">
        <v>1301</v>
      </c>
      <c r="G2090" s="187" t="s">
        <v>351</v>
      </c>
      <c r="H2090" t="s">
        <v>13616</v>
      </c>
      <c r="I2090" t="s">
        <v>14820</v>
      </c>
      <c r="J2090" t="s">
        <v>7425</v>
      </c>
      <c r="K2090" t="s">
        <v>18599</v>
      </c>
      <c r="L2090" t="s">
        <v>18311</v>
      </c>
      <c r="M2090" t="s">
        <v>1301</v>
      </c>
      <c r="N2090" t="s">
        <v>351</v>
      </c>
      <c r="O2090" t="s">
        <v>17216</v>
      </c>
      <c r="P2090" t="s">
        <v>17217</v>
      </c>
      <c r="Q2090" t="str">
        <f>IF(J2090="(not available)","(not available)",IFERROR(VLOOKUP(J2090,'[1]Lifecyclemodels EF3.1'!E:G,3,FALSE),"(not available yet)"))</f>
        <v>(not available yet)</v>
      </c>
      <c r="R2090"/>
    </row>
    <row r="2091" spans="1:18" hidden="1" x14ac:dyDescent="0.3">
      <c r="A2091" t="s">
        <v>13616</v>
      </c>
      <c r="B2091" t="s">
        <v>18295</v>
      </c>
      <c r="C2091" t="s">
        <v>2523</v>
      </c>
      <c r="D2091" t="s">
        <v>18600</v>
      </c>
      <c r="E2091" t="s">
        <v>18311</v>
      </c>
      <c r="F2091" t="s">
        <v>670</v>
      </c>
      <c r="G2091" s="187" t="s">
        <v>351</v>
      </c>
      <c r="H2091" t="s">
        <v>13616</v>
      </c>
      <c r="I2091" t="s">
        <v>14820</v>
      </c>
      <c r="J2091" t="s">
        <v>2523</v>
      </c>
      <c r="K2091" t="s">
        <v>18599</v>
      </c>
      <c r="L2091" t="s">
        <v>18311</v>
      </c>
      <c r="M2091" t="s">
        <v>670</v>
      </c>
      <c r="N2091" t="s">
        <v>351</v>
      </c>
      <c r="O2091" t="s">
        <v>17216</v>
      </c>
      <c r="P2091" t="s">
        <v>17217</v>
      </c>
      <c r="Q2091" t="str">
        <f>IF(J2091="(not available)","(not available)",IFERROR(VLOOKUP(J2091,'[1]Lifecyclemodels EF3.1'!E:G,3,FALSE),"(not available yet)"))</f>
        <v>(not available yet)</v>
      </c>
      <c r="R2091"/>
    </row>
    <row r="2092" spans="1:18" hidden="1" x14ac:dyDescent="0.3">
      <c r="A2092" t="s">
        <v>13616</v>
      </c>
      <c r="B2092" t="s">
        <v>18295</v>
      </c>
      <c r="C2092" t="s">
        <v>8588</v>
      </c>
      <c r="D2092" t="s">
        <v>18600</v>
      </c>
      <c r="E2092" t="s">
        <v>18311</v>
      </c>
      <c r="F2092" t="s">
        <v>378</v>
      </c>
      <c r="G2092" s="187" t="s">
        <v>351</v>
      </c>
      <c r="H2092" t="s">
        <v>13616</v>
      </c>
      <c r="I2092" t="s">
        <v>14820</v>
      </c>
      <c r="J2092" t="s">
        <v>8588</v>
      </c>
      <c r="K2092" t="s">
        <v>18599</v>
      </c>
      <c r="L2092" t="s">
        <v>18311</v>
      </c>
      <c r="M2092" t="s">
        <v>378</v>
      </c>
      <c r="N2092" t="s">
        <v>351</v>
      </c>
      <c r="O2092" t="s">
        <v>17216</v>
      </c>
      <c r="P2092" t="s">
        <v>17217</v>
      </c>
      <c r="Q2092" t="str">
        <f>IF(J2092="(not available)","(not available)",IFERROR(VLOOKUP(J2092,'[1]Lifecyclemodels EF3.1'!E:G,3,FALSE),"(not available yet)"))</f>
        <v>(not available yet)</v>
      </c>
      <c r="R2092"/>
    </row>
    <row r="2093" spans="1:18" hidden="1" x14ac:dyDescent="0.3">
      <c r="A2093" t="s">
        <v>13616</v>
      </c>
      <c r="B2093" t="s">
        <v>18295</v>
      </c>
      <c r="C2093" t="s">
        <v>8098</v>
      </c>
      <c r="D2093" t="s">
        <v>18600</v>
      </c>
      <c r="E2093" t="s">
        <v>18311</v>
      </c>
      <c r="F2093" t="s">
        <v>547</v>
      </c>
      <c r="G2093" s="187" t="s">
        <v>351</v>
      </c>
      <c r="H2093" t="s">
        <v>13616</v>
      </c>
      <c r="I2093" t="s">
        <v>14820</v>
      </c>
      <c r="J2093" t="s">
        <v>8098</v>
      </c>
      <c r="K2093" t="s">
        <v>18599</v>
      </c>
      <c r="L2093" t="s">
        <v>18311</v>
      </c>
      <c r="M2093" t="s">
        <v>547</v>
      </c>
      <c r="N2093" t="s">
        <v>351</v>
      </c>
      <c r="O2093" t="s">
        <v>17216</v>
      </c>
      <c r="P2093" t="s">
        <v>17217</v>
      </c>
      <c r="Q2093" t="str">
        <f>IF(J2093="(not available)","(not available)",IFERROR(VLOOKUP(J2093,'[1]Lifecyclemodels EF3.1'!E:G,3,FALSE),"(not available yet)"))</f>
        <v>(not available yet)</v>
      </c>
      <c r="R2093"/>
    </row>
    <row r="2094" spans="1:18" hidden="1" x14ac:dyDescent="0.3">
      <c r="A2094" t="s">
        <v>13616</v>
      </c>
      <c r="B2094" t="s">
        <v>18295</v>
      </c>
      <c r="C2094" t="s">
        <v>8028</v>
      </c>
      <c r="D2094" t="s">
        <v>18600</v>
      </c>
      <c r="E2094" t="s">
        <v>18311</v>
      </c>
      <c r="F2094" t="s">
        <v>389</v>
      </c>
      <c r="G2094" s="187" t="s">
        <v>351</v>
      </c>
      <c r="H2094" t="s">
        <v>13616</v>
      </c>
      <c r="I2094" t="s">
        <v>14820</v>
      </c>
      <c r="J2094" t="s">
        <v>8028</v>
      </c>
      <c r="K2094" t="s">
        <v>18599</v>
      </c>
      <c r="L2094" t="s">
        <v>18311</v>
      </c>
      <c r="M2094" t="s">
        <v>389</v>
      </c>
      <c r="N2094" t="s">
        <v>351</v>
      </c>
      <c r="O2094" t="s">
        <v>17216</v>
      </c>
      <c r="P2094" t="s">
        <v>17217</v>
      </c>
      <c r="Q2094" t="str">
        <f>IF(J2094="(not available)","(not available)",IFERROR(VLOOKUP(J2094,'[1]Lifecyclemodels EF3.1'!E:G,3,FALSE),"(not available yet)"))</f>
        <v>(not available yet)</v>
      </c>
      <c r="R2094"/>
    </row>
    <row r="2095" spans="1:18" hidden="1" x14ac:dyDescent="0.3">
      <c r="A2095" t="s">
        <v>13616</v>
      </c>
      <c r="B2095" t="s">
        <v>18295</v>
      </c>
      <c r="C2095" t="s">
        <v>9868</v>
      </c>
      <c r="D2095" t="s">
        <v>18600</v>
      </c>
      <c r="E2095" t="s">
        <v>18311</v>
      </c>
      <c r="F2095" t="s">
        <v>769</v>
      </c>
      <c r="G2095" s="187" t="s">
        <v>351</v>
      </c>
      <c r="H2095" t="s">
        <v>13616</v>
      </c>
      <c r="I2095" t="s">
        <v>14820</v>
      </c>
      <c r="J2095" t="s">
        <v>9868</v>
      </c>
      <c r="K2095" t="s">
        <v>18599</v>
      </c>
      <c r="L2095" t="s">
        <v>18311</v>
      </c>
      <c r="M2095" t="s">
        <v>769</v>
      </c>
      <c r="N2095" t="s">
        <v>351</v>
      </c>
      <c r="O2095" t="s">
        <v>17216</v>
      </c>
      <c r="P2095" t="s">
        <v>17217</v>
      </c>
      <c r="Q2095" t="str">
        <f>IF(J2095="(not available)","(not available)",IFERROR(VLOOKUP(J2095,'[1]Lifecyclemodels EF3.1'!E:G,3,FALSE),"(not available yet)"))</f>
        <v>(not available yet)</v>
      </c>
      <c r="R2095"/>
    </row>
    <row r="2096" spans="1:18" hidden="1" x14ac:dyDescent="0.3">
      <c r="A2096" t="s">
        <v>13616</v>
      </c>
      <c r="B2096" t="s">
        <v>18295</v>
      </c>
      <c r="C2096" t="s">
        <v>3069</v>
      </c>
      <c r="D2096" t="s">
        <v>18600</v>
      </c>
      <c r="E2096" t="s">
        <v>18311</v>
      </c>
      <c r="F2096" t="s">
        <v>754</v>
      </c>
      <c r="G2096" s="187" t="s">
        <v>351</v>
      </c>
      <c r="H2096" t="s">
        <v>13616</v>
      </c>
      <c r="I2096" t="s">
        <v>14820</v>
      </c>
      <c r="J2096" t="s">
        <v>3069</v>
      </c>
      <c r="K2096" t="s">
        <v>18599</v>
      </c>
      <c r="L2096" t="s">
        <v>18311</v>
      </c>
      <c r="M2096" t="s">
        <v>754</v>
      </c>
      <c r="N2096" t="s">
        <v>351</v>
      </c>
      <c r="O2096" t="s">
        <v>17216</v>
      </c>
      <c r="P2096" t="s">
        <v>17217</v>
      </c>
      <c r="Q2096" t="str">
        <f>IF(J2096="(not available)","(not available)",IFERROR(VLOOKUP(J2096,'[1]Lifecyclemodels EF3.1'!E:G,3,FALSE),"(not available yet)"))</f>
        <v>(not available yet)</v>
      </c>
      <c r="R2096"/>
    </row>
    <row r="2097" spans="1:18" hidden="1" x14ac:dyDescent="0.3">
      <c r="A2097" t="s">
        <v>13616</v>
      </c>
      <c r="B2097" t="s">
        <v>18295</v>
      </c>
      <c r="C2097" t="s">
        <v>1614</v>
      </c>
      <c r="D2097" t="s">
        <v>18600</v>
      </c>
      <c r="E2097" t="s">
        <v>18311</v>
      </c>
      <c r="F2097" t="s">
        <v>325</v>
      </c>
      <c r="G2097" s="187" t="s">
        <v>351</v>
      </c>
      <c r="H2097" t="s">
        <v>13616</v>
      </c>
      <c r="I2097" t="s">
        <v>14820</v>
      </c>
      <c r="J2097" t="s">
        <v>1614</v>
      </c>
      <c r="K2097" t="s">
        <v>18599</v>
      </c>
      <c r="L2097" t="s">
        <v>18311</v>
      </c>
      <c r="M2097" t="s">
        <v>325</v>
      </c>
      <c r="N2097" t="s">
        <v>351</v>
      </c>
      <c r="O2097" t="s">
        <v>17216</v>
      </c>
      <c r="P2097" t="s">
        <v>17217</v>
      </c>
      <c r="Q2097" t="str">
        <f>IF(J2097="(not available)","(not available)",IFERROR(VLOOKUP(J2097,'[1]Lifecyclemodels EF3.1'!E:G,3,FALSE),"(not available yet)"))</f>
        <v>(not available yet)</v>
      </c>
      <c r="R2097"/>
    </row>
    <row r="2098" spans="1:18" hidden="1" x14ac:dyDescent="0.3">
      <c r="A2098" t="s">
        <v>13616</v>
      </c>
      <c r="B2098" t="s">
        <v>18295</v>
      </c>
      <c r="C2098" t="s">
        <v>724</v>
      </c>
      <c r="D2098" t="s">
        <v>18600</v>
      </c>
      <c r="E2098" t="s">
        <v>18311</v>
      </c>
      <c r="F2098" t="s">
        <v>466</v>
      </c>
      <c r="G2098" s="187" t="s">
        <v>351</v>
      </c>
      <c r="H2098" t="s">
        <v>13616</v>
      </c>
      <c r="I2098" t="s">
        <v>14820</v>
      </c>
      <c r="J2098" t="s">
        <v>724</v>
      </c>
      <c r="K2098" t="s">
        <v>18599</v>
      </c>
      <c r="L2098" t="s">
        <v>18311</v>
      </c>
      <c r="M2098" t="s">
        <v>466</v>
      </c>
      <c r="N2098" t="s">
        <v>351</v>
      </c>
      <c r="O2098" t="s">
        <v>17216</v>
      </c>
      <c r="P2098" t="s">
        <v>17217</v>
      </c>
      <c r="Q2098" t="str">
        <f>IF(J2098="(not available)","(not available)",IFERROR(VLOOKUP(J2098,'[1]Lifecyclemodels EF3.1'!E:G,3,FALSE),"(not available yet)"))</f>
        <v>(not available yet)</v>
      </c>
      <c r="R2098"/>
    </row>
    <row r="2099" spans="1:18" hidden="1" x14ac:dyDescent="0.3">
      <c r="A2099" t="s">
        <v>13616</v>
      </c>
      <c r="B2099" t="s">
        <v>18295</v>
      </c>
      <c r="C2099" t="s">
        <v>11212</v>
      </c>
      <c r="D2099" t="s">
        <v>18600</v>
      </c>
      <c r="E2099" t="s">
        <v>18311</v>
      </c>
      <c r="F2099" t="s">
        <v>691</v>
      </c>
      <c r="G2099" s="187" t="s">
        <v>351</v>
      </c>
      <c r="H2099" t="s">
        <v>13616</v>
      </c>
      <c r="I2099" t="s">
        <v>14820</v>
      </c>
      <c r="J2099" t="s">
        <v>11212</v>
      </c>
      <c r="K2099" t="s">
        <v>18599</v>
      </c>
      <c r="L2099" t="s">
        <v>18311</v>
      </c>
      <c r="M2099" t="s">
        <v>691</v>
      </c>
      <c r="N2099" t="s">
        <v>351</v>
      </c>
      <c r="O2099" t="s">
        <v>17216</v>
      </c>
      <c r="P2099" t="s">
        <v>17217</v>
      </c>
      <c r="Q2099" t="str">
        <f>IF(J2099="(not available)","(not available)",IFERROR(VLOOKUP(J2099,'[1]Lifecyclemodels EF3.1'!E:G,3,FALSE),"(not available yet)"))</f>
        <v>(not available yet)</v>
      </c>
      <c r="R2099"/>
    </row>
    <row r="2100" spans="1:18" hidden="1" x14ac:dyDescent="0.3">
      <c r="A2100" t="s">
        <v>13616</v>
      </c>
      <c r="B2100" t="s">
        <v>18295</v>
      </c>
      <c r="C2100" t="s">
        <v>6703</v>
      </c>
      <c r="D2100" t="s">
        <v>18600</v>
      </c>
      <c r="E2100" t="s">
        <v>18311</v>
      </c>
      <c r="F2100" t="s">
        <v>483</v>
      </c>
      <c r="G2100" s="187" t="s">
        <v>351</v>
      </c>
      <c r="H2100" t="s">
        <v>13616</v>
      </c>
      <c r="I2100" t="s">
        <v>14820</v>
      </c>
      <c r="J2100" t="s">
        <v>6703</v>
      </c>
      <c r="K2100" t="s">
        <v>18599</v>
      </c>
      <c r="L2100" t="s">
        <v>18311</v>
      </c>
      <c r="M2100" t="s">
        <v>483</v>
      </c>
      <c r="N2100" t="s">
        <v>351</v>
      </c>
      <c r="O2100" t="s">
        <v>17216</v>
      </c>
      <c r="P2100" t="s">
        <v>17217</v>
      </c>
      <c r="Q2100" t="str">
        <f>IF(J2100="(not available)","(not available)",IFERROR(VLOOKUP(J2100,'[1]Lifecyclemodels EF3.1'!E:G,3,FALSE),"(not available yet)"))</f>
        <v>(not available yet)</v>
      </c>
      <c r="R2100"/>
    </row>
    <row r="2101" spans="1:18" hidden="1" x14ac:dyDescent="0.3">
      <c r="A2101" t="s">
        <v>13616</v>
      </c>
      <c r="B2101" t="s">
        <v>18295</v>
      </c>
      <c r="C2101" t="s">
        <v>5095</v>
      </c>
      <c r="D2101" t="s">
        <v>18600</v>
      </c>
      <c r="E2101" t="s">
        <v>18311</v>
      </c>
      <c r="F2101" t="s">
        <v>523</v>
      </c>
      <c r="G2101" s="187" t="s">
        <v>351</v>
      </c>
      <c r="H2101" t="s">
        <v>13616</v>
      </c>
      <c r="I2101" t="s">
        <v>14820</v>
      </c>
      <c r="J2101" t="s">
        <v>5095</v>
      </c>
      <c r="K2101" t="s">
        <v>18599</v>
      </c>
      <c r="L2101" t="s">
        <v>18311</v>
      </c>
      <c r="M2101" t="s">
        <v>523</v>
      </c>
      <c r="N2101" t="s">
        <v>351</v>
      </c>
      <c r="O2101" t="s">
        <v>17216</v>
      </c>
      <c r="P2101" t="s">
        <v>17217</v>
      </c>
      <c r="Q2101" t="str">
        <f>IF(J2101="(not available)","(not available)",IFERROR(VLOOKUP(J2101,'[1]Lifecyclemodels EF3.1'!E:G,3,FALSE),"(not available yet)"))</f>
        <v>(not available yet)</v>
      </c>
      <c r="R2101"/>
    </row>
    <row r="2102" spans="1:18" hidden="1" x14ac:dyDescent="0.3">
      <c r="A2102" t="s">
        <v>13616</v>
      </c>
      <c r="B2102" t="s">
        <v>18295</v>
      </c>
      <c r="C2102" t="s">
        <v>4990</v>
      </c>
      <c r="D2102" t="s">
        <v>18600</v>
      </c>
      <c r="E2102" t="s">
        <v>18311</v>
      </c>
      <c r="F2102" t="s">
        <v>713</v>
      </c>
      <c r="G2102" s="187" t="s">
        <v>351</v>
      </c>
      <c r="H2102" t="s">
        <v>13616</v>
      </c>
      <c r="I2102" t="s">
        <v>14820</v>
      </c>
      <c r="J2102" t="s">
        <v>4990</v>
      </c>
      <c r="K2102" t="s">
        <v>18599</v>
      </c>
      <c r="L2102" t="s">
        <v>18311</v>
      </c>
      <c r="M2102" t="s">
        <v>713</v>
      </c>
      <c r="N2102" t="s">
        <v>351</v>
      </c>
      <c r="O2102" t="s">
        <v>17216</v>
      </c>
      <c r="P2102" t="s">
        <v>17217</v>
      </c>
      <c r="Q2102" t="str">
        <f>IF(J2102="(not available)","(not available)",IFERROR(VLOOKUP(J2102,'[1]Lifecyclemodels EF3.1'!E:G,3,FALSE),"(not available yet)"))</f>
        <v>(not available yet)</v>
      </c>
      <c r="R2102"/>
    </row>
    <row r="2103" spans="1:18" hidden="1" x14ac:dyDescent="0.3">
      <c r="A2103" t="s">
        <v>13616</v>
      </c>
      <c r="B2103" t="s">
        <v>18295</v>
      </c>
      <c r="C2103" t="s">
        <v>8025</v>
      </c>
      <c r="D2103" t="s">
        <v>18600</v>
      </c>
      <c r="E2103" t="s">
        <v>18311</v>
      </c>
      <c r="F2103" t="s">
        <v>1910</v>
      </c>
      <c r="G2103" s="187" t="s">
        <v>351</v>
      </c>
      <c r="H2103" t="s">
        <v>13616</v>
      </c>
      <c r="I2103" t="s">
        <v>14820</v>
      </c>
      <c r="J2103" t="s">
        <v>8025</v>
      </c>
      <c r="K2103" t="s">
        <v>18599</v>
      </c>
      <c r="L2103" t="s">
        <v>18311</v>
      </c>
      <c r="M2103" t="s">
        <v>1910</v>
      </c>
      <c r="N2103" t="s">
        <v>351</v>
      </c>
      <c r="O2103" t="s">
        <v>17216</v>
      </c>
      <c r="P2103" t="s">
        <v>17217</v>
      </c>
      <c r="Q2103" t="str">
        <f>IF(J2103="(not available)","(not available)",IFERROR(VLOOKUP(J2103,'[1]Lifecyclemodels EF3.1'!E:G,3,FALSE),"(not available yet)"))</f>
        <v>(not available yet)</v>
      </c>
      <c r="R2103"/>
    </row>
    <row r="2104" spans="1:18" hidden="1" x14ac:dyDescent="0.3">
      <c r="A2104" t="s">
        <v>13616</v>
      </c>
      <c r="B2104" t="s">
        <v>18295</v>
      </c>
      <c r="C2104" t="s">
        <v>3026</v>
      </c>
      <c r="D2104" t="s">
        <v>18600</v>
      </c>
      <c r="E2104" t="s">
        <v>18311</v>
      </c>
      <c r="F2104" t="s">
        <v>575</v>
      </c>
      <c r="G2104" s="187" t="s">
        <v>351</v>
      </c>
      <c r="H2104" t="s">
        <v>13616</v>
      </c>
      <c r="I2104" t="s">
        <v>14820</v>
      </c>
      <c r="J2104" t="s">
        <v>3026</v>
      </c>
      <c r="K2104" t="s">
        <v>18599</v>
      </c>
      <c r="L2104" t="s">
        <v>18311</v>
      </c>
      <c r="M2104" t="s">
        <v>575</v>
      </c>
      <c r="N2104" t="s">
        <v>351</v>
      </c>
      <c r="O2104" t="s">
        <v>17216</v>
      </c>
      <c r="P2104" t="s">
        <v>17217</v>
      </c>
      <c r="Q2104" t="str">
        <f>IF(J2104="(not available)","(not available)",IFERROR(VLOOKUP(J2104,'[1]Lifecyclemodels EF3.1'!E:G,3,FALSE),"(not available yet)"))</f>
        <v>(not available yet)</v>
      </c>
      <c r="R2104"/>
    </row>
    <row r="2105" spans="1:18" hidden="1" x14ac:dyDescent="0.3">
      <c r="A2105" t="s">
        <v>13616</v>
      </c>
      <c r="B2105" t="s">
        <v>18295</v>
      </c>
      <c r="C2105" t="s">
        <v>6257</v>
      </c>
      <c r="D2105" t="s">
        <v>18600</v>
      </c>
      <c r="E2105" t="s">
        <v>18311</v>
      </c>
      <c r="F2105" t="s">
        <v>1552</v>
      </c>
      <c r="G2105" s="187" t="s">
        <v>351</v>
      </c>
      <c r="H2105" t="s">
        <v>13616</v>
      </c>
      <c r="I2105" t="s">
        <v>14820</v>
      </c>
      <c r="J2105" t="s">
        <v>6257</v>
      </c>
      <c r="K2105" t="s">
        <v>18599</v>
      </c>
      <c r="L2105" t="s">
        <v>18311</v>
      </c>
      <c r="M2105" t="s">
        <v>1552</v>
      </c>
      <c r="N2105" t="s">
        <v>351</v>
      </c>
      <c r="O2105" t="s">
        <v>17216</v>
      </c>
      <c r="P2105" t="s">
        <v>17217</v>
      </c>
      <c r="Q2105" t="str">
        <f>IF(J2105="(not available)","(not available)",IFERROR(VLOOKUP(J2105,'[1]Lifecyclemodels EF3.1'!E:G,3,FALSE),"(not available yet)"))</f>
        <v>(not available yet)</v>
      </c>
      <c r="R2105"/>
    </row>
    <row r="2106" spans="1:18" hidden="1" x14ac:dyDescent="0.3">
      <c r="A2106" t="s">
        <v>13616</v>
      </c>
      <c r="B2106" t="s">
        <v>18295</v>
      </c>
      <c r="C2106" t="s">
        <v>8174</v>
      </c>
      <c r="D2106" t="s">
        <v>18600</v>
      </c>
      <c r="E2106" t="s">
        <v>18311</v>
      </c>
      <c r="F2106" t="s">
        <v>528</v>
      </c>
      <c r="G2106" s="187" t="s">
        <v>351</v>
      </c>
      <c r="H2106" t="s">
        <v>13616</v>
      </c>
      <c r="I2106" t="s">
        <v>14820</v>
      </c>
      <c r="J2106" t="s">
        <v>8174</v>
      </c>
      <c r="K2106" t="s">
        <v>18599</v>
      </c>
      <c r="L2106" t="s">
        <v>18311</v>
      </c>
      <c r="M2106" t="s">
        <v>528</v>
      </c>
      <c r="N2106" t="s">
        <v>351</v>
      </c>
      <c r="O2106" t="s">
        <v>17216</v>
      </c>
      <c r="P2106" t="s">
        <v>17217</v>
      </c>
      <c r="Q2106" t="str">
        <f>IF(J2106="(not available)","(not available)",IFERROR(VLOOKUP(J2106,'[1]Lifecyclemodels EF3.1'!E:G,3,FALSE),"(not available yet)"))</f>
        <v>(not available yet)</v>
      </c>
      <c r="R2106"/>
    </row>
    <row r="2107" spans="1:18" hidden="1" x14ac:dyDescent="0.3">
      <c r="A2107" t="s">
        <v>13616</v>
      </c>
      <c r="B2107" t="s">
        <v>18295</v>
      </c>
      <c r="C2107" t="s">
        <v>3573</v>
      </c>
      <c r="D2107" t="s">
        <v>18600</v>
      </c>
      <c r="E2107" t="s">
        <v>18311</v>
      </c>
      <c r="F2107" t="s">
        <v>402</v>
      </c>
      <c r="G2107" s="187" t="s">
        <v>351</v>
      </c>
      <c r="H2107" t="s">
        <v>13616</v>
      </c>
      <c r="I2107" t="s">
        <v>14820</v>
      </c>
      <c r="J2107" t="s">
        <v>3573</v>
      </c>
      <c r="K2107" t="s">
        <v>18599</v>
      </c>
      <c r="L2107" t="s">
        <v>18311</v>
      </c>
      <c r="M2107" t="s">
        <v>402</v>
      </c>
      <c r="N2107" t="s">
        <v>351</v>
      </c>
      <c r="O2107" t="s">
        <v>17216</v>
      </c>
      <c r="P2107" t="s">
        <v>17217</v>
      </c>
      <c r="Q2107" t="str">
        <f>IF(J2107="(not available)","(not available)",IFERROR(VLOOKUP(J2107,'[1]Lifecyclemodels EF3.1'!E:G,3,FALSE),"(not available yet)"))</f>
        <v>(not available yet)</v>
      </c>
      <c r="R2107"/>
    </row>
    <row r="2108" spans="1:18" hidden="1" x14ac:dyDescent="0.3">
      <c r="A2108" t="s">
        <v>13616</v>
      </c>
      <c r="B2108" t="s">
        <v>18295</v>
      </c>
      <c r="C2108" t="s">
        <v>10283</v>
      </c>
      <c r="D2108" t="s">
        <v>18600</v>
      </c>
      <c r="E2108" t="s">
        <v>18311</v>
      </c>
      <c r="F2108" t="s">
        <v>418</v>
      </c>
      <c r="G2108" s="187" t="s">
        <v>351</v>
      </c>
      <c r="H2108" t="s">
        <v>13616</v>
      </c>
      <c r="I2108" t="s">
        <v>14820</v>
      </c>
      <c r="J2108" t="s">
        <v>10283</v>
      </c>
      <c r="K2108" t="s">
        <v>18599</v>
      </c>
      <c r="L2108" t="s">
        <v>18311</v>
      </c>
      <c r="M2108" t="s">
        <v>418</v>
      </c>
      <c r="N2108" t="s">
        <v>351</v>
      </c>
      <c r="O2108" t="s">
        <v>17216</v>
      </c>
      <c r="P2108" t="s">
        <v>17217</v>
      </c>
      <c r="Q2108" t="str">
        <f>IF(J2108="(not available)","(not available)",IFERROR(VLOOKUP(J2108,'[1]Lifecyclemodels EF3.1'!E:G,3,FALSE),"(not available yet)"))</f>
        <v>(not available yet)</v>
      </c>
      <c r="R2108"/>
    </row>
    <row r="2109" spans="1:18" hidden="1" x14ac:dyDescent="0.3">
      <c r="A2109" t="s">
        <v>13616</v>
      </c>
      <c r="B2109" t="s">
        <v>18295</v>
      </c>
      <c r="C2109" t="s">
        <v>7403</v>
      </c>
      <c r="D2109" t="s">
        <v>18600</v>
      </c>
      <c r="E2109" t="s">
        <v>18311</v>
      </c>
      <c r="F2109" t="s">
        <v>371</v>
      </c>
      <c r="G2109" s="187" t="s">
        <v>351</v>
      </c>
      <c r="H2109" t="s">
        <v>13616</v>
      </c>
      <c r="I2109" t="s">
        <v>14820</v>
      </c>
      <c r="J2109" t="s">
        <v>7403</v>
      </c>
      <c r="K2109" t="s">
        <v>18599</v>
      </c>
      <c r="L2109" t="s">
        <v>18311</v>
      </c>
      <c r="M2109" t="s">
        <v>371</v>
      </c>
      <c r="N2109" t="s">
        <v>351</v>
      </c>
      <c r="O2109" t="s">
        <v>17216</v>
      </c>
      <c r="P2109" t="s">
        <v>17217</v>
      </c>
      <c r="Q2109" t="str">
        <f>IF(J2109="(not available)","(not available)",IFERROR(VLOOKUP(J2109,'[1]Lifecyclemodels EF3.1'!E:G,3,FALSE),"(not available yet)"))</f>
        <v>(not available yet)</v>
      </c>
      <c r="R2109"/>
    </row>
    <row r="2110" spans="1:18" hidden="1" x14ac:dyDescent="0.3">
      <c r="A2110" t="s">
        <v>13616</v>
      </c>
      <c r="B2110" t="s">
        <v>18295</v>
      </c>
      <c r="C2110" t="s">
        <v>7320</v>
      </c>
      <c r="D2110" t="s">
        <v>18600</v>
      </c>
      <c r="E2110" t="s">
        <v>18311</v>
      </c>
      <c r="F2110" t="s">
        <v>350</v>
      </c>
      <c r="G2110" s="187" t="s">
        <v>351</v>
      </c>
      <c r="H2110" t="s">
        <v>13616</v>
      </c>
      <c r="I2110" t="s">
        <v>14820</v>
      </c>
      <c r="J2110" t="s">
        <v>7320</v>
      </c>
      <c r="K2110" t="s">
        <v>18599</v>
      </c>
      <c r="L2110" t="s">
        <v>18311</v>
      </c>
      <c r="M2110" t="s">
        <v>350</v>
      </c>
      <c r="N2110" t="s">
        <v>351</v>
      </c>
      <c r="O2110" t="s">
        <v>17216</v>
      </c>
      <c r="P2110" t="s">
        <v>17217</v>
      </c>
      <c r="Q2110" t="str">
        <f>IF(J2110="(not available)","(not available)",IFERROR(VLOOKUP(J2110,'[1]Lifecyclemodels EF3.1'!E:G,3,FALSE),"(not available yet)"))</f>
        <v>(not available yet)</v>
      </c>
      <c r="R2110"/>
    </row>
    <row r="2111" spans="1:18" hidden="1" x14ac:dyDescent="0.3">
      <c r="A2111" t="s">
        <v>13616</v>
      </c>
      <c r="B2111" t="s">
        <v>18295</v>
      </c>
      <c r="C2111" t="s">
        <v>8591</v>
      </c>
      <c r="D2111" t="s">
        <v>18600</v>
      </c>
      <c r="E2111" t="s">
        <v>18311</v>
      </c>
      <c r="F2111" t="s">
        <v>415</v>
      </c>
      <c r="G2111" s="187" t="s">
        <v>351</v>
      </c>
      <c r="H2111" t="s">
        <v>13616</v>
      </c>
      <c r="I2111" t="s">
        <v>14820</v>
      </c>
      <c r="J2111" t="s">
        <v>8591</v>
      </c>
      <c r="K2111" t="s">
        <v>18599</v>
      </c>
      <c r="L2111" t="s">
        <v>18311</v>
      </c>
      <c r="M2111" t="s">
        <v>415</v>
      </c>
      <c r="N2111" t="s">
        <v>351</v>
      </c>
      <c r="O2111" t="s">
        <v>17216</v>
      </c>
      <c r="P2111" t="s">
        <v>17217</v>
      </c>
      <c r="Q2111" t="str">
        <f>IF(J2111="(not available)","(not available)",IFERROR(VLOOKUP(J2111,'[1]Lifecyclemodels EF3.1'!E:G,3,FALSE),"(not available yet)"))</f>
        <v>(not available yet)</v>
      </c>
      <c r="R2111"/>
    </row>
    <row r="2112" spans="1:18" hidden="1" x14ac:dyDescent="0.3">
      <c r="A2112" t="s">
        <v>13616</v>
      </c>
      <c r="B2112" t="s">
        <v>18295</v>
      </c>
      <c r="C2112" t="s">
        <v>11478</v>
      </c>
      <c r="D2112" t="s">
        <v>18600</v>
      </c>
      <c r="E2112" t="s">
        <v>18311</v>
      </c>
      <c r="F2112" t="s">
        <v>726</v>
      </c>
      <c r="G2112" s="187" t="s">
        <v>351</v>
      </c>
      <c r="H2112" t="s">
        <v>13616</v>
      </c>
      <c r="I2112" t="s">
        <v>14820</v>
      </c>
      <c r="J2112" t="s">
        <v>11478</v>
      </c>
      <c r="K2112" t="s">
        <v>18599</v>
      </c>
      <c r="L2112" t="s">
        <v>18311</v>
      </c>
      <c r="M2112" t="s">
        <v>726</v>
      </c>
      <c r="N2112" t="s">
        <v>351</v>
      </c>
      <c r="O2112" t="s">
        <v>17216</v>
      </c>
      <c r="P2112" t="s">
        <v>17217</v>
      </c>
      <c r="Q2112" t="str">
        <f>IF(J2112="(not available)","(not available)",IFERROR(VLOOKUP(J2112,'[1]Lifecyclemodels EF3.1'!E:G,3,FALSE),"(not available yet)"))</f>
        <v>(not available yet)</v>
      </c>
      <c r="R2112"/>
    </row>
    <row r="2113" spans="1:18" hidden="1" x14ac:dyDescent="0.3">
      <c r="A2113" t="s">
        <v>13616</v>
      </c>
      <c r="B2113" t="s">
        <v>18295</v>
      </c>
      <c r="C2113" t="s">
        <v>7388</v>
      </c>
      <c r="D2113" t="s">
        <v>18600</v>
      </c>
      <c r="E2113" t="s">
        <v>18311</v>
      </c>
      <c r="F2113" t="s">
        <v>736</v>
      </c>
      <c r="G2113" s="187" t="s">
        <v>351</v>
      </c>
      <c r="H2113" t="s">
        <v>13616</v>
      </c>
      <c r="I2113" t="s">
        <v>14820</v>
      </c>
      <c r="J2113" t="s">
        <v>7388</v>
      </c>
      <c r="K2113" t="s">
        <v>18599</v>
      </c>
      <c r="L2113" t="s">
        <v>18311</v>
      </c>
      <c r="M2113" t="s">
        <v>736</v>
      </c>
      <c r="N2113" t="s">
        <v>351</v>
      </c>
      <c r="O2113" t="s">
        <v>17216</v>
      </c>
      <c r="P2113" t="s">
        <v>17217</v>
      </c>
      <c r="Q2113" t="str">
        <f>IF(J2113="(not available)","(not available)",IFERROR(VLOOKUP(J2113,'[1]Lifecyclemodels EF3.1'!E:G,3,FALSE),"(not available yet)"))</f>
        <v>(not available yet)</v>
      </c>
      <c r="R2113"/>
    </row>
    <row r="2114" spans="1:18" hidden="1" x14ac:dyDescent="0.3">
      <c r="A2114" t="s">
        <v>13616</v>
      </c>
      <c r="B2114" t="s">
        <v>18295</v>
      </c>
      <c r="C2114" t="s">
        <v>8078</v>
      </c>
      <c r="D2114" t="s">
        <v>18600</v>
      </c>
      <c r="E2114" t="s">
        <v>18311</v>
      </c>
      <c r="F2114" t="s">
        <v>341</v>
      </c>
      <c r="G2114" s="187" t="s">
        <v>351</v>
      </c>
      <c r="H2114" t="s">
        <v>13616</v>
      </c>
      <c r="I2114" t="s">
        <v>14820</v>
      </c>
      <c r="J2114" t="s">
        <v>8078</v>
      </c>
      <c r="K2114" t="s">
        <v>18599</v>
      </c>
      <c r="L2114" t="s">
        <v>18311</v>
      </c>
      <c r="M2114" t="s">
        <v>341</v>
      </c>
      <c r="N2114" t="s">
        <v>351</v>
      </c>
      <c r="O2114" t="s">
        <v>17216</v>
      </c>
      <c r="P2114" t="s">
        <v>17217</v>
      </c>
      <c r="Q2114" t="str">
        <f>IF(J2114="(not available)","(not available)",IFERROR(VLOOKUP(J2114,'[1]Lifecyclemodels EF3.1'!E:G,3,FALSE),"(not available yet)"))</f>
        <v>(not available yet)</v>
      </c>
      <c r="R2114"/>
    </row>
    <row r="2115" spans="1:18" hidden="1" x14ac:dyDescent="0.3">
      <c r="A2115" t="s">
        <v>13616</v>
      </c>
      <c r="B2115" t="s">
        <v>18295</v>
      </c>
      <c r="C2115" t="s">
        <v>2142</v>
      </c>
      <c r="D2115" t="s">
        <v>18600</v>
      </c>
      <c r="E2115" t="s">
        <v>18311</v>
      </c>
      <c r="F2115" t="s">
        <v>425</v>
      </c>
      <c r="G2115" s="187" t="s">
        <v>351</v>
      </c>
      <c r="H2115" t="s">
        <v>13616</v>
      </c>
      <c r="I2115" t="s">
        <v>14820</v>
      </c>
      <c r="J2115" t="s">
        <v>2142</v>
      </c>
      <c r="K2115" t="s">
        <v>18599</v>
      </c>
      <c r="L2115" t="s">
        <v>18311</v>
      </c>
      <c r="M2115" t="s">
        <v>425</v>
      </c>
      <c r="N2115" t="s">
        <v>351</v>
      </c>
      <c r="O2115" t="s">
        <v>17216</v>
      </c>
      <c r="P2115" t="s">
        <v>17217</v>
      </c>
      <c r="Q2115" t="str">
        <f>IF(J2115="(not available)","(not available)",IFERROR(VLOOKUP(J2115,'[1]Lifecyclemodels EF3.1'!E:G,3,FALSE),"(not available yet)"))</f>
        <v>(not available yet)</v>
      </c>
      <c r="R2115"/>
    </row>
    <row r="2116" spans="1:18" hidden="1" x14ac:dyDescent="0.3">
      <c r="A2116" t="s">
        <v>13616</v>
      </c>
      <c r="B2116" t="s">
        <v>18295</v>
      </c>
      <c r="C2116" t="s">
        <v>9461</v>
      </c>
      <c r="D2116" t="s">
        <v>18600</v>
      </c>
      <c r="E2116" t="s">
        <v>18311</v>
      </c>
      <c r="F2116" t="s">
        <v>817</v>
      </c>
      <c r="G2116" s="187" t="s">
        <v>351</v>
      </c>
      <c r="H2116" t="s">
        <v>13616</v>
      </c>
      <c r="I2116" t="s">
        <v>14820</v>
      </c>
      <c r="J2116" t="s">
        <v>9461</v>
      </c>
      <c r="K2116" t="s">
        <v>18599</v>
      </c>
      <c r="L2116" t="s">
        <v>18311</v>
      </c>
      <c r="M2116" t="s">
        <v>817</v>
      </c>
      <c r="N2116" t="s">
        <v>351</v>
      </c>
      <c r="O2116" t="s">
        <v>17216</v>
      </c>
      <c r="P2116" t="s">
        <v>17217</v>
      </c>
      <c r="Q2116" t="str">
        <f>IF(J2116="(not available)","(not available)",IFERROR(VLOOKUP(J2116,'[1]Lifecyclemodels EF3.1'!E:G,3,FALSE),"(not available yet)"))</f>
        <v>(not available yet)</v>
      </c>
      <c r="R2116"/>
    </row>
    <row r="2117" spans="1:18" hidden="1" x14ac:dyDescent="0.3">
      <c r="A2117" t="s">
        <v>13616</v>
      </c>
      <c r="B2117" t="s">
        <v>18295</v>
      </c>
      <c r="C2117" t="s">
        <v>11363</v>
      </c>
      <c r="D2117" t="s">
        <v>18600</v>
      </c>
      <c r="E2117" t="s">
        <v>18311</v>
      </c>
      <c r="F2117" t="s">
        <v>613</v>
      </c>
      <c r="G2117" s="187" t="s">
        <v>351</v>
      </c>
      <c r="H2117" t="s">
        <v>13616</v>
      </c>
      <c r="I2117" t="s">
        <v>14820</v>
      </c>
      <c r="J2117" t="s">
        <v>11363</v>
      </c>
      <c r="K2117" t="s">
        <v>18599</v>
      </c>
      <c r="L2117" t="s">
        <v>18311</v>
      </c>
      <c r="M2117" t="s">
        <v>613</v>
      </c>
      <c r="N2117" t="s">
        <v>351</v>
      </c>
      <c r="O2117" t="s">
        <v>17216</v>
      </c>
      <c r="P2117" t="s">
        <v>17217</v>
      </c>
      <c r="Q2117" t="str">
        <f>IF(J2117="(not available)","(not available)",IFERROR(VLOOKUP(J2117,'[1]Lifecyclemodels EF3.1'!E:G,3,FALSE),"(not available yet)"))</f>
        <v>(not available yet)</v>
      </c>
      <c r="R2117"/>
    </row>
    <row r="2118" spans="1:18" hidden="1" x14ac:dyDescent="0.3">
      <c r="A2118" t="s">
        <v>13616</v>
      </c>
      <c r="B2118" t="s">
        <v>18295</v>
      </c>
      <c r="C2118" t="s">
        <v>3672</v>
      </c>
      <c r="D2118" t="s">
        <v>18600</v>
      </c>
      <c r="E2118" t="s">
        <v>18311</v>
      </c>
      <c r="F2118" t="s">
        <v>443</v>
      </c>
      <c r="G2118" s="187" t="s">
        <v>351</v>
      </c>
      <c r="H2118" t="s">
        <v>13616</v>
      </c>
      <c r="I2118" t="s">
        <v>14820</v>
      </c>
      <c r="J2118" t="s">
        <v>3672</v>
      </c>
      <c r="K2118" t="s">
        <v>18599</v>
      </c>
      <c r="L2118" t="s">
        <v>18311</v>
      </c>
      <c r="M2118" t="s">
        <v>443</v>
      </c>
      <c r="N2118" t="s">
        <v>351</v>
      </c>
      <c r="O2118" t="s">
        <v>17216</v>
      </c>
      <c r="P2118" t="s">
        <v>17217</v>
      </c>
      <c r="Q2118" t="str">
        <f>IF(J2118="(not available)","(not available)",IFERROR(VLOOKUP(J2118,'[1]Lifecyclemodels EF3.1'!E:G,3,FALSE),"(not available yet)"))</f>
        <v>(not available yet)</v>
      </c>
      <c r="R2118"/>
    </row>
    <row r="2119" spans="1:18" hidden="1" x14ac:dyDescent="0.3">
      <c r="A2119" t="s">
        <v>13616</v>
      </c>
      <c r="B2119" t="s">
        <v>18295</v>
      </c>
      <c r="C2119" t="s">
        <v>9484</v>
      </c>
      <c r="D2119" t="s">
        <v>18600</v>
      </c>
      <c r="E2119" t="s">
        <v>18311</v>
      </c>
      <c r="F2119" t="s">
        <v>868</v>
      </c>
      <c r="G2119" s="187" t="s">
        <v>351</v>
      </c>
      <c r="H2119" t="s">
        <v>13616</v>
      </c>
      <c r="I2119" t="s">
        <v>14820</v>
      </c>
      <c r="J2119" t="s">
        <v>9484</v>
      </c>
      <c r="K2119" t="s">
        <v>18599</v>
      </c>
      <c r="L2119" t="s">
        <v>18311</v>
      </c>
      <c r="M2119" t="s">
        <v>868</v>
      </c>
      <c r="N2119" t="s">
        <v>351</v>
      </c>
      <c r="O2119" t="s">
        <v>17216</v>
      </c>
      <c r="P2119" t="s">
        <v>17217</v>
      </c>
      <c r="Q2119" t="str">
        <f>IF(J2119="(not available)","(not available)",IFERROR(VLOOKUP(J2119,'[1]Lifecyclemodels EF3.1'!E:G,3,FALSE),"(not available yet)"))</f>
        <v>(not available yet)</v>
      </c>
      <c r="R2119"/>
    </row>
    <row r="2120" spans="1:18" hidden="1" x14ac:dyDescent="0.3">
      <c r="A2120" t="s">
        <v>13616</v>
      </c>
      <c r="B2120" t="s">
        <v>18295</v>
      </c>
      <c r="C2120" t="s">
        <v>1165</v>
      </c>
      <c r="D2120" t="s">
        <v>18600</v>
      </c>
      <c r="E2120" t="s">
        <v>18311</v>
      </c>
      <c r="F2120" t="s">
        <v>686</v>
      </c>
      <c r="G2120" s="187" t="s">
        <v>351</v>
      </c>
      <c r="H2120" t="s">
        <v>13616</v>
      </c>
      <c r="I2120" t="s">
        <v>14820</v>
      </c>
      <c r="J2120" t="s">
        <v>1165</v>
      </c>
      <c r="K2120" t="s">
        <v>18599</v>
      </c>
      <c r="L2120" t="s">
        <v>18311</v>
      </c>
      <c r="M2120" t="s">
        <v>686</v>
      </c>
      <c r="N2120" t="s">
        <v>351</v>
      </c>
      <c r="O2120" t="s">
        <v>17216</v>
      </c>
      <c r="P2120" t="s">
        <v>17217</v>
      </c>
      <c r="Q2120" t="str">
        <f>IF(J2120="(not available)","(not available)",IFERROR(VLOOKUP(J2120,'[1]Lifecyclemodels EF3.1'!E:G,3,FALSE),"(not available yet)"))</f>
        <v>(not available yet)</v>
      </c>
      <c r="R2120"/>
    </row>
    <row r="2121" spans="1:18" hidden="1" x14ac:dyDescent="0.3">
      <c r="A2121" s="195" t="s">
        <v>13616</v>
      </c>
      <c r="B2121" s="191" t="s">
        <v>18295</v>
      </c>
      <c r="C2121" s="191" t="s">
        <v>10596</v>
      </c>
      <c r="D2121" s="191" t="s">
        <v>10597</v>
      </c>
      <c r="E2121" s="191" t="s">
        <v>18311</v>
      </c>
      <c r="F2121" s="191" t="s">
        <v>384</v>
      </c>
      <c r="G2121" s="192" t="s">
        <v>351</v>
      </c>
      <c r="H2121" s="193" t="s">
        <v>13616</v>
      </c>
      <c r="I2121" s="191" t="s">
        <v>18350</v>
      </c>
      <c r="J2121" s="191" t="s">
        <v>10596</v>
      </c>
      <c r="K2121" s="191" t="s">
        <v>10597</v>
      </c>
      <c r="L2121" s="191" t="s">
        <v>18311</v>
      </c>
      <c r="M2121" s="191" t="s">
        <v>11889</v>
      </c>
      <c r="N2121" s="191" t="s">
        <v>351</v>
      </c>
      <c r="O2121" s="191" t="s">
        <v>18351</v>
      </c>
      <c r="P2121" s="191" t="s">
        <v>18352</v>
      </c>
      <c r="Q2121" s="193" t="str">
        <f>IF(J2121="(not available)","(not available)",IFERROR(VLOOKUP(J2121,'[1]Lifecyclemodels EF3.1'!E:G,3,FALSE),"(not available yet)"))</f>
        <v>(not available yet)</v>
      </c>
      <c r="R2121" s="97" t="s">
        <v>18355</v>
      </c>
    </row>
    <row r="2122" spans="1:18" hidden="1" x14ac:dyDescent="0.3">
      <c r="A2122" s="195" t="s">
        <v>13616</v>
      </c>
      <c r="B2122" s="191" t="s">
        <v>18295</v>
      </c>
      <c r="C2122" s="191" t="s">
        <v>10350</v>
      </c>
      <c r="D2122" s="191" t="s">
        <v>10351</v>
      </c>
      <c r="E2122" s="191" t="s">
        <v>18311</v>
      </c>
      <c r="F2122" s="191" t="s">
        <v>384</v>
      </c>
      <c r="G2122" s="192" t="s">
        <v>351</v>
      </c>
      <c r="H2122" s="193" t="s">
        <v>13616</v>
      </c>
      <c r="I2122" s="191" t="s">
        <v>18350</v>
      </c>
      <c r="J2122" s="191" t="s">
        <v>10350</v>
      </c>
      <c r="K2122" s="191" t="s">
        <v>10351</v>
      </c>
      <c r="L2122" s="191" t="s">
        <v>18311</v>
      </c>
      <c r="M2122" s="191" t="s">
        <v>11889</v>
      </c>
      <c r="N2122" s="191" t="s">
        <v>351</v>
      </c>
      <c r="O2122" s="191" t="s">
        <v>18351</v>
      </c>
      <c r="P2122" s="191" t="s">
        <v>18352</v>
      </c>
      <c r="Q2122" s="193" t="str">
        <f>IF(J2122="(not available)","(not available)",IFERROR(VLOOKUP(J2122,'[1]Lifecyclemodels EF3.1'!E:G,3,FALSE),"(not available yet)"))</f>
        <v>(not available yet)</v>
      </c>
      <c r="R2122" s="97" t="s">
        <v>18355</v>
      </c>
    </row>
    <row r="2123" spans="1:18" hidden="1" x14ac:dyDescent="0.3">
      <c r="A2123" s="195" t="s">
        <v>13616</v>
      </c>
      <c r="B2123" s="191" t="s">
        <v>18295</v>
      </c>
      <c r="C2123" s="191" t="s">
        <v>5100</v>
      </c>
      <c r="D2123" s="191" t="s">
        <v>5101</v>
      </c>
      <c r="E2123" s="191" t="s">
        <v>18311</v>
      </c>
      <c r="F2123" s="191" t="s">
        <v>356</v>
      </c>
      <c r="G2123" s="192" t="s">
        <v>351</v>
      </c>
      <c r="H2123" s="193" t="s">
        <v>13616</v>
      </c>
      <c r="I2123" s="191" t="s">
        <v>18350</v>
      </c>
      <c r="J2123" s="191" t="s">
        <v>5100</v>
      </c>
      <c r="K2123" s="191" t="s">
        <v>5101</v>
      </c>
      <c r="L2123" s="191" t="s">
        <v>18311</v>
      </c>
      <c r="M2123" s="191" t="s">
        <v>356</v>
      </c>
      <c r="N2123" s="191" t="s">
        <v>351</v>
      </c>
      <c r="O2123" s="191" t="s">
        <v>18351</v>
      </c>
      <c r="P2123" s="191" t="s">
        <v>18352</v>
      </c>
      <c r="Q2123" s="193" t="str">
        <f>IF(J2123="(not available)","(not available)",IFERROR(VLOOKUP(J2123,'[1]Lifecyclemodels EF3.1'!E:G,3,FALSE),"(not available yet)"))</f>
        <v>(not available yet)</v>
      </c>
      <c r="R2123" s="97" t="s">
        <v>18355</v>
      </c>
    </row>
    <row r="2124" spans="1:18" hidden="1" x14ac:dyDescent="0.3">
      <c r="A2124" s="195" t="s">
        <v>13616</v>
      </c>
      <c r="B2124" s="191" t="s">
        <v>18295</v>
      </c>
      <c r="C2124" s="191" t="s">
        <v>6617</v>
      </c>
      <c r="D2124" s="191" t="s">
        <v>6618</v>
      </c>
      <c r="E2124" s="191" t="s">
        <v>18311</v>
      </c>
      <c r="F2124" s="191" t="s">
        <v>356</v>
      </c>
      <c r="G2124" s="192" t="s">
        <v>351</v>
      </c>
      <c r="H2124" s="193" t="s">
        <v>13616</v>
      </c>
      <c r="I2124" s="191" t="s">
        <v>18350</v>
      </c>
      <c r="J2124" s="191" t="s">
        <v>6617</v>
      </c>
      <c r="K2124" s="191" t="s">
        <v>6618</v>
      </c>
      <c r="L2124" s="191" t="s">
        <v>18311</v>
      </c>
      <c r="M2124" s="191" t="s">
        <v>356</v>
      </c>
      <c r="N2124" s="191" t="s">
        <v>351</v>
      </c>
      <c r="O2124" s="191" t="s">
        <v>18351</v>
      </c>
      <c r="P2124" s="191" t="s">
        <v>18352</v>
      </c>
      <c r="Q2124" s="193" t="str">
        <f>IF(J2124="(not available)","(not available)",IFERROR(VLOOKUP(J2124,'[1]Lifecyclemodels EF3.1'!E:G,3,FALSE),"(not available yet)"))</f>
        <v>(not available yet)</v>
      </c>
      <c r="R2124" s="97" t="s">
        <v>18355</v>
      </c>
    </row>
    <row r="2125" spans="1:18" hidden="1" x14ac:dyDescent="0.3">
      <c r="A2125" s="195" t="s">
        <v>13616</v>
      </c>
      <c r="B2125" s="191" t="s">
        <v>18295</v>
      </c>
      <c r="C2125" s="191" t="s">
        <v>2144</v>
      </c>
      <c r="D2125" s="191" t="s">
        <v>2145</v>
      </c>
      <c r="E2125" s="191" t="s">
        <v>18311</v>
      </c>
      <c r="F2125" s="191" t="s">
        <v>384</v>
      </c>
      <c r="G2125" s="192" t="s">
        <v>351</v>
      </c>
      <c r="H2125" s="193" t="s">
        <v>13616</v>
      </c>
      <c r="I2125" s="191" t="s">
        <v>18350</v>
      </c>
      <c r="J2125" s="191" t="s">
        <v>2144</v>
      </c>
      <c r="K2125" s="191" t="s">
        <v>2145</v>
      </c>
      <c r="L2125" s="191" t="s">
        <v>18311</v>
      </c>
      <c r="M2125" s="191" t="s">
        <v>11889</v>
      </c>
      <c r="N2125" s="191" t="s">
        <v>351</v>
      </c>
      <c r="O2125" s="191" t="s">
        <v>18351</v>
      </c>
      <c r="P2125" s="191" t="s">
        <v>18352</v>
      </c>
      <c r="Q2125" s="193" t="str">
        <f>IF(J2125="(not available)","(not available)",IFERROR(VLOOKUP(J2125,'[1]Lifecyclemodels EF3.1'!E:G,3,FALSE),"(not available yet)"))</f>
        <v>(not available yet)</v>
      </c>
      <c r="R2125" s="97" t="s">
        <v>18355</v>
      </c>
    </row>
    <row r="2126" spans="1:18" hidden="1" x14ac:dyDescent="0.3">
      <c r="A2126" t="s">
        <v>13616</v>
      </c>
      <c r="B2126" t="s">
        <v>18295</v>
      </c>
      <c r="C2126" t="s">
        <v>7448</v>
      </c>
      <c r="D2126" t="s">
        <v>18602</v>
      </c>
      <c r="E2126" t="s">
        <v>17215</v>
      </c>
      <c r="F2126" t="s">
        <v>384</v>
      </c>
      <c r="G2126" s="187" t="s">
        <v>351</v>
      </c>
      <c r="H2126" t="s">
        <v>13616</v>
      </c>
      <c r="I2126" t="s">
        <v>14820</v>
      </c>
      <c r="J2126" t="s">
        <v>7448</v>
      </c>
      <c r="K2126" t="s">
        <v>18602</v>
      </c>
      <c r="L2126" t="s">
        <v>17215</v>
      </c>
      <c r="M2126" t="s">
        <v>11889</v>
      </c>
      <c r="N2126" t="s">
        <v>351</v>
      </c>
      <c r="O2126" t="s">
        <v>17216</v>
      </c>
      <c r="P2126" t="s">
        <v>17217</v>
      </c>
      <c r="Q2126" t="str">
        <f>IF(J2126="(not available)","(not available)",IFERROR(VLOOKUP(J2126,'[1]Lifecyclemodels EF3.1'!E:G,3,FALSE),"(not available yet)"))</f>
        <v>(not available yet)</v>
      </c>
      <c r="R2126"/>
    </row>
    <row r="2127" spans="1:18" hidden="1" x14ac:dyDescent="0.3">
      <c r="A2127" t="s">
        <v>13616</v>
      </c>
      <c r="B2127" t="s">
        <v>18295</v>
      </c>
      <c r="C2127" t="s">
        <v>3903</v>
      </c>
      <c r="D2127" t="s">
        <v>18603</v>
      </c>
      <c r="E2127" t="s">
        <v>17215</v>
      </c>
      <c r="F2127" t="s">
        <v>384</v>
      </c>
      <c r="G2127" s="187" t="s">
        <v>351</v>
      </c>
      <c r="H2127" t="s">
        <v>13616</v>
      </c>
      <c r="I2127" t="s">
        <v>14820</v>
      </c>
      <c r="J2127" t="s">
        <v>3903</v>
      </c>
      <c r="K2127" t="s">
        <v>18603</v>
      </c>
      <c r="L2127" t="s">
        <v>17215</v>
      </c>
      <c r="M2127" t="s">
        <v>11889</v>
      </c>
      <c r="N2127" t="s">
        <v>351</v>
      </c>
      <c r="O2127" t="s">
        <v>17216</v>
      </c>
      <c r="P2127" t="s">
        <v>17217</v>
      </c>
      <c r="Q2127" t="str">
        <f>IF(J2127="(not available)","(not available)",IFERROR(VLOOKUP(J2127,'[1]Lifecyclemodels EF3.1'!E:G,3,FALSE),"(not available yet)"))</f>
        <v>(not available yet)</v>
      </c>
      <c r="R2127"/>
    </row>
    <row r="2128" spans="1:18" hidden="1" x14ac:dyDescent="0.3">
      <c r="A2128" t="s">
        <v>13616</v>
      </c>
      <c r="B2128" t="s">
        <v>18295</v>
      </c>
      <c r="C2128" t="s">
        <v>3982</v>
      </c>
      <c r="D2128" t="s">
        <v>18604</v>
      </c>
      <c r="E2128" t="s">
        <v>17215</v>
      </c>
      <c r="F2128" t="s">
        <v>384</v>
      </c>
      <c r="G2128" s="187" t="s">
        <v>351</v>
      </c>
      <c r="H2128" t="s">
        <v>13616</v>
      </c>
      <c r="I2128" t="s">
        <v>14820</v>
      </c>
      <c r="J2128" t="s">
        <v>3982</v>
      </c>
      <c r="K2128" t="s">
        <v>18604</v>
      </c>
      <c r="L2128" t="s">
        <v>17215</v>
      </c>
      <c r="M2128" t="s">
        <v>11889</v>
      </c>
      <c r="N2128" t="s">
        <v>351</v>
      </c>
      <c r="O2128" t="s">
        <v>17216</v>
      </c>
      <c r="P2128" t="s">
        <v>17217</v>
      </c>
      <c r="Q2128" t="str">
        <f>IF(J2128="(not available)","(not available)",IFERROR(VLOOKUP(J2128,'[1]Lifecyclemodels EF3.1'!E:G,3,FALSE),"(not available yet)"))</f>
        <v>(not available yet)</v>
      </c>
      <c r="R2128"/>
    </row>
    <row r="2129" spans="1:18" hidden="1" x14ac:dyDescent="0.3">
      <c r="A2129" t="s">
        <v>13616</v>
      </c>
      <c r="B2129" t="s">
        <v>18295</v>
      </c>
      <c r="C2129" t="s">
        <v>8607</v>
      </c>
      <c r="D2129" t="s">
        <v>18605</v>
      </c>
      <c r="E2129" t="s">
        <v>17215</v>
      </c>
      <c r="F2129" t="s">
        <v>384</v>
      </c>
      <c r="G2129" s="187" t="s">
        <v>351</v>
      </c>
      <c r="H2129" t="s">
        <v>13616</v>
      </c>
      <c r="I2129" t="s">
        <v>13615</v>
      </c>
      <c r="J2129" t="s">
        <v>14011</v>
      </c>
      <c r="K2129" t="s">
        <v>18606</v>
      </c>
      <c r="L2129" t="s">
        <v>17215</v>
      </c>
      <c r="M2129" t="s">
        <v>11889</v>
      </c>
      <c r="N2129" t="s">
        <v>351</v>
      </c>
      <c r="O2129" t="s">
        <v>17216</v>
      </c>
      <c r="P2129" t="s">
        <v>17217</v>
      </c>
      <c r="Q2129" t="str">
        <f>IF(J2129="(not available)","(not available)",IFERROR(VLOOKUP(J2129,'[1]Lifecyclemodels EF3.1'!E:G,3,FALSE),"(not available yet)"))</f>
        <v>(not available yet)</v>
      </c>
      <c r="R2129"/>
    </row>
    <row r="2130" spans="1:18" hidden="1" x14ac:dyDescent="0.3">
      <c r="A2130" t="s">
        <v>13616</v>
      </c>
      <c r="B2130" t="s">
        <v>18295</v>
      </c>
      <c r="C2130" t="s">
        <v>8568</v>
      </c>
      <c r="D2130" t="s">
        <v>18607</v>
      </c>
      <c r="E2130" t="s">
        <v>17215</v>
      </c>
      <c r="F2130" t="s">
        <v>384</v>
      </c>
      <c r="G2130" s="187" t="s">
        <v>351</v>
      </c>
      <c r="H2130" t="s">
        <v>13616</v>
      </c>
      <c r="I2130" t="s">
        <v>13615</v>
      </c>
      <c r="J2130" t="s">
        <v>13800</v>
      </c>
      <c r="K2130" t="s">
        <v>18608</v>
      </c>
      <c r="L2130" t="s">
        <v>17215</v>
      </c>
      <c r="M2130" t="s">
        <v>11889</v>
      </c>
      <c r="N2130" t="s">
        <v>351</v>
      </c>
      <c r="O2130" t="s">
        <v>17216</v>
      </c>
      <c r="P2130" t="s">
        <v>17217</v>
      </c>
      <c r="Q2130" t="str">
        <f>IF(J2130="(not available)","(not available)",IFERROR(VLOOKUP(J2130,'[1]Lifecyclemodels EF3.1'!E:G,3,FALSE),"(not available yet)"))</f>
        <v>(not available yet)</v>
      </c>
      <c r="R2130"/>
    </row>
    <row r="2131" spans="1:18" hidden="1" x14ac:dyDescent="0.3">
      <c r="A2131" t="s">
        <v>13616</v>
      </c>
      <c r="B2131" t="s">
        <v>18295</v>
      </c>
      <c r="C2131" t="s">
        <v>2863</v>
      </c>
      <c r="D2131" t="s">
        <v>18609</v>
      </c>
      <c r="E2131" t="s">
        <v>17215</v>
      </c>
      <c r="F2131" t="s">
        <v>384</v>
      </c>
      <c r="G2131" s="187" t="s">
        <v>351</v>
      </c>
      <c r="H2131" t="s">
        <v>13616</v>
      </c>
      <c r="I2131" t="s">
        <v>13615</v>
      </c>
      <c r="J2131" t="s">
        <v>14008</v>
      </c>
      <c r="K2131" t="s">
        <v>18610</v>
      </c>
      <c r="L2131" t="s">
        <v>17215</v>
      </c>
      <c r="M2131" t="s">
        <v>11889</v>
      </c>
      <c r="N2131" t="s">
        <v>351</v>
      </c>
      <c r="O2131" t="s">
        <v>17216</v>
      </c>
      <c r="P2131" t="s">
        <v>17217</v>
      </c>
      <c r="Q2131" t="str">
        <f>IF(J2131="(not available)","(not available)",IFERROR(VLOOKUP(J2131,'[1]Lifecyclemodels EF3.1'!E:G,3,FALSE),"(not available yet)"))</f>
        <v>(not available yet)</v>
      </c>
      <c r="R2131"/>
    </row>
    <row r="2132" spans="1:18" hidden="1" x14ac:dyDescent="0.3">
      <c r="A2132" t="s">
        <v>13616</v>
      </c>
      <c r="B2132" t="s">
        <v>18295</v>
      </c>
      <c r="C2132" t="s">
        <v>11310</v>
      </c>
      <c r="D2132" t="s">
        <v>18611</v>
      </c>
      <c r="E2132" t="s">
        <v>17215</v>
      </c>
      <c r="F2132" t="s">
        <v>384</v>
      </c>
      <c r="G2132" s="187" t="s">
        <v>351</v>
      </c>
      <c r="H2132" t="s">
        <v>13616</v>
      </c>
      <c r="I2132" t="s">
        <v>13615</v>
      </c>
      <c r="J2132" t="s">
        <v>14314</v>
      </c>
      <c r="K2132" t="s">
        <v>18612</v>
      </c>
      <c r="L2132" t="s">
        <v>17215</v>
      </c>
      <c r="M2132" t="s">
        <v>11889</v>
      </c>
      <c r="N2132" t="s">
        <v>351</v>
      </c>
      <c r="O2132" t="s">
        <v>17216</v>
      </c>
      <c r="P2132" t="s">
        <v>17217</v>
      </c>
      <c r="Q2132" t="str">
        <f>IF(J2132="(not available)","(not available)",IFERROR(VLOOKUP(J2132,'[1]Lifecyclemodels EF3.1'!E:G,3,FALSE),"(not available yet)"))</f>
        <v>(not available yet)</v>
      </c>
      <c r="R2132"/>
    </row>
    <row r="2133" spans="1:18" hidden="1" x14ac:dyDescent="0.3">
      <c r="A2133" t="s">
        <v>13616</v>
      </c>
      <c r="B2133" t="s">
        <v>18295</v>
      </c>
      <c r="C2133" t="s">
        <v>7745</v>
      </c>
      <c r="D2133" t="s">
        <v>18613</v>
      </c>
      <c r="E2133" t="s">
        <v>17215</v>
      </c>
      <c r="F2133" t="s">
        <v>384</v>
      </c>
      <c r="G2133" s="187" t="s">
        <v>351</v>
      </c>
      <c r="H2133" t="s">
        <v>13616</v>
      </c>
      <c r="I2133" t="s">
        <v>13615</v>
      </c>
      <c r="J2133" t="s">
        <v>14470</v>
      </c>
      <c r="K2133" t="s">
        <v>18614</v>
      </c>
      <c r="L2133" t="s">
        <v>17215</v>
      </c>
      <c r="M2133" t="s">
        <v>11889</v>
      </c>
      <c r="N2133" t="s">
        <v>351</v>
      </c>
      <c r="O2133" t="s">
        <v>17216</v>
      </c>
      <c r="P2133" t="s">
        <v>17217</v>
      </c>
      <c r="Q2133" t="str">
        <f>IF(J2133="(not available)","(not available)",IFERROR(VLOOKUP(J2133,'[1]Lifecyclemodels EF3.1'!E:G,3,FALSE),"(not available yet)"))</f>
        <v>(not available yet)</v>
      </c>
      <c r="R2133"/>
    </row>
    <row r="2134" spans="1:18" hidden="1" x14ac:dyDescent="0.3">
      <c r="A2134" t="s">
        <v>13616</v>
      </c>
      <c r="B2134" t="s">
        <v>18295</v>
      </c>
      <c r="C2134" t="s">
        <v>7967</v>
      </c>
      <c r="D2134" t="s">
        <v>18615</v>
      </c>
      <c r="E2134" t="s">
        <v>17215</v>
      </c>
      <c r="F2134" t="s">
        <v>384</v>
      </c>
      <c r="G2134" s="187" t="s">
        <v>351</v>
      </c>
      <c r="H2134" t="s">
        <v>13616</v>
      </c>
      <c r="I2134" t="s">
        <v>13615</v>
      </c>
      <c r="J2134" t="s">
        <v>14588</v>
      </c>
      <c r="K2134" t="s">
        <v>18616</v>
      </c>
      <c r="L2134" t="s">
        <v>17215</v>
      </c>
      <c r="M2134" t="s">
        <v>11889</v>
      </c>
      <c r="N2134" t="s">
        <v>351</v>
      </c>
      <c r="O2134" t="s">
        <v>17216</v>
      </c>
      <c r="P2134" t="s">
        <v>17217</v>
      </c>
      <c r="Q2134" t="str">
        <f>IF(J2134="(not available)","(not available)",IFERROR(VLOOKUP(J2134,'[1]Lifecyclemodels EF3.1'!E:G,3,FALSE),"(not available yet)"))</f>
        <v>(not available yet)</v>
      </c>
      <c r="R2134"/>
    </row>
    <row r="2135" spans="1:18" hidden="1" x14ac:dyDescent="0.3">
      <c r="A2135" t="s">
        <v>13616</v>
      </c>
      <c r="B2135" t="s">
        <v>18295</v>
      </c>
      <c r="C2135" t="s">
        <v>8381</v>
      </c>
      <c r="D2135" t="s">
        <v>18617</v>
      </c>
      <c r="E2135" t="s">
        <v>17215</v>
      </c>
      <c r="F2135" t="s">
        <v>384</v>
      </c>
      <c r="G2135" s="187" t="s">
        <v>351</v>
      </c>
      <c r="H2135" t="s">
        <v>13616</v>
      </c>
      <c r="I2135" t="s">
        <v>13615</v>
      </c>
      <c r="J2135" t="s">
        <v>14521</v>
      </c>
      <c r="K2135" t="s">
        <v>18618</v>
      </c>
      <c r="L2135" t="s">
        <v>17215</v>
      </c>
      <c r="M2135" t="s">
        <v>11889</v>
      </c>
      <c r="N2135" t="s">
        <v>351</v>
      </c>
      <c r="O2135" t="s">
        <v>17216</v>
      </c>
      <c r="P2135" t="s">
        <v>17217</v>
      </c>
      <c r="Q2135" t="str">
        <f>IF(J2135="(not available)","(not available)",IFERROR(VLOOKUP(J2135,'[1]Lifecyclemodels EF3.1'!E:G,3,FALSE),"(not available yet)"))</f>
        <v>(not available yet)</v>
      </c>
      <c r="R2135"/>
    </row>
    <row r="2136" spans="1:18" hidden="1" x14ac:dyDescent="0.3">
      <c r="A2136" t="s">
        <v>13616</v>
      </c>
      <c r="B2136" t="s">
        <v>18295</v>
      </c>
      <c r="C2136" t="s">
        <v>9687</v>
      </c>
      <c r="D2136" t="s">
        <v>18619</v>
      </c>
      <c r="E2136" t="s">
        <v>17215</v>
      </c>
      <c r="F2136" t="s">
        <v>384</v>
      </c>
      <c r="G2136" s="187" t="s">
        <v>351</v>
      </c>
      <c r="H2136" t="s">
        <v>13616</v>
      </c>
      <c r="I2136" t="s">
        <v>13615</v>
      </c>
      <c r="J2136" t="s">
        <v>14102</v>
      </c>
      <c r="K2136" t="s">
        <v>18620</v>
      </c>
      <c r="L2136" t="s">
        <v>17215</v>
      </c>
      <c r="M2136" t="s">
        <v>11889</v>
      </c>
      <c r="N2136" t="s">
        <v>351</v>
      </c>
      <c r="O2136" t="s">
        <v>17216</v>
      </c>
      <c r="P2136" t="s">
        <v>17217</v>
      </c>
      <c r="Q2136" t="str">
        <f>IF(J2136="(not available)","(not available)",IFERROR(VLOOKUP(J2136,'[1]Lifecyclemodels EF3.1'!E:G,3,FALSE),"(not available yet)"))</f>
        <v>(not available yet)</v>
      </c>
      <c r="R2136"/>
    </row>
    <row r="2137" spans="1:18" hidden="1" x14ac:dyDescent="0.3">
      <c r="A2137" t="s">
        <v>13616</v>
      </c>
      <c r="B2137" t="s">
        <v>18295</v>
      </c>
      <c r="C2137" t="s">
        <v>5367</v>
      </c>
      <c r="D2137" t="s">
        <v>18621</v>
      </c>
      <c r="E2137" t="s">
        <v>17215</v>
      </c>
      <c r="F2137" t="s">
        <v>384</v>
      </c>
      <c r="G2137" s="187" t="s">
        <v>351</v>
      </c>
      <c r="H2137" t="s">
        <v>13616</v>
      </c>
      <c r="I2137" t="s">
        <v>13615</v>
      </c>
      <c r="J2137" t="s">
        <v>14477</v>
      </c>
      <c r="K2137" t="s">
        <v>18622</v>
      </c>
      <c r="L2137" t="s">
        <v>17215</v>
      </c>
      <c r="M2137" t="s">
        <v>11889</v>
      </c>
      <c r="N2137" t="s">
        <v>351</v>
      </c>
      <c r="O2137" t="s">
        <v>17216</v>
      </c>
      <c r="P2137" t="s">
        <v>17217</v>
      </c>
      <c r="Q2137" t="str">
        <f>IF(J2137="(not available)","(not available)",IFERROR(VLOOKUP(J2137,'[1]Lifecyclemodels EF3.1'!E:G,3,FALSE),"(not available yet)"))</f>
        <v>(not available yet)</v>
      </c>
      <c r="R2137"/>
    </row>
    <row r="2138" spans="1:18" hidden="1" x14ac:dyDescent="0.3">
      <c r="A2138" t="s">
        <v>13616</v>
      </c>
      <c r="B2138" t="s">
        <v>18295</v>
      </c>
      <c r="C2138" t="s">
        <v>10918</v>
      </c>
      <c r="D2138" t="s">
        <v>18623</v>
      </c>
      <c r="E2138" t="s">
        <v>17215</v>
      </c>
      <c r="F2138" t="s">
        <v>384</v>
      </c>
      <c r="G2138" s="187" t="s">
        <v>351</v>
      </c>
      <c r="H2138" t="s">
        <v>13616</v>
      </c>
      <c r="I2138" t="s">
        <v>13615</v>
      </c>
      <c r="J2138" t="s">
        <v>13660</v>
      </c>
      <c r="K2138" t="s">
        <v>18624</v>
      </c>
      <c r="L2138" t="s">
        <v>17215</v>
      </c>
      <c r="M2138" t="s">
        <v>11889</v>
      </c>
      <c r="N2138" t="s">
        <v>351</v>
      </c>
      <c r="O2138" t="s">
        <v>17216</v>
      </c>
      <c r="P2138" t="s">
        <v>17217</v>
      </c>
      <c r="Q2138" t="str">
        <f>IF(J2138="(not available)","(not available)",IFERROR(VLOOKUP(J2138,'[1]Lifecyclemodels EF3.1'!E:G,3,FALSE),"(not available yet)"))</f>
        <v>(not available yet)</v>
      </c>
      <c r="R2138"/>
    </row>
    <row r="2139" spans="1:18" hidden="1" x14ac:dyDescent="0.3">
      <c r="A2139" t="s">
        <v>13616</v>
      </c>
      <c r="B2139" t="s">
        <v>18295</v>
      </c>
      <c r="C2139" t="s">
        <v>10293</v>
      </c>
      <c r="D2139" t="s">
        <v>18625</v>
      </c>
      <c r="E2139" t="s">
        <v>17215</v>
      </c>
      <c r="F2139" t="s">
        <v>384</v>
      </c>
      <c r="G2139" s="187" t="s">
        <v>351</v>
      </c>
      <c r="H2139" t="s">
        <v>13616</v>
      </c>
      <c r="I2139" t="s">
        <v>13615</v>
      </c>
      <c r="J2139" t="s">
        <v>13956</v>
      </c>
      <c r="K2139" t="s">
        <v>18626</v>
      </c>
      <c r="L2139" t="s">
        <v>17215</v>
      </c>
      <c r="M2139" t="s">
        <v>11889</v>
      </c>
      <c r="N2139" t="s">
        <v>351</v>
      </c>
      <c r="O2139" t="s">
        <v>17216</v>
      </c>
      <c r="P2139" t="s">
        <v>17217</v>
      </c>
      <c r="Q2139" t="str">
        <f>IF(J2139="(not available)","(not available)",IFERROR(VLOOKUP(J2139,'[1]Lifecyclemodels EF3.1'!E:G,3,FALSE),"(not available yet)"))</f>
        <v>(not available yet)</v>
      </c>
      <c r="R2139"/>
    </row>
    <row r="2140" spans="1:18" hidden="1" x14ac:dyDescent="0.3">
      <c r="A2140" t="s">
        <v>13616</v>
      </c>
      <c r="B2140" t="s">
        <v>18295</v>
      </c>
      <c r="C2140" t="s">
        <v>8549</v>
      </c>
      <c r="D2140" t="s">
        <v>18627</v>
      </c>
      <c r="E2140" t="s">
        <v>17215</v>
      </c>
      <c r="F2140" t="s">
        <v>384</v>
      </c>
      <c r="G2140" s="187" t="s">
        <v>351</v>
      </c>
      <c r="H2140" t="s">
        <v>13616</v>
      </c>
      <c r="I2140" t="s">
        <v>13615</v>
      </c>
      <c r="J2140" t="s">
        <v>14453</v>
      </c>
      <c r="K2140" t="s">
        <v>18628</v>
      </c>
      <c r="L2140" t="s">
        <v>17215</v>
      </c>
      <c r="M2140" t="s">
        <v>11889</v>
      </c>
      <c r="N2140" t="s">
        <v>351</v>
      </c>
      <c r="O2140" t="s">
        <v>17216</v>
      </c>
      <c r="P2140" t="s">
        <v>17217</v>
      </c>
      <c r="Q2140" t="str">
        <f>IF(J2140="(not available)","(not available)",IFERROR(VLOOKUP(J2140,'[1]Lifecyclemodels EF3.1'!E:G,3,FALSE),"(not available yet)"))</f>
        <v>(not available yet)</v>
      </c>
      <c r="R2140"/>
    </row>
    <row r="2141" spans="1:18" hidden="1" x14ac:dyDescent="0.3">
      <c r="A2141" t="s">
        <v>13616</v>
      </c>
      <c r="B2141" t="s">
        <v>18295</v>
      </c>
      <c r="C2141" t="s">
        <v>7905</v>
      </c>
      <c r="D2141" t="s">
        <v>18629</v>
      </c>
      <c r="E2141" t="s">
        <v>17215</v>
      </c>
      <c r="F2141" t="s">
        <v>384</v>
      </c>
      <c r="G2141" s="187" t="s">
        <v>351</v>
      </c>
      <c r="H2141" t="s">
        <v>13616</v>
      </c>
      <c r="I2141" t="s">
        <v>13615</v>
      </c>
      <c r="J2141" t="s">
        <v>14740</v>
      </c>
      <c r="K2141" t="s">
        <v>18630</v>
      </c>
      <c r="L2141" t="s">
        <v>17215</v>
      </c>
      <c r="M2141" t="s">
        <v>11889</v>
      </c>
      <c r="N2141" t="s">
        <v>351</v>
      </c>
      <c r="O2141" t="s">
        <v>17216</v>
      </c>
      <c r="P2141" t="s">
        <v>17217</v>
      </c>
      <c r="Q2141" t="str">
        <f>IF(J2141="(not available)","(not available)",IFERROR(VLOOKUP(J2141,'[1]Lifecyclemodels EF3.1'!E:G,3,FALSE),"(not available yet)"))</f>
        <v>(not available yet)</v>
      </c>
      <c r="R2141"/>
    </row>
    <row r="2142" spans="1:18" hidden="1" x14ac:dyDescent="0.3">
      <c r="A2142" t="s">
        <v>13616</v>
      </c>
      <c r="B2142" t="s">
        <v>18295</v>
      </c>
      <c r="C2142" t="s">
        <v>4147</v>
      </c>
      <c r="D2142" t="s">
        <v>18631</v>
      </c>
      <c r="E2142" t="s">
        <v>17215</v>
      </c>
      <c r="F2142" t="s">
        <v>384</v>
      </c>
      <c r="G2142" s="187" t="s">
        <v>351</v>
      </c>
      <c r="H2142" t="s">
        <v>13616</v>
      </c>
      <c r="I2142" t="s">
        <v>13615</v>
      </c>
      <c r="J2142" t="s">
        <v>13831</v>
      </c>
      <c r="K2142" t="s">
        <v>18632</v>
      </c>
      <c r="L2142" t="s">
        <v>17215</v>
      </c>
      <c r="M2142" t="s">
        <v>11889</v>
      </c>
      <c r="N2142" t="s">
        <v>351</v>
      </c>
      <c r="O2142" t="s">
        <v>17216</v>
      </c>
      <c r="P2142" t="s">
        <v>17217</v>
      </c>
      <c r="Q2142" t="str">
        <f>IF(J2142="(not available)","(not available)",IFERROR(VLOOKUP(J2142,'[1]Lifecyclemodels EF3.1'!E:G,3,FALSE),"(not available yet)"))</f>
        <v>(not available yet)</v>
      </c>
      <c r="R2142"/>
    </row>
    <row r="2143" spans="1:18" hidden="1" x14ac:dyDescent="0.3">
      <c r="A2143" t="s">
        <v>13616</v>
      </c>
      <c r="B2143" t="s">
        <v>18295</v>
      </c>
      <c r="C2143" t="s">
        <v>5967</v>
      </c>
      <c r="D2143" t="s">
        <v>18633</v>
      </c>
      <c r="E2143" t="s">
        <v>17215</v>
      </c>
      <c r="F2143" t="s">
        <v>384</v>
      </c>
      <c r="G2143" s="187" t="s">
        <v>351</v>
      </c>
      <c r="H2143" t="s">
        <v>13616</v>
      </c>
      <c r="I2143" t="s">
        <v>13615</v>
      </c>
      <c r="J2143" t="s">
        <v>14748</v>
      </c>
      <c r="K2143" t="s">
        <v>18634</v>
      </c>
      <c r="L2143" t="s">
        <v>17215</v>
      </c>
      <c r="M2143" t="s">
        <v>11889</v>
      </c>
      <c r="N2143" t="s">
        <v>351</v>
      </c>
      <c r="O2143" t="s">
        <v>17216</v>
      </c>
      <c r="P2143" t="s">
        <v>17217</v>
      </c>
      <c r="Q2143" t="str">
        <f>IF(J2143="(not available)","(not available)",IFERROR(VLOOKUP(J2143,'[1]Lifecyclemodels EF3.1'!E:G,3,FALSE),"(not available yet)"))</f>
        <v>(not available yet)</v>
      </c>
      <c r="R2143"/>
    </row>
    <row r="2144" spans="1:18" hidden="1" x14ac:dyDescent="0.3">
      <c r="A2144" t="s">
        <v>13616</v>
      </c>
      <c r="B2144" t="s">
        <v>18295</v>
      </c>
      <c r="C2144" t="s">
        <v>10587</v>
      </c>
      <c r="D2144" t="s">
        <v>18635</v>
      </c>
      <c r="E2144" t="s">
        <v>17215</v>
      </c>
      <c r="F2144" t="s">
        <v>384</v>
      </c>
      <c r="G2144" s="187" t="s">
        <v>351</v>
      </c>
      <c r="H2144" t="s">
        <v>13616</v>
      </c>
      <c r="I2144" t="s">
        <v>13615</v>
      </c>
      <c r="J2144" t="s">
        <v>14146</v>
      </c>
      <c r="K2144" t="s">
        <v>18636</v>
      </c>
      <c r="L2144" t="s">
        <v>17215</v>
      </c>
      <c r="M2144" t="s">
        <v>11889</v>
      </c>
      <c r="N2144" t="s">
        <v>351</v>
      </c>
      <c r="O2144" t="s">
        <v>17216</v>
      </c>
      <c r="P2144" t="s">
        <v>17217</v>
      </c>
      <c r="Q2144" t="str">
        <f>IF(J2144="(not available)","(not available)",IFERROR(VLOOKUP(J2144,'[1]Lifecyclemodels EF3.1'!E:G,3,FALSE),"(not available yet)"))</f>
        <v>(not available yet)</v>
      </c>
      <c r="R2144"/>
    </row>
    <row r="2145" spans="1:18" hidden="1" x14ac:dyDescent="0.3">
      <c r="A2145" t="s">
        <v>13616</v>
      </c>
      <c r="B2145" t="s">
        <v>18295</v>
      </c>
      <c r="C2145" t="s">
        <v>7702</v>
      </c>
      <c r="D2145" t="s">
        <v>18637</v>
      </c>
      <c r="E2145" t="s">
        <v>17215</v>
      </c>
      <c r="F2145" t="s">
        <v>384</v>
      </c>
      <c r="G2145" s="187" t="s">
        <v>351</v>
      </c>
      <c r="H2145" t="s">
        <v>13616</v>
      </c>
      <c r="I2145" t="s">
        <v>13615</v>
      </c>
      <c r="J2145" t="s">
        <v>14231</v>
      </c>
      <c r="K2145" t="s">
        <v>18638</v>
      </c>
      <c r="L2145" t="s">
        <v>17215</v>
      </c>
      <c r="M2145" t="s">
        <v>11889</v>
      </c>
      <c r="N2145" t="s">
        <v>351</v>
      </c>
      <c r="O2145" t="s">
        <v>17216</v>
      </c>
      <c r="P2145" t="s">
        <v>17217</v>
      </c>
      <c r="Q2145" t="str">
        <f>IF(J2145="(not available)","(not available)",IFERROR(VLOOKUP(J2145,'[1]Lifecyclemodels EF3.1'!E:G,3,FALSE),"(not available yet)"))</f>
        <v>(not available yet)</v>
      </c>
      <c r="R2145"/>
    </row>
    <row r="2146" spans="1:18" hidden="1" x14ac:dyDescent="0.3">
      <c r="A2146" t="s">
        <v>13616</v>
      </c>
      <c r="B2146" t="s">
        <v>18295</v>
      </c>
      <c r="C2146" t="s">
        <v>454</v>
      </c>
      <c r="D2146" t="s">
        <v>18639</v>
      </c>
      <c r="E2146" t="s">
        <v>17215</v>
      </c>
      <c r="F2146" t="s">
        <v>384</v>
      </c>
      <c r="G2146" s="187" t="s">
        <v>351</v>
      </c>
      <c r="H2146" t="s">
        <v>13616</v>
      </c>
      <c r="I2146" t="s">
        <v>13615</v>
      </c>
      <c r="J2146" t="s">
        <v>13811</v>
      </c>
      <c r="K2146" t="s">
        <v>18640</v>
      </c>
      <c r="L2146" t="s">
        <v>17215</v>
      </c>
      <c r="M2146" t="s">
        <v>11889</v>
      </c>
      <c r="N2146" t="s">
        <v>351</v>
      </c>
      <c r="O2146" t="s">
        <v>17216</v>
      </c>
      <c r="P2146" t="s">
        <v>17217</v>
      </c>
      <c r="Q2146" t="str">
        <f>IF(J2146="(not available)","(not available)",IFERROR(VLOOKUP(J2146,'[1]Lifecyclemodels EF3.1'!E:G,3,FALSE),"(not available yet)"))</f>
        <v>(not available yet)</v>
      </c>
      <c r="R2146"/>
    </row>
    <row r="2147" spans="1:18" hidden="1" x14ac:dyDescent="0.3">
      <c r="A2147" t="s">
        <v>13616</v>
      </c>
      <c r="B2147" t="s">
        <v>18295</v>
      </c>
      <c r="C2147" t="s">
        <v>9515</v>
      </c>
      <c r="D2147" t="s">
        <v>18641</v>
      </c>
      <c r="E2147" t="s">
        <v>17215</v>
      </c>
      <c r="F2147" t="s">
        <v>384</v>
      </c>
      <c r="G2147" s="187" t="s">
        <v>351</v>
      </c>
      <c r="H2147" t="s">
        <v>13616</v>
      </c>
      <c r="I2147" t="s">
        <v>13615</v>
      </c>
      <c r="J2147" t="s">
        <v>14715</v>
      </c>
      <c r="K2147" t="s">
        <v>18642</v>
      </c>
      <c r="L2147" t="s">
        <v>17215</v>
      </c>
      <c r="M2147" t="s">
        <v>11889</v>
      </c>
      <c r="N2147" t="s">
        <v>351</v>
      </c>
      <c r="O2147" t="s">
        <v>17216</v>
      </c>
      <c r="P2147" t="s">
        <v>17217</v>
      </c>
      <c r="Q2147" t="str">
        <f>IF(J2147="(not available)","(not available)",IFERROR(VLOOKUP(J2147,'[1]Lifecyclemodels EF3.1'!E:G,3,FALSE),"(not available yet)"))</f>
        <v>(not available yet)</v>
      </c>
      <c r="R2147"/>
    </row>
    <row r="2148" spans="1:18" hidden="1" x14ac:dyDescent="0.3">
      <c r="A2148" t="s">
        <v>13616</v>
      </c>
      <c r="B2148" t="s">
        <v>18295</v>
      </c>
      <c r="C2148" t="s">
        <v>2328</v>
      </c>
      <c r="D2148" t="s">
        <v>18643</v>
      </c>
      <c r="E2148" t="s">
        <v>17215</v>
      </c>
      <c r="F2148" t="s">
        <v>384</v>
      </c>
      <c r="G2148" s="187" t="s">
        <v>351</v>
      </c>
      <c r="H2148" t="s">
        <v>13616</v>
      </c>
      <c r="I2148" t="s">
        <v>13615</v>
      </c>
      <c r="J2148" t="s">
        <v>14451</v>
      </c>
      <c r="K2148" t="s">
        <v>18644</v>
      </c>
      <c r="L2148" t="s">
        <v>17215</v>
      </c>
      <c r="M2148" t="s">
        <v>11889</v>
      </c>
      <c r="N2148" t="s">
        <v>351</v>
      </c>
      <c r="O2148" t="s">
        <v>17216</v>
      </c>
      <c r="P2148" t="s">
        <v>17217</v>
      </c>
      <c r="Q2148" t="str">
        <f>IF(J2148="(not available)","(not available)",IFERROR(VLOOKUP(J2148,'[1]Lifecyclemodels EF3.1'!E:G,3,FALSE),"(not available yet)"))</f>
        <v>(not available yet)</v>
      </c>
      <c r="R2148"/>
    </row>
    <row r="2149" spans="1:18" hidden="1" x14ac:dyDescent="0.3">
      <c r="A2149" t="s">
        <v>13616</v>
      </c>
      <c r="B2149" t="s">
        <v>18295</v>
      </c>
      <c r="C2149" t="s">
        <v>8685</v>
      </c>
      <c r="D2149" t="s">
        <v>18645</v>
      </c>
      <c r="E2149" t="s">
        <v>17215</v>
      </c>
      <c r="F2149" t="s">
        <v>384</v>
      </c>
      <c r="G2149" s="187" t="s">
        <v>351</v>
      </c>
      <c r="H2149" t="s">
        <v>13616</v>
      </c>
      <c r="I2149" t="s">
        <v>13615</v>
      </c>
      <c r="J2149" t="s">
        <v>13979</v>
      </c>
      <c r="K2149" t="s">
        <v>18646</v>
      </c>
      <c r="L2149" t="s">
        <v>17215</v>
      </c>
      <c r="M2149" t="s">
        <v>11889</v>
      </c>
      <c r="N2149" t="s">
        <v>351</v>
      </c>
      <c r="O2149" t="s">
        <v>17216</v>
      </c>
      <c r="P2149" t="s">
        <v>17217</v>
      </c>
      <c r="Q2149" t="str">
        <f>IF(J2149="(not available)","(not available)",IFERROR(VLOOKUP(J2149,'[1]Lifecyclemodels EF3.1'!E:G,3,FALSE),"(not available yet)"))</f>
        <v>(not available yet)</v>
      </c>
      <c r="R2149"/>
    </row>
    <row r="2150" spans="1:18" hidden="1" x14ac:dyDescent="0.3">
      <c r="A2150" t="s">
        <v>13616</v>
      </c>
      <c r="B2150" t="s">
        <v>18295</v>
      </c>
      <c r="C2150" t="s">
        <v>8948</v>
      </c>
      <c r="D2150" t="s">
        <v>18647</v>
      </c>
      <c r="E2150" t="s">
        <v>17215</v>
      </c>
      <c r="F2150" t="s">
        <v>384</v>
      </c>
      <c r="G2150" s="187" t="s">
        <v>351</v>
      </c>
      <c r="H2150" t="s">
        <v>13616</v>
      </c>
      <c r="I2150" t="s">
        <v>13615</v>
      </c>
      <c r="J2150" t="s">
        <v>13944</v>
      </c>
      <c r="K2150" t="s">
        <v>18648</v>
      </c>
      <c r="L2150" t="s">
        <v>17215</v>
      </c>
      <c r="M2150" t="s">
        <v>11889</v>
      </c>
      <c r="N2150" t="s">
        <v>351</v>
      </c>
      <c r="O2150" t="s">
        <v>17216</v>
      </c>
      <c r="P2150" t="s">
        <v>17217</v>
      </c>
      <c r="Q2150" t="str">
        <f>IF(J2150="(not available)","(not available)",IFERROR(VLOOKUP(J2150,'[1]Lifecyclemodels EF3.1'!E:G,3,FALSE),"(not available yet)"))</f>
        <v>(not available yet)</v>
      </c>
      <c r="R2150"/>
    </row>
    <row r="2151" spans="1:18" hidden="1" x14ac:dyDescent="0.3">
      <c r="A2151" t="s">
        <v>13616</v>
      </c>
      <c r="B2151" t="s">
        <v>18295</v>
      </c>
      <c r="C2151" t="s">
        <v>602</v>
      </c>
      <c r="D2151" t="s">
        <v>18649</v>
      </c>
      <c r="E2151" t="s">
        <v>17215</v>
      </c>
      <c r="F2151" t="s">
        <v>384</v>
      </c>
      <c r="G2151" s="187" t="s">
        <v>351</v>
      </c>
      <c r="H2151" t="s">
        <v>13616</v>
      </c>
      <c r="I2151" t="s">
        <v>13615</v>
      </c>
      <c r="J2151" t="s">
        <v>14072</v>
      </c>
      <c r="K2151" t="s">
        <v>18650</v>
      </c>
      <c r="L2151" t="s">
        <v>17215</v>
      </c>
      <c r="M2151" t="s">
        <v>11889</v>
      </c>
      <c r="N2151" t="s">
        <v>351</v>
      </c>
      <c r="O2151" t="s">
        <v>17216</v>
      </c>
      <c r="P2151" t="s">
        <v>17217</v>
      </c>
      <c r="Q2151" t="str">
        <f>IF(J2151="(not available)","(not available)",IFERROR(VLOOKUP(J2151,'[1]Lifecyclemodels EF3.1'!E:G,3,FALSE),"(not available yet)"))</f>
        <v>(not available yet)</v>
      </c>
      <c r="R2151"/>
    </row>
    <row r="2152" spans="1:18" hidden="1" x14ac:dyDescent="0.3">
      <c r="A2152" t="s">
        <v>13616</v>
      </c>
      <c r="B2152" t="s">
        <v>18295</v>
      </c>
      <c r="C2152" t="s">
        <v>3403</v>
      </c>
      <c r="D2152" t="s">
        <v>18651</v>
      </c>
      <c r="E2152" t="s">
        <v>17215</v>
      </c>
      <c r="F2152" t="s">
        <v>384</v>
      </c>
      <c r="G2152" s="187" t="s">
        <v>351</v>
      </c>
      <c r="H2152" t="s">
        <v>13616</v>
      </c>
      <c r="I2152" t="s">
        <v>13615</v>
      </c>
      <c r="J2152" t="s">
        <v>14463</v>
      </c>
      <c r="K2152" t="s">
        <v>18652</v>
      </c>
      <c r="L2152" t="s">
        <v>17215</v>
      </c>
      <c r="M2152" t="s">
        <v>11889</v>
      </c>
      <c r="N2152" t="s">
        <v>351</v>
      </c>
      <c r="O2152" t="s">
        <v>17216</v>
      </c>
      <c r="P2152" t="s">
        <v>17217</v>
      </c>
      <c r="Q2152" t="str">
        <f>IF(J2152="(not available)","(not available)",IFERROR(VLOOKUP(J2152,'[1]Lifecyclemodels EF3.1'!E:G,3,FALSE),"(not available yet)"))</f>
        <v>(not available yet)</v>
      </c>
      <c r="R2152"/>
    </row>
    <row r="2153" spans="1:18" hidden="1" x14ac:dyDescent="0.3">
      <c r="A2153" t="s">
        <v>13616</v>
      </c>
      <c r="B2153" t="s">
        <v>18295</v>
      </c>
      <c r="C2153" t="s">
        <v>487</v>
      </c>
      <c r="D2153" t="s">
        <v>18653</v>
      </c>
      <c r="E2153" t="s">
        <v>17215</v>
      </c>
      <c r="F2153" t="s">
        <v>384</v>
      </c>
      <c r="G2153" s="187" t="s">
        <v>351</v>
      </c>
      <c r="H2153" t="s">
        <v>13616</v>
      </c>
      <c r="I2153" t="s">
        <v>13615</v>
      </c>
      <c r="J2153" t="s">
        <v>14377</v>
      </c>
      <c r="K2153" t="s">
        <v>18654</v>
      </c>
      <c r="L2153" t="s">
        <v>17215</v>
      </c>
      <c r="M2153" t="s">
        <v>11889</v>
      </c>
      <c r="N2153" t="s">
        <v>351</v>
      </c>
      <c r="O2153" t="s">
        <v>17216</v>
      </c>
      <c r="P2153" t="s">
        <v>17217</v>
      </c>
      <c r="Q2153" t="str">
        <f>IF(J2153="(not available)","(not available)",IFERROR(VLOOKUP(J2153,'[1]Lifecyclemodels EF3.1'!E:G,3,FALSE),"(not available yet)"))</f>
        <v>(not available yet)</v>
      </c>
      <c r="R2153"/>
    </row>
    <row r="2154" spans="1:18" hidden="1" x14ac:dyDescent="0.3">
      <c r="A2154" t="s">
        <v>13616</v>
      </c>
      <c r="B2154" t="s">
        <v>18295</v>
      </c>
      <c r="C2154" t="s">
        <v>7990</v>
      </c>
      <c r="D2154" t="s">
        <v>18655</v>
      </c>
      <c r="E2154" t="s">
        <v>17215</v>
      </c>
      <c r="F2154" t="s">
        <v>384</v>
      </c>
      <c r="G2154" s="187" t="s">
        <v>351</v>
      </c>
      <c r="H2154" t="s">
        <v>13616</v>
      </c>
      <c r="I2154" t="s">
        <v>13615</v>
      </c>
      <c r="J2154" t="s">
        <v>14017</v>
      </c>
      <c r="K2154" t="s">
        <v>18656</v>
      </c>
      <c r="L2154" t="s">
        <v>17215</v>
      </c>
      <c r="M2154" t="s">
        <v>11889</v>
      </c>
      <c r="N2154" t="s">
        <v>351</v>
      </c>
      <c r="O2154" t="s">
        <v>17216</v>
      </c>
      <c r="P2154" t="s">
        <v>17217</v>
      </c>
      <c r="Q2154" t="str">
        <f>IF(J2154="(not available)","(not available)",IFERROR(VLOOKUP(J2154,'[1]Lifecyclemodels EF3.1'!E:G,3,FALSE),"(not available yet)"))</f>
        <v>(not available yet)</v>
      </c>
      <c r="R2154"/>
    </row>
    <row r="2155" spans="1:18" hidden="1" x14ac:dyDescent="0.3">
      <c r="A2155" t="s">
        <v>13616</v>
      </c>
      <c r="B2155" t="s">
        <v>18295</v>
      </c>
      <c r="C2155" t="s">
        <v>8943</v>
      </c>
      <c r="D2155" t="s">
        <v>18657</v>
      </c>
      <c r="E2155" t="s">
        <v>17215</v>
      </c>
      <c r="F2155" t="s">
        <v>384</v>
      </c>
      <c r="G2155" s="187" t="s">
        <v>351</v>
      </c>
      <c r="H2155" t="s">
        <v>13616</v>
      </c>
      <c r="I2155" t="s">
        <v>13615</v>
      </c>
      <c r="J2155" t="s">
        <v>14068</v>
      </c>
      <c r="K2155" t="s">
        <v>18658</v>
      </c>
      <c r="L2155" t="s">
        <v>17215</v>
      </c>
      <c r="M2155" t="s">
        <v>11889</v>
      </c>
      <c r="N2155" t="s">
        <v>351</v>
      </c>
      <c r="O2155" t="s">
        <v>17216</v>
      </c>
      <c r="P2155" t="s">
        <v>17217</v>
      </c>
      <c r="Q2155" t="str">
        <f>IF(J2155="(not available)","(not available)",IFERROR(VLOOKUP(J2155,'[1]Lifecyclemodels EF3.1'!E:G,3,FALSE),"(not available yet)"))</f>
        <v>(not available yet)</v>
      </c>
      <c r="R2155"/>
    </row>
    <row r="2156" spans="1:18" hidden="1" x14ac:dyDescent="0.3">
      <c r="A2156" t="s">
        <v>13616</v>
      </c>
      <c r="B2156" t="s">
        <v>18295</v>
      </c>
      <c r="C2156" t="s">
        <v>9375</v>
      </c>
      <c r="D2156" t="s">
        <v>18659</v>
      </c>
      <c r="E2156" t="s">
        <v>17215</v>
      </c>
      <c r="F2156" t="s">
        <v>384</v>
      </c>
      <c r="G2156" s="187" t="s">
        <v>351</v>
      </c>
      <c r="H2156" t="s">
        <v>13616</v>
      </c>
      <c r="I2156" t="s">
        <v>13615</v>
      </c>
      <c r="J2156" t="s">
        <v>13987</v>
      </c>
      <c r="K2156" t="s">
        <v>18660</v>
      </c>
      <c r="L2156" t="s">
        <v>17215</v>
      </c>
      <c r="M2156" t="s">
        <v>11889</v>
      </c>
      <c r="N2156" t="s">
        <v>351</v>
      </c>
      <c r="O2156" t="s">
        <v>17216</v>
      </c>
      <c r="P2156" t="s">
        <v>17217</v>
      </c>
      <c r="Q2156" t="str">
        <f>IF(J2156="(not available)","(not available)",IFERROR(VLOOKUP(J2156,'[1]Lifecyclemodels EF3.1'!E:G,3,FALSE),"(not available yet)"))</f>
        <v>(not available yet)</v>
      </c>
      <c r="R2156"/>
    </row>
    <row r="2157" spans="1:18" hidden="1" x14ac:dyDescent="0.3">
      <c r="A2157" t="s">
        <v>13616</v>
      </c>
      <c r="B2157" t="s">
        <v>18295</v>
      </c>
      <c r="C2157" t="s">
        <v>9716</v>
      </c>
      <c r="D2157" t="s">
        <v>18661</v>
      </c>
      <c r="E2157" t="s">
        <v>17215</v>
      </c>
      <c r="F2157" t="s">
        <v>384</v>
      </c>
      <c r="G2157" s="187" t="s">
        <v>351</v>
      </c>
      <c r="H2157" t="s">
        <v>13616</v>
      </c>
      <c r="I2157" t="s">
        <v>13615</v>
      </c>
      <c r="J2157" t="s">
        <v>13966</v>
      </c>
      <c r="K2157" t="s">
        <v>18662</v>
      </c>
      <c r="L2157" t="s">
        <v>17215</v>
      </c>
      <c r="M2157" t="s">
        <v>11889</v>
      </c>
      <c r="N2157" t="s">
        <v>351</v>
      </c>
      <c r="O2157" t="s">
        <v>17216</v>
      </c>
      <c r="P2157" t="s">
        <v>17217</v>
      </c>
      <c r="Q2157" t="str">
        <f>IF(J2157="(not available)","(not available)",IFERROR(VLOOKUP(J2157,'[1]Lifecyclemodels EF3.1'!E:G,3,FALSE),"(not available yet)"))</f>
        <v>(not available yet)</v>
      </c>
      <c r="R2157"/>
    </row>
    <row r="2158" spans="1:18" hidden="1" x14ac:dyDescent="0.3">
      <c r="A2158" t="s">
        <v>13616</v>
      </c>
      <c r="B2158" t="s">
        <v>18295</v>
      </c>
      <c r="C2158" t="s">
        <v>5508</v>
      </c>
      <c r="D2158" t="s">
        <v>18663</v>
      </c>
      <c r="E2158" t="s">
        <v>17215</v>
      </c>
      <c r="F2158" t="s">
        <v>384</v>
      </c>
      <c r="G2158" s="187" t="s">
        <v>351</v>
      </c>
      <c r="H2158" t="s">
        <v>13616</v>
      </c>
      <c r="I2158" t="s">
        <v>13615</v>
      </c>
      <c r="J2158" t="s">
        <v>14298</v>
      </c>
      <c r="K2158" t="s">
        <v>18664</v>
      </c>
      <c r="L2158" t="s">
        <v>17215</v>
      </c>
      <c r="M2158" t="s">
        <v>11889</v>
      </c>
      <c r="N2158" t="s">
        <v>351</v>
      </c>
      <c r="O2158" t="s">
        <v>17216</v>
      </c>
      <c r="P2158" t="s">
        <v>17217</v>
      </c>
      <c r="Q2158" t="str">
        <f>IF(J2158="(not available)","(not available)",IFERROR(VLOOKUP(J2158,'[1]Lifecyclemodels EF3.1'!E:G,3,FALSE),"(not available yet)"))</f>
        <v>(not available yet)</v>
      </c>
      <c r="R2158"/>
    </row>
    <row r="2159" spans="1:18" hidden="1" x14ac:dyDescent="0.3">
      <c r="A2159" t="s">
        <v>13616</v>
      </c>
      <c r="B2159" t="s">
        <v>18295</v>
      </c>
      <c r="C2159" t="s">
        <v>5745</v>
      </c>
      <c r="D2159" t="s">
        <v>18665</v>
      </c>
      <c r="E2159" t="s">
        <v>17215</v>
      </c>
      <c r="F2159" t="s">
        <v>384</v>
      </c>
      <c r="G2159" s="187" t="s">
        <v>351</v>
      </c>
      <c r="H2159" t="s">
        <v>13616</v>
      </c>
      <c r="I2159" t="s">
        <v>13615</v>
      </c>
      <c r="J2159" t="s">
        <v>14693</v>
      </c>
      <c r="K2159" t="s">
        <v>18666</v>
      </c>
      <c r="L2159" t="s">
        <v>17215</v>
      </c>
      <c r="M2159" t="s">
        <v>11889</v>
      </c>
      <c r="N2159" t="s">
        <v>351</v>
      </c>
      <c r="O2159" t="s">
        <v>17216</v>
      </c>
      <c r="P2159" t="s">
        <v>17217</v>
      </c>
      <c r="Q2159" t="str">
        <f>IF(J2159="(not available)","(not available)",IFERROR(VLOOKUP(J2159,'[1]Lifecyclemodels EF3.1'!E:G,3,FALSE),"(not available yet)"))</f>
        <v>(not available yet)</v>
      </c>
      <c r="R2159"/>
    </row>
    <row r="2160" spans="1:18" hidden="1" x14ac:dyDescent="0.3">
      <c r="A2160" t="s">
        <v>13616</v>
      </c>
      <c r="B2160" t="s">
        <v>18295</v>
      </c>
      <c r="C2160" t="s">
        <v>9413</v>
      </c>
      <c r="D2160" t="s">
        <v>18667</v>
      </c>
      <c r="E2160" t="s">
        <v>17215</v>
      </c>
      <c r="F2160" t="s">
        <v>384</v>
      </c>
      <c r="G2160" s="187" t="s">
        <v>351</v>
      </c>
      <c r="H2160" t="s">
        <v>13616</v>
      </c>
      <c r="I2160" t="s">
        <v>13615</v>
      </c>
      <c r="J2160" t="s">
        <v>14391</v>
      </c>
      <c r="K2160" t="s">
        <v>18668</v>
      </c>
      <c r="L2160" t="s">
        <v>17215</v>
      </c>
      <c r="M2160" t="s">
        <v>11889</v>
      </c>
      <c r="N2160" t="s">
        <v>351</v>
      </c>
      <c r="O2160" t="s">
        <v>17216</v>
      </c>
      <c r="P2160" t="s">
        <v>17217</v>
      </c>
      <c r="Q2160" t="str">
        <f>IF(J2160="(not available)","(not available)",IFERROR(VLOOKUP(J2160,'[1]Lifecyclemodels EF3.1'!E:G,3,FALSE),"(not available yet)"))</f>
        <v>(not available yet)</v>
      </c>
      <c r="R2160"/>
    </row>
    <row r="2161" spans="1:18" hidden="1" x14ac:dyDescent="0.3">
      <c r="A2161" t="s">
        <v>13616</v>
      </c>
      <c r="B2161" t="s">
        <v>18295</v>
      </c>
      <c r="C2161" t="s">
        <v>1264</v>
      </c>
      <c r="D2161" t="s">
        <v>18669</v>
      </c>
      <c r="E2161" t="s">
        <v>17215</v>
      </c>
      <c r="F2161" t="s">
        <v>384</v>
      </c>
      <c r="G2161" s="187" t="s">
        <v>351</v>
      </c>
      <c r="H2161" t="s">
        <v>13616</v>
      </c>
      <c r="I2161" t="s">
        <v>13615</v>
      </c>
      <c r="J2161" t="s">
        <v>14536</v>
      </c>
      <c r="K2161" t="s">
        <v>18670</v>
      </c>
      <c r="L2161" t="s">
        <v>17215</v>
      </c>
      <c r="M2161" t="s">
        <v>11889</v>
      </c>
      <c r="N2161" t="s">
        <v>351</v>
      </c>
      <c r="O2161" t="s">
        <v>17216</v>
      </c>
      <c r="P2161" t="s">
        <v>17217</v>
      </c>
      <c r="Q2161" t="str">
        <f>IF(J2161="(not available)","(not available)",IFERROR(VLOOKUP(J2161,'[1]Lifecyclemodels EF3.1'!E:G,3,FALSE),"(not available yet)"))</f>
        <v>(not available yet)</v>
      </c>
      <c r="R2161"/>
    </row>
    <row r="2162" spans="1:18" hidden="1" x14ac:dyDescent="0.3">
      <c r="A2162" t="s">
        <v>13616</v>
      </c>
      <c r="B2162" t="s">
        <v>18295</v>
      </c>
      <c r="C2162" t="s">
        <v>3108</v>
      </c>
      <c r="D2162" t="s">
        <v>18671</v>
      </c>
      <c r="E2162" t="s">
        <v>17215</v>
      </c>
      <c r="F2162" t="s">
        <v>384</v>
      </c>
      <c r="G2162" s="187" t="s">
        <v>351</v>
      </c>
      <c r="H2162" t="s">
        <v>13616</v>
      </c>
      <c r="I2162" t="s">
        <v>13615</v>
      </c>
      <c r="J2162" t="s">
        <v>14571</v>
      </c>
      <c r="K2162" t="s">
        <v>18672</v>
      </c>
      <c r="L2162" t="s">
        <v>17215</v>
      </c>
      <c r="M2162" t="s">
        <v>11889</v>
      </c>
      <c r="N2162" t="s">
        <v>351</v>
      </c>
      <c r="O2162" t="s">
        <v>17216</v>
      </c>
      <c r="P2162" t="s">
        <v>17217</v>
      </c>
      <c r="Q2162" t="str">
        <f>IF(J2162="(not available)","(not available)",IFERROR(VLOOKUP(J2162,'[1]Lifecyclemodels EF3.1'!E:G,3,FALSE),"(not available yet)"))</f>
        <v>(not available yet)</v>
      </c>
      <c r="R2162"/>
    </row>
    <row r="2163" spans="1:18" hidden="1" x14ac:dyDescent="0.3">
      <c r="A2163" t="s">
        <v>13616</v>
      </c>
      <c r="B2163" t="s">
        <v>18295</v>
      </c>
      <c r="C2163" t="s">
        <v>9890</v>
      </c>
      <c r="D2163" t="s">
        <v>18673</v>
      </c>
      <c r="E2163" t="s">
        <v>17215</v>
      </c>
      <c r="F2163" t="s">
        <v>384</v>
      </c>
      <c r="G2163" s="187" t="s">
        <v>351</v>
      </c>
      <c r="H2163" t="s">
        <v>13616</v>
      </c>
      <c r="I2163" t="s">
        <v>13615</v>
      </c>
      <c r="J2163" t="s">
        <v>14504</v>
      </c>
      <c r="K2163" t="s">
        <v>18674</v>
      </c>
      <c r="L2163" t="s">
        <v>17215</v>
      </c>
      <c r="M2163" t="s">
        <v>11889</v>
      </c>
      <c r="N2163" t="s">
        <v>351</v>
      </c>
      <c r="O2163" t="s">
        <v>17216</v>
      </c>
      <c r="P2163" t="s">
        <v>17217</v>
      </c>
      <c r="Q2163" t="str">
        <f>IF(J2163="(not available)","(not available)",IFERROR(VLOOKUP(J2163,'[1]Lifecyclemodels EF3.1'!E:G,3,FALSE),"(not available yet)"))</f>
        <v>(not available yet)</v>
      </c>
      <c r="R2163"/>
    </row>
    <row r="2164" spans="1:18" hidden="1" x14ac:dyDescent="0.3">
      <c r="A2164" t="s">
        <v>13616</v>
      </c>
      <c r="B2164" t="s">
        <v>18295</v>
      </c>
      <c r="C2164" t="s">
        <v>7102</v>
      </c>
      <c r="D2164" t="s">
        <v>18675</v>
      </c>
      <c r="E2164" t="s">
        <v>17215</v>
      </c>
      <c r="F2164" t="s">
        <v>384</v>
      </c>
      <c r="G2164" s="187" t="s">
        <v>351</v>
      </c>
      <c r="H2164" t="s">
        <v>13616</v>
      </c>
      <c r="I2164" t="s">
        <v>13615</v>
      </c>
      <c r="J2164" t="s">
        <v>14375</v>
      </c>
      <c r="K2164" t="s">
        <v>18676</v>
      </c>
      <c r="L2164" t="s">
        <v>17215</v>
      </c>
      <c r="M2164" t="s">
        <v>11889</v>
      </c>
      <c r="N2164" t="s">
        <v>351</v>
      </c>
      <c r="O2164" t="s">
        <v>17216</v>
      </c>
      <c r="P2164" t="s">
        <v>17217</v>
      </c>
      <c r="Q2164" t="str">
        <f>IF(J2164="(not available)","(not available)",IFERROR(VLOOKUP(J2164,'[1]Lifecyclemodels EF3.1'!E:G,3,FALSE),"(not available yet)"))</f>
        <v>(not available yet)</v>
      </c>
      <c r="R2164"/>
    </row>
    <row r="2165" spans="1:18" hidden="1" x14ac:dyDescent="0.3">
      <c r="A2165" t="s">
        <v>13616</v>
      </c>
      <c r="B2165" t="s">
        <v>18295</v>
      </c>
      <c r="C2165" t="s">
        <v>529</v>
      </c>
      <c r="D2165" t="s">
        <v>18677</v>
      </c>
      <c r="E2165" t="s">
        <v>17215</v>
      </c>
      <c r="F2165" t="s">
        <v>384</v>
      </c>
      <c r="G2165" s="187" t="s">
        <v>351</v>
      </c>
      <c r="H2165" t="s">
        <v>13616</v>
      </c>
      <c r="I2165" t="s">
        <v>13615</v>
      </c>
      <c r="J2165" t="s">
        <v>13639</v>
      </c>
      <c r="K2165" t="s">
        <v>18678</v>
      </c>
      <c r="L2165" t="s">
        <v>17215</v>
      </c>
      <c r="M2165" t="s">
        <v>11889</v>
      </c>
      <c r="N2165" t="s">
        <v>351</v>
      </c>
      <c r="O2165" t="s">
        <v>17216</v>
      </c>
      <c r="P2165" t="s">
        <v>17217</v>
      </c>
      <c r="Q2165" t="str">
        <f>IF(J2165="(not available)","(not available)",IFERROR(VLOOKUP(J2165,'[1]Lifecyclemodels EF3.1'!E:G,3,FALSE),"(not available yet)"))</f>
        <v>(not available yet)</v>
      </c>
      <c r="R2165"/>
    </row>
    <row r="2166" spans="1:18" hidden="1" x14ac:dyDescent="0.3">
      <c r="A2166" t="s">
        <v>13616</v>
      </c>
      <c r="B2166" t="s">
        <v>18295</v>
      </c>
      <c r="C2166" t="s">
        <v>3797</v>
      </c>
      <c r="D2166" t="s">
        <v>18679</v>
      </c>
      <c r="E2166" t="s">
        <v>17215</v>
      </c>
      <c r="F2166" t="s">
        <v>384</v>
      </c>
      <c r="G2166" s="187" t="s">
        <v>351</v>
      </c>
      <c r="H2166" t="s">
        <v>13616</v>
      </c>
      <c r="I2166" t="s">
        <v>13615</v>
      </c>
      <c r="J2166" t="s">
        <v>13866</v>
      </c>
      <c r="K2166" t="s">
        <v>18680</v>
      </c>
      <c r="L2166" t="s">
        <v>17215</v>
      </c>
      <c r="M2166" t="s">
        <v>11889</v>
      </c>
      <c r="N2166" t="s">
        <v>351</v>
      </c>
      <c r="O2166" t="s">
        <v>17216</v>
      </c>
      <c r="P2166" t="s">
        <v>17217</v>
      </c>
      <c r="Q2166" t="str">
        <f>IF(J2166="(not available)","(not available)",IFERROR(VLOOKUP(J2166,'[1]Lifecyclemodels EF3.1'!E:G,3,FALSE),"(not available yet)"))</f>
        <v>(not available yet)</v>
      </c>
      <c r="R2166"/>
    </row>
    <row r="2167" spans="1:18" hidden="1" x14ac:dyDescent="0.3">
      <c r="A2167" t="s">
        <v>13616</v>
      </c>
      <c r="B2167" t="s">
        <v>18295</v>
      </c>
      <c r="C2167" t="s">
        <v>10910</v>
      </c>
      <c r="D2167" t="s">
        <v>18681</v>
      </c>
      <c r="E2167" t="s">
        <v>17215</v>
      </c>
      <c r="F2167" t="s">
        <v>384</v>
      </c>
      <c r="G2167" s="187" t="s">
        <v>351</v>
      </c>
      <c r="H2167" t="s">
        <v>13616</v>
      </c>
      <c r="I2167" t="s">
        <v>13615</v>
      </c>
      <c r="J2167" t="s">
        <v>14160</v>
      </c>
      <c r="K2167" t="s">
        <v>18682</v>
      </c>
      <c r="L2167" t="s">
        <v>17215</v>
      </c>
      <c r="M2167" t="s">
        <v>11889</v>
      </c>
      <c r="N2167" t="s">
        <v>351</v>
      </c>
      <c r="O2167" t="s">
        <v>17216</v>
      </c>
      <c r="P2167" t="s">
        <v>17217</v>
      </c>
      <c r="Q2167" t="str">
        <f>IF(J2167="(not available)","(not available)",IFERROR(VLOOKUP(J2167,'[1]Lifecyclemodels EF3.1'!E:G,3,FALSE),"(not available yet)"))</f>
        <v>(not available yet)</v>
      </c>
      <c r="R2167"/>
    </row>
    <row r="2168" spans="1:18" hidden="1" x14ac:dyDescent="0.3">
      <c r="A2168" t="s">
        <v>13616</v>
      </c>
      <c r="B2168" t="s">
        <v>18295</v>
      </c>
      <c r="C2168" t="s">
        <v>3390</v>
      </c>
      <c r="D2168" t="s">
        <v>18683</v>
      </c>
      <c r="E2168" t="s">
        <v>17215</v>
      </c>
      <c r="F2168" t="s">
        <v>384</v>
      </c>
      <c r="G2168" s="187" t="s">
        <v>351</v>
      </c>
      <c r="H2168" t="s">
        <v>13616</v>
      </c>
      <c r="I2168" t="s">
        <v>13615</v>
      </c>
      <c r="J2168" t="s">
        <v>13740</v>
      </c>
      <c r="K2168" t="s">
        <v>18684</v>
      </c>
      <c r="L2168" t="s">
        <v>17215</v>
      </c>
      <c r="M2168" t="s">
        <v>11889</v>
      </c>
      <c r="N2168" t="s">
        <v>351</v>
      </c>
      <c r="O2168" t="s">
        <v>17216</v>
      </c>
      <c r="P2168" t="s">
        <v>17217</v>
      </c>
      <c r="Q2168" t="str">
        <f>IF(J2168="(not available)","(not available)",IFERROR(VLOOKUP(J2168,'[1]Lifecyclemodels EF3.1'!E:G,3,FALSE),"(not available yet)"))</f>
        <v>(not available yet)</v>
      </c>
      <c r="R2168"/>
    </row>
    <row r="2169" spans="1:18" hidden="1" x14ac:dyDescent="0.3">
      <c r="A2169" t="s">
        <v>13616</v>
      </c>
      <c r="B2169" t="s">
        <v>18295</v>
      </c>
      <c r="C2169" t="s">
        <v>1485</v>
      </c>
      <c r="D2169" t="s">
        <v>18685</v>
      </c>
      <c r="E2169" t="s">
        <v>17215</v>
      </c>
      <c r="F2169" t="s">
        <v>384</v>
      </c>
      <c r="G2169" s="187" t="s">
        <v>351</v>
      </c>
      <c r="H2169" t="s">
        <v>13616</v>
      </c>
      <c r="I2169" t="s">
        <v>13615</v>
      </c>
      <c r="J2169" t="s">
        <v>14113</v>
      </c>
      <c r="K2169" t="s">
        <v>18686</v>
      </c>
      <c r="L2169" t="s">
        <v>17215</v>
      </c>
      <c r="M2169" t="s">
        <v>11889</v>
      </c>
      <c r="N2169" t="s">
        <v>351</v>
      </c>
      <c r="O2169" t="s">
        <v>17216</v>
      </c>
      <c r="P2169" t="s">
        <v>17217</v>
      </c>
      <c r="Q2169" t="str">
        <f>IF(J2169="(not available)","(not available)",IFERROR(VLOOKUP(J2169,'[1]Lifecyclemodels EF3.1'!E:G,3,FALSE),"(not available yet)"))</f>
        <v>(not available yet)</v>
      </c>
      <c r="R2169"/>
    </row>
    <row r="2170" spans="1:18" hidden="1" x14ac:dyDescent="0.3">
      <c r="A2170" t="s">
        <v>13616</v>
      </c>
      <c r="B2170" t="s">
        <v>18295</v>
      </c>
      <c r="C2170" t="s">
        <v>7523</v>
      </c>
      <c r="D2170" t="s">
        <v>18687</v>
      </c>
      <c r="E2170" t="s">
        <v>17215</v>
      </c>
      <c r="F2170" t="s">
        <v>384</v>
      </c>
      <c r="G2170" s="187" t="s">
        <v>351</v>
      </c>
      <c r="H2170" t="s">
        <v>13616</v>
      </c>
      <c r="I2170" t="s">
        <v>13615</v>
      </c>
      <c r="J2170" t="s">
        <v>14023</v>
      </c>
      <c r="K2170" t="s">
        <v>18688</v>
      </c>
      <c r="L2170" t="s">
        <v>17215</v>
      </c>
      <c r="M2170" t="s">
        <v>11889</v>
      </c>
      <c r="N2170" t="s">
        <v>351</v>
      </c>
      <c r="O2170" t="s">
        <v>17216</v>
      </c>
      <c r="P2170" t="s">
        <v>17217</v>
      </c>
      <c r="Q2170" t="str">
        <f>IF(J2170="(not available)","(not available)",IFERROR(VLOOKUP(J2170,'[1]Lifecyclemodels EF3.1'!E:G,3,FALSE),"(not available yet)"))</f>
        <v>(not available yet)</v>
      </c>
      <c r="R2170"/>
    </row>
    <row r="2171" spans="1:18" hidden="1" x14ac:dyDescent="0.3">
      <c r="A2171" t="s">
        <v>13616</v>
      </c>
      <c r="B2171" t="s">
        <v>18295</v>
      </c>
      <c r="C2171" t="s">
        <v>6190</v>
      </c>
      <c r="D2171" t="s">
        <v>18689</v>
      </c>
      <c r="E2171" t="s">
        <v>17215</v>
      </c>
      <c r="F2171" t="s">
        <v>384</v>
      </c>
      <c r="G2171" s="187" t="s">
        <v>351</v>
      </c>
      <c r="H2171" t="s">
        <v>13616</v>
      </c>
      <c r="I2171" t="s">
        <v>13615</v>
      </c>
      <c r="J2171" t="s">
        <v>14514</v>
      </c>
      <c r="K2171" t="s">
        <v>18690</v>
      </c>
      <c r="L2171" t="s">
        <v>17215</v>
      </c>
      <c r="M2171" t="s">
        <v>11889</v>
      </c>
      <c r="N2171" t="s">
        <v>351</v>
      </c>
      <c r="O2171" t="s">
        <v>17216</v>
      </c>
      <c r="P2171" t="s">
        <v>17217</v>
      </c>
      <c r="Q2171" t="str">
        <f>IF(J2171="(not available)","(not available)",IFERROR(VLOOKUP(J2171,'[1]Lifecyclemodels EF3.1'!E:G,3,FALSE),"(not available yet)"))</f>
        <v>(not available yet)</v>
      </c>
      <c r="R2171"/>
    </row>
    <row r="2172" spans="1:18" hidden="1" x14ac:dyDescent="0.3">
      <c r="A2172" t="s">
        <v>13616</v>
      </c>
      <c r="B2172" t="s">
        <v>18295</v>
      </c>
      <c r="C2172" t="s">
        <v>7445</v>
      </c>
      <c r="D2172" t="s">
        <v>18691</v>
      </c>
      <c r="E2172" t="s">
        <v>17215</v>
      </c>
      <c r="F2172" t="s">
        <v>384</v>
      </c>
      <c r="G2172" s="187" t="s">
        <v>351</v>
      </c>
      <c r="H2172" t="s">
        <v>13616</v>
      </c>
      <c r="I2172" t="s">
        <v>13615</v>
      </c>
      <c r="J2172" t="s">
        <v>13715</v>
      </c>
      <c r="K2172" t="s">
        <v>18692</v>
      </c>
      <c r="L2172" t="s">
        <v>17215</v>
      </c>
      <c r="M2172" t="s">
        <v>11889</v>
      </c>
      <c r="N2172" t="s">
        <v>351</v>
      </c>
      <c r="O2172" t="s">
        <v>17216</v>
      </c>
      <c r="P2172" t="s">
        <v>17217</v>
      </c>
      <c r="Q2172" t="str">
        <f>IF(J2172="(not available)","(not available)",IFERROR(VLOOKUP(J2172,'[1]Lifecyclemodels EF3.1'!E:G,3,FALSE),"(not available yet)"))</f>
        <v>(not available yet)</v>
      </c>
      <c r="R2172"/>
    </row>
    <row r="2173" spans="1:18" hidden="1" x14ac:dyDescent="0.3">
      <c r="A2173" t="s">
        <v>13616</v>
      </c>
      <c r="B2173" t="s">
        <v>18295</v>
      </c>
      <c r="C2173" t="s">
        <v>8527</v>
      </c>
      <c r="D2173" t="s">
        <v>18693</v>
      </c>
      <c r="E2173" t="s">
        <v>17215</v>
      </c>
      <c r="F2173" t="s">
        <v>384</v>
      </c>
      <c r="G2173" s="187" t="s">
        <v>351</v>
      </c>
      <c r="H2173" t="s">
        <v>13616</v>
      </c>
      <c r="I2173" t="s">
        <v>13615</v>
      </c>
      <c r="J2173" t="s">
        <v>14268</v>
      </c>
      <c r="K2173" t="s">
        <v>18694</v>
      </c>
      <c r="L2173" t="s">
        <v>17215</v>
      </c>
      <c r="M2173" t="s">
        <v>11889</v>
      </c>
      <c r="N2173" t="s">
        <v>351</v>
      </c>
      <c r="O2173" t="s">
        <v>17216</v>
      </c>
      <c r="P2173" t="s">
        <v>17217</v>
      </c>
      <c r="Q2173" t="str">
        <f>IF(J2173="(not available)","(not available)",IFERROR(VLOOKUP(J2173,'[1]Lifecyclemodels EF3.1'!E:G,3,FALSE),"(not available yet)"))</f>
        <v>(not available yet)</v>
      </c>
      <c r="R2173"/>
    </row>
    <row r="2174" spans="1:18" hidden="1" x14ac:dyDescent="0.3">
      <c r="A2174" t="s">
        <v>13616</v>
      </c>
      <c r="B2174" t="s">
        <v>18295</v>
      </c>
      <c r="C2174" t="s">
        <v>2237</v>
      </c>
      <c r="D2174" t="s">
        <v>18695</v>
      </c>
      <c r="E2174" t="s">
        <v>17215</v>
      </c>
      <c r="F2174" t="s">
        <v>384</v>
      </c>
      <c r="G2174" s="187" t="s">
        <v>351</v>
      </c>
      <c r="H2174" t="s">
        <v>13616</v>
      </c>
      <c r="I2174" t="s">
        <v>13615</v>
      </c>
      <c r="J2174" t="s">
        <v>14358</v>
      </c>
      <c r="K2174" t="s">
        <v>18696</v>
      </c>
      <c r="L2174" t="s">
        <v>17215</v>
      </c>
      <c r="M2174" t="s">
        <v>11889</v>
      </c>
      <c r="N2174" t="s">
        <v>351</v>
      </c>
      <c r="O2174" t="s">
        <v>17216</v>
      </c>
      <c r="P2174" t="s">
        <v>17217</v>
      </c>
      <c r="Q2174" t="str">
        <f>IF(J2174="(not available)","(not available)",IFERROR(VLOOKUP(J2174,'[1]Lifecyclemodels EF3.1'!E:G,3,FALSE),"(not available yet)"))</f>
        <v>(not available yet)</v>
      </c>
      <c r="R2174"/>
    </row>
    <row r="2175" spans="1:18" hidden="1" x14ac:dyDescent="0.3">
      <c r="A2175" t="s">
        <v>13616</v>
      </c>
      <c r="B2175" t="s">
        <v>18295</v>
      </c>
      <c r="C2175" t="s">
        <v>3802</v>
      </c>
      <c r="D2175" t="s">
        <v>18697</v>
      </c>
      <c r="E2175" t="s">
        <v>17215</v>
      </c>
      <c r="F2175" t="s">
        <v>384</v>
      </c>
      <c r="G2175" s="187" t="s">
        <v>351</v>
      </c>
      <c r="H2175" t="s">
        <v>13616</v>
      </c>
      <c r="I2175" t="s">
        <v>13615</v>
      </c>
      <c r="J2175" t="s">
        <v>13730</v>
      </c>
      <c r="K2175" t="s">
        <v>18698</v>
      </c>
      <c r="L2175" t="s">
        <v>17215</v>
      </c>
      <c r="M2175" t="s">
        <v>11889</v>
      </c>
      <c r="N2175" t="s">
        <v>351</v>
      </c>
      <c r="O2175" t="s">
        <v>17216</v>
      </c>
      <c r="P2175" t="s">
        <v>17217</v>
      </c>
      <c r="Q2175" t="str">
        <f>IF(J2175="(not available)","(not available)",IFERROR(VLOOKUP(J2175,'[1]Lifecyclemodels EF3.1'!E:G,3,FALSE),"(not available yet)"))</f>
        <v>(not available yet)</v>
      </c>
      <c r="R2175"/>
    </row>
    <row r="2176" spans="1:18" hidden="1" x14ac:dyDescent="0.3">
      <c r="A2176" t="s">
        <v>13616</v>
      </c>
      <c r="B2176" t="s">
        <v>18295</v>
      </c>
      <c r="C2176" t="s">
        <v>7184</v>
      </c>
      <c r="D2176" t="s">
        <v>18699</v>
      </c>
      <c r="E2176" t="s">
        <v>17215</v>
      </c>
      <c r="F2176" t="s">
        <v>384</v>
      </c>
      <c r="G2176" s="187" t="s">
        <v>351</v>
      </c>
      <c r="H2176" t="s">
        <v>13616</v>
      </c>
      <c r="I2176" t="s">
        <v>13615</v>
      </c>
      <c r="J2176" t="s">
        <v>13838</v>
      </c>
      <c r="K2176" t="s">
        <v>18700</v>
      </c>
      <c r="L2176" t="s">
        <v>17215</v>
      </c>
      <c r="M2176" t="s">
        <v>11889</v>
      </c>
      <c r="N2176" t="s">
        <v>351</v>
      </c>
      <c r="O2176" t="s">
        <v>17216</v>
      </c>
      <c r="P2176" t="s">
        <v>17217</v>
      </c>
      <c r="Q2176" t="str">
        <f>IF(J2176="(not available)","(not available)",IFERROR(VLOOKUP(J2176,'[1]Lifecyclemodels EF3.1'!E:G,3,FALSE),"(not available yet)"))</f>
        <v>(not available yet)</v>
      </c>
      <c r="R2176"/>
    </row>
    <row r="2177" spans="1:18" hidden="1" x14ac:dyDescent="0.3">
      <c r="A2177" t="s">
        <v>13616</v>
      </c>
      <c r="B2177" t="s">
        <v>18295</v>
      </c>
      <c r="C2177" t="s">
        <v>1878</v>
      </c>
      <c r="D2177" t="s">
        <v>18701</v>
      </c>
      <c r="E2177" t="s">
        <v>17215</v>
      </c>
      <c r="F2177" t="s">
        <v>384</v>
      </c>
      <c r="G2177" s="187" t="s">
        <v>351</v>
      </c>
      <c r="H2177" t="s">
        <v>13616</v>
      </c>
      <c r="I2177" t="s">
        <v>13615</v>
      </c>
      <c r="J2177" t="s">
        <v>14700</v>
      </c>
      <c r="K2177" t="s">
        <v>18702</v>
      </c>
      <c r="L2177" t="s">
        <v>17215</v>
      </c>
      <c r="M2177" t="s">
        <v>11889</v>
      </c>
      <c r="N2177" t="s">
        <v>351</v>
      </c>
      <c r="O2177" t="s">
        <v>17216</v>
      </c>
      <c r="P2177" t="s">
        <v>17217</v>
      </c>
      <c r="Q2177" t="str">
        <f>IF(J2177="(not available)","(not available)",IFERROR(VLOOKUP(J2177,'[1]Lifecyclemodels EF3.1'!E:G,3,FALSE),"(not available yet)"))</f>
        <v>(not available yet)</v>
      </c>
      <c r="R2177"/>
    </row>
    <row r="2178" spans="1:18" hidden="1" x14ac:dyDescent="0.3">
      <c r="A2178" t="s">
        <v>13616</v>
      </c>
      <c r="B2178" t="s">
        <v>18295</v>
      </c>
      <c r="C2178" t="s">
        <v>6656</v>
      </c>
      <c r="D2178" t="s">
        <v>18703</v>
      </c>
      <c r="E2178" t="s">
        <v>17215</v>
      </c>
      <c r="F2178" t="s">
        <v>384</v>
      </c>
      <c r="G2178" s="187" t="s">
        <v>351</v>
      </c>
      <c r="H2178" t="s">
        <v>13616</v>
      </c>
      <c r="I2178" t="s">
        <v>13615</v>
      </c>
      <c r="J2178" t="s">
        <v>13878</v>
      </c>
      <c r="K2178" t="s">
        <v>18704</v>
      </c>
      <c r="L2178" t="s">
        <v>17215</v>
      </c>
      <c r="M2178" t="s">
        <v>11889</v>
      </c>
      <c r="N2178" t="s">
        <v>351</v>
      </c>
      <c r="O2178" t="s">
        <v>17216</v>
      </c>
      <c r="P2178" t="s">
        <v>17217</v>
      </c>
      <c r="Q2178" t="str">
        <f>IF(J2178="(not available)","(not available)",IFERROR(VLOOKUP(J2178,'[1]Lifecyclemodels EF3.1'!E:G,3,FALSE),"(not available yet)"))</f>
        <v>(not available yet)</v>
      </c>
      <c r="R2178"/>
    </row>
    <row r="2179" spans="1:18" hidden="1" x14ac:dyDescent="0.3">
      <c r="A2179" t="s">
        <v>13616</v>
      </c>
      <c r="B2179" t="s">
        <v>18295</v>
      </c>
      <c r="C2179" t="s">
        <v>4400</v>
      </c>
      <c r="D2179" t="s">
        <v>18705</v>
      </c>
      <c r="E2179" t="s">
        <v>17215</v>
      </c>
      <c r="F2179" t="s">
        <v>384</v>
      </c>
      <c r="G2179" s="187" t="s">
        <v>351</v>
      </c>
      <c r="H2179" t="s">
        <v>13616</v>
      </c>
      <c r="I2179" t="s">
        <v>13615</v>
      </c>
      <c r="J2179" t="s">
        <v>13700</v>
      </c>
      <c r="K2179" t="s">
        <v>18706</v>
      </c>
      <c r="L2179" t="s">
        <v>17215</v>
      </c>
      <c r="M2179" t="s">
        <v>11889</v>
      </c>
      <c r="N2179" t="s">
        <v>351</v>
      </c>
      <c r="O2179" t="s">
        <v>17216</v>
      </c>
      <c r="P2179" t="s">
        <v>17217</v>
      </c>
      <c r="Q2179" t="str">
        <f>IF(J2179="(not available)","(not available)",IFERROR(VLOOKUP(J2179,'[1]Lifecyclemodels EF3.1'!E:G,3,FALSE),"(not available yet)"))</f>
        <v>(not available yet)</v>
      </c>
      <c r="R2179"/>
    </row>
    <row r="2180" spans="1:18" hidden="1" x14ac:dyDescent="0.3">
      <c r="A2180" t="s">
        <v>13616</v>
      </c>
      <c r="B2180" t="s">
        <v>18295</v>
      </c>
      <c r="C2180" t="s">
        <v>8706</v>
      </c>
      <c r="D2180" t="s">
        <v>18707</v>
      </c>
      <c r="E2180" t="s">
        <v>17215</v>
      </c>
      <c r="F2180" t="s">
        <v>384</v>
      </c>
      <c r="G2180" s="187" t="s">
        <v>351</v>
      </c>
      <c r="H2180" t="s">
        <v>13616</v>
      </c>
      <c r="I2180" t="s">
        <v>13615</v>
      </c>
      <c r="J2180" t="s">
        <v>14758</v>
      </c>
      <c r="K2180" t="s">
        <v>18708</v>
      </c>
      <c r="L2180" t="s">
        <v>17215</v>
      </c>
      <c r="M2180" t="s">
        <v>11889</v>
      </c>
      <c r="N2180" t="s">
        <v>351</v>
      </c>
      <c r="O2180" t="s">
        <v>17216</v>
      </c>
      <c r="P2180" t="s">
        <v>17217</v>
      </c>
      <c r="Q2180" t="str">
        <f>IF(J2180="(not available)","(not available)",IFERROR(VLOOKUP(J2180,'[1]Lifecyclemodels EF3.1'!E:G,3,FALSE),"(not available yet)"))</f>
        <v>(not available yet)</v>
      </c>
      <c r="R2180"/>
    </row>
    <row r="2181" spans="1:18" hidden="1" x14ac:dyDescent="0.3">
      <c r="A2181" t="s">
        <v>13616</v>
      </c>
      <c r="B2181" t="s">
        <v>18295</v>
      </c>
      <c r="C2181" t="s">
        <v>10462</v>
      </c>
      <c r="D2181" t="s">
        <v>18709</v>
      </c>
      <c r="E2181" t="s">
        <v>17215</v>
      </c>
      <c r="F2181" t="s">
        <v>384</v>
      </c>
      <c r="G2181" s="187" t="s">
        <v>351</v>
      </c>
      <c r="H2181" t="s">
        <v>13616</v>
      </c>
      <c r="I2181" t="s">
        <v>13615</v>
      </c>
      <c r="J2181" t="s">
        <v>13793</v>
      </c>
      <c r="K2181" t="s">
        <v>18710</v>
      </c>
      <c r="L2181" t="s">
        <v>17215</v>
      </c>
      <c r="M2181" t="s">
        <v>11889</v>
      </c>
      <c r="N2181" t="s">
        <v>351</v>
      </c>
      <c r="O2181" t="s">
        <v>17216</v>
      </c>
      <c r="P2181" t="s">
        <v>17217</v>
      </c>
      <c r="Q2181" t="str">
        <f>IF(J2181="(not available)","(not available)",IFERROR(VLOOKUP(J2181,'[1]Lifecyclemodels EF3.1'!E:G,3,FALSE),"(not available yet)"))</f>
        <v>(not available yet)</v>
      </c>
      <c r="R2181"/>
    </row>
    <row r="2182" spans="1:18" hidden="1" x14ac:dyDescent="0.3">
      <c r="A2182" t="s">
        <v>13616</v>
      </c>
      <c r="B2182" t="s">
        <v>18295</v>
      </c>
      <c r="C2182" t="s">
        <v>988</v>
      </c>
      <c r="D2182" t="s">
        <v>18711</v>
      </c>
      <c r="E2182" t="s">
        <v>17215</v>
      </c>
      <c r="F2182" t="s">
        <v>384</v>
      </c>
      <c r="G2182" s="187" t="s">
        <v>351</v>
      </c>
      <c r="H2182" t="s">
        <v>13616</v>
      </c>
      <c r="I2182" t="s">
        <v>13615</v>
      </c>
      <c r="J2182" t="s">
        <v>14327</v>
      </c>
      <c r="K2182" t="s">
        <v>18712</v>
      </c>
      <c r="L2182" t="s">
        <v>17215</v>
      </c>
      <c r="M2182" t="s">
        <v>11889</v>
      </c>
      <c r="N2182" t="s">
        <v>351</v>
      </c>
      <c r="O2182" t="s">
        <v>17216</v>
      </c>
      <c r="P2182" t="s">
        <v>17217</v>
      </c>
      <c r="Q2182" t="str">
        <f>IF(J2182="(not available)","(not available)",IFERROR(VLOOKUP(J2182,'[1]Lifecyclemodels EF3.1'!E:G,3,FALSE),"(not available yet)"))</f>
        <v>(not available yet)</v>
      </c>
      <c r="R2182"/>
    </row>
    <row r="2183" spans="1:18" hidden="1" x14ac:dyDescent="0.3">
      <c r="A2183" t="s">
        <v>13616</v>
      </c>
      <c r="B2183" t="s">
        <v>18295</v>
      </c>
      <c r="C2183" t="s">
        <v>5036</v>
      </c>
      <c r="D2183" t="s">
        <v>18713</v>
      </c>
      <c r="E2183" t="s">
        <v>17215</v>
      </c>
      <c r="F2183" t="s">
        <v>384</v>
      </c>
      <c r="G2183" s="187" t="s">
        <v>351</v>
      </c>
      <c r="H2183" t="s">
        <v>13616</v>
      </c>
      <c r="I2183" t="s">
        <v>13615</v>
      </c>
      <c r="J2183" t="s">
        <v>14304</v>
      </c>
      <c r="K2183" t="s">
        <v>18714</v>
      </c>
      <c r="L2183" t="s">
        <v>17215</v>
      </c>
      <c r="M2183" t="s">
        <v>11889</v>
      </c>
      <c r="N2183" t="s">
        <v>351</v>
      </c>
      <c r="O2183" t="s">
        <v>17216</v>
      </c>
      <c r="P2183" t="s">
        <v>17217</v>
      </c>
      <c r="Q2183" t="str">
        <f>IF(J2183="(not available)","(not available)",IFERROR(VLOOKUP(J2183,'[1]Lifecyclemodels EF3.1'!E:G,3,FALSE),"(not available yet)"))</f>
        <v>(not available yet)</v>
      </c>
      <c r="R2183"/>
    </row>
    <row r="2184" spans="1:18" hidden="1" x14ac:dyDescent="0.3">
      <c r="A2184" s="195" t="s">
        <v>13616</v>
      </c>
      <c r="B2184" s="191" t="s">
        <v>18295</v>
      </c>
      <c r="C2184" s="191" t="s">
        <v>3648</v>
      </c>
      <c r="D2184" s="191" t="s">
        <v>3649</v>
      </c>
      <c r="E2184" s="191" t="s">
        <v>18311</v>
      </c>
      <c r="F2184" s="191" t="s">
        <v>356</v>
      </c>
      <c r="G2184" s="192" t="s">
        <v>363</v>
      </c>
      <c r="H2184" s="193" t="s">
        <v>13616</v>
      </c>
      <c r="I2184" s="191" t="s">
        <v>18361</v>
      </c>
      <c r="J2184" s="191" t="s">
        <v>3648</v>
      </c>
      <c r="K2184" s="191" t="s">
        <v>18715</v>
      </c>
      <c r="L2184" s="191" t="s">
        <v>18311</v>
      </c>
      <c r="M2184" s="191" t="s">
        <v>356</v>
      </c>
      <c r="N2184" s="191" t="s">
        <v>363</v>
      </c>
      <c r="O2184" s="191" t="s">
        <v>18351</v>
      </c>
      <c r="P2184" s="191" t="s">
        <v>18352</v>
      </c>
      <c r="Q2184" s="193" t="str">
        <f>IF(J2184="(not available)","(not available)",IFERROR(VLOOKUP(J2184,'[1]Lifecyclemodels EF3.1'!E:G,3,FALSE),"(not available yet)"))</f>
        <v>(not available yet)</v>
      </c>
      <c r="R2184" s="97" t="s">
        <v>18353</v>
      </c>
    </row>
    <row r="2185" spans="1:18" hidden="1" x14ac:dyDescent="0.3">
      <c r="A2185" t="s">
        <v>13616</v>
      </c>
      <c r="B2185" t="s">
        <v>18295</v>
      </c>
      <c r="C2185" t="s">
        <v>8770</v>
      </c>
      <c r="D2185" t="s">
        <v>18716</v>
      </c>
      <c r="E2185" t="s">
        <v>17215</v>
      </c>
      <c r="F2185" t="s">
        <v>384</v>
      </c>
      <c r="G2185" s="187" t="s">
        <v>351</v>
      </c>
      <c r="H2185" t="s">
        <v>13616</v>
      </c>
      <c r="I2185" t="s">
        <v>14820</v>
      </c>
      <c r="J2185" t="s">
        <v>8770</v>
      </c>
      <c r="K2185" t="s">
        <v>18716</v>
      </c>
      <c r="L2185" t="s">
        <v>17215</v>
      </c>
      <c r="M2185" t="s">
        <v>11889</v>
      </c>
      <c r="N2185" t="s">
        <v>351</v>
      </c>
      <c r="O2185" t="s">
        <v>17216</v>
      </c>
      <c r="P2185" t="s">
        <v>17217</v>
      </c>
      <c r="Q2185" t="str">
        <f>IF(J2185="(not available)","(not available)",IFERROR(VLOOKUP(J2185,'[1]Lifecyclemodels EF3.1'!E:G,3,FALSE),"(not available yet)"))</f>
        <v>(not available yet)</v>
      </c>
      <c r="R2185"/>
    </row>
    <row r="2186" spans="1:18" hidden="1" x14ac:dyDescent="0.3">
      <c r="A2186" t="s">
        <v>13616</v>
      </c>
      <c r="B2186" t="s">
        <v>18295</v>
      </c>
      <c r="C2186" t="s">
        <v>8464</v>
      </c>
      <c r="D2186" t="s">
        <v>18717</v>
      </c>
      <c r="E2186" t="s">
        <v>17215</v>
      </c>
      <c r="F2186" t="s">
        <v>384</v>
      </c>
      <c r="G2186" s="187" t="s">
        <v>351</v>
      </c>
      <c r="H2186" t="s">
        <v>13616</v>
      </c>
      <c r="I2186" t="s">
        <v>13615</v>
      </c>
      <c r="J2186" t="s">
        <v>14184</v>
      </c>
      <c r="K2186" t="s">
        <v>18717</v>
      </c>
      <c r="L2186" t="s">
        <v>17215</v>
      </c>
      <c r="M2186" t="s">
        <v>11889</v>
      </c>
      <c r="N2186" t="s">
        <v>351</v>
      </c>
      <c r="O2186" t="s">
        <v>17216</v>
      </c>
      <c r="P2186" t="s">
        <v>17217</v>
      </c>
      <c r="Q2186" t="str">
        <f>IF(J2186="(not available)","(not available)",IFERROR(VLOOKUP(J2186,'[1]Lifecyclemodels EF3.1'!E:G,3,FALSE),"(not available yet)"))</f>
        <v>(not available yet)</v>
      </c>
      <c r="R2186"/>
    </row>
    <row r="2187" spans="1:18" hidden="1" x14ac:dyDescent="0.3">
      <c r="A2187" t="s">
        <v>13616</v>
      </c>
      <c r="B2187" t="s">
        <v>18295</v>
      </c>
      <c r="C2187" t="s">
        <v>9563</v>
      </c>
      <c r="D2187" t="s">
        <v>18717</v>
      </c>
      <c r="E2187" t="s">
        <v>17215</v>
      </c>
      <c r="F2187" t="s">
        <v>381</v>
      </c>
      <c r="G2187" s="187" t="s">
        <v>351</v>
      </c>
      <c r="H2187" t="s">
        <v>13616</v>
      </c>
      <c r="I2187" t="s">
        <v>13615</v>
      </c>
      <c r="J2187" t="s">
        <v>13995</v>
      </c>
      <c r="K2187" t="s">
        <v>18717</v>
      </c>
      <c r="L2187" t="s">
        <v>17215</v>
      </c>
      <c r="M2187" t="s">
        <v>13774</v>
      </c>
      <c r="N2187" t="s">
        <v>351</v>
      </c>
      <c r="O2187" t="s">
        <v>17216</v>
      </c>
      <c r="P2187" t="s">
        <v>17217</v>
      </c>
      <c r="Q2187" t="str">
        <f>IF(J2187="(not available)","(not available)",IFERROR(VLOOKUP(J2187,'[1]Lifecyclemodels EF3.1'!E:G,3,FALSE),"(not available yet)"))</f>
        <v>(not available yet)</v>
      </c>
      <c r="R2187"/>
    </row>
    <row r="2188" spans="1:18" hidden="1" x14ac:dyDescent="0.3">
      <c r="A2188" t="s">
        <v>13616</v>
      </c>
      <c r="B2188" t="s">
        <v>18295</v>
      </c>
      <c r="C2188" t="s">
        <v>5111</v>
      </c>
      <c r="D2188" t="s">
        <v>18718</v>
      </c>
      <c r="E2188" t="s">
        <v>17215</v>
      </c>
      <c r="F2188" t="s">
        <v>384</v>
      </c>
      <c r="G2188" s="187" t="s">
        <v>351</v>
      </c>
      <c r="H2188" t="s">
        <v>13616</v>
      </c>
      <c r="I2188" t="s">
        <v>14820</v>
      </c>
      <c r="J2188" t="s">
        <v>5111</v>
      </c>
      <c r="K2188" t="s">
        <v>18718</v>
      </c>
      <c r="L2188" t="s">
        <v>17215</v>
      </c>
      <c r="M2188" t="s">
        <v>11889</v>
      </c>
      <c r="N2188" t="s">
        <v>351</v>
      </c>
      <c r="O2188" t="s">
        <v>17216</v>
      </c>
      <c r="P2188" t="s">
        <v>17217</v>
      </c>
      <c r="Q2188" t="str">
        <f>IF(J2188="(not available)","(not available)",IFERROR(VLOOKUP(J2188,'[1]Lifecyclemodels EF3.1'!E:G,3,FALSE),"(not available yet)"))</f>
        <v>(not available yet)</v>
      </c>
      <c r="R2188"/>
    </row>
    <row r="2189" spans="1:18" hidden="1" x14ac:dyDescent="0.3">
      <c r="A2189" s="195" t="s">
        <v>13616</v>
      </c>
      <c r="B2189" s="191" t="s">
        <v>18295</v>
      </c>
      <c r="C2189" s="191" t="s">
        <v>8594</v>
      </c>
      <c r="D2189" s="191" t="s">
        <v>8595</v>
      </c>
      <c r="E2189" s="191" t="s">
        <v>17215</v>
      </c>
      <c r="F2189" s="191" t="s">
        <v>384</v>
      </c>
      <c r="G2189" s="192" t="s">
        <v>363</v>
      </c>
      <c r="H2189" s="193" t="s">
        <v>13616</v>
      </c>
      <c r="I2189" s="191" t="s">
        <v>18350</v>
      </c>
      <c r="J2189" s="191" t="s">
        <v>8594</v>
      </c>
      <c r="K2189" s="191" t="s">
        <v>8595</v>
      </c>
      <c r="L2189" s="191" t="s">
        <v>17215</v>
      </c>
      <c r="M2189" s="191" t="s">
        <v>11889</v>
      </c>
      <c r="N2189" s="191" t="s">
        <v>363</v>
      </c>
      <c r="O2189" s="191" t="s">
        <v>18351</v>
      </c>
      <c r="P2189" s="191" t="s">
        <v>18352</v>
      </c>
      <c r="Q2189" s="193" t="str">
        <f>IF(J2189="(not available)","(not available)",IFERROR(VLOOKUP(J2189,'[1]Lifecyclemodels EF3.1'!E:G,3,FALSE),"(not available yet)"))</f>
        <v>(not available yet)</v>
      </c>
      <c r="R2189" s="97" t="s">
        <v>18353</v>
      </c>
    </row>
    <row r="2190" spans="1:18" hidden="1" x14ac:dyDescent="0.3">
      <c r="A2190" s="195" t="s">
        <v>13616</v>
      </c>
      <c r="B2190" s="191" t="s">
        <v>18295</v>
      </c>
      <c r="C2190" s="191" t="s">
        <v>7621</v>
      </c>
      <c r="D2190" s="191" t="s">
        <v>18719</v>
      </c>
      <c r="E2190" s="191" t="s">
        <v>17215</v>
      </c>
      <c r="F2190" s="191" t="s">
        <v>384</v>
      </c>
      <c r="G2190" s="192" t="s">
        <v>342</v>
      </c>
      <c r="H2190" s="193" t="s">
        <v>13616</v>
      </c>
      <c r="I2190" s="191" t="s">
        <v>18350</v>
      </c>
      <c r="J2190" s="191" t="s">
        <v>7621</v>
      </c>
      <c r="K2190" s="191" t="s">
        <v>18719</v>
      </c>
      <c r="L2190" s="191" t="s">
        <v>17215</v>
      </c>
      <c r="M2190" s="191" t="s">
        <v>11889</v>
      </c>
      <c r="N2190" s="191" t="s">
        <v>342</v>
      </c>
      <c r="O2190" s="191" t="s">
        <v>18351</v>
      </c>
      <c r="P2190" s="191" t="s">
        <v>17217</v>
      </c>
      <c r="Q2190" s="193" t="str">
        <f>IF(J2190="(not available)","(not available)",IFERROR(VLOOKUP(J2190,'[1]Lifecyclemodels EF3.1'!E:G,3,FALSE),"(not available yet)"))</f>
        <v>(not available yet)</v>
      </c>
      <c r="R2190" s="97" t="s">
        <v>18355</v>
      </c>
    </row>
    <row r="2191" spans="1:18" hidden="1" x14ac:dyDescent="0.3">
      <c r="A2191" t="s">
        <v>13616</v>
      </c>
      <c r="B2191" t="s">
        <v>18295</v>
      </c>
      <c r="C2191" t="s">
        <v>1378</v>
      </c>
      <c r="D2191" t="s">
        <v>18719</v>
      </c>
      <c r="E2191" t="s">
        <v>17215</v>
      </c>
      <c r="F2191" t="s">
        <v>384</v>
      </c>
      <c r="G2191" s="187" t="s">
        <v>351</v>
      </c>
      <c r="H2191" t="s">
        <v>13616</v>
      </c>
      <c r="I2191" t="s">
        <v>14820</v>
      </c>
      <c r="J2191" t="s">
        <v>1378</v>
      </c>
      <c r="K2191" t="s">
        <v>18719</v>
      </c>
      <c r="L2191" t="s">
        <v>17215</v>
      </c>
      <c r="M2191" t="s">
        <v>11889</v>
      </c>
      <c r="N2191" t="s">
        <v>351</v>
      </c>
      <c r="O2191" t="s">
        <v>17216</v>
      </c>
      <c r="P2191" t="s">
        <v>17217</v>
      </c>
      <c r="Q2191" t="str">
        <f>IF(J2191="(not available)","(not available)",IFERROR(VLOOKUP(J2191,'[1]Lifecyclemodels EF3.1'!E:G,3,FALSE),"(not available yet)"))</f>
        <v>(not available yet)</v>
      </c>
      <c r="R2191"/>
    </row>
    <row r="2192" spans="1:18" hidden="1" x14ac:dyDescent="0.3">
      <c r="A2192" t="s">
        <v>13616</v>
      </c>
      <c r="B2192" t="s">
        <v>18295</v>
      </c>
      <c r="C2192" t="s">
        <v>11012</v>
      </c>
      <c r="D2192" t="s">
        <v>18720</v>
      </c>
      <c r="E2192" t="s">
        <v>17215</v>
      </c>
      <c r="F2192" t="s">
        <v>356</v>
      </c>
      <c r="G2192" s="187" t="s">
        <v>351</v>
      </c>
      <c r="H2192" t="s">
        <v>13616</v>
      </c>
      <c r="I2192" t="s">
        <v>13615</v>
      </c>
      <c r="J2192" t="s">
        <v>14002</v>
      </c>
      <c r="K2192" t="s">
        <v>18720</v>
      </c>
      <c r="L2192" t="s">
        <v>17215</v>
      </c>
      <c r="M2192" t="s">
        <v>356</v>
      </c>
      <c r="N2192" t="s">
        <v>351</v>
      </c>
      <c r="O2192" t="s">
        <v>17216</v>
      </c>
      <c r="P2192" t="s">
        <v>17217</v>
      </c>
      <c r="Q2192" t="str">
        <f>IF(J2192="(not available)","(not available)",IFERROR(VLOOKUP(J2192,'[1]Lifecyclemodels EF3.1'!E:G,3,FALSE),"(not available yet)"))</f>
        <v>(not available yet)</v>
      </c>
      <c r="R2192"/>
    </row>
    <row r="2193" spans="1:18" hidden="1" x14ac:dyDescent="0.3">
      <c r="A2193" t="s">
        <v>13616</v>
      </c>
      <c r="B2193" t="s">
        <v>18295</v>
      </c>
      <c r="C2193" t="s">
        <v>3831</v>
      </c>
      <c r="D2193" t="s">
        <v>18721</v>
      </c>
      <c r="E2193" t="s">
        <v>17215</v>
      </c>
      <c r="F2193" t="s">
        <v>356</v>
      </c>
      <c r="G2193" s="187" t="s">
        <v>351</v>
      </c>
      <c r="H2193" t="s">
        <v>13616</v>
      </c>
      <c r="I2193" t="s">
        <v>13615</v>
      </c>
      <c r="J2193" t="s">
        <v>13815</v>
      </c>
      <c r="K2193" t="s">
        <v>18721</v>
      </c>
      <c r="L2193" t="s">
        <v>17215</v>
      </c>
      <c r="M2193" t="s">
        <v>356</v>
      </c>
      <c r="N2193" t="s">
        <v>351</v>
      </c>
      <c r="O2193" t="s">
        <v>17216</v>
      </c>
      <c r="P2193" t="s">
        <v>17217</v>
      </c>
      <c r="Q2193" t="str">
        <f>IF(J2193="(not available)","(not available)",IFERROR(VLOOKUP(J2193,'[1]Lifecyclemodels EF3.1'!E:G,3,FALSE),"(not available yet)"))</f>
        <v>(not available yet)</v>
      </c>
      <c r="R2193"/>
    </row>
    <row r="2194" spans="1:18" hidden="1" x14ac:dyDescent="0.3">
      <c r="A2194" t="s">
        <v>13616</v>
      </c>
      <c r="B2194" t="s">
        <v>18295</v>
      </c>
      <c r="C2194" t="s">
        <v>2013</v>
      </c>
      <c r="D2194" t="s">
        <v>18722</v>
      </c>
      <c r="E2194" t="s">
        <v>17215</v>
      </c>
      <c r="F2194" t="s">
        <v>384</v>
      </c>
      <c r="G2194" s="187" t="s">
        <v>351</v>
      </c>
      <c r="H2194" t="s">
        <v>13616</v>
      </c>
      <c r="I2194" t="s">
        <v>13615</v>
      </c>
      <c r="J2194" t="s">
        <v>14639</v>
      </c>
      <c r="K2194" t="s">
        <v>18722</v>
      </c>
      <c r="L2194" t="s">
        <v>17215</v>
      </c>
      <c r="M2194" t="s">
        <v>11889</v>
      </c>
      <c r="N2194" t="s">
        <v>342</v>
      </c>
      <c r="O2194" t="s">
        <v>17216</v>
      </c>
      <c r="P2194" t="s">
        <v>17217</v>
      </c>
      <c r="Q2194" t="str">
        <f>IF(J2194="(not available)","(not available)",IFERROR(VLOOKUP(J2194,'[1]Lifecyclemodels EF3.1'!E:G,3,FALSE),"(not available yet)"))</f>
        <v>(not available yet)</v>
      </c>
      <c r="R2194"/>
    </row>
    <row r="2195" spans="1:18" hidden="1" x14ac:dyDescent="0.3">
      <c r="A2195" t="s">
        <v>13616</v>
      </c>
      <c r="B2195" t="s">
        <v>18295</v>
      </c>
      <c r="C2195" t="s">
        <v>4901</v>
      </c>
      <c r="D2195" t="s">
        <v>18723</v>
      </c>
      <c r="E2195" t="s">
        <v>17215</v>
      </c>
      <c r="F2195" t="s">
        <v>356</v>
      </c>
      <c r="G2195" s="187" t="s">
        <v>351</v>
      </c>
      <c r="H2195" t="s">
        <v>13616</v>
      </c>
      <c r="I2195" t="s">
        <v>13615</v>
      </c>
      <c r="J2195" t="s">
        <v>14439</v>
      </c>
      <c r="K2195" t="s">
        <v>18723</v>
      </c>
      <c r="L2195" t="s">
        <v>17215</v>
      </c>
      <c r="M2195" t="s">
        <v>356</v>
      </c>
      <c r="N2195" t="s">
        <v>342</v>
      </c>
      <c r="O2195" t="s">
        <v>17216</v>
      </c>
      <c r="P2195" t="s">
        <v>17217</v>
      </c>
      <c r="Q2195" t="str">
        <f>IF(J2195="(not available)","(not available)",IFERROR(VLOOKUP(J2195,'[1]Lifecyclemodels EF3.1'!E:G,3,FALSE),"(not available yet)"))</f>
        <v>(not available yet)</v>
      </c>
      <c r="R2195"/>
    </row>
    <row r="2196" spans="1:18" hidden="1" x14ac:dyDescent="0.3">
      <c r="A2196" t="s">
        <v>13616</v>
      </c>
      <c r="B2196" t="s">
        <v>18295</v>
      </c>
      <c r="C2196" t="s">
        <v>10458</v>
      </c>
      <c r="D2196" t="s">
        <v>18724</v>
      </c>
      <c r="E2196" t="s">
        <v>17215</v>
      </c>
      <c r="F2196" t="s">
        <v>356</v>
      </c>
      <c r="G2196" s="187" t="s">
        <v>351</v>
      </c>
      <c r="H2196" t="s">
        <v>13616</v>
      </c>
      <c r="I2196" t="s">
        <v>13615</v>
      </c>
      <c r="J2196" t="s">
        <v>14506</v>
      </c>
      <c r="K2196" t="s">
        <v>18724</v>
      </c>
      <c r="L2196" t="s">
        <v>17215</v>
      </c>
      <c r="M2196" t="s">
        <v>356</v>
      </c>
      <c r="N2196" t="s">
        <v>351</v>
      </c>
      <c r="O2196" t="s">
        <v>17216</v>
      </c>
      <c r="P2196" t="s">
        <v>17217</v>
      </c>
      <c r="Q2196" t="str">
        <f>IF(J2196="(not available)","(not available)",IFERROR(VLOOKUP(J2196,'[1]Lifecyclemodels EF3.1'!E:G,3,FALSE),"(not available yet)"))</f>
        <v>(not available yet)</v>
      </c>
      <c r="R2196"/>
    </row>
    <row r="2197" spans="1:18" hidden="1" x14ac:dyDescent="0.3">
      <c r="A2197" s="195" t="s">
        <v>13616</v>
      </c>
      <c r="B2197" s="191" t="s">
        <v>18295</v>
      </c>
      <c r="C2197" s="191" t="s">
        <v>8338</v>
      </c>
      <c r="D2197" s="191" t="s">
        <v>18725</v>
      </c>
      <c r="E2197" s="191" t="s">
        <v>17215</v>
      </c>
      <c r="F2197" s="191" t="s">
        <v>384</v>
      </c>
      <c r="G2197" s="192" t="s">
        <v>342</v>
      </c>
      <c r="H2197" s="193" t="s">
        <v>13616</v>
      </c>
      <c r="I2197" s="191" t="s">
        <v>18350</v>
      </c>
      <c r="J2197" s="191" t="s">
        <v>8338</v>
      </c>
      <c r="K2197" s="191" t="s">
        <v>18725</v>
      </c>
      <c r="L2197" s="191" t="s">
        <v>17215</v>
      </c>
      <c r="M2197" s="191" t="s">
        <v>11889</v>
      </c>
      <c r="N2197" s="191" t="s">
        <v>342</v>
      </c>
      <c r="O2197" s="191" t="s">
        <v>18351</v>
      </c>
      <c r="P2197" s="191" t="s">
        <v>17217</v>
      </c>
      <c r="Q2197" s="193" t="str">
        <f>IF(J2197="(not available)","(not available)",IFERROR(VLOOKUP(J2197,'[1]Lifecyclemodels EF3.1'!E:G,3,FALSE),"(not available yet)"))</f>
        <v>(not available yet)</v>
      </c>
      <c r="R2197" s="97" t="s">
        <v>18355</v>
      </c>
    </row>
    <row r="2198" spans="1:18" hidden="1" x14ac:dyDescent="0.3">
      <c r="A2198" t="s">
        <v>13616</v>
      </c>
      <c r="B2198" t="s">
        <v>18295</v>
      </c>
      <c r="C2198" t="s">
        <v>3040</v>
      </c>
      <c r="D2198" t="s">
        <v>18725</v>
      </c>
      <c r="E2198" t="s">
        <v>17215</v>
      </c>
      <c r="F2198" t="s">
        <v>384</v>
      </c>
      <c r="G2198" s="187" t="s">
        <v>351</v>
      </c>
      <c r="H2198" t="s">
        <v>13616</v>
      </c>
      <c r="I2198" t="s">
        <v>14820</v>
      </c>
      <c r="J2198" t="s">
        <v>3040</v>
      </c>
      <c r="K2198" t="s">
        <v>18726</v>
      </c>
      <c r="L2198" t="s">
        <v>17215</v>
      </c>
      <c r="M2198" t="s">
        <v>11889</v>
      </c>
      <c r="N2198" t="s">
        <v>351</v>
      </c>
      <c r="O2198" t="s">
        <v>17216</v>
      </c>
      <c r="P2198" t="s">
        <v>17217</v>
      </c>
      <c r="Q2198" t="str">
        <f>IF(J2198="(not available)","(not available)",IFERROR(VLOOKUP(J2198,'[1]Lifecyclemodels EF3.1'!E:G,3,FALSE),"(not available yet)"))</f>
        <v>(not available yet)</v>
      </c>
      <c r="R2198"/>
    </row>
    <row r="2199" spans="1:18" hidden="1" x14ac:dyDescent="0.3">
      <c r="A2199" s="195" t="s">
        <v>13616</v>
      </c>
      <c r="B2199" s="191" t="s">
        <v>18295</v>
      </c>
      <c r="C2199" s="191" t="s">
        <v>6147</v>
      </c>
      <c r="D2199" s="191" t="s">
        <v>6148</v>
      </c>
      <c r="E2199" s="191" t="s">
        <v>17215</v>
      </c>
      <c r="F2199" s="191" t="s">
        <v>384</v>
      </c>
      <c r="G2199" s="192" t="s">
        <v>363</v>
      </c>
      <c r="H2199" s="193" t="s">
        <v>13616</v>
      </c>
      <c r="I2199" s="191" t="s">
        <v>18350</v>
      </c>
      <c r="J2199" s="191" t="s">
        <v>6147</v>
      </c>
      <c r="K2199" s="191" t="s">
        <v>6148</v>
      </c>
      <c r="L2199" s="191" t="s">
        <v>17215</v>
      </c>
      <c r="M2199" s="191" t="s">
        <v>11889</v>
      </c>
      <c r="N2199" s="191" t="s">
        <v>363</v>
      </c>
      <c r="O2199" s="191" t="s">
        <v>18351</v>
      </c>
      <c r="P2199" s="191" t="s">
        <v>18352</v>
      </c>
      <c r="Q2199" s="193" t="str">
        <f>IF(J2199="(not available)","(not available)",IFERROR(VLOOKUP(J2199,'[1]Lifecyclemodels EF3.1'!E:G,3,FALSE),"(not available yet)"))</f>
        <v>(not available yet)</v>
      </c>
      <c r="R2199" s="97" t="s">
        <v>18353</v>
      </c>
    </row>
    <row r="2200" spans="1:18" hidden="1" x14ac:dyDescent="0.3">
      <c r="A2200" t="s">
        <v>13616</v>
      </c>
      <c r="B2200" t="s">
        <v>18295</v>
      </c>
      <c r="C2200" t="s">
        <v>4455</v>
      </c>
      <c r="D2200" t="s">
        <v>18727</v>
      </c>
      <c r="E2200" t="s">
        <v>18145</v>
      </c>
      <c r="F2200" t="s">
        <v>368</v>
      </c>
      <c r="G2200" s="187" t="s">
        <v>351</v>
      </c>
      <c r="H2200" t="s">
        <v>13616</v>
      </c>
      <c r="I2200" t="s">
        <v>13615</v>
      </c>
      <c r="J2200" t="s">
        <v>14174</v>
      </c>
      <c r="K2200" t="s">
        <v>18727</v>
      </c>
      <c r="L2200" t="s">
        <v>18145</v>
      </c>
      <c r="M2200" t="s">
        <v>356</v>
      </c>
      <c r="N2200" t="s">
        <v>351</v>
      </c>
      <c r="O2200" t="s">
        <v>17216</v>
      </c>
      <c r="P2200" t="s">
        <v>17217</v>
      </c>
      <c r="Q2200" t="str">
        <f>IF(J2200="(not available)","(not available)",IFERROR(VLOOKUP(J2200,'[1]Lifecyclemodels EF3.1'!E:G,3,FALSE),"(not available yet)"))</f>
        <v>(not available yet)</v>
      </c>
      <c r="R2200"/>
    </row>
    <row r="2201" spans="1:18" hidden="1" x14ac:dyDescent="0.3">
      <c r="A2201" t="s">
        <v>13616</v>
      </c>
      <c r="B2201" t="s">
        <v>18295</v>
      </c>
      <c r="C2201" t="s">
        <v>10823</v>
      </c>
      <c r="D2201" t="s">
        <v>18728</v>
      </c>
      <c r="E2201" t="s">
        <v>17215</v>
      </c>
      <c r="F2201" t="s">
        <v>356</v>
      </c>
      <c r="G2201" s="187" t="s">
        <v>351</v>
      </c>
      <c r="H2201" t="s">
        <v>13616</v>
      </c>
      <c r="I2201" t="s">
        <v>13615</v>
      </c>
      <c r="J2201" t="s">
        <v>14704</v>
      </c>
      <c r="K2201" t="s">
        <v>18728</v>
      </c>
      <c r="L2201" t="s">
        <v>17215</v>
      </c>
      <c r="M2201" t="s">
        <v>356</v>
      </c>
      <c r="N2201" t="s">
        <v>351</v>
      </c>
      <c r="O2201" t="s">
        <v>17216</v>
      </c>
      <c r="P2201" t="s">
        <v>17217</v>
      </c>
      <c r="Q2201" t="str">
        <f>IF(J2201="(not available)","(not available)",IFERROR(VLOOKUP(J2201,'[1]Lifecyclemodels EF3.1'!E:G,3,FALSE),"(not available yet)"))</f>
        <v>(not available yet)</v>
      </c>
      <c r="R2201"/>
    </row>
    <row r="2202" spans="1:18" hidden="1" x14ac:dyDescent="0.3">
      <c r="A2202" t="s">
        <v>13616</v>
      </c>
      <c r="B2202" t="s">
        <v>18295</v>
      </c>
      <c r="C2202" t="s">
        <v>3491</v>
      </c>
      <c r="D2202" t="s">
        <v>18729</v>
      </c>
      <c r="E2202" t="s">
        <v>17215</v>
      </c>
      <c r="F2202" t="s">
        <v>384</v>
      </c>
      <c r="G2202" s="187" t="s">
        <v>351</v>
      </c>
      <c r="H2202" t="s">
        <v>13616</v>
      </c>
      <c r="I2202" t="s">
        <v>13615</v>
      </c>
      <c r="J2202" t="s">
        <v>14149</v>
      </c>
      <c r="K2202" t="s">
        <v>18729</v>
      </c>
      <c r="L2202" t="s">
        <v>17215</v>
      </c>
      <c r="M2202" t="s">
        <v>11889</v>
      </c>
      <c r="N2202" t="s">
        <v>342</v>
      </c>
      <c r="O2202" t="s">
        <v>17216</v>
      </c>
      <c r="P2202" t="s">
        <v>17217</v>
      </c>
      <c r="Q2202" t="str">
        <f>IF(J2202="(not available)","(not available)",IFERROR(VLOOKUP(J2202,'[1]Lifecyclemodels EF3.1'!E:G,3,FALSE),"(not available yet)"))</f>
        <v>(not available yet)</v>
      </c>
      <c r="R2202"/>
    </row>
    <row r="2203" spans="1:18" hidden="1" x14ac:dyDescent="0.3">
      <c r="A2203" t="s">
        <v>13616</v>
      </c>
      <c r="B2203" t="s">
        <v>18295</v>
      </c>
      <c r="C2203" t="s">
        <v>9961</v>
      </c>
      <c r="D2203" t="s">
        <v>18730</v>
      </c>
      <c r="E2203" t="s">
        <v>17215</v>
      </c>
      <c r="F2203" t="s">
        <v>384</v>
      </c>
      <c r="G2203" s="187" t="s">
        <v>351</v>
      </c>
      <c r="H2203" t="s">
        <v>13616</v>
      </c>
      <c r="I2203" t="s">
        <v>13615</v>
      </c>
      <c r="J2203" t="s">
        <v>13664</v>
      </c>
      <c r="K2203" t="s">
        <v>18730</v>
      </c>
      <c r="L2203" t="s">
        <v>17215</v>
      </c>
      <c r="M2203" t="s">
        <v>11889</v>
      </c>
      <c r="N2203" t="s">
        <v>342</v>
      </c>
      <c r="O2203" t="s">
        <v>17216</v>
      </c>
      <c r="P2203" t="s">
        <v>17217</v>
      </c>
      <c r="Q2203" t="str">
        <f>IF(J2203="(not available)","(not available)",IFERROR(VLOOKUP(J2203,'[1]Lifecyclemodels EF3.1'!E:G,3,FALSE),"(not available yet)"))</f>
        <v>(not available yet)</v>
      </c>
      <c r="R2203"/>
    </row>
    <row r="2204" spans="1:18" hidden="1" x14ac:dyDescent="0.3">
      <c r="A2204" s="195" t="s">
        <v>13616</v>
      </c>
      <c r="B2204" s="191" t="s">
        <v>18295</v>
      </c>
      <c r="C2204" s="191" t="s">
        <v>596</v>
      </c>
      <c r="D2204" s="191" t="s">
        <v>18731</v>
      </c>
      <c r="E2204" s="191" t="s">
        <v>18297</v>
      </c>
      <c r="F2204" s="191" t="s">
        <v>514</v>
      </c>
      <c r="G2204" s="192" t="s">
        <v>363</v>
      </c>
      <c r="H2204" s="193" t="s">
        <v>13616</v>
      </c>
      <c r="I2204" s="191" t="s">
        <v>18350</v>
      </c>
      <c r="J2204" s="191" t="s">
        <v>596</v>
      </c>
      <c r="K2204" s="191" t="s">
        <v>18732</v>
      </c>
      <c r="L2204" s="191" t="s">
        <v>18297</v>
      </c>
      <c r="M2204" s="191" t="s">
        <v>11889</v>
      </c>
      <c r="N2204" s="191" t="s">
        <v>342</v>
      </c>
      <c r="O2204" s="191" t="s">
        <v>18351</v>
      </c>
      <c r="P2204" s="191" t="s">
        <v>17217</v>
      </c>
      <c r="Q2204" s="193" t="str">
        <f>IF(J2204="(not available)","(not available)",IFERROR(VLOOKUP(J2204,'[1]Lifecyclemodels EF3.1'!E:G,3,FALSE),"(not available yet)"))</f>
        <v>(not available yet)</v>
      </c>
      <c r="R2204" s="97" t="s">
        <v>18355</v>
      </c>
    </row>
    <row r="2205" spans="1:18" hidden="1" x14ac:dyDescent="0.3">
      <c r="A2205" s="195" t="s">
        <v>13616</v>
      </c>
      <c r="B2205" s="191" t="s">
        <v>18295</v>
      </c>
      <c r="C2205" s="191" t="s">
        <v>8804</v>
      </c>
      <c r="D2205" s="191" t="s">
        <v>18733</v>
      </c>
      <c r="E2205" s="191" t="s">
        <v>18297</v>
      </c>
      <c r="F2205" s="191" t="s">
        <v>514</v>
      </c>
      <c r="G2205" s="192" t="s">
        <v>342</v>
      </c>
      <c r="H2205" s="193" t="s">
        <v>13616</v>
      </c>
      <c r="I2205" s="191" t="s">
        <v>18350</v>
      </c>
      <c r="J2205" s="191" t="s">
        <v>8804</v>
      </c>
      <c r="K2205" s="191" t="s">
        <v>18733</v>
      </c>
      <c r="L2205" s="191" t="s">
        <v>18297</v>
      </c>
      <c r="M2205" s="191" t="s">
        <v>11889</v>
      </c>
      <c r="N2205" s="191" t="s">
        <v>342</v>
      </c>
      <c r="O2205" s="191" t="s">
        <v>18351</v>
      </c>
      <c r="P2205" s="191" t="s">
        <v>17217</v>
      </c>
      <c r="Q2205" s="193" t="str">
        <f>IF(J2205="(not available)","(not available)",IFERROR(VLOOKUP(J2205,'[1]Lifecyclemodels EF3.1'!E:G,3,FALSE),"(not available yet)"))</f>
        <v>(not available yet)</v>
      </c>
      <c r="R2205" s="97" t="s">
        <v>18355</v>
      </c>
    </row>
    <row r="2206" spans="1:18" hidden="1" x14ac:dyDescent="0.3">
      <c r="A2206" t="s">
        <v>13616</v>
      </c>
      <c r="B2206" t="s">
        <v>18295</v>
      </c>
      <c r="C2206" t="s">
        <v>11047</v>
      </c>
      <c r="D2206" t="s">
        <v>18733</v>
      </c>
      <c r="E2206" t="s">
        <v>18297</v>
      </c>
      <c r="F2206" t="s">
        <v>514</v>
      </c>
      <c r="G2206" s="187" t="s">
        <v>351</v>
      </c>
      <c r="H2206" t="s">
        <v>13616</v>
      </c>
      <c r="I2206" t="s">
        <v>14820</v>
      </c>
      <c r="J2206" t="s">
        <v>11047</v>
      </c>
      <c r="K2206" t="s">
        <v>18733</v>
      </c>
      <c r="L2206" t="s">
        <v>18297</v>
      </c>
      <c r="M2206" t="s">
        <v>11889</v>
      </c>
      <c r="N2206" t="s">
        <v>351</v>
      </c>
      <c r="O2206" t="s">
        <v>17216</v>
      </c>
      <c r="P2206" t="s">
        <v>17217</v>
      </c>
      <c r="Q2206" t="str">
        <f>IF(J2206="(not available)","(not available)",IFERROR(VLOOKUP(J2206,'[1]Lifecyclemodels EF3.1'!E:G,3,FALSE),"(not available yet)"))</f>
        <v>(not available yet)</v>
      </c>
      <c r="R2206"/>
    </row>
    <row r="2207" spans="1:18" hidden="1" x14ac:dyDescent="0.3">
      <c r="A2207" t="s">
        <v>13616</v>
      </c>
      <c r="B2207" t="s">
        <v>18295</v>
      </c>
      <c r="C2207" t="s">
        <v>10093</v>
      </c>
      <c r="D2207" t="s">
        <v>18734</v>
      </c>
      <c r="E2207" t="s">
        <v>18297</v>
      </c>
      <c r="F2207" t="s">
        <v>514</v>
      </c>
      <c r="G2207" s="187" t="s">
        <v>351</v>
      </c>
      <c r="H2207" t="s">
        <v>13616</v>
      </c>
      <c r="I2207" t="s">
        <v>14820</v>
      </c>
      <c r="J2207" t="s">
        <v>10093</v>
      </c>
      <c r="K2207" t="s">
        <v>18734</v>
      </c>
      <c r="L2207" t="s">
        <v>18297</v>
      </c>
      <c r="M2207" t="s">
        <v>11889</v>
      </c>
      <c r="N2207" t="s">
        <v>351</v>
      </c>
      <c r="O2207" t="s">
        <v>17216</v>
      </c>
      <c r="P2207" t="s">
        <v>17217</v>
      </c>
      <c r="Q2207" t="str">
        <f>IF(J2207="(not available)","(not available)",IFERROR(VLOOKUP(J2207,'[1]Lifecyclemodels EF3.1'!E:G,3,FALSE),"(not available yet)"))</f>
        <v>(not available yet)</v>
      </c>
      <c r="R2207"/>
    </row>
    <row r="2208" spans="1:18" hidden="1" x14ac:dyDescent="0.3">
      <c r="A2208" t="s">
        <v>13616</v>
      </c>
      <c r="B2208" t="s">
        <v>18295</v>
      </c>
      <c r="C2208" t="s">
        <v>6408</v>
      </c>
      <c r="D2208" t="s">
        <v>18735</v>
      </c>
      <c r="E2208" t="s">
        <v>17215</v>
      </c>
      <c r="F2208" t="s">
        <v>356</v>
      </c>
      <c r="G2208" s="187" t="s">
        <v>351</v>
      </c>
      <c r="H2208" t="s">
        <v>13616</v>
      </c>
      <c r="I2208" t="s">
        <v>13615</v>
      </c>
      <c r="J2208" t="s">
        <v>14285</v>
      </c>
      <c r="K2208" t="s">
        <v>18735</v>
      </c>
      <c r="L2208" t="s">
        <v>17215</v>
      </c>
      <c r="M2208" t="s">
        <v>356</v>
      </c>
      <c r="N2208" t="s">
        <v>351</v>
      </c>
      <c r="O2208" t="s">
        <v>17216</v>
      </c>
      <c r="P2208" t="s">
        <v>17217</v>
      </c>
      <c r="Q2208" t="str">
        <f>IF(J2208="(not available)","(not available)",IFERROR(VLOOKUP(J2208,'[1]Lifecyclemodels EF3.1'!E:G,3,FALSE),"(not available yet)"))</f>
        <v>(not available yet)</v>
      </c>
      <c r="R2208"/>
    </row>
    <row r="2209" spans="1:18" hidden="1" x14ac:dyDescent="0.3">
      <c r="A2209" t="s">
        <v>13616</v>
      </c>
      <c r="B2209" t="s">
        <v>18295</v>
      </c>
      <c r="C2209" t="s">
        <v>1536</v>
      </c>
      <c r="D2209" t="s">
        <v>18736</v>
      </c>
      <c r="E2209" t="s">
        <v>17215</v>
      </c>
      <c r="F2209" t="s">
        <v>769</v>
      </c>
      <c r="G2209" s="187" t="s">
        <v>351</v>
      </c>
      <c r="H2209" t="s">
        <v>13616</v>
      </c>
      <c r="I2209" t="s">
        <v>14820</v>
      </c>
      <c r="J2209" t="s">
        <v>1536</v>
      </c>
      <c r="K2209" t="s">
        <v>18736</v>
      </c>
      <c r="L2209" t="s">
        <v>17215</v>
      </c>
      <c r="M2209" t="s">
        <v>769</v>
      </c>
      <c r="N2209" t="s">
        <v>351</v>
      </c>
      <c r="O2209" t="s">
        <v>17216</v>
      </c>
      <c r="P2209" t="s">
        <v>17217</v>
      </c>
      <c r="Q2209" t="str">
        <f>IF(J2209="(not available)","(not available)",IFERROR(VLOOKUP(J2209,'[1]Lifecyclemodels EF3.1'!E:G,3,FALSE),"(not available yet)"))</f>
        <v>(not available yet)</v>
      </c>
      <c r="R2209"/>
    </row>
    <row r="2210" spans="1:18" hidden="1" x14ac:dyDescent="0.3">
      <c r="A2210" t="s">
        <v>13616</v>
      </c>
      <c r="B2210" t="s">
        <v>18295</v>
      </c>
      <c r="C2210" t="s">
        <v>5748</v>
      </c>
      <c r="D2210" t="s">
        <v>18736</v>
      </c>
      <c r="E2210" t="s">
        <v>17215</v>
      </c>
      <c r="F2210" t="s">
        <v>415</v>
      </c>
      <c r="G2210" s="187" t="s">
        <v>351</v>
      </c>
      <c r="H2210" t="s">
        <v>13616</v>
      </c>
      <c r="I2210" t="s">
        <v>14820</v>
      </c>
      <c r="J2210" t="s">
        <v>5748</v>
      </c>
      <c r="K2210" t="s">
        <v>18736</v>
      </c>
      <c r="L2210" t="s">
        <v>17215</v>
      </c>
      <c r="M2210" t="s">
        <v>415</v>
      </c>
      <c r="N2210" t="s">
        <v>351</v>
      </c>
      <c r="O2210" t="s">
        <v>17216</v>
      </c>
      <c r="P2210" t="s">
        <v>17217</v>
      </c>
      <c r="Q2210" t="str">
        <f>IF(J2210="(not available)","(not available)",IFERROR(VLOOKUP(J2210,'[1]Lifecyclemodels EF3.1'!E:G,3,FALSE),"(not available yet)"))</f>
        <v>(not available yet)</v>
      </c>
      <c r="R2210"/>
    </row>
    <row r="2211" spans="1:18" hidden="1" x14ac:dyDescent="0.3">
      <c r="A2211" t="s">
        <v>13616</v>
      </c>
      <c r="B2211" t="s">
        <v>18295</v>
      </c>
      <c r="C2211" t="s">
        <v>4645</v>
      </c>
      <c r="D2211" t="s">
        <v>18736</v>
      </c>
      <c r="E2211" t="s">
        <v>17215</v>
      </c>
      <c r="F2211" t="s">
        <v>438</v>
      </c>
      <c r="G2211" s="187" t="s">
        <v>351</v>
      </c>
      <c r="H2211" t="s">
        <v>13616</v>
      </c>
      <c r="I2211" t="s">
        <v>14820</v>
      </c>
      <c r="J2211" t="s">
        <v>4645</v>
      </c>
      <c r="K2211" t="s">
        <v>18736</v>
      </c>
      <c r="L2211" t="s">
        <v>17215</v>
      </c>
      <c r="M2211" t="s">
        <v>438</v>
      </c>
      <c r="N2211" t="s">
        <v>351</v>
      </c>
      <c r="O2211" t="s">
        <v>17216</v>
      </c>
      <c r="P2211" t="s">
        <v>17217</v>
      </c>
      <c r="Q2211" t="str">
        <f>IF(J2211="(not available)","(not available)",IFERROR(VLOOKUP(J2211,'[1]Lifecyclemodels EF3.1'!E:G,3,FALSE),"(not available yet)"))</f>
        <v>(not available yet)</v>
      </c>
      <c r="R2211"/>
    </row>
    <row r="2212" spans="1:18" hidden="1" x14ac:dyDescent="0.3">
      <c r="A2212" t="s">
        <v>13616</v>
      </c>
      <c r="B2212" t="s">
        <v>18295</v>
      </c>
      <c r="C2212" t="s">
        <v>5791</v>
      </c>
      <c r="D2212" t="s">
        <v>18736</v>
      </c>
      <c r="E2212" t="s">
        <v>17215</v>
      </c>
      <c r="F2212" t="s">
        <v>817</v>
      </c>
      <c r="G2212" s="187" t="s">
        <v>351</v>
      </c>
      <c r="H2212" t="s">
        <v>13616</v>
      </c>
      <c r="I2212" t="s">
        <v>14820</v>
      </c>
      <c r="J2212" t="s">
        <v>5791</v>
      </c>
      <c r="K2212" t="s">
        <v>18736</v>
      </c>
      <c r="L2212" t="s">
        <v>17215</v>
      </c>
      <c r="M2212" t="s">
        <v>817</v>
      </c>
      <c r="N2212" t="s">
        <v>351</v>
      </c>
      <c r="O2212" t="s">
        <v>17216</v>
      </c>
      <c r="P2212" t="s">
        <v>17217</v>
      </c>
      <c r="Q2212" t="str">
        <f>IF(J2212="(not available)","(not available)",IFERROR(VLOOKUP(J2212,'[1]Lifecyclemodels EF3.1'!E:G,3,FALSE),"(not available yet)"))</f>
        <v>(not available yet)</v>
      </c>
      <c r="R2212"/>
    </row>
    <row r="2213" spans="1:18" hidden="1" x14ac:dyDescent="0.3">
      <c r="A2213" t="s">
        <v>13616</v>
      </c>
      <c r="B2213" t="s">
        <v>18295</v>
      </c>
      <c r="C2213" t="s">
        <v>10935</v>
      </c>
      <c r="D2213" t="s">
        <v>18736</v>
      </c>
      <c r="E2213" t="s">
        <v>17215</v>
      </c>
      <c r="F2213" t="s">
        <v>713</v>
      </c>
      <c r="G2213" s="187" t="s">
        <v>351</v>
      </c>
      <c r="H2213" t="s">
        <v>13616</v>
      </c>
      <c r="I2213" t="s">
        <v>14820</v>
      </c>
      <c r="J2213" t="s">
        <v>10935</v>
      </c>
      <c r="K2213" t="s">
        <v>18736</v>
      </c>
      <c r="L2213" t="s">
        <v>17215</v>
      </c>
      <c r="M2213" t="s">
        <v>713</v>
      </c>
      <c r="N2213" t="s">
        <v>351</v>
      </c>
      <c r="O2213" t="s">
        <v>17216</v>
      </c>
      <c r="P2213" t="s">
        <v>17217</v>
      </c>
      <c r="Q2213" t="str">
        <f>IF(J2213="(not available)","(not available)",IFERROR(VLOOKUP(J2213,'[1]Lifecyclemodels EF3.1'!E:G,3,FALSE),"(not available yet)"))</f>
        <v>(not available yet)</v>
      </c>
      <c r="R2213"/>
    </row>
    <row r="2214" spans="1:18" hidden="1" x14ac:dyDescent="0.3">
      <c r="A2214" t="s">
        <v>13616</v>
      </c>
      <c r="B2214" t="s">
        <v>18295</v>
      </c>
      <c r="C2214" t="s">
        <v>8831</v>
      </c>
      <c r="D2214" t="s">
        <v>18736</v>
      </c>
      <c r="E2214" t="s">
        <v>17215</v>
      </c>
      <c r="F2214" t="s">
        <v>483</v>
      </c>
      <c r="G2214" s="187" t="s">
        <v>351</v>
      </c>
      <c r="H2214" t="s">
        <v>13616</v>
      </c>
      <c r="I2214" t="s">
        <v>14820</v>
      </c>
      <c r="J2214" t="s">
        <v>8831</v>
      </c>
      <c r="K2214" t="s">
        <v>18736</v>
      </c>
      <c r="L2214" t="s">
        <v>17215</v>
      </c>
      <c r="M2214" t="s">
        <v>483</v>
      </c>
      <c r="N2214" t="s">
        <v>351</v>
      </c>
      <c r="O2214" t="s">
        <v>17216</v>
      </c>
      <c r="P2214" t="s">
        <v>17217</v>
      </c>
      <c r="Q2214" t="str">
        <f>IF(J2214="(not available)","(not available)",IFERROR(VLOOKUP(J2214,'[1]Lifecyclemodels EF3.1'!E:G,3,FALSE),"(not available yet)"))</f>
        <v>(not available yet)</v>
      </c>
      <c r="R2214"/>
    </row>
    <row r="2215" spans="1:18" hidden="1" x14ac:dyDescent="0.3">
      <c r="A2215" t="s">
        <v>13616</v>
      </c>
      <c r="B2215" t="s">
        <v>18295</v>
      </c>
      <c r="C2215" t="s">
        <v>10549</v>
      </c>
      <c r="D2215" t="s">
        <v>18736</v>
      </c>
      <c r="E2215" t="s">
        <v>17215</v>
      </c>
      <c r="F2215" t="s">
        <v>496</v>
      </c>
      <c r="G2215" s="187" t="s">
        <v>351</v>
      </c>
      <c r="H2215" t="s">
        <v>13616</v>
      </c>
      <c r="I2215" t="s">
        <v>14820</v>
      </c>
      <c r="J2215" t="s">
        <v>10549</v>
      </c>
      <c r="K2215" t="s">
        <v>18736</v>
      </c>
      <c r="L2215" t="s">
        <v>17215</v>
      </c>
      <c r="M2215" t="s">
        <v>496</v>
      </c>
      <c r="N2215" t="s">
        <v>351</v>
      </c>
      <c r="O2215" t="s">
        <v>17216</v>
      </c>
      <c r="P2215" t="s">
        <v>17217</v>
      </c>
      <c r="Q2215" t="str">
        <f>IF(J2215="(not available)","(not available)",IFERROR(VLOOKUP(J2215,'[1]Lifecyclemodels EF3.1'!E:G,3,FALSE),"(not available yet)"))</f>
        <v>(not available yet)</v>
      </c>
      <c r="R2215"/>
    </row>
    <row r="2216" spans="1:18" hidden="1" x14ac:dyDescent="0.3">
      <c r="A2216" t="s">
        <v>13616</v>
      </c>
      <c r="B2216" t="s">
        <v>18295</v>
      </c>
      <c r="C2216" t="s">
        <v>6078</v>
      </c>
      <c r="D2216" t="s">
        <v>18737</v>
      </c>
      <c r="E2216" t="s">
        <v>17215</v>
      </c>
      <c r="F2216" t="s">
        <v>713</v>
      </c>
      <c r="G2216" s="187" t="s">
        <v>351</v>
      </c>
      <c r="H2216" t="s">
        <v>13616</v>
      </c>
      <c r="I2216" t="s">
        <v>14820</v>
      </c>
      <c r="J2216" t="s">
        <v>6078</v>
      </c>
      <c r="K2216" t="s">
        <v>18737</v>
      </c>
      <c r="L2216" t="s">
        <v>17215</v>
      </c>
      <c r="M2216" t="s">
        <v>713</v>
      </c>
      <c r="N2216" t="s">
        <v>351</v>
      </c>
      <c r="O2216" t="s">
        <v>17216</v>
      </c>
      <c r="P2216" t="s">
        <v>17217</v>
      </c>
      <c r="Q2216" t="str">
        <f>IF(J2216="(not available)","(not available)",IFERROR(VLOOKUP(J2216,'[1]Lifecyclemodels EF3.1'!E:G,3,FALSE),"(not available yet)"))</f>
        <v>(not available yet)</v>
      </c>
      <c r="R2216"/>
    </row>
    <row r="2217" spans="1:18" hidden="1" x14ac:dyDescent="0.3">
      <c r="A2217" t="s">
        <v>13616</v>
      </c>
      <c r="B2217" t="s">
        <v>18295</v>
      </c>
      <c r="C2217" t="s">
        <v>9317</v>
      </c>
      <c r="D2217" t="s">
        <v>18737</v>
      </c>
      <c r="E2217" t="s">
        <v>17215</v>
      </c>
      <c r="F2217" t="s">
        <v>415</v>
      </c>
      <c r="G2217" s="187" t="s">
        <v>351</v>
      </c>
      <c r="H2217" t="s">
        <v>13616</v>
      </c>
      <c r="I2217" t="s">
        <v>14820</v>
      </c>
      <c r="J2217" t="s">
        <v>9317</v>
      </c>
      <c r="K2217" t="s">
        <v>18737</v>
      </c>
      <c r="L2217" t="s">
        <v>17215</v>
      </c>
      <c r="M2217" t="s">
        <v>415</v>
      </c>
      <c r="N2217" t="s">
        <v>351</v>
      </c>
      <c r="O2217" t="s">
        <v>17216</v>
      </c>
      <c r="P2217" t="s">
        <v>17217</v>
      </c>
      <c r="Q2217" t="str">
        <f>IF(J2217="(not available)","(not available)",IFERROR(VLOOKUP(J2217,'[1]Lifecyclemodels EF3.1'!E:G,3,FALSE),"(not available yet)"))</f>
        <v>(not available yet)</v>
      </c>
      <c r="R2217"/>
    </row>
    <row r="2218" spans="1:18" hidden="1" x14ac:dyDescent="0.3">
      <c r="A2218" t="s">
        <v>13616</v>
      </c>
      <c r="B2218" t="s">
        <v>18295</v>
      </c>
      <c r="C2218" t="s">
        <v>8511</v>
      </c>
      <c r="D2218" t="s">
        <v>18737</v>
      </c>
      <c r="E2218" t="s">
        <v>17215</v>
      </c>
      <c r="F2218" t="s">
        <v>817</v>
      </c>
      <c r="G2218" s="187" t="s">
        <v>351</v>
      </c>
      <c r="H2218" t="s">
        <v>13616</v>
      </c>
      <c r="I2218" t="s">
        <v>14820</v>
      </c>
      <c r="J2218" t="s">
        <v>8511</v>
      </c>
      <c r="K2218" t="s">
        <v>18737</v>
      </c>
      <c r="L2218" t="s">
        <v>17215</v>
      </c>
      <c r="M2218" t="s">
        <v>817</v>
      </c>
      <c r="N2218" t="s">
        <v>351</v>
      </c>
      <c r="O2218" t="s">
        <v>17216</v>
      </c>
      <c r="P2218" t="s">
        <v>17217</v>
      </c>
      <c r="Q2218" t="str">
        <f>IF(J2218="(not available)","(not available)",IFERROR(VLOOKUP(J2218,'[1]Lifecyclemodels EF3.1'!E:G,3,FALSE),"(not available yet)"))</f>
        <v>(not available yet)</v>
      </c>
      <c r="R2218"/>
    </row>
    <row r="2219" spans="1:18" hidden="1" x14ac:dyDescent="0.3">
      <c r="A2219" t="s">
        <v>13616</v>
      </c>
      <c r="B2219" t="s">
        <v>18295</v>
      </c>
      <c r="C2219" t="s">
        <v>1788</v>
      </c>
      <c r="D2219" t="s">
        <v>18737</v>
      </c>
      <c r="E2219" t="s">
        <v>17215</v>
      </c>
      <c r="F2219" t="s">
        <v>483</v>
      </c>
      <c r="G2219" s="187" t="s">
        <v>351</v>
      </c>
      <c r="H2219" t="s">
        <v>13616</v>
      </c>
      <c r="I2219" t="s">
        <v>14820</v>
      </c>
      <c r="J2219" t="s">
        <v>1788</v>
      </c>
      <c r="K2219" t="s">
        <v>18737</v>
      </c>
      <c r="L2219" t="s">
        <v>17215</v>
      </c>
      <c r="M2219" t="s">
        <v>483</v>
      </c>
      <c r="N2219" t="s">
        <v>351</v>
      </c>
      <c r="O2219" t="s">
        <v>17216</v>
      </c>
      <c r="P2219" t="s">
        <v>17217</v>
      </c>
      <c r="Q2219" t="str">
        <f>IF(J2219="(not available)","(not available)",IFERROR(VLOOKUP(J2219,'[1]Lifecyclemodels EF3.1'!E:G,3,FALSE),"(not available yet)"))</f>
        <v>(not available yet)</v>
      </c>
      <c r="R2219"/>
    </row>
    <row r="2220" spans="1:18" hidden="1" x14ac:dyDescent="0.3">
      <c r="A2220" t="s">
        <v>13616</v>
      </c>
      <c r="B2220" t="s">
        <v>18295</v>
      </c>
      <c r="C2220" t="s">
        <v>3813</v>
      </c>
      <c r="D2220" t="s">
        <v>18737</v>
      </c>
      <c r="E2220" t="s">
        <v>17215</v>
      </c>
      <c r="F2220" t="s">
        <v>496</v>
      </c>
      <c r="G2220" s="187" t="s">
        <v>351</v>
      </c>
      <c r="H2220" t="s">
        <v>13616</v>
      </c>
      <c r="I2220" t="s">
        <v>14820</v>
      </c>
      <c r="J2220" t="s">
        <v>3813</v>
      </c>
      <c r="K2220" t="s">
        <v>18737</v>
      </c>
      <c r="L2220" t="s">
        <v>17215</v>
      </c>
      <c r="M2220" t="s">
        <v>496</v>
      </c>
      <c r="N2220" t="s">
        <v>351</v>
      </c>
      <c r="O2220" t="s">
        <v>17216</v>
      </c>
      <c r="P2220" t="s">
        <v>17217</v>
      </c>
      <c r="Q2220" t="str">
        <f>IF(J2220="(not available)","(not available)",IFERROR(VLOOKUP(J2220,'[1]Lifecyclemodels EF3.1'!E:G,3,FALSE),"(not available yet)"))</f>
        <v>(not available yet)</v>
      </c>
      <c r="R2220"/>
    </row>
    <row r="2221" spans="1:18" hidden="1" x14ac:dyDescent="0.3">
      <c r="A2221" t="s">
        <v>13616</v>
      </c>
      <c r="B2221" t="s">
        <v>18295</v>
      </c>
      <c r="C2221" t="s">
        <v>436</v>
      </c>
      <c r="D2221" t="s">
        <v>18737</v>
      </c>
      <c r="E2221" t="s">
        <v>17215</v>
      </c>
      <c r="F2221" t="s">
        <v>438</v>
      </c>
      <c r="G2221" s="187" t="s">
        <v>351</v>
      </c>
      <c r="H2221" t="s">
        <v>13616</v>
      </c>
      <c r="I2221" t="s">
        <v>14820</v>
      </c>
      <c r="J2221" t="s">
        <v>436</v>
      </c>
      <c r="K2221" t="s">
        <v>18737</v>
      </c>
      <c r="L2221" t="s">
        <v>17215</v>
      </c>
      <c r="M2221" t="s">
        <v>438</v>
      </c>
      <c r="N2221" t="s">
        <v>351</v>
      </c>
      <c r="O2221" t="s">
        <v>17216</v>
      </c>
      <c r="P2221" t="s">
        <v>17217</v>
      </c>
      <c r="Q2221" t="str">
        <f>IF(J2221="(not available)","(not available)",IFERROR(VLOOKUP(J2221,'[1]Lifecyclemodels EF3.1'!E:G,3,FALSE),"(not available yet)"))</f>
        <v>(not available yet)</v>
      </c>
      <c r="R2221"/>
    </row>
    <row r="2222" spans="1:18" hidden="1" x14ac:dyDescent="0.3">
      <c r="A2222" t="s">
        <v>13616</v>
      </c>
      <c r="B2222" t="s">
        <v>18295</v>
      </c>
      <c r="C2222" t="s">
        <v>6236</v>
      </c>
      <c r="D2222" t="s">
        <v>18737</v>
      </c>
      <c r="E2222" t="s">
        <v>17215</v>
      </c>
      <c r="F2222" t="s">
        <v>769</v>
      </c>
      <c r="G2222" s="187" t="s">
        <v>351</v>
      </c>
      <c r="H2222" t="s">
        <v>13616</v>
      </c>
      <c r="I2222" t="s">
        <v>14820</v>
      </c>
      <c r="J2222" t="s">
        <v>6236</v>
      </c>
      <c r="K2222" t="s">
        <v>18737</v>
      </c>
      <c r="L2222" t="s">
        <v>17215</v>
      </c>
      <c r="M2222" t="s">
        <v>769</v>
      </c>
      <c r="N2222" t="s">
        <v>351</v>
      </c>
      <c r="O2222" t="s">
        <v>17216</v>
      </c>
      <c r="P2222" t="s">
        <v>17217</v>
      </c>
      <c r="Q2222" t="str">
        <f>IF(J2222="(not available)","(not available)",IFERROR(VLOOKUP(J2222,'[1]Lifecyclemodels EF3.1'!E:G,3,FALSE),"(not available yet)"))</f>
        <v>(not available yet)</v>
      </c>
      <c r="R2222"/>
    </row>
    <row r="2223" spans="1:18" hidden="1" x14ac:dyDescent="0.3">
      <c r="A2223" t="s">
        <v>13616</v>
      </c>
      <c r="B2223" t="s">
        <v>18295</v>
      </c>
      <c r="C2223" t="s">
        <v>8274</v>
      </c>
      <c r="D2223" t="s">
        <v>18738</v>
      </c>
      <c r="E2223" t="s">
        <v>17215</v>
      </c>
      <c r="F2223" t="s">
        <v>514</v>
      </c>
      <c r="G2223" s="187" t="s">
        <v>351</v>
      </c>
      <c r="H2223" t="s">
        <v>13616</v>
      </c>
      <c r="I2223" t="s">
        <v>14820</v>
      </c>
      <c r="J2223" t="s">
        <v>8274</v>
      </c>
      <c r="K2223" t="s">
        <v>18738</v>
      </c>
      <c r="L2223" t="s">
        <v>17215</v>
      </c>
      <c r="M2223" t="s">
        <v>11889</v>
      </c>
      <c r="N2223" t="s">
        <v>351</v>
      </c>
      <c r="O2223" t="s">
        <v>17216</v>
      </c>
      <c r="P2223" t="s">
        <v>17217</v>
      </c>
      <c r="Q2223" t="str">
        <f>IF(J2223="(not available)","(not available)",IFERROR(VLOOKUP(J2223,'[1]Lifecyclemodels EF3.1'!E:G,3,FALSE),"(not available yet)"))</f>
        <v>(not available yet)</v>
      </c>
      <c r="R2223"/>
    </row>
    <row r="2224" spans="1:18" hidden="1" x14ac:dyDescent="0.3">
      <c r="A2224" t="s">
        <v>13616</v>
      </c>
      <c r="B2224" t="s">
        <v>18295</v>
      </c>
      <c r="C2224" t="s">
        <v>3960</v>
      </c>
      <c r="D2224" t="s">
        <v>18739</v>
      </c>
      <c r="E2224" t="s">
        <v>17215</v>
      </c>
      <c r="F2224" t="s">
        <v>984</v>
      </c>
      <c r="G2224" s="187" t="s">
        <v>351</v>
      </c>
      <c r="H2224" t="s">
        <v>13616</v>
      </c>
      <c r="I2224" t="s">
        <v>14820</v>
      </c>
      <c r="J2224" t="s">
        <v>3960</v>
      </c>
      <c r="K2224" t="s">
        <v>18739</v>
      </c>
      <c r="L2224" t="s">
        <v>17215</v>
      </c>
      <c r="M2224" t="s">
        <v>984</v>
      </c>
      <c r="N2224" t="s">
        <v>351</v>
      </c>
      <c r="O2224" t="s">
        <v>17216</v>
      </c>
      <c r="P2224" t="s">
        <v>17217</v>
      </c>
      <c r="Q2224" t="str">
        <f>IF(J2224="(not available)","(not available)",IFERROR(VLOOKUP(J2224,'[1]Lifecyclemodels EF3.1'!E:G,3,FALSE),"(not available yet)"))</f>
        <v>(not available yet)</v>
      </c>
      <c r="R2224"/>
    </row>
    <row r="2225" spans="1:18" hidden="1" x14ac:dyDescent="0.3">
      <c r="A2225" t="s">
        <v>13616</v>
      </c>
      <c r="B2225" t="s">
        <v>18295</v>
      </c>
      <c r="C2225" t="s">
        <v>9756</v>
      </c>
      <c r="D2225" t="s">
        <v>18740</v>
      </c>
      <c r="E2225" t="s">
        <v>17215</v>
      </c>
      <c r="F2225" t="s">
        <v>817</v>
      </c>
      <c r="G2225" s="187" t="s">
        <v>351</v>
      </c>
      <c r="H2225" t="s">
        <v>13616</v>
      </c>
      <c r="I2225" t="s">
        <v>14820</v>
      </c>
      <c r="J2225" t="s">
        <v>9756</v>
      </c>
      <c r="K2225" t="s">
        <v>18740</v>
      </c>
      <c r="L2225" t="s">
        <v>17215</v>
      </c>
      <c r="M2225" t="s">
        <v>817</v>
      </c>
      <c r="N2225" t="s">
        <v>351</v>
      </c>
      <c r="O2225" t="s">
        <v>17216</v>
      </c>
      <c r="P2225" t="s">
        <v>17217</v>
      </c>
      <c r="Q2225" t="str">
        <f>IF(J2225="(not available)","(not available)",IFERROR(VLOOKUP(J2225,'[1]Lifecyclemodels EF3.1'!E:G,3,FALSE),"(not available yet)"))</f>
        <v>(not available yet)</v>
      </c>
      <c r="R2225"/>
    </row>
    <row r="2226" spans="1:18" hidden="1" x14ac:dyDescent="0.3">
      <c r="A2226" t="s">
        <v>13616</v>
      </c>
      <c r="B2226" t="s">
        <v>18295</v>
      </c>
      <c r="C2226" t="s">
        <v>4551</v>
      </c>
      <c r="D2226" t="s">
        <v>18741</v>
      </c>
      <c r="E2226" t="s">
        <v>17215</v>
      </c>
      <c r="F2226" t="s">
        <v>415</v>
      </c>
      <c r="G2226" s="187" t="s">
        <v>351</v>
      </c>
      <c r="H2226" t="s">
        <v>13616</v>
      </c>
      <c r="I2226" t="s">
        <v>14820</v>
      </c>
      <c r="J2226" t="s">
        <v>4551</v>
      </c>
      <c r="K2226" t="s">
        <v>18741</v>
      </c>
      <c r="L2226" t="s">
        <v>17215</v>
      </c>
      <c r="M2226" t="s">
        <v>415</v>
      </c>
      <c r="N2226" t="s">
        <v>351</v>
      </c>
      <c r="O2226" t="s">
        <v>17216</v>
      </c>
      <c r="P2226" t="s">
        <v>17217</v>
      </c>
      <c r="Q2226" t="str">
        <f>IF(J2226="(not available)","(not available)",IFERROR(VLOOKUP(J2226,'[1]Lifecyclemodels EF3.1'!E:G,3,FALSE),"(not available yet)"))</f>
        <v>(not available yet)</v>
      </c>
      <c r="R2226"/>
    </row>
    <row r="2227" spans="1:18" hidden="1" x14ac:dyDescent="0.3">
      <c r="A2227" t="s">
        <v>13616</v>
      </c>
      <c r="B2227" t="s">
        <v>18295</v>
      </c>
      <c r="C2227" t="s">
        <v>10844</v>
      </c>
      <c r="D2227" t="s">
        <v>18742</v>
      </c>
      <c r="E2227" t="s">
        <v>17215</v>
      </c>
      <c r="F2227" t="s">
        <v>514</v>
      </c>
      <c r="G2227" s="187" t="s">
        <v>351</v>
      </c>
      <c r="H2227" t="s">
        <v>13616</v>
      </c>
      <c r="I2227" t="s">
        <v>14820</v>
      </c>
      <c r="J2227" t="s">
        <v>10844</v>
      </c>
      <c r="K2227" t="s">
        <v>18742</v>
      </c>
      <c r="L2227" t="s">
        <v>17215</v>
      </c>
      <c r="M2227" t="s">
        <v>11889</v>
      </c>
      <c r="N2227" t="s">
        <v>351</v>
      </c>
      <c r="O2227" t="s">
        <v>17216</v>
      </c>
      <c r="P2227" t="s">
        <v>17217</v>
      </c>
      <c r="Q2227" t="str">
        <f>IF(J2227="(not available)","(not available)",IFERROR(VLOOKUP(J2227,'[1]Lifecyclemodels EF3.1'!E:G,3,FALSE),"(not available yet)"))</f>
        <v>(not available yet)</v>
      </c>
      <c r="R2227"/>
    </row>
    <row r="2228" spans="1:18" hidden="1" x14ac:dyDescent="0.3">
      <c r="A2228" t="s">
        <v>13616</v>
      </c>
      <c r="B2228" t="s">
        <v>18295</v>
      </c>
      <c r="C2228" t="s">
        <v>9962</v>
      </c>
      <c r="D2228" t="s">
        <v>18743</v>
      </c>
      <c r="E2228" t="s">
        <v>17215</v>
      </c>
      <c r="F2228" t="s">
        <v>438</v>
      </c>
      <c r="G2228" s="187" t="s">
        <v>351</v>
      </c>
      <c r="H2228" t="s">
        <v>13616</v>
      </c>
      <c r="I2228" t="s">
        <v>14820</v>
      </c>
      <c r="J2228" t="s">
        <v>9962</v>
      </c>
      <c r="K2228" t="s">
        <v>18743</v>
      </c>
      <c r="L2228" t="s">
        <v>17215</v>
      </c>
      <c r="M2228" t="s">
        <v>438</v>
      </c>
      <c r="N2228" t="s">
        <v>351</v>
      </c>
      <c r="O2228" t="s">
        <v>17216</v>
      </c>
      <c r="P2228" t="s">
        <v>17217</v>
      </c>
      <c r="Q2228" t="str">
        <f>IF(J2228="(not available)","(not available)",IFERROR(VLOOKUP(J2228,'[1]Lifecyclemodels EF3.1'!E:G,3,FALSE),"(not available yet)"))</f>
        <v>(not available yet)</v>
      </c>
      <c r="R2228"/>
    </row>
    <row r="2229" spans="1:18" hidden="1" x14ac:dyDescent="0.3">
      <c r="A2229" t="s">
        <v>13616</v>
      </c>
      <c r="B2229" t="s">
        <v>18295</v>
      </c>
      <c r="C2229" t="s">
        <v>6754</v>
      </c>
      <c r="D2229" t="s">
        <v>18744</v>
      </c>
      <c r="E2229" t="s">
        <v>17215</v>
      </c>
      <c r="F2229" t="s">
        <v>769</v>
      </c>
      <c r="G2229" s="187" t="s">
        <v>351</v>
      </c>
      <c r="H2229" t="s">
        <v>13616</v>
      </c>
      <c r="I2229" t="s">
        <v>14820</v>
      </c>
      <c r="J2229" t="s">
        <v>6754</v>
      </c>
      <c r="K2229" t="s">
        <v>18744</v>
      </c>
      <c r="L2229" t="s">
        <v>17215</v>
      </c>
      <c r="M2229" t="s">
        <v>769</v>
      </c>
      <c r="N2229" t="s">
        <v>351</v>
      </c>
      <c r="O2229" t="s">
        <v>17216</v>
      </c>
      <c r="P2229" t="s">
        <v>17217</v>
      </c>
      <c r="Q2229" t="str">
        <f>IF(J2229="(not available)","(not available)",IFERROR(VLOOKUP(J2229,'[1]Lifecyclemodels EF3.1'!E:G,3,FALSE),"(not available yet)"))</f>
        <v>(not available yet)</v>
      </c>
      <c r="R2229"/>
    </row>
    <row r="2230" spans="1:18" hidden="1" x14ac:dyDescent="0.3">
      <c r="A2230" t="s">
        <v>13616</v>
      </c>
      <c r="B2230" t="s">
        <v>18295</v>
      </c>
      <c r="C2230" t="s">
        <v>6820</v>
      </c>
      <c r="D2230" t="s">
        <v>18745</v>
      </c>
      <c r="E2230" t="s">
        <v>17215</v>
      </c>
      <c r="F2230" t="s">
        <v>483</v>
      </c>
      <c r="G2230" s="187" t="s">
        <v>351</v>
      </c>
      <c r="H2230" t="s">
        <v>13616</v>
      </c>
      <c r="I2230" t="s">
        <v>14820</v>
      </c>
      <c r="J2230" t="s">
        <v>6820</v>
      </c>
      <c r="K2230" t="s">
        <v>18745</v>
      </c>
      <c r="L2230" t="s">
        <v>17215</v>
      </c>
      <c r="M2230" t="s">
        <v>483</v>
      </c>
      <c r="N2230" t="s">
        <v>351</v>
      </c>
      <c r="O2230" t="s">
        <v>17216</v>
      </c>
      <c r="P2230" t="s">
        <v>17217</v>
      </c>
      <c r="Q2230" t="str">
        <f>IF(J2230="(not available)","(not available)",IFERROR(VLOOKUP(J2230,'[1]Lifecyclemodels EF3.1'!E:G,3,FALSE),"(not available yet)"))</f>
        <v>(not available yet)</v>
      </c>
      <c r="R2230"/>
    </row>
    <row r="2231" spans="1:18" hidden="1" x14ac:dyDescent="0.3">
      <c r="A2231" t="s">
        <v>13616</v>
      </c>
      <c r="B2231" t="s">
        <v>18295</v>
      </c>
      <c r="C2231" t="s">
        <v>9705</v>
      </c>
      <c r="D2231" t="s">
        <v>18746</v>
      </c>
      <c r="E2231" t="s">
        <v>17215</v>
      </c>
      <c r="F2231" t="s">
        <v>713</v>
      </c>
      <c r="G2231" s="187" t="s">
        <v>351</v>
      </c>
      <c r="H2231" t="s">
        <v>13616</v>
      </c>
      <c r="I2231" t="s">
        <v>14820</v>
      </c>
      <c r="J2231" t="s">
        <v>9705</v>
      </c>
      <c r="K2231" t="s">
        <v>18746</v>
      </c>
      <c r="L2231" t="s">
        <v>17215</v>
      </c>
      <c r="M2231" t="s">
        <v>713</v>
      </c>
      <c r="N2231" t="s">
        <v>351</v>
      </c>
      <c r="O2231" t="s">
        <v>17216</v>
      </c>
      <c r="P2231" t="s">
        <v>17217</v>
      </c>
      <c r="Q2231" t="str">
        <f>IF(J2231="(not available)","(not available)",IFERROR(VLOOKUP(J2231,'[1]Lifecyclemodels EF3.1'!E:G,3,FALSE),"(not available yet)"))</f>
        <v>(not available yet)</v>
      </c>
      <c r="R2231"/>
    </row>
    <row r="2232" spans="1:18" hidden="1" x14ac:dyDescent="0.3">
      <c r="A2232" t="s">
        <v>13616</v>
      </c>
      <c r="B2232" t="s">
        <v>18295</v>
      </c>
      <c r="C2232" t="s">
        <v>4126</v>
      </c>
      <c r="D2232" t="s">
        <v>18747</v>
      </c>
      <c r="E2232" t="s">
        <v>17215</v>
      </c>
      <c r="F2232" t="s">
        <v>496</v>
      </c>
      <c r="G2232" s="187" t="s">
        <v>351</v>
      </c>
      <c r="H2232" t="s">
        <v>13616</v>
      </c>
      <c r="I2232" t="s">
        <v>14820</v>
      </c>
      <c r="J2232" t="s">
        <v>4126</v>
      </c>
      <c r="K2232" t="s">
        <v>18747</v>
      </c>
      <c r="L2232" t="s">
        <v>17215</v>
      </c>
      <c r="M2232" t="s">
        <v>496</v>
      </c>
      <c r="N2232" t="s">
        <v>351</v>
      </c>
      <c r="O2232" t="s">
        <v>17216</v>
      </c>
      <c r="P2232" t="s">
        <v>17217</v>
      </c>
      <c r="Q2232" t="str">
        <f>IF(J2232="(not available)","(not available)",IFERROR(VLOOKUP(J2232,'[1]Lifecyclemodels EF3.1'!E:G,3,FALSE),"(not available yet)"))</f>
        <v>(not available yet)</v>
      </c>
      <c r="R2232"/>
    </row>
    <row r="2233" spans="1:18" hidden="1" x14ac:dyDescent="0.3">
      <c r="A2233" t="s">
        <v>13616</v>
      </c>
      <c r="B2233" t="s">
        <v>18295</v>
      </c>
      <c r="C2233" t="s">
        <v>9081</v>
      </c>
      <c r="D2233" t="s">
        <v>18748</v>
      </c>
      <c r="E2233" t="s">
        <v>17215</v>
      </c>
      <c r="F2233" t="s">
        <v>868</v>
      </c>
      <c r="G2233" s="187" t="s">
        <v>351</v>
      </c>
      <c r="H2233" t="s">
        <v>13616</v>
      </c>
      <c r="I2233" t="s">
        <v>14820</v>
      </c>
      <c r="J2233" t="s">
        <v>9081</v>
      </c>
      <c r="K2233" t="s">
        <v>18748</v>
      </c>
      <c r="L2233" t="s">
        <v>17215</v>
      </c>
      <c r="M2233" t="s">
        <v>868</v>
      </c>
      <c r="N2233" t="s">
        <v>351</v>
      </c>
      <c r="O2233" t="s">
        <v>17216</v>
      </c>
      <c r="P2233" t="s">
        <v>17217</v>
      </c>
      <c r="Q2233" t="str">
        <f>IF(J2233="(not available)","(not available)",IFERROR(VLOOKUP(J2233,'[1]Lifecyclemodels EF3.1'!E:G,3,FALSE),"(not available yet)"))</f>
        <v>(not available yet)</v>
      </c>
      <c r="R2233"/>
    </row>
    <row r="2234" spans="1:18" hidden="1" x14ac:dyDescent="0.3">
      <c r="A2234" t="s">
        <v>13616</v>
      </c>
      <c r="B2234" t="s">
        <v>18295</v>
      </c>
      <c r="C2234" t="s">
        <v>4475</v>
      </c>
      <c r="D2234" t="s">
        <v>18748</v>
      </c>
      <c r="E2234" t="s">
        <v>17215</v>
      </c>
      <c r="F2234" t="s">
        <v>547</v>
      </c>
      <c r="G2234" s="187" t="s">
        <v>351</v>
      </c>
      <c r="H2234" t="s">
        <v>13616</v>
      </c>
      <c r="I2234" t="s">
        <v>14820</v>
      </c>
      <c r="J2234" t="s">
        <v>4475</v>
      </c>
      <c r="K2234" t="s">
        <v>18748</v>
      </c>
      <c r="L2234" t="s">
        <v>17215</v>
      </c>
      <c r="M2234" t="s">
        <v>547</v>
      </c>
      <c r="N2234" t="s">
        <v>351</v>
      </c>
      <c r="O2234" t="s">
        <v>17216</v>
      </c>
      <c r="P2234" t="s">
        <v>17217</v>
      </c>
      <c r="Q2234" t="str">
        <f>IF(J2234="(not available)","(not available)",IFERROR(VLOOKUP(J2234,'[1]Lifecyclemodels EF3.1'!E:G,3,FALSE),"(not available yet)"))</f>
        <v>(not available yet)</v>
      </c>
      <c r="R2234"/>
    </row>
    <row r="2235" spans="1:18" hidden="1" x14ac:dyDescent="0.3">
      <c r="A2235" t="s">
        <v>13616</v>
      </c>
      <c r="B2235" t="s">
        <v>18295</v>
      </c>
      <c r="C2235" t="s">
        <v>4707</v>
      </c>
      <c r="D2235" t="s">
        <v>18749</v>
      </c>
      <c r="E2235" t="s">
        <v>17215</v>
      </c>
      <c r="F2235" t="s">
        <v>868</v>
      </c>
      <c r="G2235" s="187" t="s">
        <v>351</v>
      </c>
      <c r="H2235" t="s">
        <v>13616</v>
      </c>
      <c r="I2235" t="s">
        <v>14820</v>
      </c>
      <c r="J2235" t="s">
        <v>4707</v>
      </c>
      <c r="K2235" t="s">
        <v>18749</v>
      </c>
      <c r="L2235" t="s">
        <v>17215</v>
      </c>
      <c r="M2235" t="s">
        <v>868</v>
      </c>
      <c r="N2235" t="s">
        <v>351</v>
      </c>
      <c r="O2235" t="s">
        <v>17216</v>
      </c>
      <c r="P2235" t="s">
        <v>17217</v>
      </c>
      <c r="Q2235" t="str">
        <f>IF(J2235="(not available)","(not available)",IFERROR(VLOOKUP(J2235,'[1]Lifecyclemodels EF3.1'!E:G,3,FALSE),"(not available yet)"))</f>
        <v>(not available yet)</v>
      </c>
      <c r="R2235"/>
    </row>
    <row r="2236" spans="1:18" hidden="1" x14ac:dyDescent="0.3">
      <c r="A2236" t="s">
        <v>13616</v>
      </c>
      <c r="B2236" t="s">
        <v>18295</v>
      </c>
      <c r="C2236" t="s">
        <v>8448</v>
      </c>
      <c r="D2236" t="s">
        <v>18749</v>
      </c>
      <c r="E2236" t="s">
        <v>17215</v>
      </c>
      <c r="F2236" t="s">
        <v>547</v>
      </c>
      <c r="G2236" s="187" t="s">
        <v>351</v>
      </c>
      <c r="H2236" t="s">
        <v>13616</v>
      </c>
      <c r="I2236" t="s">
        <v>14820</v>
      </c>
      <c r="J2236" t="s">
        <v>8448</v>
      </c>
      <c r="K2236" t="s">
        <v>18749</v>
      </c>
      <c r="L2236" t="s">
        <v>17215</v>
      </c>
      <c r="M2236" t="s">
        <v>547</v>
      </c>
      <c r="N2236" t="s">
        <v>351</v>
      </c>
      <c r="O2236" t="s">
        <v>17216</v>
      </c>
      <c r="P2236" t="s">
        <v>17217</v>
      </c>
      <c r="Q2236" t="str">
        <f>IF(J2236="(not available)","(not available)",IFERROR(VLOOKUP(J2236,'[1]Lifecyclemodels EF3.1'!E:G,3,FALSE),"(not available yet)"))</f>
        <v>(not available yet)</v>
      </c>
      <c r="R2236"/>
    </row>
    <row r="2237" spans="1:18" hidden="1" x14ac:dyDescent="0.3">
      <c r="A2237" t="s">
        <v>13616</v>
      </c>
      <c r="B2237" t="s">
        <v>18295</v>
      </c>
      <c r="C2237" t="s">
        <v>6527</v>
      </c>
      <c r="D2237" t="s">
        <v>18750</v>
      </c>
      <c r="E2237" t="s">
        <v>17215</v>
      </c>
      <c r="F2237" t="s">
        <v>868</v>
      </c>
      <c r="G2237" s="187" t="s">
        <v>351</v>
      </c>
      <c r="H2237" t="s">
        <v>13616</v>
      </c>
      <c r="I2237" t="s">
        <v>14820</v>
      </c>
      <c r="J2237" t="s">
        <v>6527</v>
      </c>
      <c r="K2237" t="s">
        <v>18750</v>
      </c>
      <c r="L2237" t="s">
        <v>17215</v>
      </c>
      <c r="M2237" t="s">
        <v>868</v>
      </c>
      <c r="N2237" t="s">
        <v>351</v>
      </c>
      <c r="O2237" t="s">
        <v>17216</v>
      </c>
      <c r="P2237" t="s">
        <v>17217</v>
      </c>
      <c r="Q2237" t="str">
        <f>IF(J2237="(not available)","(not available)",IFERROR(VLOOKUP(J2237,'[1]Lifecyclemodels EF3.1'!E:G,3,FALSE),"(not available yet)"))</f>
        <v>(not available yet)</v>
      </c>
      <c r="R2237"/>
    </row>
    <row r="2238" spans="1:18" hidden="1" x14ac:dyDescent="0.3">
      <c r="A2238" t="s">
        <v>13616</v>
      </c>
      <c r="B2238" t="s">
        <v>18295</v>
      </c>
      <c r="C2238" t="s">
        <v>11232</v>
      </c>
      <c r="D2238" t="s">
        <v>18751</v>
      </c>
      <c r="E2238" t="s">
        <v>17215</v>
      </c>
      <c r="F2238" t="s">
        <v>547</v>
      </c>
      <c r="G2238" s="187" t="s">
        <v>351</v>
      </c>
      <c r="H2238" t="s">
        <v>13616</v>
      </c>
      <c r="I2238" t="s">
        <v>14820</v>
      </c>
      <c r="J2238" t="s">
        <v>11232</v>
      </c>
      <c r="K2238" t="s">
        <v>18751</v>
      </c>
      <c r="L2238" t="s">
        <v>17215</v>
      </c>
      <c r="M2238" t="s">
        <v>547</v>
      </c>
      <c r="N2238" t="s">
        <v>351</v>
      </c>
      <c r="O2238" t="s">
        <v>17216</v>
      </c>
      <c r="P2238" t="s">
        <v>17217</v>
      </c>
      <c r="Q2238" t="str">
        <f>IF(J2238="(not available)","(not available)",IFERROR(VLOOKUP(J2238,'[1]Lifecyclemodels EF3.1'!E:G,3,FALSE),"(not available yet)"))</f>
        <v>(not available yet)</v>
      </c>
      <c r="R2238"/>
    </row>
    <row r="2239" spans="1:18" hidden="1" x14ac:dyDescent="0.3">
      <c r="A2239" t="s">
        <v>13616</v>
      </c>
      <c r="B2239" t="s">
        <v>18295</v>
      </c>
      <c r="C2239" t="s">
        <v>8397</v>
      </c>
      <c r="D2239" t="s">
        <v>18752</v>
      </c>
      <c r="E2239" t="s">
        <v>17215</v>
      </c>
      <c r="F2239" t="s">
        <v>984</v>
      </c>
      <c r="G2239" s="187" t="s">
        <v>351</v>
      </c>
      <c r="H2239" t="s">
        <v>13616</v>
      </c>
      <c r="I2239" t="s">
        <v>14820</v>
      </c>
      <c r="J2239" t="s">
        <v>8397</v>
      </c>
      <c r="K2239" t="s">
        <v>18753</v>
      </c>
      <c r="L2239" t="s">
        <v>17215</v>
      </c>
      <c r="M2239" t="s">
        <v>984</v>
      </c>
      <c r="N2239" t="s">
        <v>351</v>
      </c>
      <c r="O2239" t="s">
        <v>17216</v>
      </c>
      <c r="P2239" t="s">
        <v>17217</v>
      </c>
      <c r="Q2239" t="str">
        <f>IF(J2239="(not available)","(not available)",IFERROR(VLOOKUP(J2239,'[1]Lifecyclemodels EF3.1'!E:G,3,FALSE),"(not available yet)"))</f>
        <v>(not available yet)</v>
      </c>
      <c r="R2239"/>
    </row>
    <row r="2240" spans="1:18" hidden="1" x14ac:dyDescent="0.3">
      <c r="A2240" t="s">
        <v>13616</v>
      </c>
      <c r="B2240" t="s">
        <v>18295</v>
      </c>
      <c r="C2240" t="s">
        <v>5655</v>
      </c>
      <c r="D2240" t="s">
        <v>18754</v>
      </c>
      <c r="E2240" t="s">
        <v>17215</v>
      </c>
      <c r="F2240" t="s">
        <v>984</v>
      </c>
      <c r="G2240" s="187" t="s">
        <v>351</v>
      </c>
      <c r="H2240" t="s">
        <v>13616</v>
      </c>
      <c r="I2240" t="s">
        <v>14820</v>
      </c>
      <c r="J2240" t="s">
        <v>5655</v>
      </c>
      <c r="K2240" t="s">
        <v>18755</v>
      </c>
      <c r="L2240" t="s">
        <v>17215</v>
      </c>
      <c r="M2240" t="s">
        <v>984</v>
      </c>
      <c r="N2240" t="s">
        <v>351</v>
      </c>
      <c r="O2240" t="s">
        <v>17216</v>
      </c>
      <c r="P2240" t="s">
        <v>17217</v>
      </c>
      <c r="Q2240" t="str">
        <f>IF(J2240="(not available)","(not available)",IFERROR(VLOOKUP(J2240,'[1]Lifecyclemodels EF3.1'!E:G,3,FALSE),"(not available yet)"))</f>
        <v>(not available yet)</v>
      </c>
      <c r="R2240"/>
    </row>
    <row r="2241" spans="1:18" hidden="1" x14ac:dyDescent="0.3">
      <c r="A2241" t="s">
        <v>13616</v>
      </c>
      <c r="B2241" t="s">
        <v>18295</v>
      </c>
      <c r="C2241" t="s">
        <v>3116</v>
      </c>
      <c r="D2241" t="s">
        <v>18756</v>
      </c>
      <c r="E2241" t="s">
        <v>18145</v>
      </c>
      <c r="F2241" t="s">
        <v>368</v>
      </c>
      <c r="G2241" s="187" t="s">
        <v>351</v>
      </c>
      <c r="H2241" t="s">
        <v>13616</v>
      </c>
      <c r="I2241" t="s">
        <v>13615</v>
      </c>
      <c r="J2241" t="s">
        <v>14605</v>
      </c>
      <c r="K2241" t="s">
        <v>18756</v>
      </c>
      <c r="L2241" t="s">
        <v>18145</v>
      </c>
      <c r="M2241" t="s">
        <v>356</v>
      </c>
      <c r="N2241" t="s">
        <v>351</v>
      </c>
      <c r="O2241" t="s">
        <v>17216</v>
      </c>
      <c r="P2241" t="s">
        <v>17217</v>
      </c>
      <c r="Q2241" t="str">
        <f>IF(J2241="(not available)","(not available)",IFERROR(VLOOKUP(J2241,'[1]Lifecyclemodels EF3.1'!E:G,3,FALSE),"(not available yet)"))</f>
        <v>(not available yet)</v>
      </c>
      <c r="R2241"/>
    </row>
    <row r="2242" spans="1:18" hidden="1" x14ac:dyDescent="0.3">
      <c r="A2242" t="s">
        <v>13616</v>
      </c>
      <c r="B2242" t="s">
        <v>18295</v>
      </c>
      <c r="C2242" t="s">
        <v>18757</v>
      </c>
      <c r="D2242" t="s">
        <v>18758</v>
      </c>
      <c r="E2242" t="s">
        <v>17215</v>
      </c>
      <c r="F2242" t="s">
        <v>18306</v>
      </c>
      <c r="G2242" s="187" t="s">
        <v>351</v>
      </c>
      <c r="H2242" t="s">
        <v>11902</v>
      </c>
      <c r="I2242" t="s">
        <v>17614</v>
      </c>
      <c r="J2242" t="s">
        <v>12933</v>
      </c>
      <c r="K2242" t="s">
        <v>18759</v>
      </c>
      <c r="L2242" t="s">
        <v>17215</v>
      </c>
      <c r="M2242" t="s">
        <v>11889</v>
      </c>
      <c r="N2242" t="s">
        <v>351</v>
      </c>
      <c r="O2242" t="s">
        <v>17216</v>
      </c>
      <c r="P2242" t="s">
        <v>17217</v>
      </c>
      <c r="Q2242" t="str">
        <f>IF(J2242="(not available)","(not available)",IFERROR(VLOOKUP(J2242,'[1]Lifecyclemodels EF3.1'!E:G,3,FALSE),"(not available yet)"))</f>
        <v>7eab9b02-4043-4db3-97a9-557b85fe68c5</v>
      </c>
      <c r="R2242"/>
    </row>
    <row r="2243" spans="1:18" hidden="1" x14ac:dyDescent="0.3">
      <c r="A2243" t="s">
        <v>13616</v>
      </c>
      <c r="B2243" t="s">
        <v>18295</v>
      </c>
      <c r="C2243" t="s">
        <v>3329</v>
      </c>
      <c r="D2243" t="s">
        <v>18760</v>
      </c>
      <c r="E2243" t="s">
        <v>18450</v>
      </c>
      <c r="F2243" t="s">
        <v>368</v>
      </c>
      <c r="G2243" s="187" t="s">
        <v>351</v>
      </c>
      <c r="H2243" t="s">
        <v>13616</v>
      </c>
      <c r="I2243" t="s">
        <v>13615</v>
      </c>
      <c r="J2243" t="s">
        <v>14123</v>
      </c>
      <c r="K2243" t="s">
        <v>18760</v>
      </c>
      <c r="L2243" t="s">
        <v>18450</v>
      </c>
      <c r="M2243" t="s">
        <v>356</v>
      </c>
      <c r="N2243" t="s">
        <v>342</v>
      </c>
      <c r="O2243" t="s">
        <v>17216</v>
      </c>
      <c r="P2243" t="s">
        <v>17217</v>
      </c>
      <c r="Q2243" t="str">
        <f>IF(J2243="(not available)","(not available)",IFERROR(VLOOKUP(J2243,'[1]Lifecyclemodels EF3.1'!E:G,3,FALSE),"(not available yet)"))</f>
        <v>(not available yet)</v>
      </c>
      <c r="R2243"/>
    </row>
    <row r="2244" spans="1:18" hidden="1" x14ac:dyDescent="0.3">
      <c r="A2244" t="s">
        <v>13616</v>
      </c>
      <c r="B2244" t="s">
        <v>18295</v>
      </c>
      <c r="C2244" t="s">
        <v>10598</v>
      </c>
      <c r="D2244" t="s">
        <v>18761</v>
      </c>
      <c r="E2244" t="s">
        <v>17215</v>
      </c>
      <c r="F2244" t="s">
        <v>356</v>
      </c>
      <c r="G2244" s="187" t="s">
        <v>351</v>
      </c>
      <c r="H2244" t="s">
        <v>13616</v>
      </c>
      <c r="I2244" t="s">
        <v>13615</v>
      </c>
      <c r="J2244" t="s">
        <v>14349</v>
      </c>
      <c r="K2244" t="s">
        <v>18761</v>
      </c>
      <c r="L2244" t="s">
        <v>17215</v>
      </c>
      <c r="M2244" t="s">
        <v>356</v>
      </c>
      <c r="N2244" t="s">
        <v>351</v>
      </c>
      <c r="O2244" t="s">
        <v>17216</v>
      </c>
      <c r="P2244" t="s">
        <v>17217</v>
      </c>
      <c r="Q2244" t="str">
        <f>IF(J2244="(not available)","(not available)",IFERROR(VLOOKUP(J2244,'[1]Lifecyclemodels EF3.1'!E:G,3,FALSE),"(not available yet)"))</f>
        <v>(not available yet)</v>
      </c>
      <c r="R2244"/>
    </row>
    <row r="2245" spans="1:18" hidden="1" x14ac:dyDescent="0.3">
      <c r="A2245" t="s">
        <v>13616</v>
      </c>
      <c r="B2245" t="s">
        <v>18295</v>
      </c>
      <c r="C2245" t="s">
        <v>7024</v>
      </c>
      <c r="D2245" t="s">
        <v>18762</v>
      </c>
      <c r="E2245" t="s">
        <v>18450</v>
      </c>
      <c r="F2245" t="s">
        <v>368</v>
      </c>
      <c r="G2245" s="187" t="s">
        <v>351</v>
      </c>
      <c r="H2245" t="s">
        <v>13616</v>
      </c>
      <c r="I2245" t="s">
        <v>13615</v>
      </c>
      <c r="J2245" t="s">
        <v>14449</v>
      </c>
      <c r="K2245" t="s">
        <v>18762</v>
      </c>
      <c r="L2245" t="s">
        <v>18450</v>
      </c>
      <c r="M2245" t="s">
        <v>356</v>
      </c>
      <c r="N2245" t="s">
        <v>342</v>
      </c>
      <c r="O2245" t="s">
        <v>17216</v>
      </c>
      <c r="P2245" t="s">
        <v>17217</v>
      </c>
      <c r="Q2245" t="str">
        <f>IF(J2245="(not available)","(not available)",IFERROR(VLOOKUP(J2245,'[1]Lifecyclemodels EF3.1'!E:G,3,FALSE),"(not available yet)"))</f>
        <v>(not available yet)</v>
      </c>
      <c r="R2245"/>
    </row>
    <row r="2246" spans="1:18" hidden="1" x14ac:dyDescent="0.3">
      <c r="A2246" t="s">
        <v>13616</v>
      </c>
      <c r="B2246" t="s">
        <v>18295</v>
      </c>
      <c r="C2246" t="s">
        <v>7371</v>
      </c>
      <c r="D2246" t="s">
        <v>18763</v>
      </c>
      <c r="E2246" t="s">
        <v>17215</v>
      </c>
      <c r="F2246" t="s">
        <v>384</v>
      </c>
      <c r="G2246" s="187" t="s">
        <v>351</v>
      </c>
      <c r="H2246" t="s">
        <v>13616</v>
      </c>
      <c r="I2246" t="s">
        <v>13615</v>
      </c>
      <c r="J2246" t="s">
        <v>14765</v>
      </c>
      <c r="K2246" t="s">
        <v>18763</v>
      </c>
      <c r="L2246" t="s">
        <v>17215</v>
      </c>
      <c r="M2246" t="s">
        <v>11889</v>
      </c>
      <c r="N2246" t="s">
        <v>351</v>
      </c>
      <c r="O2246" t="s">
        <v>17216</v>
      </c>
      <c r="P2246" t="s">
        <v>17217</v>
      </c>
      <c r="Q2246" t="str">
        <f>IF(J2246="(not available)","(not available)",IFERROR(VLOOKUP(J2246,'[1]Lifecyclemodels EF3.1'!E:G,3,FALSE),"(not available yet)"))</f>
        <v>(not available yet)</v>
      </c>
      <c r="R2246"/>
    </row>
    <row r="2247" spans="1:18" hidden="1" x14ac:dyDescent="0.3">
      <c r="A2247" t="s">
        <v>13616</v>
      </c>
      <c r="B2247" t="s">
        <v>18295</v>
      </c>
      <c r="C2247" t="s">
        <v>7396</v>
      </c>
      <c r="D2247" t="s">
        <v>18764</v>
      </c>
      <c r="E2247" t="s">
        <v>17215</v>
      </c>
      <c r="F2247" t="s">
        <v>384</v>
      </c>
      <c r="G2247" s="187" t="s">
        <v>351</v>
      </c>
      <c r="H2247" t="s">
        <v>13616</v>
      </c>
      <c r="I2247" t="s">
        <v>13615</v>
      </c>
      <c r="J2247" t="s">
        <v>13823</v>
      </c>
      <c r="K2247" t="s">
        <v>18764</v>
      </c>
      <c r="L2247" t="s">
        <v>17215</v>
      </c>
      <c r="M2247" t="s">
        <v>11889</v>
      </c>
      <c r="N2247" t="s">
        <v>351</v>
      </c>
      <c r="O2247" t="s">
        <v>17216</v>
      </c>
      <c r="P2247" t="s">
        <v>17217</v>
      </c>
      <c r="Q2247" t="str">
        <f>IF(J2247="(not available)","(not available)",IFERROR(VLOOKUP(J2247,'[1]Lifecyclemodels EF3.1'!E:G,3,FALSE),"(not available yet)"))</f>
        <v>(not available yet)</v>
      </c>
      <c r="R2247"/>
    </row>
    <row r="2248" spans="1:18" hidden="1" x14ac:dyDescent="0.3">
      <c r="A2248" t="s">
        <v>13616</v>
      </c>
      <c r="B2248" t="s">
        <v>18295</v>
      </c>
      <c r="C2248" t="s">
        <v>8467</v>
      </c>
      <c r="D2248" t="s">
        <v>18765</v>
      </c>
      <c r="E2248" t="s">
        <v>17215</v>
      </c>
      <c r="F2248" t="s">
        <v>356</v>
      </c>
      <c r="G2248" s="187" t="s">
        <v>351</v>
      </c>
      <c r="H2248" t="s">
        <v>13616</v>
      </c>
      <c r="I2248" t="s">
        <v>13615</v>
      </c>
      <c r="J2248" t="s">
        <v>13619</v>
      </c>
      <c r="K2248" t="s">
        <v>18766</v>
      </c>
      <c r="L2248" t="s">
        <v>17215</v>
      </c>
      <c r="M2248" t="s">
        <v>356</v>
      </c>
      <c r="N2248" t="s">
        <v>351</v>
      </c>
      <c r="O2248" t="s">
        <v>17216</v>
      </c>
      <c r="P2248" t="s">
        <v>17217</v>
      </c>
      <c r="Q2248" t="str">
        <f>IF(J2248="(not available)","(not available)",IFERROR(VLOOKUP(J2248,'[1]Lifecyclemodels EF3.1'!E:G,3,FALSE),"(not available yet)"))</f>
        <v>(not available yet)</v>
      </c>
      <c r="R2248"/>
    </row>
    <row r="2249" spans="1:18" hidden="1" x14ac:dyDescent="0.3">
      <c r="A2249" t="s">
        <v>13616</v>
      </c>
      <c r="B2249" t="s">
        <v>18295</v>
      </c>
      <c r="C2249" t="s">
        <v>6884</v>
      </c>
      <c r="D2249" t="s">
        <v>18767</v>
      </c>
      <c r="E2249" t="s">
        <v>17215</v>
      </c>
      <c r="F2249" t="s">
        <v>356</v>
      </c>
      <c r="G2249" s="187" t="s">
        <v>351</v>
      </c>
      <c r="H2249" t="s">
        <v>13616</v>
      </c>
      <c r="I2249" t="s">
        <v>13615</v>
      </c>
      <c r="J2249" t="s">
        <v>14251</v>
      </c>
      <c r="K2249" t="s">
        <v>18767</v>
      </c>
      <c r="L2249" t="s">
        <v>17215</v>
      </c>
      <c r="M2249" t="s">
        <v>356</v>
      </c>
      <c r="N2249" t="s">
        <v>351</v>
      </c>
      <c r="O2249" t="s">
        <v>17216</v>
      </c>
      <c r="P2249" t="s">
        <v>17217</v>
      </c>
      <c r="Q2249" t="str">
        <f>IF(J2249="(not available)","(not available)",IFERROR(VLOOKUP(J2249,'[1]Lifecyclemodels EF3.1'!E:G,3,FALSE),"(not available yet)"))</f>
        <v>(not available yet)</v>
      </c>
      <c r="R2249"/>
    </row>
    <row r="2250" spans="1:18" hidden="1" x14ac:dyDescent="0.3">
      <c r="A2250" t="s">
        <v>13616</v>
      </c>
      <c r="B2250" t="s">
        <v>18295</v>
      </c>
      <c r="C2250" t="s">
        <v>1923</v>
      </c>
      <c r="D2250" t="s">
        <v>18768</v>
      </c>
      <c r="E2250" t="s">
        <v>17215</v>
      </c>
      <c r="F2250" t="s">
        <v>356</v>
      </c>
      <c r="G2250" s="187" t="s">
        <v>351</v>
      </c>
      <c r="H2250" t="s">
        <v>13616</v>
      </c>
      <c r="I2250" t="s">
        <v>13615</v>
      </c>
      <c r="J2250" t="s">
        <v>13985</v>
      </c>
      <c r="K2250" t="s">
        <v>18768</v>
      </c>
      <c r="L2250" t="s">
        <v>17215</v>
      </c>
      <c r="M2250" t="s">
        <v>356</v>
      </c>
      <c r="N2250" t="s">
        <v>351</v>
      </c>
      <c r="O2250" t="s">
        <v>17216</v>
      </c>
      <c r="P2250" t="s">
        <v>17217</v>
      </c>
      <c r="Q2250" t="str">
        <f>IF(J2250="(not available)","(not available)",IFERROR(VLOOKUP(J2250,'[1]Lifecyclemodels EF3.1'!E:G,3,FALSE),"(not available yet)"))</f>
        <v>(not available yet)</v>
      </c>
      <c r="R2250"/>
    </row>
    <row r="2251" spans="1:18" hidden="1" x14ac:dyDescent="0.3">
      <c r="A2251" t="s">
        <v>13616</v>
      </c>
      <c r="B2251" t="s">
        <v>18295</v>
      </c>
      <c r="C2251" t="s">
        <v>7029</v>
      </c>
      <c r="D2251" t="s">
        <v>18769</v>
      </c>
      <c r="E2251" t="s">
        <v>17215</v>
      </c>
      <c r="F2251" t="s">
        <v>658</v>
      </c>
      <c r="G2251" s="187" t="s">
        <v>351</v>
      </c>
      <c r="H2251" t="s">
        <v>13616</v>
      </c>
      <c r="I2251" t="s">
        <v>14820</v>
      </c>
      <c r="J2251" t="s">
        <v>15166</v>
      </c>
      <c r="K2251" t="s">
        <v>18769</v>
      </c>
      <c r="L2251" t="s">
        <v>17215</v>
      </c>
      <c r="M2251" t="s">
        <v>11889</v>
      </c>
      <c r="N2251" t="s">
        <v>351</v>
      </c>
      <c r="O2251" t="s">
        <v>17216</v>
      </c>
      <c r="P2251" t="s">
        <v>17217</v>
      </c>
      <c r="Q2251" t="str">
        <f>IF(J2251="(not available)","(not available)",IFERROR(VLOOKUP(J2251,'[1]Lifecyclemodels EF3.1'!E:G,3,FALSE),"(not available yet)"))</f>
        <v>(not available yet)</v>
      </c>
      <c r="R2251"/>
    </row>
    <row r="2252" spans="1:18" hidden="1" x14ac:dyDescent="0.3">
      <c r="A2252" t="s">
        <v>13616</v>
      </c>
      <c r="B2252" t="s">
        <v>18295</v>
      </c>
      <c r="C2252" t="s">
        <v>8657</v>
      </c>
      <c r="D2252" t="s">
        <v>18770</v>
      </c>
      <c r="E2252" t="s">
        <v>18145</v>
      </c>
      <c r="F2252" t="s">
        <v>368</v>
      </c>
      <c r="G2252" s="187" t="s">
        <v>351</v>
      </c>
      <c r="H2252" t="s">
        <v>13616</v>
      </c>
      <c r="I2252" t="s">
        <v>13615</v>
      </c>
      <c r="J2252" t="s">
        <v>14387</v>
      </c>
      <c r="K2252" t="s">
        <v>18770</v>
      </c>
      <c r="L2252" t="s">
        <v>18145</v>
      </c>
      <c r="M2252" t="s">
        <v>356</v>
      </c>
      <c r="N2252" t="s">
        <v>351</v>
      </c>
      <c r="O2252" t="s">
        <v>17216</v>
      </c>
      <c r="P2252" t="s">
        <v>17217</v>
      </c>
      <c r="Q2252" t="str">
        <f>IF(J2252="(not available)","(not available)",IFERROR(VLOOKUP(J2252,'[1]Lifecyclemodels EF3.1'!E:G,3,FALSE),"(not available yet)"))</f>
        <v>(not available yet)</v>
      </c>
      <c r="R2252"/>
    </row>
    <row r="2253" spans="1:18" hidden="1" x14ac:dyDescent="0.3">
      <c r="A2253" t="s">
        <v>13616</v>
      </c>
      <c r="B2253" t="s">
        <v>18295</v>
      </c>
      <c r="C2253" t="s">
        <v>7682</v>
      </c>
      <c r="D2253" t="s">
        <v>18771</v>
      </c>
      <c r="E2253" t="s">
        <v>17215</v>
      </c>
      <c r="F2253" t="s">
        <v>384</v>
      </c>
      <c r="G2253" s="187" t="s">
        <v>351</v>
      </c>
      <c r="H2253" t="s">
        <v>13616</v>
      </c>
      <c r="I2253" t="s">
        <v>14820</v>
      </c>
      <c r="J2253" t="s">
        <v>7682</v>
      </c>
      <c r="K2253" t="s">
        <v>18771</v>
      </c>
      <c r="L2253" t="s">
        <v>17215</v>
      </c>
      <c r="M2253" t="s">
        <v>11889</v>
      </c>
      <c r="N2253" t="s">
        <v>351</v>
      </c>
      <c r="O2253" t="s">
        <v>17216</v>
      </c>
      <c r="P2253" t="s">
        <v>17217</v>
      </c>
      <c r="Q2253" t="str">
        <f>IF(J2253="(not available)","(not available)",IFERROR(VLOOKUP(J2253,'[1]Lifecyclemodels EF3.1'!E:G,3,FALSE),"(not available yet)"))</f>
        <v>(not available yet)</v>
      </c>
      <c r="R2253"/>
    </row>
    <row r="2254" spans="1:18" hidden="1" x14ac:dyDescent="0.3">
      <c r="A2254" t="s">
        <v>13616</v>
      </c>
      <c r="B2254" t="s">
        <v>18295</v>
      </c>
      <c r="C2254" t="s">
        <v>7225</v>
      </c>
      <c r="D2254" t="s">
        <v>18772</v>
      </c>
      <c r="E2254" t="s">
        <v>17215</v>
      </c>
      <c r="F2254" t="s">
        <v>547</v>
      </c>
      <c r="G2254" s="187" t="s">
        <v>351</v>
      </c>
      <c r="H2254" t="s">
        <v>13616</v>
      </c>
      <c r="I2254" t="s">
        <v>14820</v>
      </c>
      <c r="J2254" t="s">
        <v>7225</v>
      </c>
      <c r="K2254" t="s">
        <v>18772</v>
      </c>
      <c r="L2254" t="s">
        <v>17215</v>
      </c>
      <c r="M2254" t="s">
        <v>547</v>
      </c>
      <c r="N2254" t="s">
        <v>351</v>
      </c>
      <c r="O2254" t="s">
        <v>17216</v>
      </c>
      <c r="P2254" t="s">
        <v>17217</v>
      </c>
      <c r="Q2254" t="str">
        <f>IF(J2254="(not available)","(not available)",IFERROR(VLOOKUP(J2254,'[1]Lifecyclemodels EF3.1'!E:G,3,FALSE),"(not available yet)"))</f>
        <v>(not available yet)</v>
      </c>
      <c r="R2254"/>
    </row>
    <row r="2255" spans="1:18" hidden="1" x14ac:dyDescent="0.3">
      <c r="A2255" t="s">
        <v>13616</v>
      </c>
      <c r="B2255" t="s">
        <v>18295</v>
      </c>
      <c r="C2255" t="s">
        <v>11368</v>
      </c>
      <c r="D2255" t="s">
        <v>18772</v>
      </c>
      <c r="E2255" t="s">
        <v>17215</v>
      </c>
      <c r="F2255" t="s">
        <v>483</v>
      </c>
      <c r="G2255" s="187" t="s">
        <v>351</v>
      </c>
      <c r="H2255" t="s">
        <v>13616</v>
      </c>
      <c r="I2255" t="s">
        <v>14820</v>
      </c>
      <c r="J2255" t="s">
        <v>11368</v>
      </c>
      <c r="K2255" t="s">
        <v>18772</v>
      </c>
      <c r="L2255" t="s">
        <v>17215</v>
      </c>
      <c r="M2255" t="s">
        <v>483</v>
      </c>
      <c r="N2255" t="s">
        <v>351</v>
      </c>
      <c r="O2255" t="s">
        <v>17216</v>
      </c>
      <c r="P2255" t="s">
        <v>17217</v>
      </c>
      <c r="Q2255" t="str">
        <f>IF(J2255="(not available)","(not available)",IFERROR(VLOOKUP(J2255,'[1]Lifecyclemodels EF3.1'!E:G,3,FALSE),"(not available yet)"))</f>
        <v>(not available yet)</v>
      </c>
      <c r="R2255"/>
    </row>
    <row r="2256" spans="1:18" hidden="1" x14ac:dyDescent="0.3">
      <c r="A2256" t="s">
        <v>13616</v>
      </c>
      <c r="B2256" t="s">
        <v>18295</v>
      </c>
      <c r="C2256" t="s">
        <v>5079</v>
      </c>
      <c r="D2256" t="s">
        <v>18772</v>
      </c>
      <c r="E2256" t="s">
        <v>17215</v>
      </c>
      <c r="F2256" t="s">
        <v>415</v>
      </c>
      <c r="G2256" s="187" t="s">
        <v>351</v>
      </c>
      <c r="H2256" t="s">
        <v>13616</v>
      </c>
      <c r="I2256" t="s">
        <v>14820</v>
      </c>
      <c r="J2256" t="s">
        <v>5079</v>
      </c>
      <c r="K2256" t="s">
        <v>18772</v>
      </c>
      <c r="L2256" t="s">
        <v>17215</v>
      </c>
      <c r="M2256" t="s">
        <v>415</v>
      </c>
      <c r="N2256" t="s">
        <v>351</v>
      </c>
      <c r="O2256" t="s">
        <v>17216</v>
      </c>
      <c r="P2256" t="s">
        <v>17217</v>
      </c>
      <c r="Q2256" t="str">
        <f>IF(J2256="(not available)","(not available)",IFERROR(VLOOKUP(J2256,'[1]Lifecyclemodels EF3.1'!E:G,3,FALSE),"(not available yet)"))</f>
        <v>(not available yet)</v>
      </c>
      <c r="R2256"/>
    </row>
    <row r="2257" spans="1:18" hidden="1" x14ac:dyDescent="0.3">
      <c r="A2257" t="s">
        <v>13616</v>
      </c>
      <c r="B2257" t="s">
        <v>18295</v>
      </c>
      <c r="C2257" t="s">
        <v>1238</v>
      </c>
      <c r="D2257" t="s">
        <v>18772</v>
      </c>
      <c r="E2257" t="s">
        <v>17215</v>
      </c>
      <c r="F2257" t="s">
        <v>514</v>
      </c>
      <c r="G2257" s="187" t="s">
        <v>351</v>
      </c>
      <c r="H2257" t="s">
        <v>13616</v>
      </c>
      <c r="I2257" t="s">
        <v>14820</v>
      </c>
      <c r="J2257" t="s">
        <v>1238</v>
      </c>
      <c r="K2257" t="s">
        <v>18772</v>
      </c>
      <c r="L2257" t="s">
        <v>17215</v>
      </c>
      <c r="M2257" t="s">
        <v>11889</v>
      </c>
      <c r="N2257" t="s">
        <v>351</v>
      </c>
      <c r="O2257" t="s">
        <v>17216</v>
      </c>
      <c r="P2257" t="s">
        <v>17217</v>
      </c>
      <c r="Q2257" t="str">
        <f>IF(J2257="(not available)","(not available)",IFERROR(VLOOKUP(J2257,'[1]Lifecyclemodels EF3.1'!E:G,3,FALSE),"(not available yet)"))</f>
        <v>(not available yet)</v>
      </c>
      <c r="R2257"/>
    </row>
    <row r="2258" spans="1:18" hidden="1" x14ac:dyDescent="0.3">
      <c r="A2258" t="s">
        <v>13616</v>
      </c>
      <c r="B2258" t="s">
        <v>18295</v>
      </c>
      <c r="C2258" t="s">
        <v>5064</v>
      </c>
      <c r="D2258" t="s">
        <v>18772</v>
      </c>
      <c r="E2258" t="s">
        <v>17215</v>
      </c>
      <c r="F2258" t="s">
        <v>769</v>
      </c>
      <c r="G2258" s="187" t="s">
        <v>351</v>
      </c>
      <c r="H2258" t="s">
        <v>13616</v>
      </c>
      <c r="I2258" t="s">
        <v>14820</v>
      </c>
      <c r="J2258" t="s">
        <v>5064</v>
      </c>
      <c r="K2258" t="s">
        <v>18772</v>
      </c>
      <c r="L2258" t="s">
        <v>17215</v>
      </c>
      <c r="M2258" t="s">
        <v>769</v>
      </c>
      <c r="N2258" t="s">
        <v>351</v>
      </c>
      <c r="O2258" t="s">
        <v>17216</v>
      </c>
      <c r="P2258" t="s">
        <v>17217</v>
      </c>
      <c r="Q2258" t="str">
        <f>IF(J2258="(not available)","(not available)",IFERROR(VLOOKUP(J2258,'[1]Lifecyclemodels EF3.1'!E:G,3,FALSE),"(not available yet)"))</f>
        <v>(not available yet)</v>
      </c>
      <c r="R2258"/>
    </row>
    <row r="2259" spans="1:18" hidden="1" x14ac:dyDescent="0.3">
      <c r="A2259" t="s">
        <v>13616</v>
      </c>
      <c r="B2259" t="s">
        <v>18295</v>
      </c>
      <c r="C2259" t="s">
        <v>1200</v>
      </c>
      <c r="D2259" t="s">
        <v>18772</v>
      </c>
      <c r="E2259" t="s">
        <v>17215</v>
      </c>
      <c r="F2259" t="s">
        <v>817</v>
      </c>
      <c r="G2259" s="187" t="s">
        <v>351</v>
      </c>
      <c r="H2259" t="s">
        <v>13616</v>
      </c>
      <c r="I2259" t="s">
        <v>14820</v>
      </c>
      <c r="J2259" t="s">
        <v>1200</v>
      </c>
      <c r="K2259" t="s">
        <v>18772</v>
      </c>
      <c r="L2259" t="s">
        <v>17215</v>
      </c>
      <c r="M2259" t="s">
        <v>817</v>
      </c>
      <c r="N2259" t="s">
        <v>351</v>
      </c>
      <c r="O2259" t="s">
        <v>17216</v>
      </c>
      <c r="P2259" t="s">
        <v>17217</v>
      </c>
      <c r="Q2259" t="str">
        <f>IF(J2259="(not available)","(not available)",IFERROR(VLOOKUP(J2259,'[1]Lifecyclemodels EF3.1'!E:G,3,FALSE),"(not available yet)"))</f>
        <v>(not available yet)</v>
      </c>
      <c r="R2259"/>
    </row>
    <row r="2260" spans="1:18" hidden="1" x14ac:dyDescent="0.3">
      <c r="A2260" t="s">
        <v>13616</v>
      </c>
      <c r="B2260" t="s">
        <v>18295</v>
      </c>
      <c r="C2260" t="s">
        <v>6501</v>
      </c>
      <c r="D2260" t="s">
        <v>18772</v>
      </c>
      <c r="E2260" t="s">
        <v>17215</v>
      </c>
      <c r="F2260" t="s">
        <v>496</v>
      </c>
      <c r="G2260" s="187" t="s">
        <v>351</v>
      </c>
      <c r="H2260" t="s">
        <v>13616</v>
      </c>
      <c r="I2260" t="s">
        <v>14820</v>
      </c>
      <c r="J2260" t="s">
        <v>6501</v>
      </c>
      <c r="K2260" t="s">
        <v>18772</v>
      </c>
      <c r="L2260" t="s">
        <v>17215</v>
      </c>
      <c r="M2260" t="s">
        <v>496</v>
      </c>
      <c r="N2260" t="s">
        <v>351</v>
      </c>
      <c r="O2260" t="s">
        <v>17216</v>
      </c>
      <c r="P2260" t="s">
        <v>17217</v>
      </c>
      <c r="Q2260" t="str">
        <f>IF(J2260="(not available)","(not available)",IFERROR(VLOOKUP(J2260,'[1]Lifecyclemodels EF3.1'!E:G,3,FALSE),"(not available yet)"))</f>
        <v>(not available yet)</v>
      </c>
      <c r="R2260"/>
    </row>
    <row r="2261" spans="1:18" hidden="1" x14ac:dyDescent="0.3">
      <c r="A2261" t="s">
        <v>13616</v>
      </c>
      <c r="B2261" t="s">
        <v>18295</v>
      </c>
      <c r="C2261" t="s">
        <v>4066</v>
      </c>
      <c r="D2261" t="s">
        <v>18772</v>
      </c>
      <c r="E2261" t="s">
        <v>17215</v>
      </c>
      <c r="F2261" t="s">
        <v>984</v>
      </c>
      <c r="G2261" s="187" t="s">
        <v>351</v>
      </c>
      <c r="H2261" t="s">
        <v>13616</v>
      </c>
      <c r="I2261" t="s">
        <v>14820</v>
      </c>
      <c r="J2261" t="s">
        <v>4066</v>
      </c>
      <c r="K2261" t="s">
        <v>18772</v>
      </c>
      <c r="L2261" t="s">
        <v>17215</v>
      </c>
      <c r="M2261" t="s">
        <v>984</v>
      </c>
      <c r="N2261" t="s">
        <v>351</v>
      </c>
      <c r="O2261" t="s">
        <v>17216</v>
      </c>
      <c r="P2261" t="s">
        <v>17217</v>
      </c>
      <c r="Q2261" t="str">
        <f>IF(J2261="(not available)","(not available)",IFERROR(VLOOKUP(J2261,'[1]Lifecyclemodels EF3.1'!E:G,3,FALSE),"(not available yet)"))</f>
        <v>(not available yet)</v>
      </c>
      <c r="R2261"/>
    </row>
    <row r="2262" spans="1:18" hidden="1" x14ac:dyDescent="0.3">
      <c r="A2262" t="s">
        <v>13616</v>
      </c>
      <c r="B2262" t="s">
        <v>18295</v>
      </c>
      <c r="C2262" t="s">
        <v>7014</v>
      </c>
      <c r="D2262" t="s">
        <v>18772</v>
      </c>
      <c r="E2262" t="s">
        <v>17215</v>
      </c>
      <c r="F2262" t="s">
        <v>438</v>
      </c>
      <c r="G2262" s="187" t="s">
        <v>351</v>
      </c>
      <c r="H2262" t="s">
        <v>13616</v>
      </c>
      <c r="I2262" t="s">
        <v>14820</v>
      </c>
      <c r="J2262" t="s">
        <v>7014</v>
      </c>
      <c r="K2262" t="s">
        <v>18772</v>
      </c>
      <c r="L2262" t="s">
        <v>17215</v>
      </c>
      <c r="M2262" t="s">
        <v>438</v>
      </c>
      <c r="N2262" t="s">
        <v>351</v>
      </c>
      <c r="O2262" t="s">
        <v>17216</v>
      </c>
      <c r="P2262" t="s">
        <v>17217</v>
      </c>
      <c r="Q2262" t="str">
        <f>IF(J2262="(not available)","(not available)",IFERROR(VLOOKUP(J2262,'[1]Lifecyclemodels EF3.1'!E:G,3,FALSE),"(not available yet)"))</f>
        <v>(not available yet)</v>
      </c>
      <c r="R2262"/>
    </row>
    <row r="2263" spans="1:18" hidden="1" x14ac:dyDescent="0.3">
      <c r="A2263" t="s">
        <v>13616</v>
      </c>
      <c r="B2263" t="s">
        <v>18295</v>
      </c>
      <c r="C2263" t="s">
        <v>8281</v>
      </c>
      <c r="D2263" t="s">
        <v>18772</v>
      </c>
      <c r="E2263" t="s">
        <v>17215</v>
      </c>
      <c r="F2263" t="s">
        <v>713</v>
      </c>
      <c r="G2263" s="187" t="s">
        <v>351</v>
      </c>
      <c r="H2263" t="s">
        <v>13616</v>
      </c>
      <c r="I2263" t="s">
        <v>14820</v>
      </c>
      <c r="J2263" t="s">
        <v>8281</v>
      </c>
      <c r="K2263" t="s">
        <v>18772</v>
      </c>
      <c r="L2263" t="s">
        <v>17215</v>
      </c>
      <c r="M2263" t="s">
        <v>713</v>
      </c>
      <c r="N2263" t="s">
        <v>351</v>
      </c>
      <c r="O2263" t="s">
        <v>17216</v>
      </c>
      <c r="P2263" t="s">
        <v>17217</v>
      </c>
      <c r="Q2263" t="str">
        <f>IF(J2263="(not available)","(not available)",IFERROR(VLOOKUP(J2263,'[1]Lifecyclemodels EF3.1'!E:G,3,FALSE),"(not available yet)"))</f>
        <v>(not available yet)</v>
      </c>
      <c r="R2263"/>
    </row>
    <row r="2264" spans="1:18" hidden="1" x14ac:dyDescent="0.3">
      <c r="A2264" t="s">
        <v>13616</v>
      </c>
      <c r="B2264" t="s">
        <v>18295</v>
      </c>
      <c r="C2264" t="s">
        <v>972</v>
      </c>
      <c r="D2264" t="s">
        <v>18772</v>
      </c>
      <c r="E2264" t="s">
        <v>17215</v>
      </c>
      <c r="F2264" t="s">
        <v>868</v>
      </c>
      <c r="G2264" s="187" t="s">
        <v>351</v>
      </c>
      <c r="H2264" t="s">
        <v>13616</v>
      </c>
      <c r="I2264" t="s">
        <v>14820</v>
      </c>
      <c r="J2264" t="s">
        <v>972</v>
      </c>
      <c r="K2264" t="s">
        <v>18772</v>
      </c>
      <c r="L2264" t="s">
        <v>17215</v>
      </c>
      <c r="M2264" t="s">
        <v>868</v>
      </c>
      <c r="N2264" t="s">
        <v>351</v>
      </c>
      <c r="O2264" t="s">
        <v>17216</v>
      </c>
      <c r="P2264" t="s">
        <v>17217</v>
      </c>
      <c r="Q2264" t="str">
        <f>IF(J2264="(not available)","(not available)",IFERROR(VLOOKUP(J2264,'[1]Lifecyclemodels EF3.1'!E:G,3,FALSE),"(not available yet)"))</f>
        <v>(not available yet)</v>
      </c>
      <c r="R2264"/>
    </row>
    <row r="2265" spans="1:18" hidden="1" x14ac:dyDescent="0.3">
      <c r="A2265" t="s">
        <v>13616</v>
      </c>
      <c r="B2265" t="s">
        <v>18295</v>
      </c>
      <c r="C2265" t="s">
        <v>7929</v>
      </c>
      <c r="D2265" t="s">
        <v>18773</v>
      </c>
      <c r="E2265" t="s">
        <v>18450</v>
      </c>
      <c r="F2265" t="s">
        <v>368</v>
      </c>
      <c r="G2265" s="187" t="s">
        <v>351</v>
      </c>
      <c r="H2265" t="s">
        <v>13616</v>
      </c>
      <c r="I2265" t="s">
        <v>13615</v>
      </c>
      <c r="J2265" t="s">
        <v>14702</v>
      </c>
      <c r="K2265" t="s">
        <v>18773</v>
      </c>
      <c r="L2265" t="s">
        <v>18450</v>
      </c>
      <c r="M2265" t="s">
        <v>356</v>
      </c>
      <c r="N2265" t="s">
        <v>342</v>
      </c>
      <c r="O2265" t="s">
        <v>17216</v>
      </c>
      <c r="P2265" t="s">
        <v>17217</v>
      </c>
      <c r="Q2265" t="str">
        <f>IF(J2265="(not available)","(not available)",IFERROR(VLOOKUP(J2265,'[1]Lifecyclemodels EF3.1'!E:G,3,FALSE),"(not available yet)"))</f>
        <v>(not available yet)</v>
      </c>
      <c r="R2265"/>
    </row>
    <row r="2266" spans="1:18" hidden="1" x14ac:dyDescent="0.3">
      <c r="A2266" t="s">
        <v>13616</v>
      </c>
      <c r="B2266" t="s">
        <v>18295</v>
      </c>
      <c r="C2266" t="s">
        <v>3758</v>
      </c>
      <c r="D2266" t="s">
        <v>18774</v>
      </c>
      <c r="E2266" t="s">
        <v>17215</v>
      </c>
      <c r="F2266" t="s">
        <v>431</v>
      </c>
      <c r="G2266" s="187" t="s">
        <v>351</v>
      </c>
      <c r="H2266" t="s">
        <v>13616</v>
      </c>
      <c r="I2266" t="s">
        <v>13615</v>
      </c>
      <c r="J2266" t="s">
        <v>13983</v>
      </c>
      <c r="K2266" t="s">
        <v>18774</v>
      </c>
      <c r="L2266" t="s">
        <v>17215</v>
      </c>
      <c r="M2266" t="s">
        <v>431</v>
      </c>
      <c r="N2266" t="s">
        <v>351</v>
      </c>
      <c r="O2266" t="s">
        <v>17216</v>
      </c>
      <c r="P2266" t="s">
        <v>17217</v>
      </c>
      <c r="Q2266" t="str">
        <f>IF(J2266="(not available)","(not available)",IFERROR(VLOOKUP(J2266,'[1]Lifecyclemodels EF3.1'!E:G,3,FALSE),"(not available yet)"))</f>
        <v>(not available yet)</v>
      </c>
      <c r="R2266"/>
    </row>
    <row r="2267" spans="1:18" hidden="1" x14ac:dyDescent="0.3">
      <c r="A2267" t="s">
        <v>13616</v>
      </c>
      <c r="B2267" t="s">
        <v>18295</v>
      </c>
      <c r="C2267" t="s">
        <v>2615</v>
      </c>
      <c r="D2267" t="s">
        <v>18774</v>
      </c>
      <c r="E2267" t="s">
        <v>17215</v>
      </c>
      <c r="F2267" t="s">
        <v>384</v>
      </c>
      <c r="G2267" s="187" t="s">
        <v>351</v>
      </c>
      <c r="H2267" t="s">
        <v>13616</v>
      </c>
      <c r="I2267" t="s">
        <v>13615</v>
      </c>
      <c r="J2267" t="s">
        <v>14503</v>
      </c>
      <c r="K2267" t="s">
        <v>18774</v>
      </c>
      <c r="L2267" t="s">
        <v>17215</v>
      </c>
      <c r="M2267" t="s">
        <v>11889</v>
      </c>
      <c r="N2267" t="s">
        <v>351</v>
      </c>
      <c r="O2267" t="s">
        <v>17216</v>
      </c>
      <c r="P2267" t="s">
        <v>17217</v>
      </c>
      <c r="Q2267" t="str">
        <f>IF(J2267="(not available)","(not available)",IFERROR(VLOOKUP(J2267,'[1]Lifecyclemodels EF3.1'!E:G,3,FALSE),"(not available yet)"))</f>
        <v>(not available yet)</v>
      </c>
      <c r="R2267"/>
    </row>
    <row r="2268" spans="1:18" hidden="1" x14ac:dyDescent="0.3">
      <c r="A2268" t="s">
        <v>13616</v>
      </c>
      <c r="B2268" t="s">
        <v>18295</v>
      </c>
      <c r="C2268" t="s">
        <v>9108</v>
      </c>
      <c r="D2268" t="s">
        <v>18775</v>
      </c>
      <c r="E2268" t="s">
        <v>17215</v>
      </c>
      <c r="F2268" t="s">
        <v>384</v>
      </c>
      <c r="G2268" s="187" t="s">
        <v>351</v>
      </c>
      <c r="H2268" t="s">
        <v>13616</v>
      </c>
      <c r="I2268" t="s">
        <v>14820</v>
      </c>
      <c r="J2268" t="s">
        <v>9108</v>
      </c>
      <c r="K2268" t="s">
        <v>18775</v>
      </c>
      <c r="L2268" t="s">
        <v>17215</v>
      </c>
      <c r="M2268" t="s">
        <v>11889</v>
      </c>
      <c r="N2268" t="s">
        <v>351</v>
      </c>
      <c r="O2268" t="s">
        <v>17216</v>
      </c>
      <c r="P2268" t="s">
        <v>17217</v>
      </c>
      <c r="Q2268" t="str">
        <f>IF(J2268="(not available)","(not available)",IFERROR(VLOOKUP(J2268,'[1]Lifecyclemodels EF3.1'!E:G,3,FALSE),"(not available yet)"))</f>
        <v>(not available yet)</v>
      </c>
      <c r="R2268"/>
    </row>
    <row r="2269" spans="1:18" hidden="1" x14ac:dyDescent="0.3">
      <c r="A2269" t="s">
        <v>13616</v>
      </c>
      <c r="B2269" t="s">
        <v>18295</v>
      </c>
      <c r="C2269" t="s">
        <v>3176</v>
      </c>
      <c r="D2269" t="s">
        <v>18776</v>
      </c>
      <c r="E2269" t="s">
        <v>17215</v>
      </c>
      <c r="F2269" t="s">
        <v>384</v>
      </c>
      <c r="G2269" s="187" t="s">
        <v>351</v>
      </c>
      <c r="H2269" t="s">
        <v>13616</v>
      </c>
      <c r="I2269" t="s">
        <v>13615</v>
      </c>
      <c r="J2269" t="s">
        <v>14433</v>
      </c>
      <c r="K2269" t="s">
        <v>18776</v>
      </c>
      <c r="L2269" t="s">
        <v>17215</v>
      </c>
      <c r="M2269" t="s">
        <v>11889</v>
      </c>
      <c r="N2269" t="s">
        <v>342</v>
      </c>
      <c r="O2269" t="s">
        <v>17216</v>
      </c>
      <c r="P2269" t="s">
        <v>17217</v>
      </c>
      <c r="Q2269" t="str">
        <f>IF(J2269="(not available)","(not available)",IFERROR(VLOOKUP(J2269,'[1]Lifecyclemodels EF3.1'!E:G,3,FALSE),"(not available yet)"))</f>
        <v>(not available yet)</v>
      </c>
      <c r="R2269"/>
    </row>
    <row r="2270" spans="1:18" hidden="1" x14ac:dyDescent="0.3">
      <c r="A2270" s="195" t="s">
        <v>13616</v>
      </c>
      <c r="B2270" s="191" t="s">
        <v>18295</v>
      </c>
      <c r="C2270" s="191" t="s">
        <v>7940</v>
      </c>
      <c r="D2270" s="191" t="s">
        <v>18777</v>
      </c>
      <c r="E2270" s="191" t="s">
        <v>17215</v>
      </c>
      <c r="F2270" s="191" t="s">
        <v>384</v>
      </c>
      <c r="G2270" s="192" t="s">
        <v>342</v>
      </c>
      <c r="H2270" s="193" t="s">
        <v>13616</v>
      </c>
      <c r="I2270" s="191" t="s">
        <v>18350</v>
      </c>
      <c r="J2270" s="191" t="s">
        <v>7940</v>
      </c>
      <c r="K2270" s="191" t="s">
        <v>18777</v>
      </c>
      <c r="L2270" s="191" t="s">
        <v>17215</v>
      </c>
      <c r="M2270" s="191" t="s">
        <v>11889</v>
      </c>
      <c r="N2270" s="191" t="s">
        <v>342</v>
      </c>
      <c r="O2270" s="191" t="s">
        <v>18351</v>
      </c>
      <c r="P2270" s="191" t="s">
        <v>17217</v>
      </c>
      <c r="Q2270" s="193" t="str">
        <f>IF(J2270="(not available)","(not available)",IFERROR(VLOOKUP(J2270,'[1]Lifecyclemodels EF3.1'!E:G,3,FALSE),"(not available yet)"))</f>
        <v>(not available yet)</v>
      </c>
      <c r="R2270" s="97" t="s">
        <v>18355</v>
      </c>
    </row>
    <row r="2271" spans="1:18" hidden="1" x14ac:dyDescent="0.3">
      <c r="A2271" t="s">
        <v>13616</v>
      </c>
      <c r="B2271" t="s">
        <v>18295</v>
      </c>
      <c r="C2271" t="s">
        <v>10727</v>
      </c>
      <c r="D2271" t="s">
        <v>18777</v>
      </c>
      <c r="E2271" t="s">
        <v>17215</v>
      </c>
      <c r="F2271" t="s">
        <v>384</v>
      </c>
      <c r="G2271" s="187" t="s">
        <v>351</v>
      </c>
      <c r="H2271" t="s">
        <v>13616</v>
      </c>
      <c r="I2271" t="s">
        <v>14820</v>
      </c>
      <c r="J2271" t="s">
        <v>10727</v>
      </c>
      <c r="K2271" t="s">
        <v>18777</v>
      </c>
      <c r="L2271" t="s">
        <v>17215</v>
      </c>
      <c r="M2271" t="s">
        <v>11889</v>
      </c>
      <c r="N2271" t="s">
        <v>351</v>
      </c>
      <c r="O2271" t="s">
        <v>17216</v>
      </c>
      <c r="P2271" t="s">
        <v>17217</v>
      </c>
      <c r="Q2271" t="str">
        <f>IF(J2271="(not available)","(not available)",IFERROR(VLOOKUP(J2271,'[1]Lifecyclemodels EF3.1'!E:G,3,FALSE),"(not available yet)"))</f>
        <v>(not available yet)</v>
      </c>
      <c r="R2271"/>
    </row>
    <row r="2272" spans="1:18" hidden="1" x14ac:dyDescent="0.3">
      <c r="A2272" t="s">
        <v>13616</v>
      </c>
      <c r="B2272" t="s">
        <v>18295</v>
      </c>
      <c r="C2272" t="s">
        <v>4823</v>
      </c>
      <c r="D2272" t="s">
        <v>18778</v>
      </c>
      <c r="E2272" t="s">
        <v>17215</v>
      </c>
      <c r="F2272" t="s">
        <v>984</v>
      </c>
      <c r="G2272" s="187" t="s">
        <v>351</v>
      </c>
      <c r="H2272" t="s">
        <v>13616</v>
      </c>
      <c r="I2272" t="s">
        <v>14820</v>
      </c>
      <c r="J2272" t="s">
        <v>4823</v>
      </c>
      <c r="K2272" t="s">
        <v>18778</v>
      </c>
      <c r="L2272" t="s">
        <v>17215</v>
      </c>
      <c r="M2272" t="s">
        <v>984</v>
      </c>
      <c r="N2272" t="s">
        <v>351</v>
      </c>
      <c r="O2272" t="s">
        <v>17216</v>
      </c>
      <c r="P2272" t="s">
        <v>17217</v>
      </c>
      <c r="Q2272" t="str">
        <f>IF(J2272="(not available)","(not available)",IFERROR(VLOOKUP(J2272,'[1]Lifecyclemodels EF3.1'!E:G,3,FALSE),"(not available yet)"))</f>
        <v>(not available yet)</v>
      </c>
      <c r="R2272"/>
    </row>
    <row r="2273" spans="1:18" hidden="1" x14ac:dyDescent="0.3">
      <c r="A2273" t="s">
        <v>13616</v>
      </c>
      <c r="B2273" t="s">
        <v>18295</v>
      </c>
      <c r="C2273" t="s">
        <v>915</v>
      </c>
      <c r="D2273" t="s">
        <v>18779</v>
      </c>
      <c r="E2273" t="s">
        <v>17215</v>
      </c>
      <c r="F2273" t="s">
        <v>769</v>
      </c>
      <c r="G2273" s="187" t="s">
        <v>351</v>
      </c>
      <c r="H2273" t="s">
        <v>13616</v>
      </c>
      <c r="I2273" t="s">
        <v>14820</v>
      </c>
      <c r="J2273" t="s">
        <v>915</v>
      </c>
      <c r="K2273" t="s">
        <v>18779</v>
      </c>
      <c r="L2273" t="s">
        <v>17215</v>
      </c>
      <c r="M2273" t="s">
        <v>769</v>
      </c>
      <c r="N2273" t="s">
        <v>351</v>
      </c>
      <c r="O2273" t="s">
        <v>17216</v>
      </c>
      <c r="P2273" t="s">
        <v>17217</v>
      </c>
      <c r="Q2273" t="str">
        <f>IF(J2273="(not available)","(not available)",IFERROR(VLOOKUP(J2273,'[1]Lifecyclemodels EF3.1'!E:G,3,FALSE),"(not available yet)"))</f>
        <v>(not available yet)</v>
      </c>
      <c r="R2273"/>
    </row>
    <row r="2274" spans="1:18" hidden="1" x14ac:dyDescent="0.3">
      <c r="A2274" t="s">
        <v>13616</v>
      </c>
      <c r="B2274" t="s">
        <v>18295</v>
      </c>
      <c r="C2274" t="s">
        <v>6595</v>
      </c>
      <c r="D2274" t="s">
        <v>18779</v>
      </c>
      <c r="E2274" t="s">
        <v>17215</v>
      </c>
      <c r="F2274" t="s">
        <v>415</v>
      </c>
      <c r="G2274" s="187" t="s">
        <v>351</v>
      </c>
      <c r="H2274" t="s">
        <v>13616</v>
      </c>
      <c r="I2274" t="s">
        <v>14820</v>
      </c>
      <c r="J2274" t="s">
        <v>6595</v>
      </c>
      <c r="K2274" t="s">
        <v>18779</v>
      </c>
      <c r="L2274" t="s">
        <v>17215</v>
      </c>
      <c r="M2274" t="s">
        <v>415</v>
      </c>
      <c r="N2274" t="s">
        <v>351</v>
      </c>
      <c r="O2274" t="s">
        <v>17216</v>
      </c>
      <c r="P2274" t="s">
        <v>17217</v>
      </c>
      <c r="Q2274" t="str">
        <f>IF(J2274="(not available)","(not available)",IFERROR(VLOOKUP(J2274,'[1]Lifecyclemodels EF3.1'!E:G,3,FALSE),"(not available yet)"))</f>
        <v>(not available yet)</v>
      </c>
      <c r="R2274"/>
    </row>
    <row r="2275" spans="1:18" hidden="1" x14ac:dyDescent="0.3">
      <c r="A2275" t="s">
        <v>13616</v>
      </c>
      <c r="B2275" t="s">
        <v>18295</v>
      </c>
      <c r="C2275" t="s">
        <v>4488</v>
      </c>
      <c r="D2275" t="s">
        <v>18780</v>
      </c>
      <c r="E2275" t="s">
        <v>17215</v>
      </c>
      <c r="F2275" t="s">
        <v>438</v>
      </c>
      <c r="G2275" s="187" t="s">
        <v>351</v>
      </c>
      <c r="H2275" t="s">
        <v>13616</v>
      </c>
      <c r="I2275" t="s">
        <v>14820</v>
      </c>
      <c r="J2275" t="s">
        <v>4488</v>
      </c>
      <c r="K2275" t="s">
        <v>18780</v>
      </c>
      <c r="L2275" t="s">
        <v>17215</v>
      </c>
      <c r="M2275" t="s">
        <v>438</v>
      </c>
      <c r="N2275" t="s">
        <v>351</v>
      </c>
      <c r="O2275" t="s">
        <v>17216</v>
      </c>
      <c r="P2275" t="s">
        <v>17217</v>
      </c>
      <c r="Q2275" t="str">
        <f>IF(J2275="(not available)","(not available)",IFERROR(VLOOKUP(J2275,'[1]Lifecyclemodels EF3.1'!E:G,3,FALSE),"(not available yet)"))</f>
        <v>(not available yet)</v>
      </c>
      <c r="R2275"/>
    </row>
    <row r="2276" spans="1:18" hidden="1" x14ac:dyDescent="0.3">
      <c r="A2276" t="s">
        <v>13616</v>
      </c>
      <c r="B2276" t="s">
        <v>18295</v>
      </c>
      <c r="C2276" t="s">
        <v>7809</v>
      </c>
      <c r="D2276" t="s">
        <v>18781</v>
      </c>
      <c r="E2276" t="s">
        <v>17215</v>
      </c>
      <c r="F2276" t="s">
        <v>713</v>
      </c>
      <c r="G2276" s="187" t="s">
        <v>351</v>
      </c>
      <c r="H2276" t="s">
        <v>13616</v>
      </c>
      <c r="I2276" t="s">
        <v>14820</v>
      </c>
      <c r="J2276" t="s">
        <v>7809</v>
      </c>
      <c r="K2276" t="s">
        <v>18781</v>
      </c>
      <c r="L2276" t="s">
        <v>17215</v>
      </c>
      <c r="M2276" t="s">
        <v>713</v>
      </c>
      <c r="N2276" t="s">
        <v>351</v>
      </c>
      <c r="O2276" t="s">
        <v>17216</v>
      </c>
      <c r="P2276" t="s">
        <v>17217</v>
      </c>
      <c r="Q2276" t="str">
        <f>IF(J2276="(not available)","(not available)",IFERROR(VLOOKUP(J2276,'[1]Lifecyclemodels EF3.1'!E:G,3,FALSE),"(not available yet)"))</f>
        <v>(not available yet)</v>
      </c>
      <c r="R2276"/>
    </row>
    <row r="2277" spans="1:18" hidden="1" x14ac:dyDescent="0.3">
      <c r="A2277" t="s">
        <v>13616</v>
      </c>
      <c r="B2277" t="s">
        <v>18295</v>
      </c>
      <c r="C2277" t="s">
        <v>2999</v>
      </c>
      <c r="D2277" t="s">
        <v>18781</v>
      </c>
      <c r="E2277" t="s">
        <v>17215</v>
      </c>
      <c r="F2277" t="s">
        <v>868</v>
      </c>
      <c r="G2277" s="187" t="s">
        <v>351</v>
      </c>
      <c r="H2277" t="s">
        <v>13616</v>
      </c>
      <c r="I2277" t="s">
        <v>14820</v>
      </c>
      <c r="J2277" t="s">
        <v>2999</v>
      </c>
      <c r="K2277" t="s">
        <v>18781</v>
      </c>
      <c r="L2277" t="s">
        <v>17215</v>
      </c>
      <c r="M2277" t="s">
        <v>868</v>
      </c>
      <c r="N2277" t="s">
        <v>351</v>
      </c>
      <c r="O2277" t="s">
        <v>17216</v>
      </c>
      <c r="P2277" t="s">
        <v>17217</v>
      </c>
      <c r="Q2277" t="str">
        <f>IF(J2277="(not available)","(not available)",IFERROR(VLOOKUP(J2277,'[1]Lifecyclemodels EF3.1'!E:G,3,FALSE),"(not available yet)"))</f>
        <v>(not available yet)</v>
      </c>
      <c r="R2277"/>
    </row>
    <row r="2278" spans="1:18" hidden="1" x14ac:dyDescent="0.3">
      <c r="A2278" t="s">
        <v>13616</v>
      </c>
      <c r="B2278" t="s">
        <v>18295</v>
      </c>
      <c r="C2278" t="s">
        <v>9248</v>
      </c>
      <c r="D2278" t="s">
        <v>18781</v>
      </c>
      <c r="E2278" t="s">
        <v>17215</v>
      </c>
      <c r="F2278" t="s">
        <v>547</v>
      </c>
      <c r="G2278" s="187" t="s">
        <v>351</v>
      </c>
      <c r="H2278" t="s">
        <v>13616</v>
      </c>
      <c r="I2278" t="s">
        <v>14820</v>
      </c>
      <c r="J2278" t="s">
        <v>9248</v>
      </c>
      <c r="K2278" t="s">
        <v>18781</v>
      </c>
      <c r="L2278" t="s">
        <v>17215</v>
      </c>
      <c r="M2278" t="s">
        <v>547</v>
      </c>
      <c r="N2278" t="s">
        <v>351</v>
      </c>
      <c r="O2278" t="s">
        <v>17216</v>
      </c>
      <c r="P2278" t="s">
        <v>17217</v>
      </c>
      <c r="Q2278" t="str">
        <f>IF(J2278="(not available)","(not available)",IFERROR(VLOOKUP(J2278,'[1]Lifecyclemodels EF3.1'!E:G,3,FALSE),"(not available yet)"))</f>
        <v>(not available yet)</v>
      </c>
      <c r="R2278"/>
    </row>
    <row r="2279" spans="1:18" hidden="1" x14ac:dyDescent="0.3">
      <c r="A2279" t="s">
        <v>13616</v>
      </c>
      <c r="B2279" t="s">
        <v>18295</v>
      </c>
      <c r="C2279" t="s">
        <v>2845</v>
      </c>
      <c r="D2279" t="s">
        <v>18781</v>
      </c>
      <c r="E2279" t="s">
        <v>17215</v>
      </c>
      <c r="F2279" t="s">
        <v>496</v>
      </c>
      <c r="G2279" s="187" t="s">
        <v>351</v>
      </c>
      <c r="H2279" t="s">
        <v>13616</v>
      </c>
      <c r="I2279" t="s">
        <v>14820</v>
      </c>
      <c r="J2279" t="s">
        <v>2845</v>
      </c>
      <c r="K2279" t="s">
        <v>18781</v>
      </c>
      <c r="L2279" t="s">
        <v>17215</v>
      </c>
      <c r="M2279" t="s">
        <v>496</v>
      </c>
      <c r="N2279" t="s">
        <v>351</v>
      </c>
      <c r="O2279" t="s">
        <v>17216</v>
      </c>
      <c r="P2279" t="s">
        <v>17217</v>
      </c>
      <c r="Q2279" t="str">
        <f>IF(J2279="(not available)","(not available)",IFERROR(VLOOKUP(J2279,'[1]Lifecyclemodels EF3.1'!E:G,3,FALSE),"(not available yet)"))</f>
        <v>(not available yet)</v>
      </c>
      <c r="R2279"/>
    </row>
    <row r="2280" spans="1:18" hidden="1" x14ac:dyDescent="0.3">
      <c r="A2280" t="s">
        <v>13616</v>
      </c>
      <c r="B2280" t="s">
        <v>18295</v>
      </c>
      <c r="C2280" t="s">
        <v>3016</v>
      </c>
      <c r="D2280" t="s">
        <v>18781</v>
      </c>
      <c r="E2280" t="s">
        <v>17215</v>
      </c>
      <c r="F2280" t="s">
        <v>483</v>
      </c>
      <c r="G2280" s="187" t="s">
        <v>351</v>
      </c>
      <c r="H2280" t="s">
        <v>13616</v>
      </c>
      <c r="I2280" t="s">
        <v>14820</v>
      </c>
      <c r="J2280" t="s">
        <v>3016</v>
      </c>
      <c r="K2280" t="s">
        <v>18781</v>
      </c>
      <c r="L2280" t="s">
        <v>17215</v>
      </c>
      <c r="M2280" t="s">
        <v>483</v>
      </c>
      <c r="N2280" t="s">
        <v>351</v>
      </c>
      <c r="O2280" t="s">
        <v>17216</v>
      </c>
      <c r="P2280" t="s">
        <v>17217</v>
      </c>
      <c r="Q2280" t="str">
        <f>IF(J2280="(not available)","(not available)",IFERROR(VLOOKUP(J2280,'[1]Lifecyclemodels EF3.1'!E:G,3,FALSE),"(not available yet)"))</f>
        <v>(not available yet)</v>
      </c>
      <c r="R2280"/>
    </row>
    <row r="2281" spans="1:18" hidden="1" x14ac:dyDescent="0.3">
      <c r="A2281" t="s">
        <v>13616</v>
      </c>
      <c r="B2281" t="s">
        <v>18295</v>
      </c>
      <c r="C2281" t="s">
        <v>5387</v>
      </c>
      <c r="D2281" t="s">
        <v>18782</v>
      </c>
      <c r="E2281" t="s">
        <v>17215</v>
      </c>
      <c r="F2281" t="s">
        <v>817</v>
      </c>
      <c r="G2281" s="187" t="s">
        <v>351</v>
      </c>
      <c r="H2281" t="s">
        <v>13616</v>
      </c>
      <c r="I2281" t="s">
        <v>14820</v>
      </c>
      <c r="J2281" t="s">
        <v>5387</v>
      </c>
      <c r="K2281" t="s">
        <v>18782</v>
      </c>
      <c r="L2281" t="s">
        <v>17215</v>
      </c>
      <c r="M2281" t="s">
        <v>817</v>
      </c>
      <c r="N2281" t="s">
        <v>351</v>
      </c>
      <c r="O2281" t="s">
        <v>17216</v>
      </c>
      <c r="P2281" t="s">
        <v>17217</v>
      </c>
      <c r="Q2281" t="str">
        <f>IF(J2281="(not available)","(not available)",IFERROR(VLOOKUP(J2281,'[1]Lifecyclemodels EF3.1'!E:G,3,FALSE),"(not available yet)"))</f>
        <v>(not available yet)</v>
      </c>
      <c r="R2281"/>
    </row>
    <row r="2282" spans="1:18" hidden="1" x14ac:dyDescent="0.3">
      <c r="A2282" t="s">
        <v>13616</v>
      </c>
      <c r="B2282" t="s">
        <v>18295</v>
      </c>
      <c r="C2282" t="s">
        <v>2018</v>
      </c>
      <c r="D2282" t="s">
        <v>18783</v>
      </c>
      <c r="E2282" t="s">
        <v>17215</v>
      </c>
      <c r="F2282" t="s">
        <v>514</v>
      </c>
      <c r="G2282" s="187" t="s">
        <v>351</v>
      </c>
      <c r="H2282" t="s">
        <v>13616</v>
      </c>
      <c r="I2282" t="s">
        <v>14820</v>
      </c>
      <c r="J2282" t="s">
        <v>2018</v>
      </c>
      <c r="K2282" t="s">
        <v>18783</v>
      </c>
      <c r="L2282" t="s">
        <v>17215</v>
      </c>
      <c r="M2282" t="s">
        <v>11889</v>
      </c>
      <c r="N2282" t="s">
        <v>351</v>
      </c>
      <c r="O2282" t="s">
        <v>17216</v>
      </c>
      <c r="P2282" t="s">
        <v>17217</v>
      </c>
      <c r="Q2282" t="str">
        <f>IF(J2282="(not available)","(not available)",IFERROR(VLOOKUP(J2282,'[1]Lifecyclemodels EF3.1'!E:G,3,FALSE),"(not available yet)"))</f>
        <v>(not available yet)</v>
      </c>
      <c r="R2282"/>
    </row>
    <row r="2283" spans="1:18" hidden="1" x14ac:dyDescent="0.3">
      <c r="A2283" t="s">
        <v>13616</v>
      </c>
      <c r="B2283" t="s">
        <v>18295</v>
      </c>
      <c r="C2283" t="s">
        <v>663</v>
      </c>
      <c r="D2283" t="s">
        <v>18784</v>
      </c>
      <c r="E2283" t="s">
        <v>17215</v>
      </c>
      <c r="F2283" t="s">
        <v>384</v>
      </c>
      <c r="G2283" s="187" t="s">
        <v>351</v>
      </c>
      <c r="H2283" t="s">
        <v>13616</v>
      </c>
      <c r="I2283" t="s">
        <v>14820</v>
      </c>
      <c r="J2283" t="s">
        <v>663</v>
      </c>
      <c r="K2283" t="s">
        <v>18784</v>
      </c>
      <c r="L2283" t="s">
        <v>17215</v>
      </c>
      <c r="M2283" t="s">
        <v>11889</v>
      </c>
      <c r="N2283" t="s">
        <v>351</v>
      </c>
      <c r="O2283" t="s">
        <v>17216</v>
      </c>
      <c r="P2283" t="s">
        <v>17217</v>
      </c>
      <c r="Q2283" t="str">
        <f>IF(J2283="(not available)","(not available)",IFERROR(VLOOKUP(J2283,'[1]Lifecyclemodels EF3.1'!E:G,3,FALSE),"(not available yet)"))</f>
        <v>(not available yet)</v>
      </c>
      <c r="R2283"/>
    </row>
    <row r="2284" spans="1:18" hidden="1" x14ac:dyDescent="0.3">
      <c r="A2284" t="s">
        <v>13616</v>
      </c>
      <c r="B2284" t="s">
        <v>18295</v>
      </c>
      <c r="C2284" t="s">
        <v>11387</v>
      </c>
      <c r="D2284" t="s">
        <v>18785</v>
      </c>
      <c r="E2284" t="s">
        <v>18450</v>
      </c>
      <c r="F2284" t="s">
        <v>384</v>
      </c>
      <c r="G2284" s="187" t="s">
        <v>351</v>
      </c>
      <c r="H2284" t="s">
        <v>13616</v>
      </c>
      <c r="I2284" t="s">
        <v>14820</v>
      </c>
      <c r="J2284" t="s">
        <v>11387</v>
      </c>
      <c r="K2284" t="s">
        <v>18785</v>
      </c>
      <c r="L2284" t="s">
        <v>18450</v>
      </c>
      <c r="M2284" t="s">
        <v>11889</v>
      </c>
      <c r="N2284" t="s">
        <v>351</v>
      </c>
      <c r="O2284" t="s">
        <v>17216</v>
      </c>
      <c r="P2284" t="s">
        <v>17217</v>
      </c>
      <c r="Q2284" t="str">
        <f>IF(J2284="(not available)","(not available)",IFERROR(VLOOKUP(J2284,'[1]Lifecyclemodels EF3.1'!E:G,3,FALSE),"(not available yet)"))</f>
        <v>(not available yet)</v>
      </c>
      <c r="R2284"/>
    </row>
    <row r="2285" spans="1:18" hidden="1" x14ac:dyDescent="0.3">
      <c r="A2285" t="s">
        <v>13616</v>
      </c>
      <c r="B2285" t="s">
        <v>18295</v>
      </c>
      <c r="C2285" t="s">
        <v>6138</v>
      </c>
      <c r="D2285" t="s">
        <v>18786</v>
      </c>
      <c r="E2285" t="s">
        <v>18450</v>
      </c>
      <c r="F2285" t="s">
        <v>384</v>
      </c>
      <c r="G2285" s="187" t="s">
        <v>351</v>
      </c>
      <c r="H2285" t="s">
        <v>13616</v>
      </c>
      <c r="I2285" t="s">
        <v>14820</v>
      </c>
      <c r="J2285" t="s">
        <v>6138</v>
      </c>
      <c r="K2285" t="s">
        <v>18786</v>
      </c>
      <c r="L2285" t="s">
        <v>18450</v>
      </c>
      <c r="M2285" t="s">
        <v>11889</v>
      </c>
      <c r="N2285" t="s">
        <v>351</v>
      </c>
      <c r="O2285" t="s">
        <v>17216</v>
      </c>
      <c r="P2285" t="s">
        <v>17217</v>
      </c>
      <c r="Q2285" t="str">
        <f>IF(J2285="(not available)","(not available)",IFERROR(VLOOKUP(J2285,'[1]Lifecyclemodels EF3.1'!E:G,3,FALSE),"(not available yet)"))</f>
        <v>(not available yet)</v>
      </c>
      <c r="R2285"/>
    </row>
    <row r="2286" spans="1:18" hidden="1" x14ac:dyDescent="0.3">
      <c r="A2286" t="s">
        <v>13616</v>
      </c>
      <c r="B2286" t="s">
        <v>18295</v>
      </c>
      <c r="C2286" t="s">
        <v>2888</v>
      </c>
      <c r="D2286" t="s">
        <v>18787</v>
      </c>
      <c r="E2286" t="s">
        <v>18450</v>
      </c>
      <c r="F2286" t="s">
        <v>384</v>
      </c>
      <c r="G2286" s="187" t="s">
        <v>351</v>
      </c>
      <c r="H2286" t="s">
        <v>13616</v>
      </c>
      <c r="I2286" t="s">
        <v>14820</v>
      </c>
      <c r="J2286" t="s">
        <v>2888</v>
      </c>
      <c r="K2286" t="s">
        <v>18787</v>
      </c>
      <c r="L2286" t="s">
        <v>18450</v>
      </c>
      <c r="M2286" t="s">
        <v>11889</v>
      </c>
      <c r="N2286" t="s">
        <v>351</v>
      </c>
      <c r="O2286" t="s">
        <v>17216</v>
      </c>
      <c r="P2286" t="s">
        <v>17217</v>
      </c>
      <c r="Q2286" t="str">
        <f>IF(J2286="(not available)","(not available)",IFERROR(VLOOKUP(J2286,'[1]Lifecyclemodels EF3.1'!E:G,3,FALSE),"(not available yet)"))</f>
        <v>(not available yet)</v>
      </c>
      <c r="R2286"/>
    </row>
    <row r="2287" spans="1:18" hidden="1" x14ac:dyDescent="0.3">
      <c r="A2287" t="s">
        <v>13616</v>
      </c>
      <c r="B2287" t="s">
        <v>18295</v>
      </c>
      <c r="C2287" t="s">
        <v>3776</v>
      </c>
      <c r="D2287" t="s">
        <v>18788</v>
      </c>
      <c r="E2287" t="s">
        <v>18450</v>
      </c>
      <c r="F2287" t="s">
        <v>384</v>
      </c>
      <c r="G2287" s="187" t="s">
        <v>351</v>
      </c>
      <c r="H2287" t="s">
        <v>13616</v>
      </c>
      <c r="I2287" t="s">
        <v>14820</v>
      </c>
      <c r="J2287" t="s">
        <v>3776</v>
      </c>
      <c r="K2287" t="s">
        <v>18788</v>
      </c>
      <c r="L2287" t="s">
        <v>18450</v>
      </c>
      <c r="M2287" t="s">
        <v>11889</v>
      </c>
      <c r="N2287" t="s">
        <v>351</v>
      </c>
      <c r="O2287" t="s">
        <v>17216</v>
      </c>
      <c r="P2287" t="s">
        <v>17217</v>
      </c>
      <c r="Q2287" t="str">
        <f>IF(J2287="(not available)","(not available)",IFERROR(VLOOKUP(J2287,'[1]Lifecyclemodels EF3.1'!E:G,3,FALSE),"(not available yet)"))</f>
        <v>(not available yet)</v>
      </c>
      <c r="R2287"/>
    </row>
    <row r="2288" spans="1:18" hidden="1" x14ac:dyDescent="0.3">
      <c r="A2288" t="s">
        <v>13616</v>
      </c>
      <c r="B2288" t="s">
        <v>18295</v>
      </c>
      <c r="C2288" t="s">
        <v>5182</v>
      </c>
      <c r="D2288" t="s">
        <v>18789</v>
      </c>
      <c r="E2288" t="s">
        <v>17215</v>
      </c>
      <c r="F2288" t="s">
        <v>384</v>
      </c>
      <c r="G2288" s="187" t="s">
        <v>351</v>
      </c>
      <c r="H2288" t="s">
        <v>13616</v>
      </c>
      <c r="I2288" t="s">
        <v>14820</v>
      </c>
      <c r="J2288" t="s">
        <v>5182</v>
      </c>
      <c r="K2288" t="s">
        <v>18789</v>
      </c>
      <c r="L2288" t="s">
        <v>17215</v>
      </c>
      <c r="M2288" t="s">
        <v>11889</v>
      </c>
      <c r="N2288" t="s">
        <v>351</v>
      </c>
      <c r="O2288" t="s">
        <v>17216</v>
      </c>
      <c r="P2288" t="s">
        <v>17217</v>
      </c>
      <c r="Q2288" t="str">
        <f>IF(J2288="(not available)","(not available)",IFERROR(VLOOKUP(J2288,'[1]Lifecyclemodels EF3.1'!E:G,3,FALSE),"(not available yet)"))</f>
        <v>(not available yet)</v>
      </c>
      <c r="R2288"/>
    </row>
    <row r="2289" spans="1:18" hidden="1" x14ac:dyDescent="0.3">
      <c r="A2289" t="s">
        <v>13616</v>
      </c>
      <c r="B2289" t="s">
        <v>18295</v>
      </c>
      <c r="C2289" t="s">
        <v>4295</v>
      </c>
      <c r="D2289" t="s">
        <v>18790</v>
      </c>
      <c r="E2289" t="s">
        <v>17215</v>
      </c>
      <c r="F2289" t="s">
        <v>384</v>
      </c>
      <c r="G2289" s="187" t="s">
        <v>351</v>
      </c>
      <c r="H2289" t="s">
        <v>13616</v>
      </c>
      <c r="I2289" t="s">
        <v>14820</v>
      </c>
      <c r="J2289" t="s">
        <v>4295</v>
      </c>
      <c r="K2289" t="s">
        <v>18790</v>
      </c>
      <c r="L2289" t="s">
        <v>17215</v>
      </c>
      <c r="M2289" t="s">
        <v>11889</v>
      </c>
      <c r="N2289" t="s">
        <v>351</v>
      </c>
      <c r="O2289" t="s">
        <v>17216</v>
      </c>
      <c r="P2289" t="s">
        <v>17217</v>
      </c>
      <c r="Q2289" t="str">
        <f>IF(J2289="(not available)","(not available)",IFERROR(VLOOKUP(J2289,'[1]Lifecyclemodels EF3.1'!E:G,3,FALSE),"(not available yet)"))</f>
        <v>(not available yet)</v>
      </c>
      <c r="R2289"/>
    </row>
    <row r="2290" spans="1:18" hidden="1" x14ac:dyDescent="0.3">
      <c r="A2290" t="s">
        <v>13616</v>
      </c>
      <c r="B2290" t="s">
        <v>18295</v>
      </c>
      <c r="C2290" t="s">
        <v>3486</v>
      </c>
      <c r="D2290" t="s">
        <v>18791</v>
      </c>
      <c r="E2290" t="s">
        <v>17215</v>
      </c>
      <c r="F2290" t="s">
        <v>384</v>
      </c>
      <c r="G2290" s="187" t="s">
        <v>351</v>
      </c>
      <c r="H2290" t="s">
        <v>13616</v>
      </c>
      <c r="I2290" t="s">
        <v>14820</v>
      </c>
      <c r="J2290" t="s">
        <v>3486</v>
      </c>
      <c r="K2290" t="s">
        <v>18791</v>
      </c>
      <c r="L2290" t="s">
        <v>17215</v>
      </c>
      <c r="M2290" t="s">
        <v>11889</v>
      </c>
      <c r="N2290" t="s">
        <v>351</v>
      </c>
      <c r="O2290" t="s">
        <v>17216</v>
      </c>
      <c r="P2290" t="s">
        <v>17217</v>
      </c>
      <c r="Q2290" t="str">
        <f>IF(J2290="(not available)","(not available)",IFERROR(VLOOKUP(J2290,'[1]Lifecyclemodels EF3.1'!E:G,3,FALSE),"(not available yet)"))</f>
        <v>(not available yet)</v>
      </c>
      <c r="R2290"/>
    </row>
    <row r="2291" spans="1:18" hidden="1" x14ac:dyDescent="0.3">
      <c r="A2291" t="s">
        <v>13616</v>
      </c>
      <c r="B2291" t="s">
        <v>18295</v>
      </c>
      <c r="C2291" t="s">
        <v>4515</v>
      </c>
      <c r="D2291" t="s">
        <v>18792</v>
      </c>
      <c r="E2291" t="s">
        <v>17215</v>
      </c>
      <c r="F2291" t="s">
        <v>384</v>
      </c>
      <c r="G2291" s="187" t="s">
        <v>351</v>
      </c>
      <c r="H2291" t="s">
        <v>13616</v>
      </c>
      <c r="I2291" t="s">
        <v>14820</v>
      </c>
      <c r="J2291" t="s">
        <v>4515</v>
      </c>
      <c r="K2291" t="s">
        <v>18792</v>
      </c>
      <c r="L2291" t="s">
        <v>17215</v>
      </c>
      <c r="M2291" t="s">
        <v>11889</v>
      </c>
      <c r="N2291" t="s">
        <v>351</v>
      </c>
      <c r="O2291" t="s">
        <v>17216</v>
      </c>
      <c r="P2291" t="s">
        <v>17217</v>
      </c>
      <c r="Q2291" t="str">
        <f>IF(J2291="(not available)","(not available)",IFERROR(VLOOKUP(J2291,'[1]Lifecyclemodels EF3.1'!E:G,3,FALSE),"(not available yet)"))</f>
        <v>(not available yet)</v>
      </c>
      <c r="R2291"/>
    </row>
    <row r="2292" spans="1:18" hidden="1" x14ac:dyDescent="0.3">
      <c r="A2292" t="s">
        <v>13616</v>
      </c>
      <c r="B2292" t="s">
        <v>18295</v>
      </c>
      <c r="C2292" t="s">
        <v>9695</v>
      </c>
      <c r="D2292" t="s">
        <v>18793</v>
      </c>
      <c r="E2292" t="s">
        <v>17215</v>
      </c>
      <c r="F2292" t="s">
        <v>384</v>
      </c>
      <c r="G2292" s="187" t="s">
        <v>351</v>
      </c>
      <c r="H2292" t="s">
        <v>13616</v>
      </c>
      <c r="I2292" t="s">
        <v>14820</v>
      </c>
      <c r="J2292" t="s">
        <v>9695</v>
      </c>
      <c r="K2292" t="s">
        <v>18793</v>
      </c>
      <c r="L2292" t="s">
        <v>17215</v>
      </c>
      <c r="M2292" t="s">
        <v>11889</v>
      </c>
      <c r="N2292" t="s">
        <v>351</v>
      </c>
      <c r="O2292" t="s">
        <v>17216</v>
      </c>
      <c r="P2292" t="s">
        <v>17217</v>
      </c>
      <c r="Q2292" t="str">
        <f>IF(J2292="(not available)","(not available)",IFERROR(VLOOKUP(J2292,'[1]Lifecyclemodels EF3.1'!E:G,3,FALSE),"(not available yet)"))</f>
        <v>(not available yet)</v>
      </c>
      <c r="R2292"/>
    </row>
    <row r="2293" spans="1:18" hidden="1" x14ac:dyDescent="0.3">
      <c r="A2293" t="s">
        <v>13616</v>
      </c>
      <c r="B2293" t="s">
        <v>18295</v>
      </c>
      <c r="C2293" t="s">
        <v>467</v>
      </c>
      <c r="D2293" t="s">
        <v>18794</v>
      </c>
      <c r="E2293" t="s">
        <v>17215</v>
      </c>
      <c r="F2293" t="s">
        <v>384</v>
      </c>
      <c r="G2293" s="187" t="s">
        <v>351</v>
      </c>
      <c r="H2293" t="s">
        <v>13616</v>
      </c>
      <c r="I2293" t="s">
        <v>14820</v>
      </c>
      <c r="J2293" t="s">
        <v>467</v>
      </c>
      <c r="K2293" t="s">
        <v>18794</v>
      </c>
      <c r="L2293" t="s">
        <v>17215</v>
      </c>
      <c r="M2293" t="s">
        <v>11889</v>
      </c>
      <c r="N2293" t="s">
        <v>351</v>
      </c>
      <c r="O2293" t="s">
        <v>17216</v>
      </c>
      <c r="P2293" t="s">
        <v>17217</v>
      </c>
      <c r="Q2293" t="str">
        <f>IF(J2293="(not available)","(not available)",IFERROR(VLOOKUP(J2293,'[1]Lifecyclemodels EF3.1'!E:G,3,FALSE),"(not available yet)"))</f>
        <v>(not available yet)</v>
      </c>
      <c r="R2293"/>
    </row>
    <row r="2294" spans="1:18" hidden="1" x14ac:dyDescent="0.3">
      <c r="A2294" t="s">
        <v>13616</v>
      </c>
      <c r="B2294" t="s">
        <v>18295</v>
      </c>
      <c r="C2294" t="s">
        <v>5610</v>
      </c>
      <c r="D2294" t="s">
        <v>18795</v>
      </c>
      <c r="E2294" t="s">
        <v>17215</v>
      </c>
      <c r="F2294" t="s">
        <v>384</v>
      </c>
      <c r="G2294" s="187" t="s">
        <v>351</v>
      </c>
      <c r="H2294" t="s">
        <v>13616</v>
      </c>
      <c r="I2294" t="s">
        <v>14820</v>
      </c>
      <c r="J2294" t="s">
        <v>5610</v>
      </c>
      <c r="K2294" t="s">
        <v>18795</v>
      </c>
      <c r="L2294" t="s">
        <v>17215</v>
      </c>
      <c r="M2294" t="s">
        <v>11889</v>
      </c>
      <c r="N2294" t="s">
        <v>351</v>
      </c>
      <c r="O2294" t="s">
        <v>17216</v>
      </c>
      <c r="P2294" t="s">
        <v>17217</v>
      </c>
      <c r="Q2294" t="str">
        <f>IF(J2294="(not available)","(not available)",IFERROR(VLOOKUP(J2294,'[1]Lifecyclemodels EF3.1'!E:G,3,FALSE),"(not available yet)"))</f>
        <v>(not available yet)</v>
      </c>
      <c r="R2294"/>
    </row>
    <row r="2295" spans="1:18" hidden="1" x14ac:dyDescent="0.3">
      <c r="A2295" t="s">
        <v>13616</v>
      </c>
      <c r="B2295" t="s">
        <v>18295</v>
      </c>
      <c r="C2295" t="s">
        <v>3011</v>
      </c>
      <c r="D2295" t="s">
        <v>18796</v>
      </c>
      <c r="E2295" t="s">
        <v>17215</v>
      </c>
      <c r="F2295" t="s">
        <v>384</v>
      </c>
      <c r="G2295" s="187" t="s">
        <v>351</v>
      </c>
      <c r="H2295" t="s">
        <v>13616</v>
      </c>
      <c r="I2295" t="s">
        <v>14820</v>
      </c>
      <c r="J2295" t="s">
        <v>3011</v>
      </c>
      <c r="K2295" t="s">
        <v>18796</v>
      </c>
      <c r="L2295" t="s">
        <v>17215</v>
      </c>
      <c r="M2295" t="s">
        <v>11889</v>
      </c>
      <c r="N2295" t="s">
        <v>351</v>
      </c>
      <c r="O2295" t="s">
        <v>17216</v>
      </c>
      <c r="P2295" t="s">
        <v>17217</v>
      </c>
      <c r="Q2295" t="str">
        <f>IF(J2295="(not available)","(not available)",IFERROR(VLOOKUP(J2295,'[1]Lifecyclemodels EF3.1'!E:G,3,FALSE),"(not available yet)"))</f>
        <v>(not available yet)</v>
      </c>
      <c r="R2295"/>
    </row>
    <row r="2296" spans="1:18" hidden="1" x14ac:dyDescent="0.3">
      <c r="A2296" t="s">
        <v>13616</v>
      </c>
      <c r="B2296" t="s">
        <v>18295</v>
      </c>
      <c r="C2296" t="s">
        <v>3689</v>
      </c>
      <c r="D2296" t="s">
        <v>18797</v>
      </c>
      <c r="E2296" t="s">
        <v>17215</v>
      </c>
      <c r="F2296" t="s">
        <v>384</v>
      </c>
      <c r="G2296" s="187" t="s">
        <v>351</v>
      </c>
      <c r="H2296" t="s">
        <v>13616</v>
      </c>
      <c r="I2296" t="s">
        <v>14820</v>
      </c>
      <c r="J2296" t="s">
        <v>3689</v>
      </c>
      <c r="K2296" t="s">
        <v>18797</v>
      </c>
      <c r="L2296" t="s">
        <v>17215</v>
      </c>
      <c r="M2296" t="s">
        <v>11889</v>
      </c>
      <c r="N2296" t="s">
        <v>351</v>
      </c>
      <c r="O2296" t="s">
        <v>17216</v>
      </c>
      <c r="P2296" t="s">
        <v>17217</v>
      </c>
      <c r="Q2296" t="str">
        <f>IF(J2296="(not available)","(not available)",IFERROR(VLOOKUP(J2296,'[1]Lifecyclemodels EF3.1'!E:G,3,FALSE),"(not available yet)"))</f>
        <v>(not available yet)</v>
      </c>
      <c r="R2296"/>
    </row>
    <row r="2297" spans="1:18" hidden="1" x14ac:dyDescent="0.3">
      <c r="A2297" t="s">
        <v>13616</v>
      </c>
      <c r="B2297" t="s">
        <v>18295</v>
      </c>
      <c r="C2297" t="s">
        <v>6958</v>
      </c>
      <c r="D2297" t="s">
        <v>18798</v>
      </c>
      <c r="E2297" t="s">
        <v>17215</v>
      </c>
      <c r="F2297" t="s">
        <v>384</v>
      </c>
      <c r="G2297" s="187" t="s">
        <v>351</v>
      </c>
      <c r="H2297" t="s">
        <v>13616</v>
      </c>
      <c r="I2297" t="s">
        <v>14820</v>
      </c>
      <c r="J2297" t="s">
        <v>6958</v>
      </c>
      <c r="K2297" t="s">
        <v>18798</v>
      </c>
      <c r="L2297" t="s">
        <v>17215</v>
      </c>
      <c r="M2297" t="s">
        <v>11889</v>
      </c>
      <c r="N2297" t="s">
        <v>351</v>
      </c>
      <c r="O2297" t="s">
        <v>17216</v>
      </c>
      <c r="P2297" t="s">
        <v>17217</v>
      </c>
      <c r="Q2297" t="str">
        <f>IF(J2297="(not available)","(not available)",IFERROR(VLOOKUP(J2297,'[1]Lifecyclemodels EF3.1'!E:G,3,FALSE),"(not available yet)"))</f>
        <v>(not available yet)</v>
      </c>
      <c r="R2297"/>
    </row>
    <row r="2298" spans="1:18" hidden="1" x14ac:dyDescent="0.3">
      <c r="A2298" t="s">
        <v>13616</v>
      </c>
      <c r="B2298" t="s">
        <v>18295</v>
      </c>
      <c r="C2298" t="s">
        <v>6558</v>
      </c>
      <c r="D2298" t="s">
        <v>18799</v>
      </c>
      <c r="E2298" t="s">
        <v>17215</v>
      </c>
      <c r="F2298" t="s">
        <v>384</v>
      </c>
      <c r="G2298" s="187" t="s">
        <v>351</v>
      </c>
      <c r="H2298" t="s">
        <v>13616</v>
      </c>
      <c r="I2298" t="s">
        <v>14820</v>
      </c>
      <c r="J2298" t="s">
        <v>6558</v>
      </c>
      <c r="K2298" t="s">
        <v>18799</v>
      </c>
      <c r="L2298" t="s">
        <v>17215</v>
      </c>
      <c r="M2298" t="s">
        <v>11889</v>
      </c>
      <c r="N2298" t="s">
        <v>351</v>
      </c>
      <c r="O2298" t="s">
        <v>17216</v>
      </c>
      <c r="P2298" t="s">
        <v>17217</v>
      </c>
      <c r="Q2298" t="str">
        <f>IF(J2298="(not available)","(not available)",IFERROR(VLOOKUP(J2298,'[1]Lifecyclemodels EF3.1'!E:G,3,FALSE),"(not available yet)"))</f>
        <v>(not available yet)</v>
      </c>
      <c r="R2298"/>
    </row>
    <row r="2299" spans="1:18" hidden="1" x14ac:dyDescent="0.3">
      <c r="A2299" t="s">
        <v>13616</v>
      </c>
      <c r="B2299" t="s">
        <v>18295</v>
      </c>
      <c r="C2299" t="s">
        <v>10993</v>
      </c>
      <c r="D2299" t="s">
        <v>18800</v>
      </c>
      <c r="E2299" t="s">
        <v>17215</v>
      </c>
      <c r="F2299" t="s">
        <v>384</v>
      </c>
      <c r="G2299" s="187" t="s">
        <v>351</v>
      </c>
      <c r="H2299" t="s">
        <v>13616</v>
      </c>
      <c r="I2299" t="s">
        <v>14820</v>
      </c>
      <c r="J2299" t="s">
        <v>10993</v>
      </c>
      <c r="K2299" t="s">
        <v>18800</v>
      </c>
      <c r="L2299" t="s">
        <v>17215</v>
      </c>
      <c r="M2299" t="s">
        <v>11889</v>
      </c>
      <c r="N2299" t="s">
        <v>351</v>
      </c>
      <c r="O2299" t="s">
        <v>17216</v>
      </c>
      <c r="P2299" t="s">
        <v>17217</v>
      </c>
      <c r="Q2299" t="str">
        <f>IF(J2299="(not available)","(not available)",IFERROR(VLOOKUP(J2299,'[1]Lifecyclemodels EF3.1'!E:G,3,FALSE),"(not available yet)"))</f>
        <v>(not available yet)</v>
      </c>
      <c r="R2299"/>
    </row>
    <row r="2300" spans="1:18" hidden="1" x14ac:dyDescent="0.3">
      <c r="A2300" t="s">
        <v>13616</v>
      </c>
      <c r="B2300" t="s">
        <v>18295</v>
      </c>
      <c r="C2300" t="s">
        <v>5769</v>
      </c>
      <c r="D2300" t="s">
        <v>18801</v>
      </c>
      <c r="E2300" t="s">
        <v>17215</v>
      </c>
      <c r="F2300" t="s">
        <v>384</v>
      </c>
      <c r="G2300" s="187" t="s">
        <v>351</v>
      </c>
      <c r="H2300" t="s">
        <v>13616</v>
      </c>
      <c r="I2300" t="s">
        <v>14820</v>
      </c>
      <c r="J2300" t="s">
        <v>5769</v>
      </c>
      <c r="K2300" t="s">
        <v>18801</v>
      </c>
      <c r="L2300" t="s">
        <v>17215</v>
      </c>
      <c r="M2300" t="s">
        <v>11889</v>
      </c>
      <c r="N2300" t="s">
        <v>351</v>
      </c>
      <c r="O2300" t="s">
        <v>17216</v>
      </c>
      <c r="P2300" t="s">
        <v>17217</v>
      </c>
      <c r="Q2300" t="str">
        <f>IF(J2300="(not available)","(not available)",IFERROR(VLOOKUP(J2300,'[1]Lifecyclemodels EF3.1'!E:G,3,FALSE),"(not available yet)"))</f>
        <v>(not available yet)</v>
      </c>
      <c r="R2300"/>
    </row>
    <row r="2301" spans="1:18" hidden="1" x14ac:dyDescent="0.3">
      <c r="A2301" t="s">
        <v>13616</v>
      </c>
      <c r="B2301" t="s">
        <v>18295</v>
      </c>
      <c r="C2301" t="s">
        <v>1005</v>
      </c>
      <c r="D2301" t="s">
        <v>18802</v>
      </c>
      <c r="E2301" t="s">
        <v>17215</v>
      </c>
      <c r="F2301" t="s">
        <v>384</v>
      </c>
      <c r="G2301" s="187" t="s">
        <v>351</v>
      </c>
      <c r="H2301" t="s">
        <v>13616</v>
      </c>
      <c r="I2301" t="s">
        <v>14820</v>
      </c>
      <c r="J2301" t="s">
        <v>1005</v>
      </c>
      <c r="K2301" t="s">
        <v>18803</v>
      </c>
      <c r="L2301" t="s">
        <v>17215</v>
      </c>
      <c r="M2301" t="s">
        <v>11889</v>
      </c>
      <c r="N2301" t="s">
        <v>351</v>
      </c>
      <c r="O2301" t="s">
        <v>17216</v>
      </c>
      <c r="P2301" t="s">
        <v>17217</v>
      </c>
      <c r="Q2301" t="str">
        <f>IF(J2301="(not available)","(not available)",IFERROR(VLOOKUP(J2301,'[1]Lifecyclemodels EF3.1'!E:G,3,FALSE),"(not available yet)"))</f>
        <v>(not available yet)</v>
      </c>
      <c r="R2301"/>
    </row>
    <row r="2302" spans="1:18" hidden="1" x14ac:dyDescent="0.3">
      <c r="A2302" t="s">
        <v>13616</v>
      </c>
      <c r="B2302" t="s">
        <v>18295</v>
      </c>
      <c r="C2302" t="s">
        <v>6182</v>
      </c>
      <c r="D2302" t="s">
        <v>18804</v>
      </c>
      <c r="E2302" t="s">
        <v>17215</v>
      </c>
      <c r="F2302" t="s">
        <v>384</v>
      </c>
      <c r="G2302" s="187" t="s">
        <v>351</v>
      </c>
      <c r="H2302" t="s">
        <v>13616</v>
      </c>
      <c r="I2302" t="s">
        <v>14820</v>
      </c>
      <c r="J2302" t="s">
        <v>6182</v>
      </c>
      <c r="K2302" t="s">
        <v>18804</v>
      </c>
      <c r="L2302" t="s">
        <v>17215</v>
      </c>
      <c r="M2302" t="s">
        <v>11889</v>
      </c>
      <c r="N2302" t="s">
        <v>351</v>
      </c>
      <c r="O2302" t="s">
        <v>17216</v>
      </c>
      <c r="P2302" t="s">
        <v>17217</v>
      </c>
      <c r="Q2302" t="str">
        <f>IF(J2302="(not available)","(not available)",IFERROR(VLOOKUP(J2302,'[1]Lifecyclemodels EF3.1'!E:G,3,FALSE),"(not available yet)"))</f>
        <v>(not available yet)</v>
      </c>
      <c r="R2302"/>
    </row>
    <row r="2303" spans="1:18" hidden="1" x14ac:dyDescent="0.3">
      <c r="A2303" t="s">
        <v>13616</v>
      </c>
      <c r="B2303" t="s">
        <v>18295</v>
      </c>
      <c r="C2303" t="s">
        <v>6892</v>
      </c>
      <c r="D2303" t="s">
        <v>18805</v>
      </c>
      <c r="E2303" t="s">
        <v>17215</v>
      </c>
      <c r="F2303" t="s">
        <v>384</v>
      </c>
      <c r="G2303" s="187" t="s">
        <v>351</v>
      </c>
      <c r="H2303" t="s">
        <v>13616</v>
      </c>
      <c r="I2303" t="s">
        <v>14820</v>
      </c>
      <c r="J2303" t="s">
        <v>6892</v>
      </c>
      <c r="K2303" t="s">
        <v>18805</v>
      </c>
      <c r="L2303" t="s">
        <v>17215</v>
      </c>
      <c r="M2303" t="s">
        <v>11889</v>
      </c>
      <c r="N2303" t="s">
        <v>351</v>
      </c>
      <c r="O2303" t="s">
        <v>17216</v>
      </c>
      <c r="P2303" t="s">
        <v>17217</v>
      </c>
      <c r="Q2303" t="str">
        <f>IF(J2303="(not available)","(not available)",IFERROR(VLOOKUP(J2303,'[1]Lifecyclemodels EF3.1'!E:G,3,FALSE),"(not available yet)"))</f>
        <v>(not available yet)</v>
      </c>
      <c r="R2303"/>
    </row>
    <row r="2304" spans="1:18" hidden="1" x14ac:dyDescent="0.3">
      <c r="A2304" t="s">
        <v>13616</v>
      </c>
      <c r="B2304" t="s">
        <v>18295</v>
      </c>
      <c r="C2304" t="s">
        <v>5027</v>
      </c>
      <c r="D2304" t="s">
        <v>18806</v>
      </c>
      <c r="E2304" t="s">
        <v>18145</v>
      </c>
      <c r="F2304" t="s">
        <v>368</v>
      </c>
      <c r="G2304" s="187" t="s">
        <v>351</v>
      </c>
      <c r="H2304" t="s">
        <v>13616</v>
      </c>
      <c r="I2304" t="s">
        <v>13615</v>
      </c>
      <c r="J2304" t="s">
        <v>13684</v>
      </c>
      <c r="K2304" t="s">
        <v>18806</v>
      </c>
      <c r="L2304" t="s">
        <v>18145</v>
      </c>
      <c r="M2304" t="s">
        <v>356</v>
      </c>
      <c r="N2304" t="s">
        <v>342</v>
      </c>
      <c r="O2304" t="s">
        <v>17216</v>
      </c>
      <c r="P2304" t="s">
        <v>17217</v>
      </c>
      <c r="Q2304" t="str">
        <f>IF(J2304="(not available)","(not available)",IFERROR(VLOOKUP(J2304,'[1]Lifecyclemodels EF3.1'!E:G,3,FALSE),"(not available yet)"))</f>
        <v>(not available yet)</v>
      </c>
      <c r="R2304"/>
    </row>
    <row r="2305" spans="1:18" hidden="1" x14ac:dyDescent="0.3">
      <c r="A2305" t="s">
        <v>13616</v>
      </c>
      <c r="B2305" t="s">
        <v>18295</v>
      </c>
      <c r="C2305" t="s">
        <v>9744</v>
      </c>
      <c r="D2305" t="s">
        <v>18807</v>
      </c>
      <c r="E2305" t="s">
        <v>17215</v>
      </c>
      <c r="F2305" t="s">
        <v>384</v>
      </c>
      <c r="G2305" s="187" t="s">
        <v>351</v>
      </c>
      <c r="H2305" t="s">
        <v>13616</v>
      </c>
      <c r="I2305" t="s">
        <v>14820</v>
      </c>
      <c r="J2305" t="s">
        <v>9744</v>
      </c>
      <c r="K2305" t="s">
        <v>18807</v>
      </c>
      <c r="L2305" t="s">
        <v>17215</v>
      </c>
      <c r="M2305" t="s">
        <v>11889</v>
      </c>
      <c r="N2305" t="s">
        <v>351</v>
      </c>
      <c r="O2305" t="s">
        <v>17216</v>
      </c>
      <c r="P2305" t="s">
        <v>17217</v>
      </c>
      <c r="Q2305" t="str">
        <f>IF(J2305="(not available)","(not available)",IFERROR(VLOOKUP(J2305,'[1]Lifecyclemodels EF3.1'!E:G,3,FALSE),"(not available yet)"))</f>
        <v>(not available yet)</v>
      </c>
      <c r="R2305"/>
    </row>
    <row r="2306" spans="1:18" hidden="1" x14ac:dyDescent="0.3">
      <c r="A2306" t="s">
        <v>13616</v>
      </c>
      <c r="B2306" t="s">
        <v>18295</v>
      </c>
      <c r="C2306" t="s">
        <v>5514</v>
      </c>
      <c r="D2306" t="s">
        <v>18808</v>
      </c>
      <c r="E2306" t="s">
        <v>17215</v>
      </c>
      <c r="F2306" t="s">
        <v>384</v>
      </c>
      <c r="G2306" s="187" t="s">
        <v>351</v>
      </c>
      <c r="H2306" t="s">
        <v>13616</v>
      </c>
      <c r="I2306" t="s">
        <v>13615</v>
      </c>
      <c r="J2306" t="s">
        <v>14020</v>
      </c>
      <c r="K2306" t="s">
        <v>18808</v>
      </c>
      <c r="L2306" t="s">
        <v>17215</v>
      </c>
      <c r="M2306" t="s">
        <v>11889</v>
      </c>
      <c r="N2306" t="s">
        <v>351</v>
      </c>
      <c r="O2306" t="s">
        <v>17216</v>
      </c>
      <c r="P2306" t="s">
        <v>17217</v>
      </c>
      <c r="Q2306" t="str">
        <f>IF(J2306="(not available)","(not available)",IFERROR(VLOOKUP(J2306,'[1]Lifecyclemodels EF3.1'!E:G,3,FALSE),"(not available yet)"))</f>
        <v>(not available yet)</v>
      </c>
      <c r="R2306"/>
    </row>
    <row r="2307" spans="1:18" hidden="1" x14ac:dyDescent="0.3">
      <c r="A2307" t="s">
        <v>13616</v>
      </c>
      <c r="B2307" t="s">
        <v>18295</v>
      </c>
      <c r="C2307" t="s">
        <v>6327</v>
      </c>
      <c r="D2307" t="s">
        <v>18809</v>
      </c>
      <c r="E2307" t="s">
        <v>17215</v>
      </c>
      <c r="F2307" t="s">
        <v>384</v>
      </c>
      <c r="G2307" s="187" t="s">
        <v>351</v>
      </c>
      <c r="H2307" t="s">
        <v>13616</v>
      </c>
      <c r="I2307" t="s">
        <v>13615</v>
      </c>
      <c r="J2307" t="s">
        <v>14096</v>
      </c>
      <c r="K2307" t="s">
        <v>18809</v>
      </c>
      <c r="L2307" t="s">
        <v>17215</v>
      </c>
      <c r="M2307" t="s">
        <v>11889</v>
      </c>
      <c r="N2307" t="s">
        <v>342</v>
      </c>
      <c r="O2307" t="s">
        <v>17216</v>
      </c>
      <c r="P2307" t="s">
        <v>17217</v>
      </c>
      <c r="Q2307" t="str">
        <f>IF(J2307="(not available)","(not available)",IFERROR(VLOOKUP(J2307,'[1]Lifecyclemodels EF3.1'!E:G,3,FALSE),"(not available yet)"))</f>
        <v>(not available yet)</v>
      </c>
      <c r="R2307"/>
    </row>
    <row r="2308" spans="1:18" hidden="1" x14ac:dyDescent="0.3">
      <c r="A2308" t="s">
        <v>13616</v>
      </c>
      <c r="B2308" t="s">
        <v>18295</v>
      </c>
      <c r="C2308" t="s">
        <v>7518</v>
      </c>
      <c r="D2308" t="s">
        <v>18810</v>
      </c>
      <c r="E2308" t="s">
        <v>18145</v>
      </c>
      <c r="F2308" t="s">
        <v>368</v>
      </c>
      <c r="G2308" s="187" t="s">
        <v>351</v>
      </c>
      <c r="H2308" t="s">
        <v>13616</v>
      </c>
      <c r="I2308" t="s">
        <v>13615</v>
      </c>
      <c r="J2308" t="s">
        <v>13890</v>
      </c>
      <c r="K2308" t="s">
        <v>18810</v>
      </c>
      <c r="L2308" t="s">
        <v>18145</v>
      </c>
      <c r="M2308" t="s">
        <v>356</v>
      </c>
      <c r="N2308" t="s">
        <v>351</v>
      </c>
      <c r="O2308" t="s">
        <v>17216</v>
      </c>
      <c r="P2308" t="s">
        <v>17217</v>
      </c>
      <c r="Q2308" t="str">
        <f>IF(J2308="(not available)","(not available)",IFERROR(VLOOKUP(J2308,'[1]Lifecyclemodels EF3.1'!E:G,3,FALSE),"(not available yet)"))</f>
        <v>(not available yet)</v>
      </c>
      <c r="R2308"/>
    </row>
    <row r="2309" spans="1:18" hidden="1" x14ac:dyDescent="0.3">
      <c r="A2309" t="s">
        <v>13616</v>
      </c>
      <c r="B2309" t="s">
        <v>18295</v>
      </c>
      <c r="C2309" t="s">
        <v>11346</v>
      </c>
      <c r="D2309" t="s">
        <v>18811</v>
      </c>
      <c r="E2309" t="s">
        <v>18145</v>
      </c>
      <c r="F2309" t="s">
        <v>368</v>
      </c>
      <c r="G2309" s="187" t="s">
        <v>351</v>
      </c>
      <c r="H2309" t="s">
        <v>13616</v>
      </c>
      <c r="I2309" t="s">
        <v>13615</v>
      </c>
      <c r="J2309" t="s">
        <v>14408</v>
      </c>
      <c r="K2309" t="s">
        <v>18811</v>
      </c>
      <c r="L2309" t="s">
        <v>18145</v>
      </c>
      <c r="M2309" t="s">
        <v>356</v>
      </c>
      <c r="N2309" t="s">
        <v>351</v>
      </c>
      <c r="O2309" t="s">
        <v>17216</v>
      </c>
      <c r="P2309" t="s">
        <v>17217</v>
      </c>
      <c r="Q2309" t="str">
        <f>IF(J2309="(not available)","(not available)",IFERROR(VLOOKUP(J2309,'[1]Lifecyclemodels EF3.1'!E:G,3,FALSE),"(not available yet)"))</f>
        <v>(not available yet)</v>
      </c>
      <c r="R2309"/>
    </row>
    <row r="2310" spans="1:18" hidden="1" x14ac:dyDescent="0.3">
      <c r="A2310" t="s">
        <v>13616</v>
      </c>
      <c r="B2310" t="s">
        <v>18295</v>
      </c>
      <c r="C2310" t="s">
        <v>8049</v>
      </c>
      <c r="D2310" t="s">
        <v>18812</v>
      </c>
      <c r="E2310" t="s">
        <v>18145</v>
      </c>
      <c r="F2310" t="s">
        <v>368</v>
      </c>
      <c r="G2310" s="187" t="s">
        <v>351</v>
      </c>
      <c r="H2310" t="s">
        <v>13616</v>
      </c>
      <c r="I2310" t="s">
        <v>13615</v>
      </c>
      <c r="J2310" t="s">
        <v>13890</v>
      </c>
      <c r="K2310" t="s">
        <v>18810</v>
      </c>
      <c r="L2310" t="s">
        <v>18145</v>
      </c>
      <c r="M2310" t="s">
        <v>356</v>
      </c>
      <c r="N2310" t="s">
        <v>351</v>
      </c>
      <c r="O2310" t="s">
        <v>17216</v>
      </c>
      <c r="P2310" t="s">
        <v>17217</v>
      </c>
      <c r="Q2310" t="str">
        <f>IF(J2310="(not available)","(not available)",IFERROR(VLOOKUP(J2310,'[1]Lifecyclemodels EF3.1'!E:G,3,FALSE),"(not available yet)"))</f>
        <v>(not available yet)</v>
      </c>
      <c r="R2310"/>
    </row>
    <row r="2311" spans="1:18" hidden="1" x14ac:dyDescent="0.3">
      <c r="A2311" t="s">
        <v>13616</v>
      </c>
      <c r="B2311" t="s">
        <v>18295</v>
      </c>
      <c r="C2311" t="s">
        <v>5173</v>
      </c>
      <c r="D2311" t="s">
        <v>18813</v>
      </c>
      <c r="E2311" t="s">
        <v>17215</v>
      </c>
      <c r="F2311" t="s">
        <v>769</v>
      </c>
      <c r="G2311" s="187" t="s">
        <v>351</v>
      </c>
      <c r="H2311" t="s">
        <v>13616</v>
      </c>
      <c r="I2311" t="s">
        <v>14820</v>
      </c>
      <c r="J2311" t="s">
        <v>5173</v>
      </c>
      <c r="K2311" t="s">
        <v>18813</v>
      </c>
      <c r="L2311" t="s">
        <v>17215</v>
      </c>
      <c r="M2311" t="s">
        <v>769</v>
      </c>
      <c r="N2311" t="s">
        <v>351</v>
      </c>
      <c r="O2311" t="s">
        <v>17216</v>
      </c>
      <c r="P2311" t="s">
        <v>17217</v>
      </c>
      <c r="Q2311" t="str">
        <f>IF(J2311="(not available)","(not available)",IFERROR(VLOOKUP(J2311,'[1]Lifecyclemodels EF3.1'!E:G,3,FALSE),"(not available yet)"))</f>
        <v>(not available yet)</v>
      </c>
      <c r="R2311"/>
    </row>
    <row r="2312" spans="1:18" hidden="1" x14ac:dyDescent="0.3">
      <c r="A2312" t="s">
        <v>13616</v>
      </c>
      <c r="B2312" t="s">
        <v>18295</v>
      </c>
      <c r="C2312" t="s">
        <v>4337</v>
      </c>
      <c r="D2312" t="s">
        <v>18814</v>
      </c>
      <c r="E2312" t="s">
        <v>17215</v>
      </c>
      <c r="F2312" t="s">
        <v>817</v>
      </c>
      <c r="G2312" s="187" t="s">
        <v>351</v>
      </c>
      <c r="H2312" t="s">
        <v>13616</v>
      </c>
      <c r="I2312" t="s">
        <v>14820</v>
      </c>
      <c r="J2312" t="s">
        <v>4337</v>
      </c>
      <c r="K2312" t="s">
        <v>18814</v>
      </c>
      <c r="L2312" t="s">
        <v>17215</v>
      </c>
      <c r="M2312" t="s">
        <v>817</v>
      </c>
      <c r="N2312" t="s">
        <v>351</v>
      </c>
      <c r="O2312" t="s">
        <v>17216</v>
      </c>
      <c r="P2312" t="s">
        <v>17217</v>
      </c>
      <c r="Q2312" t="str">
        <f>IF(J2312="(not available)","(not available)",IFERROR(VLOOKUP(J2312,'[1]Lifecyclemodels EF3.1'!E:G,3,FALSE),"(not available yet)"))</f>
        <v>(not available yet)</v>
      </c>
      <c r="R2312"/>
    </row>
    <row r="2313" spans="1:18" hidden="1" x14ac:dyDescent="0.3">
      <c r="A2313" t="s">
        <v>13616</v>
      </c>
      <c r="B2313" t="s">
        <v>18295</v>
      </c>
      <c r="C2313" t="s">
        <v>6918</v>
      </c>
      <c r="D2313" t="s">
        <v>18814</v>
      </c>
      <c r="E2313" t="s">
        <v>17215</v>
      </c>
      <c r="F2313" t="s">
        <v>415</v>
      </c>
      <c r="G2313" s="187" t="s">
        <v>351</v>
      </c>
      <c r="H2313" t="s">
        <v>13616</v>
      </c>
      <c r="I2313" t="s">
        <v>14820</v>
      </c>
      <c r="J2313" t="s">
        <v>6918</v>
      </c>
      <c r="K2313" t="s">
        <v>18814</v>
      </c>
      <c r="L2313" t="s">
        <v>17215</v>
      </c>
      <c r="M2313" t="s">
        <v>415</v>
      </c>
      <c r="N2313" t="s">
        <v>351</v>
      </c>
      <c r="O2313" t="s">
        <v>17216</v>
      </c>
      <c r="P2313" t="s">
        <v>17217</v>
      </c>
      <c r="Q2313" t="str">
        <f>IF(J2313="(not available)","(not available)",IFERROR(VLOOKUP(J2313,'[1]Lifecyclemodels EF3.1'!E:G,3,FALSE),"(not available yet)"))</f>
        <v>(not available yet)</v>
      </c>
      <c r="R2313"/>
    </row>
    <row r="2314" spans="1:18" hidden="1" x14ac:dyDescent="0.3">
      <c r="A2314" t="s">
        <v>13616</v>
      </c>
      <c r="B2314" t="s">
        <v>18295</v>
      </c>
      <c r="C2314" t="s">
        <v>3213</v>
      </c>
      <c r="D2314" t="s">
        <v>18814</v>
      </c>
      <c r="E2314" t="s">
        <v>17215</v>
      </c>
      <c r="F2314" t="s">
        <v>514</v>
      </c>
      <c r="G2314" s="187" t="s">
        <v>351</v>
      </c>
      <c r="H2314" t="s">
        <v>13616</v>
      </c>
      <c r="I2314" t="s">
        <v>14820</v>
      </c>
      <c r="J2314" t="s">
        <v>3213</v>
      </c>
      <c r="K2314" t="s">
        <v>18814</v>
      </c>
      <c r="L2314" t="s">
        <v>17215</v>
      </c>
      <c r="M2314" t="s">
        <v>11889</v>
      </c>
      <c r="N2314" t="s">
        <v>351</v>
      </c>
      <c r="O2314" t="s">
        <v>17216</v>
      </c>
      <c r="P2314" t="s">
        <v>17217</v>
      </c>
      <c r="Q2314" t="str">
        <f>IF(J2314="(not available)","(not available)",IFERROR(VLOOKUP(J2314,'[1]Lifecyclemodels EF3.1'!E:G,3,FALSE),"(not available yet)"))</f>
        <v>(not available yet)</v>
      </c>
      <c r="R2314"/>
    </row>
    <row r="2315" spans="1:18" hidden="1" x14ac:dyDescent="0.3">
      <c r="A2315" t="s">
        <v>13616</v>
      </c>
      <c r="B2315" t="s">
        <v>18295</v>
      </c>
      <c r="C2315" t="s">
        <v>3450</v>
      </c>
      <c r="D2315" t="s">
        <v>18815</v>
      </c>
      <c r="E2315" t="s">
        <v>17215</v>
      </c>
      <c r="F2315" t="s">
        <v>713</v>
      </c>
      <c r="G2315" s="187" t="s">
        <v>351</v>
      </c>
      <c r="H2315" t="s">
        <v>13616</v>
      </c>
      <c r="I2315" t="s">
        <v>14820</v>
      </c>
      <c r="J2315" t="s">
        <v>3450</v>
      </c>
      <c r="K2315" t="s">
        <v>18815</v>
      </c>
      <c r="L2315" t="s">
        <v>17215</v>
      </c>
      <c r="M2315" t="s">
        <v>713</v>
      </c>
      <c r="N2315" t="s">
        <v>351</v>
      </c>
      <c r="O2315" t="s">
        <v>17216</v>
      </c>
      <c r="P2315" t="s">
        <v>17217</v>
      </c>
      <c r="Q2315" t="str">
        <f>IF(J2315="(not available)","(not available)",IFERROR(VLOOKUP(J2315,'[1]Lifecyclemodels EF3.1'!E:G,3,FALSE),"(not available yet)"))</f>
        <v>(not available yet)</v>
      </c>
      <c r="R2315"/>
    </row>
    <row r="2316" spans="1:18" hidden="1" x14ac:dyDescent="0.3">
      <c r="A2316" t="s">
        <v>13616</v>
      </c>
      <c r="B2316" t="s">
        <v>18295</v>
      </c>
      <c r="C2316" t="s">
        <v>7238</v>
      </c>
      <c r="D2316" t="s">
        <v>18815</v>
      </c>
      <c r="E2316" t="s">
        <v>17215</v>
      </c>
      <c r="F2316" t="s">
        <v>483</v>
      </c>
      <c r="G2316" s="187" t="s">
        <v>351</v>
      </c>
      <c r="H2316" t="s">
        <v>13616</v>
      </c>
      <c r="I2316" t="s">
        <v>14820</v>
      </c>
      <c r="J2316" t="s">
        <v>7238</v>
      </c>
      <c r="K2316" t="s">
        <v>18815</v>
      </c>
      <c r="L2316" t="s">
        <v>17215</v>
      </c>
      <c r="M2316" t="s">
        <v>483</v>
      </c>
      <c r="N2316" t="s">
        <v>351</v>
      </c>
      <c r="O2316" t="s">
        <v>17216</v>
      </c>
      <c r="P2316" t="s">
        <v>17217</v>
      </c>
      <c r="Q2316" t="str">
        <f>IF(J2316="(not available)","(not available)",IFERROR(VLOOKUP(J2316,'[1]Lifecyclemodels EF3.1'!E:G,3,FALSE),"(not available yet)"))</f>
        <v>(not available yet)</v>
      </c>
      <c r="R2316"/>
    </row>
    <row r="2317" spans="1:18" hidden="1" x14ac:dyDescent="0.3">
      <c r="A2317" t="s">
        <v>13616</v>
      </c>
      <c r="B2317" t="s">
        <v>18295</v>
      </c>
      <c r="C2317" t="s">
        <v>6215</v>
      </c>
      <c r="D2317" t="s">
        <v>18815</v>
      </c>
      <c r="E2317" t="s">
        <v>17215</v>
      </c>
      <c r="F2317" t="s">
        <v>438</v>
      </c>
      <c r="G2317" s="187" t="s">
        <v>351</v>
      </c>
      <c r="H2317" t="s">
        <v>13616</v>
      </c>
      <c r="I2317" t="s">
        <v>14820</v>
      </c>
      <c r="J2317" t="s">
        <v>6215</v>
      </c>
      <c r="K2317" t="s">
        <v>18815</v>
      </c>
      <c r="L2317" t="s">
        <v>17215</v>
      </c>
      <c r="M2317" t="s">
        <v>438</v>
      </c>
      <c r="N2317" t="s">
        <v>351</v>
      </c>
      <c r="O2317" t="s">
        <v>17216</v>
      </c>
      <c r="P2317" t="s">
        <v>17217</v>
      </c>
      <c r="Q2317" t="str">
        <f>IF(J2317="(not available)","(not available)",IFERROR(VLOOKUP(J2317,'[1]Lifecyclemodels EF3.1'!E:G,3,FALSE),"(not available yet)"))</f>
        <v>(not available yet)</v>
      </c>
      <c r="R2317"/>
    </row>
    <row r="2318" spans="1:18" hidden="1" x14ac:dyDescent="0.3">
      <c r="A2318" t="s">
        <v>13616</v>
      </c>
      <c r="B2318" t="s">
        <v>18295</v>
      </c>
      <c r="C2318" t="s">
        <v>10138</v>
      </c>
      <c r="D2318" t="s">
        <v>18816</v>
      </c>
      <c r="E2318" t="s">
        <v>17215</v>
      </c>
      <c r="F2318" t="s">
        <v>984</v>
      </c>
      <c r="G2318" s="187" t="s">
        <v>351</v>
      </c>
      <c r="H2318" t="s">
        <v>13616</v>
      </c>
      <c r="I2318" t="s">
        <v>14820</v>
      </c>
      <c r="J2318" t="s">
        <v>10138</v>
      </c>
      <c r="K2318" t="s">
        <v>18816</v>
      </c>
      <c r="L2318" t="s">
        <v>17215</v>
      </c>
      <c r="M2318" t="s">
        <v>984</v>
      </c>
      <c r="N2318" t="s">
        <v>351</v>
      </c>
      <c r="O2318" t="s">
        <v>17216</v>
      </c>
      <c r="P2318" t="s">
        <v>17217</v>
      </c>
      <c r="Q2318" t="str">
        <f>IF(J2318="(not available)","(not available)",IFERROR(VLOOKUP(J2318,'[1]Lifecyclemodels EF3.1'!E:G,3,FALSE),"(not available yet)"))</f>
        <v>(not available yet)</v>
      </c>
      <c r="R2318"/>
    </row>
    <row r="2319" spans="1:18" hidden="1" x14ac:dyDescent="0.3">
      <c r="A2319" t="s">
        <v>13616</v>
      </c>
      <c r="B2319" t="s">
        <v>18295</v>
      </c>
      <c r="C2319" t="s">
        <v>536</v>
      </c>
      <c r="D2319" t="s">
        <v>18817</v>
      </c>
      <c r="E2319" t="s">
        <v>17215</v>
      </c>
      <c r="F2319" t="s">
        <v>496</v>
      </c>
      <c r="G2319" s="187" t="s">
        <v>351</v>
      </c>
      <c r="H2319" t="s">
        <v>13616</v>
      </c>
      <c r="I2319" t="s">
        <v>14820</v>
      </c>
      <c r="J2319" t="s">
        <v>536</v>
      </c>
      <c r="K2319" t="s">
        <v>18817</v>
      </c>
      <c r="L2319" t="s">
        <v>17215</v>
      </c>
      <c r="M2319" t="s">
        <v>496</v>
      </c>
      <c r="N2319" t="s">
        <v>351</v>
      </c>
      <c r="O2319" t="s">
        <v>17216</v>
      </c>
      <c r="P2319" t="s">
        <v>17217</v>
      </c>
      <c r="Q2319" t="str">
        <f>IF(J2319="(not available)","(not available)",IFERROR(VLOOKUP(J2319,'[1]Lifecyclemodels EF3.1'!E:G,3,FALSE),"(not available yet)"))</f>
        <v>(not available yet)</v>
      </c>
      <c r="R2319"/>
    </row>
    <row r="2320" spans="1:18" hidden="1" x14ac:dyDescent="0.3">
      <c r="A2320" t="s">
        <v>13616</v>
      </c>
      <c r="B2320" t="s">
        <v>18295</v>
      </c>
      <c r="C2320" t="s">
        <v>5010</v>
      </c>
      <c r="D2320" t="s">
        <v>18817</v>
      </c>
      <c r="E2320" t="s">
        <v>17215</v>
      </c>
      <c r="F2320" t="s">
        <v>547</v>
      </c>
      <c r="G2320" s="187" t="s">
        <v>351</v>
      </c>
      <c r="H2320" t="s">
        <v>13616</v>
      </c>
      <c r="I2320" t="s">
        <v>14820</v>
      </c>
      <c r="J2320" t="s">
        <v>5010</v>
      </c>
      <c r="K2320" t="s">
        <v>18817</v>
      </c>
      <c r="L2320" t="s">
        <v>17215</v>
      </c>
      <c r="M2320" t="s">
        <v>547</v>
      </c>
      <c r="N2320" t="s">
        <v>351</v>
      </c>
      <c r="O2320" t="s">
        <v>17216</v>
      </c>
      <c r="P2320" t="s">
        <v>17217</v>
      </c>
      <c r="Q2320" t="str">
        <f>IF(J2320="(not available)","(not available)",IFERROR(VLOOKUP(J2320,'[1]Lifecyclemodels EF3.1'!E:G,3,FALSE),"(not available yet)"))</f>
        <v>(not available yet)</v>
      </c>
      <c r="R2320"/>
    </row>
    <row r="2321" spans="1:18" hidden="1" x14ac:dyDescent="0.3">
      <c r="A2321" t="s">
        <v>13616</v>
      </c>
      <c r="B2321" t="s">
        <v>18295</v>
      </c>
      <c r="C2321" t="s">
        <v>8796</v>
      </c>
      <c r="D2321" t="s">
        <v>18817</v>
      </c>
      <c r="E2321" t="s">
        <v>17215</v>
      </c>
      <c r="F2321" t="s">
        <v>868</v>
      </c>
      <c r="G2321" s="187" t="s">
        <v>351</v>
      </c>
      <c r="H2321" t="s">
        <v>13616</v>
      </c>
      <c r="I2321" t="s">
        <v>14820</v>
      </c>
      <c r="J2321" t="s">
        <v>8796</v>
      </c>
      <c r="K2321" t="s">
        <v>18817</v>
      </c>
      <c r="L2321" t="s">
        <v>17215</v>
      </c>
      <c r="M2321" t="s">
        <v>868</v>
      </c>
      <c r="N2321" t="s">
        <v>351</v>
      </c>
      <c r="O2321" t="s">
        <v>17216</v>
      </c>
      <c r="P2321" t="s">
        <v>17217</v>
      </c>
      <c r="Q2321" t="str">
        <f>IF(J2321="(not available)","(not available)",IFERROR(VLOOKUP(J2321,'[1]Lifecyclemodels EF3.1'!E:G,3,FALSE),"(not available yet)"))</f>
        <v>(not available yet)</v>
      </c>
      <c r="R2321"/>
    </row>
    <row r="2322" spans="1:18" hidden="1" x14ac:dyDescent="0.3">
      <c r="A2322" t="s">
        <v>13616</v>
      </c>
      <c r="B2322" t="s">
        <v>18295</v>
      </c>
      <c r="C2322" t="s">
        <v>10371</v>
      </c>
      <c r="D2322" t="s">
        <v>18818</v>
      </c>
      <c r="E2322" t="s">
        <v>17215</v>
      </c>
      <c r="F2322" t="s">
        <v>658</v>
      </c>
      <c r="G2322" s="187" t="s">
        <v>351</v>
      </c>
      <c r="H2322" t="s">
        <v>13616</v>
      </c>
      <c r="I2322" t="s">
        <v>14820</v>
      </c>
      <c r="J2322" t="s">
        <v>15075</v>
      </c>
      <c r="K2322" t="s">
        <v>18818</v>
      </c>
      <c r="L2322" t="s">
        <v>17215</v>
      </c>
      <c r="M2322" t="s">
        <v>11889</v>
      </c>
      <c r="N2322" t="s">
        <v>351</v>
      </c>
      <c r="O2322" t="s">
        <v>17216</v>
      </c>
      <c r="P2322" t="s">
        <v>17217</v>
      </c>
      <c r="Q2322" t="str">
        <f>IF(J2322="(not available)","(not available)",IFERROR(VLOOKUP(J2322,'[1]Lifecyclemodels EF3.1'!E:G,3,FALSE),"(not available yet)"))</f>
        <v>(not available yet)</v>
      </c>
      <c r="R2322"/>
    </row>
    <row r="2323" spans="1:18" hidden="1" x14ac:dyDescent="0.3">
      <c r="A2323" s="195" t="s">
        <v>13616</v>
      </c>
      <c r="B2323" s="191" t="s">
        <v>18295</v>
      </c>
      <c r="C2323" s="191" t="s">
        <v>7321</v>
      </c>
      <c r="D2323" s="191" t="s">
        <v>18819</v>
      </c>
      <c r="E2323" s="191" t="s">
        <v>17215</v>
      </c>
      <c r="F2323" s="191" t="s">
        <v>350</v>
      </c>
      <c r="G2323" s="192" t="s">
        <v>351</v>
      </c>
      <c r="H2323" s="193" t="s">
        <v>13616</v>
      </c>
      <c r="I2323" s="191" t="s">
        <v>18350</v>
      </c>
      <c r="J2323" s="191" t="s">
        <v>18820</v>
      </c>
      <c r="K2323" s="191" t="s">
        <v>18350</v>
      </c>
      <c r="L2323" s="191" t="s">
        <v>17215</v>
      </c>
      <c r="M2323" s="191" t="s">
        <v>18821</v>
      </c>
      <c r="N2323" s="191" t="s">
        <v>350</v>
      </c>
      <c r="O2323" s="191" t="s">
        <v>18351</v>
      </c>
      <c r="P2323" s="191" t="s">
        <v>18352</v>
      </c>
      <c r="Q2323" s="193" t="str">
        <f>IF(J2323="(not available)","(not available)",IFERROR(VLOOKUP(J2323,'[1]Lifecyclemodels EF3.1'!E:G,3,FALSE),"(not available yet)"))</f>
        <v>(not available yet)</v>
      </c>
      <c r="R2323" s="97" t="s">
        <v>18355</v>
      </c>
    </row>
    <row r="2324" spans="1:18" hidden="1" x14ac:dyDescent="0.3">
      <c r="A2324" t="s">
        <v>13616</v>
      </c>
      <c r="B2324" t="s">
        <v>18295</v>
      </c>
      <c r="C2324" t="s">
        <v>5671</v>
      </c>
      <c r="D2324" t="s">
        <v>18822</v>
      </c>
      <c r="E2324" t="s">
        <v>17215</v>
      </c>
      <c r="F2324" t="s">
        <v>868</v>
      </c>
      <c r="G2324" s="187" t="s">
        <v>351</v>
      </c>
      <c r="H2324" t="s">
        <v>13616</v>
      </c>
      <c r="I2324" t="s">
        <v>14820</v>
      </c>
      <c r="J2324" t="s">
        <v>5671</v>
      </c>
      <c r="K2324" t="s">
        <v>18822</v>
      </c>
      <c r="L2324" t="s">
        <v>17215</v>
      </c>
      <c r="M2324" t="s">
        <v>868</v>
      </c>
      <c r="N2324" t="s">
        <v>351</v>
      </c>
      <c r="O2324" t="s">
        <v>17216</v>
      </c>
      <c r="P2324" t="s">
        <v>17217</v>
      </c>
      <c r="Q2324" t="str">
        <f>IF(J2324="(not available)","(not available)",IFERROR(VLOOKUP(J2324,'[1]Lifecyclemodels EF3.1'!E:G,3,FALSE),"(not available yet)"))</f>
        <v>(not available yet)</v>
      </c>
      <c r="R2324"/>
    </row>
    <row r="2325" spans="1:18" hidden="1" x14ac:dyDescent="0.3">
      <c r="A2325" t="s">
        <v>13616</v>
      </c>
      <c r="B2325" t="s">
        <v>18295</v>
      </c>
      <c r="C2325" t="s">
        <v>3899</v>
      </c>
      <c r="D2325" t="s">
        <v>18822</v>
      </c>
      <c r="E2325" t="s">
        <v>17215</v>
      </c>
      <c r="F2325" t="s">
        <v>496</v>
      </c>
      <c r="G2325" s="187" t="s">
        <v>351</v>
      </c>
      <c r="H2325" t="s">
        <v>13616</v>
      </c>
      <c r="I2325" t="s">
        <v>14820</v>
      </c>
      <c r="J2325" t="s">
        <v>3899</v>
      </c>
      <c r="K2325" t="s">
        <v>18822</v>
      </c>
      <c r="L2325" t="s">
        <v>17215</v>
      </c>
      <c r="M2325" t="s">
        <v>496</v>
      </c>
      <c r="N2325" t="s">
        <v>351</v>
      </c>
      <c r="O2325" t="s">
        <v>17216</v>
      </c>
      <c r="P2325" t="s">
        <v>17217</v>
      </c>
      <c r="Q2325" t="str">
        <f>IF(J2325="(not available)","(not available)",IFERROR(VLOOKUP(J2325,'[1]Lifecyclemodels EF3.1'!E:G,3,FALSE),"(not available yet)"))</f>
        <v>(not available yet)</v>
      </c>
      <c r="R2325"/>
    </row>
    <row r="2326" spans="1:18" hidden="1" x14ac:dyDescent="0.3">
      <c r="A2326" t="s">
        <v>13616</v>
      </c>
      <c r="B2326" t="s">
        <v>18295</v>
      </c>
      <c r="C2326" t="s">
        <v>1989</v>
      </c>
      <c r="D2326" t="s">
        <v>18822</v>
      </c>
      <c r="E2326" t="s">
        <v>17215</v>
      </c>
      <c r="F2326" t="s">
        <v>817</v>
      </c>
      <c r="G2326" s="187" t="s">
        <v>351</v>
      </c>
      <c r="H2326" t="s">
        <v>13616</v>
      </c>
      <c r="I2326" t="s">
        <v>14820</v>
      </c>
      <c r="J2326" t="s">
        <v>1989</v>
      </c>
      <c r="K2326" t="s">
        <v>18822</v>
      </c>
      <c r="L2326" t="s">
        <v>17215</v>
      </c>
      <c r="M2326" t="s">
        <v>817</v>
      </c>
      <c r="N2326" t="s">
        <v>351</v>
      </c>
      <c r="O2326" t="s">
        <v>17216</v>
      </c>
      <c r="P2326" t="s">
        <v>17217</v>
      </c>
      <c r="Q2326" t="str">
        <f>IF(J2326="(not available)","(not available)",IFERROR(VLOOKUP(J2326,'[1]Lifecyclemodels EF3.1'!E:G,3,FALSE),"(not available yet)"))</f>
        <v>(not available yet)</v>
      </c>
      <c r="R2326"/>
    </row>
    <row r="2327" spans="1:18" hidden="1" x14ac:dyDescent="0.3">
      <c r="A2327" t="s">
        <v>13616</v>
      </c>
      <c r="B2327" t="s">
        <v>18295</v>
      </c>
      <c r="C2327" t="s">
        <v>1703</v>
      </c>
      <c r="D2327" t="s">
        <v>18822</v>
      </c>
      <c r="E2327" t="s">
        <v>17215</v>
      </c>
      <c r="F2327" t="s">
        <v>483</v>
      </c>
      <c r="G2327" s="187" t="s">
        <v>351</v>
      </c>
      <c r="H2327" t="s">
        <v>13616</v>
      </c>
      <c r="I2327" t="s">
        <v>14820</v>
      </c>
      <c r="J2327" t="s">
        <v>1703</v>
      </c>
      <c r="K2327" t="s">
        <v>18822</v>
      </c>
      <c r="L2327" t="s">
        <v>17215</v>
      </c>
      <c r="M2327" t="s">
        <v>483</v>
      </c>
      <c r="N2327" t="s">
        <v>351</v>
      </c>
      <c r="O2327" t="s">
        <v>17216</v>
      </c>
      <c r="P2327" t="s">
        <v>17217</v>
      </c>
      <c r="Q2327" t="str">
        <f>IF(J2327="(not available)","(not available)",IFERROR(VLOOKUP(J2327,'[1]Lifecyclemodels EF3.1'!E:G,3,FALSE),"(not available yet)"))</f>
        <v>(not available yet)</v>
      </c>
      <c r="R2327"/>
    </row>
    <row r="2328" spans="1:18" hidden="1" x14ac:dyDescent="0.3">
      <c r="A2328" t="s">
        <v>13616</v>
      </c>
      <c r="B2328" t="s">
        <v>18295</v>
      </c>
      <c r="C2328" t="s">
        <v>10655</v>
      </c>
      <c r="D2328" t="s">
        <v>18822</v>
      </c>
      <c r="E2328" t="s">
        <v>17215</v>
      </c>
      <c r="F2328" t="s">
        <v>415</v>
      </c>
      <c r="G2328" s="187" t="s">
        <v>351</v>
      </c>
      <c r="H2328" t="s">
        <v>13616</v>
      </c>
      <c r="I2328" t="s">
        <v>14820</v>
      </c>
      <c r="J2328" t="s">
        <v>10655</v>
      </c>
      <c r="K2328" t="s">
        <v>18822</v>
      </c>
      <c r="L2328" t="s">
        <v>17215</v>
      </c>
      <c r="M2328" t="s">
        <v>415</v>
      </c>
      <c r="N2328" t="s">
        <v>351</v>
      </c>
      <c r="O2328" t="s">
        <v>17216</v>
      </c>
      <c r="P2328" t="s">
        <v>17217</v>
      </c>
      <c r="Q2328" t="str">
        <f>IF(J2328="(not available)","(not available)",IFERROR(VLOOKUP(J2328,'[1]Lifecyclemodels EF3.1'!E:G,3,FALSE),"(not available yet)"))</f>
        <v>(not available yet)</v>
      </c>
      <c r="R2328"/>
    </row>
    <row r="2329" spans="1:18" hidden="1" x14ac:dyDescent="0.3">
      <c r="A2329" t="s">
        <v>13616</v>
      </c>
      <c r="B2329" t="s">
        <v>18295</v>
      </c>
      <c r="C2329" t="s">
        <v>3864</v>
      </c>
      <c r="D2329" t="s">
        <v>18822</v>
      </c>
      <c r="E2329" t="s">
        <v>17215</v>
      </c>
      <c r="F2329" t="s">
        <v>547</v>
      </c>
      <c r="G2329" s="187" t="s">
        <v>351</v>
      </c>
      <c r="H2329" t="s">
        <v>13616</v>
      </c>
      <c r="I2329" t="s">
        <v>14820</v>
      </c>
      <c r="J2329" t="s">
        <v>3864</v>
      </c>
      <c r="K2329" t="s">
        <v>18822</v>
      </c>
      <c r="L2329" t="s">
        <v>17215</v>
      </c>
      <c r="M2329" t="s">
        <v>547</v>
      </c>
      <c r="N2329" t="s">
        <v>351</v>
      </c>
      <c r="O2329" t="s">
        <v>17216</v>
      </c>
      <c r="P2329" t="s">
        <v>17217</v>
      </c>
      <c r="Q2329" t="str">
        <f>IF(J2329="(not available)","(not available)",IFERROR(VLOOKUP(J2329,'[1]Lifecyclemodels EF3.1'!E:G,3,FALSE),"(not available yet)"))</f>
        <v>(not available yet)</v>
      </c>
      <c r="R2329"/>
    </row>
    <row r="2330" spans="1:18" hidden="1" x14ac:dyDescent="0.3">
      <c r="A2330" t="s">
        <v>13616</v>
      </c>
      <c r="B2330" t="s">
        <v>18295</v>
      </c>
      <c r="C2330" t="s">
        <v>9521</v>
      </c>
      <c r="D2330" t="s">
        <v>18822</v>
      </c>
      <c r="E2330" t="s">
        <v>17215</v>
      </c>
      <c r="F2330" t="s">
        <v>984</v>
      </c>
      <c r="G2330" s="187" t="s">
        <v>351</v>
      </c>
      <c r="H2330" t="s">
        <v>13616</v>
      </c>
      <c r="I2330" t="s">
        <v>14820</v>
      </c>
      <c r="J2330" t="s">
        <v>9521</v>
      </c>
      <c r="K2330" t="s">
        <v>18822</v>
      </c>
      <c r="L2330" t="s">
        <v>17215</v>
      </c>
      <c r="M2330" t="s">
        <v>984</v>
      </c>
      <c r="N2330" t="s">
        <v>351</v>
      </c>
      <c r="O2330" t="s">
        <v>17216</v>
      </c>
      <c r="P2330" t="s">
        <v>17217</v>
      </c>
      <c r="Q2330" t="str">
        <f>IF(J2330="(not available)","(not available)",IFERROR(VLOOKUP(J2330,'[1]Lifecyclemodels EF3.1'!E:G,3,FALSE),"(not available yet)"))</f>
        <v>(not available yet)</v>
      </c>
      <c r="R2330"/>
    </row>
    <row r="2331" spans="1:18" hidden="1" x14ac:dyDescent="0.3">
      <c r="A2331" t="s">
        <v>13616</v>
      </c>
      <c r="B2331" t="s">
        <v>18295</v>
      </c>
      <c r="C2331" t="s">
        <v>4659</v>
      </c>
      <c r="D2331" t="s">
        <v>18822</v>
      </c>
      <c r="E2331" t="s">
        <v>17215</v>
      </c>
      <c r="F2331" t="s">
        <v>514</v>
      </c>
      <c r="G2331" s="187" t="s">
        <v>351</v>
      </c>
      <c r="H2331" t="s">
        <v>13616</v>
      </c>
      <c r="I2331" t="s">
        <v>14820</v>
      </c>
      <c r="J2331" t="s">
        <v>4659</v>
      </c>
      <c r="K2331" t="s">
        <v>18822</v>
      </c>
      <c r="L2331" t="s">
        <v>17215</v>
      </c>
      <c r="M2331" t="s">
        <v>11889</v>
      </c>
      <c r="N2331" t="s">
        <v>351</v>
      </c>
      <c r="O2331" t="s">
        <v>17216</v>
      </c>
      <c r="P2331" t="s">
        <v>17217</v>
      </c>
      <c r="Q2331" t="str">
        <f>IF(J2331="(not available)","(not available)",IFERROR(VLOOKUP(J2331,'[1]Lifecyclemodels EF3.1'!E:G,3,FALSE),"(not available yet)"))</f>
        <v>(not available yet)</v>
      </c>
      <c r="R2331"/>
    </row>
    <row r="2332" spans="1:18" hidden="1" x14ac:dyDescent="0.3">
      <c r="A2332" t="s">
        <v>13616</v>
      </c>
      <c r="B2332" t="s">
        <v>18295</v>
      </c>
      <c r="C2332" t="s">
        <v>7018</v>
      </c>
      <c r="D2332" t="s">
        <v>18822</v>
      </c>
      <c r="E2332" t="s">
        <v>17215</v>
      </c>
      <c r="F2332" t="s">
        <v>438</v>
      </c>
      <c r="G2332" s="187" t="s">
        <v>351</v>
      </c>
      <c r="H2332" t="s">
        <v>13616</v>
      </c>
      <c r="I2332" t="s">
        <v>14820</v>
      </c>
      <c r="J2332" t="s">
        <v>7018</v>
      </c>
      <c r="K2332" t="s">
        <v>18822</v>
      </c>
      <c r="L2332" t="s">
        <v>17215</v>
      </c>
      <c r="M2332" t="s">
        <v>438</v>
      </c>
      <c r="N2332" t="s">
        <v>351</v>
      </c>
      <c r="O2332" t="s">
        <v>17216</v>
      </c>
      <c r="P2332" t="s">
        <v>17217</v>
      </c>
      <c r="Q2332" t="str">
        <f>IF(J2332="(not available)","(not available)",IFERROR(VLOOKUP(J2332,'[1]Lifecyclemodels EF3.1'!E:G,3,FALSE),"(not available yet)"))</f>
        <v>(not available yet)</v>
      </c>
      <c r="R2332"/>
    </row>
    <row r="2333" spans="1:18" hidden="1" x14ac:dyDescent="0.3">
      <c r="A2333" t="s">
        <v>13616</v>
      </c>
      <c r="B2333" t="s">
        <v>18295</v>
      </c>
      <c r="C2333" t="s">
        <v>3306</v>
      </c>
      <c r="D2333" t="s">
        <v>18822</v>
      </c>
      <c r="E2333" t="s">
        <v>17215</v>
      </c>
      <c r="F2333" t="s">
        <v>713</v>
      </c>
      <c r="G2333" s="187" t="s">
        <v>351</v>
      </c>
      <c r="H2333" t="s">
        <v>13616</v>
      </c>
      <c r="I2333" t="s">
        <v>14820</v>
      </c>
      <c r="J2333" t="s">
        <v>3306</v>
      </c>
      <c r="K2333" t="s">
        <v>18822</v>
      </c>
      <c r="L2333" t="s">
        <v>17215</v>
      </c>
      <c r="M2333" t="s">
        <v>713</v>
      </c>
      <c r="N2333" t="s">
        <v>351</v>
      </c>
      <c r="O2333" t="s">
        <v>17216</v>
      </c>
      <c r="P2333" t="s">
        <v>17217</v>
      </c>
      <c r="Q2333" t="str">
        <f>IF(J2333="(not available)","(not available)",IFERROR(VLOOKUP(J2333,'[1]Lifecyclemodels EF3.1'!E:G,3,FALSE),"(not available yet)"))</f>
        <v>(not available yet)</v>
      </c>
      <c r="R2333"/>
    </row>
    <row r="2334" spans="1:18" hidden="1" x14ac:dyDescent="0.3">
      <c r="A2334" t="s">
        <v>13616</v>
      </c>
      <c r="B2334" t="s">
        <v>18295</v>
      </c>
      <c r="C2334" t="s">
        <v>7239</v>
      </c>
      <c r="D2334" t="s">
        <v>18823</v>
      </c>
      <c r="E2334" t="s">
        <v>17215</v>
      </c>
      <c r="F2334" t="s">
        <v>769</v>
      </c>
      <c r="G2334" s="187" t="s">
        <v>351</v>
      </c>
      <c r="H2334" t="s">
        <v>13616</v>
      </c>
      <c r="I2334" t="s">
        <v>14820</v>
      </c>
      <c r="J2334" t="s">
        <v>7239</v>
      </c>
      <c r="K2334" t="s">
        <v>18822</v>
      </c>
      <c r="L2334" t="s">
        <v>17215</v>
      </c>
      <c r="M2334" t="s">
        <v>769</v>
      </c>
      <c r="N2334" t="s">
        <v>351</v>
      </c>
      <c r="O2334" t="s">
        <v>17216</v>
      </c>
      <c r="P2334" t="s">
        <v>17217</v>
      </c>
      <c r="Q2334" t="str">
        <f>IF(J2334="(not available)","(not available)",IFERROR(VLOOKUP(J2334,'[1]Lifecyclemodels EF3.1'!E:G,3,FALSE),"(not available yet)"))</f>
        <v>(not available yet)</v>
      </c>
      <c r="R2334"/>
    </row>
    <row r="2335" spans="1:18" hidden="1" x14ac:dyDescent="0.3">
      <c r="A2335" t="s">
        <v>13616</v>
      </c>
      <c r="B2335" t="s">
        <v>18295</v>
      </c>
      <c r="C2335" t="s">
        <v>4894</v>
      </c>
      <c r="D2335" t="s">
        <v>18824</v>
      </c>
      <c r="E2335" t="s">
        <v>17215</v>
      </c>
      <c r="F2335" t="s">
        <v>384</v>
      </c>
      <c r="G2335" s="187" t="s">
        <v>351</v>
      </c>
      <c r="H2335" t="s">
        <v>13616</v>
      </c>
      <c r="I2335" t="s">
        <v>14820</v>
      </c>
      <c r="J2335" t="s">
        <v>4894</v>
      </c>
      <c r="K2335" t="s">
        <v>18824</v>
      </c>
      <c r="L2335" t="s">
        <v>17215</v>
      </c>
      <c r="M2335" t="s">
        <v>11889</v>
      </c>
      <c r="N2335" t="s">
        <v>351</v>
      </c>
      <c r="O2335" t="s">
        <v>17216</v>
      </c>
      <c r="P2335" t="s">
        <v>17217</v>
      </c>
      <c r="Q2335" t="str">
        <f>IF(J2335="(not available)","(not available)",IFERROR(VLOOKUP(J2335,'[1]Lifecyclemodels EF3.1'!E:G,3,FALSE),"(not available yet)"))</f>
        <v>(not available yet)</v>
      </c>
      <c r="R2335"/>
    </row>
    <row r="2336" spans="1:18" hidden="1" x14ac:dyDescent="0.3">
      <c r="A2336" t="s">
        <v>13616</v>
      </c>
      <c r="B2336" t="s">
        <v>18295</v>
      </c>
      <c r="C2336" t="s">
        <v>7963</v>
      </c>
      <c r="D2336" t="s">
        <v>18825</v>
      </c>
      <c r="E2336" t="s">
        <v>17215</v>
      </c>
      <c r="F2336" t="s">
        <v>384</v>
      </c>
      <c r="G2336" s="187" t="s">
        <v>351</v>
      </c>
      <c r="H2336" t="s">
        <v>13616</v>
      </c>
      <c r="I2336" t="s">
        <v>14820</v>
      </c>
      <c r="J2336" t="s">
        <v>7963</v>
      </c>
      <c r="K2336" t="s">
        <v>18825</v>
      </c>
      <c r="L2336" t="s">
        <v>17215</v>
      </c>
      <c r="M2336" t="s">
        <v>11889</v>
      </c>
      <c r="N2336" t="s">
        <v>351</v>
      </c>
      <c r="O2336" t="s">
        <v>17216</v>
      </c>
      <c r="P2336" t="s">
        <v>17217</v>
      </c>
      <c r="Q2336" t="str">
        <f>IF(J2336="(not available)","(not available)",IFERROR(VLOOKUP(J2336,'[1]Lifecyclemodels EF3.1'!E:G,3,FALSE),"(not available yet)"))</f>
        <v>(not available yet)</v>
      </c>
      <c r="R2336"/>
    </row>
    <row r="2337" spans="1:18" hidden="1" x14ac:dyDescent="0.3">
      <c r="A2337" t="s">
        <v>13616</v>
      </c>
      <c r="B2337" t="s">
        <v>18295</v>
      </c>
      <c r="C2337" t="s">
        <v>7461</v>
      </c>
      <c r="D2337" t="s">
        <v>18826</v>
      </c>
      <c r="E2337" t="s">
        <v>18145</v>
      </c>
      <c r="F2337" t="s">
        <v>368</v>
      </c>
      <c r="G2337" s="187" t="s">
        <v>351</v>
      </c>
      <c r="H2337" t="s">
        <v>13616</v>
      </c>
      <c r="I2337" t="s">
        <v>13615</v>
      </c>
      <c r="J2337" t="s">
        <v>14133</v>
      </c>
      <c r="K2337" t="s">
        <v>18826</v>
      </c>
      <c r="L2337" t="s">
        <v>18145</v>
      </c>
      <c r="M2337" t="s">
        <v>356</v>
      </c>
      <c r="N2337" t="s">
        <v>351</v>
      </c>
      <c r="O2337" t="s">
        <v>17216</v>
      </c>
      <c r="P2337" t="s">
        <v>17217</v>
      </c>
      <c r="Q2337" t="str">
        <f>IF(J2337="(not available)","(not available)",IFERROR(VLOOKUP(J2337,'[1]Lifecyclemodels EF3.1'!E:G,3,FALSE),"(not available yet)"))</f>
        <v>(not available yet)</v>
      </c>
      <c r="R2337"/>
    </row>
    <row r="2338" spans="1:18" hidden="1" x14ac:dyDescent="0.3">
      <c r="A2338" t="s">
        <v>13616</v>
      </c>
      <c r="B2338" t="s">
        <v>18295</v>
      </c>
      <c r="C2338" t="s">
        <v>1771</v>
      </c>
      <c r="D2338" t="s">
        <v>18827</v>
      </c>
      <c r="E2338" t="s">
        <v>17215</v>
      </c>
      <c r="F2338" t="s">
        <v>547</v>
      </c>
      <c r="G2338" s="187" t="s">
        <v>351</v>
      </c>
      <c r="H2338" t="s">
        <v>13616</v>
      </c>
      <c r="I2338" t="s">
        <v>14820</v>
      </c>
      <c r="J2338" t="s">
        <v>1771</v>
      </c>
      <c r="K2338" t="s">
        <v>18827</v>
      </c>
      <c r="L2338" t="s">
        <v>17215</v>
      </c>
      <c r="M2338" t="s">
        <v>547</v>
      </c>
      <c r="N2338" t="s">
        <v>351</v>
      </c>
      <c r="O2338" t="s">
        <v>17216</v>
      </c>
      <c r="P2338" t="s">
        <v>17217</v>
      </c>
      <c r="Q2338" t="str">
        <f>IF(J2338="(not available)","(not available)",IFERROR(VLOOKUP(J2338,'[1]Lifecyclemodels EF3.1'!E:G,3,FALSE),"(not available yet)"))</f>
        <v>(not available yet)</v>
      </c>
      <c r="R2338"/>
    </row>
    <row r="2339" spans="1:18" hidden="1" x14ac:dyDescent="0.3">
      <c r="A2339" t="s">
        <v>13616</v>
      </c>
      <c r="B2339" t="s">
        <v>18295</v>
      </c>
      <c r="C2339" t="s">
        <v>1159</v>
      </c>
      <c r="D2339" t="s">
        <v>18827</v>
      </c>
      <c r="E2339" t="s">
        <v>17215</v>
      </c>
      <c r="F2339" t="s">
        <v>483</v>
      </c>
      <c r="G2339" s="187" t="s">
        <v>351</v>
      </c>
      <c r="H2339" t="s">
        <v>13616</v>
      </c>
      <c r="I2339" t="s">
        <v>14820</v>
      </c>
      <c r="J2339" t="s">
        <v>1159</v>
      </c>
      <c r="K2339" t="s">
        <v>18827</v>
      </c>
      <c r="L2339" t="s">
        <v>17215</v>
      </c>
      <c r="M2339" t="s">
        <v>483</v>
      </c>
      <c r="N2339" t="s">
        <v>351</v>
      </c>
      <c r="O2339" t="s">
        <v>17216</v>
      </c>
      <c r="P2339" t="s">
        <v>17217</v>
      </c>
      <c r="Q2339" t="str">
        <f>IF(J2339="(not available)","(not available)",IFERROR(VLOOKUP(J2339,'[1]Lifecyclemodels EF3.1'!E:G,3,FALSE),"(not available yet)"))</f>
        <v>(not available yet)</v>
      </c>
      <c r="R2339"/>
    </row>
    <row r="2340" spans="1:18" hidden="1" x14ac:dyDescent="0.3">
      <c r="A2340" t="s">
        <v>13616</v>
      </c>
      <c r="B2340" t="s">
        <v>18295</v>
      </c>
      <c r="C2340" t="s">
        <v>5384</v>
      </c>
      <c r="D2340" t="s">
        <v>18827</v>
      </c>
      <c r="E2340" t="s">
        <v>17215</v>
      </c>
      <c r="F2340" t="s">
        <v>514</v>
      </c>
      <c r="G2340" s="187" t="s">
        <v>351</v>
      </c>
      <c r="H2340" t="s">
        <v>13616</v>
      </c>
      <c r="I2340" t="s">
        <v>14820</v>
      </c>
      <c r="J2340" t="s">
        <v>5384</v>
      </c>
      <c r="K2340" t="s">
        <v>18827</v>
      </c>
      <c r="L2340" t="s">
        <v>17215</v>
      </c>
      <c r="M2340" t="s">
        <v>11889</v>
      </c>
      <c r="N2340" t="s">
        <v>351</v>
      </c>
      <c r="O2340" t="s">
        <v>17216</v>
      </c>
      <c r="P2340" t="s">
        <v>17217</v>
      </c>
      <c r="Q2340" t="str">
        <f>IF(J2340="(not available)","(not available)",IFERROR(VLOOKUP(J2340,'[1]Lifecyclemodels EF3.1'!E:G,3,FALSE),"(not available yet)"))</f>
        <v>(not available yet)</v>
      </c>
      <c r="R2340"/>
    </row>
    <row r="2341" spans="1:18" hidden="1" x14ac:dyDescent="0.3">
      <c r="A2341" t="s">
        <v>13616</v>
      </c>
      <c r="B2341" t="s">
        <v>18295</v>
      </c>
      <c r="C2341" t="s">
        <v>9307</v>
      </c>
      <c r="D2341" t="s">
        <v>18827</v>
      </c>
      <c r="E2341" t="s">
        <v>17215</v>
      </c>
      <c r="F2341" t="s">
        <v>769</v>
      </c>
      <c r="G2341" s="187" t="s">
        <v>351</v>
      </c>
      <c r="H2341" t="s">
        <v>13616</v>
      </c>
      <c r="I2341" t="s">
        <v>14820</v>
      </c>
      <c r="J2341" t="s">
        <v>9307</v>
      </c>
      <c r="K2341" t="s">
        <v>18827</v>
      </c>
      <c r="L2341" t="s">
        <v>17215</v>
      </c>
      <c r="M2341" t="s">
        <v>769</v>
      </c>
      <c r="N2341" t="s">
        <v>351</v>
      </c>
      <c r="O2341" t="s">
        <v>17216</v>
      </c>
      <c r="P2341" t="s">
        <v>17217</v>
      </c>
      <c r="Q2341" t="str">
        <f>IF(J2341="(not available)","(not available)",IFERROR(VLOOKUP(J2341,'[1]Lifecyclemodels EF3.1'!E:G,3,FALSE),"(not available yet)"))</f>
        <v>(not available yet)</v>
      </c>
      <c r="R2341"/>
    </row>
    <row r="2342" spans="1:18" hidden="1" x14ac:dyDescent="0.3">
      <c r="A2342" t="s">
        <v>13616</v>
      </c>
      <c r="B2342" t="s">
        <v>18295</v>
      </c>
      <c r="C2342" t="s">
        <v>7709</v>
      </c>
      <c r="D2342" t="s">
        <v>18827</v>
      </c>
      <c r="E2342" t="s">
        <v>17215</v>
      </c>
      <c r="F2342" t="s">
        <v>868</v>
      </c>
      <c r="G2342" s="187" t="s">
        <v>351</v>
      </c>
      <c r="H2342" t="s">
        <v>13616</v>
      </c>
      <c r="I2342" t="s">
        <v>14820</v>
      </c>
      <c r="J2342" t="s">
        <v>7709</v>
      </c>
      <c r="K2342" t="s">
        <v>18827</v>
      </c>
      <c r="L2342" t="s">
        <v>17215</v>
      </c>
      <c r="M2342" t="s">
        <v>868</v>
      </c>
      <c r="N2342" t="s">
        <v>351</v>
      </c>
      <c r="O2342" t="s">
        <v>17216</v>
      </c>
      <c r="P2342" t="s">
        <v>17217</v>
      </c>
      <c r="Q2342" t="str">
        <f>IF(J2342="(not available)","(not available)",IFERROR(VLOOKUP(J2342,'[1]Lifecyclemodels EF3.1'!E:G,3,FALSE),"(not available yet)"))</f>
        <v>(not available yet)</v>
      </c>
      <c r="R2342"/>
    </row>
    <row r="2343" spans="1:18" hidden="1" x14ac:dyDescent="0.3">
      <c r="A2343" t="s">
        <v>13616</v>
      </c>
      <c r="B2343" t="s">
        <v>18295</v>
      </c>
      <c r="C2343" t="s">
        <v>7775</v>
      </c>
      <c r="D2343" t="s">
        <v>18827</v>
      </c>
      <c r="E2343" t="s">
        <v>17215</v>
      </c>
      <c r="F2343" t="s">
        <v>713</v>
      </c>
      <c r="G2343" s="187" t="s">
        <v>351</v>
      </c>
      <c r="H2343" t="s">
        <v>13616</v>
      </c>
      <c r="I2343" t="s">
        <v>14820</v>
      </c>
      <c r="J2343" t="s">
        <v>7775</v>
      </c>
      <c r="K2343" t="s">
        <v>18827</v>
      </c>
      <c r="L2343" t="s">
        <v>17215</v>
      </c>
      <c r="M2343" t="s">
        <v>713</v>
      </c>
      <c r="N2343" t="s">
        <v>351</v>
      </c>
      <c r="O2343" t="s">
        <v>17216</v>
      </c>
      <c r="P2343" t="s">
        <v>17217</v>
      </c>
      <c r="Q2343" t="str">
        <f>IF(J2343="(not available)","(not available)",IFERROR(VLOOKUP(J2343,'[1]Lifecyclemodels EF3.1'!E:G,3,FALSE),"(not available yet)"))</f>
        <v>(not available yet)</v>
      </c>
      <c r="R2343"/>
    </row>
    <row r="2344" spans="1:18" hidden="1" x14ac:dyDescent="0.3">
      <c r="A2344" t="s">
        <v>13616</v>
      </c>
      <c r="B2344" t="s">
        <v>18295</v>
      </c>
      <c r="C2344" t="s">
        <v>1872</v>
      </c>
      <c r="D2344" t="s">
        <v>18827</v>
      </c>
      <c r="E2344" t="s">
        <v>17215</v>
      </c>
      <c r="F2344" t="s">
        <v>984</v>
      </c>
      <c r="G2344" s="187" t="s">
        <v>351</v>
      </c>
      <c r="H2344" t="s">
        <v>13616</v>
      </c>
      <c r="I2344" t="s">
        <v>14820</v>
      </c>
      <c r="J2344" t="s">
        <v>1872</v>
      </c>
      <c r="K2344" t="s">
        <v>18827</v>
      </c>
      <c r="L2344" t="s">
        <v>17215</v>
      </c>
      <c r="M2344" t="s">
        <v>984</v>
      </c>
      <c r="N2344" t="s">
        <v>351</v>
      </c>
      <c r="O2344" t="s">
        <v>17216</v>
      </c>
      <c r="P2344" t="s">
        <v>17217</v>
      </c>
      <c r="Q2344" t="str">
        <f>IF(J2344="(not available)","(not available)",IFERROR(VLOOKUP(J2344,'[1]Lifecyclemodels EF3.1'!E:G,3,FALSE),"(not available yet)"))</f>
        <v>(not available yet)</v>
      </c>
      <c r="R2344"/>
    </row>
    <row r="2345" spans="1:18" hidden="1" x14ac:dyDescent="0.3">
      <c r="A2345" t="s">
        <v>13616</v>
      </c>
      <c r="B2345" t="s">
        <v>18295</v>
      </c>
      <c r="C2345" t="s">
        <v>8316</v>
      </c>
      <c r="D2345" t="s">
        <v>18827</v>
      </c>
      <c r="E2345" t="s">
        <v>17215</v>
      </c>
      <c r="F2345" t="s">
        <v>817</v>
      </c>
      <c r="G2345" s="187" t="s">
        <v>351</v>
      </c>
      <c r="H2345" t="s">
        <v>13616</v>
      </c>
      <c r="I2345" t="s">
        <v>14820</v>
      </c>
      <c r="J2345" t="s">
        <v>8316</v>
      </c>
      <c r="K2345" t="s">
        <v>18827</v>
      </c>
      <c r="L2345" t="s">
        <v>17215</v>
      </c>
      <c r="M2345" t="s">
        <v>817</v>
      </c>
      <c r="N2345" t="s">
        <v>351</v>
      </c>
      <c r="O2345" t="s">
        <v>17216</v>
      </c>
      <c r="P2345" t="s">
        <v>17217</v>
      </c>
      <c r="Q2345" t="str">
        <f>IF(J2345="(not available)","(not available)",IFERROR(VLOOKUP(J2345,'[1]Lifecyclemodels EF3.1'!E:G,3,FALSE),"(not available yet)"))</f>
        <v>(not available yet)</v>
      </c>
      <c r="R2345"/>
    </row>
    <row r="2346" spans="1:18" hidden="1" x14ac:dyDescent="0.3">
      <c r="A2346" t="s">
        <v>13616</v>
      </c>
      <c r="B2346" t="s">
        <v>18295</v>
      </c>
      <c r="C2346" t="s">
        <v>2770</v>
      </c>
      <c r="D2346" t="s">
        <v>18827</v>
      </c>
      <c r="E2346" t="s">
        <v>17215</v>
      </c>
      <c r="F2346" t="s">
        <v>438</v>
      </c>
      <c r="G2346" s="187" t="s">
        <v>351</v>
      </c>
      <c r="H2346" t="s">
        <v>13616</v>
      </c>
      <c r="I2346" t="s">
        <v>14820</v>
      </c>
      <c r="J2346" t="s">
        <v>2770</v>
      </c>
      <c r="K2346" t="s">
        <v>18827</v>
      </c>
      <c r="L2346" t="s">
        <v>17215</v>
      </c>
      <c r="M2346" t="s">
        <v>438</v>
      </c>
      <c r="N2346" t="s">
        <v>351</v>
      </c>
      <c r="O2346" t="s">
        <v>17216</v>
      </c>
      <c r="P2346" t="s">
        <v>17217</v>
      </c>
      <c r="Q2346" t="str">
        <f>IF(J2346="(not available)","(not available)",IFERROR(VLOOKUP(J2346,'[1]Lifecyclemodels EF3.1'!E:G,3,FALSE),"(not available yet)"))</f>
        <v>(not available yet)</v>
      </c>
      <c r="R2346"/>
    </row>
    <row r="2347" spans="1:18" hidden="1" x14ac:dyDescent="0.3">
      <c r="A2347" t="s">
        <v>13616</v>
      </c>
      <c r="B2347" t="s">
        <v>18295</v>
      </c>
      <c r="C2347" t="s">
        <v>10221</v>
      </c>
      <c r="D2347" t="s">
        <v>18827</v>
      </c>
      <c r="E2347" t="s">
        <v>17215</v>
      </c>
      <c r="F2347" t="s">
        <v>496</v>
      </c>
      <c r="G2347" s="187" t="s">
        <v>351</v>
      </c>
      <c r="H2347" t="s">
        <v>13616</v>
      </c>
      <c r="I2347" t="s">
        <v>14820</v>
      </c>
      <c r="J2347" t="s">
        <v>10221</v>
      </c>
      <c r="K2347" t="s">
        <v>18827</v>
      </c>
      <c r="L2347" t="s">
        <v>17215</v>
      </c>
      <c r="M2347" t="s">
        <v>496</v>
      </c>
      <c r="N2347" t="s">
        <v>351</v>
      </c>
      <c r="O2347" t="s">
        <v>17216</v>
      </c>
      <c r="P2347" t="s">
        <v>17217</v>
      </c>
      <c r="Q2347" t="str">
        <f>IF(J2347="(not available)","(not available)",IFERROR(VLOOKUP(J2347,'[1]Lifecyclemodels EF3.1'!E:G,3,FALSE),"(not available yet)"))</f>
        <v>(not available yet)</v>
      </c>
      <c r="R2347"/>
    </row>
    <row r="2348" spans="1:18" hidden="1" x14ac:dyDescent="0.3">
      <c r="A2348" t="s">
        <v>13616</v>
      </c>
      <c r="B2348" t="s">
        <v>18295</v>
      </c>
      <c r="C2348" t="s">
        <v>10038</v>
      </c>
      <c r="D2348" t="s">
        <v>18827</v>
      </c>
      <c r="E2348" t="s">
        <v>17215</v>
      </c>
      <c r="F2348" t="s">
        <v>415</v>
      </c>
      <c r="G2348" s="187" t="s">
        <v>351</v>
      </c>
      <c r="H2348" t="s">
        <v>13616</v>
      </c>
      <c r="I2348" t="s">
        <v>14820</v>
      </c>
      <c r="J2348" t="s">
        <v>10038</v>
      </c>
      <c r="K2348" t="s">
        <v>18827</v>
      </c>
      <c r="L2348" t="s">
        <v>17215</v>
      </c>
      <c r="M2348" t="s">
        <v>415</v>
      </c>
      <c r="N2348" t="s">
        <v>351</v>
      </c>
      <c r="O2348" t="s">
        <v>17216</v>
      </c>
      <c r="P2348" t="s">
        <v>17217</v>
      </c>
      <c r="Q2348" t="str">
        <f>IF(J2348="(not available)","(not available)",IFERROR(VLOOKUP(J2348,'[1]Lifecyclemodels EF3.1'!E:G,3,FALSE),"(not available yet)"))</f>
        <v>(not available yet)</v>
      </c>
      <c r="R2348"/>
    </row>
    <row r="2349" spans="1:18" hidden="1" x14ac:dyDescent="0.3">
      <c r="A2349" t="s">
        <v>13616</v>
      </c>
      <c r="B2349" t="s">
        <v>18295</v>
      </c>
      <c r="C2349" t="s">
        <v>7441</v>
      </c>
      <c r="D2349" t="s">
        <v>18828</v>
      </c>
      <c r="E2349" t="s">
        <v>17215</v>
      </c>
      <c r="F2349" t="s">
        <v>356</v>
      </c>
      <c r="G2349" s="187" t="s">
        <v>351</v>
      </c>
      <c r="H2349" t="s">
        <v>13616</v>
      </c>
      <c r="I2349" t="s">
        <v>13615</v>
      </c>
      <c r="J2349" t="s">
        <v>14270</v>
      </c>
      <c r="K2349" t="s">
        <v>18828</v>
      </c>
      <c r="L2349" t="s">
        <v>17215</v>
      </c>
      <c r="M2349" t="s">
        <v>356</v>
      </c>
      <c r="N2349" t="s">
        <v>351</v>
      </c>
      <c r="O2349" t="s">
        <v>17216</v>
      </c>
      <c r="P2349" t="s">
        <v>17217</v>
      </c>
      <c r="Q2349" t="str">
        <f>IF(J2349="(not available)","(not available)",IFERROR(VLOOKUP(J2349,'[1]Lifecyclemodels EF3.1'!E:G,3,FALSE),"(not available yet)"))</f>
        <v>(not available yet)</v>
      </c>
      <c r="R2349"/>
    </row>
    <row r="2350" spans="1:18" hidden="1" x14ac:dyDescent="0.3">
      <c r="A2350" t="s">
        <v>13616</v>
      </c>
      <c r="B2350" t="s">
        <v>18295</v>
      </c>
      <c r="C2350" t="s">
        <v>3197</v>
      </c>
      <c r="D2350" t="s">
        <v>18829</v>
      </c>
      <c r="E2350" t="s">
        <v>17215</v>
      </c>
      <c r="F2350" t="s">
        <v>356</v>
      </c>
      <c r="G2350" s="187" t="s">
        <v>351</v>
      </c>
      <c r="H2350" t="s">
        <v>13616</v>
      </c>
      <c r="I2350" t="s">
        <v>13615</v>
      </c>
      <c r="J2350" t="s">
        <v>13738</v>
      </c>
      <c r="K2350" t="s">
        <v>18829</v>
      </c>
      <c r="L2350" t="s">
        <v>17215</v>
      </c>
      <c r="M2350" t="s">
        <v>356</v>
      </c>
      <c r="N2350" t="s">
        <v>351</v>
      </c>
      <c r="O2350" t="s">
        <v>17216</v>
      </c>
      <c r="P2350" t="s">
        <v>17217</v>
      </c>
      <c r="Q2350" t="str">
        <f>IF(J2350="(not available)","(not available)",IFERROR(VLOOKUP(J2350,'[1]Lifecyclemodels EF3.1'!E:G,3,FALSE),"(not available yet)"))</f>
        <v>(not available yet)</v>
      </c>
      <c r="R2350"/>
    </row>
    <row r="2351" spans="1:18" hidden="1" x14ac:dyDescent="0.3">
      <c r="A2351" s="195" t="s">
        <v>13616</v>
      </c>
      <c r="B2351" s="191" t="s">
        <v>18295</v>
      </c>
      <c r="C2351" s="191" t="s">
        <v>3223</v>
      </c>
      <c r="D2351" s="191" t="s">
        <v>3224</v>
      </c>
      <c r="E2351" s="191" t="s">
        <v>17215</v>
      </c>
      <c r="F2351" s="191" t="s">
        <v>356</v>
      </c>
      <c r="G2351" s="192" t="s">
        <v>363</v>
      </c>
      <c r="H2351" s="193"/>
      <c r="I2351" s="191"/>
      <c r="J2351" s="191" t="s">
        <v>18548</v>
      </c>
      <c r="K2351" s="191"/>
      <c r="L2351" s="191"/>
      <c r="M2351" s="191"/>
      <c r="N2351" s="191"/>
      <c r="O2351" s="191"/>
      <c r="P2351"/>
      <c r="Q2351" s="193" t="str">
        <f>IF(J2351="(not available)","(not available)",IFERROR(VLOOKUP(J2351,'[1]Lifecyclemodels EF3.1'!E:G,3,FALSE),"(not available yet)"))</f>
        <v>(not available yet)</v>
      </c>
      <c r="R2351" s="97" t="s">
        <v>18549</v>
      </c>
    </row>
    <row r="2352" spans="1:18" hidden="1" x14ac:dyDescent="0.3">
      <c r="A2352" t="s">
        <v>13616</v>
      </c>
      <c r="B2352" t="s">
        <v>18295</v>
      </c>
      <c r="C2352" t="s">
        <v>8396</v>
      </c>
      <c r="D2352" t="s">
        <v>18830</v>
      </c>
      <c r="E2352" t="s">
        <v>18145</v>
      </c>
      <c r="F2352" t="s">
        <v>368</v>
      </c>
      <c r="G2352" s="187" t="s">
        <v>351</v>
      </c>
      <c r="H2352" t="s">
        <v>13616</v>
      </c>
      <c r="I2352" t="s">
        <v>13615</v>
      </c>
      <c r="J2352" t="s">
        <v>13802</v>
      </c>
      <c r="K2352" t="s">
        <v>18830</v>
      </c>
      <c r="L2352" t="s">
        <v>18145</v>
      </c>
      <c r="M2352" t="s">
        <v>356</v>
      </c>
      <c r="N2352" t="s">
        <v>351</v>
      </c>
      <c r="O2352" t="s">
        <v>17216</v>
      </c>
      <c r="P2352" t="s">
        <v>17217</v>
      </c>
      <c r="Q2352" t="str">
        <f>IF(J2352="(not available)","(not available)",IFERROR(VLOOKUP(J2352,'[1]Lifecyclemodels EF3.1'!E:G,3,FALSE),"(not available yet)"))</f>
        <v>(not available yet)</v>
      </c>
      <c r="R2352"/>
    </row>
    <row r="2353" spans="1:18" hidden="1" x14ac:dyDescent="0.3">
      <c r="A2353" t="s">
        <v>13616</v>
      </c>
      <c r="B2353" t="s">
        <v>18295</v>
      </c>
      <c r="C2353" t="s">
        <v>746</v>
      </c>
      <c r="D2353" t="s">
        <v>18831</v>
      </c>
      <c r="E2353" t="s">
        <v>18145</v>
      </c>
      <c r="F2353" t="s">
        <v>368</v>
      </c>
      <c r="G2353" s="187" t="s">
        <v>351</v>
      </c>
      <c r="H2353" t="s">
        <v>13616</v>
      </c>
      <c r="I2353" t="s">
        <v>13615</v>
      </c>
      <c r="J2353" t="s">
        <v>14788</v>
      </c>
      <c r="K2353" t="s">
        <v>18831</v>
      </c>
      <c r="L2353" t="s">
        <v>18145</v>
      </c>
      <c r="M2353" t="s">
        <v>356</v>
      </c>
      <c r="N2353" t="s">
        <v>351</v>
      </c>
      <c r="O2353" t="s">
        <v>17216</v>
      </c>
      <c r="P2353" t="s">
        <v>17217</v>
      </c>
      <c r="Q2353" t="str">
        <f>IF(J2353="(not available)","(not available)",IFERROR(VLOOKUP(J2353,'[1]Lifecyclemodels EF3.1'!E:G,3,FALSE),"(not available yet)"))</f>
        <v>(not available yet)</v>
      </c>
      <c r="R2353"/>
    </row>
    <row r="2354" spans="1:18" hidden="1" x14ac:dyDescent="0.3">
      <c r="A2354" t="s">
        <v>13616</v>
      </c>
      <c r="B2354" t="s">
        <v>18295</v>
      </c>
      <c r="C2354" t="s">
        <v>3938</v>
      </c>
      <c r="D2354" t="s">
        <v>18832</v>
      </c>
      <c r="E2354" t="s">
        <v>17215</v>
      </c>
      <c r="F2354" t="s">
        <v>368</v>
      </c>
      <c r="G2354" s="187" t="s">
        <v>351</v>
      </c>
      <c r="H2354" t="s">
        <v>13616</v>
      </c>
      <c r="I2354" t="s">
        <v>13615</v>
      </c>
      <c r="J2354" t="s">
        <v>14044</v>
      </c>
      <c r="K2354" t="s">
        <v>18832</v>
      </c>
      <c r="L2354" t="s">
        <v>17215</v>
      </c>
      <c r="M2354" t="s">
        <v>356</v>
      </c>
      <c r="N2354" t="s">
        <v>351</v>
      </c>
      <c r="O2354" t="s">
        <v>17216</v>
      </c>
      <c r="P2354" t="s">
        <v>17217</v>
      </c>
      <c r="Q2354" t="str">
        <f>IF(J2354="(not available)","(not available)",IFERROR(VLOOKUP(J2354,'[1]Lifecyclemodels EF3.1'!E:G,3,FALSE),"(not available yet)"))</f>
        <v>(not available yet)</v>
      </c>
      <c r="R2354"/>
    </row>
    <row r="2355" spans="1:18" hidden="1" x14ac:dyDescent="0.3">
      <c r="A2355" t="s">
        <v>13616</v>
      </c>
      <c r="B2355" t="s">
        <v>18295</v>
      </c>
      <c r="C2355" t="s">
        <v>11372</v>
      </c>
      <c r="D2355" t="s">
        <v>18833</v>
      </c>
      <c r="E2355" t="s">
        <v>17215</v>
      </c>
      <c r="F2355" t="s">
        <v>368</v>
      </c>
      <c r="G2355" s="187" t="s">
        <v>351</v>
      </c>
      <c r="H2355" t="s">
        <v>13616</v>
      </c>
      <c r="I2355" t="s">
        <v>13615</v>
      </c>
      <c r="J2355" t="s">
        <v>14422</v>
      </c>
      <c r="K2355" t="s">
        <v>18833</v>
      </c>
      <c r="L2355" t="s">
        <v>17215</v>
      </c>
      <c r="M2355" t="s">
        <v>356</v>
      </c>
      <c r="N2355" t="s">
        <v>351</v>
      </c>
      <c r="O2355" t="s">
        <v>17216</v>
      </c>
      <c r="P2355" t="s">
        <v>17217</v>
      </c>
      <c r="Q2355" t="str">
        <f>IF(J2355="(not available)","(not available)",IFERROR(VLOOKUP(J2355,'[1]Lifecyclemodels EF3.1'!E:G,3,FALSE),"(not available yet)"))</f>
        <v>(not available yet)</v>
      </c>
      <c r="R2355"/>
    </row>
    <row r="2356" spans="1:18" hidden="1" x14ac:dyDescent="0.3">
      <c r="A2356" t="s">
        <v>13616</v>
      </c>
      <c r="B2356" t="s">
        <v>18295</v>
      </c>
      <c r="C2356" t="s">
        <v>6718</v>
      </c>
      <c r="D2356" t="s">
        <v>18834</v>
      </c>
      <c r="E2356" t="s">
        <v>17215</v>
      </c>
      <c r="F2356" t="s">
        <v>368</v>
      </c>
      <c r="G2356" s="187" t="s">
        <v>351</v>
      </c>
      <c r="H2356" t="s">
        <v>13616</v>
      </c>
      <c r="I2356" t="s">
        <v>13615</v>
      </c>
      <c r="J2356" t="s">
        <v>14422</v>
      </c>
      <c r="K2356" t="s">
        <v>18833</v>
      </c>
      <c r="L2356" t="s">
        <v>17215</v>
      </c>
      <c r="M2356" t="s">
        <v>356</v>
      </c>
      <c r="N2356" t="s">
        <v>351</v>
      </c>
      <c r="O2356" t="s">
        <v>17216</v>
      </c>
      <c r="P2356" t="s">
        <v>17217</v>
      </c>
      <c r="Q2356" t="str">
        <f>IF(J2356="(not available)","(not available)",IFERROR(VLOOKUP(J2356,'[1]Lifecyclemodels EF3.1'!E:G,3,FALSE),"(not available yet)"))</f>
        <v>(not available yet)</v>
      </c>
      <c r="R2356"/>
    </row>
    <row r="2357" spans="1:18" hidden="1" x14ac:dyDescent="0.3">
      <c r="A2357" t="s">
        <v>13616</v>
      </c>
      <c r="B2357" t="s">
        <v>18295</v>
      </c>
      <c r="C2357" t="s">
        <v>5858</v>
      </c>
      <c r="D2357" t="s">
        <v>18835</v>
      </c>
      <c r="E2357" t="s">
        <v>17215</v>
      </c>
      <c r="F2357" t="s">
        <v>356</v>
      </c>
      <c r="G2357" s="187" t="s">
        <v>351</v>
      </c>
      <c r="H2357" t="s">
        <v>13616</v>
      </c>
      <c r="I2357" t="s">
        <v>13615</v>
      </c>
      <c r="J2357" t="s">
        <v>14291</v>
      </c>
      <c r="K2357" t="s">
        <v>18836</v>
      </c>
      <c r="L2357" t="s">
        <v>17215</v>
      </c>
      <c r="M2357" t="s">
        <v>356</v>
      </c>
      <c r="N2357" t="s">
        <v>351</v>
      </c>
      <c r="O2357" t="s">
        <v>17216</v>
      </c>
      <c r="P2357" t="s">
        <v>17217</v>
      </c>
      <c r="Q2357" t="str">
        <f>IF(J2357="(not available)","(not available)",IFERROR(VLOOKUP(J2357,'[1]Lifecyclemodels EF3.1'!E:G,3,FALSE),"(not available yet)"))</f>
        <v>(not available yet)</v>
      </c>
      <c r="R2357"/>
    </row>
    <row r="2358" spans="1:18" hidden="1" x14ac:dyDescent="0.3">
      <c r="A2358" t="s">
        <v>13616</v>
      </c>
      <c r="B2358" t="s">
        <v>18295</v>
      </c>
      <c r="C2358" t="s">
        <v>4254</v>
      </c>
      <c r="D2358" t="s">
        <v>18837</v>
      </c>
      <c r="E2358" t="s">
        <v>17215</v>
      </c>
      <c r="F2358" t="s">
        <v>356</v>
      </c>
      <c r="G2358" s="187" t="s">
        <v>351</v>
      </c>
      <c r="H2358" t="s">
        <v>13616</v>
      </c>
      <c r="I2358" t="s">
        <v>13615</v>
      </c>
      <c r="J2358" t="s">
        <v>13948</v>
      </c>
      <c r="K2358" t="s">
        <v>18837</v>
      </c>
      <c r="L2358" t="s">
        <v>17215</v>
      </c>
      <c r="M2358" t="s">
        <v>356</v>
      </c>
      <c r="N2358" t="s">
        <v>342</v>
      </c>
      <c r="O2358" t="s">
        <v>17216</v>
      </c>
      <c r="P2358" t="s">
        <v>17217</v>
      </c>
      <c r="Q2358" t="str">
        <f>IF(J2358="(not available)","(not available)",IFERROR(VLOOKUP(J2358,'[1]Lifecyclemodels EF3.1'!E:G,3,FALSE),"(not available yet)"))</f>
        <v>(not available yet)</v>
      </c>
      <c r="R2358"/>
    </row>
    <row r="2359" spans="1:18" hidden="1" x14ac:dyDescent="0.3">
      <c r="A2359" t="s">
        <v>13616</v>
      </c>
      <c r="B2359" t="s">
        <v>18295</v>
      </c>
      <c r="C2359" t="s">
        <v>10438</v>
      </c>
      <c r="D2359" t="s">
        <v>18838</v>
      </c>
      <c r="E2359" t="s">
        <v>17215</v>
      </c>
      <c r="F2359" t="s">
        <v>368</v>
      </c>
      <c r="G2359" s="187" t="s">
        <v>351</v>
      </c>
      <c r="H2359" t="s">
        <v>13616</v>
      </c>
      <c r="I2359" t="s">
        <v>13615</v>
      </c>
      <c r="J2359" t="s">
        <v>13954</v>
      </c>
      <c r="K2359" t="s">
        <v>18838</v>
      </c>
      <c r="L2359" t="s">
        <v>17215</v>
      </c>
      <c r="M2359" t="s">
        <v>356</v>
      </c>
      <c r="N2359" t="s">
        <v>351</v>
      </c>
      <c r="O2359" t="s">
        <v>17216</v>
      </c>
      <c r="P2359" t="s">
        <v>17217</v>
      </c>
      <c r="Q2359" t="str">
        <f>IF(J2359="(not available)","(not available)",IFERROR(VLOOKUP(J2359,'[1]Lifecyclemodels EF3.1'!E:G,3,FALSE),"(not available yet)"))</f>
        <v>(not available yet)</v>
      </c>
      <c r="R2359"/>
    </row>
    <row r="2360" spans="1:18" hidden="1" x14ac:dyDescent="0.3">
      <c r="A2360" t="s">
        <v>13616</v>
      </c>
      <c r="B2360" t="s">
        <v>18295</v>
      </c>
      <c r="C2360" t="s">
        <v>7588</v>
      </c>
      <c r="D2360" t="s">
        <v>18839</v>
      </c>
      <c r="E2360" t="s">
        <v>18450</v>
      </c>
      <c r="F2360" t="s">
        <v>368</v>
      </c>
      <c r="G2360" s="187" t="s">
        <v>351</v>
      </c>
      <c r="H2360" t="s">
        <v>13616</v>
      </c>
      <c r="I2360" t="s">
        <v>13615</v>
      </c>
      <c r="J2360" t="s">
        <v>14689</v>
      </c>
      <c r="K2360" t="s">
        <v>18839</v>
      </c>
      <c r="L2360" t="s">
        <v>18450</v>
      </c>
      <c r="M2360" t="s">
        <v>356</v>
      </c>
      <c r="N2360" t="s">
        <v>342</v>
      </c>
      <c r="O2360" t="s">
        <v>17216</v>
      </c>
      <c r="P2360" t="s">
        <v>17217</v>
      </c>
      <c r="Q2360" t="str">
        <f>IF(J2360="(not available)","(not available)",IFERROR(VLOOKUP(J2360,'[1]Lifecyclemodels EF3.1'!E:G,3,FALSE),"(not available yet)"))</f>
        <v>(not available yet)</v>
      </c>
      <c r="R2360"/>
    </row>
    <row r="2361" spans="1:18" hidden="1" x14ac:dyDescent="0.3">
      <c r="A2361" t="s">
        <v>13616</v>
      </c>
      <c r="B2361" t="s">
        <v>18295</v>
      </c>
      <c r="C2361" t="s">
        <v>4989</v>
      </c>
      <c r="D2361" t="s">
        <v>18840</v>
      </c>
      <c r="E2361" t="s">
        <v>17215</v>
      </c>
      <c r="F2361" t="s">
        <v>514</v>
      </c>
      <c r="G2361" s="187" t="s">
        <v>351</v>
      </c>
      <c r="H2361" t="s">
        <v>13616</v>
      </c>
      <c r="I2361" t="s">
        <v>14820</v>
      </c>
      <c r="J2361" t="s">
        <v>4989</v>
      </c>
      <c r="K2361" t="s">
        <v>18840</v>
      </c>
      <c r="L2361" t="s">
        <v>17215</v>
      </c>
      <c r="M2361" t="s">
        <v>11889</v>
      </c>
      <c r="N2361" t="s">
        <v>351</v>
      </c>
      <c r="O2361" t="s">
        <v>17216</v>
      </c>
      <c r="P2361" t="s">
        <v>17217</v>
      </c>
      <c r="Q2361" t="str">
        <f>IF(J2361="(not available)","(not available)",IFERROR(VLOOKUP(J2361,'[1]Lifecyclemodels EF3.1'!E:G,3,FALSE),"(not available yet)"))</f>
        <v>(not available yet)</v>
      </c>
      <c r="R2361"/>
    </row>
    <row r="2362" spans="1:18" hidden="1" x14ac:dyDescent="0.3">
      <c r="A2362" t="s">
        <v>13616</v>
      </c>
      <c r="B2362" t="s">
        <v>18295</v>
      </c>
      <c r="C2362" t="s">
        <v>2408</v>
      </c>
      <c r="D2362" t="s">
        <v>18840</v>
      </c>
      <c r="E2362" t="s">
        <v>17215</v>
      </c>
      <c r="F2362" t="s">
        <v>868</v>
      </c>
      <c r="G2362" s="187" t="s">
        <v>351</v>
      </c>
      <c r="H2362" t="s">
        <v>13616</v>
      </c>
      <c r="I2362" t="s">
        <v>14820</v>
      </c>
      <c r="J2362" t="s">
        <v>2408</v>
      </c>
      <c r="K2362" t="s">
        <v>18840</v>
      </c>
      <c r="L2362" t="s">
        <v>17215</v>
      </c>
      <c r="M2362" t="s">
        <v>868</v>
      </c>
      <c r="N2362" t="s">
        <v>351</v>
      </c>
      <c r="O2362" t="s">
        <v>17216</v>
      </c>
      <c r="P2362" t="s">
        <v>17217</v>
      </c>
      <c r="Q2362" t="str">
        <f>IF(J2362="(not available)","(not available)",IFERROR(VLOOKUP(J2362,'[1]Lifecyclemodels EF3.1'!E:G,3,FALSE),"(not available yet)"))</f>
        <v>(not available yet)</v>
      </c>
      <c r="R2362"/>
    </row>
    <row r="2363" spans="1:18" hidden="1" x14ac:dyDescent="0.3">
      <c r="A2363" t="s">
        <v>13616</v>
      </c>
      <c r="B2363" t="s">
        <v>18295</v>
      </c>
      <c r="C2363" t="s">
        <v>1964</v>
      </c>
      <c r="D2363" t="s">
        <v>18840</v>
      </c>
      <c r="E2363" t="s">
        <v>17215</v>
      </c>
      <c r="F2363" t="s">
        <v>817</v>
      </c>
      <c r="G2363" s="187" t="s">
        <v>351</v>
      </c>
      <c r="H2363" t="s">
        <v>13616</v>
      </c>
      <c r="I2363" t="s">
        <v>14820</v>
      </c>
      <c r="J2363" t="s">
        <v>1964</v>
      </c>
      <c r="K2363" t="s">
        <v>18840</v>
      </c>
      <c r="L2363" t="s">
        <v>17215</v>
      </c>
      <c r="M2363" t="s">
        <v>817</v>
      </c>
      <c r="N2363" t="s">
        <v>351</v>
      </c>
      <c r="O2363" t="s">
        <v>17216</v>
      </c>
      <c r="P2363" t="s">
        <v>17217</v>
      </c>
      <c r="Q2363" t="str">
        <f>IF(J2363="(not available)","(not available)",IFERROR(VLOOKUP(J2363,'[1]Lifecyclemodels EF3.1'!E:G,3,FALSE),"(not available yet)"))</f>
        <v>(not available yet)</v>
      </c>
      <c r="R2363"/>
    </row>
    <row r="2364" spans="1:18" hidden="1" x14ac:dyDescent="0.3">
      <c r="A2364" t="s">
        <v>13616</v>
      </c>
      <c r="B2364" t="s">
        <v>18295</v>
      </c>
      <c r="C2364" t="s">
        <v>8864</v>
      </c>
      <c r="D2364" t="s">
        <v>18840</v>
      </c>
      <c r="E2364" t="s">
        <v>17215</v>
      </c>
      <c r="F2364" t="s">
        <v>415</v>
      </c>
      <c r="G2364" s="187" t="s">
        <v>351</v>
      </c>
      <c r="H2364" t="s">
        <v>13616</v>
      </c>
      <c r="I2364" t="s">
        <v>14820</v>
      </c>
      <c r="J2364" t="s">
        <v>8864</v>
      </c>
      <c r="K2364" t="s">
        <v>18840</v>
      </c>
      <c r="L2364" t="s">
        <v>17215</v>
      </c>
      <c r="M2364" t="s">
        <v>415</v>
      </c>
      <c r="N2364" t="s">
        <v>351</v>
      </c>
      <c r="O2364" t="s">
        <v>17216</v>
      </c>
      <c r="P2364" t="s">
        <v>17217</v>
      </c>
      <c r="Q2364" t="str">
        <f>IF(J2364="(not available)","(not available)",IFERROR(VLOOKUP(J2364,'[1]Lifecyclemodels EF3.1'!E:G,3,FALSE),"(not available yet)"))</f>
        <v>(not available yet)</v>
      </c>
      <c r="R2364"/>
    </row>
    <row r="2365" spans="1:18" hidden="1" x14ac:dyDescent="0.3">
      <c r="A2365" t="s">
        <v>13616</v>
      </c>
      <c r="B2365" t="s">
        <v>18295</v>
      </c>
      <c r="C2365" t="s">
        <v>7786</v>
      </c>
      <c r="D2365" t="s">
        <v>18840</v>
      </c>
      <c r="E2365" t="s">
        <v>17215</v>
      </c>
      <c r="F2365" t="s">
        <v>713</v>
      </c>
      <c r="G2365" s="187" t="s">
        <v>351</v>
      </c>
      <c r="H2365" t="s">
        <v>13616</v>
      </c>
      <c r="I2365" t="s">
        <v>14820</v>
      </c>
      <c r="J2365" t="s">
        <v>7786</v>
      </c>
      <c r="K2365" t="s">
        <v>18840</v>
      </c>
      <c r="L2365" t="s">
        <v>17215</v>
      </c>
      <c r="M2365" t="s">
        <v>713</v>
      </c>
      <c r="N2365" t="s">
        <v>351</v>
      </c>
      <c r="O2365" t="s">
        <v>17216</v>
      </c>
      <c r="P2365" t="s">
        <v>17217</v>
      </c>
      <c r="Q2365" t="str">
        <f>IF(J2365="(not available)","(not available)",IFERROR(VLOOKUP(J2365,'[1]Lifecyclemodels EF3.1'!E:G,3,FALSE),"(not available yet)"))</f>
        <v>(not available yet)</v>
      </c>
      <c r="R2365"/>
    </row>
    <row r="2366" spans="1:18" hidden="1" x14ac:dyDescent="0.3">
      <c r="A2366" t="s">
        <v>13616</v>
      </c>
      <c r="B2366" t="s">
        <v>18295</v>
      </c>
      <c r="C2366" t="s">
        <v>5410</v>
      </c>
      <c r="D2366" t="s">
        <v>18840</v>
      </c>
      <c r="E2366" t="s">
        <v>17215</v>
      </c>
      <c r="F2366" t="s">
        <v>984</v>
      </c>
      <c r="G2366" s="187" t="s">
        <v>351</v>
      </c>
      <c r="H2366" t="s">
        <v>13616</v>
      </c>
      <c r="I2366" t="s">
        <v>14820</v>
      </c>
      <c r="J2366" t="s">
        <v>5410</v>
      </c>
      <c r="K2366" t="s">
        <v>18840</v>
      </c>
      <c r="L2366" t="s">
        <v>17215</v>
      </c>
      <c r="M2366" t="s">
        <v>984</v>
      </c>
      <c r="N2366" t="s">
        <v>351</v>
      </c>
      <c r="O2366" t="s">
        <v>17216</v>
      </c>
      <c r="P2366" t="s">
        <v>17217</v>
      </c>
      <c r="Q2366" t="str">
        <f>IF(J2366="(not available)","(not available)",IFERROR(VLOOKUP(J2366,'[1]Lifecyclemodels EF3.1'!E:G,3,FALSE),"(not available yet)"))</f>
        <v>(not available yet)</v>
      </c>
      <c r="R2366"/>
    </row>
    <row r="2367" spans="1:18" hidden="1" x14ac:dyDescent="0.3">
      <c r="A2367" t="s">
        <v>13616</v>
      </c>
      <c r="B2367" t="s">
        <v>18295</v>
      </c>
      <c r="C2367" t="s">
        <v>3249</v>
      </c>
      <c r="D2367" t="s">
        <v>18840</v>
      </c>
      <c r="E2367" t="s">
        <v>17215</v>
      </c>
      <c r="F2367" t="s">
        <v>769</v>
      </c>
      <c r="G2367" s="187" t="s">
        <v>351</v>
      </c>
      <c r="H2367" t="s">
        <v>13616</v>
      </c>
      <c r="I2367" t="s">
        <v>14820</v>
      </c>
      <c r="J2367" t="s">
        <v>3249</v>
      </c>
      <c r="K2367" t="s">
        <v>18840</v>
      </c>
      <c r="L2367" t="s">
        <v>17215</v>
      </c>
      <c r="M2367" t="s">
        <v>769</v>
      </c>
      <c r="N2367" t="s">
        <v>351</v>
      </c>
      <c r="O2367" t="s">
        <v>17216</v>
      </c>
      <c r="P2367" t="s">
        <v>17217</v>
      </c>
      <c r="Q2367" t="str">
        <f>IF(J2367="(not available)","(not available)",IFERROR(VLOOKUP(J2367,'[1]Lifecyclemodels EF3.1'!E:G,3,FALSE),"(not available yet)"))</f>
        <v>(not available yet)</v>
      </c>
      <c r="R2367"/>
    </row>
    <row r="2368" spans="1:18" hidden="1" x14ac:dyDescent="0.3">
      <c r="A2368" t="s">
        <v>13616</v>
      </c>
      <c r="B2368" t="s">
        <v>18295</v>
      </c>
      <c r="C2368" t="s">
        <v>4623</v>
      </c>
      <c r="D2368" t="s">
        <v>18840</v>
      </c>
      <c r="E2368" t="s">
        <v>17215</v>
      </c>
      <c r="F2368" t="s">
        <v>496</v>
      </c>
      <c r="G2368" s="187" t="s">
        <v>351</v>
      </c>
      <c r="H2368" t="s">
        <v>13616</v>
      </c>
      <c r="I2368" t="s">
        <v>14820</v>
      </c>
      <c r="J2368" t="s">
        <v>4623</v>
      </c>
      <c r="K2368" t="s">
        <v>18840</v>
      </c>
      <c r="L2368" t="s">
        <v>17215</v>
      </c>
      <c r="M2368" t="s">
        <v>496</v>
      </c>
      <c r="N2368" t="s">
        <v>351</v>
      </c>
      <c r="O2368" t="s">
        <v>17216</v>
      </c>
      <c r="P2368" t="s">
        <v>17217</v>
      </c>
      <c r="Q2368" t="str">
        <f>IF(J2368="(not available)","(not available)",IFERROR(VLOOKUP(J2368,'[1]Lifecyclemodels EF3.1'!E:G,3,FALSE),"(not available yet)"))</f>
        <v>(not available yet)</v>
      </c>
      <c r="R2368"/>
    </row>
    <row r="2369" spans="1:18" hidden="1" x14ac:dyDescent="0.3">
      <c r="A2369" t="s">
        <v>13616</v>
      </c>
      <c r="B2369" t="s">
        <v>18295</v>
      </c>
      <c r="C2369" t="s">
        <v>9694</v>
      </c>
      <c r="D2369" t="s">
        <v>18840</v>
      </c>
      <c r="E2369" t="s">
        <v>17215</v>
      </c>
      <c r="F2369" t="s">
        <v>547</v>
      </c>
      <c r="G2369" s="187" t="s">
        <v>351</v>
      </c>
      <c r="H2369" t="s">
        <v>13616</v>
      </c>
      <c r="I2369" t="s">
        <v>14820</v>
      </c>
      <c r="J2369" t="s">
        <v>9694</v>
      </c>
      <c r="K2369" t="s">
        <v>18840</v>
      </c>
      <c r="L2369" t="s">
        <v>17215</v>
      </c>
      <c r="M2369" t="s">
        <v>547</v>
      </c>
      <c r="N2369" t="s">
        <v>351</v>
      </c>
      <c r="O2369" t="s">
        <v>17216</v>
      </c>
      <c r="P2369" t="s">
        <v>17217</v>
      </c>
      <c r="Q2369" t="str">
        <f>IF(J2369="(not available)","(not available)",IFERROR(VLOOKUP(J2369,'[1]Lifecyclemodels EF3.1'!E:G,3,FALSE),"(not available yet)"))</f>
        <v>(not available yet)</v>
      </c>
      <c r="R2369"/>
    </row>
    <row r="2370" spans="1:18" hidden="1" x14ac:dyDescent="0.3">
      <c r="A2370" t="s">
        <v>13616</v>
      </c>
      <c r="B2370" t="s">
        <v>18295</v>
      </c>
      <c r="C2370" t="s">
        <v>1934</v>
      </c>
      <c r="D2370" t="s">
        <v>18840</v>
      </c>
      <c r="E2370" t="s">
        <v>17215</v>
      </c>
      <c r="F2370" t="s">
        <v>483</v>
      </c>
      <c r="G2370" s="187" t="s">
        <v>351</v>
      </c>
      <c r="H2370" t="s">
        <v>13616</v>
      </c>
      <c r="I2370" t="s">
        <v>14820</v>
      </c>
      <c r="J2370" t="s">
        <v>1934</v>
      </c>
      <c r="K2370" t="s">
        <v>18840</v>
      </c>
      <c r="L2370" t="s">
        <v>17215</v>
      </c>
      <c r="M2370" t="s">
        <v>483</v>
      </c>
      <c r="N2370" t="s">
        <v>351</v>
      </c>
      <c r="O2370" t="s">
        <v>17216</v>
      </c>
      <c r="P2370" t="s">
        <v>17217</v>
      </c>
      <c r="Q2370" t="str">
        <f>IF(J2370="(not available)","(not available)",IFERROR(VLOOKUP(J2370,'[1]Lifecyclemodels EF3.1'!E:G,3,FALSE),"(not available yet)"))</f>
        <v>(not available yet)</v>
      </c>
      <c r="R2370"/>
    </row>
    <row r="2371" spans="1:18" hidden="1" x14ac:dyDescent="0.3">
      <c r="A2371" t="s">
        <v>13616</v>
      </c>
      <c r="B2371" t="s">
        <v>18295</v>
      </c>
      <c r="C2371" t="s">
        <v>8788</v>
      </c>
      <c r="D2371" t="s">
        <v>18840</v>
      </c>
      <c r="E2371" t="s">
        <v>17215</v>
      </c>
      <c r="F2371" t="s">
        <v>438</v>
      </c>
      <c r="G2371" s="187" t="s">
        <v>351</v>
      </c>
      <c r="H2371" t="s">
        <v>13616</v>
      </c>
      <c r="I2371" t="s">
        <v>14820</v>
      </c>
      <c r="J2371" t="s">
        <v>8788</v>
      </c>
      <c r="K2371" t="s">
        <v>18840</v>
      </c>
      <c r="L2371" t="s">
        <v>17215</v>
      </c>
      <c r="M2371" t="s">
        <v>438</v>
      </c>
      <c r="N2371" t="s">
        <v>351</v>
      </c>
      <c r="O2371" t="s">
        <v>17216</v>
      </c>
      <c r="P2371" t="s">
        <v>17217</v>
      </c>
      <c r="Q2371" t="str">
        <f>IF(J2371="(not available)","(not available)",IFERROR(VLOOKUP(J2371,'[1]Lifecyclemodels EF3.1'!E:G,3,FALSE),"(not available yet)"))</f>
        <v>(not available yet)</v>
      </c>
      <c r="R2371"/>
    </row>
    <row r="2372" spans="1:18" hidden="1" x14ac:dyDescent="0.3">
      <c r="A2372" t="s">
        <v>13616</v>
      </c>
      <c r="B2372" t="s">
        <v>18295</v>
      </c>
      <c r="C2372" t="s">
        <v>3969</v>
      </c>
      <c r="D2372" t="s">
        <v>18841</v>
      </c>
      <c r="E2372" t="s">
        <v>17215</v>
      </c>
      <c r="F2372" t="s">
        <v>384</v>
      </c>
      <c r="G2372" s="187" t="s">
        <v>351</v>
      </c>
      <c r="H2372" t="s">
        <v>13616</v>
      </c>
      <c r="I2372" t="s">
        <v>14820</v>
      </c>
      <c r="J2372" t="s">
        <v>3969</v>
      </c>
      <c r="K2372" t="s">
        <v>18841</v>
      </c>
      <c r="L2372" t="s">
        <v>17215</v>
      </c>
      <c r="M2372" t="s">
        <v>11889</v>
      </c>
      <c r="N2372" t="s">
        <v>351</v>
      </c>
      <c r="O2372" t="s">
        <v>17216</v>
      </c>
      <c r="P2372" t="s">
        <v>17217</v>
      </c>
      <c r="Q2372" t="str">
        <f>IF(J2372="(not available)","(not available)",IFERROR(VLOOKUP(J2372,'[1]Lifecyclemodels EF3.1'!E:G,3,FALSE),"(not available yet)"))</f>
        <v>(not available yet)</v>
      </c>
      <c r="R2372"/>
    </row>
    <row r="2373" spans="1:18" hidden="1" x14ac:dyDescent="0.3">
      <c r="A2373" t="s">
        <v>13616</v>
      </c>
      <c r="B2373" t="s">
        <v>18295</v>
      </c>
      <c r="C2373" t="s">
        <v>8251</v>
      </c>
      <c r="D2373" t="s">
        <v>18842</v>
      </c>
      <c r="E2373" t="s">
        <v>17215</v>
      </c>
      <c r="F2373" t="s">
        <v>384</v>
      </c>
      <c r="G2373" s="187" t="s">
        <v>351</v>
      </c>
      <c r="H2373" t="s">
        <v>13616</v>
      </c>
      <c r="I2373" t="s">
        <v>14820</v>
      </c>
      <c r="J2373" t="s">
        <v>8251</v>
      </c>
      <c r="K2373" t="s">
        <v>18842</v>
      </c>
      <c r="L2373" t="s">
        <v>17215</v>
      </c>
      <c r="M2373" t="s">
        <v>11889</v>
      </c>
      <c r="N2373" t="s">
        <v>351</v>
      </c>
      <c r="O2373" t="s">
        <v>17216</v>
      </c>
      <c r="P2373" t="s">
        <v>17217</v>
      </c>
      <c r="Q2373" t="str">
        <f>IF(J2373="(not available)","(not available)",IFERROR(VLOOKUP(J2373,'[1]Lifecyclemodels EF3.1'!E:G,3,FALSE),"(not available yet)"))</f>
        <v>(not available yet)</v>
      </c>
      <c r="R2373"/>
    </row>
    <row r="2374" spans="1:18" hidden="1" x14ac:dyDescent="0.3">
      <c r="A2374" s="195" t="s">
        <v>13616</v>
      </c>
      <c r="B2374" s="191" t="s">
        <v>18295</v>
      </c>
      <c r="C2374" s="191" t="s">
        <v>7153</v>
      </c>
      <c r="D2374" s="191" t="s">
        <v>7154</v>
      </c>
      <c r="E2374" s="191" t="s">
        <v>17215</v>
      </c>
      <c r="F2374" s="191" t="s">
        <v>384</v>
      </c>
      <c r="G2374" s="192" t="s">
        <v>363</v>
      </c>
      <c r="H2374" s="193" t="s">
        <v>13616</v>
      </c>
      <c r="I2374" s="191" t="s">
        <v>18350</v>
      </c>
      <c r="J2374" s="191" t="s">
        <v>7153</v>
      </c>
      <c r="K2374" s="191" t="s">
        <v>7154</v>
      </c>
      <c r="L2374" s="191" t="s">
        <v>17215</v>
      </c>
      <c r="M2374" s="191" t="s">
        <v>11889</v>
      </c>
      <c r="N2374" s="191" t="s">
        <v>363</v>
      </c>
      <c r="O2374" s="191" t="s">
        <v>18351</v>
      </c>
      <c r="P2374" s="191" t="s">
        <v>18352</v>
      </c>
      <c r="Q2374" s="193" t="str">
        <f>IF(J2374="(not available)","(not available)",IFERROR(VLOOKUP(J2374,'[1]Lifecyclemodels EF3.1'!E:G,3,FALSE),"(not available yet)"))</f>
        <v>(not available yet)</v>
      </c>
      <c r="R2374" s="97" t="s">
        <v>18353</v>
      </c>
    </row>
    <row r="2375" spans="1:18" hidden="1" x14ac:dyDescent="0.3">
      <c r="A2375" t="s">
        <v>13616</v>
      </c>
      <c r="B2375" t="s">
        <v>18295</v>
      </c>
      <c r="C2375" t="s">
        <v>10613</v>
      </c>
      <c r="D2375" t="s">
        <v>18843</v>
      </c>
      <c r="E2375" t="s">
        <v>18145</v>
      </c>
      <c r="F2375" t="s">
        <v>384</v>
      </c>
      <c r="G2375" s="187" t="s">
        <v>351</v>
      </c>
      <c r="H2375" t="s">
        <v>13616</v>
      </c>
      <c r="I2375" t="s">
        <v>14820</v>
      </c>
      <c r="J2375" t="s">
        <v>10613</v>
      </c>
      <c r="K2375" t="s">
        <v>18844</v>
      </c>
      <c r="L2375" t="s">
        <v>18145</v>
      </c>
      <c r="M2375" t="s">
        <v>11889</v>
      </c>
      <c r="N2375" t="s">
        <v>351</v>
      </c>
      <c r="O2375" t="s">
        <v>17216</v>
      </c>
      <c r="P2375" t="s">
        <v>17217</v>
      </c>
      <c r="Q2375" t="str">
        <f>IF(J2375="(not available)","(not available)",IFERROR(VLOOKUP(J2375,'[1]Lifecyclemodels EF3.1'!E:G,3,FALSE),"(not available yet)"))</f>
        <v>(not available yet)</v>
      </c>
      <c r="R2375"/>
    </row>
    <row r="2376" spans="1:18" hidden="1" x14ac:dyDescent="0.3">
      <c r="A2376" s="195" t="s">
        <v>13616</v>
      </c>
      <c r="B2376" s="191" t="s">
        <v>18295</v>
      </c>
      <c r="C2376" s="191" t="s">
        <v>9055</v>
      </c>
      <c r="D2376" s="191" t="s">
        <v>18845</v>
      </c>
      <c r="E2376" s="191" t="s">
        <v>18145</v>
      </c>
      <c r="F2376" s="191" t="s">
        <v>384</v>
      </c>
      <c r="G2376" s="192" t="s">
        <v>342</v>
      </c>
      <c r="H2376" s="193" t="s">
        <v>13616</v>
      </c>
      <c r="I2376" s="191" t="s">
        <v>18350</v>
      </c>
      <c r="J2376" s="191" t="s">
        <v>9055</v>
      </c>
      <c r="K2376" s="191" t="s">
        <v>18844</v>
      </c>
      <c r="L2376" s="191" t="s">
        <v>18145</v>
      </c>
      <c r="M2376" s="191" t="s">
        <v>11889</v>
      </c>
      <c r="N2376" s="191" t="s">
        <v>342</v>
      </c>
      <c r="O2376" s="191" t="s">
        <v>18351</v>
      </c>
      <c r="P2376" s="191" t="s">
        <v>17217</v>
      </c>
      <c r="Q2376" s="193" t="str">
        <f>IF(J2376="(not available)","(not available)",IFERROR(VLOOKUP(J2376,'[1]Lifecyclemodels EF3.1'!E:G,3,FALSE),"(not available yet)"))</f>
        <v>(not available yet)</v>
      </c>
      <c r="R2376" s="97" t="s">
        <v>18355</v>
      </c>
    </row>
    <row r="2377" spans="1:18" hidden="1" x14ac:dyDescent="0.3">
      <c r="A2377" t="s">
        <v>13616</v>
      </c>
      <c r="B2377" t="s">
        <v>18295</v>
      </c>
      <c r="C2377" t="s">
        <v>18846</v>
      </c>
      <c r="D2377" t="s">
        <v>18845</v>
      </c>
      <c r="E2377" t="s">
        <v>18145</v>
      </c>
      <c r="F2377" t="s">
        <v>18847</v>
      </c>
      <c r="G2377" s="187" t="s">
        <v>351</v>
      </c>
      <c r="H2377" t="s">
        <v>13616</v>
      </c>
      <c r="I2377" t="s">
        <v>14820</v>
      </c>
      <c r="J2377" t="s">
        <v>10613</v>
      </c>
      <c r="K2377" t="s">
        <v>18844</v>
      </c>
      <c r="L2377" t="s">
        <v>18145</v>
      </c>
      <c r="M2377" t="s">
        <v>11889</v>
      </c>
      <c r="N2377" t="s">
        <v>351</v>
      </c>
      <c r="O2377" t="s">
        <v>17216</v>
      </c>
      <c r="P2377" t="s">
        <v>17217</v>
      </c>
      <c r="Q2377" t="str">
        <f>IF(J2377="(not available)","(not available)",IFERROR(VLOOKUP(J2377,'[1]Lifecyclemodels EF3.1'!E:G,3,FALSE),"(not available yet)"))</f>
        <v>(not available yet)</v>
      </c>
      <c r="R2377"/>
    </row>
    <row r="2378" spans="1:18" hidden="1" x14ac:dyDescent="0.3">
      <c r="A2378" s="195" t="s">
        <v>13616</v>
      </c>
      <c r="B2378" s="191" t="s">
        <v>18295</v>
      </c>
      <c r="C2378" s="191" t="s">
        <v>11328</v>
      </c>
      <c r="D2378" s="191" t="s">
        <v>11329</v>
      </c>
      <c r="E2378" s="191" t="s">
        <v>17215</v>
      </c>
      <c r="F2378" s="191" t="s">
        <v>384</v>
      </c>
      <c r="G2378" s="192" t="s">
        <v>363</v>
      </c>
      <c r="H2378" s="193" t="s">
        <v>13616</v>
      </c>
      <c r="I2378" s="191" t="s">
        <v>18350</v>
      </c>
      <c r="J2378" s="191" t="s">
        <v>11328</v>
      </c>
      <c r="K2378" s="191" t="s">
        <v>11329</v>
      </c>
      <c r="L2378" s="191" t="s">
        <v>17215</v>
      </c>
      <c r="M2378" s="191" t="s">
        <v>11889</v>
      </c>
      <c r="N2378" s="191" t="s">
        <v>363</v>
      </c>
      <c r="O2378" s="191" t="s">
        <v>18351</v>
      </c>
      <c r="P2378" s="191" t="s">
        <v>18352</v>
      </c>
      <c r="Q2378" s="193" t="str">
        <f>IF(J2378="(not available)","(not available)",IFERROR(VLOOKUP(J2378,'[1]Lifecyclemodels EF3.1'!E:G,3,FALSE),"(not available yet)"))</f>
        <v>(not available yet)</v>
      </c>
      <c r="R2378" s="97" t="s">
        <v>18353</v>
      </c>
    </row>
    <row r="2379" spans="1:18" hidden="1" x14ac:dyDescent="0.3">
      <c r="A2379" t="s">
        <v>13616</v>
      </c>
      <c r="B2379" t="s">
        <v>18295</v>
      </c>
      <c r="C2379" t="s">
        <v>8153</v>
      </c>
      <c r="D2379" t="s">
        <v>18848</v>
      </c>
      <c r="E2379" t="s">
        <v>18145</v>
      </c>
      <c r="F2379" t="s">
        <v>384</v>
      </c>
      <c r="G2379" s="187" t="s">
        <v>351</v>
      </c>
      <c r="H2379" t="s">
        <v>13616</v>
      </c>
      <c r="I2379" t="s">
        <v>14820</v>
      </c>
      <c r="J2379" t="s">
        <v>8153</v>
      </c>
      <c r="K2379" t="s">
        <v>18849</v>
      </c>
      <c r="L2379" t="s">
        <v>18145</v>
      </c>
      <c r="M2379" t="s">
        <v>11889</v>
      </c>
      <c r="N2379" t="s">
        <v>351</v>
      </c>
      <c r="O2379" t="s">
        <v>17216</v>
      </c>
      <c r="P2379" t="s">
        <v>17217</v>
      </c>
      <c r="Q2379" t="str">
        <f>IF(J2379="(not available)","(not available)",IFERROR(VLOOKUP(J2379,'[1]Lifecyclemodels EF3.1'!E:G,3,FALSE),"(not available yet)"))</f>
        <v>(not available yet)</v>
      </c>
      <c r="R2379"/>
    </row>
    <row r="2380" spans="1:18" hidden="1" x14ac:dyDescent="0.3">
      <c r="A2380" s="195" t="s">
        <v>13616</v>
      </c>
      <c r="B2380" s="191" t="s">
        <v>18295</v>
      </c>
      <c r="C2380" s="191" t="s">
        <v>2210</v>
      </c>
      <c r="D2380" s="191" t="s">
        <v>18850</v>
      </c>
      <c r="E2380" s="191" t="s">
        <v>18145</v>
      </c>
      <c r="F2380" s="191" t="s">
        <v>384</v>
      </c>
      <c r="G2380" s="192" t="s">
        <v>342</v>
      </c>
      <c r="H2380" s="193" t="s">
        <v>13616</v>
      </c>
      <c r="I2380" s="191" t="s">
        <v>18350</v>
      </c>
      <c r="J2380" s="191" t="s">
        <v>2210</v>
      </c>
      <c r="K2380" s="191" t="s">
        <v>18849</v>
      </c>
      <c r="L2380" s="191" t="s">
        <v>18145</v>
      </c>
      <c r="M2380" s="191" t="s">
        <v>11889</v>
      </c>
      <c r="N2380" s="191" t="s">
        <v>342</v>
      </c>
      <c r="O2380" s="191" t="s">
        <v>18351</v>
      </c>
      <c r="P2380" s="191" t="s">
        <v>17217</v>
      </c>
      <c r="Q2380" s="193" t="str">
        <f>IF(J2380="(not available)","(not available)",IFERROR(VLOOKUP(J2380,'[1]Lifecyclemodels EF3.1'!E:G,3,FALSE),"(not available yet)"))</f>
        <v>(not available yet)</v>
      </c>
      <c r="R2380" s="97" t="s">
        <v>18355</v>
      </c>
    </row>
    <row r="2381" spans="1:18" hidden="1" x14ac:dyDescent="0.3">
      <c r="A2381" t="s">
        <v>13616</v>
      </c>
      <c r="B2381" t="s">
        <v>18295</v>
      </c>
      <c r="C2381" t="s">
        <v>18851</v>
      </c>
      <c r="D2381" t="s">
        <v>18850</v>
      </c>
      <c r="E2381" t="s">
        <v>18145</v>
      </c>
      <c r="F2381" t="s">
        <v>18847</v>
      </c>
      <c r="G2381" s="187" t="s">
        <v>351</v>
      </c>
      <c r="H2381" t="s">
        <v>13616</v>
      </c>
      <c r="I2381" t="s">
        <v>14820</v>
      </c>
      <c r="J2381" t="s">
        <v>8153</v>
      </c>
      <c r="K2381" t="s">
        <v>18849</v>
      </c>
      <c r="L2381" t="s">
        <v>18145</v>
      </c>
      <c r="M2381" t="s">
        <v>11889</v>
      </c>
      <c r="N2381" t="s">
        <v>351</v>
      </c>
      <c r="O2381" t="s">
        <v>17216</v>
      </c>
      <c r="P2381" t="s">
        <v>17217</v>
      </c>
      <c r="Q2381" t="str">
        <f>IF(J2381="(not available)","(not available)",IFERROR(VLOOKUP(J2381,'[1]Lifecyclemodels EF3.1'!E:G,3,FALSE),"(not available yet)"))</f>
        <v>(not available yet)</v>
      </c>
      <c r="R2381"/>
    </row>
    <row r="2382" spans="1:18" hidden="1" x14ac:dyDescent="0.3">
      <c r="A2382" t="s">
        <v>13616</v>
      </c>
      <c r="B2382" t="s">
        <v>18295</v>
      </c>
      <c r="C2382" t="s">
        <v>3638</v>
      </c>
      <c r="D2382" t="s">
        <v>18852</v>
      </c>
      <c r="E2382" t="s">
        <v>17215</v>
      </c>
      <c r="F2382" t="s">
        <v>384</v>
      </c>
      <c r="G2382" s="187" t="s">
        <v>351</v>
      </c>
      <c r="H2382" t="s">
        <v>13616</v>
      </c>
      <c r="I2382" t="s">
        <v>14820</v>
      </c>
      <c r="J2382" t="s">
        <v>3638</v>
      </c>
      <c r="K2382" t="s">
        <v>18852</v>
      </c>
      <c r="L2382" t="s">
        <v>17215</v>
      </c>
      <c r="M2382" t="s">
        <v>11889</v>
      </c>
      <c r="N2382" t="s">
        <v>351</v>
      </c>
      <c r="O2382" t="s">
        <v>17216</v>
      </c>
      <c r="P2382" t="s">
        <v>17217</v>
      </c>
      <c r="Q2382" t="str">
        <f>IF(J2382="(not available)","(not available)",IFERROR(VLOOKUP(J2382,'[1]Lifecyclemodels EF3.1'!E:G,3,FALSE),"(not available yet)"))</f>
        <v>(not available yet)</v>
      </c>
      <c r="R2382"/>
    </row>
    <row r="2383" spans="1:18" hidden="1" x14ac:dyDescent="0.3">
      <c r="A2383" s="195" t="s">
        <v>13616</v>
      </c>
      <c r="B2383" s="191" t="s">
        <v>18295</v>
      </c>
      <c r="C2383" s="191" t="s">
        <v>3663</v>
      </c>
      <c r="D2383" s="191" t="s">
        <v>18853</v>
      </c>
      <c r="E2383" s="191" t="s">
        <v>17215</v>
      </c>
      <c r="F2383" s="191" t="s">
        <v>325</v>
      </c>
      <c r="G2383" s="192" t="s">
        <v>351</v>
      </c>
      <c r="H2383" s="193" t="s">
        <v>13616</v>
      </c>
      <c r="I2383" s="191" t="s">
        <v>18350</v>
      </c>
      <c r="J2383" s="191" t="s">
        <v>3663</v>
      </c>
      <c r="K2383" s="191" t="s">
        <v>18853</v>
      </c>
      <c r="L2383" s="191" t="s">
        <v>17215</v>
      </c>
      <c r="M2383" s="191" t="s">
        <v>325</v>
      </c>
      <c r="N2383" s="191" t="s">
        <v>351</v>
      </c>
      <c r="O2383" s="191" t="s">
        <v>18351</v>
      </c>
      <c r="P2383" s="191" t="s">
        <v>17217</v>
      </c>
      <c r="Q2383" s="193" t="str">
        <f>IF(J2383="(not available)","(not available)",IFERROR(VLOOKUP(J2383,'[1]Lifecyclemodels EF3.1'!E:G,3,FALSE),"(not available yet)"))</f>
        <v>(not available yet)</v>
      </c>
      <c r="R2383" s="97" t="s">
        <v>18355</v>
      </c>
    </row>
    <row r="2384" spans="1:18" hidden="1" x14ac:dyDescent="0.3">
      <c r="A2384" s="195" t="s">
        <v>13616</v>
      </c>
      <c r="B2384" s="191" t="s">
        <v>18295</v>
      </c>
      <c r="C2384" s="191" t="s">
        <v>1035</v>
      </c>
      <c r="D2384" s="191" t="s">
        <v>18853</v>
      </c>
      <c r="E2384" s="191" t="s">
        <v>17215</v>
      </c>
      <c r="F2384" s="191" t="s">
        <v>703</v>
      </c>
      <c r="G2384" s="192" t="s">
        <v>351</v>
      </c>
      <c r="H2384" s="193" t="s">
        <v>13616</v>
      </c>
      <c r="I2384" s="191" t="s">
        <v>18350</v>
      </c>
      <c r="J2384" s="191" t="s">
        <v>1035</v>
      </c>
      <c r="K2384" s="191" t="s">
        <v>18853</v>
      </c>
      <c r="L2384" s="191" t="s">
        <v>17215</v>
      </c>
      <c r="M2384" s="191" t="s">
        <v>703</v>
      </c>
      <c r="N2384" s="191" t="s">
        <v>351</v>
      </c>
      <c r="O2384" s="191" t="s">
        <v>18351</v>
      </c>
      <c r="P2384" s="191" t="s">
        <v>17217</v>
      </c>
      <c r="Q2384" s="193" t="str">
        <f>IF(J2384="(not available)","(not available)",IFERROR(VLOOKUP(J2384,'[1]Lifecyclemodels EF3.1'!E:G,3,FALSE),"(not available yet)"))</f>
        <v>(not available yet)</v>
      </c>
      <c r="R2384" s="97" t="s">
        <v>18355</v>
      </c>
    </row>
    <row r="2385" spans="1:18" hidden="1" x14ac:dyDescent="0.3">
      <c r="A2385" t="s">
        <v>13616</v>
      </c>
      <c r="B2385" t="s">
        <v>18295</v>
      </c>
      <c r="C2385" t="s">
        <v>6845</v>
      </c>
      <c r="D2385" t="s">
        <v>18853</v>
      </c>
      <c r="E2385" t="s">
        <v>17215</v>
      </c>
      <c r="F2385" t="s">
        <v>658</v>
      </c>
      <c r="G2385" s="187" t="s">
        <v>351</v>
      </c>
      <c r="H2385" t="s">
        <v>13616</v>
      </c>
      <c r="I2385" t="s">
        <v>14820</v>
      </c>
      <c r="J2385" t="s">
        <v>15106</v>
      </c>
      <c r="K2385" t="s">
        <v>18853</v>
      </c>
      <c r="L2385" t="s">
        <v>17215</v>
      </c>
      <c r="M2385" t="s">
        <v>11889</v>
      </c>
      <c r="N2385" t="s">
        <v>351</v>
      </c>
      <c r="O2385" t="s">
        <v>17216</v>
      </c>
      <c r="P2385" t="s">
        <v>17217</v>
      </c>
      <c r="Q2385" t="str">
        <f>IF(J2385="(not available)","(not available)",IFERROR(VLOOKUP(J2385,'[1]Lifecyclemodels EF3.1'!E:G,3,FALSE),"(not available yet)"))</f>
        <v>(not available yet)</v>
      </c>
      <c r="R2385"/>
    </row>
    <row r="2386" spans="1:18" hidden="1" x14ac:dyDescent="0.3">
      <c r="A2386" t="s">
        <v>13616</v>
      </c>
      <c r="B2386" t="s">
        <v>18295</v>
      </c>
      <c r="C2386" t="s">
        <v>18854</v>
      </c>
      <c r="D2386" t="s">
        <v>18855</v>
      </c>
      <c r="E2386" t="s">
        <v>17215</v>
      </c>
      <c r="F2386" t="s">
        <v>356</v>
      </c>
      <c r="G2386" s="187" t="s">
        <v>351</v>
      </c>
      <c r="H2386" t="s">
        <v>13616</v>
      </c>
      <c r="I2386" t="s">
        <v>13615</v>
      </c>
      <c r="J2386" t="s">
        <v>14611</v>
      </c>
      <c r="K2386" t="s">
        <v>18856</v>
      </c>
      <c r="L2386" t="s">
        <v>17215</v>
      </c>
      <c r="M2386" t="s">
        <v>356</v>
      </c>
      <c r="N2386" t="s">
        <v>351</v>
      </c>
      <c r="O2386" t="s">
        <v>17216</v>
      </c>
      <c r="P2386" t="s">
        <v>17217</v>
      </c>
      <c r="Q2386" t="str">
        <f>IF(J2386="(not available)","(not available)",IFERROR(VLOOKUP(J2386,'[1]Lifecyclemodels EF3.1'!E:G,3,FALSE),"(not available yet)"))</f>
        <v>(not available yet)</v>
      </c>
      <c r="R2386"/>
    </row>
    <row r="2387" spans="1:18" hidden="1" x14ac:dyDescent="0.3">
      <c r="A2387" t="s">
        <v>13616</v>
      </c>
      <c r="B2387" t="s">
        <v>18295</v>
      </c>
      <c r="C2387" t="s">
        <v>6092</v>
      </c>
      <c r="D2387" t="s">
        <v>18857</v>
      </c>
      <c r="E2387" t="s">
        <v>18450</v>
      </c>
      <c r="F2387" t="s">
        <v>368</v>
      </c>
      <c r="G2387" s="187" t="s">
        <v>351</v>
      </c>
      <c r="H2387" t="s">
        <v>13616</v>
      </c>
      <c r="I2387" t="s">
        <v>13615</v>
      </c>
      <c r="J2387" t="s">
        <v>14420</v>
      </c>
      <c r="K2387" t="s">
        <v>18857</v>
      </c>
      <c r="L2387" t="s">
        <v>18450</v>
      </c>
      <c r="M2387" t="s">
        <v>356</v>
      </c>
      <c r="N2387" t="s">
        <v>342</v>
      </c>
      <c r="O2387" t="s">
        <v>17216</v>
      </c>
      <c r="P2387" t="s">
        <v>17217</v>
      </c>
      <c r="Q2387" t="str">
        <f>IF(J2387="(not available)","(not available)",IFERROR(VLOOKUP(J2387,'[1]Lifecyclemodels EF3.1'!E:G,3,FALSE),"(not available yet)"))</f>
        <v>(not available yet)</v>
      </c>
      <c r="R2387"/>
    </row>
    <row r="2388" spans="1:18" hidden="1" x14ac:dyDescent="0.3">
      <c r="A2388" t="s">
        <v>13616</v>
      </c>
      <c r="B2388" t="s">
        <v>18295</v>
      </c>
      <c r="C2388" t="s">
        <v>8698</v>
      </c>
      <c r="D2388" t="s">
        <v>18856</v>
      </c>
      <c r="E2388" t="s">
        <v>17215</v>
      </c>
      <c r="F2388" t="s">
        <v>356</v>
      </c>
      <c r="G2388" s="187" t="s">
        <v>351</v>
      </c>
      <c r="H2388" t="s">
        <v>13616</v>
      </c>
      <c r="I2388" t="s">
        <v>13615</v>
      </c>
      <c r="J2388" t="s">
        <v>14611</v>
      </c>
      <c r="K2388" t="s">
        <v>18856</v>
      </c>
      <c r="L2388" t="s">
        <v>17215</v>
      </c>
      <c r="M2388" t="s">
        <v>356</v>
      </c>
      <c r="N2388" t="s">
        <v>351</v>
      </c>
      <c r="O2388" t="s">
        <v>17216</v>
      </c>
      <c r="P2388" t="s">
        <v>17217</v>
      </c>
      <c r="Q2388" t="str">
        <f>IF(J2388="(not available)","(not available)",IFERROR(VLOOKUP(J2388,'[1]Lifecyclemodels EF3.1'!E:G,3,FALSE),"(not available yet)"))</f>
        <v>(not available yet)</v>
      </c>
      <c r="R2388"/>
    </row>
    <row r="2389" spans="1:18" hidden="1" x14ac:dyDescent="0.3">
      <c r="A2389" t="s">
        <v>13616</v>
      </c>
      <c r="B2389" t="s">
        <v>18295</v>
      </c>
      <c r="C2389" t="s">
        <v>11041</v>
      </c>
      <c r="D2389" t="s">
        <v>18858</v>
      </c>
      <c r="E2389" t="s">
        <v>17215</v>
      </c>
      <c r="F2389" t="s">
        <v>381</v>
      </c>
      <c r="G2389" s="187" t="s">
        <v>351</v>
      </c>
      <c r="H2389" t="s">
        <v>13616</v>
      </c>
      <c r="I2389" t="s">
        <v>13615</v>
      </c>
      <c r="J2389" t="s">
        <v>13958</v>
      </c>
      <c r="K2389" t="s">
        <v>18858</v>
      </c>
      <c r="L2389" t="s">
        <v>17215</v>
      </c>
      <c r="M2389" t="s">
        <v>13774</v>
      </c>
      <c r="N2389" t="s">
        <v>351</v>
      </c>
      <c r="O2389" t="s">
        <v>17216</v>
      </c>
      <c r="P2389" t="s">
        <v>17217</v>
      </c>
      <c r="Q2389" t="str">
        <f>IF(J2389="(not available)","(not available)",IFERROR(VLOOKUP(J2389,'[1]Lifecyclemodels EF3.1'!E:G,3,FALSE),"(not available yet)"))</f>
        <v>(not available yet)</v>
      </c>
      <c r="R2389"/>
    </row>
    <row r="2390" spans="1:18" hidden="1" x14ac:dyDescent="0.3">
      <c r="A2390" t="s">
        <v>13616</v>
      </c>
      <c r="B2390" t="s">
        <v>18295</v>
      </c>
      <c r="C2390" t="s">
        <v>3754</v>
      </c>
      <c r="D2390" t="s">
        <v>18858</v>
      </c>
      <c r="E2390" t="s">
        <v>17215</v>
      </c>
      <c r="F2390" t="s">
        <v>384</v>
      </c>
      <c r="G2390" s="187" t="s">
        <v>351</v>
      </c>
      <c r="H2390" t="s">
        <v>13616</v>
      </c>
      <c r="I2390" t="s">
        <v>13615</v>
      </c>
      <c r="J2390" t="s">
        <v>14331</v>
      </c>
      <c r="K2390" t="s">
        <v>18858</v>
      </c>
      <c r="L2390" t="s">
        <v>17215</v>
      </c>
      <c r="M2390" t="s">
        <v>11889</v>
      </c>
      <c r="N2390" t="s">
        <v>351</v>
      </c>
      <c r="O2390" t="s">
        <v>17216</v>
      </c>
      <c r="P2390" t="s">
        <v>17217</v>
      </c>
      <c r="Q2390" t="str">
        <f>IF(J2390="(not available)","(not available)",IFERROR(VLOOKUP(J2390,'[1]Lifecyclemodels EF3.1'!E:G,3,FALSE),"(not available yet)"))</f>
        <v>(not available yet)</v>
      </c>
      <c r="R2390"/>
    </row>
    <row r="2391" spans="1:18" hidden="1" x14ac:dyDescent="0.3">
      <c r="A2391" t="s">
        <v>13616</v>
      </c>
      <c r="B2391" t="s">
        <v>18295</v>
      </c>
      <c r="C2391" t="s">
        <v>6534</v>
      </c>
      <c r="D2391" t="s">
        <v>18358</v>
      </c>
      <c r="E2391" t="s">
        <v>17215</v>
      </c>
      <c r="F2391" t="s">
        <v>381</v>
      </c>
      <c r="G2391" s="187" t="s">
        <v>351</v>
      </c>
      <c r="H2391" t="s">
        <v>13616</v>
      </c>
      <c r="I2391" t="s">
        <v>13615</v>
      </c>
      <c r="J2391" t="s">
        <v>14518</v>
      </c>
      <c r="K2391" t="s">
        <v>18358</v>
      </c>
      <c r="L2391" t="s">
        <v>17215</v>
      </c>
      <c r="M2391" t="s">
        <v>13774</v>
      </c>
      <c r="N2391" t="s">
        <v>342</v>
      </c>
      <c r="O2391" t="s">
        <v>17216</v>
      </c>
      <c r="P2391" t="s">
        <v>17217</v>
      </c>
      <c r="Q2391" t="str">
        <f>IF(J2391="(not available)","(not available)",IFERROR(VLOOKUP(J2391,'[1]Lifecyclemodels EF3.1'!E:G,3,FALSE),"(not available yet)"))</f>
        <v>(not available yet)</v>
      </c>
      <c r="R2391"/>
    </row>
    <row r="2392" spans="1:18" hidden="1" x14ac:dyDescent="0.3">
      <c r="A2392" t="s">
        <v>13616</v>
      </c>
      <c r="B2392" t="s">
        <v>18295</v>
      </c>
      <c r="C2392" t="s">
        <v>9569</v>
      </c>
      <c r="D2392" t="s">
        <v>18358</v>
      </c>
      <c r="E2392" t="s">
        <v>17215</v>
      </c>
      <c r="F2392" t="s">
        <v>384</v>
      </c>
      <c r="G2392" s="187" t="s">
        <v>351</v>
      </c>
      <c r="H2392" t="s">
        <v>13616</v>
      </c>
      <c r="I2392" t="s">
        <v>13615</v>
      </c>
      <c r="J2392" t="s">
        <v>14679</v>
      </c>
      <c r="K2392" t="s">
        <v>18358</v>
      </c>
      <c r="L2392" t="s">
        <v>17215</v>
      </c>
      <c r="M2392" t="s">
        <v>11889</v>
      </c>
      <c r="N2392" t="s">
        <v>342</v>
      </c>
      <c r="O2392" t="s">
        <v>17216</v>
      </c>
      <c r="P2392" t="s">
        <v>17217</v>
      </c>
      <c r="Q2392" t="str">
        <f>IF(J2392="(not available)","(not available)",IFERROR(VLOOKUP(J2392,'[1]Lifecyclemodels EF3.1'!E:G,3,FALSE),"(not available yet)"))</f>
        <v>(not available yet)</v>
      </c>
      <c r="R2392"/>
    </row>
    <row r="2393" spans="1:18" hidden="1" x14ac:dyDescent="0.3">
      <c r="A2393" t="s">
        <v>13616</v>
      </c>
      <c r="B2393" t="s">
        <v>18295</v>
      </c>
      <c r="C2393" t="s">
        <v>2226</v>
      </c>
      <c r="D2393" t="s">
        <v>18859</v>
      </c>
      <c r="E2393" t="s">
        <v>17215</v>
      </c>
      <c r="F2393" t="s">
        <v>384</v>
      </c>
      <c r="G2393" s="187" t="s">
        <v>351</v>
      </c>
      <c r="H2393" t="s">
        <v>13616</v>
      </c>
      <c r="I2393" t="s">
        <v>13615</v>
      </c>
      <c r="J2393" t="s">
        <v>13787</v>
      </c>
      <c r="K2393" t="s">
        <v>18859</v>
      </c>
      <c r="L2393" t="s">
        <v>17215</v>
      </c>
      <c r="M2393" t="s">
        <v>11889</v>
      </c>
      <c r="N2393" t="s">
        <v>351</v>
      </c>
      <c r="O2393" t="s">
        <v>17216</v>
      </c>
      <c r="P2393" t="s">
        <v>17217</v>
      </c>
      <c r="Q2393" t="str">
        <f>IF(J2393="(not available)","(not available)",IFERROR(VLOOKUP(J2393,'[1]Lifecyclemodels EF3.1'!E:G,3,FALSE),"(not available yet)"))</f>
        <v>(not available yet)</v>
      </c>
      <c r="R2393"/>
    </row>
    <row r="2394" spans="1:18" hidden="1" x14ac:dyDescent="0.3">
      <c r="A2394" t="s">
        <v>13616</v>
      </c>
      <c r="B2394" t="s">
        <v>18295</v>
      </c>
      <c r="C2394" t="s">
        <v>9436</v>
      </c>
      <c r="D2394" t="s">
        <v>18859</v>
      </c>
      <c r="E2394" t="s">
        <v>17215</v>
      </c>
      <c r="F2394" t="s">
        <v>381</v>
      </c>
      <c r="G2394" s="187" t="s">
        <v>351</v>
      </c>
      <c r="H2394" t="s">
        <v>13616</v>
      </c>
      <c r="I2394" t="s">
        <v>13615</v>
      </c>
      <c r="J2394" t="s">
        <v>14111</v>
      </c>
      <c r="K2394" t="s">
        <v>18859</v>
      </c>
      <c r="L2394" t="s">
        <v>17215</v>
      </c>
      <c r="M2394" t="s">
        <v>13774</v>
      </c>
      <c r="N2394" t="s">
        <v>351</v>
      </c>
      <c r="O2394" t="s">
        <v>17216</v>
      </c>
      <c r="P2394" t="s">
        <v>17217</v>
      </c>
      <c r="Q2394" t="str">
        <f>IF(J2394="(not available)","(not available)",IFERROR(VLOOKUP(J2394,'[1]Lifecyclemodels EF3.1'!E:G,3,FALSE),"(not available yet)"))</f>
        <v>(not available yet)</v>
      </c>
      <c r="R2394"/>
    </row>
    <row r="2395" spans="1:18" hidden="1" x14ac:dyDescent="0.3">
      <c r="A2395" t="s">
        <v>13616</v>
      </c>
      <c r="B2395" t="s">
        <v>18295</v>
      </c>
      <c r="C2395" t="s">
        <v>8886</v>
      </c>
      <c r="D2395" t="s">
        <v>18860</v>
      </c>
      <c r="E2395" t="s">
        <v>17215</v>
      </c>
      <c r="F2395" t="s">
        <v>384</v>
      </c>
      <c r="G2395" s="187" t="s">
        <v>351</v>
      </c>
      <c r="H2395" t="s">
        <v>13616</v>
      </c>
      <c r="I2395" t="s">
        <v>14820</v>
      </c>
      <c r="J2395" t="s">
        <v>8886</v>
      </c>
      <c r="K2395" t="s">
        <v>18860</v>
      </c>
      <c r="L2395" t="s">
        <v>17215</v>
      </c>
      <c r="M2395" t="s">
        <v>11889</v>
      </c>
      <c r="N2395" t="s">
        <v>351</v>
      </c>
      <c r="O2395" t="s">
        <v>17216</v>
      </c>
      <c r="P2395" t="s">
        <v>17217</v>
      </c>
      <c r="Q2395" t="str">
        <f>IF(J2395="(not available)","(not available)",IFERROR(VLOOKUP(J2395,'[1]Lifecyclemodels EF3.1'!E:G,3,FALSE),"(not available yet)"))</f>
        <v>(not available yet)</v>
      </c>
      <c r="R2395"/>
    </row>
    <row r="2396" spans="1:18" hidden="1" x14ac:dyDescent="0.3">
      <c r="A2396" t="s">
        <v>13616</v>
      </c>
      <c r="B2396" t="s">
        <v>18295</v>
      </c>
      <c r="C2396" t="s">
        <v>3341</v>
      </c>
      <c r="D2396" t="s">
        <v>18861</v>
      </c>
      <c r="E2396" t="s">
        <v>18450</v>
      </c>
      <c r="F2396" t="s">
        <v>384</v>
      </c>
      <c r="G2396" s="187" t="s">
        <v>351</v>
      </c>
      <c r="H2396" t="s">
        <v>13616</v>
      </c>
      <c r="I2396" t="s">
        <v>14820</v>
      </c>
      <c r="J2396" t="s">
        <v>3341</v>
      </c>
      <c r="K2396" t="s">
        <v>18862</v>
      </c>
      <c r="L2396" t="s">
        <v>18450</v>
      </c>
      <c r="M2396" t="s">
        <v>11889</v>
      </c>
      <c r="N2396" t="s">
        <v>351</v>
      </c>
      <c r="O2396" t="s">
        <v>17216</v>
      </c>
      <c r="P2396" t="s">
        <v>17217</v>
      </c>
      <c r="Q2396" t="str">
        <f>IF(J2396="(not available)","(not available)",IFERROR(VLOOKUP(J2396,'[1]Lifecyclemodels EF3.1'!E:G,3,FALSE),"(not available yet)"))</f>
        <v>(not available yet)</v>
      </c>
      <c r="R2396"/>
    </row>
    <row r="2397" spans="1:18" hidden="1" x14ac:dyDescent="0.3">
      <c r="A2397" t="s">
        <v>13616</v>
      </c>
      <c r="B2397" t="s">
        <v>18295</v>
      </c>
      <c r="C2397" t="s">
        <v>4301</v>
      </c>
      <c r="D2397" t="s">
        <v>18863</v>
      </c>
      <c r="E2397" t="s">
        <v>18450</v>
      </c>
      <c r="F2397" t="s">
        <v>384</v>
      </c>
      <c r="G2397" s="187" t="s">
        <v>351</v>
      </c>
      <c r="H2397" t="s">
        <v>13616</v>
      </c>
      <c r="I2397" t="s">
        <v>14820</v>
      </c>
      <c r="J2397" t="s">
        <v>4301</v>
      </c>
      <c r="K2397" t="s">
        <v>18864</v>
      </c>
      <c r="L2397" t="s">
        <v>18450</v>
      </c>
      <c r="M2397" t="s">
        <v>11889</v>
      </c>
      <c r="N2397" t="s">
        <v>351</v>
      </c>
      <c r="O2397" t="s">
        <v>17216</v>
      </c>
      <c r="P2397" t="s">
        <v>17217</v>
      </c>
      <c r="Q2397" t="str">
        <f>IF(J2397="(not available)","(not available)",IFERROR(VLOOKUP(J2397,'[1]Lifecyclemodels EF3.1'!E:G,3,FALSE),"(not available yet)"))</f>
        <v>(not available yet)</v>
      </c>
      <c r="R2397"/>
    </row>
    <row r="2398" spans="1:18" hidden="1" x14ac:dyDescent="0.3">
      <c r="A2398" t="s">
        <v>13616</v>
      </c>
      <c r="B2398" t="s">
        <v>18295</v>
      </c>
      <c r="C2398" t="s">
        <v>11398</v>
      </c>
      <c r="D2398" t="s">
        <v>18865</v>
      </c>
      <c r="E2398" t="s">
        <v>18450</v>
      </c>
      <c r="F2398" t="s">
        <v>384</v>
      </c>
      <c r="G2398" s="187" t="s">
        <v>351</v>
      </c>
      <c r="H2398" t="s">
        <v>13616</v>
      </c>
      <c r="I2398" t="s">
        <v>14820</v>
      </c>
      <c r="J2398" t="s">
        <v>11398</v>
      </c>
      <c r="K2398" t="s">
        <v>18865</v>
      </c>
      <c r="L2398" t="s">
        <v>18450</v>
      </c>
      <c r="M2398" t="s">
        <v>11889</v>
      </c>
      <c r="N2398" t="s">
        <v>351</v>
      </c>
      <c r="O2398" t="s">
        <v>17216</v>
      </c>
      <c r="P2398" t="s">
        <v>17217</v>
      </c>
      <c r="Q2398" t="str">
        <f>IF(J2398="(not available)","(not available)",IFERROR(VLOOKUP(J2398,'[1]Lifecyclemodels EF3.1'!E:G,3,FALSE),"(not available yet)"))</f>
        <v>(not available yet)</v>
      </c>
      <c r="R2398"/>
    </row>
    <row r="2399" spans="1:18" hidden="1" x14ac:dyDescent="0.3">
      <c r="A2399" t="s">
        <v>13616</v>
      </c>
      <c r="B2399" t="s">
        <v>18295</v>
      </c>
      <c r="C2399" t="s">
        <v>5311</v>
      </c>
      <c r="D2399" t="s">
        <v>18866</v>
      </c>
      <c r="E2399" t="s">
        <v>18450</v>
      </c>
      <c r="F2399" t="s">
        <v>384</v>
      </c>
      <c r="G2399" s="187" t="s">
        <v>351</v>
      </c>
      <c r="H2399" t="s">
        <v>13616</v>
      </c>
      <c r="I2399" t="s">
        <v>14820</v>
      </c>
      <c r="J2399" t="s">
        <v>5311</v>
      </c>
      <c r="K2399" t="s">
        <v>18866</v>
      </c>
      <c r="L2399" t="s">
        <v>18450</v>
      </c>
      <c r="M2399" t="s">
        <v>11889</v>
      </c>
      <c r="N2399" t="s">
        <v>351</v>
      </c>
      <c r="O2399" t="s">
        <v>17216</v>
      </c>
      <c r="P2399" t="s">
        <v>17217</v>
      </c>
      <c r="Q2399" t="str">
        <f>IF(J2399="(not available)","(not available)",IFERROR(VLOOKUP(J2399,'[1]Lifecyclemodels EF3.1'!E:G,3,FALSE),"(not available yet)"))</f>
        <v>(not available yet)</v>
      </c>
      <c r="R2399"/>
    </row>
    <row r="2400" spans="1:18" hidden="1" x14ac:dyDescent="0.3">
      <c r="A2400" t="s">
        <v>13616</v>
      </c>
      <c r="B2400" t="s">
        <v>18295</v>
      </c>
      <c r="C2400" t="s">
        <v>7061</v>
      </c>
      <c r="D2400" t="s">
        <v>18867</v>
      </c>
      <c r="E2400" t="s">
        <v>17215</v>
      </c>
      <c r="F2400" t="s">
        <v>356</v>
      </c>
      <c r="G2400" s="187" t="s">
        <v>351</v>
      </c>
      <c r="H2400" t="s">
        <v>13616</v>
      </c>
      <c r="I2400" t="s">
        <v>13615</v>
      </c>
      <c r="J2400" t="s">
        <v>14319</v>
      </c>
      <c r="K2400" t="s">
        <v>18867</v>
      </c>
      <c r="L2400" t="s">
        <v>17215</v>
      </c>
      <c r="M2400" t="s">
        <v>356</v>
      </c>
      <c r="N2400" t="s">
        <v>351</v>
      </c>
      <c r="O2400" t="s">
        <v>17216</v>
      </c>
      <c r="P2400" t="s">
        <v>17217</v>
      </c>
      <c r="Q2400" t="str">
        <f>IF(J2400="(not available)","(not available)",IFERROR(VLOOKUP(J2400,'[1]Lifecyclemodels EF3.1'!E:G,3,FALSE),"(not available yet)"))</f>
        <v>(not available yet)</v>
      </c>
      <c r="R2400"/>
    </row>
    <row r="2401" spans="1:18" hidden="1" x14ac:dyDescent="0.3">
      <c r="A2401" s="195" t="s">
        <v>13616</v>
      </c>
      <c r="B2401" s="191" t="s">
        <v>18295</v>
      </c>
      <c r="C2401" s="191" t="s">
        <v>9238</v>
      </c>
      <c r="D2401" s="191" t="s">
        <v>9239</v>
      </c>
      <c r="E2401" s="191" t="s">
        <v>17215</v>
      </c>
      <c r="F2401" s="191" t="s">
        <v>384</v>
      </c>
      <c r="G2401" s="192" t="s">
        <v>363</v>
      </c>
      <c r="H2401" s="193" t="s">
        <v>13616</v>
      </c>
      <c r="I2401" s="191" t="s">
        <v>18350</v>
      </c>
      <c r="J2401" s="191" t="s">
        <v>9238</v>
      </c>
      <c r="K2401" s="191" t="s">
        <v>9239</v>
      </c>
      <c r="L2401" s="191" t="s">
        <v>17215</v>
      </c>
      <c r="M2401" s="191" t="s">
        <v>11889</v>
      </c>
      <c r="N2401" s="191" t="s">
        <v>363</v>
      </c>
      <c r="O2401" s="191" t="s">
        <v>18351</v>
      </c>
      <c r="P2401" s="191" t="s">
        <v>18352</v>
      </c>
      <c r="Q2401" s="193" t="str">
        <f>IF(J2401="(not available)","(not available)",IFERROR(VLOOKUP(J2401,'[1]Lifecyclemodels EF3.1'!E:G,3,FALSE),"(not available yet)"))</f>
        <v>(not available yet)</v>
      </c>
      <c r="R2401" s="97" t="s">
        <v>18353</v>
      </c>
    </row>
    <row r="2402" spans="1:18" hidden="1" x14ac:dyDescent="0.3">
      <c r="A2402" t="s">
        <v>13616</v>
      </c>
      <c r="B2402" t="s">
        <v>18295</v>
      </c>
      <c r="C2402" t="s">
        <v>4839</v>
      </c>
      <c r="D2402" t="s">
        <v>18868</v>
      </c>
      <c r="E2402" t="s">
        <v>18145</v>
      </c>
      <c r="F2402" t="s">
        <v>384</v>
      </c>
      <c r="G2402" s="187" t="s">
        <v>351</v>
      </c>
      <c r="H2402" t="s">
        <v>13616</v>
      </c>
      <c r="I2402" t="s">
        <v>14820</v>
      </c>
      <c r="J2402" t="s">
        <v>4839</v>
      </c>
      <c r="K2402" t="s">
        <v>18868</v>
      </c>
      <c r="L2402" t="s">
        <v>18145</v>
      </c>
      <c r="M2402" t="s">
        <v>11889</v>
      </c>
      <c r="N2402" t="s">
        <v>351</v>
      </c>
      <c r="O2402" t="s">
        <v>17216</v>
      </c>
      <c r="P2402" t="s">
        <v>17217</v>
      </c>
      <c r="Q2402" t="str">
        <f>IF(J2402="(not available)","(not available)",IFERROR(VLOOKUP(J2402,'[1]Lifecyclemodels EF3.1'!E:G,3,FALSE),"(not available yet)"))</f>
        <v>(not available yet)</v>
      </c>
      <c r="R2402"/>
    </row>
    <row r="2403" spans="1:18" hidden="1" x14ac:dyDescent="0.3">
      <c r="A2403" s="195" t="s">
        <v>13616</v>
      </c>
      <c r="B2403" s="191" t="s">
        <v>18295</v>
      </c>
      <c r="C2403" s="191" t="s">
        <v>4166</v>
      </c>
      <c r="D2403" s="191" t="s">
        <v>4167</v>
      </c>
      <c r="E2403" s="191" t="s">
        <v>17215</v>
      </c>
      <c r="F2403" s="191" t="s">
        <v>384</v>
      </c>
      <c r="G2403" s="192" t="s">
        <v>363</v>
      </c>
      <c r="H2403" s="193" t="s">
        <v>13616</v>
      </c>
      <c r="I2403" s="191" t="s">
        <v>18350</v>
      </c>
      <c r="J2403" s="191" t="s">
        <v>4166</v>
      </c>
      <c r="K2403" s="191" t="s">
        <v>4167</v>
      </c>
      <c r="L2403" s="191" t="s">
        <v>17215</v>
      </c>
      <c r="M2403" s="191" t="s">
        <v>11889</v>
      </c>
      <c r="N2403" s="191" t="s">
        <v>363</v>
      </c>
      <c r="O2403" s="191" t="s">
        <v>18351</v>
      </c>
      <c r="P2403" s="191" t="s">
        <v>18352</v>
      </c>
      <c r="Q2403" s="193" t="str">
        <f>IF(J2403="(not available)","(not available)",IFERROR(VLOOKUP(J2403,'[1]Lifecyclemodels EF3.1'!E:G,3,FALSE),"(not available yet)"))</f>
        <v>(not available yet)</v>
      </c>
      <c r="R2403" s="97" t="s">
        <v>18353</v>
      </c>
    </row>
    <row r="2404" spans="1:18" hidden="1" x14ac:dyDescent="0.3">
      <c r="A2404" t="s">
        <v>13616</v>
      </c>
      <c r="B2404" t="s">
        <v>18295</v>
      </c>
      <c r="C2404" t="s">
        <v>7437</v>
      </c>
      <c r="D2404" t="s">
        <v>18869</v>
      </c>
      <c r="E2404" t="s">
        <v>18145</v>
      </c>
      <c r="F2404" t="s">
        <v>384</v>
      </c>
      <c r="G2404" s="187" t="s">
        <v>351</v>
      </c>
      <c r="H2404" t="s">
        <v>13616</v>
      </c>
      <c r="I2404" t="s">
        <v>14820</v>
      </c>
      <c r="J2404" t="s">
        <v>7437</v>
      </c>
      <c r="K2404" t="s">
        <v>18869</v>
      </c>
      <c r="L2404" t="s">
        <v>18145</v>
      </c>
      <c r="M2404" t="s">
        <v>11889</v>
      </c>
      <c r="N2404" t="s">
        <v>351</v>
      </c>
      <c r="O2404" t="s">
        <v>17216</v>
      </c>
      <c r="P2404" t="s">
        <v>17217</v>
      </c>
      <c r="Q2404" t="str">
        <f>IF(J2404="(not available)","(not available)",IFERROR(VLOOKUP(J2404,'[1]Lifecyclemodels EF3.1'!E:G,3,FALSE),"(not available yet)"))</f>
        <v>(not available yet)</v>
      </c>
      <c r="R2404"/>
    </row>
    <row r="2405" spans="1:18" hidden="1" x14ac:dyDescent="0.3">
      <c r="A2405" s="195" t="s">
        <v>13616</v>
      </c>
      <c r="B2405" s="191" t="s">
        <v>18295</v>
      </c>
      <c r="C2405" s="191" t="s">
        <v>7714</v>
      </c>
      <c r="D2405" s="191" t="s">
        <v>7715</v>
      </c>
      <c r="E2405" s="191" t="s">
        <v>17215</v>
      </c>
      <c r="F2405" s="191" t="s">
        <v>384</v>
      </c>
      <c r="G2405" s="192" t="s">
        <v>363</v>
      </c>
      <c r="H2405" s="193" t="s">
        <v>13616</v>
      </c>
      <c r="I2405" s="191" t="s">
        <v>18350</v>
      </c>
      <c r="J2405" s="191" t="s">
        <v>7714</v>
      </c>
      <c r="K2405" s="191" t="s">
        <v>7715</v>
      </c>
      <c r="L2405" s="191" t="s">
        <v>17215</v>
      </c>
      <c r="M2405" s="191" t="s">
        <v>11889</v>
      </c>
      <c r="N2405" s="191" t="s">
        <v>363</v>
      </c>
      <c r="O2405" s="191" t="s">
        <v>18351</v>
      </c>
      <c r="P2405" s="191" t="s">
        <v>18352</v>
      </c>
      <c r="Q2405" s="193" t="str">
        <f>IF(J2405="(not available)","(not available)",IFERROR(VLOOKUP(J2405,'[1]Lifecyclemodels EF3.1'!E:G,3,FALSE),"(not available yet)"))</f>
        <v>(not available yet)</v>
      </c>
      <c r="R2405" s="97" t="s">
        <v>18353</v>
      </c>
    </row>
    <row r="2406" spans="1:18" hidden="1" x14ac:dyDescent="0.3">
      <c r="A2406" t="s">
        <v>13616</v>
      </c>
      <c r="B2406" t="s">
        <v>18295</v>
      </c>
      <c r="C2406" t="s">
        <v>10849</v>
      </c>
      <c r="D2406" t="s">
        <v>18870</v>
      </c>
      <c r="E2406" t="s">
        <v>18145</v>
      </c>
      <c r="F2406" t="s">
        <v>384</v>
      </c>
      <c r="G2406" s="187" t="s">
        <v>351</v>
      </c>
      <c r="H2406" t="s">
        <v>13616</v>
      </c>
      <c r="I2406" t="s">
        <v>14820</v>
      </c>
      <c r="J2406" t="s">
        <v>10849</v>
      </c>
      <c r="K2406" t="s">
        <v>18870</v>
      </c>
      <c r="L2406" t="s">
        <v>18145</v>
      </c>
      <c r="M2406" t="s">
        <v>11889</v>
      </c>
      <c r="N2406" t="s">
        <v>351</v>
      </c>
      <c r="O2406" t="s">
        <v>17216</v>
      </c>
      <c r="P2406" t="s">
        <v>17217</v>
      </c>
      <c r="Q2406" t="str">
        <f>IF(J2406="(not available)","(not available)",IFERROR(VLOOKUP(J2406,'[1]Lifecyclemodels EF3.1'!E:G,3,FALSE),"(not available yet)"))</f>
        <v>(not available yet)</v>
      </c>
      <c r="R2406"/>
    </row>
    <row r="2407" spans="1:18" hidden="1" x14ac:dyDescent="0.3">
      <c r="A2407" s="195" t="s">
        <v>13616</v>
      </c>
      <c r="B2407" s="191" t="s">
        <v>18295</v>
      </c>
      <c r="C2407" s="191" t="s">
        <v>3362</v>
      </c>
      <c r="D2407" s="191" t="s">
        <v>3363</v>
      </c>
      <c r="E2407" s="191" t="s">
        <v>17215</v>
      </c>
      <c r="F2407" s="191" t="s">
        <v>384</v>
      </c>
      <c r="G2407" s="192" t="s">
        <v>363</v>
      </c>
      <c r="H2407" s="193" t="s">
        <v>13616</v>
      </c>
      <c r="I2407" s="191" t="s">
        <v>18350</v>
      </c>
      <c r="J2407" s="191" t="s">
        <v>3362</v>
      </c>
      <c r="K2407" s="191" t="s">
        <v>3363</v>
      </c>
      <c r="L2407" s="191" t="s">
        <v>17215</v>
      </c>
      <c r="M2407" s="191" t="s">
        <v>11889</v>
      </c>
      <c r="N2407" s="191" t="s">
        <v>363</v>
      </c>
      <c r="O2407" s="191" t="s">
        <v>18351</v>
      </c>
      <c r="P2407" s="191" t="s">
        <v>18352</v>
      </c>
      <c r="Q2407" s="193" t="str">
        <f>IF(J2407="(not available)","(not available)",IFERROR(VLOOKUP(J2407,'[1]Lifecyclemodels EF3.1'!E:G,3,FALSE),"(not available yet)"))</f>
        <v>(not available yet)</v>
      </c>
      <c r="R2407" s="97" t="s">
        <v>18353</v>
      </c>
    </row>
    <row r="2408" spans="1:18" hidden="1" x14ac:dyDescent="0.3">
      <c r="A2408" t="s">
        <v>13616</v>
      </c>
      <c r="B2408" t="s">
        <v>18295</v>
      </c>
      <c r="C2408" t="s">
        <v>11459</v>
      </c>
      <c r="D2408" t="s">
        <v>18871</v>
      </c>
      <c r="E2408" t="s">
        <v>17215</v>
      </c>
      <c r="F2408" t="s">
        <v>384</v>
      </c>
      <c r="G2408" s="187" t="s">
        <v>351</v>
      </c>
      <c r="H2408" t="s">
        <v>13616</v>
      </c>
      <c r="I2408" t="s">
        <v>14820</v>
      </c>
      <c r="J2408" t="s">
        <v>11459</v>
      </c>
      <c r="K2408" t="s">
        <v>18872</v>
      </c>
      <c r="L2408" t="s">
        <v>17215</v>
      </c>
      <c r="M2408" t="s">
        <v>11889</v>
      </c>
      <c r="N2408" t="s">
        <v>351</v>
      </c>
      <c r="O2408" t="s">
        <v>17216</v>
      </c>
      <c r="P2408" t="s">
        <v>17217</v>
      </c>
      <c r="Q2408" t="str">
        <f>IF(J2408="(not available)","(not available)",IFERROR(VLOOKUP(J2408,'[1]Lifecyclemodels EF3.1'!E:G,3,FALSE),"(not available yet)"))</f>
        <v>(not available yet)</v>
      </c>
      <c r="R2408"/>
    </row>
    <row r="2409" spans="1:18" hidden="1" x14ac:dyDescent="0.3">
      <c r="A2409" s="195" t="s">
        <v>13616</v>
      </c>
      <c r="B2409" s="191" t="s">
        <v>18295</v>
      </c>
      <c r="C2409" s="191" t="s">
        <v>7507</v>
      </c>
      <c r="D2409" s="191" t="s">
        <v>18872</v>
      </c>
      <c r="E2409" s="191" t="s">
        <v>17215</v>
      </c>
      <c r="F2409" s="191" t="s">
        <v>384</v>
      </c>
      <c r="G2409" s="192" t="s">
        <v>342</v>
      </c>
      <c r="H2409" s="193" t="s">
        <v>13616</v>
      </c>
      <c r="I2409" s="191" t="s">
        <v>18350</v>
      </c>
      <c r="J2409" s="191" t="s">
        <v>7507</v>
      </c>
      <c r="K2409" s="191" t="s">
        <v>18872</v>
      </c>
      <c r="L2409" s="191" t="s">
        <v>17215</v>
      </c>
      <c r="M2409" s="191" t="s">
        <v>11889</v>
      </c>
      <c r="N2409" s="191" t="s">
        <v>342</v>
      </c>
      <c r="O2409" s="191" t="s">
        <v>18351</v>
      </c>
      <c r="P2409" s="191" t="s">
        <v>17217</v>
      </c>
      <c r="Q2409" s="193" t="str">
        <f>IF(J2409="(not available)","(not available)",IFERROR(VLOOKUP(J2409,'[1]Lifecyclemodels EF3.1'!E:G,3,FALSE),"(not available yet)"))</f>
        <v>(not available yet)</v>
      </c>
      <c r="R2409" s="97" t="s">
        <v>18355</v>
      </c>
    </row>
    <row r="2410" spans="1:18" hidden="1" x14ac:dyDescent="0.3">
      <c r="A2410" t="s">
        <v>13616</v>
      </c>
      <c r="B2410" t="s">
        <v>18295</v>
      </c>
      <c r="C2410" t="s">
        <v>18873</v>
      </c>
      <c r="D2410" t="s">
        <v>18872</v>
      </c>
      <c r="E2410" t="s">
        <v>17215</v>
      </c>
      <c r="F2410" t="s">
        <v>18847</v>
      </c>
      <c r="G2410" s="187" t="s">
        <v>351</v>
      </c>
      <c r="H2410" t="s">
        <v>13616</v>
      </c>
      <c r="I2410" t="s">
        <v>14820</v>
      </c>
      <c r="J2410" t="s">
        <v>11459</v>
      </c>
      <c r="K2410" t="s">
        <v>18872</v>
      </c>
      <c r="L2410" t="s">
        <v>17215</v>
      </c>
      <c r="M2410" t="s">
        <v>11889</v>
      </c>
      <c r="N2410" t="s">
        <v>351</v>
      </c>
      <c r="O2410" t="s">
        <v>17216</v>
      </c>
      <c r="P2410" t="s">
        <v>17217</v>
      </c>
      <c r="Q2410" t="str">
        <f>IF(J2410="(not available)","(not available)",IFERROR(VLOOKUP(J2410,'[1]Lifecyclemodels EF3.1'!E:G,3,FALSE),"(not available yet)"))</f>
        <v>(not available yet)</v>
      </c>
      <c r="R2410"/>
    </row>
    <row r="2411" spans="1:18" hidden="1" x14ac:dyDescent="0.3">
      <c r="A2411" s="195" t="s">
        <v>13616</v>
      </c>
      <c r="B2411" s="191" t="s">
        <v>18295</v>
      </c>
      <c r="C2411" s="191" t="s">
        <v>10499</v>
      </c>
      <c r="D2411" s="191" t="s">
        <v>10500</v>
      </c>
      <c r="E2411" s="191" t="s">
        <v>17215</v>
      </c>
      <c r="F2411" s="191" t="s">
        <v>384</v>
      </c>
      <c r="G2411" s="192" t="s">
        <v>363</v>
      </c>
      <c r="H2411" s="193" t="s">
        <v>13616</v>
      </c>
      <c r="I2411" s="191" t="s">
        <v>18350</v>
      </c>
      <c r="J2411" s="191" t="s">
        <v>10499</v>
      </c>
      <c r="K2411" s="191" t="s">
        <v>10500</v>
      </c>
      <c r="L2411" s="191" t="s">
        <v>17215</v>
      </c>
      <c r="M2411" s="191" t="s">
        <v>11889</v>
      </c>
      <c r="N2411" s="191" t="s">
        <v>363</v>
      </c>
      <c r="O2411" s="191" t="s">
        <v>18351</v>
      </c>
      <c r="P2411" s="191" t="s">
        <v>18352</v>
      </c>
      <c r="Q2411" s="193" t="str">
        <f>IF(J2411="(not available)","(not available)",IFERROR(VLOOKUP(J2411,'[1]Lifecyclemodels EF3.1'!E:G,3,FALSE),"(not available yet)"))</f>
        <v>(not available yet)</v>
      </c>
      <c r="R2411" s="97" t="s">
        <v>18353</v>
      </c>
    </row>
    <row r="2412" spans="1:18" hidden="1" x14ac:dyDescent="0.3">
      <c r="A2412" t="s">
        <v>13616</v>
      </c>
      <c r="B2412" t="s">
        <v>18295</v>
      </c>
      <c r="C2412" t="s">
        <v>2937</v>
      </c>
      <c r="D2412" t="s">
        <v>18874</v>
      </c>
      <c r="E2412" t="s">
        <v>17215</v>
      </c>
      <c r="F2412" t="s">
        <v>384</v>
      </c>
      <c r="G2412" s="187" t="s">
        <v>351</v>
      </c>
      <c r="H2412" t="s">
        <v>13616</v>
      </c>
      <c r="I2412" t="s">
        <v>14820</v>
      </c>
      <c r="J2412" t="s">
        <v>2937</v>
      </c>
      <c r="K2412" t="s">
        <v>18875</v>
      </c>
      <c r="L2412" t="s">
        <v>17215</v>
      </c>
      <c r="M2412" t="s">
        <v>11889</v>
      </c>
      <c r="N2412" t="s">
        <v>351</v>
      </c>
      <c r="O2412" t="s">
        <v>17216</v>
      </c>
      <c r="P2412" t="s">
        <v>17217</v>
      </c>
      <c r="Q2412" t="str">
        <f>IF(J2412="(not available)","(not available)",IFERROR(VLOOKUP(J2412,'[1]Lifecyclemodels EF3.1'!E:G,3,FALSE),"(not available yet)"))</f>
        <v>(not available yet)</v>
      </c>
      <c r="R2412"/>
    </row>
    <row r="2413" spans="1:18" hidden="1" x14ac:dyDescent="0.3">
      <c r="A2413" s="195" t="s">
        <v>13616</v>
      </c>
      <c r="B2413" s="191" t="s">
        <v>18295</v>
      </c>
      <c r="C2413" s="191" t="s">
        <v>5275</v>
      </c>
      <c r="D2413" s="191" t="s">
        <v>18875</v>
      </c>
      <c r="E2413" s="191" t="s">
        <v>17215</v>
      </c>
      <c r="F2413" s="191" t="s">
        <v>384</v>
      </c>
      <c r="G2413" s="192" t="s">
        <v>342</v>
      </c>
      <c r="H2413" s="193" t="s">
        <v>13616</v>
      </c>
      <c r="I2413" s="191" t="s">
        <v>18350</v>
      </c>
      <c r="J2413" s="191" t="s">
        <v>5275</v>
      </c>
      <c r="K2413" s="191" t="s">
        <v>18875</v>
      </c>
      <c r="L2413" s="191" t="s">
        <v>17215</v>
      </c>
      <c r="M2413" s="191" t="s">
        <v>11889</v>
      </c>
      <c r="N2413" s="191" t="s">
        <v>342</v>
      </c>
      <c r="O2413" s="191" t="s">
        <v>18351</v>
      </c>
      <c r="P2413" s="191" t="s">
        <v>17217</v>
      </c>
      <c r="Q2413" s="193" t="str">
        <f>IF(J2413="(not available)","(not available)",IFERROR(VLOOKUP(J2413,'[1]Lifecyclemodels EF3.1'!E:G,3,FALSE),"(not available yet)"))</f>
        <v>(not available yet)</v>
      </c>
      <c r="R2413" s="97" t="s">
        <v>18355</v>
      </c>
    </row>
    <row r="2414" spans="1:18" hidden="1" x14ac:dyDescent="0.3">
      <c r="A2414" t="s">
        <v>13616</v>
      </c>
      <c r="B2414" t="s">
        <v>18295</v>
      </c>
      <c r="C2414" t="s">
        <v>18876</v>
      </c>
      <c r="D2414" t="s">
        <v>18875</v>
      </c>
      <c r="E2414" t="s">
        <v>17215</v>
      </c>
      <c r="F2414" t="s">
        <v>18847</v>
      </c>
      <c r="G2414" s="187" t="s">
        <v>351</v>
      </c>
      <c r="H2414" t="s">
        <v>13616</v>
      </c>
      <c r="I2414" t="s">
        <v>14820</v>
      </c>
      <c r="J2414" t="s">
        <v>2937</v>
      </c>
      <c r="K2414" t="s">
        <v>18875</v>
      </c>
      <c r="L2414" t="s">
        <v>17215</v>
      </c>
      <c r="M2414" t="s">
        <v>11889</v>
      </c>
      <c r="N2414" t="s">
        <v>351</v>
      </c>
      <c r="O2414" t="s">
        <v>17216</v>
      </c>
      <c r="P2414" t="s">
        <v>17217</v>
      </c>
      <c r="Q2414" t="str">
        <f>IF(J2414="(not available)","(not available)",IFERROR(VLOOKUP(J2414,'[1]Lifecyclemodels EF3.1'!E:G,3,FALSE),"(not available yet)"))</f>
        <v>(not available yet)</v>
      </c>
      <c r="R2414"/>
    </row>
    <row r="2415" spans="1:18" hidden="1" x14ac:dyDescent="0.3">
      <c r="A2415" s="195" t="s">
        <v>13616</v>
      </c>
      <c r="B2415" s="191" t="s">
        <v>18295</v>
      </c>
      <c r="C2415" s="191" t="s">
        <v>3225</v>
      </c>
      <c r="D2415" s="191" t="s">
        <v>18877</v>
      </c>
      <c r="E2415" s="191" t="s">
        <v>17215</v>
      </c>
      <c r="F2415" s="191" t="s">
        <v>644</v>
      </c>
      <c r="G2415" s="192" t="s">
        <v>351</v>
      </c>
      <c r="H2415" s="193" t="s">
        <v>13616</v>
      </c>
      <c r="I2415" s="191" t="s">
        <v>18350</v>
      </c>
      <c r="J2415" s="191" t="s">
        <v>3225</v>
      </c>
      <c r="K2415" s="191" t="s">
        <v>18877</v>
      </c>
      <c r="L2415" s="191" t="s">
        <v>17215</v>
      </c>
      <c r="M2415" s="191" t="s">
        <v>644</v>
      </c>
      <c r="N2415" s="191" t="s">
        <v>351</v>
      </c>
      <c r="O2415" s="191" t="s">
        <v>18351</v>
      </c>
      <c r="P2415" s="191" t="s">
        <v>17217</v>
      </c>
      <c r="Q2415" s="193" t="str">
        <f>IF(J2415="(not available)","(not available)",IFERROR(VLOOKUP(J2415,'[1]Lifecyclemodels EF3.1'!E:G,3,FALSE),"(not available yet)"))</f>
        <v>(not available yet)</v>
      </c>
      <c r="R2415" s="97" t="s">
        <v>18355</v>
      </c>
    </row>
    <row r="2416" spans="1:18" hidden="1" x14ac:dyDescent="0.3">
      <c r="A2416" t="s">
        <v>13616</v>
      </c>
      <c r="B2416" t="s">
        <v>18295</v>
      </c>
      <c r="C2416" t="s">
        <v>11122</v>
      </c>
      <c r="D2416" t="s">
        <v>18878</v>
      </c>
      <c r="E2416" t="s">
        <v>17215</v>
      </c>
      <c r="F2416" t="s">
        <v>384</v>
      </c>
      <c r="G2416" s="187" t="s">
        <v>351</v>
      </c>
      <c r="H2416" t="s">
        <v>13616</v>
      </c>
      <c r="I2416" t="s">
        <v>14820</v>
      </c>
      <c r="J2416" t="s">
        <v>11122</v>
      </c>
      <c r="K2416" t="s">
        <v>18878</v>
      </c>
      <c r="L2416" t="s">
        <v>17215</v>
      </c>
      <c r="M2416" t="s">
        <v>11889</v>
      </c>
      <c r="N2416" t="s">
        <v>351</v>
      </c>
      <c r="O2416" t="s">
        <v>17216</v>
      </c>
      <c r="P2416" t="s">
        <v>17217</v>
      </c>
      <c r="Q2416" t="str">
        <f>IF(J2416="(not available)","(not available)",IFERROR(VLOOKUP(J2416,'[1]Lifecyclemodels EF3.1'!E:G,3,FALSE),"(not available yet)"))</f>
        <v>(not available yet)</v>
      </c>
      <c r="R2416"/>
    </row>
    <row r="2417" spans="1:18" hidden="1" x14ac:dyDescent="0.3">
      <c r="A2417" t="s">
        <v>13616</v>
      </c>
      <c r="B2417" t="s">
        <v>18295</v>
      </c>
      <c r="C2417" t="s">
        <v>7091</v>
      </c>
      <c r="D2417" t="s">
        <v>18879</v>
      </c>
      <c r="E2417" t="s">
        <v>17215</v>
      </c>
      <c r="F2417" t="s">
        <v>384</v>
      </c>
      <c r="G2417" s="187" t="s">
        <v>351</v>
      </c>
      <c r="H2417" t="s">
        <v>13616</v>
      </c>
      <c r="I2417" t="s">
        <v>14820</v>
      </c>
      <c r="J2417" t="s">
        <v>7091</v>
      </c>
      <c r="K2417" t="s">
        <v>18879</v>
      </c>
      <c r="L2417" t="s">
        <v>17215</v>
      </c>
      <c r="M2417" t="s">
        <v>11889</v>
      </c>
      <c r="N2417" t="s">
        <v>351</v>
      </c>
      <c r="O2417" t="s">
        <v>17216</v>
      </c>
      <c r="P2417" t="s">
        <v>17217</v>
      </c>
      <c r="Q2417" t="str">
        <f>IF(J2417="(not available)","(not available)",IFERROR(VLOOKUP(J2417,'[1]Lifecyclemodels EF3.1'!E:G,3,FALSE),"(not available yet)"))</f>
        <v>(not available yet)</v>
      </c>
      <c r="R2417"/>
    </row>
    <row r="2418" spans="1:18" hidden="1" x14ac:dyDescent="0.3">
      <c r="A2418" t="s">
        <v>13616</v>
      </c>
      <c r="B2418" t="s">
        <v>18295</v>
      </c>
      <c r="C2418" t="s">
        <v>9711</v>
      </c>
      <c r="D2418" t="s">
        <v>18880</v>
      </c>
      <c r="E2418" t="s">
        <v>17215</v>
      </c>
      <c r="F2418" t="s">
        <v>384</v>
      </c>
      <c r="G2418" s="187" t="s">
        <v>351</v>
      </c>
      <c r="H2418" t="s">
        <v>13616</v>
      </c>
      <c r="I2418" t="s">
        <v>14820</v>
      </c>
      <c r="J2418" t="s">
        <v>9711</v>
      </c>
      <c r="K2418" t="s">
        <v>18880</v>
      </c>
      <c r="L2418" t="s">
        <v>17215</v>
      </c>
      <c r="M2418" t="s">
        <v>11889</v>
      </c>
      <c r="N2418" t="s">
        <v>351</v>
      </c>
      <c r="O2418" t="s">
        <v>17216</v>
      </c>
      <c r="P2418" t="s">
        <v>17217</v>
      </c>
      <c r="Q2418" t="str">
        <f>IF(J2418="(not available)","(not available)",IFERROR(VLOOKUP(J2418,'[1]Lifecyclemodels EF3.1'!E:G,3,FALSE),"(not available yet)"))</f>
        <v>(not available yet)</v>
      </c>
      <c r="R2418"/>
    </row>
    <row r="2419" spans="1:18" hidden="1" x14ac:dyDescent="0.3">
      <c r="A2419" t="s">
        <v>13616</v>
      </c>
      <c r="B2419" t="s">
        <v>18295</v>
      </c>
      <c r="C2419" t="s">
        <v>2067</v>
      </c>
      <c r="D2419" t="s">
        <v>18881</v>
      </c>
      <c r="E2419" t="s">
        <v>18482</v>
      </c>
      <c r="F2419" t="s">
        <v>356</v>
      </c>
      <c r="G2419" s="187" t="s">
        <v>351</v>
      </c>
      <c r="H2419" t="s">
        <v>13616</v>
      </c>
      <c r="I2419" t="s">
        <v>14820</v>
      </c>
      <c r="J2419" t="s">
        <v>2067</v>
      </c>
      <c r="K2419" t="s">
        <v>18881</v>
      </c>
      <c r="L2419" t="s">
        <v>18482</v>
      </c>
      <c r="M2419" t="s">
        <v>356</v>
      </c>
      <c r="N2419" t="s">
        <v>351</v>
      </c>
      <c r="O2419" t="s">
        <v>17216</v>
      </c>
      <c r="P2419" t="s">
        <v>17217</v>
      </c>
      <c r="Q2419" t="str">
        <f>IF(J2419="(not available)","(not available)",IFERROR(VLOOKUP(J2419,'[1]Lifecyclemodels EF3.1'!E:G,3,FALSE),"(not available yet)"))</f>
        <v>(not available yet)</v>
      </c>
      <c r="R2419"/>
    </row>
    <row r="2420" spans="1:18" hidden="1" x14ac:dyDescent="0.3">
      <c r="A2420" t="s">
        <v>13616</v>
      </c>
      <c r="B2420" t="s">
        <v>18295</v>
      </c>
      <c r="C2420" t="s">
        <v>3945</v>
      </c>
      <c r="D2420" t="s">
        <v>18882</v>
      </c>
      <c r="E2420" t="s">
        <v>17215</v>
      </c>
      <c r="F2420" t="s">
        <v>384</v>
      </c>
      <c r="G2420" s="187" t="s">
        <v>351</v>
      </c>
      <c r="H2420" t="s">
        <v>13616</v>
      </c>
      <c r="I2420" t="s">
        <v>14820</v>
      </c>
      <c r="J2420" t="s">
        <v>3945</v>
      </c>
      <c r="K2420" t="s">
        <v>18882</v>
      </c>
      <c r="L2420" t="s">
        <v>17215</v>
      </c>
      <c r="M2420" t="s">
        <v>11889</v>
      </c>
      <c r="N2420" t="s">
        <v>351</v>
      </c>
      <c r="O2420" t="s">
        <v>17216</v>
      </c>
      <c r="P2420" t="s">
        <v>17217</v>
      </c>
      <c r="Q2420" t="str">
        <f>IF(J2420="(not available)","(not available)",IFERROR(VLOOKUP(J2420,'[1]Lifecyclemodels EF3.1'!E:G,3,FALSE),"(not available yet)"))</f>
        <v>(not available yet)</v>
      </c>
      <c r="R2420"/>
    </row>
    <row r="2421" spans="1:18" hidden="1" x14ac:dyDescent="0.3">
      <c r="A2421" t="s">
        <v>13616</v>
      </c>
      <c r="B2421" t="s">
        <v>18295</v>
      </c>
      <c r="C2421" t="s">
        <v>9828</v>
      </c>
      <c r="D2421" t="s">
        <v>18883</v>
      </c>
      <c r="E2421" t="s">
        <v>17215</v>
      </c>
      <c r="F2421" t="s">
        <v>356</v>
      </c>
      <c r="G2421" s="187" t="s">
        <v>351</v>
      </c>
      <c r="H2421" t="s">
        <v>13616</v>
      </c>
      <c r="I2421" t="s">
        <v>13615</v>
      </c>
      <c r="J2421" t="s">
        <v>13977</v>
      </c>
      <c r="K2421" t="s">
        <v>18883</v>
      </c>
      <c r="L2421" t="s">
        <v>17215</v>
      </c>
      <c r="M2421" t="s">
        <v>356</v>
      </c>
      <c r="N2421" t="s">
        <v>351</v>
      </c>
      <c r="O2421" t="s">
        <v>17216</v>
      </c>
      <c r="P2421" t="s">
        <v>17217</v>
      </c>
      <c r="Q2421" t="str">
        <f>IF(J2421="(not available)","(not available)",IFERROR(VLOOKUP(J2421,'[1]Lifecyclemodels EF3.1'!E:G,3,FALSE),"(not available yet)"))</f>
        <v>(not available yet)</v>
      </c>
      <c r="R2421"/>
    </row>
    <row r="2422" spans="1:18" hidden="1" x14ac:dyDescent="0.3">
      <c r="A2422" t="s">
        <v>13616</v>
      </c>
      <c r="B2422" t="s">
        <v>18295</v>
      </c>
      <c r="C2422" t="s">
        <v>6113</v>
      </c>
      <c r="D2422" t="s">
        <v>18884</v>
      </c>
      <c r="E2422" t="s">
        <v>17215</v>
      </c>
      <c r="F2422" t="s">
        <v>384</v>
      </c>
      <c r="G2422" s="187" t="s">
        <v>351</v>
      </c>
      <c r="H2422" t="s">
        <v>13616</v>
      </c>
      <c r="I2422" t="s">
        <v>14820</v>
      </c>
      <c r="J2422" t="s">
        <v>6113</v>
      </c>
      <c r="K2422" t="s">
        <v>18884</v>
      </c>
      <c r="L2422" t="s">
        <v>17215</v>
      </c>
      <c r="M2422" t="s">
        <v>11889</v>
      </c>
      <c r="N2422" t="s">
        <v>351</v>
      </c>
      <c r="O2422" t="s">
        <v>17216</v>
      </c>
      <c r="P2422" t="s">
        <v>17217</v>
      </c>
      <c r="Q2422" t="str">
        <f>IF(J2422="(not available)","(not available)",IFERROR(VLOOKUP(J2422,'[1]Lifecyclemodels EF3.1'!E:G,3,FALSE),"(not available yet)"))</f>
        <v>(not available yet)</v>
      </c>
      <c r="R2422"/>
    </row>
    <row r="2423" spans="1:18" hidden="1" x14ac:dyDescent="0.3">
      <c r="A2423" t="s">
        <v>13616</v>
      </c>
      <c r="B2423" t="s">
        <v>18295</v>
      </c>
      <c r="C2423" t="s">
        <v>4306</v>
      </c>
      <c r="D2423" t="s">
        <v>18885</v>
      </c>
      <c r="E2423" t="s">
        <v>17215</v>
      </c>
      <c r="F2423" t="s">
        <v>384</v>
      </c>
      <c r="G2423" s="187" t="s">
        <v>351</v>
      </c>
      <c r="H2423" t="s">
        <v>13616</v>
      </c>
      <c r="I2423" t="s">
        <v>14820</v>
      </c>
      <c r="J2423" t="s">
        <v>4306</v>
      </c>
      <c r="K2423" t="s">
        <v>18885</v>
      </c>
      <c r="L2423" t="s">
        <v>17215</v>
      </c>
      <c r="M2423" t="s">
        <v>11889</v>
      </c>
      <c r="N2423" t="s">
        <v>351</v>
      </c>
      <c r="O2423" t="s">
        <v>17216</v>
      </c>
      <c r="P2423" t="s">
        <v>17217</v>
      </c>
      <c r="Q2423" t="str">
        <f>IF(J2423="(not available)","(not available)",IFERROR(VLOOKUP(J2423,'[1]Lifecyclemodels EF3.1'!E:G,3,FALSE),"(not available yet)"))</f>
        <v>(not available yet)</v>
      </c>
      <c r="R2423"/>
    </row>
    <row r="2424" spans="1:18" hidden="1" x14ac:dyDescent="0.3">
      <c r="A2424" t="s">
        <v>13616</v>
      </c>
      <c r="B2424" t="s">
        <v>18295</v>
      </c>
      <c r="C2424" t="s">
        <v>4949</v>
      </c>
      <c r="D2424" t="s">
        <v>18886</v>
      </c>
      <c r="E2424" t="s">
        <v>17215</v>
      </c>
      <c r="F2424" t="s">
        <v>384</v>
      </c>
      <c r="G2424" s="187" t="s">
        <v>351</v>
      </c>
      <c r="H2424" t="s">
        <v>13616</v>
      </c>
      <c r="I2424" t="s">
        <v>14820</v>
      </c>
      <c r="J2424" t="s">
        <v>4949</v>
      </c>
      <c r="K2424" t="s">
        <v>18886</v>
      </c>
      <c r="L2424" t="s">
        <v>17215</v>
      </c>
      <c r="M2424" t="s">
        <v>11889</v>
      </c>
      <c r="N2424" t="s">
        <v>351</v>
      </c>
      <c r="O2424" t="s">
        <v>17216</v>
      </c>
      <c r="P2424" t="s">
        <v>17217</v>
      </c>
      <c r="Q2424" t="str">
        <f>IF(J2424="(not available)","(not available)",IFERROR(VLOOKUP(J2424,'[1]Lifecyclemodels EF3.1'!E:G,3,FALSE),"(not available yet)"))</f>
        <v>(not available yet)</v>
      </c>
      <c r="R2424"/>
    </row>
    <row r="2425" spans="1:18" hidden="1" x14ac:dyDescent="0.3">
      <c r="A2425" t="s">
        <v>13616</v>
      </c>
      <c r="B2425" t="s">
        <v>18295</v>
      </c>
      <c r="C2425" t="s">
        <v>8294</v>
      </c>
      <c r="D2425" t="s">
        <v>18887</v>
      </c>
      <c r="E2425" t="s">
        <v>17215</v>
      </c>
      <c r="F2425" t="s">
        <v>384</v>
      </c>
      <c r="G2425" s="187" t="s">
        <v>351</v>
      </c>
      <c r="H2425" t="s">
        <v>13616</v>
      </c>
      <c r="I2425" t="s">
        <v>14820</v>
      </c>
      <c r="J2425" t="s">
        <v>8294</v>
      </c>
      <c r="K2425" t="s">
        <v>18887</v>
      </c>
      <c r="L2425" t="s">
        <v>17215</v>
      </c>
      <c r="M2425" t="s">
        <v>11889</v>
      </c>
      <c r="N2425" t="s">
        <v>351</v>
      </c>
      <c r="O2425" t="s">
        <v>17216</v>
      </c>
      <c r="P2425" t="s">
        <v>17217</v>
      </c>
      <c r="Q2425" t="str">
        <f>IF(J2425="(not available)","(not available)",IFERROR(VLOOKUP(J2425,'[1]Lifecyclemodels EF3.1'!E:G,3,FALSE),"(not available yet)"))</f>
        <v>(not available yet)</v>
      </c>
      <c r="R2425"/>
    </row>
    <row r="2426" spans="1:18" hidden="1" x14ac:dyDescent="0.3">
      <c r="A2426" t="s">
        <v>13616</v>
      </c>
      <c r="B2426" t="s">
        <v>18295</v>
      </c>
      <c r="C2426" t="s">
        <v>10043</v>
      </c>
      <c r="D2426" t="s">
        <v>18888</v>
      </c>
      <c r="E2426" t="s">
        <v>18450</v>
      </c>
      <c r="F2426" t="s">
        <v>368</v>
      </c>
      <c r="G2426" s="187" t="s">
        <v>351</v>
      </c>
      <c r="H2426" t="s">
        <v>13616</v>
      </c>
      <c r="I2426" t="s">
        <v>13615</v>
      </c>
      <c r="J2426" t="s">
        <v>14233</v>
      </c>
      <c r="K2426" t="s">
        <v>18888</v>
      </c>
      <c r="L2426" t="s">
        <v>18450</v>
      </c>
      <c r="M2426" t="s">
        <v>356</v>
      </c>
      <c r="N2426" t="s">
        <v>342</v>
      </c>
      <c r="O2426" t="s">
        <v>17216</v>
      </c>
      <c r="P2426" t="s">
        <v>17217</v>
      </c>
      <c r="Q2426" t="str">
        <f>IF(J2426="(not available)","(not available)",IFERROR(VLOOKUP(J2426,'[1]Lifecyclemodels EF3.1'!E:G,3,FALSE),"(not available yet)"))</f>
        <v>(not available yet)</v>
      </c>
      <c r="R2426"/>
    </row>
    <row r="2427" spans="1:18" hidden="1" x14ac:dyDescent="0.3">
      <c r="A2427" t="s">
        <v>13616</v>
      </c>
      <c r="B2427" t="s">
        <v>18295</v>
      </c>
      <c r="C2427" t="s">
        <v>8400</v>
      </c>
      <c r="D2427" t="s">
        <v>18889</v>
      </c>
      <c r="E2427" t="s">
        <v>18450</v>
      </c>
      <c r="F2427" t="s">
        <v>368</v>
      </c>
      <c r="G2427" s="187" t="s">
        <v>351</v>
      </c>
      <c r="H2427" t="s">
        <v>13616</v>
      </c>
      <c r="I2427" t="s">
        <v>13615</v>
      </c>
      <c r="J2427" t="s">
        <v>13656</v>
      </c>
      <c r="K2427" t="s">
        <v>18889</v>
      </c>
      <c r="L2427" t="s">
        <v>18450</v>
      </c>
      <c r="M2427" t="s">
        <v>356</v>
      </c>
      <c r="N2427" t="s">
        <v>342</v>
      </c>
      <c r="O2427" t="s">
        <v>17216</v>
      </c>
      <c r="P2427" t="s">
        <v>17217</v>
      </c>
      <c r="Q2427" t="str">
        <f>IF(J2427="(not available)","(not available)",IFERROR(VLOOKUP(J2427,'[1]Lifecyclemodels EF3.1'!E:G,3,FALSE),"(not available yet)"))</f>
        <v>(not available yet)</v>
      </c>
      <c r="R2427"/>
    </row>
    <row r="2428" spans="1:18" hidden="1" x14ac:dyDescent="0.3">
      <c r="A2428" t="s">
        <v>13616</v>
      </c>
      <c r="B2428" t="s">
        <v>18295</v>
      </c>
      <c r="C2428" t="s">
        <v>8837</v>
      </c>
      <c r="D2428" t="s">
        <v>18890</v>
      </c>
      <c r="E2428" t="s">
        <v>18450</v>
      </c>
      <c r="F2428" t="s">
        <v>368</v>
      </c>
      <c r="G2428" s="187" t="s">
        <v>351</v>
      </c>
      <c r="H2428" t="s">
        <v>13616</v>
      </c>
      <c r="I2428" t="s">
        <v>13615</v>
      </c>
      <c r="J2428" t="s">
        <v>14221</v>
      </c>
      <c r="K2428" t="s">
        <v>18890</v>
      </c>
      <c r="L2428" t="s">
        <v>18450</v>
      </c>
      <c r="M2428" t="s">
        <v>356</v>
      </c>
      <c r="N2428" t="s">
        <v>342</v>
      </c>
      <c r="O2428" t="s">
        <v>17216</v>
      </c>
      <c r="P2428" t="s">
        <v>17217</v>
      </c>
      <c r="Q2428" t="str">
        <f>IF(J2428="(not available)","(not available)",IFERROR(VLOOKUP(J2428,'[1]Lifecyclemodels EF3.1'!E:G,3,FALSE),"(not available yet)"))</f>
        <v>(not available yet)</v>
      </c>
      <c r="R2428"/>
    </row>
    <row r="2429" spans="1:18" hidden="1" x14ac:dyDescent="0.3">
      <c r="A2429" t="s">
        <v>13616</v>
      </c>
      <c r="B2429" t="s">
        <v>18295</v>
      </c>
      <c r="C2429" t="s">
        <v>10802</v>
      </c>
      <c r="D2429" t="s">
        <v>18891</v>
      </c>
      <c r="E2429" t="s">
        <v>18450</v>
      </c>
      <c r="F2429" t="s">
        <v>368</v>
      </c>
      <c r="G2429" s="187" t="s">
        <v>351</v>
      </c>
      <c r="H2429" t="s">
        <v>13616</v>
      </c>
      <c r="I2429" t="s">
        <v>13615</v>
      </c>
      <c r="J2429" t="s">
        <v>13750</v>
      </c>
      <c r="K2429" t="s">
        <v>18891</v>
      </c>
      <c r="L2429" t="s">
        <v>18450</v>
      </c>
      <c r="M2429" t="s">
        <v>356</v>
      </c>
      <c r="N2429" t="s">
        <v>342</v>
      </c>
      <c r="O2429" t="s">
        <v>17216</v>
      </c>
      <c r="P2429" t="s">
        <v>17217</v>
      </c>
      <c r="Q2429" t="str">
        <f>IF(J2429="(not available)","(not available)",IFERROR(VLOOKUP(J2429,'[1]Lifecyclemodels EF3.1'!E:G,3,FALSE),"(not available yet)"))</f>
        <v>(not available yet)</v>
      </c>
      <c r="R2429"/>
    </row>
    <row r="2430" spans="1:18" hidden="1" x14ac:dyDescent="0.3">
      <c r="A2430" t="s">
        <v>13616</v>
      </c>
      <c r="B2430" t="s">
        <v>18295</v>
      </c>
      <c r="C2430" t="s">
        <v>6629</v>
      </c>
      <c r="D2430" t="s">
        <v>18892</v>
      </c>
      <c r="E2430" t="s">
        <v>18450</v>
      </c>
      <c r="F2430" t="s">
        <v>368</v>
      </c>
      <c r="G2430" s="187" t="s">
        <v>351</v>
      </c>
      <c r="H2430" t="s">
        <v>13616</v>
      </c>
      <c r="I2430" t="s">
        <v>13615</v>
      </c>
      <c r="J2430" t="s">
        <v>14792</v>
      </c>
      <c r="K2430" t="s">
        <v>18892</v>
      </c>
      <c r="L2430" t="s">
        <v>18450</v>
      </c>
      <c r="M2430" t="s">
        <v>356</v>
      </c>
      <c r="N2430" t="s">
        <v>342</v>
      </c>
      <c r="O2430" t="s">
        <v>17216</v>
      </c>
      <c r="P2430" t="s">
        <v>17217</v>
      </c>
      <c r="Q2430" t="str">
        <f>IF(J2430="(not available)","(not available)",IFERROR(VLOOKUP(J2430,'[1]Lifecyclemodels EF3.1'!E:G,3,FALSE),"(not available yet)"))</f>
        <v>(not available yet)</v>
      </c>
      <c r="R2430"/>
    </row>
    <row r="2431" spans="1:18" hidden="1" x14ac:dyDescent="0.3">
      <c r="A2431" t="s">
        <v>13616</v>
      </c>
      <c r="B2431" t="s">
        <v>18295</v>
      </c>
      <c r="C2431" t="s">
        <v>5380</v>
      </c>
      <c r="D2431" t="s">
        <v>18893</v>
      </c>
      <c r="E2431" t="s">
        <v>17215</v>
      </c>
      <c r="F2431" t="s">
        <v>384</v>
      </c>
      <c r="G2431" s="187" t="s">
        <v>351</v>
      </c>
      <c r="H2431" t="s">
        <v>13616</v>
      </c>
      <c r="I2431" t="s">
        <v>13615</v>
      </c>
      <c r="J2431" t="s">
        <v>14296</v>
      </c>
      <c r="K2431" t="s">
        <v>18894</v>
      </c>
      <c r="L2431" t="s">
        <v>17215</v>
      </c>
      <c r="M2431" t="s">
        <v>11889</v>
      </c>
      <c r="N2431" t="s">
        <v>342</v>
      </c>
      <c r="O2431" t="s">
        <v>17216</v>
      </c>
      <c r="P2431" t="s">
        <v>17217</v>
      </c>
      <c r="Q2431" t="str">
        <f>IF(J2431="(not available)","(not available)",IFERROR(VLOOKUP(J2431,'[1]Lifecyclemodels EF3.1'!E:G,3,FALSE),"(not available yet)"))</f>
        <v>(not available yet)</v>
      </c>
      <c r="R2431"/>
    </row>
    <row r="2432" spans="1:18" hidden="1" x14ac:dyDescent="0.3">
      <c r="A2432" t="s">
        <v>13616</v>
      </c>
      <c r="B2432" t="s">
        <v>18295</v>
      </c>
      <c r="C2432" t="s">
        <v>10496</v>
      </c>
      <c r="D2432" t="s">
        <v>18895</v>
      </c>
      <c r="E2432" t="s">
        <v>18145</v>
      </c>
      <c r="F2432" t="s">
        <v>368</v>
      </c>
      <c r="G2432" s="187" t="s">
        <v>351</v>
      </c>
      <c r="H2432" t="s">
        <v>13616</v>
      </c>
      <c r="I2432" t="s">
        <v>13615</v>
      </c>
      <c r="J2432" t="s">
        <v>14351</v>
      </c>
      <c r="K2432" t="s">
        <v>18895</v>
      </c>
      <c r="L2432" t="s">
        <v>18145</v>
      </c>
      <c r="M2432" t="s">
        <v>356</v>
      </c>
      <c r="N2432" t="s">
        <v>351</v>
      </c>
      <c r="O2432" t="s">
        <v>17216</v>
      </c>
      <c r="P2432" t="s">
        <v>17217</v>
      </c>
      <c r="Q2432" t="str">
        <f>IF(J2432="(not available)","(not available)",IFERROR(VLOOKUP(J2432,'[1]Lifecyclemodels EF3.1'!E:G,3,FALSE),"(not available yet)"))</f>
        <v>(not available yet)</v>
      </c>
      <c r="R2432"/>
    </row>
    <row r="2433" spans="1:18" hidden="1" x14ac:dyDescent="0.3">
      <c r="A2433" t="s">
        <v>13616</v>
      </c>
      <c r="B2433" t="s">
        <v>18295</v>
      </c>
      <c r="C2433" t="s">
        <v>9825</v>
      </c>
      <c r="D2433" t="s">
        <v>18896</v>
      </c>
      <c r="E2433" t="s">
        <v>18450</v>
      </c>
      <c r="F2433" t="s">
        <v>384</v>
      </c>
      <c r="G2433" s="187" t="s">
        <v>351</v>
      </c>
      <c r="H2433" t="s">
        <v>13616</v>
      </c>
      <c r="I2433" t="s">
        <v>14820</v>
      </c>
      <c r="J2433" t="s">
        <v>9825</v>
      </c>
      <c r="K2433" t="s">
        <v>18896</v>
      </c>
      <c r="L2433" t="s">
        <v>18450</v>
      </c>
      <c r="M2433" t="s">
        <v>11889</v>
      </c>
      <c r="N2433" t="s">
        <v>351</v>
      </c>
      <c r="O2433" t="s">
        <v>17216</v>
      </c>
      <c r="P2433" t="s">
        <v>17217</v>
      </c>
      <c r="Q2433" t="str">
        <f>IF(J2433="(not available)","(not available)",IFERROR(VLOOKUP(J2433,'[1]Lifecyclemodels EF3.1'!E:G,3,FALSE),"(not available yet)"))</f>
        <v>(not available yet)</v>
      </c>
      <c r="R2433"/>
    </row>
    <row r="2434" spans="1:18" hidden="1" x14ac:dyDescent="0.3">
      <c r="A2434" t="s">
        <v>13616</v>
      </c>
      <c r="B2434" t="s">
        <v>18295</v>
      </c>
      <c r="C2434" t="s">
        <v>9580</v>
      </c>
      <c r="D2434" t="s">
        <v>18897</v>
      </c>
      <c r="E2434" t="s">
        <v>18450</v>
      </c>
      <c r="F2434" t="s">
        <v>384</v>
      </c>
      <c r="G2434" s="187" t="s">
        <v>351</v>
      </c>
      <c r="H2434" t="s">
        <v>13616</v>
      </c>
      <c r="I2434" t="s">
        <v>14820</v>
      </c>
      <c r="J2434" t="s">
        <v>9580</v>
      </c>
      <c r="K2434" t="s">
        <v>18897</v>
      </c>
      <c r="L2434" t="s">
        <v>18450</v>
      </c>
      <c r="M2434" t="s">
        <v>11889</v>
      </c>
      <c r="N2434" t="s">
        <v>351</v>
      </c>
      <c r="O2434" t="s">
        <v>17216</v>
      </c>
      <c r="P2434" t="s">
        <v>17217</v>
      </c>
      <c r="Q2434" t="str">
        <f>IF(J2434="(not available)","(not available)",IFERROR(VLOOKUP(J2434,'[1]Lifecyclemodels EF3.1'!E:G,3,FALSE),"(not available yet)"))</f>
        <v>(not available yet)</v>
      </c>
      <c r="R2434"/>
    </row>
    <row r="2435" spans="1:18" hidden="1" x14ac:dyDescent="0.3">
      <c r="A2435" t="s">
        <v>13616</v>
      </c>
      <c r="B2435" t="s">
        <v>18295</v>
      </c>
      <c r="C2435" t="s">
        <v>6941</v>
      </c>
      <c r="D2435" t="s">
        <v>18898</v>
      </c>
      <c r="E2435" t="s">
        <v>18450</v>
      </c>
      <c r="F2435" t="s">
        <v>384</v>
      </c>
      <c r="G2435" s="187" t="s">
        <v>351</v>
      </c>
      <c r="H2435" t="s">
        <v>13616</v>
      </c>
      <c r="I2435" t="s">
        <v>14820</v>
      </c>
      <c r="J2435" t="s">
        <v>6941</v>
      </c>
      <c r="K2435" t="s">
        <v>18898</v>
      </c>
      <c r="L2435" t="s">
        <v>18450</v>
      </c>
      <c r="M2435" t="s">
        <v>11889</v>
      </c>
      <c r="N2435" t="s">
        <v>351</v>
      </c>
      <c r="O2435" t="s">
        <v>17216</v>
      </c>
      <c r="P2435" t="s">
        <v>17217</v>
      </c>
      <c r="Q2435" t="str">
        <f>IF(J2435="(not available)","(not available)",IFERROR(VLOOKUP(J2435,'[1]Lifecyclemodels EF3.1'!E:G,3,FALSE),"(not available yet)"))</f>
        <v>(not available yet)</v>
      </c>
      <c r="R2435"/>
    </row>
    <row r="2436" spans="1:18" hidden="1" x14ac:dyDescent="0.3">
      <c r="A2436" t="s">
        <v>13616</v>
      </c>
      <c r="B2436" t="s">
        <v>18295</v>
      </c>
      <c r="C2436" t="s">
        <v>6067</v>
      </c>
      <c r="D2436" t="s">
        <v>18899</v>
      </c>
      <c r="E2436" t="s">
        <v>18145</v>
      </c>
      <c r="F2436" t="s">
        <v>368</v>
      </c>
      <c r="G2436" s="187" t="s">
        <v>351</v>
      </c>
      <c r="H2436" t="s">
        <v>13616</v>
      </c>
      <c r="I2436" t="s">
        <v>13615</v>
      </c>
      <c r="J2436" t="s">
        <v>14177</v>
      </c>
      <c r="K2436" t="s">
        <v>18899</v>
      </c>
      <c r="L2436" t="s">
        <v>18145</v>
      </c>
      <c r="M2436" t="s">
        <v>356</v>
      </c>
      <c r="N2436" t="s">
        <v>351</v>
      </c>
      <c r="O2436" t="s">
        <v>17216</v>
      </c>
      <c r="P2436" t="s">
        <v>17217</v>
      </c>
      <c r="Q2436" t="str">
        <f>IF(J2436="(not available)","(not available)",IFERROR(VLOOKUP(J2436,'[1]Lifecyclemodels EF3.1'!E:G,3,FALSE),"(not available yet)"))</f>
        <v>(not available yet)</v>
      </c>
      <c r="R2436"/>
    </row>
    <row r="2437" spans="1:18" hidden="1" x14ac:dyDescent="0.3">
      <c r="A2437" t="s">
        <v>13616</v>
      </c>
      <c r="B2437" t="s">
        <v>18295</v>
      </c>
      <c r="C2437" t="s">
        <v>8751</v>
      </c>
      <c r="D2437" t="s">
        <v>18900</v>
      </c>
      <c r="E2437" t="s">
        <v>17215</v>
      </c>
      <c r="F2437" t="s">
        <v>384</v>
      </c>
      <c r="G2437" s="187" t="s">
        <v>351</v>
      </c>
      <c r="H2437" t="s">
        <v>13616</v>
      </c>
      <c r="I2437" t="s">
        <v>14820</v>
      </c>
      <c r="J2437" t="s">
        <v>8751</v>
      </c>
      <c r="K2437" t="s">
        <v>18900</v>
      </c>
      <c r="L2437" t="s">
        <v>17215</v>
      </c>
      <c r="M2437" t="s">
        <v>11889</v>
      </c>
      <c r="N2437" t="s">
        <v>351</v>
      </c>
      <c r="O2437" t="s">
        <v>17216</v>
      </c>
      <c r="P2437" t="s">
        <v>17217</v>
      </c>
      <c r="Q2437" t="str">
        <f>IF(J2437="(not available)","(not available)",IFERROR(VLOOKUP(J2437,'[1]Lifecyclemodels EF3.1'!E:G,3,FALSE),"(not available yet)"))</f>
        <v>(not available yet)</v>
      </c>
      <c r="R2437"/>
    </row>
    <row r="2438" spans="1:18" hidden="1" x14ac:dyDescent="0.3">
      <c r="A2438" t="s">
        <v>13616</v>
      </c>
      <c r="B2438" t="s">
        <v>18295</v>
      </c>
      <c r="C2438" t="s">
        <v>3685</v>
      </c>
      <c r="D2438" t="s">
        <v>18901</v>
      </c>
      <c r="E2438" t="s">
        <v>17215</v>
      </c>
      <c r="F2438" t="s">
        <v>384</v>
      </c>
      <c r="G2438" s="187" t="s">
        <v>351</v>
      </c>
      <c r="H2438" t="s">
        <v>13616</v>
      </c>
      <c r="I2438" t="s">
        <v>14820</v>
      </c>
      <c r="J2438" t="s">
        <v>3685</v>
      </c>
      <c r="K2438" t="s">
        <v>18901</v>
      </c>
      <c r="L2438" t="s">
        <v>17215</v>
      </c>
      <c r="M2438" t="s">
        <v>11889</v>
      </c>
      <c r="N2438" t="s">
        <v>351</v>
      </c>
      <c r="O2438" t="s">
        <v>17216</v>
      </c>
      <c r="P2438" t="s">
        <v>17217</v>
      </c>
      <c r="Q2438" t="str">
        <f>IF(J2438="(not available)","(not available)",IFERROR(VLOOKUP(J2438,'[1]Lifecyclemodels EF3.1'!E:G,3,FALSE),"(not available yet)"))</f>
        <v>(not available yet)</v>
      </c>
      <c r="R2438"/>
    </row>
    <row r="2439" spans="1:18" hidden="1" x14ac:dyDescent="0.3">
      <c r="A2439" t="s">
        <v>13616</v>
      </c>
      <c r="B2439" t="s">
        <v>18295</v>
      </c>
      <c r="C2439" t="s">
        <v>3405</v>
      </c>
      <c r="D2439" t="s">
        <v>18902</v>
      </c>
      <c r="E2439" t="s">
        <v>17215</v>
      </c>
      <c r="F2439" t="s">
        <v>384</v>
      </c>
      <c r="G2439" s="187" t="s">
        <v>351</v>
      </c>
      <c r="H2439" t="s">
        <v>13616</v>
      </c>
      <c r="I2439" t="s">
        <v>14820</v>
      </c>
      <c r="J2439" t="s">
        <v>3405</v>
      </c>
      <c r="K2439" t="s">
        <v>18902</v>
      </c>
      <c r="L2439" t="s">
        <v>17215</v>
      </c>
      <c r="M2439" t="s">
        <v>11889</v>
      </c>
      <c r="N2439" t="s">
        <v>351</v>
      </c>
      <c r="O2439" t="s">
        <v>17216</v>
      </c>
      <c r="P2439" t="s">
        <v>17217</v>
      </c>
      <c r="Q2439" t="str">
        <f>IF(J2439="(not available)","(not available)",IFERROR(VLOOKUP(J2439,'[1]Lifecyclemodels EF3.1'!E:G,3,FALSE),"(not available yet)"))</f>
        <v>(not available yet)</v>
      </c>
      <c r="R2439"/>
    </row>
    <row r="2440" spans="1:18" hidden="1" x14ac:dyDescent="0.3">
      <c r="A2440" t="s">
        <v>13616</v>
      </c>
      <c r="B2440" t="s">
        <v>18295</v>
      </c>
      <c r="C2440" t="s">
        <v>5349</v>
      </c>
      <c r="D2440" t="s">
        <v>18903</v>
      </c>
      <c r="E2440" t="s">
        <v>17215</v>
      </c>
      <c r="F2440" t="s">
        <v>384</v>
      </c>
      <c r="G2440" s="187" t="s">
        <v>351</v>
      </c>
      <c r="H2440" t="s">
        <v>13616</v>
      </c>
      <c r="I2440" t="s">
        <v>14820</v>
      </c>
      <c r="J2440" t="s">
        <v>5349</v>
      </c>
      <c r="K2440" t="s">
        <v>18903</v>
      </c>
      <c r="L2440" t="s">
        <v>17215</v>
      </c>
      <c r="M2440" t="s">
        <v>11889</v>
      </c>
      <c r="N2440" t="s">
        <v>351</v>
      </c>
      <c r="O2440" t="s">
        <v>17216</v>
      </c>
      <c r="P2440" t="s">
        <v>17217</v>
      </c>
      <c r="Q2440" t="str">
        <f>IF(J2440="(not available)","(not available)",IFERROR(VLOOKUP(J2440,'[1]Lifecyclemodels EF3.1'!E:G,3,FALSE),"(not available yet)"))</f>
        <v>(not available yet)</v>
      </c>
      <c r="R2440"/>
    </row>
    <row r="2441" spans="1:18" hidden="1" x14ac:dyDescent="0.3">
      <c r="A2441" t="s">
        <v>13616</v>
      </c>
      <c r="B2441" t="s">
        <v>18295</v>
      </c>
      <c r="C2441" t="s">
        <v>8275</v>
      </c>
      <c r="D2441" t="s">
        <v>18904</v>
      </c>
      <c r="E2441" t="s">
        <v>18145</v>
      </c>
      <c r="F2441" t="s">
        <v>384</v>
      </c>
      <c r="G2441" s="187" t="s">
        <v>351</v>
      </c>
      <c r="H2441" t="s">
        <v>13616</v>
      </c>
      <c r="I2441" t="s">
        <v>14820</v>
      </c>
      <c r="J2441" t="s">
        <v>8275</v>
      </c>
      <c r="K2441" t="s">
        <v>18904</v>
      </c>
      <c r="L2441" t="s">
        <v>18145</v>
      </c>
      <c r="M2441" t="s">
        <v>11889</v>
      </c>
      <c r="N2441" t="s">
        <v>351</v>
      </c>
      <c r="O2441" t="s">
        <v>17216</v>
      </c>
      <c r="P2441" t="s">
        <v>17217</v>
      </c>
      <c r="Q2441" t="str">
        <f>IF(J2441="(not available)","(not available)",IFERROR(VLOOKUP(J2441,'[1]Lifecyclemodels EF3.1'!E:G,3,FALSE),"(not available yet)"))</f>
        <v>(not available yet)</v>
      </c>
      <c r="R2441"/>
    </row>
    <row r="2442" spans="1:18" hidden="1" x14ac:dyDescent="0.3">
      <c r="A2442" t="s">
        <v>13616</v>
      </c>
      <c r="B2442" t="s">
        <v>18295</v>
      </c>
      <c r="C2442" t="s">
        <v>1234</v>
      </c>
      <c r="D2442" t="s">
        <v>18905</v>
      </c>
      <c r="E2442" t="s">
        <v>18450</v>
      </c>
      <c r="F2442" t="s">
        <v>384</v>
      </c>
      <c r="G2442" s="187" t="s">
        <v>351</v>
      </c>
      <c r="H2442" t="s">
        <v>13616</v>
      </c>
      <c r="I2442" t="s">
        <v>14820</v>
      </c>
      <c r="J2442" t="s">
        <v>1234</v>
      </c>
      <c r="K2442" t="s">
        <v>18906</v>
      </c>
      <c r="L2442" t="s">
        <v>18450</v>
      </c>
      <c r="M2442" t="s">
        <v>11889</v>
      </c>
      <c r="N2442" t="s">
        <v>351</v>
      </c>
      <c r="O2442" t="s">
        <v>17216</v>
      </c>
      <c r="P2442" t="s">
        <v>17217</v>
      </c>
      <c r="Q2442" t="str">
        <f>IF(J2442="(not available)","(not available)",IFERROR(VLOOKUP(J2442,'[1]Lifecyclemodels EF3.1'!E:G,3,FALSE),"(not available yet)"))</f>
        <v>(not available yet)</v>
      </c>
      <c r="R2442"/>
    </row>
    <row r="2443" spans="1:18" hidden="1" x14ac:dyDescent="0.3">
      <c r="A2443" t="s">
        <v>13616</v>
      </c>
      <c r="B2443" t="s">
        <v>18295</v>
      </c>
      <c r="C2443" t="s">
        <v>10051</v>
      </c>
      <c r="D2443" t="s">
        <v>18907</v>
      </c>
      <c r="E2443" t="s">
        <v>18450</v>
      </c>
      <c r="F2443" t="s">
        <v>384</v>
      </c>
      <c r="G2443" s="187" t="s">
        <v>351</v>
      </c>
      <c r="H2443" t="s">
        <v>13616</v>
      </c>
      <c r="I2443" t="s">
        <v>14820</v>
      </c>
      <c r="J2443" t="s">
        <v>10051</v>
      </c>
      <c r="K2443" t="s">
        <v>18907</v>
      </c>
      <c r="L2443" t="s">
        <v>18450</v>
      </c>
      <c r="M2443" t="s">
        <v>11889</v>
      </c>
      <c r="N2443" t="s">
        <v>351</v>
      </c>
      <c r="O2443" t="s">
        <v>17216</v>
      </c>
      <c r="P2443" t="s">
        <v>17217</v>
      </c>
      <c r="Q2443" t="str">
        <f>IF(J2443="(not available)","(not available)",IFERROR(VLOOKUP(J2443,'[1]Lifecyclemodels EF3.1'!E:G,3,FALSE),"(not available yet)"))</f>
        <v>(not available yet)</v>
      </c>
      <c r="R2443"/>
    </row>
    <row r="2444" spans="1:18" hidden="1" x14ac:dyDescent="0.3">
      <c r="A2444" t="s">
        <v>13616</v>
      </c>
      <c r="B2444" t="s">
        <v>18295</v>
      </c>
      <c r="C2444" t="s">
        <v>9448</v>
      </c>
      <c r="D2444" t="s">
        <v>18908</v>
      </c>
      <c r="E2444" t="s">
        <v>18450</v>
      </c>
      <c r="F2444" t="s">
        <v>384</v>
      </c>
      <c r="G2444" s="187" t="s">
        <v>351</v>
      </c>
      <c r="H2444" t="s">
        <v>13616</v>
      </c>
      <c r="I2444" t="s">
        <v>14820</v>
      </c>
      <c r="J2444" t="s">
        <v>9448</v>
      </c>
      <c r="K2444" t="s">
        <v>18908</v>
      </c>
      <c r="L2444" t="s">
        <v>18450</v>
      </c>
      <c r="M2444" t="s">
        <v>11889</v>
      </c>
      <c r="N2444" t="s">
        <v>351</v>
      </c>
      <c r="O2444" t="s">
        <v>17216</v>
      </c>
      <c r="P2444" t="s">
        <v>17217</v>
      </c>
      <c r="Q2444" t="str">
        <f>IF(J2444="(not available)","(not available)",IFERROR(VLOOKUP(J2444,'[1]Lifecyclemodels EF3.1'!E:G,3,FALSE),"(not available yet)"))</f>
        <v>(not available yet)</v>
      </c>
      <c r="R2444"/>
    </row>
    <row r="2445" spans="1:18" hidden="1" x14ac:dyDescent="0.3">
      <c r="A2445" t="s">
        <v>13616</v>
      </c>
      <c r="B2445" t="s">
        <v>18295</v>
      </c>
      <c r="C2445" t="s">
        <v>524</v>
      </c>
      <c r="D2445" t="s">
        <v>18909</v>
      </c>
      <c r="E2445" t="s">
        <v>18450</v>
      </c>
      <c r="F2445" t="s">
        <v>384</v>
      </c>
      <c r="G2445" s="187" t="s">
        <v>351</v>
      </c>
      <c r="H2445" t="s">
        <v>13616</v>
      </c>
      <c r="I2445" t="s">
        <v>14820</v>
      </c>
      <c r="J2445" t="s">
        <v>524</v>
      </c>
      <c r="K2445" t="s">
        <v>18909</v>
      </c>
      <c r="L2445" t="s">
        <v>18450</v>
      </c>
      <c r="M2445" t="s">
        <v>11889</v>
      </c>
      <c r="N2445" t="s">
        <v>351</v>
      </c>
      <c r="O2445" t="s">
        <v>17216</v>
      </c>
      <c r="P2445" t="s">
        <v>17217</v>
      </c>
      <c r="Q2445" t="str">
        <f>IF(J2445="(not available)","(not available)",IFERROR(VLOOKUP(J2445,'[1]Lifecyclemodels EF3.1'!E:G,3,FALSE),"(not available yet)"))</f>
        <v>(not available yet)</v>
      </c>
      <c r="R2445"/>
    </row>
    <row r="2446" spans="1:18" hidden="1" x14ac:dyDescent="0.3">
      <c r="A2446" t="s">
        <v>13616</v>
      </c>
      <c r="B2446" t="s">
        <v>18295</v>
      </c>
      <c r="C2446" t="s">
        <v>7784</v>
      </c>
      <c r="D2446" t="s">
        <v>18910</v>
      </c>
      <c r="E2446" t="s">
        <v>18450</v>
      </c>
      <c r="F2446" t="s">
        <v>384</v>
      </c>
      <c r="G2446" s="187" t="s">
        <v>351</v>
      </c>
      <c r="H2446" t="s">
        <v>13616</v>
      </c>
      <c r="I2446" t="s">
        <v>14820</v>
      </c>
      <c r="J2446" t="s">
        <v>7784</v>
      </c>
      <c r="K2446" t="s">
        <v>18910</v>
      </c>
      <c r="L2446" t="s">
        <v>18450</v>
      </c>
      <c r="M2446" t="s">
        <v>11889</v>
      </c>
      <c r="N2446" t="s">
        <v>351</v>
      </c>
      <c r="O2446" t="s">
        <v>17216</v>
      </c>
      <c r="P2446" t="s">
        <v>17217</v>
      </c>
      <c r="Q2446" t="str">
        <f>IF(J2446="(not available)","(not available)",IFERROR(VLOOKUP(J2446,'[1]Lifecyclemodels EF3.1'!E:G,3,FALSE),"(not available yet)"))</f>
        <v>(not available yet)</v>
      </c>
      <c r="R2446"/>
    </row>
    <row r="2447" spans="1:18" hidden="1" x14ac:dyDescent="0.3">
      <c r="A2447" t="s">
        <v>13616</v>
      </c>
      <c r="B2447" t="s">
        <v>18295</v>
      </c>
      <c r="C2447" t="s">
        <v>3498</v>
      </c>
      <c r="D2447" t="s">
        <v>18911</v>
      </c>
      <c r="E2447" t="s">
        <v>18450</v>
      </c>
      <c r="F2447" t="s">
        <v>384</v>
      </c>
      <c r="G2447" s="187" t="s">
        <v>351</v>
      </c>
      <c r="H2447" t="s">
        <v>13616</v>
      </c>
      <c r="I2447" t="s">
        <v>14820</v>
      </c>
      <c r="J2447" t="s">
        <v>3498</v>
      </c>
      <c r="K2447" t="s">
        <v>18911</v>
      </c>
      <c r="L2447" t="s">
        <v>18450</v>
      </c>
      <c r="M2447" t="s">
        <v>11889</v>
      </c>
      <c r="N2447" t="s">
        <v>351</v>
      </c>
      <c r="O2447" t="s">
        <v>17216</v>
      </c>
      <c r="P2447" t="s">
        <v>17217</v>
      </c>
      <c r="Q2447" t="str">
        <f>IF(J2447="(not available)","(not available)",IFERROR(VLOOKUP(J2447,'[1]Lifecyclemodels EF3.1'!E:G,3,FALSE),"(not available yet)"))</f>
        <v>(not available yet)</v>
      </c>
      <c r="R2447"/>
    </row>
    <row r="2448" spans="1:18" hidden="1" x14ac:dyDescent="0.3">
      <c r="A2448" t="s">
        <v>13616</v>
      </c>
      <c r="B2448" t="s">
        <v>18295</v>
      </c>
      <c r="C2448" t="s">
        <v>18912</v>
      </c>
      <c r="D2448" t="s">
        <v>18913</v>
      </c>
      <c r="E2448" t="s">
        <v>17215</v>
      </c>
      <c r="F2448" t="s">
        <v>18306</v>
      </c>
      <c r="G2448" s="187" t="s">
        <v>342</v>
      </c>
      <c r="H2448" t="s">
        <v>13616</v>
      </c>
      <c r="I2448" t="s">
        <v>14820</v>
      </c>
      <c r="J2448" t="s">
        <v>14927</v>
      </c>
      <c r="K2448" t="s">
        <v>18914</v>
      </c>
      <c r="L2448" t="s">
        <v>17215</v>
      </c>
      <c r="M2448" t="s">
        <v>11889</v>
      </c>
      <c r="N2448" t="s">
        <v>351</v>
      </c>
      <c r="O2448" t="s">
        <v>17216</v>
      </c>
      <c r="P2448" t="s">
        <v>17217</v>
      </c>
      <c r="Q2448" t="str">
        <f>IF(J2448="(not available)","(not available)",IFERROR(VLOOKUP(J2448,'[1]Lifecyclemodels EF3.1'!E:G,3,FALSE),"(not available yet)"))</f>
        <v>(not available yet)</v>
      </c>
      <c r="R2448"/>
    </row>
    <row r="2449" spans="1:18" hidden="1" x14ac:dyDescent="0.3">
      <c r="A2449" t="s">
        <v>13616</v>
      </c>
      <c r="B2449" t="s">
        <v>18295</v>
      </c>
      <c r="C2449" t="s">
        <v>508</v>
      </c>
      <c r="D2449" t="s">
        <v>18915</v>
      </c>
      <c r="E2449" t="s">
        <v>18450</v>
      </c>
      <c r="F2449" t="s">
        <v>384</v>
      </c>
      <c r="G2449" s="187" t="s">
        <v>351</v>
      </c>
      <c r="H2449" t="s">
        <v>13616</v>
      </c>
      <c r="I2449" t="s">
        <v>14820</v>
      </c>
      <c r="J2449" t="s">
        <v>508</v>
      </c>
      <c r="K2449" t="s">
        <v>18916</v>
      </c>
      <c r="L2449" t="s">
        <v>18450</v>
      </c>
      <c r="M2449" t="s">
        <v>11889</v>
      </c>
      <c r="N2449" t="s">
        <v>351</v>
      </c>
      <c r="O2449" t="s">
        <v>17216</v>
      </c>
      <c r="P2449" t="s">
        <v>17217</v>
      </c>
      <c r="Q2449" t="str">
        <f>IF(J2449="(not available)","(not available)",IFERROR(VLOOKUP(J2449,'[1]Lifecyclemodels EF3.1'!E:G,3,FALSE),"(not available yet)"))</f>
        <v>(not available yet)</v>
      </c>
      <c r="R2449"/>
    </row>
    <row r="2450" spans="1:18" hidden="1" x14ac:dyDescent="0.3">
      <c r="A2450" t="s">
        <v>13616</v>
      </c>
      <c r="B2450" t="s">
        <v>18295</v>
      </c>
      <c r="C2450" t="s">
        <v>4971</v>
      </c>
      <c r="D2450" t="s">
        <v>18917</v>
      </c>
      <c r="E2450" t="s">
        <v>18450</v>
      </c>
      <c r="F2450" t="s">
        <v>384</v>
      </c>
      <c r="G2450" s="187" t="s">
        <v>351</v>
      </c>
      <c r="H2450" t="s">
        <v>13616</v>
      </c>
      <c r="I2450" t="s">
        <v>14820</v>
      </c>
      <c r="J2450" t="s">
        <v>4971</v>
      </c>
      <c r="K2450" t="s">
        <v>18917</v>
      </c>
      <c r="L2450" t="s">
        <v>18450</v>
      </c>
      <c r="M2450" t="s">
        <v>11889</v>
      </c>
      <c r="N2450" t="s">
        <v>351</v>
      </c>
      <c r="O2450" t="s">
        <v>17216</v>
      </c>
      <c r="P2450" t="s">
        <v>17217</v>
      </c>
      <c r="Q2450" t="str">
        <f>IF(J2450="(not available)","(not available)",IFERROR(VLOOKUP(J2450,'[1]Lifecyclemodels EF3.1'!E:G,3,FALSE),"(not available yet)"))</f>
        <v>(not available yet)</v>
      </c>
      <c r="R2450"/>
    </row>
    <row r="2451" spans="1:18" hidden="1" x14ac:dyDescent="0.3">
      <c r="A2451" t="s">
        <v>13616</v>
      </c>
      <c r="B2451" t="s">
        <v>18295</v>
      </c>
      <c r="C2451" t="s">
        <v>9186</v>
      </c>
      <c r="D2451" t="s">
        <v>18918</v>
      </c>
      <c r="E2451" t="s">
        <v>17215</v>
      </c>
      <c r="F2451" t="s">
        <v>384</v>
      </c>
      <c r="G2451" s="187" t="s">
        <v>351</v>
      </c>
      <c r="H2451" t="s">
        <v>13616</v>
      </c>
      <c r="I2451" t="s">
        <v>14820</v>
      </c>
      <c r="J2451" t="s">
        <v>9186</v>
      </c>
      <c r="K2451" t="s">
        <v>18918</v>
      </c>
      <c r="L2451" t="s">
        <v>17215</v>
      </c>
      <c r="M2451" t="s">
        <v>11889</v>
      </c>
      <c r="N2451" t="s">
        <v>351</v>
      </c>
      <c r="O2451" t="s">
        <v>17216</v>
      </c>
      <c r="P2451" t="s">
        <v>17217</v>
      </c>
      <c r="Q2451" t="str">
        <f>IF(J2451="(not available)","(not available)",IFERROR(VLOOKUP(J2451,'[1]Lifecyclemodels EF3.1'!E:G,3,FALSE),"(not available yet)"))</f>
        <v>(not available yet)</v>
      </c>
      <c r="R2451"/>
    </row>
    <row r="2452" spans="1:18" hidden="1" x14ac:dyDescent="0.3">
      <c r="A2452" t="s">
        <v>13616</v>
      </c>
      <c r="B2452" t="s">
        <v>18295</v>
      </c>
      <c r="C2452" t="s">
        <v>10677</v>
      </c>
      <c r="D2452" t="s">
        <v>18919</v>
      </c>
      <c r="E2452" t="s">
        <v>18450</v>
      </c>
      <c r="F2452" t="s">
        <v>384</v>
      </c>
      <c r="G2452" s="187" t="s">
        <v>351</v>
      </c>
      <c r="H2452" t="s">
        <v>13616</v>
      </c>
      <c r="I2452" t="s">
        <v>14820</v>
      </c>
      <c r="J2452" t="s">
        <v>10677</v>
      </c>
      <c r="K2452" t="s">
        <v>18919</v>
      </c>
      <c r="L2452" t="s">
        <v>18450</v>
      </c>
      <c r="M2452" t="s">
        <v>11889</v>
      </c>
      <c r="N2452" t="s">
        <v>351</v>
      </c>
      <c r="O2452" t="s">
        <v>17216</v>
      </c>
      <c r="P2452" t="s">
        <v>17217</v>
      </c>
      <c r="Q2452" t="str">
        <f>IF(J2452="(not available)","(not available)",IFERROR(VLOOKUP(J2452,'[1]Lifecyclemodels EF3.1'!E:G,3,FALSE),"(not available yet)"))</f>
        <v>(not available yet)</v>
      </c>
      <c r="R2452"/>
    </row>
    <row r="2453" spans="1:18" hidden="1" x14ac:dyDescent="0.3">
      <c r="A2453" s="195" t="s">
        <v>13616</v>
      </c>
      <c r="B2453" s="191" t="s">
        <v>18295</v>
      </c>
      <c r="C2453" s="191" t="s">
        <v>1100</v>
      </c>
      <c r="D2453" s="191" t="s">
        <v>1101</v>
      </c>
      <c r="E2453" s="191" t="s">
        <v>17215</v>
      </c>
      <c r="F2453" s="191" t="s">
        <v>384</v>
      </c>
      <c r="G2453" s="192" t="s">
        <v>363</v>
      </c>
      <c r="H2453" s="193" t="s">
        <v>13616</v>
      </c>
      <c r="I2453" s="191" t="s">
        <v>18350</v>
      </c>
      <c r="J2453" s="191" t="s">
        <v>1100</v>
      </c>
      <c r="K2453" s="191" t="s">
        <v>1101</v>
      </c>
      <c r="L2453" s="191" t="s">
        <v>17215</v>
      </c>
      <c r="M2453" s="191" t="s">
        <v>11889</v>
      </c>
      <c r="N2453" s="191" t="s">
        <v>363</v>
      </c>
      <c r="O2453" s="191" t="s">
        <v>18351</v>
      </c>
      <c r="P2453" s="191" t="s">
        <v>18352</v>
      </c>
      <c r="Q2453" s="193" t="str">
        <f>IF(J2453="(not available)","(not available)",IFERROR(VLOOKUP(J2453,'[1]Lifecyclemodels EF3.1'!E:G,3,FALSE),"(not available yet)"))</f>
        <v>(not available yet)</v>
      </c>
      <c r="R2453" s="97" t="s">
        <v>18353</v>
      </c>
    </row>
    <row r="2454" spans="1:18" hidden="1" x14ac:dyDescent="0.3">
      <c r="A2454" t="s">
        <v>13616</v>
      </c>
      <c r="B2454" t="s">
        <v>18295</v>
      </c>
      <c r="C2454" t="s">
        <v>1625</v>
      </c>
      <c r="D2454" t="s">
        <v>18920</v>
      </c>
      <c r="E2454" t="s">
        <v>17215</v>
      </c>
      <c r="F2454" t="s">
        <v>384</v>
      </c>
      <c r="G2454" s="187" t="s">
        <v>351</v>
      </c>
      <c r="H2454" t="s">
        <v>13616</v>
      </c>
      <c r="I2454" t="s">
        <v>14820</v>
      </c>
      <c r="J2454" t="s">
        <v>1625</v>
      </c>
      <c r="K2454" t="s">
        <v>18920</v>
      </c>
      <c r="L2454" t="s">
        <v>17215</v>
      </c>
      <c r="M2454" t="s">
        <v>11889</v>
      </c>
      <c r="N2454" t="s">
        <v>351</v>
      </c>
      <c r="O2454" t="s">
        <v>17216</v>
      </c>
      <c r="P2454" t="s">
        <v>17217</v>
      </c>
      <c r="Q2454" t="str">
        <f>IF(J2454="(not available)","(not available)",IFERROR(VLOOKUP(J2454,'[1]Lifecyclemodels EF3.1'!E:G,3,FALSE),"(not available yet)"))</f>
        <v>(not available yet)</v>
      </c>
      <c r="R2454"/>
    </row>
    <row r="2455" spans="1:18" hidden="1" x14ac:dyDescent="0.3">
      <c r="A2455" t="s">
        <v>13616</v>
      </c>
      <c r="B2455" t="s">
        <v>18295</v>
      </c>
      <c r="C2455" t="s">
        <v>10065</v>
      </c>
      <c r="D2455" t="s">
        <v>18921</v>
      </c>
      <c r="E2455" t="s">
        <v>17215</v>
      </c>
      <c r="F2455" t="s">
        <v>384</v>
      </c>
      <c r="G2455" s="187" t="s">
        <v>351</v>
      </c>
      <c r="H2455" t="s">
        <v>13616</v>
      </c>
      <c r="I2455" t="s">
        <v>14820</v>
      </c>
      <c r="J2455" t="s">
        <v>10065</v>
      </c>
      <c r="K2455" t="s">
        <v>18921</v>
      </c>
      <c r="L2455" t="s">
        <v>17215</v>
      </c>
      <c r="M2455" t="s">
        <v>11889</v>
      </c>
      <c r="N2455" t="s">
        <v>351</v>
      </c>
      <c r="O2455" t="s">
        <v>17216</v>
      </c>
      <c r="P2455" t="s">
        <v>17217</v>
      </c>
      <c r="Q2455" t="str">
        <f>IF(J2455="(not available)","(not available)",IFERROR(VLOOKUP(J2455,'[1]Lifecyclemodels EF3.1'!E:G,3,FALSE),"(not available yet)"))</f>
        <v>(not available yet)</v>
      </c>
      <c r="R2455"/>
    </row>
    <row r="2456" spans="1:18" hidden="1" x14ac:dyDescent="0.3">
      <c r="A2456" t="s">
        <v>13616</v>
      </c>
      <c r="B2456" t="s">
        <v>18295</v>
      </c>
      <c r="C2456" t="s">
        <v>1610</v>
      </c>
      <c r="D2456" t="s">
        <v>18922</v>
      </c>
      <c r="E2456" t="s">
        <v>17215</v>
      </c>
      <c r="F2456" t="s">
        <v>384</v>
      </c>
      <c r="G2456" s="187" t="s">
        <v>351</v>
      </c>
      <c r="H2456" t="s">
        <v>13616</v>
      </c>
      <c r="I2456" t="s">
        <v>14820</v>
      </c>
      <c r="J2456" t="s">
        <v>1610</v>
      </c>
      <c r="K2456" t="s">
        <v>18922</v>
      </c>
      <c r="L2456" t="s">
        <v>17215</v>
      </c>
      <c r="M2456" t="s">
        <v>11889</v>
      </c>
      <c r="N2456" t="s">
        <v>351</v>
      </c>
      <c r="O2456" t="s">
        <v>17216</v>
      </c>
      <c r="P2456" t="s">
        <v>17217</v>
      </c>
      <c r="Q2456" t="str">
        <f>IF(J2456="(not available)","(not available)",IFERROR(VLOOKUP(J2456,'[1]Lifecyclemodels EF3.1'!E:G,3,FALSE),"(not available yet)"))</f>
        <v>(not available yet)</v>
      </c>
      <c r="R2456"/>
    </row>
    <row r="2457" spans="1:18" hidden="1" x14ac:dyDescent="0.3">
      <c r="A2457" t="s">
        <v>13616</v>
      </c>
      <c r="B2457" t="s">
        <v>18295</v>
      </c>
      <c r="C2457" t="s">
        <v>18923</v>
      </c>
      <c r="D2457" t="s">
        <v>18924</v>
      </c>
      <c r="E2457" t="s">
        <v>17215</v>
      </c>
      <c r="F2457" t="s">
        <v>18306</v>
      </c>
      <c r="G2457" s="187" t="s">
        <v>342</v>
      </c>
      <c r="H2457" t="s">
        <v>13616</v>
      </c>
      <c r="I2457" t="s">
        <v>14820</v>
      </c>
      <c r="J2457" t="s">
        <v>14870</v>
      </c>
      <c r="K2457" t="s">
        <v>18925</v>
      </c>
      <c r="L2457" t="s">
        <v>17215</v>
      </c>
      <c r="M2457" t="s">
        <v>11889</v>
      </c>
      <c r="N2457" t="s">
        <v>351</v>
      </c>
      <c r="O2457" t="s">
        <v>17216</v>
      </c>
      <c r="P2457" t="s">
        <v>17217</v>
      </c>
      <c r="Q2457" t="str">
        <f>IF(J2457="(not available)","(not available)",IFERROR(VLOOKUP(J2457,'[1]Lifecyclemodels EF3.1'!E:G,3,FALSE),"(not available yet)"))</f>
        <v>(not available yet)</v>
      </c>
      <c r="R2457"/>
    </row>
    <row r="2458" spans="1:18" hidden="1" x14ac:dyDescent="0.3">
      <c r="A2458" t="s">
        <v>13616</v>
      </c>
      <c r="B2458" t="s">
        <v>18295</v>
      </c>
      <c r="C2458" t="s">
        <v>3992</v>
      </c>
      <c r="D2458" t="s">
        <v>18926</v>
      </c>
      <c r="E2458" t="s">
        <v>17215</v>
      </c>
      <c r="F2458" t="s">
        <v>381</v>
      </c>
      <c r="G2458" s="187" t="s">
        <v>351</v>
      </c>
      <c r="H2458" t="s">
        <v>13616</v>
      </c>
      <c r="I2458" t="s">
        <v>13615</v>
      </c>
      <c r="J2458" t="s">
        <v>14711</v>
      </c>
      <c r="K2458" t="s">
        <v>18926</v>
      </c>
      <c r="L2458" t="s">
        <v>17215</v>
      </c>
      <c r="M2458" t="s">
        <v>13774</v>
      </c>
      <c r="N2458" t="s">
        <v>351</v>
      </c>
      <c r="O2458" t="s">
        <v>17216</v>
      </c>
      <c r="P2458" t="s">
        <v>17217</v>
      </c>
      <c r="Q2458" t="str">
        <f>IF(J2458="(not available)","(not available)",IFERROR(VLOOKUP(J2458,'[1]Lifecyclemodels EF3.1'!E:G,3,FALSE),"(not available yet)"))</f>
        <v>(not available yet)</v>
      </c>
      <c r="R2458"/>
    </row>
    <row r="2459" spans="1:18" hidden="1" x14ac:dyDescent="0.3">
      <c r="A2459" t="s">
        <v>13616</v>
      </c>
      <c r="B2459" t="s">
        <v>18295</v>
      </c>
      <c r="C2459" t="s">
        <v>2092</v>
      </c>
      <c r="D2459" t="s">
        <v>18926</v>
      </c>
      <c r="E2459" t="s">
        <v>17215</v>
      </c>
      <c r="F2459" t="s">
        <v>384</v>
      </c>
      <c r="G2459" s="187" t="s">
        <v>351</v>
      </c>
      <c r="H2459" t="s">
        <v>13616</v>
      </c>
      <c r="I2459" t="s">
        <v>13615</v>
      </c>
      <c r="J2459" t="s">
        <v>14086</v>
      </c>
      <c r="K2459" t="s">
        <v>18926</v>
      </c>
      <c r="L2459" t="s">
        <v>17215</v>
      </c>
      <c r="M2459" t="s">
        <v>11889</v>
      </c>
      <c r="N2459" t="s">
        <v>351</v>
      </c>
      <c r="O2459" t="s">
        <v>17216</v>
      </c>
      <c r="P2459" t="s">
        <v>17217</v>
      </c>
      <c r="Q2459" t="str">
        <f>IF(J2459="(not available)","(not available)",IFERROR(VLOOKUP(J2459,'[1]Lifecyclemodels EF3.1'!E:G,3,FALSE),"(not available yet)"))</f>
        <v>(not available yet)</v>
      </c>
      <c r="R2459"/>
    </row>
    <row r="2460" spans="1:18" hidden="1" x14ac:dyDescent="0.3">
      <c r="A2460" t="s">
        <v>13616</v>
      </c>
      <c r="B2460" t="s">
        <v>18295</v>
      </c>
      <c r="C2460" t="s">
        <v>4261</v>
      </c>
      <c r="D2460" t="s">
        <v>18927</v>
      </c>
      <c r="E2460" t="s">
        <v>17215</v>
      </c>
      <c r="F2460" t="s">
        <v>381</v>
      </c>
      <c r="G2460" s="187" t="s">
        <v>351</v>
      </c>
      <c r="H2460" t="s">
        <v>13616</v>
      </c>
      <c r="I2460" t="s">
        <v>13615</v>
      </c>
      <c r="J2460" t="s">
        <v>14004</v>
      </c>
      <c r="K2460" t="s">
        <v>18927</v>
      </c>
      <c r="L2460" t="s">
        <v>17215</v>
      </c>
      <c r="M2460" t="s">
        <v>13774</v>
      </c>
      <c r="N2460" t="s">
        <v>351</v>
      </c>
      <c r="O2460" t="s">
        <v>17216</v>
      </c>
      <c r="P2460" t="s">
        <v>17217</v>
      </c>
      <c r="Q2460" t="str">
        <f>IF(J2460="(not available)","(not available)",IFERROR(VLOOKUP(J2460,'[1]Lifecyclemodels EF3.1'!E:G,3,FALSE),"(not available yet)"))</f>
        <v>(not available yet)</v>
      </c>
      <c r="R2460"/>
    </row>
    <row r="2461" spans="1:18" hidden="1" x14ac:dyDescent="0.3">
      <c r="A2461" t="s">
        <v>13616</v>
      </c>
      <c r="B2461" t="s">
        <v>18295</v>
      </c>
      <c r="C2461" t="s">
        <v>9028</v>
      </c>
      <c r="D2461" t="s">
        <v>18927</v>
      </c>
      <c r="E2461" t="s">
        <v>17215</v>
      </c>
      <c r="F2461" t="s">
        <v>384</v>
      </c>
      <c r="G2461" s="187" t="s">
        <v>351</v>
      </c>
      <c r="H2461" t="s">
        <v>13616</v>
      </c>
      <c r="I2461" t="s">
        <v>13615</v>
      </c>
      <c r="J2461" t="s">
        <v>14496</v>
      </c>
      <c r="K2461" t="s">
        <v>18927</v>
      </c>
      <c r="L2461" t="s">
        <v>17215</v>
      </c>
      <c r="M2461" t="s">
        <v>11889</v>
      </c>
      <c r="N2461" t="s">
        <v>351</v>
      </c>
      <c r="O2461" t="s">
        <v>17216</v>
      </c>
      <c r="P2461" t="s">
        <v>17217</v>
      </c>
      <c r="Q2461" t="str">
        <f>IF(J2461="(not available)","(not available)",IFERROR(VLOOKUP(J2461,'[1]Lifecyclemodels EF3.1'!E:G,3,FALSE),"(not available yet)"))</f>
        <v>(not available yet)</v>
      </c>
      <c r="R2461"/>
    </row>
    <row r="2462" spans="1:18" hidden="1" x14ac:dyDescent="0.3">
      <c r="A2462" t="s">
        <v>13616</v>
      </c>
      <c r="B2462" t="s">
        <v>18295</v>
      </c>
      <c r="C2462" t="s">
        <v>10520</v>
      </c>
      <c r="D2462" t="s">
        <v>18928</v>
      </c>
      <c r="E2462" t="s">
        <v>17215</v>
      </c>
      <c r="F2462" t="s">
        <v>384</v>
      </c>
      <c r="G2462" s="187" t="s">
        <v>351</v>
      </c>
      <c r="H2462" t="s">
        <v>13616</v>
      </c>
      <c r="I2462" t="s">
        <v>13615</v>
      </c>
      <c r="J2462" t="s">
        <v>14648</v>
      </c>
      <c r="K2462" t="s">
        <v>18928</v>
      </c>
      <c r="L2462" t="s">
        <v>17215</v>
      </c>
      <c r="M2462" t="s">
        <v>11889</v>
      </c>
      <c r="N2462" t="s">
        <v>351</v>
      </c>
      <c r="O2462" t="s">
        <v>17216</v>
      </c>
      <c r="P2462" t="s">
        <v>17217</v>
      </c>
      <c r="Q2462" t="str">
        <f>IF(J2462="(not available)","(not available)",IFERROR(VLOOKUP(J2462,'[1]Lifecyclemodels EF3.1'!E:G,3,FALSE),"(not available yet)"))</f>
        <v>(not available yet)</v>
      </c>
      <c r="R2462"/>
    </row>
    <row r="2463" spans="1:18" hidden="1" x14ac:dyDescent="0.3">
      <c r="A2463" t="s">
        <v>13616</v>
      </c>
      <c r="B2463" t="s">
        <v>18295</v>
      </c>
      <c r="C2463" t="s">
        <v>6992</v>
      </c>
      <c r="D2463" t="s">
        <v>18928</v>
      </c>
      <c r="E2463" t="s">
        <v>17215</v>
      </c>
      <c r="F2463" t="s">
        <v>381</v>
      </c>
      <c r="G2463" s="187" t="s">
        <v>351</v>
      </c>
      <c r="H2463" t="s">
        <v>13616</v>
      </c>
      <c r="I2463" t="s">
        <v>13615</v>
      </c>
      <c r="J2463" t="s">
        <v>13991</v>
      </c>
      <c r="K2463" t="s">
        <v>18928</v>
      </c>
      <c r="L2463" t="s">
        <v>17215</v>
      </c>
      <c r="M2463" t="s">
        <v>13774</v>
      </c>
      <c r="N2463" t="s">
        <v>351</v>
      </c>
      <c r="O2463" t="s">
        <v>17216</v>
      </c>
      <c r="P2463" t="s">
        <v>17217</v>
      </c>
      <c r="Q2463" t="str">
        <f>IF(J2463="(not available)","(not available)",IFERROR(VLOOKUP(J2463,'[1]Lifecyclemodels EF3.1'!E:G,3,FALSE),"(not available yet)"))</f>
        <v>(not available yet)</v>
      </c>
      <c r="R2463"/>
    </row>
    <row r="2464" spans="1:18" hidden="1" x14ac:dyDescent="0.3">
      <c r="A2464" t="s">
        <v>13616</v>
      </c>
      <c r="B2464" t="s">
        <v>18295</v>
      </c>
      <c r="C2464" t="s">
        <v>8935</v>
      </c>
      <c r="D2464" t="s">
        <v>18929</v>
      </c>
      <c r="E2464" t="s">
        <v>17215</v>
      </c>
      <c r="F2464" t="s">
        <v>384</v>
      </c>
      <c r="G2464" s="187" t="s">
        <v>351</v>
      </c>
      <c r="H2464" t="s">
        <v>13616</v>
      </c>
      <c r="I2464" t="s">
        <v>13615</v>
      </c>
      <c r="J2464" t="s">
        <v>14509</v>
      </c>
      <c r="K2464" t="s">
        <v>18929</v>
      </c>
      <c r="L2464" t="s">
        <v>17215</v>
      </c>
      <c r="M2464" t="s">
        <v>11889</v>
      </c>
      <c r="N2464" t="s">
        <v>351</v>
      </c>
      <c r="O2464" t="s">
        <v>17216</v>
      </c>
      <c r="P2464" t="s">
        <v>17217</v>
      </c>
      <c r="Q2464" t="str">
        <f>IF(J2464="(not available)","(not available)",IFERROR(VLOOKUP(J2464,'[1]Lifecyclemodels EF3.1'!E:G,3,FALSE),"(not available yet)"))</f>
        <v>(not available yet)</v>
      </c>
      <c r="R2464"/>
    </row>
    <row r="2465" spans="1:18" hidden="1" x14ac:dyDescent="0.3">
      <c r="A2465" t="s">
        <v>13616</v>
      </c>
      <c r="B2465" t="s">
        <v>18295</v>
      </c>
      <c r="C2465" t="s">
        <v>10073</v>
      </c>
      <c r="D2465" t="s">
        <v>18930</v>
      </c>
      <c r="E2465" t="s">
        <v>17215</v>
      </c>
      <c r="F2465" t="s">
        <v>381</v>
      </c>
      <c r="G2465" s="187" t="s">
        <v>351</v>
      </c>
      <c r="H2465" t="s">
        <v>13616</v>
      </c>
      <c r="I2465" t="s">
        <v>13615</v>
      </c>
      <c r="J2465" t="s">
        <v>14763</v>
      </c>
      <c r="K2465" t="s">
        <v>18930</v>
      </c>
      <c r="L2465" t="s">
        <v>17215</v>
      </c>
      <c r="M2465" t="s">
        <v>13774</v>
      </c>
      <c r="N2465" t="s">
        <v>351</v>
      </c>
      <c r="O2465" t="s">
        <v>17216</v>
      </c>
      <c r="P2465" t="s">
        <v>17217</v>
      </c>
      <c r="Q2465" t="str">
        <f>IF(J2465="(not available)","(not available)",IFERROR(VLOOKUP(J2465,'[1]Lifecyclemodels EF3.1'!E:G,3,FALSE),"(not available yet)"))</f>
        <v>(not available yet)</v>
      </c>
      <c r="R2465"/>
    </row>
    <row r="2466" spans="1:18" hidden="1" x14ac:dyDescent="0.3">
      <c r="A2466" t="s">
        <v>13616</v>
      </c>
      <c r="B2466" t="s">
        <v>18295</v>
      </c>
      <c r="C2466" t="s">
        <v>7016</v>
      </c>
      <c r="D2466" t="s">
        <v>18930</v>
      </c>
      <c r="E2466" t="s">
        <v>17215</v>
      </c>
      <c r="F2466" t="s">
        <v>384</v>
      </c>
      <c r="G2466" s="187" t="s">
        <v>351</v>
      </c>
      <c r="H2466" t="s">
        <v>13616</v>
      </c>
      <c r="I2466" t="s">
        <v>13615</v>
      </c>
      <c r="J2466" t="s">
        <v>14435</v>
      </c>
      <c r="K2466" t="s">
        <v>18930</v>
      </c>
      <c r="L2466" t="s">
        <v>17215</v>
      </c>
      <c r="M2466" t="s">
        <v>11889</v>
      </c>
      <c r="N2466" t="s">
        <v>351</v>
      </c>
      <c r="O2466" t="s">
        <v>17216</v>
      </c>
      <c r="P2466" t="s">
        <v>17217</v>
      </c>
      <c r="Q2466" t="str">
        <f>IF(J2466="(not available)","(not available)",IFERROR(VLOOKUP(J2466,'[1]Lifecyclemodels EF3.1'!E:G,3,FALSE),"(not available yet)"))</f>
        <v>(not available yet)</v>
      </c>
      <c r="R2466"/>
    </row>
    <row r="2467" spans="1:18" hidden="1" x14ac:dyDescent="0.3">
      <c r="A2467" t="s">
        <v>13616</v>
      </c>
      <c r="B2467" t="s">
        <v>18295</v>
      </c>
      <c r="C2467" t="s">
        <v>9779</v>
      </c>
      <c r="D2467" t="s">
        <v>18931</v>
      </c>
      <c r="E2467" t="s">
        <v>17215</v>
      </c>
      <c r="F2467" t="s">
        <v>384</v>
      </c>
      <c r="G2467" s="187" t="s">
        <v>351</v>
      </c>
      <c r="H2467" t="s">
        <v>13616</v>
      </c>
      <c r="I2467" t="s">
        <v>13615</v>
      </c>
      <c r="J2467" t="s">
        <v>14630</v>
      </c>
      <c r="K2467" t="s">
        <v>18931</v>
      </c>
      <c r="L2467" t="s">
        <v>17215</v>
      </c>
      <c r="M2467" t="s">
        <v>11889</v>
      </c>
      <c r="N2467" t="s">
        <v>351</v>
      </c>
      <c r="O2467" t="s">
        <v>17216</v>
      </c>
      <c r="P2467" t="s">
        <v>17217</v>
      </c>
      <c r="Q2467" t="str">
        <f>IF(J2467="(not available)","(not available)",IFERROR(VLOOKUP(J2467,'[1]Lifecyclemodels EF3.1'!E:G,3,FALSE),"(not available yet)"))</f>
        <v>(not available yet)</v>
      </c>
      <c r="R2467"/>
    </row>
    <row r="2468" spans="1:18" hidden="1" x14ac:dyDescent="0.3">
      <c r="A2468" t="s">
        <v>13616</v>
      </c>
      <c r="B2468" t="s">
        <v>18295</v>
      </c>
      <c r="C2468" t="s">
        <v>11063</v>
      </c>
      <c r="D2468" t="s">
        <v>18931</v>
      </c>
      <c r="E2468" t="s">
        <v>17215</v>
      </c>
      <c r="F2468" t="s">
        <v>381</v>
      </c>
      <c r="G2468" s="187" t="s">
        <v>351</v>
      </c>
      <c r="H2468" t="s">
        <v>13616</v>
      </c>
      <c r="I2468" t="s">
        <v>13615</v>
      </c>
      <c r="J2468" t="s">
        <v>14647</v>
      </c>
      <c r="K2468" t="s">
        <v>18931</v>
      </c>
      <c r="L2468" t="s">
        <v>17215</v>
      </c>
      <c r="M2468" t="s">
        <v>13774</v>
      </c>
      <c r="N2468" t="s">
        <v>351</v>
      </c>
      <c r="O2468" t="s">
        <v>17216</v>
      </c>
      <c r="P2468" t="s">
        <v>17217</v>
      </c>
      <c r="Q2468" t="str">
        <f>IF(J2468="(not available)","(not available)",IFERROR(VLOOKUP(J2468,'[1]Lifecyclemodels EF3.1'!E:G,3,FALSE),"(not available yet)"))</f>
        <v>(not available yet)</v>
      </c>
      <c r="R2468"/>
    </row>
    <row r="2469" spans="1:18" hidden="1" x14ac:dyDescent="0.3">
      <c r="A2469" s="195" t="s">
        <v>13616</v>
      </c>
      <c r="B2469" s="191" t="s">
        <v>18295</v>
      </c>
      <c r="C2469" s="191" t="s">
        <v>10298</v>
      </c>
      <c r="D2469" s="191" t="s">
        <v>18932</v>
      </c>
      <c r="E2469" s="191" t="s">
        <v>17215</v>
      </c>
      <c r="F2469" s="191" t="s">
        <v>658</v>
      </c>
      <c r="G2469" s="192" t="s">
        <v>342</v>
      </c>
      <c r="H2469" s="193" t="s">
        <v>13616</v>
      </c>
      <c r="I2469" s="191" t="s">
        <v>18350</v>
      </c>
      <c r="J2469" s="191" t="s">
        <v>18933</v>
      </c>
      <c r="K2469" s="191" t="s">
        <v>18932</v>
      </c>
      <c r="L2469" s="191" t="s">
        <v>17215</v>
      </c>
      <c r="M2469" s="191" t="s">
        <v>11889</v>
      </c>
      <c r="N2469" s="191" t="s">
        <v>342</v>
      </c>
      <c r="O2469" s="191" t="s">
        <v>18351</v>
      </c>
      <c r="P2469" s="191" t="s">
        <v>18352</v>
      </c>
      <c r="Q2469" s="193" t="str">
        <f>IF(J2469="(not available)","(not available)",IFERROR(VLOOKUP(J2469,'[1]Lifecyclemodels EF3.1'!E:G,3,FALSE),"(not available yet)"))</f>
        <v>(not available yet)</v>
      </c>
      <c r="R2469" s="97" t="s">
        <v>18355</v>
      </c>
    </row>
    <row r="2470" spans="1:18" hidden="1" x14ac:dyDescent="0.3">
      <c r="A2470" t="s">
        <v>13616</v>
      </c>
      <c r="B2470" t="s">
        <v>18295</v>
      </c>
      <c r="C2470" t="s">
        <v>18934</v>
      </c>
      <c r="D2470" t="s">
        <v>18935</v>
      </c>
      <c r="E2470" t="s">
        <v>17215</v>
      </c>
      <c r="F2470" t="s">
        <v>18306</v>
      </c>
      <c r="G2470" s="187" t="s">
        <v>342</v>
      </c>
      <c r="H2470" t="s">
        <v>13616</v>
      </c>
      <c r="I2470" t="s">
        <v>14820</v>
      </c>
      <c r="J2470" t="s">
        <v>15041</v>
      </c>
      <c r="K2470" t="s">
        <v>18936</v>
      </c>
      <c r="L2470" t="s">
        <v>17215</v>
      </c>
      <c r="M2470" t="s">
        <v>11889</v>
      </c>
      <c r="N2470" t="s">
        <v>351</v>
      </c>
      <c r="O2470" t="s">
        <v>17216</v>
      </c>
      <c r="P2470" t="s">
        <v>17217</v>
      </c>
      <c r="Q2470" t="str">
        <f>IF(J2470="(not available)","(not available)",IFERROR(VLOOKUP(J2470,'[1]Lifecyclemodels EF3.1'!E:G,3,FALSE),"(not available yet)"))</f>
        <v>(not available yet)</v>
      </c>
      <c r="R2470"/>
    </row>
    <row r="2471" spans="1:18" hidden="1" x14ac:dyDescent="0.3">
      <c r="A2471" t="s">
        <v>13616</v>
      </c>
      <c r="B2471" t="s">
        <v>18295</v>
      </c>
      <c r="C2471" t="s">
        <v>1947</v>
      </c>
      <c r="D2471" t="s">
        <v>18937</v>
      </c>
      <c r="E2471" t="s">
        <v>17215</v>
      </c>
      <c r="F2471" t="s">
        <v>384</v>
      </c>
      <c r="G2471" s="187" t="s">
        <v>351</v>
      </c>
      <c r="H2471" t="s">
        <v>13616</v>
      </c>
      <c r="I2471" t="s">
        <v>13615</v>
      </c>
      <c r="J2471" t="s">
        <v>13680</v>
      </c>
      <c r="K2471" t="s">
        <v>18937</v>
      </c>
      <c r="L2471" t="s">
        <v>17215</v>
      </c>
      <c r="M2471" t="s">
        <v>11889</v>
      </c>
      <c r="N2471" t="s">
        <v>351</v>
      </c>
      <c r="O2471" t="s">
        <v>17216</v>
      </c>
      <c r="P2471" t="s">
        <v>17217</v>
      </c>
      <c r="Q2471" t="str">
        <f>IF(J2471="(not available)","(not available)",IFERROR(VLOOKUP(J2471,'[1]Lifecyclemodels EF3.1'!E:G,3,FALSE),"(not available yet)"))</f>
        <v>(not available yet)</v>
      </c>
      <c r="R2471"/>
    </row>
    <row r="2472" spans="1:18" hidden="1" x14ac:dyDescent="0.3">
      <c r="A2472" t="s">
        <v>13616</v>
      </c>
      <c r="B2472" t="s">
        <v>18295</v>
      </c>
      <c r="C2472" t="s">
        <v>4778</v>
      </c>
      <c r="D2472" t="s">
        <v>18937</v>
      </c>
      <c r="E2472" t="s">
        <v>17215</v>
      </c>
      <c r="F2472" t="s">
        <v>381</v>
      </c>
      <c r="G2472" s="187" t="s">
        <v>351</v>
      </c>
      <c r="H2472" t="s">
        <v>13616</v>
      </c>
      <c r="I2472" t="s">
        <v>13615</v>
      </c>
      <c r="J2472" t="s">
        <v>14318</v>
      </c>
      <c r="K2472" t="s">
        <v>18937</v>
      </c>
      <c r="L2472" t="s">
        <v>17215</v>
      </c>
      <c r="M2472" t="s">
        <v>13774</v>
      </c>
      <c r="N2472" t="s">
        <v>351</v>
      </c>
      <c r="O2472" t="s">
        <v>17216</v>
      </c>
      <c r="P2472" t="s">
        <v>17217</v>
      </c>
      <c r="Q2472" t="str">
        <f>IF(J2472="(not available)","(not available)",IFERROR(VLOOKUP(J2472,'[1]Lifecyclemodels EF3.1'!E:G,3,FALSE),"(not available yet)"))</f>
        <v>(not available yet)</v>
      </c>
      <c r="R2472"/>
    </row>
    <row r="2473" spans="1:18" hidden="1" x14ac:dyDescent="0.3">
      <c r="A2473" t="s">
        <v>13616</v>
      </c>
      <c r="B2473" t="s">
        <v>18295</v>
      </c>
      <c r="C2473" t="s">
        <v>1851</v>
      </c>
      <c r="D2473" t="s">
        <v>18938</v>
      </c>
      <c r="E2473" t="s">
        <v>17215</v>
      </c>
      <c r="F2473" t="s">
        <v>381</v>
      </c>
      <c r="G2473" s="187" t="s">
        <v>351</v>
      </c>
      <c r="H2473" t="s">
        <v>13616</v>
      </c>
      <c r="I2473" t="s">
        <v>13615</v>
      </c>
      <c r="J2473" t="s">
        <v>14768</v>
      </c>
      <c r="K2473" t="s">
        <v>18938</v>
      </c>
      <c r="L2473" t="s">
        <v>17215</v>
      </c>
      <c r="M2473" t="s">
        <v>13774</v>
      </c>
      <c r="N2473" t="s">
        <v>351</v>
      </c>
      <c r="O2473" t="s">
        <v>17216</v>
      </c>
      <c r="P2473" t="s">
        <v>17217</v>
      </c>
      <c r="Q2473" t="str">
        <f>IF(J2473="(not available)","(not available)",IFERROR(VLOOKUP(J2473,'[1]Lifecyclemodels EF3.1'!E:G,3,FALSE),"(not available yet)"))</f>
        <v>(not available yet)</v>
      </c>
      <c r="R2473"/>
    </row>
    <row r="2474" spans="1:18" hidden="1" x14ac:dyDescent="0.3">
      <c r="A2474" t="s">
        <v>13616</v>
      </c>
      <c r="B2474" t="s">
        <v>18295</v>
      </c>
      <c r="C2474" t="s">
        <v>11408</v>
      </c>
      <c r="D2474" t="s">
        <v>18938</v>
      </c>
      <c r="E2474" t="s">
        <v>17215</v>
      </c>
      <c r="F2474" t="s">
        <v>384</v>
      </c>
      <c r="G2474" s="187" t="s">
        <v>351</v>
      </c>
      <c r="H2474" t="s">
        <v>13616</v>
      </c>
      <c r="I2474" t="s">
        <v>13615</v>
      </c>
      <c r="J2474" t="s">
        <v>14057</v>
      </c>
      <c r="K2474" t="s">
        <v>18938</v>
      </c>
      <c r="L2474" t="s">
        <v>17215</v>
      </c>
      <c r="M2474" t="s">
        <v>11889</v>
      </c>
      <c r="N2474" t="s">
        <v>351</v>
      </c>
      <c r="O2474" t="s">
        <v>17216</v>
      </c>
      <c r="P2474" t="s">
        <v>17217</v>
      </c>
      <c r="Q2474" t="str">
        <f>IF(J2474="(not available)","(not available)",IFERROR(VLOOKUP(J2474,'[1]Lifecyclemodels EF3.1'!E:G,3,FALSE),"(not available yet)"))</f>
        <v>(not available yet)</v>
      </c>
      <c r="R2474"/>
    </row>
    <row r="2475" spans="1:18" hidden="1" x14ac:dyDescent="0.3">
      <c r="A2475" t="s">
        <v>13616</v>
      </c>
      <c r="B2475" t="s">
        <v>18295</v>
      </c>
      <c r="C2475" t="s">
        <v>7429</v>
      </c>
      <c r="D2475" t="s">
        <v>18939</v>
      </c>
      <c r="E2475" t="s">
        <v>17215</v>
      </c>
      <c r="F2475" t="s">
        <v>384</v>
      </c>
      <c r="G2475" s="187" t="s">
        <v>351</v>
      </c>
      <c r="H2475" t="s">
        <v>13616</v>
      </c>
      <c r="I2475" t="s">
        <v>13615</v>
      </c>
      <c r="J2475" t="s">
        <v>14474</v>
      </c>
      <c r="K2475" t="s">
        <v>18939</v>
      </c>
      <c r="L2475" t="s">
        <v>17215</v>
      </c>
      <c r="M2475" t="s">
        <v>11889</v>
      </c>
      <c r="N2475" t="s">
        <v>342</v>
      </c>
      <c r="O2475" t="s">
        <v>17216</v>
      </c>
      <c r="P2475" t="s">
        <v>17217</v>
      </c>
      <c r="Q2475" t="str">
        <f>IF(J2475="(not available)","(not available)",IFERROR(VLOOKUP(J2475,'[1]Lifecyclemodels EF3.1'!E:G,3,FALSE),"(not available yet)"))</f>
        <v>(not available yet)</v>
      </c>
      <c r="R2475"/>
    </row>
    <row r="2476" spans="1:18" hidden="1" x14ac:dyDescent="0.3">
      <c r="A2476" t="s">
        <v>13616</v>
      </c>
      <c r="B2476" t="s">
        <v>18295</v>
      </c>
      <c r="C2476" t="s">
        <v>6169</v>
      </c>
      <c r="D2476" t="s">
        <v>18939</v>
      </c>
      <c r="E2476" t="s">
        <v>17215</v>
      </c>
      <c r="F2476" t="s">
        <v>381</v>
      </c>
      <c r="G2476" s="187" t="s">
        <v>351</v>
      </c>
      <c r="H2476" t="s">
        <v>13616</v>
      </c>
      <c r="I2476" t="s">
        <v>13615</v>
      </c>
      <c r="J2476" t="s">
        <v>13781</v>
      </c>
      <c r="K2476" t="s">
        <v>18939</v>
      </c>
      <c r="L2476" t="s">
        <v>17215</v>
      </c>
      <c r="M2476" t="s">
        <v>13774</v>
      </c>
      <c r="N2476" t="s">
        <v>342</v>
      </c>
      <c r="O2476" t="s">
        <v>17216</v>
      </c>
      <c r="P2476" t="s">
        <v>17217</v>
      </c>
      <c r="Q2476" t="str">
        <f>IF(J2476="(not available)","(not available)",IFERROR(VLOOKUP(J2476,'[1]Lifecyclemodels EF3.1'!E:G,3,FALSE),"(not available yet)"))</f>
        <v>(not available yet)</v>
      </c>
      <c r="R2476"/>
    </row>
    <row r="2477" spans="1:18" hidden="1" x14ac:dyDescent="0.3">
      <c r="A2477" t="s">
        <v>13616</v>
      </c>
      <c r="B2477" t="s">
        <v>18295</v>
      </c>
      <c r="C2477" t="s">
        <v>10443</v>
      </c>
      <c r="D2477" t="s">
        <v>18940</v>
      </c>
      <c r="E2477" t="s">
        <v>17215</v>
      </c>
      <c r="F2477" t="s">
        <v>384</v>
      </c>
      <c r="G2477" s="187" t="s">
        <v>351</v>
      </c>
      <c r="H2477" t="s">
        <v>13616</v>
      </c>
      <c r="I2477" t="s">
        <v>13615</v>
      </c>
      <c r="J2477" t="s">
        <v>13797</v>
      </c>
      <c r="K2477" t="s">
        <v>18940</v>
      </c>
      <c r="L2477" t="s">
        <v>17215</v>
      </c>
      <c r="M2477" t="s">
        <v>11889</v>
      </c>
      <c r="N2477" t="s">
        <v>351</v>
      </c>
      <c r="O2477" t="s">
        <v>17216</v>
      </c>
      <c r="P2477" t="s">
        <v>17217</v>
      </c>
      <c r="Q2477" t="str">
        <f>IF(J2477="(not available)","(not available)",IFERROR(VLOOKUP(J2477,'[1]Lifecyclemodels EF3.1'!E:G,3,FALSE),"(not available yet)"))</f>
        <v>(not available yet)</v>
      </c>
      <c r="R2477"/>
    </row>
    <row r="2478" spans="1:18" hidden="1" x14ac:dyDescent="0.3">
      <c r="A2478" t="s">
        <v>13616</v>
      </c>
      <c r="B2478" t="s">
        <v>18295</v>
      </c>
      <c r="C2478" t="s">
        <v>5138</v>
      </c>
      <c r="D2478" t="s">
        <v>18940</v>
      </c>
      <c r="E2478" t="s">
        <v>17215</v>
      </c>
      <c r="F2478" t="s">
        <v>381</v>
      </c>
      <c r="G2478" s="187" t="s">
        <v>351</v>
      </c>
      <c r="H2478" t="s">
        <v>13616</v>
      </c>
      <c r="I2478" t="s">
        <v>13615</v>
      </c>
      <c r="J2478" t="s">
        <v>13772</v>
      </c>
      <c r="K2478" t="s">
        <v>18940</v>
      </c>
      <c r="L2478" t="s">
        <v>17215</v>
      </c>
      <c r="M2478" t="s">
        <v>13774</v>
      </c>
      <c r="N2478" t="s">
        <v>351</v>
      </c>
      <c r="O2478" t="s">
        <v>17216</v>
      </c>
      <c r="P2478" t="s">
        <v>17217</v>
      </c>
      <c r="Q2478" t="str">
        <f>IF(J2478="(not available)","(not available)",IFERROR(VLOOKUP(J2478,'[1]Lifecyclemodels EF3.1'!E:G,3,FALSE),"(not available yet)"))</f>
        <v>(not available yet)</v>
      </c>
      <c r="R2478"/>
    </row>
    <row r="2479" spans="1:18" hidden="1" x14ac:dyDescent="0.3">
      <c r="A2479" t="s">
        <v>13616</v>
      </c>
      <c r="B2479" t="s">
        <v>18295</v>
      </c>
      <c r="C2479" t="s">
        <v>6525</v>
      </c>
      <c r="D2479" t="s">
        <v>18941</v>
      </c>
      <c r="E2479" t="s">
        <v>17215</v>
      </c>
      <c r="F2479" t="s">
        <v>381</v>
      </c>
      <c r="G2479" s="187" t="s">
        <v>351</v>
      </c>
      <c r="H2479" t="s">
        <v>13616</v>
      </c>
      <c r="I2479" t="s">
        <v>13615</v>
      </c>
      <c r="J2479" t="s">
        <v>14547</v>
      </c>
      <c r="K2479" t="s">
        <v>18941</v>
      </c>
      <c r="L2479" t="s">
        <v>17215</v>
      </c>
      <c r="M2479" t="s">
        <v>13774</v>
      </c>
      <c r="N2479" t="s">
        <v>351</v>
      </c>
      <c r="O2479" t="s">
        <v>17216</v>
      </c>
      <c r="P2479" t="s">
        <v>17217</v>
      </c>
      <c r="Q2479" t="str">
        <f>IF(J2479="(not available)","(not available)",IFERROR(VLOOKUP(J2479,'[1]Lifecyclemodels EF3.1'!E:G,3,FALSE),"(not available yet)"))</f>
        <v>(not available yet)</v>
      </c>
      <c r="R2479"/>
    </row>
    <row r="2480" spans="1:18" hidden="1" x14ac:dyDescent="0.3">
      <c r="A2480" t="s">
        <v>13616</v>
      </c>
      <c r="B2480" t="s">
        <v>18295</v>
      </c>
      <c r="C2480" t="s">
        <v>7137</v>
      </c>
      <c r="D2480" t="s">
        <v>18941</v>
      </c>
      <c r="E2480" t="s">
        <v>17215</v>
      </c>
      <c r="F2480" t="s">
        <v>384</v>
      </c>
      <c r="G2480" s="187" t="s">
        <v>351</v>
      </c>
      <c r="H2480" t="s">
        <v>13616</v>
      </c>
      <c r="I2480" t="s">
        <v>13615</v>
      </c>
      <c r="J2480" t="s">
        <v>13672</v>
      </c>
      <c r="K2480" t="s">
        <v>18941</v>
      </c>
      <c r="L2480" t="s">
        <v>17215</v>
      </c>
      <c r="M2480" t="s">
        <v>11889</v>
      </c>
      <c r="N2480" t="s">
        <v>351</v>
      </c>
      <c r="O2480" t="s">
        <v>17216</v>
      </c>
      <c r="P2480" t="s">
        <v>17217</v>
      </c>
      <c r="Q2480" t="str">
        <f>IF(J2480="(not available)","(not available)",IFERROR(VLOOKUP(J2480,'[1]Lifecyclemodels EF3.1'!E:G,3,FALSE),"(not available yet)"))</f>
        <v>(not available yet)</v>
      </c>
      <c r="R2480"/>
    </row>
    <row r="2481" spans="1:18" hidden="1" x14ac:dyDescent="0.3">
      <c r="A2481" t="s">
        <v>13616</v>
      </c>
      <c r="B2481" t="s">
        <v>18295</v>
      </c>
      <c r="C2481" t="s">
        <v>18942</v>
      </c>
      <c r="D2481" t="s">
        <v>18943</v>
      </c>
      <c r="E2481" t="s">
        <v>17215</v>
      </c>
      <c r="F2481" t="s">
        <v>350</v>
      </c>
      <c r="G2481" s="187" t="s">
        <v>351</v>
      </c>
      <c r="H2481" t="s">
        <v>13616</v>
      </c>
      <c r="I2481" t="s">
        <v>13615</v>
      </c>
      <c r="J2481" t="s">
        <v>13692</v>
      </c>
      <c r="K2481" t="s">
        <v>18944</v>
      </c>
      <c r="L2481" t="s">
        <v>17215</v>
      </c>
      <c r="M2481" t="s">
        <v>350</v>
      </c>
      <c r="N2481" t="s">
        <v>351</v>
      </c>
      <c r="O2481" t="s">
        <v>17216</v>
      </c>
      <c r="P2481" t="s">
        <v>17217</v>
      </c>
      <c r="Q2481" t="str">
        <f>IF(J2481="(not available)","(not available)",IFERROR(VLOOKUP(J2481,'[1]Lifecyclemodels EF3.1'!E:G,3,FALSE),"(not available yet)"))</f>
        <v>(not available yet)</v>
      </c>
      <c r="R2481"/>
    </row>
    <row r="2482" spans="1:18" hidden="1" x14ac:dyDescent="0.3">
      <c r="A2482" t="s">
        <v>13616</v>
      </c>
      <c r="B2482" t="s">
        <v>18295</v>
      </c>
      <c r="C2482" t="s">
        <v>18945</v>
      </c>
      <c r="D2482" t="s">
        <v>18946</v>
      </c>
      <c r="E2482" t="s">
        <v>17215</v>
      </c>
      <c r="F2482" t="s">
        <v>425</v>
      </c>
      <c r="G2482" s="187" t="s">
        <v>351</v>
      </c>
      <c r="H2482" t="s">
        <v>13616</v>
      </c>
      <c r="I2482" t="s">
        <v>13615</v>
      </c>
      <c r="J2482" t="s">
        <v>14040</v>
      </c>
      <c r="K2482" t="s">
        <v>18941</v>
      </c>
      <c r="L2482" t="s">
        <v>17215</v>
      </c>
      <c r="M2482" t="s">
        <v>425</v>
      </c>
      <c r="N2482" t="s">
        <v>351</v>
      </c>
      <c r="O2482" t="s">
        <v>17216</v>
      </c>
      <c r="P2482" t="s">
        <v>17217</v>
      </c>
      <c r="Q2482" t="str">
        <f>IF(J2482="(not available)","(not available)",IFERROR(VLOOKUP(J2482,'[1]Lifecyclemodels EF3.1'!E:G,3,FALSE),"(not available yet)"))</f>
        <v>(not available yet)</v>
      </c>
      <c r="R2482"/>
    </row>
    <row r="2483" spans="1:18" hidden="1" x14ac:dyDescent="0.3">
      <c r="A2483" t="s">
        <v>13616</v>
      </c>
      <c r="B2483" t="s">
        <v>18295</v>
      </c>
      <c r="C2483" t="s">
        <v>18947</v>
      </c>
      <c r="D2483" t="s">
        <v>18946</v>
      </c>
      <c r="E2483" t="s">
        <v>17215</v>
      </c>
      <c r="F2483" t="s">
        <v>443</v>
      </c>
      <c r="G2483" s="187" t="s">
        <v>351</v>
      </c>
      <c r="H2483" t="s">
        <v>13616</v>
      </c>
      <c r="I2483" t="s">
        <v>13615</v>
      </c>
      <c r="J2483" t="s">
        <v>14731</v>
      </c>
      <c r="K2483" t="s">
        <v>18941</v>
      </c>
      <c r="L2483" t="s">
        <v>17215</v>
      </c>
      <c r="M2483" t="s">
        <v>443</v>
      </c>
      <c r="N2483" t="s">
        <v>351</v>
      </c>
      <c r="O2483" t="s">
        <v>17216</v>
      </c>
      <c r="P2483" t="s">
        <v>17217</v>
      </c>
      <c r="Q2483" t="str">
        <f>IF(J2483="(not available)","(not available)",IFERROR(VLOOKUP(J2483,'[1]Lifecyclemodels EF3.1'!E:G,3,FALSE),"(not available yet)"))</f>
        <v>(not available yet)</v>
      </c>
      <c r="R2483"/>
    </row>
    <row r="2484" spans="1:18" hidden="1" x14ac:dyDescent="0.3">
      <c r="A2484" t="s">
        <v>13616</v>
      </c>
      <c r="B2484" t="s">
        <v>18295</v>
      </c>
      <c r="C2484" t="s">
        <v>8924</v>
      </c>
      <c r="D2484" t="s">
        <v>18948</v>
      </c>
      <c r="E2484" t="s">
        <v>17215</v>
      </c>
      <c r="F2484" t="s">
        <v>384</v>
      </c>
      <c r="G2484" s="187" t="s">
        <v>351</v>
      </c>
      <c r="H2484" t="s">
        <v>13616</v>
      </c>
      <c r="I2484" t="s">
        <v>13615</v>
      </c>
      <c r="J2484" t="s">
        <v>14300</v>
      </c>
      <c r="K2484" t="s">
        <v>18948</v>
      </c>
      <c r="L2484" t="s">
        <v>17215</v>
      </c>
      <c r="M2484" t="s">
        <v>11889</v>
      </c>
      <c r="N2484" t="s">
        <v>351</v>
      </c>
      <c r="O2484" t="s">
        <v>17216</v>
      </c>
      <c r="P2484" t="s">
        <v>17217</v>
      </c>
      <c r="Q2484" t="str">
        <f>IF(J2484="(not available)","(not available)",IFERROR(VLOOKUP(J2484,'[1]Lifecyclemodels EF3.1'!E:G,3,FALSE),"(not available yet)"))</f>
        <v>(not available yet)</v>
      </c>
      <c r="R2484"/>
    </row>
    <row r="2485" spans="1:18" hidden="1" x14ac:dyDescent="0.3">
      <c r="A2485" t="s">
        <v>13616</v>
      </c>
      <c r="B2485" t="s">
        <v>18295</v>
      </c>
      <c r="C2485" t="s">
        <v>2032</v>
      </c>
      <c r="D2485" t="s">
        <v>18949</v>
      </c>
      <c r="E2485" t="s">
        <v>17215</v>
      </c>
      <c r="F2485" t="s">
        <v>384</v>
      </c>
      <c r="G2485" s="187" t="s">
        <v>351</v>
      </c>
      <c r="H2485" t="s">
        <v>13616</v>
      </c>
      <c r="I2485" t="s">
        <v>13615</v>
      </c>
      <c r="J2485" t="s">
        <v>13702</v>
      </c>
      <c r="K2485" t="s">
        <v>18949</v>
      </c>
      <c r="L2485" t="s">
        <v>17215</v>
      </c>
      <c r="M2485" t="s">
        <v>11889</v>
      </c>
      <c r="N2485" t="s">
        <v>351</v>
      </c>
      <c r="O2485" t="s">
        <v>17216</v>
      </c>
      <c r="P2485" t="s">
        <v>17217</v>
      </c>
      <c r="Q2485" t="str">
        <f>IF(J2485="(not available)","(not available)",IFERROR(VLOOKUP(J2485,'[1]Lifecyclemodels EF3.1'!E:G,3,FALSE),"(not available yet)"))</f>
        <v>(not available yet)</v>
      </c>
      <c r="R2485"/>
    </row>
    <row r="2486" spans="1:18" hidden="1" x14ac:dyDescent="0.3">
      <c r="A2486" t="s">
        <v>13616</v>
      </c>
      <c r="B2486" t="s">
        <v>18295</v>
      </c>
      <c r="C2486" t="s">
        <v>18950</v>
      </c>
      <c r="D2486" t="s">
        <v>18951</v>
      </c>
      <c r="E2486" t="s">
        <v>17215</v>
      </c>
      <c r="F2486" t="s">
        <v>350</v>
      </c>
      <c r="G2486" s="187" t="s">
        <v>351</v>
      </c>
      <c r="H2486" t="s">
        <v>13616</v>
      </c>
      <c r="I2486" t="s">
        <v>13615</v>
      </c>
      <c r="J2486" t="s">
        <v>14092</v>
      </c>
      <c r="K2486" t="s">
        <v>18952</v>
      </c>
      <c r="L2486" t="s">
        <v>17215</v>
      </c>
      <c r="M2486" t="s">
        <v>350</v>
      </c>
      <c r="N2486" t="s">
        <v>351</v>
      </c>
      <c r="O2486" t="s">
        <v>17216</v>
      </c>
      <c r="P2486" t="s">
        <v>17217</v>
      </c>
      <c r="Q2486" t="str">
        <f>IF(J2486="(not available)","(not available)",IFERROR(VLOOKUP(J2486,'[1]Lifecyclemodels EF3.1'!E:G,3,FALSE),"(not available yet)"))</f>
        <v>(not available yet)</v>
      </c>
      <c r="R2486"/>
    </row>
    <row r="2487" spans="1:18" hidden="1" x14ac:dyDescent="0.3">
      <c r="A2487" t="s">
        <v>13616</v>
      </c>
      <c r="B2487" t="s">
        <v>18295</v>
      </c>
      <c r="C2487" t="s">
        <v>7873</v>
      </c>
      <c r="D2487" t="s">
        <v>18953</v>
      </c>
      <c r="E2487" t="s">
        <v>17215</v>
      </c>
      <c r="F2487" t="s">
        <v>368</v>
      </c>
      <c r="G2487" s="187" t="s">
        <v>351</v>
      </c>
      <c r="H2487" t="s">
        <v>13616</v>
      </c>
      <c r="I2487" t="s">
        <v>13615</v>
      </c>
      <c r="J2487" t="s">
        <v>14665</v>
      </c>
      <c r="K2487" t="s">
        <v>18953</v>
      </c>
      <c r="L2487" t="s">
        <v>17215</v>
      </c>
      <c r="M2487" t="s">
        <v>356</v>
      </c>
      <c r="N2487" t="s">
        <v>351</v>
      </c>
      <c r="O2487" t="s">
        <v>17216</v>
      </c>
      <c r="P2487" t="s">
        <v>17217</v>
      </c>
      <c r="Q2487" t="str">
        <f>IF(J2487="(not available)","(not available)",IFERROR(VLOOKUP(J2487,'[1]Lifecyclemodels EF3.1'!E:G,3,FALSE),"(not available yet)"))</f>
        <v>(not available yet)</v>
      </c>
      <c r="R2487"/>
    </row>
    <row r="2488" spans="1:18" hidden="1" x14ac:dyDescent="0.3">
      <c r="A2488" t="s">
        <v>13616</v>
      </c>
      <c r="B2488" t="s">
        <v>18295</v>
      </c>
      <c r="C2488" t="s">
        <v>8321</v>
      </c>
      <c r="D2488" t="s">
        <v>18954</v>
      </c>
      <c r="E2488" t="s">
        <v>17215</v>
      </c>
      <c r="F2488" t="s">
        <v>384</v>
      </c>
      <c r="G2488" s="187" t="s">
        <v>351</v>
      </c>
      <c r="H2488" t="s">
        <v>13616</v>
      </c>
      <c r="I2488" t="s">
        <v>13615</v>
      </c>
      <c r="J2488" t="s">
        <v>14006</v>
      </c>
      <c r="K2488" t="s">
        <v>18954</v>
      </c>
      <c r="L2488" t="s">
        <v>17215</v>
      </c>
      <c r="M2488" t="s">
        <v>11889</v>
      </c>
      <c r="N2488" t="s">
        <v>351</v>
      </c>
      <c r="O2488" t="s">
        <v>17216</v>
      </c>
      <c r="P2488" t="s">
        <v>17217</v>
      </c>
      <c r="Q2488" t="str">
        <f>IF(J2488="(not available)","(not available)",IFERROR(VLOOKUP(J2488,'[1]Lifecyclemodels EF3.1'!E:G,3,FALSE),"(not available yet)"))</f>
        <v>(not available yet)</v>
      </c>
      <c r="R2488"/>
    </row>
    <row r="2489" spans="1:18" hidden="1" x14ac:dyDescent="0.3">
      <c r="A2489" t="s">
        <v>13616</v>
      </c>
      <c r="B2489" t="s">
        <v>18295</v>
      </c>
      <c r="C2489" t="s">
        <v>2020</v>
      </c>
      <c r="D2489" t="s">
        <v>18954</v>
      </c>
      <c r="E2489" t="s">
        <v>17215</v>
      </c>
      <c r="F2489" t="s">
        <v>381</v>
      </c>
      <c r="G2489" s="187" t="s">
        <v>351</v>
      </c>
      <c r="H2489" t="s">
        <v>13616</v>
      </c>
      <c r="I2489" t="s">
        <v>13615</v>
      </c>
      <c r="J2489" t="s">
        <v>14185</v>
      </c>
      <c r="K2489" t="s">
        <v>18954</v>
      </c>
      <c r="L2489" t="s">
        <v>17215</v>
      </c>
      <c r="M2489" t="s">
        <v>13774</v>
      </c>
      <c r="N2489" t="s">
        <v>351</v>
      </c>
      <c r="O2489" t="s">
        <v>17216</v>
      </c>
      <c r="P2489" t="s">
        <v>17217</v>
      </c>
      <c r="Q2489" t="str">
        <f>IF(J2489="(not available)","(not available)",IFERROR(VLOOKUP(J2489,'[1]Lifecyclemodels EF3.1'!E:G,3,FALSE),"(not available yet)"))</f>
        <v>(not available yet)</v>
      </c>
      <c r="R2489"/>
    </row>
    <row r="2490" spans="1:18" hidden="1" x14ac:dyDescent="0.3">
      <c r="A2490" t="s">
        <v>13616</v>
      </c>
      <c r="B2490" t="s">
        <v>18295</v>
      </c>
      <c r="C2490" t="s">
        <v>6889</v>
      </c>
      <c r="D2490" t="s">
        <v>18955</v>
      </c>
      <c r="E2490" t="s">
        <v>17215</v>
      </c>
      <c r="F2490" t="s">
        <v>368</v>
      </c>
      <c r="G2490" s="187" t="s">
        <v>351</v>
      </c>
      <c r="H2490" t="s">
        <v>13616</v>
      </c>
      <c r="I2490" t="s">
        <v>13615</v>
      </c>
      <c r="J2490" t="s">
        <v>14136</v>
      </c>
      <c r="K2490" t="s">
        <v>18955</v>
      </c>
      <c r="L2490" t="s">
        <v>17215</v>
      </c>
      <c r="M2490" t="s">
        <v>356</v>
      </c>
      <c r="N2490" t="s">
        <v>351</v>
      </c>
      <c r="O2490" t="s">
        <v>17216</v>
      </c>
      <c r="P2490" t="s">
        <v>17217</v>
      </c>
      <c r="Q2490" t="str">
        <f>IF(J2490="(not available)","(not available)",IFERROR(VLOOKUP(J2490,'[1]Lifecyclemodels EF3.1'!E:G,3,FALSE),"(not available yet)"))</f>
        <v>(not available yet)</v>
      </c>
      <c r="R2490"/>
    </row>
    <row r="2491" spans="1:18" hidden="1" x14ac:dyDescent="0.3">
      <c r="A2491" t="s">
        <v>13616</v>
      </c>
      <c r="B2491" t="s">
        <v>18295</v>
      </c>
      <c r="C2491" t="s">
        <v>6937</v>
      </c>
      <c r="D2491" t="s">
        <v>18956</v>
      </c>
      <c r="E2491" t="s">
        <v>18450</v>
      </c>
      <c r="F2491" t="s">
        <v>368</v>
      </c>
      <c r="G2491" s="187" t="s">
        <v>351</v>
      </c>
      <c r="H2491" t="s">
        <v>13616</v>
      </c>
      <c r="I2491" t="s">
        <v>13615</v>
      </c>
      <c r="J2491" t="s">
        <v>14201</v>
      </c>
      <c r="K2491" t="s">
        <v>18957</v>
      </c>
      <c r="L2491" t="s">
        <v>18450</v>
      </c>
      <c r="M2491" t="s">
        <v>356</v>
      </c>
      <c r="N2491" t="s">
        <v>351</v>
      </c>
      <c r="O2491" t="s">
        <v>17216</v>
      </c>
      <c r="P2491" t="s">
        <v>17217</v>
      </c>
      <c r="Q2491" t="str">
        <f>IF(J2491="(not available)","(not available)",IFERROR(VLOOKUP(J2491,'[1]Lifecyclemodels EF3.1'!E:G,3,FALSE),"(not available yet)"))</f>
        <v>(not available yet)</v>
      </c>
      <c r="R2491"/>
    </row>
    <row r="2492" spans="1:18" hidden="1" x14ac:dyDescent="0.3">
      <c r="A2492" t="s">
        <v>13616</v>
      </c>
      <c r="B2492" t="s">
        <v>18295</v>
      </c>
      <c r="C2492" t="s">
        <v>3317</v>
      </c>
      <c r="D2492" t="s">
        <v>18958</v>
      </c>
      <c r="E2492" t="s">
        <v>18450</v>
      </c>
      <c r="F2492" t="s">
        <v>368</v>
      </c>
      <c r="G2492" s="187" t="s">
        <v>351</v>
      </c>
      <c r="H2492" t="s">
        <v>13616</v>
      </c>
      <c r="I2492" t="s">
        <v>13615</v>
      </c>
      <c r="J2492" t="s">
        <v>14302</v>
      </c>
      <c r="K2492" t="s">
        <v>18959</v>
      </c>
      <c r="L2492" t="s">
        <v>18450</v>
      </c>
      <c r="M2492" t="s">
        <v>356</v>
      </c>
      <c r="N2492" t="s">
        <v>351</v>
      </c>
      <c r="O2492" t="s">
        <v>17216</v>
      </c>
      <c r="P2492" t="s">
        <v>17217</v>
      </c>
      <c r="Q2492" t="str">
        <f>IF(J2492="(not available)","(not available)",IFERROR(VLOOKUP(J2492,'[1]Lifecyclemodels EF3.1'!E:G,3,FALSE),"(not available yet)"))</f>
        <v>(not available yet)</v>
      </c>
      <c r="R2492"/>
    </row>
    <row r="2493" spans="1:18" hidden="1" x14ac:dyDescent="0.3">
      <c r="A2493" t="s">
        <v>13616</v>
      </c>
      <c r="B2493" t="s">
        <v>18295</v>
      </c>
      <c r="C2493" t="s">
        <v>3096</v>
      </c>
      <c r="D2493" t="s">
        <v>18221</v>
      </c>
      <c r="E2493" t="s">
        <v>17215</v>
      </c>
      <c r="F2493" t="s">
        <v>384</v>
      </c>
      <c r="G2493" s="187" t="s">
        <v>351</v>
      </c>
      <c r="H2493" t="s">
        <v>13616</v>
      </c>
      <c r="I2493" t="s">
        <v>13615</v>
      </c>
      <c r="J2493" t="s">
        <v>14652</v>
      </c>
      <c r="K2493" t="s">
        <v>18221</v>
      </c>
      <c r="L2493" t="s">
        <v>17215</v>
      </c>
      <c r="M2493" t="s">
        <v>11889</v>
      </c>
      <c r="N2493" t="s">
        <v>351</v>
      </c>
      <c r="O2493" t="s">
        <v>17216</v>
      </c>
      <c r="P2493" t="s">
        <v>17217</v>
      </c>
      <c r="Q2493" t="str">
        <f>IF(J2493="(not available)","(not available)",IFERROR(VLOOKUP(J2493,'[1]Lifecyclemodels EF3.1'!E:G,3,FALSE),"(not available yet)"))</f>
        <v>(not available yet)</v>
      </c>
      <c r="R2493"/>
    </row>
    <row r="2494" spans="1:18" hidden="1" x14ac:dyDescent="0.3">
      <c r="A2494" s="195" t="s">
        <v>13616</v>
      </c>
      <c r="B2494" s="191" t="s">
        <v>18295</v>
      </c>
      <c r="C2494" s="191" t="s">
        <v>11417</v>
      </c>
      <c r="D2494" s="191" t="s">
        <v>18960</v>
      </c>
      <c r="E2494" s="191" t="s">
        <v>17215</v>
      </c>
      <c r="F2494" s="191" t="s">
        <v>658</v>
      </c>
      <c r="G2494" s="192" t="s">
        <v>351</v>
      </c>
      <c r="H2494" s="193" t="s">
        <v>13616</v>
      </c>
      <c r="I2494" s="191" t="s">
        <v>18350</v>
      </c>
      <c r="J2494" s="191" t="s">
        <v>18961</v>
      </c>
      <c r="K2494" s="191" t="s">
        <v>18962</v>
      </c>
      <c r="L2494" s="191" t="s">
        <v>17215</v>
      </c>
      <c r="M2494" s="191" t="s">
        <v>11889</v>
      </c>
      <c r="N2494" s="191" t="s">
        <v>351</v>
      </c>
      <c r="O2494" s="191" t="s">
        <v>18351</v>
      </c>
      <c r="P2494" s="191" t="s">
        <v>18352</v>
      </c>
      <c r="Q2494" s="193" t="str">
        <f>IF(J2494="(not available)","(not available)",IFERROR(VLOOKUP(J2494,'[1]Lifecyclemodels EF3.1'!E:G,3,FALSE),"(not available yet)"))</f>
        <v>(not available yet)</v>
      </c>
      <c r="R2494" s="97" t="s">
        <v>18355</v>
      </c>
    </row>
    <row r="2495" spans="1:18" hidden="1" x14ac:dyDescent="0.3">
      <c r="A2495" t="s">
        <v>13616</v>
      </c>
      <c r="B2495" t="s">
        <v>18295</v>
      </c>
      <c r="C2495" t="s">
        <v>1151</v>
      </c>
      <c r="D2495" t="s">
        <v>18963</v>
      </c>
      <c r="E2495" t="s">
        <v>18145</v>
      </c>
      <c r="F2495" t="s">
        <v>368</v>
      </c>
      <c r="G2495" s="187" t="s">
        <v>351</v>
      </c>
      <c r="H2495" t="s">
        <v>13616</v>
      </c>
      <c r="I2495" t="s">
        <v>13615</v>
      </c>
      <c r="J2495" t="s">
        <v>14027</v>
      </c>
      <c r="K2495" t="s">
        <v>18963</v>
      </c>
      <c r="L2495" t="s">
        <v>18145</v>
      </c>
      <c r="M2495" t="s">
        <v>356</v>
      </c>
      <c r="N2495" t="s">
        <v>351</v>
      </c>
      <c r="O2495" t="s">
        <v>17216</v>
      </c>
      <c r="P2495" t="s">
        <v>17217</v>
      </c>
      <c r="Q2495" t="str">
        <f>IF(J2495="(not available)","(not available)",IFERROR(VLOOKUP(J2495,'[1]Lifecyclemodels EF3.1'!E:G,3,FALSE),"(not available yet)"))</f>
        <v>(not available yet)</v>
      </c>
      <c r="R2495"/>
    </row>
    <row r="2496" spans="1:18" hidden="1" x14ac:dyDescent="0.3">
      <c r="A2496" t="s">
        <v>13616</v>
      </c>
      <c r="B2496" t="s">
        <v>18295</v>
      </c>
      <c r="C2496" t="s">
        <v>3275</v>
      </c>
      <c r="D2496" t="s">
        <v>18964</v>
      </c>
      <c r="E2496" t="s">
        <v>18145</v>
      </c>
      <c r="F2496" t="s">
        <v>368</v>
      </c>
      <c r="G2496" s="187" t="s">
        <v>351</v>
      </c>
      <c r="H2496" t="s">
        <v>13616</v>
      </c>
      <c r="I2496" t="s">
        <v>13615</v>
      </c>
      <c r="J2496" t="s">
        <v>14393</v>
      </c>
      <c r="K2496" t="s">
        <v>18964</v>
      </c>
      <c r="L2496" t="s">
        <v>18145</v>
      </c>
      <c r="M2496" t="s">
        <v>356</v>
      </c>
      <c r="N2496" t="s">
        <v>351</v>
      </c>
      <c r="O2496" t="s">
        <v>17216</v>
      </c>
      <c r="P2496" t="s">
        <v>17217</v>
      </c>
      <c r="Q2496" t="str">
        <f>IF(J2496="(not available)","(not available)",IFERROR(VLOOKUP(J2496,'[1]Lifecyclemodels EF3.1'!E:G,3,FALSE),"(not available yet)"))</f>
        <v>(not available yet)</v>
      </c>
      <c r="R2496"/>
    </row>
    <row r="2497" spans="1:18" hidden="1" x14ac:dyDescent="0.3">
      <c r="A2497" t="s">
        <v>13616</v>
      </c>
      <c r="B2497" t="s">
        <v>18295</v>
      </c>
      <c r="C2497" t="s">
        <v>9203</v>
      </c>
      <c r="D2497" t="s">
        <v>18965</v>
      </c>
      <c r="E2497" t="s">
        <v>18145</v>
      </c>
      <c r="F2497" t="s">
        <v>368</v>
      </c>
      <c r="G2497" s="187" t="s">
        <v>351</v>
      </c>
      <c r="H2497" t="s">
        <v>13616</v>
      </c>
      <c r="I2497" t="s">
        <v>13615</v>
      </c>
      <c r="J2497" t="s">
        <v>14013</v>
      </c>
      <c r="K2497" t="s">
        <v>18965</v>
      </c>
      <c r="L2497" t="s">
        <v>18145</v>
      </c>
      <c r="M2497" t="s">
        <v>356</v>
      </c>
      <c r="N2497" t="s">
        <v>351</v>
      </c>
      <c r="O2497" t="s">
        <v>17216</v>
      </c>
      <c r="P2497" t="s">
        <v>17217</v>
      </c>
      <c r="Q2497" t="str">
        <f>IF(J2497="(not available)","(not available)",IFERROR(VLOOKUP(J2497,'[1]Lifecyclemodels EF3.1'!E:G,3,FALSE),"(not available yet)"))</f>
        <v>(not available yet)</v>
      </c>
      <c r="R2497"/>
    </row>
    <row r="2498" spans="1:18" hidden="1" x14ac:dyDescent="0.3">
      <c r="A2498" t="s">
        <v>13616</v>
      </c>
      <c r="B2498" t="s">
        <v>18295</v>
      </c>
      <c r="C2498" t="s">
        <v>10684</v>
      </c>
      <c r="D2498" t="s">
        <v>18966</v>
      </c>
      <c r="E2498" t="s">
        <v>17215</v>
      </c>
      <c r="F2498" t="s">
        <v>384</v>
      </c>
      <c r="G2498" s="187" t="s">
        <v>351</v>
      </c>
      <c r="H2498" t="s">
        <v>13616</v>
      </c>
      <c r="I2498" t="s">
        <v>14820</v>
      </c>
      <c r="J2498" t="s">
        <v>10684</v>
      </c>
      <c r="K2498" t="s">
        <v>18966</v>
      </c>
      <c r="L2498" t="s">
        <v>17215</v>
      </c>
      <c r="M2498" t="s">
        <v>11889</v>
      </c>
      <c r="N2498" t="s">
        <v>351</v>
      </c>
      <c r="O2498" t="s">
        <v>17216</v>
      </c>
      <c r="P2498" t="s">
        <v>17217</v>
      </c>
      <c r="Q2498" t="str">
        <f>IF(J2498="(not available)","(not available)",IFERROR(VLOOKUP(J2498,'[1]Lifecyclemodels EF3.1'!E:G,3,FALSE),"(not available yet)"))</f>
        <v>(not available yet)</v>
      </c>
      <c r="R2498"/>
    </row>
    <row r="2499" spans="1:18" hidden="1" x14ac:dyDescent="0.3">
      <c r="A2499" s="195" t="s">
        <v>13616</v>
      </c>
      <c r="B2499" s="191" t="s">
        <v>18295</v>
      </c>
      <c r="C2499" s="191" t="s">
        <v>4473</v>
      </c>
      <c r="D2499" s="191" t="s">
        <v>18967</v>
      </c>
      <c r="E2499" s="191" t="s">
        <v>17215</v>
      </c>
      <c r="F2499" s="191" t="s">
        <v>384</v>
      </c>
      <c r="G2499" s="192" t="s">
        <v>342</v>
      </c>
      <c r="H2499" s="193" t="s">
        <v>13616</v>
      </c>
      <c r="I2499" s="191" t="s">
        <v>18350</v>
      </c>
      <c r="J2499" s="191" t="s">
        <v>4473</v>
      </c>
      <c r="K2499" s="191" t="s">
        <v>18967</v>
      </c>
      <c r="L2499" s="191" t="s">
        <v>17215</v>
      </c>
      <c r="M2499" s="191" t="s">
        <v>11889</v>
      </c>
      <c r="N2499" s="191" t="s">
        <v>342</v>
      </c>
      <c r="O2499" s="191" t="s">
        <v>18351</v>
      </c>
      <c r="P2499" s="191" t="s">
        <v>17217</v>
      </c>
      <c r="Q2499" s="193" t="str">
        <f>IF(J2499="(not available)","(not available)",IFERROR(VLOOKUP(J2499,'[1]Lifecyclemodels EF3.1'!E:G,3,FALSE),"(not available yet)"))</f>
        <v>(not available yet)</v>
      </c>
      <c r="R2499" s="97" t="s">
        <v>18355</v>
      </c>
    </row>
    <row r="2500" spans="1:18" hidden="1" x14ac:dyDescent="0.3">
      <c r="A2500" t="s">
        <v>13616</v>
      </c>
      <c r="B2500" t="s">
        <v>18295</v>
      </c>
      <c r="C2500" t="s">
        <v>9235</v>
      </c>
      <c r="D2500" t="s">
        <v>18967</v>
      </c>
      <c r="E2500" t="s">
        <v>17215</v>
      </c>
      <c r="F2500" t="s">
        <v>384</v>
      </c>
      <c r="G2500" s="187" t="s">
        <v>351</v>
      </c>
      <c r="H2500" t="s">
        <v>13616</v>
      </c>
      <c r="I2500" t="s">
        <v>14820</v>
      </c>
      <c r="J2500" t="s">
        <v>9235</v>
      </c>
      <c r="K2500" t="s">
        <v>18967</v>
      </c>
      <c r="L2500" t="s">
        <v>17215</v>
      </c>
      <c r="M2500" t="s">
        <v>11889</v>
      </c>
      <c r="N2500" t="s">
        <v>351</v>
      </c>
      <c r="O2500" t="s">
        <v>17216</v>
      </c>
      <c r="P2500" t="s">
        <v>17217</v>
      </c>
      <c r="Q2500" t="str">
        <f>IF(J2500="(not available)","(not available)",IFERROR(VLOOKUP(J2500,'[1]Lifecyclemodels EF3.1'!E:G,3,FALSE),"(not available yet)"))</f>
        <v>(not available yet)</v>
      </c>
      <c r="R2500"/>
    </row>
    <row r="2501" spans="1:18" hidden="1" x14ac:dyDescent="0.3">
      <c r="A2501" t="s">
        <v>13616</v>
      </c>
      <c r="B2501" t="s">
        <v>18295</v>
      </c>
      <c r="C2501" t="s">
        <v>7947</v>
      </c>
      <c r="D2501" t="s">
        <v>18968</v>
      </c>
      <c r="E2501" t="s">
        <v>18311</v>
      </c>
      <c r="F2501" t="s">
        <v>514</v>
      </c>
      <c r="G2501" s="187" t="s">
        <v>351</v>
      </c>
      <c r="H2501" t="s">
        <v>13616</v>
      </c>
      <c r="I2501" t="s">
        <v>14820</v>
      </c>
      <c r="J2501" t="s">
        <v>7947</v>
      </c>
      <c r="K2501" t="s">
        <v>18968</v>
      </c>
      <c r="L2501" t="s">
        <v>18311</v>
      </c>
      <c r="M2501" t="s">
        <v>11889</v>
      </c>
      <c r="N2501" t="s">
        <v>351</v>
      </c>
      <c r="O2501" t="s">
        <v>17216</v>
      </c>
      <c r="P2501" t="s">
        <v>17217</v>
      </c>
      <c r="Q2501" t="str">
        <f>IF(J2501="(not available)","(not available)",IFERROR(VLOOKUP(J2501,'[1]Lifecyclemodels EF3.1'!E:G,3,FALSE),"(not available yet)"))</f>
        <v>(not available yet)</v>
      </c>
      <c r="R2501"/>
    </row>
    <row r="2502" spans="1:18" hidden="1" x14ac:dyDescent="0.3">
      <c r="A2502" t="s">
        <v>13616</v>
      </c>
      <c r="B2502" t="s">
        <v>18295</v>
      </c>
      <c r="C2502" t="s">
        <v>2662</v>
      </c>
      <c r="D2502" t="s">
        <v>18323</v>
      </c>
      <c r="E2502" t="s">
        <v>18311</v>
      </c>
      <c r="F2502" t="s">
        <v>431</v>
      </c>
      <c r="G2502" s="187" t="s">
        <v>351</v>
      </c>
      <c r="H2502" t="s">
        <v>13616</v>
      </c>
      <c r="I2502" t="s">
        <v>14820</v>
      </c>
      <c r="J2502" t="s">
        <v>2662</v>
      </c>
      <c r="K2502" t="s">
        <v>18323</v>
      </c>
      <c r="L2502" t="s">
        <v>18311</v>
      </c>
      <c r="M2502" t="s">
        <v>431</v>
      </c>
      <c r="N2502" t="s">
        <v>351</v>
      </c>
      <c r="O2502" t="s">
        <v>17216</v>
      </c>
      <c r="P2502" t="s">
        <v>17217</v>
      </c>
      <c r="Q2502" t="str">
        <f>IF(J2502="(not available)","(not available)",IFERROR(VLOOKUP(J2502,'[1]Lifecyclemodels EF3.1'!E:G,3,FALSE),"(not available yet)"))</f>
        <v>(not available yet)</v>
      </c>
      <c r="R2502"/>
    </row>
    <row r="2503" spans="1:18" hidden="1" x14ac:dyDescent="0.3">
      <c r="A2503" s="195" t="s">
        <v>13616</v>
      </c>
      <c r="B2503" s="191" t="s">
        <v>18295</v>
      </c>
      <c r="C2503" s="191" t="s">
        <v>5518</v>
      </c>
      <c r="D2503" s="191" t="s">
        <v>18969</v>
      </c>
      <c r="E2503" s="191" t="s">
        <v>18311</v>
      </c>
      <c r="F2503" s="191" t="s">
        <v>658</v>
      </c>
      <c r="G2503" s="192" t="s">
        <v>351</v>
      </c>
      <c r="H2503" s="193" t="s">
        <v>13616</v>
      </c>
      <c r="I2503" s="191" t="s">
        <v>18350</v>
      </c>
      <c r="J2503" s="191" t="s">
        <v>18970</v>
      </c>
      <c r="K2503" s="191" t="s">
        <v>18969</v>
      </c>
      <c r="L2503" s="191" t="s">
        <v>18311</v>
      </c>
      <c r="M2503" s="191" t="s">
        <v>11889</v>
      </c>
      <c r="N2503" s="191" t="s">
        <v>351</v>
      </c>
      <c r="O2503" s="191" t="s">
        <v>18351</v>
      </c>
      <c r="P2503" s="191" t="s">
        <v>18352</v>
      </c>
      <c r="Q2503" s="193" t="str">
        <f>IF(J2503="(not available)","(not available)",IFERROR(VLOOKUP(J2503,'[1]Lifecyclemodels EF3.1'!E:G,3,FALSE),"(not available yet)"))</f>
        <v>(not available yet)</v>
      </c>
      <c r="R2503" s="97" t="s">
        <v>18445</v>
      </c>
    </row>
    <row r="2504" spans="1:18" hidden="1" x14ac:dyDescent="0.3">
      <c r="A2504" t="s">
        <v>13616</v>
      </c>
      <c r="B2504" t="s">
        <v>18295</v>
      </c>
      <c r="C2504" t="s">
        <v>5405</v>
      </c>
      <c r="D2504" t="s">
        <v>18324</v>
      </c>
      <c r="E2504" t="s">
        <v>18311</v>
      </c>
      <c r="F2504" t="s">
        <v>431</v>
      </c>
      <c r="G2504" s="187" t="s">
        <v>351</v>
      </c>
      <c r="H2504" t="s">
        <v>13616</v>
      </c>
      <c r="I2504" t="s">
        <v>14820</v>
      </c>
      <c r="J2504" t="s">
        <v>5405</v>
      </c>
      <c r="K2504" t="s">
        <v>18324</v>
      </c>
      <c r="L2504" t="s">
        <v>18311</v>
      </c>
      <c r="M2504" t="s">
        <v>431</v>
      </c>
      <c r="N2504" t="s">
        <v>351</v>
      </c>
      <c r="O2504" t="s">
        <v>17216</v>
      </c>
      <c r="P2504" t="s">
        <v>17217</v>
      </c>
      <c r="Q2504" t="str">
        <f>IF(J2504="(not available)","(not available)",IFERROR(VLOOKUP(J2504,'[1]Lifecyclemodels EF3.1'!E:G,3,FALSE),"(not available yet)"))</f>
        <v>(not available yet)</v>
      </c>
      <c r="R2504"/>
    </row>
    <row r="2505" spans="1:18" hidden="1" x14ac:dyDescent="0.3">
      <c r="A2505" t="s">
        <v>13616</v>
      </c>
      <c r="B2505" t="s">
        <v>18295</v>
      </c>
      <c r="C2505" t="s">
        <v>10288</v>
      </c>
      <c r="D2505" t="s">
        <v>18324</v>
      </c>
      <c r="E2505" t="s">
        <v>18311</v>
      </c>
      <c r="F2505" t="s">
        <v>514</v>
      </c>
      <c r="G2505" s="187" t="s">
        <v>351</v>
      </c>
      <c r="H2505" t="s">
        <v>13616</v>
      </c>
      <c r="I2505" t="s">
        <v>14820</v>
      </c>
      <c r="J2505" t="s">
        <v>10288</v>
      </c>
      <c r="K2505" t="s">
        <v>18324</v>
      </c>
      <c r="L2505" t="s">
        <v>18311</v>
      </c>
      <c r="M2505" t="s">
        <v>11889</v>
      </c>
      <c r="N2505" t="s">
        <v>351</v>
      </c>
      <c r="O2505" t="s">
        <v>17216</v>
      </c>
      <c r="P2505" t="s">
        <v>17217</v>
      </c>
      <c r="Q2505" t="str">
        <f>IF(J2505="(not available)","(not available)",IFERROR(VLOOKUP(J2505,'[1]Lifecyclemodels EF3.1'!E:G,3,FALSE),"(not available yet)"))</f>
        <v>(not available yet)</v>
      </c>
      <c r="R2505"/>
    </row>
    <row r="2506" spans="1:18" hidden="1" x14ac:dyDescent="0.3">
      <c r="A2506" t="s">
        <v>13616</v>
      </c>
      <c r="B2506" t="s">
        <v>18295</v>
      </c>
      <c r="C2506" t="s">
        <v>576</v>
      </c>
      <c r="D2506" t="s">
        <v>18325</v>
      </c>
      <c r="E2506" t="s">
        <v>18311</v>
      </c>
      <c r="F2506" t="s">
        <v>431</v>
      </c>
      <c r="G2506" s="187" t="s">
        <v>351</v>
      </c>
      <c r="H2506" t="s">
        <v>13616</v>
      </c>
      <c r="I2506" t="s">
        <v>14820</v>
      </c>
      <c r="J2506" t="s">
        <v>576</v>
      </c>
      <c r="K2506" t="s">
        <v>18325</v>
      </c>
      <c r="L2506" t="s">
        <v>18311</v>
      </c>
      <c r="M2506" t="s">
        <v>431</v>
      </c>
      <c r="N2506" t="s">
        <v>351</v>
      </c>
      <c r="O2506" t="s">
        <v>17216</v>
      </c>
      <c r="P2506" t="s">
        <v>17217</v>
      </c>
      <c r="Q2506" t="str">
        <f>IF(J2506="(not available)","(not available)",IFERROR(VLOOKUP(J2506,'[1]Lifecyclemodels EF3.1'!E:G,3,FALSE),"(not available yet)"))</f>
        <v>(not available yet)</v>
      </c>
      <c r="R2506"/>
    </row>
    <row r="2507" spans="1:18" hidden="1" x14ac:dyDescent="0.3">
      <c r="A2507" t="s">
        <v>13616</v>
      </c>
      <c r="B2507" t="s">
        <v>18295</v>
      </c>
      <c r="C2507" t="s">
        <v>2801</v>
      </c>
      <c r="D2507" t="s">
        <v>18325</v>
      </c>
      <c r="E2507" t="s">
        <v>18311</v>
      </c>
      <c r="F2507" t="s">
        <v>514</v>
      </c>
      <c r="G2507" s="187" t="s">
        <v>351</v>
      </c>
      <c r="H2507" t="s">
        <v>13616</v>
      </c>
      <c r="I2507" t="s">
        <v>14820</v>
      </c>
      <c r="J2507" t="s">
        <v>2801</v>
      </c>
      <c r="K2507" t="s">
        <v>18325</v>
      </c>
      <c r="L2507" t="s">
        <v>18311</v>
      </c>
      <c r="M2507" t="s">
        <v>11889</v>
      </c>
      <c r="N2507" t="s">
        <v>351</v>
      </c>
      <c r="O2507" t="s">
        <v>17216</v>
      </c>
      <c r="P2507" t="s">
        <v>17217</v>
      </c>
      <c r="Q2507" t="str">
        <f>IF(J2507="(not available)","(not available)",IFERROR(VLOOKUP(J2507,'[1]Lifecyclemodels EF3.1'!E:G,3,FALSE),"(not available yet)"))</f>
        <v>(not available yet)</v>
      </c>
      <c r="R2507"/>
    </row>
    <row r="2508" spans="1:18" hidden="1" x14ac:dyDescent="0.3">
      <c r="A2508" s="195" t="s">
        <v>13616</v>
      </c>
      <c r="B2508" s="191" t="s">
        <v>18295</v>
      </c>
      <c r="C2508" s="191" t="s">
        <v>11180</v>
      </c>
      <c r="D2508" s="191" t="s">
        <v>9915</v>
      </c>
      <c r="E2508" s="191" t="s">
        <v>17215</v>
      </c>
      <c r="F2508" s="191" t="s">
        <v>356</v>
      </c>
      <c r="G2508" s="192" t="s">
        <v>363</v>
      </c>
      <c r="H2508" s="193"/>
      <c r="I2508" s="191"/>
      <c r="J2508" s="191" t="s">
        <v>18548</v>
      </c>
      <c r="K2508" s="191"/>
      <c r="L2508" s="191"/>
      <c r="M2508" s="191"/>
      <c r="N2508" s="191"/>
      <c r="O2508" s="191"/>
      <c r="P2508"/>
      <c r="Q2508" s="193" t="str">
        <f>IF(J2508="(not available)","(not available)",IFERROR(VLOOKUP(J2508,'[1]Lifecyclemodels EF3.1'!E:G,3,FALSE),"(not available yet)"))</f>
        <v>(not available yet)</v>
      </c>
      <c r="R2508" s="97" t="s">
        <v>18549</v>
      </c>
    </row>
    <row r="2509" spans="1:18" hidden="1" x14ac:dyDescent="0.3">
      <c r="A2509" s="195" t="s">
        <v>13616</v>
      </c>
      <c r="B2509" s="191" t="s">
        <v>18295</v>
      </c>
      <c r="C2509" s="191" t="s">
        <v>1247</v>
      </c>
      <c r="D2509" s="191" t="s">
        <v>1248</v>
      </c>
      <c r="E2509" s="191" t="s">
        <v>17215</v>
      </c>
      <c r="F2509" s="191" t="s">
        <v>356</v>
      </c>
      <c r="G2509" s="192" t="s">
        <v>363</v>
      </c>
      <c r="H2509" s="193"/>
      <c r="I2509" s="191"/>
      <c r="J2509" s="191" t="s">
        <v>18548</v>
      </c>
      <c r="K2509" s="191"/>
      <c r="L2509" s="191"/>
      <c r="M2509" s="191"/>
      <c r="N2509" s="191"/>
      <c r="O2509" s="191"/>
      <c r="P2509"/>
      <c r="Q2509" s="193" t="str">
        <f>IF(J2509="(not available)","(not available)",IFERROR(VLOOKUP(J2509,'[1]Lifecyclemodels EF3.1'!E:G,3,FALSE),"(not available yet)"))</f>
        <v>(not available yet)</v>
      </c>
      <c r="R2509" s="97" t="s">
        <v>18549</v>
      </c>
    </row>
    <row r="2510" spans="1:18" hidden="1" x14ac:dyDescent="0.3">
      <c r="A2510" s="195" t="s">
        <v>13616</v>
      </c>
      <c r="B2510" s="191" t="s">
        <v>18295</v>
      </c>
      <c r="C2510" s="191" t="s">
        <v>10100</v>
      </c>
      <c r="D2510" s="191" t="s">
        <v>18971</v>
      </c>
      <c r="E2510" s="191" t="s">
        <v>17215</v>
      </c>
      <c r="F2510" s="191" t="s">
        <v>658</v>
      </c>
      <c r="G2510" s="192" t="s">
        <v>351</v>
      </c>
      <c r="H2510" s="193" t="s">
        <v>13616</v>
      </c>
      <c r="I2510" s="191" t="s">
        <v>18350</v>
      </c>
      <c r="J2510" s="191" t="s">
        <v>10100</v>
      </c>
      <c r="K2510" s="191" t="s">
        <v>18971</v>
      </c>
      <c r="L2510" s="191" t="s">
        <v>17215</v>
      </c>
      <c r="M2510" s="191" t="s">
        <v>11889</v>
      </c>
      <c r="N2510" s="191" t="s">
        <v>351</v>
      </c>
      <c r="O2510" s="191" t="s">
        <v>18351</v>
      </c>
      <c r="P2510" s="191" t="s">
        <v>18352</v>
      </c>
      <c r="Q2510" s="193" t="str">
        <f>IF(J2510="(not available)","(not available)",IFERROR(VLOOKUP(J2510,'[1]Lifecyclemodels EF3.1'!E:G,3,FALSE),"(not available yet)"))</f>
        <v>(not available yet)</v>
      </c>
      <c r="R2510" s="97" t="s">
        <v>18355</v>
      </c>
    </row>
    <row r="2511" spans="1:18" hidden="1" x14ac:dyDescent="0.3">
      <c r="A2511" t="s">
        <v>13616</v>
      </c>
      <c r="B2511" t="s">
        <v>18295</v>
      </c>
      <c r="C2511" t="s">
        <v>3764</v>
      </c>
      <c r="D2511" t="s">
        <v>18972</v>
      </c>
      <c r="E2511" t="s">
        <v>17215</v>
      </c>
      <c r="F2511" t="s">
        <v>384</v>
      </c>
      <c r="G2511" s="187" t="s">
        <v>351</v>
      </c>
      <c r="H2511" t="s">
        <v>13616</v>
      </c>
      <c r="I2511" t="s">
        <v>14820</v>
      </c>
      <c r="J2511" t="s">
        <v>3764</v>
      </c>
      <c r="K2511" t="s">
        <v>18972</v>
      </c>
      <c r="L2511" t="s">
        <v>17215</v>
      </c>
      <c r="M2511" t="s">
        <v>11889</v>
      </c>
      <c r="N2511" t="s">
        <v>351</v>
      </c>
      <c r="O2511" t="s">
        <v>17216</v>
      </c>
      <c r="P2511" t="s">
        <v>17217</v>
      </c>
      <c r="Q2511" t="str">
        <f>IF(J2511="(not available)","(not available)",IFERROR(VLOOKUP(J2511,'[1]Lifecyclemodels EF3.1'!E:G,3,FALSE),"(not available yet)"))</f>
        <v>(not available yet)</v>
      </c>
      <c r="R2511"/>
    </row>
    <row r="2512" spans="1:18" hidden="1" x14ac:dyDescent="0.3">
      <c r="A2512" t="s">
        <v>13616</v>
      </c>
      <c r="B2512" t="s">
        <v>18295</v>
      </c>
      <c r="C2512" t="s">
        <v>1523</v>
      </c>
      <c r="D2512" t="s">
        <v>18973</v>
      </c>
      <c r="E2512" t="s">
        <v>17215</v>
      </c>
      <c r="F2512" t="s">
        <v>384</v>
      </c>
      <c r="G2512" s="187" t="s">
        <v>351</v>
      </c>
      <c r="H2512" t="s">
        <v>13616</v>
      </c>
      <c r="I2512" t="s">
        <v>14820</v>
      </c>
      <c r="J2512" t="s">
        <v>1523</v>
      </c>
      <c r="K2512" t="s">
        <v>18973</v>
      </c>
      <c r="L2512" t="s">
        <v>17215</v>
      </c>
      <c r="M2512" t="s">
        <v>11889</v>
      </c>
      <c r="N2512" t="s">
        <v>351</v>
      </c>
      <c r="O2512" t="s">
        <v>17216</v>
      </c>
      <c r="P2512" t="s">
        <v>17217</v>
      </c>
      <c r="Q2512" t="str">
        <f>IF(J2512="(not available)","(not available)",IFERROR(VLOOKUP(J2512,'[1]Lifecyclemodels EF3.1'!E:G,3,FALSE),"(not available yet)"))</f>
        <v>(not available yet)</v>
      </c>
      <c r="R2512"/>
    </row>
    <row r="2513" spans="1:18" hidden="1" x14ac:dyDescent="0.3">
      <c r="A2513" t="s">
        <v>13616</v>
      </c>
      <c r="B2513" t="s">
        <v>18295</v>
      </c>
      <c r="C2513" t="s">
        <v>4144</v>
      </c>
      <c r="D2513" t="s">
        <v>18974</v>
      </c>
      <c r="E2513" t="s">
        <v>17215</v>
      </c>
      <c r="F2513" t="s">
        <v>384</v>
      </c>
      <c r="G2513" s="187" t="s">
        <v>351</v>
      </c>
      <c r="H2513" t="s">
        <v>13616</v>
      </c>
      <c r="I2513" t="s">
        <v>13615</v>
      </c>
      <c r="J2513" t="s">
        <v>13719</v>
      </c>
      <c r="K2513" t="s">
        <v>18974</v>
      </c>
      <c r="L2513" t="s">
        <v>17215</v>
      </c>
      <c r="M2513" t="s">
        <v>11889</v>
      </c>
      <c r="N2513" t="s">
        <v>351</v>
      </c>
      <c r="O2513" t="s">
        <v>17216</v>
      </c>
      <c r="P2513" t="s">
        <v>17217</v>
      </c>
      <c r="Q2513" t="str">
        <f>IF(J2513="(not available)","(not available)",IFERROR(VLOOKUP(J2513,'[1]Lifecyclemodels EF3.1'!E:G,3,FALSE),"(not available yet)"))</f>
        <v>(not available yet)</v>
      </c>
      <c r="R2513"/>
    </row>
    <row r="2514" spans="1:18" hidden="1" x14ac:dyDescent="0.3">
      <c r="A2514" t="s">
        <v>13616</v>
      </c>
      <c r="B2514" t="s">
        <v>18295</v>
      </c>
      <c r="C2514" t="s">
        <v>4081</v>
      </c>
      <c r="D2514" t="s">
        <v>18975</v>
      </c>
      <c r="E2514" t="s">
        <v>17215</v>
      </c>
      <c r="F2514" t="s">
        <v>496</v>
      </c>
      <c r="G2514" s="187" t="s">
        <v>351</v>
      </c>
      <c r="H2514" t="s">
        <v>13616</v>
      </c>
      <c r="I2514" t="s">
        <v>13615</v>
      </c>
      <c r="J2514" t="s">
        <v>14277</v>
      </c>
      <c r="K2514" t="s">
        <v>18975</v>
      </c>
      <c r="L2514" t="s">
        <v>17215</v>
      </c>
      <c r="M2514" t="s">
        <v>496</v>
      </c>
      <c r="N2514" t="s">
        <v>351</v>
      </c>
      <c r="O2514" t="s">
        <v>17216</v>
      </c>
      <c r="P2514" t="s">
        <v>17217</v>
      </c>
      <c r="Q2514" t="str">
        <f>IF(J2514="(not available)","(not available)",IFERROR(VLOOKUP(J2514,'[1]Lifecyclemodels EF3.1'!E:G,3,FALSE),"(not available yet)"))</f>
        <v>(not available yet)</v>
      </c>
      <c r="R2514"/>
    </row>
    <row r="2515" spans="1:18" hidden="1" x14ac:dyDescent="0.3">
      <c r="A2515" t="s">
        <v>13616</v>
      </c>
      <c r="B2515" t="s">
        <v>18295</v>
      </c>
      <c r="C2515" t="s">
        <v>9104</v>
      </c>
      <c r="D2515" t="s">
        <v>18976</v>
      </c>
      <c r="E2515" t="s">
        <v>17215</v>
      </c>
      <c r="F2515" t="s">
        <v>384</v>
      </c>
      <c r="G2515" s="187" t="s">
        <v>351</v>
      </c>
      <c r="H2515" t="s">
        <v>13616</v>
      </c>
      <c r="I2515" t="s">
        <v>14820</v>
      </c>
      <c r="J2515" t="s">
        <v>9104</v>
      </c>
      <c r="K2515" t="s">
        <v>18976</v>
      </c>
      <c r="L2515" t="s">
        <v>17215</v>
      </c>
      <c r="M2515" t="s">
        <v>11889</v>
      </c>
      <c r="N2515" t="s">
        <v>351</v>
      </c>
      <c r="O2515" t="s">
        <v>17216</v>
      </c>
      <c r="P2515" t="s">
        <v>17217</v>
      </c>
      <c r="Q2515" t="str">
        <f>IF(J2515="(not available)","(not available)",IFERROR(VLOOKUP(J2515,'[1]Lifecyclemodels EF3.1'!E:G,3,FALSE),"(not available yet)"))</f>
        <v>(not available yet)</v>
      </c>
      <c r="R2515"/>
    </row>
    <row r="2516" spans="1:18" hidden="1" x14ac:dyDescent="0.3">
      <c r="A2516" t="s">
        <v>13616</v>
      </c>
      <c r="B2516" t="s">
        <v>18295</v>
      </c>
      <c r="C2516" t="s">
        <v>1274</v>
      </c>
      <c r="D2516" t="s">
        <v>18977</v>
      </c>
      <c r="E2516" t="s">
        <v>17215</v>
      </c>
      <c r="F2516" t="s">
        <v>384</v>
      </c>
      <c r="G2516" s="187" t="s">
        <v>351</v>
      </c>
      <c r="H2516" t="s">
        <v>13616</v>
      </c>
      <c r="I2516" t="s">
        <v>14820</v>
      </c>
      <c r="J2516" t="s">
        <v>1274</v>
      </c>
      <c r="K2516" t="s">
        <v>18977</v>
      </c>
      <c r="L2516" t="s">
        <v>17215</v>
      </c>
      <c r="M2516" t="s">
        <v>11889</v>
      </c>
      <c r="N2516" t="s">
        <v>351</v>
      </c>
      <c r="O2516" t="s">
        <v>17216</v>
      </c>
      <c r="P2516" t="s">
        <v>17217</v>
      </c>
      <c r="Q2516" t="str">
        <f>IF(J2516="(not available)","(not available)",IFERROR(VLOOKUP(J2516,'[1]Lifecyclemodels EF3.1'!E:G,3,FALSE),"(not available yet)"))</f>
        <v>(not available yet)</v>
      </c>
      <c r="R2516"/>
    </row>
    <row r="2517" spans="1:18" hidden="1" x14ac:dyDescent="0.3">
      <c r="A2517" t="s">
        <v>13616</v>
      </c>
      <c r="B2517" t="s">
        <v>18295</v>
      </c>
      <c r="C2517" t="s">
        <v>1287</v>
      </c>
      <c r="D2517" t="s">
        <v>18978</v>
      </c>
      <c r="E2517" t="s">
        <v>17215</v>
      </c>
      <c r="F2517" t="s">
        <v>384</v>
      </c>
      <c r="G2517" s="187" t="s">
        <v>351</v>
      </c>
      <c r="H2517" t="s">
        <v>13616</v>
      </c>
      <c r="I2517" t="s">
        <v>14820</v>
      </c>
      <c r="J2517" t="s">
        <v>1287</v>
      </c>
      <c r="K2517" t="s">
        <v>18978</v>
      </c>
      <c r="L2517" t="s">
        <v>17215</v>
      </c>
      <c r="M2517" t="s">
        <v>11889</v>
      </c>
      <c r="N2517" t="s">
        <v>351</v>
      </c>
      <c r="O2517" t="s">
        <v>17216</v>
      </c>
      <c r="P2517" t="s">
        <v>17217</v>
      </c>
      <c r="Q2517" t="str">
        <f>IF(J2517="(not available)","(not available)",IFERROR(VLOOKUP(J2517,'[1]Lifecyclemodels EF3.1'!E:G,3,FALSE),"(not available yet)"))</f>
        <v>(not available yet)</v>
      </c>
      <c r="R2517"/>
    </row>
    <row r="2518" spans="1:18" hidden="1" x14ac:dyDescent="0.3">
      <c r="A2518" t="s">
        <v>13616</v>
      </c>
      <c r="B2518" t="s">
        <v>18295</v>
      </c>
      <c r="C2518" t="s">
        <v>1744</v>
      </c>
      <c r="D2518" t="s">
        <v>18979</v>
      </c>
      <c r="E2518" t="s">
        <v>17215</v>
      </c>
      <c r="F2518" t="s">
        <v>384</v>
      </c>
      <c r="G2518" s="187" t="s">
        <v>351</v>
      </c>
      <c r="H2518" t="s">
        <v>13616</v>
      </c>
      <c r="I2518" t="s">
        <v>14820</v>
      </c>
      <c r="J2518" t="s">
        <v>1744</v>
      </c>
      <c r="K2518" t="s">
        <v>18979</v>
      </c>
      <c r="L2518" t="s">
        <v>17215</v>
      </c>
      <c r="M2518" t="s">
        <v>11889</v>
      </c>
      <c r="N2518" t="s">
        <v>351</v>
      </c>
      <c r="O2518" t="s">
        <v>17216</v>
      </c>
      <c r="P2518" t="s">
        <v>17217</v>
      </c>
      <c r="Q2518" t="str">
        <f>IF(J2518="(not available)","(not available)",IFERROR(VLOOKUP(J2518,'[1]Lifecyclemodels EF3.1'!E:G,3,FALSE),"(not available yet)"))</f>
        <v>(not available yet)</v>
      </c>
      <c r="R2518"/>
    </row>
    <row r="2519" spans="1:18" hidden="1" x14ac:dyDescent="0.3">
      <c r="A2519" t="s">
        <v>13616</v>
      </c>
      <c r="B2519" t="s">
        <v>18295</v>
      </c>
      <c r="C2519" t="s">
        <v>2513</v>
      </c>
      <c r="D2519" t="s">
        <v>18980</v>
      </c>
      <c r="E2519" t="s">
        <v>17215</v>
      </c>
      <c r="F2519" t="s">
        <v>384</v>
      </c>
      <c r="G2519" s="187" t="s">
        <v>351</v>
      </c>
      <c r="H2519" t="s">
        <v>13616</v>
      </c>
      <c r="I2519" t="s">
        <v>14820</v>
      </c>
      <c r="J2519" t="s">
        <v>2513</v>
      </c>
      <c r="K2519" t="s">
        <v>18980</v>
      </c>
      <c r="L2519" t="s">
        <v>17215</v>
      </c>
      <c r="M2519" t="s">
        <v>11889</v>
      </c>
      <c r="N2519" t="s">
        <v>351</v>
      </c>
      <c r="O2519" t="s">
        <v>17216</v>
      </c>
      <c r="P2519" t="s">
        <v>17217</v>
      </c>
      <c r="Q2519" t="str">
        <f>IF(J2519="(not available)","(not available)",IFERROR(VLOOKUP(J2519,'[1]Lifecyclemodels EF3.1'!E:G,3,FALSE),"(not available yet)"))</f>
        <v>(not available yet)</v>
      </c>
      <c r="R2519"/>
    </row>
    <row r="2520" spans="1:18" hidden="1" x14ac:dyDescent="0.3">
      <c r="A2520" t="s">
        <v>13616</v>
      </c>
      <c r="B2520" t="s">
        <v>18295</v>
      </c>
      <c r="C2520" t="s">
        <v>499</v>
      </c>
      <c r="D2520" t="s">
        <v>18981</v>
      </c>
      <c r="E2520" t="s">
        <v>17215</v>
      </c>
      <c r="F2520" t="s">
        <v>384</v>
      </c>
      <c r="G2520" s="187" t="s">
        <v>351</v>
      </c>
      <c r="H2520" t="s">
        <v>13616</v>
      </c>
      <c r="I2520" t="s">
        <v>14820</v>
      </c>
      <c r="J2520" t="s">
        <v>499</v>
      </c>
      <c r="K2520" t="s">
        <v>18981</v>
      </c>
      <c r="L2520" t="s">
        <v>17215</v>
      </c>
      <c r="M2520" t="s">
        <v>11889</v>
      </c>
      <c r="N2520" t="s">
        <v>351</v>
      </c>
      <c r="O2520" t="s">
        <v>17216</v>
      </c>
      <c r="P2520" t="s">
        <v>17217</v>
      </c>
      <c r="Q2520" t="str">
        <f>IF(J2520="(not available)","(not available)",IFERROR(VLOOKUP(J2520,'[1]Lifecyclemodels EF3.1'!E:G,3,FALSE),"(not available yet)"))</f>
        <v>(not available yet)</v>
      </c>
      <c r="R2520"/>
    </row>
    <row r="2521" spans="1:18" hidden="1" x14ac:dyDescent="0.3">
      <c r="A2521" t="s">
        <v>13616</v>
      </c>
      <c r="B2521" t="s">
        <v>18295</v>
      </c>
      <c r="C2521" t="s">
        <v>2980</v>
      </c>
      <c r="D2521" t="s">
        <v>18982</v>
      </c>
      <c r="E2521" t="s">
        <v>17215</v>
      </c>
      <c r="F2521" t="s">
        <v>384</v>
      </c>
      <c r="G2521" s="187" t="s">
        <v>351</v>
      </c>
      <c r="H2521" t="s">
        <v>13616</v>
      </c>
      <c r="I2521" t="s">
        <v>14820</v>
      </c>
      <c r="J2521" t="s">
        <v>2980</v>
      </c>
      <c r="K2521" t="s">
        <v>18982</v>
      </c>
      <c r="L2521" t="s">
        <v>17215</v>
      </c>
      <c r="M2521" t="s">
        <v>11889</v>
      </c>
      <c r="N2521" t="s">
        <v>351</v>
      </c>
      <c r="O2521" t="s">
        <v>17216</v>
      </c>
      <c r="P2521" t="s">
        <v>17217</v>
      </c>
      <c r="Q2521" t="str">
        <f>IF(J2521="(not available)","(not available)",IFERROR(VLOOKUP(J2521,'[1]Lifecyclemodels EF3.1'!E:G,3,FALSE),"(not available yet)"))</f>
        <v>(not available yet)</v>
      </c>
      <c r="R2521"/>
    </row>
    <row r="2522" spans="1:18" hidden="1" x14ac:dyDescent="0.3">
      <c r="A2522" t="s">
        <v>13616</v>
      </c>
      <c r="B2522" t="s">
        <v>18295</v>
      </c>
      <c r="C2522" t="s">
        <v>2600</v>
      </c>
      <c r="D2522" t="s">
        <v>18983</v>
      </c>
      <c r="E2522" t="s">
        <v>17215</v>
      </c>
      <c r="F2522" t="s">
        <v>384</v>
      </c>
      <c r="G2522" s="187" t="s">
        <v>351</v>
      </c>
      <c r="H2522" t="s">
        <v>13616</v>
      </c>
      <c r="I2522" t="s">
        <v>14820</v>
      </c>
      <c r="J2522" t="s">
        <v>2600</v>
      </c>
      <c r="K2522" t="s">
        <v>18983</v>
      </c>
      <c r="L2522" t="s">
        <v>17215</v>
      </c>
      <c r="M2522" t="s">
        <v>11889</v>
      </c>
      <c r="N2522" t="s">
        <v>351</v>
      </c>
      <c r="O2522" t="s">
        <v>17216</v>
      </c>
      <c r="P2522" t="s">
        <v>17217</v>
      </c>
      <c r="Q2522" t="str">
        <f>IF(J2522="(not available)","(not available)",IFERROR(VLOOKUP(J2522,'[1]Lifecyclemodels EF3.1'!E:G,3,FALSE),"(not available yet)"))</f>
        <v>(not available yet)</v>
      </c>
      <c r="R2522"/>
    </row>
    <row r="2523" spans="1:18" hidden="1" x14ac:dyDescent="0.3">
      <c r="A2523" t="s">
        <v>13616</v>
      </c>
      <c r="B2523" t="s">
        <v>18295</v>
      </c>
      <c r="C2523" t="s">
        <v>469</v>
      </c>
      <c r="D2523" t="s">
        <v>18984</v>
      </c>
      <c r="E2523" t="s">
        <v>17215</v>
      </c>
      <c r="F2523" t="s">
        <v>384</v>
      </c>
      <c r="G2523" s="187" t="s">
        <v>351</v>
      </c>
      <c r="H2523" t="s">
        <v>13616</v>
      </c>
      <c r="I2523" t="s">
        <v>14820</v>
      </c>
      <c r="J2523" t="s">
        <v>469</v>
      </c>
      <c r="K2523" t="s">
        <v>18984</v>
      </c>
      <c r="L2523" t="s">
        <v>17215</v>
      </c>
      <c r="M2523" t="s">
        <v>11889</v>
      </c>
      <c r="N2523" t="s">
        <v>351</v>
      </c>
      <c r="O2523" t="s">
        <v>17216</v>
      </c>
      <c r="P2523" t="s">
        <v>17217</v>
      </c>
      <c r="Q2523" t="str">
        <f>IF(J2523="(not available)","(not available)",IFERROR(VLOOKUP(J2523,'[1]Lifecyclemodels EF3.1'!E:G,3,FALSE),"(not available yet)"))</f>
        <v>(not available yet)</v>
      </c>
      <c r="R2523"/>
    </row>
    <row r="2524" spans="1:18" hidden="1" x14ac:dyDescent="0.3">
      <c r="A2524" t="s">
        <v>13616</v>
      </c>
      <c r="B2524" t="s">
        <v>18295</v>
      </c>
      <c r="C2524" t="s">
        <v>4205</v>
      </c>
      <c r="D2524" t="s">
        <v>18985</v>
      </c>
      <c r="E2524" t="s">
        <v>17215</v>
      </c>
      <c r="F2524" t="s">
        <v>384</v>
      </c>
      <c r="G2524" s="187" t="s">
        <v>351</v>
      </c>
      <c r="H2524" t="s">
        <v>13616</v>
      </c>
      <c r="I2524" t="s">
        <v>14820</v>
      </c>
      <c r="J2524" t="s">
        <v>4205</v>
      </c>
      <c r="K2524" t="s">
        <v>18985</v>
      </c>
      <c r="L2524" t="s">
        <v>17215</v>
      </c>
      <c r="M2524" t="s">
        <v>11889</v>
      </c>
      <c r="N2524" t="s">
        <v>351</v>
      </c>
      <c r="O2524" t="s">
        <v>17216</v>
      </c>
      <c r="P2524" t="s">
        <v>17217</v>
      </c>
      <c r="Q2524" t="str">
        <f>IF(J2524="(not available)","(not available)",IFERROR(VLOOKUP(J2524,'[1]Lifecyclemodels EF3.1'!E:G,3,FALSE),"(not available yet)"))</f>
        <v>(not available yet)</v>
      </c>
      <c r="R2524"/>
    </row>
    <row r="2525" spans="1:18" hidden="1" x14ac:dyDescent="0.3">
      <c r="A2525" s="195" t="s">
        <v>13616</v>
      </c>
      <c r="B2525" s="191" t="s">
        <v>18295</v>
      </c>
      <c r="C2525" s="191" t="s">
        <v>10049</v>
      </c>
      <c r="D2525" s="191" t="s">
        <v>18986</v>
      </c>
      <c r="E2525" s="191" t="s">
        <v>17215</v>
      </c>
      <c r="F2525" s="191" t="s">
        <v>384</v>
      </c>
      <c r="G2525" s="192" t="s">
        <v>351</v>
      </c>
      <c r="H2525" s="193" t="s">
        <v>13616</v>
      </c>
      <c r="I2525" s="191" t="s">
        <v>18350</v>
      </c>
      <c r="J2525" s="191" t="s">
        <v>10049</v>
      </c>
      <c r="K2525" s="191" t="s">
        <v>18986</v>
      </c>
      <c r="L2525" s="191" t="s">
        <v>17215</v>
      </c>
      <c r="M2525" s="191" t="s">
        <v>11889</v>
      </c>
      <c r="N2525" s="191" t="s">
        <v>363</v>
      </c>
      <c r="O2525" s="191" t="s">
        <v>18351</v>
      </c>
      <c r="P2525" s="191" t="s">
        <v>18352</v>
      </c>
      <c r="Q2525" s="193" t="str">
        <f>IF(J2525="(not available)","(not available)",IFERROR(VLOOKUP(J2525,'[1]Lifecyclemodels EF3.1'!E:G,3,FALSE),"(not available yet)"))</f>
        <v>(not available yet)</v>
      </c>
      <c r="R2525" s="97" t="s">
        <v>18353</v>
      </c>
    </row>
    <row r="2526" spans="1:18" hidden="1" x14ac:dyDescent="0.3">
      <c r="A2526" t="s">
        <v>13616</v>
      </c>
      <c r="B2526" t="s">
        <v>18295</v>
      </c>
      <c r="C2526" t="s">
        <v>6032</v>
      </c>
      <c r="D2526" t="s">
        <v>18987</v>
      </c>
      <c r="E2526" t="s">
        <v>17215</v>
      </c>
      <c r="F2526" t="s">
        <v>384</v>
      </c>
      <c r="G2526" s="187" t="s">
        <v>351</v>
      </c>
      <c r="H2526" t="s">
        <v>13616</v>
      </c>
      <c r="I2526" t="s">
        <v>14820</v>
      </c>
      <c r="J2526" t="s">
        <v>6032</v>
      </c>
      <c r="K2526" t="s">
        <v>18987</v>
      </c>
      <c r="L2526" t="s">
        <v>17215</v>
      </c>
      <c r="M2526" t="s">
        <v>11889</v>
      </c>
      <c r="N2526" t="s">
        <v>351</v>
      </c>
      <c r="O2526" t="s">
        <v>17216</v>
      </c>
      <c r="P2526" t="s">
        <v>17217</v>
      </c>
      <c r="Q2526" t="str">
        <f>IF(J2526="(not available)","(not available)",IFERROR(VLOOKUP(J2526,'[1]Lifecyclemodels EF3.1'!E:G,3,FALSE),"(not available yet)"))</f>
        <v>(not available yet)</v>
      </c>
      <c r="R2526"/>
    </row>
    <row r="2527" spans="1:18" hidden="1" x14ac:dyDescent="0.3">
      <c r="A2527" t="s">
        <v>13616</v>
      </c>
      <c r="B2527" t="s">
        <v>18295</v>
      </c>
      <c r="C2527" t="s">
        <v>4096</v>
      </c>
      <c r="D2527" t="s">
        <v>18988</v>
      </c>
      <c r="E2527" t="s">
        <v>17215</v>
      </c>
      <c r="F2527" t="s">
        <v>384</v>
      </c>
      <c r="G2527" s="187" t="s">
        <v>351</v>
      </c>
      <c r="H2527" t="s">
        <v>13616</v>
      </c>
      <c r="I2527" t="s">
        <v>14820</v>
      </c>
      <c r="J2527" t="s">
        <v>4096</v>
      </c>
      <c r="K2527" t="s">
        <v>18989</v>
      </c>
      <c r="L2527" t="s">
        <v>17215</v>
      </c>
      <c r="M2527" t="s">
        <v>11889</v>
      </c>
      <c r="N2527" t="s">
        <v>351</v>
      </c>
      <c r="O2527" t="s">
        <v>17216</v>
      </c>
      <c r="P2527" t="s">
        <v>17217</v>
      </c>
      <c r="Q2527" t="str">
        <f>IF(J2527="(not available)","(not available)",IFERROR(VLOOKUP(J2527,'[1]Lifecyclemodels EF3.1'!E:G,3,FALSE),"(not available yet)"))</f>
        <v>(not available yet)</v>
      </c>
      <c r="R2527"/>
    </row>
    <row r="2528" spans="1:18" hidden="1" x14ac:dyDescent="0.3">
      <c r="A2528" t="s">
        <v>13616</v>
      </c>
      <c r="B2528" t="s">
        <v>18295</v>
      </c>
      <c r="C2528" t="s">
        <v>7220</v>
      </c>
      <c r="D2528" t="s">
        <v>18990</v>
      </c>
      <c r="E2528" t="s">
        <v>17215</v>
      </c>
      <c r="F2528" t="s">
        <v>384</v>
      </c>
      <c r="G2528" s="187" t="s">
        <v>351</v>
      </c>
      <c r="H2528" t="s">
        <v>13616</v>
      </c>
      <c r="I2528" t="s">
        <v>13615</v>
      </c>
      <c r="J2528" t="s">
        <v>13848</v>
      </c>
      <c r="K2528" t="s">
        <v>18990</v>
      </c>
      <c r="L2528" t="s">
        <v>17215</v>
      </c>
      <c r="M2528" t="s">
        <v>11889</v>
      </c>
      <c r="N2528" t="s">
        <v>351</v>
      </c>
      <c r="O2528" t="s">
        <v>17216</v>
      </c>
      <c r="P2528" t="s">
        <v>17217</v>
      </c>
      <c r="Q2528" t="str">
        <f>IF(J2528="(not available)","(not available)",IFERROR(VLOOKUP(J2528,'[1]Lifecyclemodels EF3.1'!E:G,3,FALSE),"(not available yet)"))</f>
        <v>(not available yet)</v>
      </c>
      <c r="R2528"/>
    </row>
    <row r="2529" spans="1:18" hidden="1" x14ac:dyDescent="0.3">
      <c r="A2529" t="s">
        <v>13616</v>
      </c>
      <c r="B2529" t="s">
        <v>18295</v>
      </c>
      <c r="C2529" t="s">
        <v>18991</v>
      </c>
      <c r="D2529" t="s">
        <v>18992</v>
      </c>
      <c r="E2529" t="s">
        <v>17215</v>
      </c>
      <c r="F2529" t="s">
        <v>356</v>
      </c>
      <c r="G2529" s="187" t="s">
        <v>351</v>
      </c>
      <c r="H2529" t="s">
        <v>11902</v>
      </c>
      <c r="I2529" t="s">
        <v>17614</v>
      </c>
      <c r="J2529" t="s">
        <v>13444</v>
      </c>
      <c r="K2529" t="s">
        <v>18993</v>
      </c>
      <c r="L2529" t="s">
        <v>17215</v>
      </c>
      <c r="M2529" t="s">
        <v>356</v>
      </c>
      <c r="N2529" t="s">
        <v>351</v>
      </c>
      <c r="O2529" t="s">
        <v>17216</v>
      </c>
      <c r="P2529" t="s">
        <v>17217</v>
      </c>
      <c r="Q2529" t="str">
        <f>IF(J2529="(not available)","(not available)",IFERROR(VLOOKUP(J2529,'[1]Lifecyclemodels EF3.1'!E:G,3,FALSE),"(not available yet)"))</f>
        <v>cda4fcb6-57e2-416c-9e9b-84451be1bbd5</v>
      </c>
      <c r="R2529"/>
    </row>
    <row r="2530" spans="1:18" hidden="1" x14ac:dyDescent="0.3">
      <c r="A2530" s="195" t="s">
        <v>13616</v>
      </c>
      <c r="B2530" s="191" t="s">
        <v>18295</v>
      </c>
      <c r="C2530" s="191" t="s">
        <v>7743</v>
      </c>
      <c r="D2530" s="191" t="s">
        <v>18994</v>
      </c>
      <c r="E2530" s="191" t="s">
        <v>17215</v>
      </c>
      <c r="F2530" s="191" t="s">
        <v>350</v>
      </c>
      <c r="G2530" s="192" t="s">
        <v>342</v>
      </c>
      <c r="H2530" s="193" t="s">
        <v>13616</v>
      </c>
      <c r="I2530" s="191" t="s">
        <v>18350</v>
      </c>
      <c r="J2530" s="191" t="s">
        <v>7743</v>
      </c>
      <c r="K2530" s="191" t="s">
        <v>18994</v>
      </c>
      <c r="L2530" s="191" t="s">
        <v>17215</v>
      </c>
      <c r="M2530" s="191" t="s">
        <v>350</v>
      </c>
      <c r="N2530" s="191" t="s">
        <v>342</v>
      </c>
      <c r="O2530" s="191" t="s">
        <v>18351</v>
      </c>
      <c r="P2530" s="191" t="s">
        <v>17217</v>
      </c>
      <c r="Q2530" s="193" t="str">
        <f>IF(J2530="(not available)","(not available)",IFERROR(VLOOKUP(J2530,'[1]Lifecyclemodels EF3.1'!E:G,3,FALSE),"(not available yet)"))</f>
        <v>(not available yet)</v>
      </c>
      <c r="R2530" s="97" t="s">
        <v>18355</v>
      </c>
    </row>
    <row r="2531" spans="1:18" hidden="1" x14ac:dyDescent="0.3">
      <c r="A2531" t="s">
        <v>13616</v>
      </c>
      <c r="B2531" t="s">
        <v>18295</v>
      </c>
      <c r="C2531" t="s">
        <v>10425</v>
      </c>
      <c r="D2531" t="s">
        <v>18995</v>
      </c>
      <c r="E2531" t="s">
        <v>18311</v>
      </c>
      <c r="F2531" t="s">
        <v>402</v>
      </c>
      <c r="G2531" s="187" t="s">
        <v>351</v>
      </c>
      <c r="H2531" t="s">
        <v>13616</v>
      </c>
      <c r="I2531" t="s">
        <v>14820</v>
      </c>
      <c r="J2531" t="s">
        <v>10425</v>
      </c>
      <c r="K2531" t="s">
        <v>18996</v>
      </c>
      <c r="L2531" t="s">
        <v>18311</v>
      </c>
      <c r="M2531" t="s">
        <v>402</v>
      </c>
      <c r="N2531" t="s">
        <v>351</v>
      </c>
      <c r="O2531" t="s">
        <v>17216</v>
      </c>
      <c r="P2531" t="s">
        <v>17217</v>
      </c>
      <c r="Q2531" t="str">
        <f>IF(J2531="(not available)","(not available)",IFERROR(VLOOKUP(J2531,'[1]Lifecyclemodels EF3.1'!E:G,3,FALSE),"(not available yet)"))</f>
        <v>(not available yet)</v>
      </c>
      <c r="R2531"/>
    </row>
    <row r="2532" spans="1:18" hidden="1" x14ac:dyDescent="0.3">
      <c r="A2532" t="s">
        <v>13616</v>
      </c>
      <c r="B2532" t="s">
        <v>18295</v>
      </c>
      <c r="C2532" t="s">
        <v>3148</v>
      </c>
      <c r="D2532" t="s">
        <v>18995</v>
      </c>
      <c r="E2532" t="s">
        <v>18311</v>
      </c>
      <c r="F2532" t="s">
        <v>378</v>
      </c>
      <c r="G2532" s="187" t="s">
        <v>351</v>
      </c>
      <c r="H2532" t="s">
        <v>13616</v>
      </c>
      <c r="I2532" t="s">
        <v>14820</v>
      </c>
      <c r="J2532" t="s">
        <v>3148</v>
      </c>
      <c r="K2532" t="s">
        <v>18996</v>
      </c>
      <c r="L2532" t="s">
        <v>18311</v>
      </c>
      <c r="M2532" t="s">
        <v>378</v>
      </c>
      <c r="N2532" t="s">
        <v>351</v>
      </c>
      <c r="O2532" t="s">
        <v>17216</v>
      </c>
      <c r="P2532" t="s">
        <v>17217</v>
      </c>
      <c r="Q2532" t="str">
        <f>IF(J2532="(not available)","(not available)",IFERROR(VLOOKUP(J2532,'[1]Lifecyclemodels EF3.1'!E:G,3,FALSE),"(not available yet)"))</f>
        <v>(not available yet)</v>
      </c>
      <c r="R2532"/>
    </row>
    <row r="2533" spans="1:18" hidden="1" x14ac:dyDescent="0.3">
      <c r="A2533" t="s">
        <v>13616</v>
      </c>
      <c r="B2533" t="s">
        <v>18295</v>
      </c>
      <c r="C2533" t="s">
        <v>9692</v>
      </c>
      <c r="D2533" t="s">
        <v>18995</v>
      </c>
      <c r="E2533" t="s">
        <v>18311</v>
      </c>
      <c r="F2533" t="s">
        <v>473</v>
      </c>
      <c r="G2533" s="187" t="s">
        <v>351</v>
      </c>
      <c r="H2533" t="s">
        <v>13616</v>
      </c>
      <c r="I2533" t="s">
        <v>14820</v>
      </c>
      <c r="J2533" t="s">
        <v>9692</v>
      </c>
      <c r="K2533" t="s">
        <v>18996</v>
      </c>
      <c r="L2533" t="s">
        <v>18311</v>
      </c>
      <c r="M2533" t="s">
        <v>473</v>
      </c>
      <c r="N2533" t="s">
        <v>351</v>
      </c>
      <c r="O2533" t="s">
        <v>17216</v>
      </c>
      <c r="P2533" t="s">
        <v>17217</v>
      </c>
      <c r="Q2533" t="str">
        <f>IF(J2533="(not available)","(not available)",IFERROR(VLOOKUP(J2533,'[1]Lifecyclemodels EF3.1'!E:G,3,FALSE),"(not available yet)"))</f>
        <v>(not available yet)</v>
      </c>
      <c r="R2533"/>
    </row>
    <row r="2534" spans="1:18" hidden="1" x14ac:dyDescent="0.3">
      <c r="A2534" t="s">
        <v>13616</v>
      </c>
      <c r="B2534" t="s">
        <v>18295</v>
      </c>
      <c r="C2534" t="s">
        <v>2177</v>
      </c>
      <c r="D2534" t="s">
        <v>18995</v>
      </c>
      <c r="E2534" t="s">
        <v>18311</v>
      </c>
      <c r="F2534" t="s">
        <v>726</v>
      </c>
      <c r="G2534" s="187" t="s">
        <v>351</v>
      </c>
      <c r="H2534" t="s">
        <v>13616</v>
      </c>
      <c r="I2534" t="s">
        <v>14820</v>
      </c>
      <c r="J2534" t="s">
        <v>2177</v>
      </c>
      <c r="K2534" t="s">
        <v>18996</v>
      </c>
      <c r="L2534" t="s">
        <v>18311</v>
      </c>
      <c r="M2534" t="s">
        <v>726</v>
      </c>
      <c r="N2534" t="s">
        <v>351</v>
      </c>
      <c r="O2534" t="s">
        <v>17216</v>
      </c>
      <c r="P2534" t="s">
        <v>17217</v>
      </c>
      <c r="Q2534" t="str">
        <f>IF(J2534="(not available)","(not available)",IFERROR(VLOOKUP(J2534,'[1]Lifecyclemodels EF3.1'!E:G,3,FALSE),"(not available yet)"))</f>
        <v>(not available yet)</v>
      </c>
      <c r="R2534"/>
    </row>
    <row r="2535" spans="1:18" hidden="1" x14ac:dyDescent="0.3">
      <c r="A2535" t="s">
        <v>13616</v>
      </c>
      <c r="B2535" t="s">
        <v>18295</v>
      </c>
      <c r="C2535" t="s">
        <v>11286</v>
      </c>
      <c r="D2535" t="s">
        <v>18995</v>
      </c>
      <c r="E2535" t="s">
        <v>18311</v>
      </c>
      <c r="F2535" t="s">
        <v>466</v>
      </c>
      <c r="G2535" s="187" t="s">
        <v>351</v>
      </c>
      <c r="H2535" t="s">
        <v>13616</v>
      </c>
      <c r="I2535" t="s">
        <v>14820</v>
      </c>
      <c r="J2535" t="s">
        <v>11286</v>
      </c>
      <c r="K2535" t="s">
        <v>18996</v>
      </c>
      <c r="L2535" t="s">
        <v>18311</v>
      </c>
      <c r="M2535" t="s">
        <v>466</v>
      </c>
      <c r="N2535" t="s">
        <v>351</v>
      </c>
      <c r="O2535" t="s">
        <v>17216</v>
      </c>
      <c r="P2535" t="s">
        <v>17217</v>
      </c>
      <c r="Q2535" t="str">
        <f>IF(J2535="(not available)","(not available)",IFERROR(VLOOKUP(J2535,'[1]Lifecyclemodels EF3.1'!E:G,3,FALSE),"(not available yet)"))</f>
        <v>(not available yet)</v>
      </c>
      <c r="R2535"/>
    </row>
    <row r="2536" spans="1:18" hidden="1" x14ac:dyDescent="0.3">
      <c r="A2536" t="s">
        <v>13616</v>
      </c>
      <c r="B2536" t="s">
        <v>18295</v>
      </c>
      <c r="C2536" t="s">
        <v>3489</v>
      </c>
      <c r="D2536" t="s">
        <v>18995</v>
      </c>
      <c r="E2536" t="s">
        <v>18311</v>
      </c>
      <c r="F2536" t="s">
        <v>1910</v>
      </c>
      <c r="G2536" s="187" t="s">
        <v>351</v>
      </c>
      <c r="H2536" t="s">
        <v>13616</v>
      </c>
      <c r="I2536" t="s">
        <v>14820</v>
      </c>
      <c r="J2536" t="s">
        <v>3489</v>
      </c>
      <c r="K2536" t="s">
        <v>18996</v>
      </c>
      <c r="L2536" t="s">
        <v>18311</v>
      </c>
      <c r="M2536" t="s">
        <v>1910</v>
      </c>
      <c r="N2536" t="s">
        <v>351</v>
      </c>
      <c r="O2536" t="s">
        <v>17216</v>
      </c>
      <c r="P2536" t="s">
        <v>17217</v>
      </c>
      <c r="Q2536" t="str">
        <f>IF(J2536="(not available)","(not available)",IFERROR(VLOOKUP(J2536,'[1]Lifecyclemodels EF3.1'!E:G,3,FALSE),"(not available yet)"))</f>
        <v>(not available yet)</v>
      </c>
      <c r="R2536"/>
    </row>
    <row r="2537" spans="1:18" hidden="1" x14ac:dyDescent="0.3">
      <c r="A2537" t="s">
        <v>13616</v>
      </c>
      <c r="B2537" t="s">
        <v>18295</v>
      </c>
      <c r="C2537" t="s">
        <v>9059</v>
      </c>
      <c r="D2537" t="s">
        <v>18995</v>
      </c>
      <c r="E2537" t="s">
        <v>18311</v>
      </c>
      <c r="F2537" t="s">
        <v>399</v>
      </c>
      <c r="G2537" s="187" t="s">
        <v>351</v>
      </c>
      <c r="H2537" t="s">
        <v>13616</v>
      </c>
      <c r="I2537" t="s">
        <v>14820</v>
      </c>
      <c r="J2537" t="s">
        <v>9059</v>
      </c>
      <c r="K2537" t="s">
        <v>18996</v>
      </c>
      <c r="L2537" t="s">
        <v>18311</v>
      </c>
      <c r="M2537" t="s">
        <v>399</v>
      </c>
      <c r="N2537" t="s">
        <v>351</v>
      </c>
      <c r="O2537" t="s">
        <v>17216</v>
      </c>
      <c r="P2537" t="s">
        <v>17217</v>
      </c>
      <c r="Q2537" t="str">
        <f>IF(J2537="(not available)","(not available)",IFERROR(VLOOKUP(J2537,'[1]Lifecyclemodels EF3.1'!E:G,3,FALSE),"(not available yet)"))</f>
        <v>(not available yet)</v>
      </c>
      <c r="R2537"/>
    </row>
    <row r="2538" spans="1:18" hidden="1" x14ac:dyDescent="0.3">
      <c r="A2538" t="s">
        <v>13616</v>
      </c>
      <c r="B2538" t="s">
        <v>18295</v>
      </c>
      <c r="C2538" t="s">
        <v>5189</v>
      </c>
      <c r="D2538" t="s">
        <v>18995</v>
      </c>
      <c r="E2538" t="s">
        <v>18311</v>
      </c>
      <c r="F2538" t="s">
        <v>371</v>
      </c>
      <c r="G2538" s="187" t="s">
        <v>351</v>
      </c>
      <c r="H2538" t="s">
        <v>13616</v>
      </c>
      <c r="I2538" t="s">
        <v>14820</v>
      </c>
      <c r="J2538" t="s">
        <v>5189</v>
      </c>
      <c r="K2538" t="s">
        <v>18996</v>
      </c>
      <c r="L2538" t="s">
        <v>18311</v>
      </c>
      <c r="M2538" t="s">
        <v>371</v>
      </c>
      <c r="N2538" t="s">
        <v>351</v>
      </c>
      <c r="O2538" t="s">
        <v>17216</v>
      </c>
      <c r="P2538" t="s">
        <v>17217</v>
      </c>
      <c r="Q2538" t="str">
        <f>IF(J2538="(not available)","(not available)",IFERROR(VLOOKUP(J2538,'[1]Lifecyclemodels EF3.1'!E:G,3,FALSE),"(not available yet)"))</f>
        <v>(not available yet)</v>
      </c>
      <c r="R2538"/>
    </row>
    <row r="2539" spans="1:18" hidden="1" x14ac:dyDescent="0.3">
      <c r="A2539" t="s">
        <v>13616</v>
      </c>
      <c r="B2539" t="s">
        <v>18295</v>
      </c>
      <c r="C2539" t="s">
        <v>1691</v>
      </c>
      <c r="D2539" t="s">
        <v>18995</v>
      </c>
      <c r="E2539" t="s">
        <v>18311</v>
      </c>
      <c r="F2539" t="s">
        <v>493</v>
      </c>
      <c r="G2539" s="187" t="s">
        <v>351</v>
      </c>
      <c r="H2539" t="s">
        <v>13616</v>
      </c>
      <c r="I2539" t="s">
        <v>14820</v>
      </c>
      <c r="J2539" t="s">
        <v>1691</v>
      </c>
      <c r="K2539" t="s">
        <v>18996</v>
      </c>
      <c r="L2539" t="s">
        <v>18311</v>
      </c>
      <c r="M2539" t="s">
        <v>493</v>
      </c>
      <c r="N2539" t="s">
        <v>351</v>
      </c>
      <c r="O2539" t="s">
        <v>17216</v>
      </c>
      <c r="P2539" t="s">
        <v>17217</v>
      </c>
      <c r="Q2539" t="str">
        <f>IF(J2539="(not available)","(not available)",IFERROR(VLOOKUP(J2539,'[1]Lifecyclemodels EF3.1'!E:G,3,FALSE),"(not available yet)"))</f>
        <v>(not available yet)</v>
      </c>
      <c r="R2539"/>
    </row>
    <row r="2540" spans="1:18" hidden="1" x14ac:dyDescent="0.3">
      <c r="A2540" t="s">
        <v>13616</v>
      </c>
      <c r="B2540" t="s">
        <v>18295</v>
      </c>
      <c r="C2540" t="s">
        <v>4945</v>
      </c>
      <c r="D2540" t="s">
        <v>18995</v>
      </c>
      <c r="E2540" t="s">
        <v>18311</v>
      </c>
      <c r="F2540" t="s">
        <v>425</v>
      </c>
      <c r="G2540" s="187" t="s">
        <v>351</v>
      </c>
      <c r="H2540" t="s">
        <v>13616</v>
      </c>
      <c r="I2540" t="s">
        <v>14820</v>
      </c>
      <c r="J2540" t="s">
        <v>4945</v>
      </c>
      <c r="K2540" t="s">
        <v>18996</v>
      </c>
      <c r="L2540" t="s">
        <v>18311</v>
      </c>
      <c r="M2540" t="s">
        <v>425</v>
      </c>
      <c r="N2540" t="s">
        <v>351</v>
      </c>
      <c r="O2540" t="s">
        <v>17216</v>
      </c>
      <c r="P2540" t="s">
        <v>17217</v>
      </c>
      <c r="Q2540" t="str">
        <f>IF(J2540="(not available)","(not available)",IFERROR(VLOOKUP(J2540,'[1]Lifecyclemodels EF3.1'!E:G,3,FALSE),"(not available yet)"))</f>
        <v>(not available yet)</v>
      </c>
      <c r="R2540"/>
    </row>
    <row r="2541" spans="1:18" hidden="1" x14ac:dyDescent="0.3">
      <c r="A2541" t="s">
        <v>13616</v>
      </c>
      <c r="B2541" t="s">
        <v>18295</v>
      </c>
      <c r="C2541" t="s">
        <v>5535</v>
      </c>
      <c r="D2541" t="s">
        <v>18995</v>
      </c>
      <c r="E2541" t="s">
        <v>18311</v>
      </c>
      <c r="F2541" t="s">
        <v>736</v>
      </c>
      <c r="G2541" s="187" t="s">
        <v>351</v>
      </c>
      <c r="H2541" t="s">
        <v>13616</v>
      </c>
      <c r="I2541" t="s">
        <v>14820</v>
      </c>
      <c r="J2541" t="s">
        <v>5535</v>
      </c>
      <c r="K2541" t="s">
        <v>18996</v>
      </c>
      <c r="L2541" t="s">
        <v>18311</v>
      </c>
      <c r="M2541" t="s">
        <v>736</v>
      </c>
      <c r="N2541" t="s">
        <v>351</v>
      </c>
      <c r="O2541" t="s">
        <v>17216</v>
      </c>
      <c r="P2541" t="s">
        <v>17217</v>
      </c>
      <c r="Q2541" t="str">
        <f>IF(J2541="(not available)","(not available)",IFERROR(VLOOKUP(J2541,'[1]Lifecyclemodels EF3.1'!E:G,3,FALSE),"(not available yet)"))</f>
        <v>(not available yet)</v>
      </c>
      <c r="R2541"/>
    </row>
    <row r="2542" spans="1:18" hidden="1" x14ac:dyDescent="0.3">
      <c r="A2542" t="s">
        <v>13616</v>
      </c>
      <c r="B2542" t="s">
        <v>18295</v>
      </c>
      <c r="C2542" t="s">
        <v>4863</v>
      </c>
      <c r="D2542" t="s">
        <v>18995</v>
      </c>
      <c r="E2542" t="s">
        <v>18311</v>
      </c>
      <c r="F2542" t="s">
        <v>703</v>
      </c>
      <c r="G2542" s="187" t="s">
        <v>351</v>
      </c>
      <c r="H2542" t="s">
        <v>13616</v>
      </c>
      <c r="I2542" t="s">
        <v>14820</v>
      </c>
      <c r="J2542" t="s">
        <v>4863</v>
      </c>
      <c r="K2542" t="s">
        <v>18996</v>
      </c>
      <c r="L2542" t="s">
        <v>18311</v>
      </c>
      <c r="M2542" t="s">
        <v>703</v>
      </c>
      <c r="N2542" t="s">
        <v>351</v>
      </c>
      <c r="O2542" t="s">
        <v>17216</v>
      </c>
      <c r="P2542" t="s">
        <v>17217</v>
      </c>
      <c r="Q2542" t="str">
        <f>IF(J2542="(not available)","(not available)",IFERROR(VLOOKUP(J2542,'[1]Lifecyclemodels EF3.1'!E:G,3,FALSE),"(not available yet)"))</f>
        <v>(not available yet)</v>
      </c>
      <c r="R2542"/>
    </row>
    <row r="2543" spans="1:18" hidden="1" x14ac:dyDescent="0.3">
      <c r="A2543" t="s">
        <v>13616</v>
      </c>
      <c r="B2543" t="s">
        <v>18295</v>
      </c>
      <c r="C2543" t="s">
        <v>1191</v>
      </c>
      <c r="D2543" t="s">
        <v>18995</v>
      </c>
      <c r="E2543" t="s">
        <v>18311</v>
      </c>
      <c r="F2543" t="s">
        <v>418</v>
      </c>
      <c r="G2543" s="187" t="s">
        <v>351</v>
      </c>
      <c r="H2543" t="s">
        <v>13616</v>
      </c>
      <c r="I2543" t="s">
        <v>14820</v>
      </c>
      <c r="J2543" t="s">
        <v>1191</v>
      </c>
      <c r="K2543" t="s">
        <v>18996</v>
      </c>
      <c r="L2543" t="s">
        <v>18311</v>
      </c>
      <c r="M2543" t="s">
        <v>418</v>
      </c>
      <c r="N2543" t="s">
        <v>351</v>
      </c>
      <c r="O2543" t="s">
        <v>17216</v>
      </c>
      <c r="P2543" t="s">
        <v>17217</v>
      </c>
      <c r="Q2543" t="str">
        <f>IF(J2543="(not available)","(not available)",IFERROR(VLOOKUP(J2543,'[1]Lifecyclemodels EF3.1'!E:G,3,FALSE),"(not available yet)"))</f>
        <v>(not available yet)</v>
      </c>
      <c r="R2543"/>
    </row>
    <row r="2544" spans="1:18" hidden="1" x14ac:dyDescent="0.3">
      <c r="A2544" t="s">
        <v>13616</v>
      </c>
      <c r="B2544" t="s">
        <v>18295</v>
      </c>
      <c r="C2544" t="s">
        <v>871</v>
      </c>
      <c r="D2544" t="s">
        <v>18995</v>
      </c>
      <c r="E2544" t="s">
        <v>18311</v>
      </c>
      <c r="F2544" t="s">
        <v>670</v>
      </c>
      <c r="G2544" s="187" t="s">
        <v>351</v>
      </c>
      <c r="H2544" t="s">
        <v>13616</v>
      </c>
      <c r="I2544" t="s">
        <v>14820</v>
      </c>
      <c r="J2544" t="s">
        <v>871</v>
      </c>
      <c r="K2544" t="s">
        <v>18996</v>
      </c>
      <c r="L2544" t="s">
        <v>18311</v>
      </c>
      <c r="M2544" t="s">
        <v>670</v>
      </c>
      <c r="N2544" t="s">
        <v>351</v>
      </c>
      <c r="O2544" t="s">
        <v>17216</v>
      </c>
      <c r="P2544" t="s">
        <v>17217</v>
      </c>
      <c r="Q2544" t="str">
        <f>IF(J2544="(not available)","(not available)",IFERROR(VLOOKUP(J2544,'[1]Lifecyclemodels EF3.1'!E:G,3,FALSE),"(not available yet)"))</f>
        <v>(not available yet)</v>
      </c>
      <c r="R2544"/>
    </row>
    <row r="2545" spans="1:18" hidden="1" x14ac:dyDescent="0.3">
      <c r="A2545" t="s">
        <v>13616</v>
      </c>
      <c r="B2545" t="s">
        <v>18295</v>
      </c>
      <c r="C2545" t="s">
        <v>9666</v>
      </c>
      <c r="D2545" t="s">
        <v>18995</v>
      </c>
      <c r="E2545" t="s">
        <v>18311</v>
      </c>
      <c r="F2545" t="s">
        <v>791</v>
      </c>
      <c r="G2545" s="187" t="s">
        <v>351</v>
      </c>
      <c r="H2545" t="s">
        <v>13616</v>
      </c>
      <c r="I2545" t="s">
        <v>14820</v>
      </c>
      <c r="J2545" t="s">
        <v>9666</v>
      </c>
      <c r="K2545" t="s">
        <v>18996</v>
      </c>
      <c r="L2545" t="s">
        <v>18311</v>
      </c>
      <c r="M2545" t="s">
        <v>791</v>
      </c>
      <c r="N2545" t="s">
        <v>351</v>
      </c>
      <c r="O2545" t="s">
        <v>17216</v>
      </c>
      <c r="P2545" t="s">
        <v>17217</v>
      </c>
      <c r="Q2545" t="str">
        <f>IF(J2545="(not available)","(not available)",IFERROR(VLOOKUP(J2545,'[1]Lifecyclemodels EF3.1'!E:G,3,FALSE),"(not available yet)"))</f>
        <v>(not available yet)</v>
      </c>
      <c r="R2545"/>
    </row>
    <row r="2546" spans="1:18" hidden="1" x14ac:dyDescent="0.3">
      <c r="A2546" t="s">
        <v>13616</v>
      </c>
      <c r="B2546" t="s">
        <v>18295</v>
      </c>
      <c r="C2546" t="s">
        <v>3137</v>
      </c>
      <c r="D2546" t="s">
        <v>18995</v>
      </c>
      <c r="E2546" t="s">
        <v>18311</v>
      </c>
      <c r="F2546" t="s">
        <v>686</v>
      </c>
      <c r="G2546" s="187" t="s">
        <v>351</v>
      </c>
      <c r="H2546" t="s">
        <v>13616</v>
      </c>
      <c r="I2546" t="s">
        <v>14820</v>
      </c>
      <c r="J2546" t="s">
        <v>3137</v>
      </c>
      <c r="K2546" t="s">
        <v>18996</v>
      </c>
      <c r="L2546" t="s">
        <v>18311</v>
      </c>
      <c r="M2546" t="s">
        <v>686</v>
      </c>
      <c r="N2546" t="s">
        <v>351</v>
      </c>
      <c r="O2546" t="s">
        <v>17216</v>
      </c>
      <c r="P2546" t="s">
        <v>17217</v>
      </c>
      <c r="Q2546" t="str">
        <f>IF(J2546="(not available)","(not available)",IFERROR(VLOOKUP(J2546,'[1]Lifecyclemodels EF3.1'!E:G,3,FALSE),"(not available yet)"))</f>
        <v>(not available yet)</v>
      </c>
      <c r="R2546"/>
    </row>
    <row r="2547" spans="1:18" hidden="1" x14ac:dyDescent="0.3">
      <c r="A2547" t="s">
        <v>13616</v>
      </c>
      <c r="B2547" t="s">
        <v>18295</v>
      </c>
      <c r="C2547" t="s">
        <v>10843</v>
      </c>
      <c r="D2547" t="s">
        <v>18995</v>
      </c>
      <c r="E2547" t="s">
        <v>18311</v>
      </c>
      <c r="F2547" t="s">
        <v>523</v>
      </c>
      <c r="G2547" s="187" t="s">
        <v>351</v>
      </c>
      <c r="H2547" t="s">
        <v>13616</v>
      </c>
      <c r="I2547" t="s">
        <v>14820</v>
      </c>
      <c r="J2547" t="s">
        <v>10843</v>
      </c>
      <c r="K2547" t="s">
        <v>18996</v>
      </c>
      <c r="L2547" t="s">
        <v>18311</v>
      </c>
      <c r="M2547" t="s">
        <v>523</v>
      </c>
      <c r="N2547" t="s">
        <v>351</v>
      </c>
      <c r="O2547" t="s">
        <v>17216</v>
      </c>
      <c r="P2547" t="s">
        <v>17217</v>
      </c>
      <c r="Q2547" t="str">
        <f>IF(J2547="(not available)","(not available)",IFERROR(VLOOKUP(J2547,'[1]Lifecyclemodels EF3.1'!E:G,3,FALSE),"(not available yet)"))</f>
        <v>(not available yet)</v>
      </c>
      <c r="R2547"/>
    </row>
    <row r="2548" spans="1:18" hidden="1" x14ac:dyDescent="0.3">
      <c r="A2548" t="s">
        <v>13616</v>
      </c>
      <c r="B2548" t="s">
        <v>18295</v>
      </c>
      <c r="C2548" t="s">
        <v>7654</v>
      </c>
      <c r="D2548" t="s">
        <v>18995</v>
      </c>
      <c r="E2548" t="s">
        <v>18311</v>
      </c>
      <c r="F2548" t="s">
        <v>392</v>
      </c>
      <c r="G2548" s="187" t="s">
        <v>351</v>
      </c>
      <c r="H2548" t="s">
        <v>13616</v>
      </c>
      <c r="I2548" t="s">
        <v>14820</v>
      </c>
      <c r="J2548" t="s">
        <v>7654</v>
      </c>
      <c r="K2548" t="s">
        <v>18996</v>
      </c>
      <c r="L2548" t="s">
        <v>18311</v>
      </c>
      <c r="M2548" t="s">
        <v>392</v>
      </c>
      <c r="N2548" t="s">
        <v>351</v>
      </c>
      <c r="O2548" t="s">
        <v>17216</v>
      </c>
      <c r="P2548" t="s">
        <v>17217</v>
      </c>
      <c r="Q2548" t="str">
        <f>IF(J2548="(not available)","(not available)",IFERROR(VLOOKUP(J2548,'[1]Lifecyclemodels EF3.1'!E:G,3,FALSE),"(not available yet)"))</f>
        <v>(not available yet)</v>
      </c>
      <c r="R2548"/>
    </row>
    <row r="2549" spans="1:18" hidden="1" x14ac:dyDescent="0.3">
      <c r="A2549" t="s">
        <v>13616</v>
      </c>
      <c r="B2549" t="s">
        <v>18295</v>
      </c>
      <c r="C2549" t="s">
        <v>7627</v>
      </c>
      <c r="D2549" t="s">
        <v>18995</v>
      </c>
      <c r="E2549" t="s">
        <v>18311</v>
      </c>
      <c r="F2549" t="s">
        <v>405</v>
      </c>
      <c r="G2549" s="187" t="s">
        <v>351</v>
      </c>
      <c r="H2549" t="s">
        <v>13616</v>
      </c>
      <c r="I2549" t="s">
        <v>14820</v>
      </c>
      <c r="J2549" t="s">
        <v>7627</v>
      </c>
      <c r="K2549" t="s">
        <v>18996</v>
      </c>
      <c r="L2549" t="s">
        <v>18311</v>
      </c>
      <c r="M2549" t="s">
        <v>405</v>
      </c>
      <c r="N2549" t="s">
        <v>351</v>
      </c>
      <c r="O2549" t="s">
        <v>17216</v>
      </c>
      <c r="P2549" t="s">
        <v>17217</v>
      </c>
      <c r="Q2549" t="str">
        <f>IF(J2549="(not available)","(not available)",IFERROR(VLOOKUP(J2549,'[1]Lifecyclemodels EF3.1'!E:G,3,FALSE),"(not available yet)"))</f>
        <v>(not available yet)</v>
      </c>
      <c r="R2549"/>
    </row>
    <row r="2550" spans="1:18" hidden="1" x14ac:dyDescent="0.3">
      <c r="A2550" t="s">
        <v>13616</v>
      </c>
      <c r="B2550" t="s">
        <v>18295</v>
      </c>
      <c r="C2550" t="s">
        <v>7720</v>
      </c>
      <c r="D2550" t="s">
        <v>18995</v>
      </c>
      <c r="E2550" t="s">
        <v>18311</v>
      </c>
      <c r="F2550" t="s">
        <v>691</v>
      </c>
      <c r="G2550" s="187" t="s">
        <v>351</v>
      </c>
      <c r="H2550" t="s">
        <v>13616</v>
      </c>
      <c r="I2550" t="s">
        <v>14820</v>
      </c>
      <c r="J2550" t="s">
        <v>7720</v>
      </c>
      <c r="K2550" t="s">
        <v>18996</v>
      </c>
      <c r="L2550" t="s">
        <v>18311</v>
      </c>
      <c r="M2550" t="s">
        <v>691</v>
      </c>
      <c r="N2550" t="s">
        <v>351</v>
      </c>
      <c r="O2550" t="s">
        <v>17216</v>
      </c>
      <c r="P2550" t="s">
        <v>17217</v>
      </c>
      <c r="Q2550" t="str">
        <f>IF(J2550="(not available)","(not available)",IFERROR(VLOOKUP(J2550,'[1]Lifecyclemodels EF3.1'!E:G,3,FALSE),"(not available yet)"))</f>
        <v>(not available yet)</v>
      </c>
      <c r="R2550"/>
    </row>
    <row r="2551" spans="1:18" hidden="1" x14ac:dyDescent="0.3">
      <c r="A2551" t="s">
        <v>13616</v>
      </c>
      <c r="B2551" t="s">
        <v>18295</v>
      </c>
      <c r="C2551" t="s">
        <v>450</v>
      </c>
      <c r="D2551" t="s">
        <v>18995</v>
      </c>
      <c r="E2551" t="s">
        <v>18311</v>
      </c>
      <c r="F2551" t="s">
        <v>396</v>
      </c>
      <c r="G2551" s="187" t="s">
        <v>351</v>
      </c>
      <c r="H2551" t="s">
        <v>13616</v>
      </c>
      <c r="I2551" t="s">
        <v>14820</v>
      </c>
      <c r="J2551" t="s">
        <v>450</v>
      </c>
      <c r="K2551" t="s">
        <v>18996</v>
      </c>
      <c r="L2551" t="s">
        <v>18311</v>
      </c>
      <c r="M2551" t="s">
        <v>396</v>
      </c>
      <c r="N2551" t="s">
        <v>351</v>
      </c>
      <c r="O2551" t="s">
        <v>17216</v>
      </c>
      <c r="P2551" t="s">
        <v>17217</v>
      </c>
      <c r="Q2551" t="str">
        <f>IF(J2551="(not available)","(not available)",IFERROR(VLOOKUP(J2551,'[1]Lifecyclemodels EF3.1'!E:G,3,FALSE),"(not available yet)"))</f>
        <v>(not available yet)</v>
      </c>
      <c r="R2551"/>
    </row>
    <row r="2552" spans="1:18" hidden="1" x14ac:dyDescent="0.3">
      <c r="A2552" t="s">
        <v>13616</v>
      </c>
      <c r="B2552" t="s">
        <v>18295</v>
      </c>
      <c r="C2552" t="s">
        <v>5976</v>
      </c>
      <c r="D2552" t="s">
        <v>18995</v>
      </c>
      <c r="E2552" t="s">
        <v>18311</v>
      </c>
      <c r="F2552" t="s">
        <v>1552</v>
      </c>
      <c r="G2552" s="187" t="s">
        <v>351</v>
      </c>
      <c r="H2552" t="s">
        <v>13616</v>
      </c>
      <c r="I2552" t="s">
        <v>14820</v>
      </c>
      <c r="J2552" t="s">
        <v>5976</v>
      </c>
      <c r="K2552" t="s">
        <v>18996</v>
      </c>
      <c r="L2552" t="s">
        <v>18311</v>
      </c>
      <c r="M2552" t="s">
        <v>1552</v>
      </c>
      <c r="N2552" t="s">
        <v>351</v>
      </c>
      <c r="O2552" t="s">
        <v>17216</v>
      </c>
      <c r="P2552" t="s">
        <v>17217</v>
      </c>
      <c r="Q2552" t="str">
        <f>IF(J2552="(not available)","(not available)",IFERROR(VLOOKUP(J2552,'[1]Lifecyclemodels EF3.1'!E:G,3,FALSE),"(not available yet)"))</f>
        <v>(not available yet)</v>
      </c>
      <c r="R2552"/>
    </row>
    <row r="2553" spans="1:18" hidden="1" x14ac:dyDescent="0.3">
      <c r="A2553" t="s">
        <v>13616</v>
      </c>
      <c r="B2553" t="s">
        <v>18295</v>
      </c>
      <c r="C2553" t="s">
        <v>2444</v>
      </c>
      <c r="D2553" t="s">
        <v>18995</v>
      </c>
      <c r="E2553" t="s">
        <v>18311</v>
      </c>
      <c r="F2553" t="s">
        <v>389</v>
      </c>
      <c r="G2553" s="187" t="s">
        <v>351</v>
      </c>
      <c r="H2553" t="s">
        <v>13616</v>
      </c>
      <c r="I2553" t="s">
        <v>14820</v>
      </c>
      <c r="J2553" t="s">
        <v>2444</v>
      </c>
      <c r="K2553" t="s">
        <v>18996</v>
      </c>
      <c r="L2553" t="s">
        <v>18311</v>
      </c>
      <c r="M2553" t="s">
        <v>389</v>
      </c>
      <c r="N2553" t="s">
        <v>351</v>
      </c>
      <c r="O2553" t="s">
        <v>17216</v>
      </c>
      <c r="P2553" t="s">
        <v>17217</v>
      </c>
      <c r="Q2553" t="str">
        <f>IF(J2553="(not available)","(not available)",IFERROR(VLOOKUP(J2553,'[1]Lifecyclemodels EF3.1'!E:G,3,FALSE),"(not available yet)"))</f>
        <v>(not available yet)</v>
      </c>
      <c r="R2553"/>
    </row>
    <row r="2554" spans="1:18" hidden="1" x14ac:dyDescent="0.3">
      <c r="A2554" t="s">
        <v>13616</v>
      </c>
      <c r="B2554" t="s">
        <v>18295</v>
      </c>
      <c r="C2554" t="s">
        <v>9074</v>
      </c>
      <c r="D2554" t="s">
        <v>18995</v>
      </c>
      <c r="E2554" t="s">
        <v>18311</v>
      </c>
      <c r="F2554" t="s">
        <v>528</v>
      </c>
      <c r="G2554" s="187" t="s">
        <v>351</v>
      </c>
      <c r="H2554" t="s">
        <v>13616</v>
      </c>
      <c r="I2554" t="s">
        <v>14820</v>
      </c>
      <c r="J2554" t="s">
        <v>9074</v>
      </c>
      <c r="K2554" t="s">
        <v>18996</v>
      </c>
      <c r="L2554" t="s">
        <v>18311</v>
      </c>
      <c r="M2554" t="s">
        <v>528</v>
      </c>
      <c r="N2554" t="s">
        <v>351</v>
      </c>
      <c r="O2554" t="s">
        <v>17216</v>
      </c>
      <c r="P2554" t="s">
        <v>17217</v>
      </c>
      <c r="Q2554" t="str">
        <f>IF(J2554="(not available)","(not available)",IFERROR(VLOOKUP(J2554,'[1]Lifecyclemodels EF3.1'!E:G,3,FALSE),"(not available yet)"))</f>
        <v>(not available yet)</v>
      </c>
      <c r="R2554"/>
    </row>
    <row r="2555" spans="1:18" hidden="1" x14ac:dyDescent="0.3">
      <c r="A2555" t="s">
        <v>13616</v>
      </c>
      <c r="B2555" t="s">
        <v>18295</v>
      </c>
      <c r="C2555" t="s">
        <v>6650</v>
      </c>
      <c r="D2555" t="s">
        <v>18995</v>
      </c>
      <c r="E2555" t="s">
        <v>18311</v>
      </c>
      <c r="F2555" t="s">
        <v>350</v>
      </c>
      <c r="G2555" s="187" t="s">
        <v>351</v>
      </c>
      <c r="H2555" t="s">
        <v>13616</v>
      </c>
      <c r="I2555" t="s">
        <v>14820</v>
      </c>
      <c r="J2555" t="s">
        <v>6650</v>
      </c>
      <c r="K2555" t="s">
        <v>18996</v>
      </c>
      <c r="L2555" t="s">
        <v>18311</v>
      </c>
      <c r="M2555" t="s">
        <v>350</v>
      </c>
      <c r="N2555" t="s">
        <v>351</v>
      </c>
      <c r="O2555" t="s">
        <v>17216</v>
      </c>
      <c r="P2555" t="s">
        <v>17217</v>
      </c>
      <c r="Q2555" t="str">
        <f>IF(J2555="(not available)","(not available)",IFERROR(VLOOKUP(J2555,'[1]Lifecyclemodels EF3.1'!E:G,3,FALSE),"(not available yet)"))</f>
        <v>(not available yet)</v>
      </c>
      <c r="R2555"/>
    </row>
    <row r="2556" spans="1:18" hidden="1" x14ac:dyDescent="0.3">
      <c r="A2556" t="s">
        <v>13616</v>
      </c>
      <c r="B2556" t="s">
        <v>18295</v>
      </c>
      <c r="C2556" t="s">
        <v>8459</v>
      </c>
      <c r="D2556" t="s">
        <v>18995</v>
      </c>
      <c r="E2556" t="s">
        <v>18311</v>
      </c>
      <c r="F2556" t="s">
        <v>3311</v>
      </c>
      <c r="G2556" s="187" t="s">
        <v>351</v>
      </c>
      <c r="H2556" t="s">
        <v>13616</v>
      </c>
      <c r="I2556" t="s">
        <v>14820</v>
      </c>
      <c r="J2556" t="s">
        <v>8459</v>
      </c>
      <c r="K2556" t="s">
        <v>18996</v>
      </c>
      <c r="L2556" t="s">
        <v>18311</v>
      </c>
      <c r="M2556" t="s">
        <v>3311</v>
      </c>
      <c r="N2556" t="s">
        <v>351</v>
      </c>
      <c r="O2556" t="s">
        <v>17216</v>
      </c>
      <c r="P2556" t="s">
        <v>17217</v>
      </c>
      <c r="Q2556" t="str">
        <f>IF(J2556="(not available)","(not available)",IFERROR(VLOOKUP(J2556,'[1]Lifecyclemodels EF3.1'!E:G,3,FALSE),"(not available yet)"))</f>
        <v>(not available yet)</v>
      </c>
      <c r="R2556"/>
    </row>
    <row r="2557" spans="1:18" hidden="1" x14ac:dyDescent="0.3">
      <c r="A2557" t="s">
        <v>13616</v>
      </c>
      <c r="B2557" t="s">
        <v>18295</v>
      </c>
      <c r="C2557" t="s">
        <v>6883</v>
      </c>
      <c r="D2557" t="s">
        <v>18995</v>
      </c>
      <c r="E2557" t="s">
        <v>18311</v>
      </c>
      <c r="F2557" t="s">
        <v>514</v>
      </c>
      <c r="G2557" s="187" t="s">
        <v>351</v>
      </c>
      <c r="H2557" t="s">
        <v>13616</v>
      </c>
      <c r="I2557" t="s">
        <v>14820</v>
      </c>
      <c r="J2557" t="s">
        <v>6883</v>
      </c>
      <c r="K2557" t="s">
        <v>18996</v>
      </c>
      <c r="L2557" t="s">
        <v>18311</v>
      </c>
      <c r="M2557" t="s">
        <v>11889</v>
      </c>
      <c r="N2557" t="s">
        <v>351</v>
      </c>
      <c r="O2557" t="s">
        <v>17216</v>
      </c>
      <c r="P2557" t="s">
        <v>17217</v>
      </c>
      <c r="Q2557" t="str">
        <f>IF(J2557="(not available)","(not available)",IFERROR(VLOOKUP(J2557,'[1]Lifecyclemodels EF3.1'!E:G,3,FALSE),"(not available yet)"))</f>
        <v>(not available yet)</v>
      </c>
      <c r="R2557"/>
    </row>
    <row r="2558" spans="1:18" hidden="1" x14ac:dyDescent="0.3">
      <c r="A2558" t="s">
        <v>13616</v>
      </c>
      <c r="B2558" t="s">
        <v>18295</v>
      </c>
      <c r="C2558" t="s">
        <v>4375</v>
      </c>
      <c r="D2558" t="s">
        <v>18995</v>
      </c>
      <c r="E2558" t="s">
        <v>18311</v>
      </c>
      <c r="F2558" t="s">
        <v>754</v>
      </c>
      <c r="G2558" s="187" t="s">
        <v>351</v>
      </c>
      <c r="H2558" t="s">
        <v>13616</v>
      </c>
      <c r="I2558" t="s">
        <v>14820</v>
      </c>
      <c r="J2558" t="s">
        <v>4375</v>
      </c>
      <c r="K2558" t="s">
        <v>18996</v>
      </c>
      <c r="L2558" t="s">
        <v>18311</v>
      </c>
      <c r="M2558" t="s">
        <v>754</v>
      </c>
      <c r="N2558" t="s">
        <v>351</v>
      </c>
      <c r="O2558" t="s">
        <v>17216</v>
      </c>
      <c r="P2558" t="s">
        <v>17217</v>
      </c>
      <c r="Q2558" t="str">
        <f>IF(J2558="(not available)","(not available)",IFERROR(VLOOKUP(J2558,'[1]Lifecyclemodels EF3.1'!E:G,3,FALSE),"(not available yet)"))</f>
        <v>(not available yet)</v>
      </c>
      <c r="R2558"/>
    </row>
    <row r="2559" spans="1:18" hidden="1" x14ac:dyDescent="0.3">
      <c r="A2559" t="s">
        <v>13616</v>
      </c>
      <c r="B2559" t="s">
        <v>18295</v>
      </c>
      <c r="C2559" t="s">
        <v>8740</v>
      </c>
      <c r="D2559" t="s">
        <v>18995</v>
      </c>
      <c r="E2559" t="s">
        <v>18311</v>
      </c>
      <c r="F2559" t="s">
        <v>341</v>
      </c>
      <c r="G2559" s="187" t="s">
        <v>351</v>
      </c>
      <c r="H2559" t="s">
        <v>13616</v>
      </c>
      <c r="I2559" t="s">
        <v>14820</v>
      </c>
      <c r="J2559" t="s">
        <v>8740</v>
      </c>
      <c r="K2559" t="s">
        <v>18996</v>
      </c>
      <c r="L2559" t="s">
        <v>18311</v>
      </c>
      <c r="M2559" t="s">
        <v>341</v>
      </c>
      <c r="N2559" t="s">
        <v>351</v>
      </c>
      <c r="O2559" t="s">
        <v>17216</v>
      </c>
      <c r="P2559" t="s">
        <v>17217</v>
      </c>
      <c r="Q2559" t="str">
        <f>IF(J2559="(not available)","(not available)",IFERROR(VLOOKUP(J2559,'[1]Lifecyclemodels EF3.1'!E:G,3,FALSE),"(not available yet)"))</f>
        <v>(not available yet)</v>
      </c>
      <c r="R2559"/>
    </row>
    <row r="2560" spans="1:18" hidden="1" x14ac:dyDescent="0.3">
      <c r="A2560" t="s">
        <v>13616</v>
      </c>
      <c r="B2560" t="s">
        <v>18295</v>
      </c>
      <c r="C2560" t="s">
        <v>9741</v>
      </c>
      <c r="D2560" t="s">
        <v>18995</v>
      </c>
      <c r="E2560" t="s">
        <v>18311</v>
      </c>
      <c r="F2560" t="s">
        <v>1301</v>
      </c>
      <c r="G2560" s="187" t="s">
        <v>351</v>
      </c>
      <c r="H2560" t="s">
        <v>13616</v>
      </c>
      <c r="I2560" t="s">
        <v>14820</v>
      </c>
      <c r="J2560" t="s">
        <v>9741</v>
      </c>
      <c r="K2560" t="s">
        <v>18996</v>
      </c>
      <c r="L2560" t="s">
        <v>18311</v>
      </c>
      <c r="M2560" t="s">
        <v>1301</v>
      </c>
      <c r="N2560" t="s">
        <v>351</v>
      </c>
      <c r="O2560" t="s">
        <v>17216</v>
      </c>
      <c r="P2560" t="s">
        <v>17217</v>
      </c>
      <c r="Q2560" t="str">
        <f>IF(J2560="(not available)","(not available)",IFERROR(VLOOKUP(J2560,'[1]Lifecyclemodels EF3.1'!E:G,3,FALSE),"(not available yet)"))</f>
        <v>(not available yet)</v>
      </c>
      <c r="R2560"/>
    </row>
    <row r="2561" spans="1:18" hidden="1" x14ac:dyDescent="0.3">
      <c r="A2561" t="s">
        <v>13616</v>
      </c>
      <c r="B2561" t="s">
        <v>18295</v>
      </c>
      <c r="C2561" t="s">
        <v>8862</v>
      </c>
      <c r="D2561" t="s">
        <v>18995</v>
      </c>
      <c r="E2561" t="s">
        <v>18311</v>
      </c>
      <c r="F2561" t="s">
        <v>325</v>
      </c>
      <c r="G2561" s="187" t="s">
        <v>351</v>
      </c>
      <c r="H2561" t="s">
        <v>13616</v>
      </c>
      <c r="I2561" t="s">
        <v>14820</v>
      </c>
      <c r="J2561" t="s">
        <v>8862</v>
      </c>
      <c r="K2561" t="s">
        <v>18996</v>
      </c>
      <c r="L2561" t="s">
        <v>18311</v>
      </c>
      <c r="M2561" t="s">
        <v>325</v>
      </c>
      <c r="N2561" t="s">
        <v>351</v>
      </c>
      <c r="O2561" t="s">
        <v>17216</v>
      </c>
      <c r="P2561" t="s">
        <v>17217</v>
      </c>
      <c r="Q2561" t="str">
        <f>IF(J2561="(not available)","(not available)",IFERROR(VLOOKUP(J2561,'[1]Lifecyclemodels EF3.1'!E:G,3,FALSE),"(not available yet)"))</f>
        <v>(not available yet)</v>
      </c>
      <c r="R2561"/>
    </row>
    <row r="2562" spans="1:18" hidden="1" x14ac:dyDescent="0.3">
      <c r="A2562" t="s">
        <v>13616</v>
      </c>
      <c r="B2562" t="s">
        <v>18295</v>
      </c>
      <c r="C2562" t="s">
        <v>511</v>
      </c>
      <c r="D2562" t="s">
        <v>18995</v>
      </c>
      <c r="E2562" t="s">
        <v>18311</v>
      </c>
      <c r="F2562" t="s">
        <v>443</v>
      </c>
      <c r="G2562" s="187" t="s">
        <v>351</v>
      </c>
      <c r="H2562" t="s">
        <v>13616</v>
      </c>
      <c r="I2562" t="s">
        <v>14820</v>
      </c>
      <c r="J2562" t="s">
        <v>511</v>
      </c>
      <c r="K2562" t="s">
        <v>18996</v>
      </c>
      <c r="L2562" t="s">
        <v>18311</v>
      </c>
      <c r="M2562" t="s">
        <v>443</v>
      </c>
      <c r="N2562" t="s">
        <v>351</v>
      </c>
      <c r="O2562" t="s">
        <v>17216</v>
      </c>
      <c r="P2562" t="s">
        <v>17217</v>
      </c>
      <c r="Q2562" t="str">
        <f>IF(J2562="(not available)","(not available)",IFERROR(VLOOKUP(J2562,'[1]Lifecyclemodels EF3.1'!E:G,3,FALSE),"(not available yet)"))</f>
        <v>(not available yet)</v>
      </c>
      <c r="R2562"/>
    </row>
    <row r="2563" spans="1:18" hidden="1" x14ac:dyDescent="0.3">
      <c r="A2563" t="s">
        <v>13616</v>
      </c>
      <c r="B2563" t="s">
        <v>18295</v>
      </c>
      <c r="C2563" t="s">
        <v>5930</v>
      </c>
      <c r="D2563" t="s">
        <v>18997</v>
      </c>
      <c r="E2563" t="s">
        <v>17215</v>
      </c>
      <c r="F2563" t="s">
        <v>384</v>
      </c>
      <c r="G2563" s="187" t="s">
        <v>351</v>
      </c>
      <c r="H2563" t="s">
        <v>13616</v>
      </c>
      <c r="I2563" t="s">
        <v>14820</v>
      </c>
      <c r="J2563" t="s">
        <v>5930</v>
      </c>
      <c r="K2563" t="s">
        <v>18997</v>
      </c>
      <c r="L2563" t="s">
        <v>17215</v>
      </c>
      <c r="M2563" t="s">
        <v>11889</v>
      </c>
      <c r="N2563" t="s">
        <v>351</v>
      </c>
      <c r="O2563" t="s">
        <v>17216</v>
      </c>
      <c r="P2563" t="s">
        <v>17217</v>
      </c>
      <c r="Q2563" t="str">
        <f>IF(J2563="(not available)","(not available)",IFERROR(VLOOKUP(J2563,'[1]Lifecyclemodels EF3.1'!E:G,3,FALSE),"(not available yet)"))</f>
        <v>(not available yet)</v>
      </c>
      <c r="R2563"/>
    </row>
    <row r="2564" spans="1:18" hidden="1" x14ac:dyDescent="0.3">
      <c r="A2564" s="195" t="s">
        <v>13616</v>
      </c>
      <c r="B2564" s="191" t="s">
        <v>18295</v>
      </c>
      <c r="C2564" s="191" t="s">
        <v>18998</v>
      </c>
      <c r="D2564" s="191" t="s">
        <v>18999</v>
      </c>
      <c r="E2564" s="191" t="s">
        <v>18482</v>
      </c>
      <c r="F2564" s="191" t="s">
        <v>350</v>
      </c>
      <c r="G2564" s="192" t="s">
        <v>342</v>
      </c>
      <c r="H2564" s="193" t="s">
        <v>13616</v>
      </c>
      <c r="I2564" s="191" t="s">
        <v>18350</v>
      </c>
      <c r="J2564" s="191" t="s">
        <v>19000</v>
      </c>
      <c r="K2564" s="191" t="s">
        <v>18350</v>
      </c>
      <c r="L2564" s="191" t="s">
        <v>18482</v>
      </c>
      <c r="M2564" s="191" t="s">
        <v>18999</v>
      </c>
      <c r="N2564" s="191" t="s">
        <v>350</v>
      </c>
      <c r="O2564" s="191" t="s">
        <v>18351</v>
      </c>
      <c r="P2564" s="191" t="s">
        <v>18352</v>
      </c>
      <c r="Q2564" s="193" t="str">
        <f>IF(J2564="(not available)","(not available)",IFERROR(VLOOKUP(J2564,'[1]Lifecyclemodels EF3.1'!E:G,3,FALSE),"(not available yet)"))</f>
        <v>(not available yet)</v>
      </c>
      <c r="R2564" s="97" t="s">
        <v>19001</v>
      </c>
    </row>
    <row r="2565" spans="1:18" hidden="1" x14ac:dyDescent="0.3">
      <c r="A2565" s="195" t="s">
        <v>13616</v>
      </c>
      <c r="B2565" s="191" t="s">
        <v>18295</v>
      </c>
      <c r="C2565" s="191" t="s">
        <v>7901</v>
      </c>
      <c r="D2565" s="191" t="s">
        <v>19002</v>
      </c>
      <c r="E2565" s="191" t="s">
        <v>17215</v>
      </c>
      <c r="F2565" s="191" t="s">
        <v>356</v>
      </c>
      <c r="G2565" s="192" t="s">
        <v>351</v>
      </c>
      <c r="H2565" s="193" t="s">
        <v>13616</v>
      </c>
      <c r="I2565" s="191" t="s">
        <v>18350</v>
      </c>
      <c r="J2565" s="191" t="s">
        <v>19003</v>
      </c>
      <c r="K2565" s="191" t="s">
        <v>19002</v>
      </c>
      <c r="L2565" s="191" t="s">
        <v>17215</v>
      </c>
      <c r="M2565" s="191" t="s">
        <v>356</v>
      </c>
      <c r="N2565" s="191" t="s">
        <v>351</v>
      </c>
      <c r="O2565" s="191" t="s">
        <v>18351</v>
      </c>
      <c r="P2565" s="191" t="s">
        <v>18352</v>
      </c>
      <c r="Q2565" s="193" t="str">
        <f>IF(J2565="(not available)","(not available)",IFERROR(VLOOKUP(J2565,'[1]Lifecyclemodels EF3.1'!E:G,3,FALSE),"(not available yet)"))</f>
        <v>(not available yet)</v>
      </c>
      <c r="R2565" s="97" t="s">
        <v>18355</v>
      </c>
    </row>
    <row r="2566" spans="1:18" hidden="1" x14ac:dyDescent="0.3">
      <c r="A2566" t="s">
        <v>13616</v>
      </c>
      <c r="B2566" t="s">
        <v>18295</v>
      </c>
      <c r="C2566" t="s">
        <v>406</v>
      </c>
      <c r="D2566" t="s">
        <v>19004</v>
      </c>
      <c r="E2566" t="s">
        <v>17427</v>
      </c>
      <c r="F2566" t="s">
        <v>384</v>
      </c>
      <c r="G2566" s="187" t="s">
        <v>351</v>
      </c>
      <c r="H2566" t="s">
        <v>13616</v>
      </c>
      <c r="I2566" t="s">
        <v>14820</v>
      </c>
      <c r="J2566" t="s">
        <v>406</v>
      </c>
      <c r="K2566" t="s">
        <v>19005</v>
      </c>
      <c r="L2566" t="s">
        <v>17427</v>
      </c>
      <c r="M2566" t="s">
        <v>11889</v>
      </c>
      <c r="N2566" t="s">
        <v>351</v>
      </c>
      <c r="O2566" t="s">
        <v>17216</v>
      </c>
      <c r="P2566" t="s">
        <v>17217</v>
      </c>
      <c r="Q2566" t="str">
        <f>IF(J2566="(not available)","(not available)",IFERROR(VLOOKUP(J2566,'[1]Lifecyclemodels EF3.1'!E:G,3,FALSE),"(not available yet)"))</f>
        <v>(not available yet)</v>
      </c>
      <c r="R2566"/>
    </row>
    <row r="2567" spans="1:18" hidden="1" x14ac:dyDescent="0.3">
      <c r="A2567" t="s">
        <v>13616</v>
      </c>
      <c r="B2567" t="s">
        <v>18295</v>
      </c>
      <c r="C2567" t="s">
        <v>4920</v>
      </c>
      <c r="D2567" t="s">
        <v>19006</v>
      </c>
      <c r="E2567" t="s">
        <v>17215</v>
      </c>
      <c r="F2567" t="s">
        <v>384</v>
      </c>
      <c r="G2567" s="187" t="s">
        <v>351</v>
      </c>
      <c r="H2567" t="s">
        <v>13616</v>
      </c>
      <c r="I2567" t="s">
        <v>14820</v>
      </c>
      <c r="J2567" t="s">
        <v>4920</v>
      </c>
      <c r="K2567" t="s">
        <v>19006</v>
      </c>
      <c r="L2567" t="s">
        <v>17215</v>
      </c>
      <c r="M2567" t="s">
        <v>11889</v>
      </c>
      <c r="N2567" t="s">
        <v>351</v>
      </c>
      <c r="O2567" t="s">
        <v>17216</v>
      </c>
      <c r="P2567" t="s">
        <v>17217</v>
      </c>
      <c r="Q2567" t="str">
        <f>IF(J2567="(not available)","(not available)",IFERROR(VLOOKUP(J2567,'[1]Lifecyclemodels EF3.1'!E:G,3,FALSE),"(not available yet)"))</f>
        <v>(not available yet)</v>
      </c>
      <c r="R2567"/>
    </row>
    <row r="2568" spans="1:18" hidden="1" x14ac:dyDescent="0.3">
      <c r="A2568" t="s">
        <v>13616</v>
      </c>
      <c r="B2568" t="s">
        <v>18295</v>
      </c>
      <c r="C2568" t="s">
        <v>9752</v>
      </c>
      <c r="D2568" t="s">
        <v>19007</v>
      </c>
      <c r="E2568" t="s">
        <v>17215</v>
      </c>
      <c r="F2568" t="s">
        <v>384</v>
      </c>
      <c r="G2568" s="187" t="s">
        <v>351</v>
      </c>
      <c r="H2568" t="s">
        <v>13616</v>
      </c>
      <c r="I2568" t="s">
        <v>14820</v>
      </c>
      <c r="J2568" t="s">
        <v>9752</v>
      </c>
      <c r="K2568" t="s">
        <v>19007</v>
      </c>
      <c r="L2568" t="s">
        <v>17215</v>
      </c>
      <c r="M2568" t="s">
        <v>11889</v>
      </c>
      <c r="N2568" t="s">
        <v>351</v>
      </c>
      <c r="O2568" t="s">
        <v>17216</v>
      </c>
      <c r="P2568" t="s">
        <v>17217</v>
      </c>
      <c r="Q2568" t="str">
        <f>IF(J2568="(not available)","(not available)",IFERROR(VLOOKUP(J2568,'[1]Lifecyclemodels EF3.1'!E:G,3,FALSE),"(not available yet)"))</f>
        <v>(not available yet)</v>
      </c>
      <c r="R2568"/>
    </row>
    <row r="2569" spans="1:18" hidden="1" x14ac:dyDescent="0.3">
      <c r="A2569" t="s">
        <v>13616</v>
      </c>
      <c r="B2569" t="s">
        <v>18295</v>
      </c>
      <c r="C2569" t="s">
        <v>11283</v>
      </c>
      <c r="D2569" t="s">
        <v>19008</v>
      </c>
      <c r="E2569" t="s">
        <v>17215</v>
      </c>
      <c r="F2569" t="s">
        <v>384</v>
      </c>
      <c r="G2569" s="187" t="s">
        <v>351</v>
      </c>
      <c r="H2569" t="s">
        <v>13616</v>
      </c>
      <c r="I2569" t="s">
        <v>14820</v>
      </c>
      <c r="J2569" t="s">
        <v>11283</v>
      </c>
      <c r="K2569" t="s">
        <v>19008</v>
      </c>
      <c r="L2569" t="s">
        <v>17215</v>
      </c>
      <c r="M2569" t="s">
        <v>11889</v>
      </c>
      <c r="N2569" t="s">
        <v>351</v>
      </c>
      <c r="O2569" t="s">
        <v>17216</v>
      </c>
      <c r="P2569" t="s">
        <v>17217</v>
      </c>
      <c r="Q2569" t="str">
        <f>IF(J2569="(not available)","(not available)",IFERROR(VLOOKUP(J2569,'[1]Lifecyclemodels EF3.1'!E:G,3,FALSE),"(not available yet)"))</f>
        <v>(not available yet)</v>
      </c>
      <c r="R2569"/>
    </row>
    <row r="2570" spans="1:18" hidden="1" x14ac:dyDescent="0.3">
      <c r="A2570" t="s">
        <v>13616</v>
      </c>
      <c r="B2570" t="s">
        <v>18295</v>
      </c>
      <c r="C2570" t="s">
        <v>798</v>
      </c>
      <c r="D2570" t="s">
        <v>19009</v>
      </c>
      <c r="E2570" t="s">
        <v>17215</v>
      </c>
      <c r="F2570" t="s">
        <v>384</v>
      </c>
      <c r="G2570" s="187" t="s">
        <v>351</v>
      </c>
      <c r="H2570" t="s">
        <v>13616</v>
      </c>
      <c r="I2570" t="s">
        <v>14820</v>
      </c>
      <c r="J2570" t="s">
        <v>798</v>
      </c>
      <c r="K2570" t="s">
        <v>19009</v>
      </c>
      <c r="L2570" t="s">
        <v>17215</v>
      </c>
      <c r="M2570" t="s">
        <v>11889</v>
      </c>
      <c r="N2570" t="s">
        <v>351</v>
      </c>
      <c r="O2570" t="s">
        <v>17216</v>
      </c>
      <c r="P2570" t="s">
        <v>17217</v>
      </c>
      <c r="Q2570" t="str">
        <f>IF(J2570="(not available)","(not available)",IFERROR(VLOOKUP(J2570,'[1]Lifecyclemodels EF3.1'!E:G,3,FALSE),"(not available yet)"))</f>
        <v>(not available yet)</v>
      </c>
      <c r="R2570"/>
    </row>
    <row r="2571" spans="1:18" hidden="1" x14ac:dyDescent="0.3">
      <c r="A2571" t="s">
        <v>13616</v>
      </c>
      <c r="B2571" t="s">
        <v>18295</v>
      </c>
      <c r="C2571" t="s">
        <v>4377</v>
      </c>
      <c r="D2571" t="s">
        <v>19010</v>
      </c>
      <c r="E2571" t="s">
        <v>17215</v>
      </c>
      <c r="F2571" t="s">
        <v>384</v>
      </c>
      <c r="G2571" s="187" t="s">
        <v>351</v>
      </c>
      <c r="H2571" t="s">
        <v>13616</v>
      </c>
      <c r="I2571" t="s">
        <v>13615</v>
      </c>
      <c r="J2571" t="s">
        <v>14036</v>
      </c>
      <c r="K2571" t="s">
        <v>19010</v>
      </c>
      <c r="L2571" t="s">
        <v>17215</v>
      </c>
      <c r="M2571" t="s">
        <v>11889</v>
      </c>
      <c r="N2571" t="s">
        <v>351</v>
      </c>
      <c r="O2571" t="s">
        <v>17216</v>
      </c>
      <c r="P2571" t="s">
        <v>17217</v>
      </c>
      <c r="Q2571" t="str">
        <f>IF(J2571="(not available)","(not available)",IFERROR(VLOOKUP(J2571,'[1]Lifecyclemodels EF3.1'!E:G,3,FALSE),"(not available yet)"))</f>
        <v>(not available yet)</v>
      </c>
      <c r="R2571"/>
    </row>
    <row r="2572" spans="1:18" hidden="1" x14ac:dyDescent="0.3">
      <c r="A2572" t="s">
        <v>13616</v>
      </c>
      <c r="B2572" t="s">
        <v>18295</v>
      </c>
      <c r="C2572" t="s">
        <v>1073</v>
      </c>
      <c r="D2572" t="s">
        <v>19011</v>
      </c>
      <c r="E2572" t="s">
        <v>17215</v>
      </c>
      <c r="F2572" t="s">
        <v>384</v>
      </c>
      <c r="G2572" s="187" t="s">
        <v>351</v>
      </c>
      <c r="H2572" t="s">
        <v>13616</v>
      </c>
      <c r="I2572" t="s">
        <v>13615</v>
      </c>
      <c r="J2572" t="s">
        <v>14412</v>
      </c>
      <c r="K2572" t="s">
        <v>19011</v>
      </c>
      <c r="L2572" t="s">
        <v>17215</v>
      </c>
      <c r="M2572" t="s">
        <v>11889</v>
      </c>
      <c r="N2572" t="s">
        <v>351</v>
      </c>
      <c r="O2572" t="s">
        <v>17216</v>
      </c>
      <c r="P2572" t="s">
        <v>17217</v>
      </c>
      <c r="Q2572" t="str">
        <f>IF(J2572="(not available)","(not available)",IFERROR(VLOOKUP(J2572,'[1]Lifecyclemodels EF3.1'!E:G,3,FALSE),"(not available yet)"))</f>
        <v>(not available yet)</v>
      </c>
      <c r="R2572"/>
    </row>
    <row r="2573" spans="1:18" hidden="1" x14ac:dyDescent="0.3">
      <c r="A2573" t="s">
        <v>13616</v>
      </c>
      <c r="B2573" t="s">
        <v>18295</v>
      </c>
      <c r="C2573" t="s">
        <v>9850</v>
      </c>
      <c r="D2573" t="s">
        <v>19012</v>
      </c>
      <c r="E2573" t="s">
        <v>17215</v>
      </c>
      <c r="F2573" t="s">
        <v>384</v>
      </c>
      <c r="G2573" s="187" t="s">
        <v>351</v>
      </c>
      <c r="H2573" t="s">
        <v>13616</v>
      </c>
      <c r="I2573" t="s">
        <v>13615</v>
      </c>
      <c r="J2573" t="s">
        <v>14339</v>
      </c>
      <c r="K2573" t="s">
        <v>19012</v>
      </c>
      <c r="L2573" t="s">
        <v>17215</v>
      </c>
      <c r="M2573" t="s">
        <v>11889</v>
      </c>
      <c r="N2573" t="s">
        <v>351</v>
      </c>
      <c r="O2573" t="s">
        <v>17216</v>
      </c>
      <c r="P2573" t="s">
        <v>17217</v>
      </c>
      <c r="Q2573" t="str">
        <f>IF(J2573="(not available)","(not available)",IFERROR(VLOOKUP(J2573,'[1]Lifecyclemodels EF3.1'!E:G,3,FALSE),"(not available yet)"))</f>
        <v>(not available yet)</v>
      </c>
      <c r="R2573"/>
    </row>
    <row r="2574" spans="1:18" hidden="1" x14ac:dyDescent="0.3">
      <c r="A2574" t="s">
        <v>13616</v>
      </c>
      <c r="B2574" t="s">
        <v>18295</v>
      </c>
      <c r="C2574" t="s">
        <v>9686</v>
      </c>
      <c r="D2574" t="s">
        <v>19013</v>
      </c>
      <c r="E2574" t="s">
        <v>17215</v>
      </c>
      <c r="F2574" t="s">
        <v>384</v>
      </c>
      <c r="G2574" s="187" t="s">
        <v>351</v>
      </c>
      <c r="H2574" t="s">
        <v>13616</v>
      </c>
      <c r="I2574" t="s">
        <v>13615</v>
      </c>
      <c r="J2574" t="s">
        <v>14785</v>
      </c>
      <c r="K2574" t="s">
        <v>19013</v>
      </c>
      <c r="L2574" t="s">
        <v>17215</v>
      </c>
      <c r="M2574" t="s">
        <v>11889</v>
      </c>
      <c r="N2574" t="s">
        <v>351</v>
      </c>
      <c r="O2574" t="s">
        <v>17216</v>
      </c>
      <c r="P2574" t="s">
        <v>17217</v>
      </c>
      <c r="Q2574" t="str">
        <f>IF(J2574="(not available)","(not available)",IFERROR(VLOOKUP(J2574,'[1]Lifecyclemodels EF3.1'!E:G,3,FALSE),"(not available yet)"))</f>
        <v>(not available yet)</v>
      </c>
      <c r="R2574"/>
    </row>
    <row r="2575" spans="1:18" hidden="1" x14ac:dyDescent="0.3">
      <c r="A2575" t="s">
        <v>13616</v>
      </c>
      <c r="B2575" t="s">
        <v>18295</v>
      </c>
      <c r="C2575" t="s">
        <v>7799</v>
      </c>
      <c r="D2575" t="s">
        <v>19014</v>
      </c>
      <c r="E2575" t="s">
        <v>17215</v>
      </c>
      <c r="F2575" t="s">
        <v>384</v>
      </c>
      <c r="G2575" s="187" t="s">
        <v>351</v>
      </c>
      <c r="H2575" t="s">
        <v>13616</v>
      </c>
      <c r="I2575" t="s">
        <v>13615</v>
      </c>
      <c r="J2575" t="s">
        <v>14483</v>
      </c>
      <c r="K2575" t="s">
        <v>19014</v>
      </c>
      <c r="L2575" t="s">
        <v>17215</v>
      </c>
      <c r="M2575" t="s">
        <v>11889</v>
      </c>
      <c r="N2575" t="s">
        <v>351</v>
      </c>
      <c r="O2575" t="s">
        <v>17216</v>
      </c>
      <c r="P2575" t="s">
        <v>17217</v>
      </c>
      <c r="Q2575" t="str">
        <f>IF(J2575="(not available)","(not available)",IFERROR(VLOOKUP(J2575,'[1]Lifecyclemodels EF3.1'!E:G,3,FALSE),"(not available yet)"))</f>
        <v>(not available yet)</v>
      </c>
      <c r="R2575"/>
    </row>
    <row r="2576" spans="1:18" hidden="1" x14ac:dyDescent="0.3">
      <c r="A2576" t="s">
        <v>13616</v>
      </c>
      <c r="B2576" t="s">
        <v>18295</v>
      </c>
      <c r="C2576" t="s">
        <v>3297</v>
      </c>
      <c r="D2576" t="s">
        <v>19015</v>
      </c>
      <c r="E2576" t="s">
        <v>17215</v>
      </c>
      <c r="F2576" t="s">
        <v>384</v>
      </c>
      <c r="G2576" s="187" t="s">
        <v>351</v>
      </c>
      <c r="H2576" t="s">
        <v>13616</v>
      </c>
      <c r="I2576" t="s">
        <v>13615</v>
      </c>
      <c r="J2576" t="s">
        <v>14356</v>
      </c>
      <c r="K2576" t="s">
        <v>19015</v>
      </c>
      <c r="L2576" t="s">
        <v>17215</v>
      </c>
      <c r="M2576" t="s">
        <v>11889</v>
      </c>
      <c r="N2576" t="s">
        <v>351</v>
      </c>
      <c r="O2576" t="s">
        <v>17216</v>
      </c>
      <c r="P2576" t="s">
        <v>17217</v>
      </c>
      <c r="Q2576" t="str">
        <f>IF(J2576="(not available)","(not available)",IFERROR(VLOOKUP(J2576,'[1]Lifecyclemodels EF3.1'!E:G,3,FALSE),"(not available yet)"))</f>
        <v>(not available yet)</v>
      </c>
      <c r="R2576"/>
    </row>
    <row r="2577" spans="1:18" hidden="1" x14ac:dyDescent="0.3">
      <c r="A2577" t="s">
        <v>13616</v>
      </c>
      <c r="B2577" t="s">
        <v>18295</v>
      </c>
      <c r="C2577" t="s">
        <v>1000</v>
      </c>
      <c r="D2577" t="s">
        <v>19016</v>
      </c>
      <c r="E2577" t="s">
        <v>17215</v>
      </c>
      <c r="F2577" t="s">
        <v>384</v>
      </c>
      <c r="G2577" s="187" t="s">
        <v>351</v>
      </c>
      <c r="H2577" t="s">
        <v>13616</v>
      </c>
      <c r="I2577" t="s">
        <v>13615</v>
      </c>
      <c r="J2577" t="s">
        <v>14534</v>
      </c>
      <c r="K2577" t="s">
        <v>19017</v>
      </c>
      <c r="L2577" t="s">
        <v>17215</v>
      </c>
      <c r="M2577" t="s">
        <v>11889</v>
      </c>
      <c r="N2577" t="s">
        <v>351</v>
      </c>
      <c r="O2577" t="s">
        <v>17216</v>
      </c>
      <c r="P2577" t="s">
        <v>17217</v>
      </c>
      <c r="Q2577" t="str">
        <f>IF(J2577="(not available)","(not available)",IFERROR(VLOOKUP(J2577,'[1]Lifecyclemodels EF3.1'!E:G,3,FALSE),"(not available yet)"))</f>
        <v>(not available yet)</v>
      </c>
      <c r="R2577"/>
    </row>
    <row r="2578" spans="1:18" hidden="1" x14ac:dyDescent="0.3">
      <c r="A2578" t="s">
        <v>13616</v>
      </c>
      <c r="B2578" t="s">
        <v>18295</v>
      </c>
      <c r="C2578" t="s">
        <v>19018</v>
      </c>
      <c r="D2578" t="s">
        <v>19019</v>
      </c>
      <c r="E2578" t="s">
        <v>17215</v>
      </c>
      <c r="F2578" t="s">
        <v>384</v>
      </c>
      <c r="G2578" s="187" t="s">
        <v>351</v>
      </c>
      <c r="H2578" t="s">
        <v>13616</v>
      </c>
      <c r="I2578" t="s">
        <v>13615</v>
      </c>
      <c r="J2578" t="s">
        <v>14812</v>
      </c>
      <c r="K2578" t="s">
        <v>19020</v>
      </c>
      <c r="L2578" t="s">
        <v>17215</v>
      </c>
      <c r="M2578" t="s">
        <v>11889</v>
      </c>
      <c r="N2578" t="s">
        <v>342</v>
      </c>
      <c r="O2578" t="s">
        <v>17216</v>
      </c>
      <c r="P2578" t="s">
        <v>17217</v>
      </c>
      <c r="Q2578" t="str">
        <f>IF(J2578="(not available)","(not available)",IFERROR(VLOOKUP(J2578,'[1]Lifecyclemodels EF3.1'!E:G,3,FALSE),"(not available yet)"))</f>
        <v>(not available yet)</v>
      </c>
      <c r="R2578"/>
    </row>
    <row r="2579" spans="1:18" hidden="1" x14ac:dyDescent="0.3">
      <c r="A2579" t="s">
        <v>13616</v>
      </c>
      <c r="B2579" t="s">
        <v>18295</v>
      </c>
      <c r="C2579" t="s">
        <v>1694</v>
      </c>
      <c r="D2579" t="s">
        <v>19021</v>
      </c>
      <c r="E2579" t="s">
        <v>17215</v>
      </c>
      <c r="F2579" t="s">
        <v>384</v>
      </c>
      <c r="G2579" s="187" t="s">
        <v>351</v>
      </c>
      <c r="H2579" t="s">
        <v>13616</v>
      </c>
      <c r="I2579" t="s">
        <v>13615</v>
      </c>
      <c r="J2579" t="s">
        <v>13757</v>
      </c>
      <c r="K2579" t="s">
        <v>19022</v>
      </c>
      <c r="L2579" t="s">
        <v>17215</v>
      </c>
      <c r="M2579" t="s">
        <v>11889</v>
      </c>
      <c r="N2579" t="s">
        <v>342</v>
      </c>
      <c r="O2579" t="s">
        <v>17216</v>
      </c>
      <c r="P2579" t="s">
        <v>17217</v>
      </c>
      <c r="Q2579" t="str">
        <f>IF(J2579="(not available)","(not available)",IFERROR(VLOOKUP(J2579,'[1]Lifecyclemodels EF3.1'!E:G,3,FALSE),"(not available yet)"))</f>
        <v>(not available yet)</v>
      </c>
      <c r="R2579"/>
    </row>
    <row r="2580" spans="1:18" hidden="1" x14ac:dyDescent="0.3">
      <c r="A2580" t="s">
        <v>13616</v>
      </c>
      <c r="B2580" t="s">
        <v>18295</v>
      </c>
      <c r="C2580" t="s">
        <v>19023</v>
      </c>
      <c r="D2580" t="s">
        <v>19024</v>
      </c>
      <c r="E2580" t="s">
        <v>17215</v>
      </c>
      <c r="F2580" t="s">
        <v>384</v>
      </c>
      <c r="G2580" s="187" t="s">
        <v>351</v>
      </c>
      <c r="H2580" t="s">
        <v>13616</v>
      </c>
      <c r="I2580" t="s">
        <v>13615</v>
      </c>
      <c r="J2580" t="s">
        <v>13963</v>
      </c>
      <c r="K2580" t="s">
        <v>19021</v>
      </c>
      <c r="L2580" t="s">
        <v>17215</v>
      </c>
      <c r="M2580" t="s">
        <v>11889</v>
      </c>
      <c r="N2580" t="s">
        <v>342</v>
      </c>
      <c r="O2580" t="s">
        <v>17216</v>
      </c>
      <c r="P2580" t="s">
        <v>17217</v>
      </c>
      <c r="Q2580" t="str">
        <f>IF(J2580="(not available)","(not available)",IFERROR(VLOOKUP(J2580,'[1]Lifecyclemodels EF3.1'!E:G,3,FALSE),"(not available yet)"))</f>
        <v>(not available yet)</v>
      </c>
      <c r="R2580"/>
    </row>
    <row r="2581" spans="1:18" hidden="1" x14ac:dyDescent="0.3">
      <c r="A2581" t="s">
        <v>13616</v>
      </c>
      <c r="B2581" t="s">
        <v>18295</v>
      </c>
      <c r="C2581" t="s">
        <v>10729</v>
      </c>
      <c r="D2581" t="s">
        <v>19025</v>
      </c>
      <c r="E2581" t="s">
        <v>17215</v>
      </c>
      <c r="F2581" t="s">
        <v>384</v>
      </c>
      <c r="G2581" s="187" t="s">
        <v>351</v>
      </c>
      <c r="H2581" t="s">
        <v>13616</v>
      </c>
      <c r="I2581" t="s">
        <v>13615</v>
      </c>
      <c r="J2581" t="s">
        <v>14371</v>
      </c>
      <c r="K2581" t="s">
        <v>19025</v>
      </c>
      <c r="L2581" t="s">
        <v>17215</v>
      </c>
      <c r="M2581" t="s">
        <v>11889</v>
      </c>
      <c r="N2581" t="s">
        <v>351</v>
      </c>
      <c r="O2581" t="s">
        <v>17216</v>
      </c>
      <c r="P2581" t="s">
        <v>17217</v>
      </c>
      <c r="Q2581" t="str">
        <f>IF(J2581="(not available)","(not available)",IFERROR(VLOOKUP(J2581,'[1]Lifecyclemodels EF3.1'!E:G,3,FALSE),"(not available yet)"))</f>
        <v>(not available yet)</v>
      </c>
      <c r="R2581"/>
    </row>
    <row r="2582" spans="1:18" hidden="1" x14ac:dyDescent="0.3">
      <c r="A2582" t="s">
        <v>13616</v>
      </c>
      <c r="B2582" t="s">
        <v>18295</v>
      </c>
      <c r="C2582" t="s">
        <v>4747</v>
      </c>
      <c r="D2582" t="s">
        <v>19026</v>
      </c>
      <c r="E2582" t="s">
        <v>18450</v>
      </c>
      <c r="F2582" t="s">
        <v>384</v>
      </c>
      <c r="G2582" s="187" t="s">
        <v>351</v>
      </c>
      <c r="H2582" t="s">
        <v>13616</v>
      </c>
      <c r="I2582" t="s">
        <v>14820</v>
      </c>
      <c r="J2582" t="s">
        <v>4747</v>
      </c>
      <c r="K2582" t="s">
        <v>19026</v>
      </c>
      <c r="L2582" t="s">
        <v>18450</v>
      </c>
      <c r="M2582" t="s">
        <v>11889</v>
      </c>
      <c r="N2582" t="s">
        <v>351</v>
      </c>
      <c r="O2582" t="s">
        <v>17216</v>
      </c>
      <c r="P2582" t="s">
        <v>17217</v>
      </c>
      <c r="Q2582" t="str">
        <f>IF(J2582="(not available)","(not available)",IFERROR(VLOOKUP(J2582,'[1]Lifecyclemodels EF3.1'!E:G,3,FALSE),"(not available yet)"))</f>
        <v>(not available yet)</v>
      </c>
      <c r="R2582"/>
    </row>
    <row r="2583" spans="1:18" hidden="1" x14ac:dyDescent="0.3">
      <c r="A2583" t="s">
        <v>13616</v>
      </c>
      <c r="B2583" t="s">
        <v>18295</v>
      </c>
      <c r="C2583" t="s">
        <v>1086</v>
      </c>
      <c r="D2583" t="s">
        <v>19027</v>
      </c>
      <c r="E2583" t="s">
        <v>18450</v>
      </c>
      <c r="F2583" t="s">
        <v>384</v>
      </c>
      <c r="G2583" s="187" t="s">
        <v>351</v>
      </c>
      <c r="H2583" t="s">
        <v>13616</v>
      </c>
      <c r="I2583" t="s">
        <v>14820</v>
      </c>
      <c r="J2583" t="s">
        <v>1086</v>
      </c>
      <c r="K2583" t="s">
        <v>19027</v>
      </c>
      <c r="L2583" t="s">
        <v>18450</v>
      </c>
      <c r="M2583" t="s">
        <v>11889</v>
      </c>
      <c r="N2583" t="s">
        <v>351</v>
      </c>
      <c r="O2583" t="s">
        <v>17216</v>
      </c>
      <c r="P2583" t="s">
        <v>17217</v>
      </c>
      <c r="Q2583" t="str">
        <f>IF(J2583="(not available)","(not available)",IFERROR(VLOOKUP(J2583,'[1]Lifecyclemodels EF3.1'!E:G,3,FALSE),"(not available yet)"))</f>
        <v>(not available yet)</v>
      </c>
      <c r="R2583"/>
    </row>
    <row r="2584" spans="1:18" hidden="1" x14ac:dyDescent="0.3">
      <c r="A2584" t="s">
        <v>13616</v>
      </c>
      <c r="B2584" t="s">
        <v>18295</v>
      </c>
      <c r="C2584" t="s">
        <v>1543</v>
      </c>
      <c r="D2584" t="s">
        <v>19028</v>
      </c>
      <c r="E2584" t="s">
        <v>18450</v>
      </c>
      <c r="F2584" t="s">
        <v>384</v>
      </c>
      <c r="G2584" s="187" t="s">
        <v>351</v>
      </c>
      <c r="H2584" t="s">
        <v>13616</v>
      </c>
      <c r="I2584" t="s">
        <v>14820</v>
      </c>
      <c r="J2584" t="s">
        <v>1543</v>
      </c>
      <c r="K2584" t="s">
        <v>19028</v>
      </c>
      <c r="L2584" t="s">
        <v>18450</v>
      </c>
      <c r="M2584" t="s">
        <v>11889</v>
      </c>
      <c r="N2584" t="s">
        <v>351</v>
      </c>
      <c r="O2584" t="s">
        <v>17216</v>
      </c>
      <c r="P2584" t="s">
        <v>17217</v>
      </c>
      <c r="Q2584" t="str">
        <f>IF(J2584="(not available)","(not available)",IFERROR(VLOOKUP(J2584,'[1]Lifecyclemodels EF3.1'!E:G,3,FALSE),"(not available yet)"))</f>
        <v>(not available yet)</v>
      </c>
      <c r="R2584"/>
    </row>
    <row r="2585" spans="1:18" hidden="1" x14ac:dyDescent="0.3">
      <c r="A2585" t="s">
        <v>13616</v>
      </c>
      <c r="B2585" t="s">
        <v>18295</v>
      </c>
      <c r="C2585" t="s">
        <v>7497</v>
      </c>
      <c r="D2585" t="s">
        <v>19029</v>
      </c>
      <c r="E2585" t="s">
        <v>18145</v>
      </c>
      <c r="F2585" t="s">
        <v>368</v>
      </c>
      <c r="G2585" s="187" t="s">
        <v>351</v>
      </c>
      <c r="H2585" t="s">
        <v>13616</v>
      </c>
      <c r="I2585" t="s">
        <v>13615</v>
      </c>
      <c r="J2585" t="s">
        <v>14316</v>
      </c>
      <c r="K2585" t="s">
        <v>19029</v>
      </c>
      <c r="L2585" t="s">
        <v>18145</v>
      </c>
      <c r="M2585" t="s">
        <v>356</v>
      </c>
      <c r="N2585" t="s">
        <v>351</v>
      </c>
      <c r="O2585" t="s">
        <v>17216</v>
      </c>
      <c r="P2585" t="s">
        <v>17217</v>
      </c>
      <c r="Q2585" t="str">
        <f>IF(J2585="(not available)","(not available)",IFERROR(VLOOKUP(J2585,'[1]Lifecyclemodels EF3.1'!E:G,3,FALSE),"(not available yet)"))</f>
        <v>(not available yet)</v>
      </c>
      <c r="R2585"/>
    </row>
    <row r="2586" spans="1:18" hidden="1" x14ac:dyDescent="0.3">
      <c r="A2586" t="s">
        <v>13616</v>
      </c>
      <c r="B2586" t="s">
        <v>18295</v>
      </c>
      <c r="C2586" t="s">
        <v>9570</v>
      </c>
      <c r="D2586" t="s">
        <v>19030</v>
      </c>
      <c r="E2586" t="s">
        <v>17215</v>
      </c>
      <c r="F2586" t="s">
        <v>384</v>
      </c>
      <c r="G2586" s="187" t="s">
        <v>351</v>
      </c>
      <c r="H2586" t="s">
        <v>13616</v>
      </c>
      <c r="I2586" t="s">
        <v>13615</v>
      </c>
      <c r="J2586" t="s">
        <v>14549</v>
      </c>
      <c r="K2586" t="s">
        <v>19030</v>
      </c>
      <c r="L2586" t="s">
        <v>17215</v>
      </c>
      <c r="M2586" t="s">
        <v>11889</v>
      </c>
      <c r="N2586" t="s">
        <v>342</v>
      </c>
      <c r="O2586" t="s">
        <v>17216</v>
      </c>
      <c r="P2586" t="s">
        <v>17217</v>
      </c>
      <c r="Q2586" t="str">
        <f>IF(J2586="(not available)","(not available)",IFERROR(VLOOKUP(J2586,'[1]Lifecyclemodels EF3.1'!E:G,3,FALSE),"(not available yet)"))</f>
        <v>(not available yet)</v>
      </c>
      <c r="R2586"/>
    </row>
    <row r="2587" spans="1:18" hidden="1" x14ac:dyDescent="0.3">
      <c r="A2587" t="s">
        <v>13616</v>
      </c>
      <c r="B2587" t="s">
        <v>18295</v>
      </c>
      <c r="C2587" t="s">
        <v>7795</v>
      </c>
      <c r="D2587" t="s">
        <v>19031</v>
      </c>
      <c r="E2587" t="s">
        <v>17215</v>
      </c>
      <c r="F2587" t="s">
        <v>384</v>
      </c>
      <c r="G2587" s="187" t="s">
        <v>351</v>
      </c>
      <c r="H2587" t="s">
        <v>13616</v>
      </c>
      <c r="I2587" t="s">
        <v>13615</v>
      </c>
      <c r="J2587" t="s">
        <v>14590</v>
      </c>
      <c r="K2587" t="s">
        <v>19031</v>
      </c>
      <c r="L2587" t="s">
        <v>17215</v>
      </c>
      <c r="M2587" t="s">
        <v>11889</v>
      </c>
      <c r="N2587" t="s">
        <v>351</v>
      </c>
      <c r="O2587" t="s">
        <v>17216</v>
      </c>
      <c r="P2587" t="s">
        <v>17217</v>
      </c>
      <c r="Q2587" t="str">
        <f>IF(J2587="(not available)","(not available)",IFERROR(VLOOKUP(J2587,'[1]Lifecyclemodels EF3.1'!E:G,3,FALSE),"(not available yet)"))</f>
        <v>(not available yet)</v>
      </c>
      <c r="R2587"/>
    </row>
    <row r="2588" spans="1:18" hidden="1" x14ac:dyDescent="0.3">
      <c r="A2588" t="s">
        <v>13616</v>
      </c>
      <c r="B2588" t="s">
        <v>18295</v>
      </c>
      <c r="C2588" t="s">
        <v>1795</v>
      </c>
      <c r="D2588" t="s">
        <v>19032</v>
      </c>
      <c r="E2588" t="s">
        <v>17215</v>
      </c>
      <c r="F2588" t="s">
        <v>384</v>
      </c>
      <c r="G2588" s="187" t="s">
        <v>351</v>
      </c>
      <c r="H2588" t="s">
        <v>13616</v>
      </c>
      <c r="I2588" t="s">
        <v>13615</v>
      </c>
      <c r="J2588" t="s">
        <v>13937</v>
      </c>
      <c r="K2588" t="s">
        <v>19032</v>
      </c>
      <c r="L2588" t="s">
        <v>17215</v>
      </c>
      <c r="M2588" t="s">
        <v>11889</v>
      </c>
      <c r="N2588" t="s">
        <v>351</v>
      </c>
      <c r="O2588" t="s">
        <v>17216</v>
      </c>
      <c r="P2588" t="s">
        <v>17217</v>
      </c>
      <c r="Q2588" t="str">
        <f>IF(J2588="(not available)","(not available)",IFERROR(VLOOKUP(J2588,'[1]Lifecyclemodels EF3.1'!E:G,3,FALSE),"(not available yet)"))</f>
        <v>(not available yet)</v>
      </c>
      <c r="R2588"/>
    </row>
    <row r="2589" spans="1:18" hidden="1" x14ac:dyDescent="0.3">
      <c r="A2589" t="s">
        <v>13616</v>
      </c>
      <c r="B2589" t="s">
        <v>18295</v>
      </c>
      <c r="C2589" t="s">
        <v>7647</v>
      </c>
      <c r="D2589" t="s">
        <v>19033</v>
      </c>
      <c r="E2589" t="s">
        <v>17215</v>
      </c>
      <c r="F2589" t="s">
        <v>356</v>
      </c>
      <c r="G2589" s="187" t="s">
        <v>351</v>
      </c>
      <c r="H2589" t="s">
        <v>13616</v>
      </c>
      <c r="I2589" t="s">
        <v>13615</v>
      </c>
      <c r="J2589" t="s">
        <v>14334</v>
      </c>
      <c r="K2589" t="s">
        <v>19033</v>
      </c>
      <c r="L2589" t="s">
        <v>17215</v>
      </c>
      <c r="M2589" t="s">
        <v>356</v>
      </c>
      <c r="N2589" t="s">
        <v>351</v>
      </c>
      <c r="O2589" t="s">
        <v>17216</v>
      </c>
      <c r="P2589" t="s">
        <v>17217</v>
      </c>
      <c r="Q2589" t="str">
        <f>IF(J2589="(not available)","(not available)",IFERROR(VLOOKUP(J2589,'[1]Lifecyclemodels EF3.1'!E:G,3,FALSE),"(not available yet)"))</f>
        <v>(not available yet)</v>
      </c>
      <c r="R2589"/>
    </row>
    <row r="2590" spans="1:18" hidden="1" x14ac:dyDescent="0.3">
      <c r="A2590" t="s">
        <v>13616</v>
      </c>
      <c r="B2590" t="s">
        <v>18295</v>
      </c>
      <c r="C2590" t="s">
        <v>9325</v>
      </c>
      <c r="D2590" t="s">
        <v>19034</v>
      </c>
      <c r="E2590" t="s">
        <v>18145</v>
      </c>
      <c r="F2590" t="s">
        <v>368</v>
      </c>
      <c r="G2590" s="187" t="s">
        <v>351</v>
      </c>
      <c r="H2590" t="s">
        <v>13616</v>
      </c>
      <c r="I2590" t="s">
        <v>13615</v>
      </c>
      <c r="J2590" t="s">
        <v>13926</v>
      </c>
      <c r="K2590" t="s">
        <v>19034</v>
      </c>
      <c r="L2590" t="s">
        <v>18145</v>
      </c>
      <c r="M2590" t="s">
        <v>356</v>
      </c>
      <c r="N2590" t="s">
        <v>351</v>
      </c>
      <c r="O2590" t="s">
        <v>17216</v>
      </c>
      <c r="P2590" t="s">
        <v>17217</v>
      </c>
      <c r="Q2590" t="str">
        <f>IF(J2590="(not available)","(not available)",IFERROR(VLOOKUP(J2590,'[1]Lifecyclemodels EF3.1'!E:G,3,FALSE),"(not available yet)"))</f>
        <v>(not available yet)</v>
      </c>
      <c r="R2590"/>
    </row>
    <row r="2591" spans="1:18" hidden="1" x14ac:dyDescent="0.3">
      <c r="A2591" t="s">
        <v>13616</v>
      </c>
      <c r="B2591" t="s">
        <v>18295</v>
      </c>
      <c r="C2591" t="s">
        <v>9804</v>
      </c>
      <c r="D2591" t="s">
        <v>19035</v>
      </c>
      <c r="E2591" t="s">
        <v>18145</v>
      </c>
      <c r="F2591" t="s">
        <v>368</v>
      </c>
      <c r="G2591" s="187" t="s">
        <v>351</v>
      </c>
      <c r="H2591" t="s">
        <v>13616</v>
      </c>
      <c r="I2591" t="s">
        <v>13615</v>
      </c>
      <c r="J2591" t="s">
        <v>14052</v>
      </c>
      <c r="K2591" t="s">
        <v>19035</v>
      </c>
      <c r="L2591" t="s">
        <v>18145</v>
      </c>
      <c r="M2591" t="s">
        <v>356</v>
      </c>
      <c r="N2591" t="s">
        <v>351</v>
      </c>
      <c r="O2591" t="s">
        <v>17216</v>
      </c>
      <c r="P2591" t="s">
        <v>17217</v>
      </c>
      <c r="Q2591" t="str">
        <f>IF(J2591="(not available)","(not available)",IFERROR(VLOOKUP(J2591,'[1]Lifecyclemodels EF3.1'!E:G,3,FALSE),"(not available yet)"))</f>
        <v>(not available yet)</v>
      </c>
      <c r="R2591"/>
    </row>
    <row r="2592" spans="1:18" hidden="1" x14ac:dyDescent="0.3">
      <c r="A2592" t="s">
        <v>13616</v>
      </c>
      <c r="B2592" t="s">
        <v>18295</v>
      </c>
      <c r="C2592" t="s">
        <v>4108</v>
      </c>
      <c r="D2592" t="s">
        <v>19036</v>
      </c>
      <c r="E2592" t="s">
        <v>18145</v>
      </c>
      <c r="F2592" t="s">
        <v>368</v>
      </c>
      <c r="G2592" s="187" t="s">
        <v>351</v>
      </c>
      <c r="H2592" t="s">
        <v>13616</v>
      </c>
      <c r="I2592" t="s">
        <v>13615</v>
      </c>
      <c r="J2592" t="s">
        <v>14061</v>
      </c>
      <c r="K2592" t="s">
        <v>19036</v>
      </c>
      <c r="L2592" t="s">
        <v>18145</v>
      </c>
      <c r="M2592" t="s">
        <v>356</v>
      </c>
      <c r="N2592" t="s">
        <v>351</v>
      </c>
      <c r="O2592" t="s">
        <v>17216</v>
      </c>
      <c r="P2592" t="s">
        <v>17217</v>
      </c>
      <c r="Q2592" t="str">
        <f>IF(J2592="(not available)","(not available)",IFERROR(VLOOKUP(J2592,'[1]Lifecyclemodels EF3.1'!E:G,3,FALSE),"(not available yet)"))</f>
        <v>(not available yet)</v>
      </c>
      <c r="R2592"/>
    </row>
    <row r="2593" spans="1:18" hidden="1" x14ac:dyDescent="0.3">
      <c r="A2593" t="s">
        <v>13616</v>
      </c>
      <c r="B2593" t="s">
        <v>18295</v>
      </c>
      <c r="C2593" t="s">
        <v>9236</v>
      </c>
      <c r="D2593" t="s">
        <v>19037</v>
      </c>
      <c r="E2593" t="s">
        <v>18145</v>
      </c>
      <c r="F2593" t="s">
        <v>368</v>
      </c>
      <c r="G2593" s="187" t="s">
        <v>351</v>
      </c>
      <c r="H2593" t="s">
        <v>13616</v>
      </c>
      <c r="I2593" t="s">
        <v>13615</v>
      </c>
      <c r="J2593" t="s">
        <v>13886</v>
      </c>
      <c r="K2593" t="s">
        <v>19037</v>
      </c>
      <c r="L2593" t="s">
        <v>18145</v>
      </c>
      <c r="M2593" t="s">
        <v>356</v>
      </c>
      <c r="N2593" t="s">
        <v>351</v>
      </c>
      <c r="O2593" t="s">
        <v>17216</v>
      </c>
      <c r="P2593" t="s">
        <v>17217</v>
      </c>
      <c r="Q2593" t="str">
        <f>IF(J2593="(not available)","(not available)",IFERROR(VLOOKUP(J2593,'[1]Lifecyclemodels EF3.1'!E:G,3,FALSE),"(not available yet)"))</f>
        <v>(not available yet)</v>
      </c>
      <c r="R2593" t="s">
        <v>18200</v>
      </c>
    </row>
    <row r="2594" spans="1:18" hidden="1" x14ac:dyDescent="0.3">
      <c r="A2594" t="s">
        <v>13616</v>
      </c>
      <c r="B2594" t="s">
        <v>18295</v>
      </c>
      <c r="C2594" t="s">
        <v>9751</v>
      </c>
      <c r="D2594" t="s">
        <v>19038</v>
      </c>
      <c r="E2594" t="s">
        <v>18145</v>
      </c>
      <c r="F2594" t="s">
        <v>368</v>
      </c>
      <c r="G2594" s="187" t="s">
        <v>351</v>
      </c>
      <c r="H2594" t="s">
        <v>13616</v>
      </c>
      <c r="I2594" t="s">
        <v>13615</v>
      </c>
      <c r="J2594" t="s">
        <v>13886</v>
      </c>
      <c r="K2594" t="s">
        <v>19037</v>
      </c>
      <c r="L2594" t="s">
        <v>18145</v>
      </c>
      <c r="M2594" t="s">
        <v>356</v>
      </c>
      <c r="N2594" t="s">
        <v>351</v>
      </c>
      <c r="O2594" t="s">
        <v>17216</v>
      </c>
      <c r="P2594" t="s">
        <v>17217</v>
      </c>
      <c r="Q2594" t="str">
        <f>IF(J2594="(not available)","(not available)",IFERROR(VLOOKUP(J2594,'[1]Lifecyclemodels EF3.1'!E:G,3,FALSE),"(not available yet)"))</f>
        <v>(not available yet)</v>
      </c>
      <c r="R2594" t="s">
        <v>18200</v>
      </c>
    </row>
    <row r="2595" spans="1:18" hidden="1" x14ac:dyDescent="0.3">
      <c r="A2595" t="s">
        <v>13616</v>
      </c>
      <c r="B2595" t="s">
        <v>18295</v>
      </c>
      <c r="C2595" t="s">
        <v>6653</v>
      </c>
      <c r="D2595" t="s">
        <v>19039</v>
      </c>
      <c r="E2595" t="s">
        <v>18145</v>
      </c>
      <c r="F2595" t="s">
        <v>368</v>
      </c>
      <c r="G2595" s="187" t="s">
        <v>351</v>
      </c>
      <c r="H2595" t="s">
        <v>13616</v>
      </c>
      <c r="I2595" t="s">
        <v>13615</v>
      </c>
      <c r="J2595" t="s">
        <v>14217</v>
      </c>
      <c r="K2595" t="s">
        <v>19039</v>
      </c>
      <c r="L2595" t="s">
        <v>18145</v>
      </c>
      <c r="M2595" t="s">
        <v>356</v>
      </c>
      <c r="N2595" t="s">
        <v>351</v>
      </c>
      <c r="O2595" t="s">
        <v>17216</v>
      </c>
      <c r="P2595" t="s">
        <v>17217</v>
      </c>
      <c r="Q2595" t="str">
        <f>IF(J2595="(not available)","(not available)",IFERROR(VLOOKUP(J2595,'[1]Lifecyclemodels EF3.1'!E:G,3,FALSE),"(not available yet)"))</f>
        <v>(not available yet)</v>
      </c>
      <c r="R2595"/>
    </row>
    <row r="2596" spans="1:18" hidden="1" x14ac:dyDescent="0.3">
      <c r="A2596" t="s">
        <v>13616</v>
      </c>
      <c r="B2596" t="s">
        <v>18295</v>
      </c>
      <c r="C2596" t="s">
        <v>7377</v>
      </c>
      <c r="D2596" t="s">
        <v>19040</v>
      </c>
      <c r="E2596" t="s">
        <v>18450</v>
      </c>
      <c r="F2596" t="s">
        <v>368</v>
      </c>
      <c r="G2596" s="187" t="s">
        <v>351</v>
      </c>
      <c r="H2596" t="s">
        <v>13616</v>
      </c>
      <c r="I2596" t="s">
        <v>13615</v>
      </c>
      <c r="J2596" t="s">
        <v>14773</v>
      </c>
      <c r="K2596" t="s">
        <v>19040</v>
      </c>
      <c r="L2596" t="s">
        <v>18450</v>
      </c>
      <c r="M2596" t="s">
        <v>356</v>
      </c>
      <c r="N2596" t="s">
        <v>342</v>
      </c>
      <c r="O2596" t="s">
        <v>17216</v>
      </c>
      <c r="P2596" t="s">
        <v>17217</v>
      </c>
      <c r="Q2596" t="str">
        <f>IF(J2596="(not available)","(not available)",IFERROR(VLOOKUP(J2596,'[1]Lifecyclemodels EF3.1'!E:G,3,FALSE),"(not available yet)"))</f>
        <v>(not available yet)</v>
      </c>
      <c r="R2596"/>
    </row>
    <row r="2597" spans="1:18" hidden="1" x14ac:dyDescent="0.3">
      <c r="A2597" t="s">
        <v>13616</v>
      </c>
      <c r="B2597" t="s">
        <v>18295</v>
      </c>
      <c r="C2597" t="s">
        <v>3718</v>
      </c>
      <c r="D2597" t="s">
        <v>19041</v>
      </c>
      <c r="E2597" t="s">
        <v>18450</v>
      </c>
      <c r="F2597" t="s">
        <v>368</v>
      </c>
      <c r="G2597" s="187" t="s">
        <v>351</v>
      </c>
      <c r="H2597" t="s">
        <v>13616</v>
      </c>
      <c r="I2597" t="s">
        <v>13615</v>
      </c>
      <c r="J2597" t="s">
        <v>14736</v>
      </c>
      <c r="K2597" t="s">
        <v>19042</v>
      </c>
      <c r="L2597" t="s">
        <v>18450</v>
      </c>
      <c r="M2597" t="s">
        <v>356</v>
      </c>
      <c r="N2597" t="s">
        <v>342</v>
      </c>
      <c r="O2597" t="s">
        <v>17216</v>
      </c>
      <c r="P2597" t="s">
        <v>17217</v>
      </c>
      <c r="Q2597" t="str">
        <f>IF(J2597="(not available)","(not available)",IFERROR(VLOOKUP(J2597,'[1]Lifecyclemodels EF3.1'!E:G,3,FALSE),"(not available yet)"))</f>
        <v>(not available yet)</v>
      </c>
      <c r="R2597"/>
    </row>
    <row r="2598" spans="1:18" hidden="1" x14ac:dyDescent="0.3">
      <c r="A2598" t="s">
        <v>13616</v>
      </c>
      <c r="B2598" t="s">
        <v>18295</v>
      </c>
      <c r="C2598" t="s">
        <v>2970</v>
      </c>
      <c r="D2598" t="s">
        <v>19043</v>
      </c>
      <c r="E2598" t="s">
        <v>18450</v>
      </c>
      <c r="F2598" t="s">
        <v>368</v>
      </c>
      <c r="G2598" s="187" t="s">
        <v>351</v>
      </c>
      <c r="H2598" t="s">
        <v>13616</v>
      </c>
      <c r="I2598" t="s">
        <v>13615</v>
      </c>
      <c r="J2598" t="s">
        <v>14191</v>
      </c>
      <c r="K2598" t="s">
        <v>19043</v>
      </c>
      <c r="L2598" t="s">
        <v>18450</v>
      </c>
      <c r="M2598" t="s">
        <v>356</v>
      </c>
      <c r="N2598" t="s">
        <v>342</v>
      </c>
      <c r="O2598" t="s">
        <v>17216</v>
      </c>
      <c r="P2598" t="s">
        <v>17217</v>
      </c>
      <c r="Q2598" t="str">
        <f>IF(J2598="(not available)","(not available)",IFERROR(VLOOKUP(J2598,'[1]Lifecyclemodels EF3.1'!E:G,3,FALSE),"(not available yet)"))</f>
        <v>(not available yet)</v>
      </c>
      <c r="R2598"/>
    </row>
    <row r="2599" spans="1:18" hidden="1" x14ac:dyDescent="0.3">
      <c r="A2599" t="s">
        <v>13616</v>
      </c>
      <c r="B2599" t="s">
        <v>18295</v>
      </c>
      <c r="C2599" t="s">
        <v>10974</v>
      </c>
      <c r="D2599" t="s">
        <v>19044</v>
      </c>
      <c r="E2599" t="s">
        <v>17215</v>
      </c>
      <c r="F2599" t="s">
        <v>368</v>
      </c>
      <c r="G2599" s="187" t="s">
        <v>351</v>
      </c>
      <c r="H2599" t="s">
        <v>13616</v>
      </c>
      <c r="I2599" t="s">
        <v>13615</v>
      </c>
      <c r="J2599" t="s">
        <v>14164</v>
      </c>
      <c r="K2599" t="s">
        <v>19044</v>
      </c>
      <c r="L2599" t="s">
        <v>17215</v>
      </c>
      <c r="M2599" t="s">
        <v>356</v>
      </c>
      <c r="N2599" t="s">
        <v>342</v>
      </c>
      <c r="O2599" t="s">
        <v>17216</v>
      </c>
      <c r="P2599" t="s">
        <v>17217</v>
      </c>
      <c r="Q2599" t="str">
        <f>IF(J2599="(not available)","(not available)",IFERROR(VLOOKUP(J2599,'[1]Lifecyclemodels EF3.1'!E:G,3,FALSE),"(not available yet)"))</f>
        <v>(not available yet)</v>
      </c>
      <c r="R2599"/>
    </row>
    <row r="2600" spans="1:18" hidden="1" x14ac:dyDescent="0.3">
      <c r="A2600" t="s">
        <v>13616</v>
      </c>
      <c r="B2600" t="s">
        <v>18295</v>
      </c>
      <c r="C2600" t="s">
        <v>5762</v>
      </c>
      <c r="D2600" t="s">
        <v>19045</v>
      </c>
      <c r="E2600" t="s">
        <v>17215</v>
      </c>
      <c r="F2600" t="s">
        <v>368</v>
      </c>
      <c r="G2600" s="187" t="s">
        <v>351</v>
      </c>
      <c r="H2600" t="s">
        <v>13616</v>
      </c>
      <c r="I2600" t="s">
        <v>13615</v>
      </c>
      <c r="J2600" t="s">
        <v>13631</v>
      </c>
      <c r="K2600" t="s">
        <v>19045</v>
      </c>
      <c r="L2600" t="s">
        <v>17215</v>
      </c>
      <c r="M2600" t="s">
        <v>356</v>
      </c>
      <c r="N2600" t="s">
        <v>342</v>
      </c>
      <c r="O2600" t="s">
        <v>17216</v>
      </c>
      <c r="P2600" t="s">
        <v>17217</v>
      </c>
      <c r="Q2600" t="str">
        <f>IF(J2600="(not available)","(not available)",IFERROR(VLOOKUP(J2600,'[1]Lifecyclemodels EF3.1'!E:G,3,FALSE),"(not available yet)"))</f>
        <v>(not available yet)</v>
      </c>
      <c r="R2600"/>
    </row>
    <row r="2601" spans="1:18" hidden="1" x14ac:dyDescent="0.3">
      <c r="A2601" t="s">
        <v>13616</v>
      </c>
      <c r="B2601" t="s">
        <v>18295</v>
      </c>
      <c r="C2601" t="s">
        <v>4577</v>
      </c>
      <c r="D2601" t="s">
        <v>19046</v>
      </c>
      <c r="E2601" t="s">
        <v>17215</v>
      </c>
      <c r="F2601" t="s">
        <v>384</v>
      </c>
      <c r="G2601" s="187" t="s">
        <v>351</v>
      </c>
      <c r="H2601" t="s">
        <v>13616</v>
      </c>
      <c r="I2601" t="s">
        <v>14820</v>
      </c>
      <c r="J2601" t="s">
        <v>4577</v>
      </c>
      <c r="K2601" t="s">
        <v>19046</v>
      </c>
      <c r="L2601" t="s">
        <v>17215</v>
      </c>
      <c r="M2601" t="s">
        <v>11889</v>
      </c>
      <c r="N2601" t="s">
        <v>351</v>
      </c>
      <c r="O2601" t="s">
        <v>17216</v>
      </c>
      <c r="P2601" t="s">
        <v>17217</v>
      </c>
      <c r="Q2601" t="str">
        <f>IF(J2601="(not available)","(not available)",IFERROR(VLOOKUP(J2601,'[1]Lifecyclemodels EF3.1'!E:G,3,FALSE),"(not available yet)"))</f>
        <v>(not available yet)</v>
      </c>
      <c r="R2601"/>
    </row>
    <row r="2602" spans="1:18" hidden="1" x14ac:dyDescent="0.3">
      <c r="A2602" t="s">
        <v>13616</v>
      </c>
      <c r="B2602" t="s">
        <v>18295</v>
      </c>
      <c r="C2602" t="s">
        <v>1413</v>
      </c>
      <c r="D2602" t="s">
        <v>19047</v>
      </c>
      <c r="E2602" t="s">
        <v>17215</v>
      </c>
      <c r="F2602" t="s">
        <v>384</v>
      </c>
      <c r="G2602" s="187" t="s">
        <v>351</v>
      </c>
      <c r="H2602" t="s">
        <v>13616</v>
      </c>
      <c r="I2602" t="s">
        <v>14820</v>
      </c>
      <c r="J2602" t="s">
        <v>1413</v>
      </c>
      <c r="K2602" t="s">
        <v>19047</v>
      </c>
      <c r="L2602" t="s">
        <v>17215</v>
      </c>
      <c r="M2602" t="s">
        <v>11889</v>
      </c>
      <c r="N2602" t="s">
        <v>351</v>
      </c>
      <c r="O2602" t="s">
        <v>17216</v>
      </c>
      <c r="P2602" t="s">
        <v>17217</v>
      </c>
      <c r="Q2602" t="str">
        <f>IF(J2602="(not available)","(not available)",IFERROR(VLOOKUP(J2602,'[1]Lifecyclemodels EF3.1'!E:G,3,FALSE),"(not available yet)"))</f>
        <v>(not available yet)</v>
      </c>
      <c r="R2602"/>
    </row>
    <row r="2603" spans="1:18" hidden="1" x14ac:dyDescent="0.3">
      <c r="A2603" t="s">
        <v>13616</v>
      </c>
      <c r="B2603" t="s">
        <v>18295</v>
      </c>
      <c r="C2603" t="s">
        <v>676</v>
      </c>
      <c r="D2603" t="s">
        <v>19048</v>
      </c>
      <c r="E2603" t="s">
        <v>17215</v>
      </c>
      <c r="F2603" t="s">
        <v>384</v>
      </c>
      <c r="G2603" s="187" t="s">
        <v>351</v>
      </c>
      <c r="H2603" t="s">
        <v>13616</v>
      </c>
      <c r="I2603" t="s">
        <v>14820</v>
      </c>
      <c r="J2603" t="s">
        <v>676</v>
      </c>
      <c r="K2603" t="s">
        <v>19048</v>
      </c>
      <c r="L2603" t="s">
        <v>17215</v>
      </c>
      <c r="M2603" t="s">
        <v>11889</v>
      </c>
      <c r="N2603" t="s">
        <v>351</v>
      </c>
      <c r="O2603" t="s">
        <v>17216</v>
      </c>
      <c r="P2603" t="s">
        <v>17217</v>
      </c>
      <c r="Q2603" t="str">
        <f>IF(J2603="(not available)","(not available)",IFERROR(VLOOKUP(J2603,'[1]Lifecyclemodels EF3.1'!E:G,3,FALSE),"(not available yet)"))</f>
        <v>(not available yet)</v>
      </c>
      <c r="R2603"/>
    </row>
    <row r="2604" spans="1:18" hidden="1" x14ac:dyDescent="0.3">
      <c r="A2604" t="s">
        <v>13616</v>
      </c>
      <c r="B2604" t="s">
        <v>18295</v>
      </c>
      <c r="C2604" t="s">
        <v>6087</v>
      </c>
      <c r="D2604" t="s">
        <v>19049</v>
      </c>
      <c r="E2604" t="s">
        <v>17215</v>
      </c>
      <c r="F2604" t="s">
        <v>384</v>
      </c>
      <c r="G2604" s="187" t="s">
        <v>351</v>
      </c>
      <c r="H2604" t="s">
        <v>13616</v>
      </c>
      <c r="I2604" t="s">
        <v>14820</v>
      </c>
      <c r="J2604" t="s">
        <v>6087</v>
      </c>
      <c r="K2604" t="s">
        <v>19049</v>
      </c>
      <c r="L2604" t="s">
        <v>17215</v>
      </c>
      <c r="M2604" t="s">
        <v>11889</v>
      </c>
      <c r="N2604" t="s">
        <v>351</v>
      </c>
      <c r="O2604" t="s">
        <v>17216</v>
      </c>
      <c r="P2604" t="s">
        <v>17217</v>
      </c>
      <c r="Q2604" t="str">
        <f>IF(J2604="(not available)","(not available)",IFERROR(VLOOKUP(J2604,'[1]Lifecyclemodels EF3.1'!E:G,3,FALSE),"(not available yet)"))</f>
        <v>(not available yet)</v>
      </c>
      <c r="R2604"/>
    </row>
    <row r="2605" spans="1:18" hidden="1" x14ac:dyDescent="0.3">
      <c r="A2605" t="s">
        <v>13616</v>
      </c>
      <c r="B2605" t="s">
        <v>18295</v>
      </c>
      <c r="C2605" t="s">
        <v>10289</v>
      </c>
      <c r="D2605" t="s">
        <v>19050</v>
      </c>
      <c r="E2605" t="s">
        <v>17215</v>
      </c>
      <c r="F2605" t="s">
        <v>431</v>
      </c>
      <c r="G2605" s="187" t="s">
        <v>351</v>
      </c>
      <c r="H2605" t="s">
        <v>13616</v>
      </c>
      <c r="I2605" t="s">
        <v>13615</v>
      </c>
      <c r="J2605" t="s">
        <v>14649</v>
      </c>
      <c r="K2605" t="s">
        <v>19050</v>
      </c>
      <c r="L2605" t="s">
        <v>17215</v>
      </c>
      <c r="M2605" t="s">
        <v>431</v>
      </c>
      <c r="N2605" t="s">
        <v>351</v>
      </c>
      <c r="O2605" t="s">
        <v>17216</v>
      </c>
      <c r="P2605" t="s">
        <v>17217</v>
      </c>
      <c r="Q2605" t="str">
        <f>IF(J2605="(not available)","(not available)",IFERROR(VLOOKUP(J2605,'[1]Lifecyclemodels EF3.1'!E:G,3,FALSE),"(not available yet)"))</f>
        <v>(not available yet)</v>
      </c>
      <c r="R2605"/>
    </row>
    <row r="2606" spans="1:18" hidden="1" x14ac:dyDescent="0.3">
      <c r="A2606" t="s">
        <v>13616</v>
      </c>
      <c r="B2606" t="s">
        <v>18295</v>
      </c>
      <c r="C2606" t="s">
        <v>6042</v>
      </c>
      <c r="D2606" t="s">
        <v>19051</v>
      </c>
      <c r="E2606" t="s">
        <v>17215</v>
      </c>
      <c r="F2606" t="s">
        <v>431</v>
      </c>
      <c r="G2606" s="187" t="s">
        <v>351</v>
      </c>
      <c r="H2606" t="s">
        <v>13616</v>
      </c>
      <c r="I2606" t="s">
        <v>13615</v>
      </c>
      <c r="J2606" t="s">
        <v>14738</v>
      </c>
      <c r="K2606" t="s">
        <v>19051</v>
      </c>
      <c r="L2606" t="s">
        <v>17215</v>
      </c>
      <c r="M2606" t="s">
        <v>431</v>
      </c>
      <c r="N2606" t="s">
        <v>351</v>
      </c>
      <c r="O2606" t="s">
        <v>17216</v>
      </c>
      <c r="P2606" t="s">
        <v>17217</v>
      </c>
      <c r="Q2606" t="str">
        <f>IF(J2606="(not available)","(not available)",IFERROR(VLOOKUP(J2606,'[1]Lifecyclemodels EF3.1'!E:G,3,FALSE),"(not available yet)"))</f>
        <v>(not available yet)</v>
      </c>
      <c r="R2606"/>
    </row>
    <row r="2607" spans="1:18" hidden="1" x14ac:dyDescent="0.3">
      <c r="A2607" t="s">
        <v>13616</v>
      </c>
      <c r="B2607" t="s">
        <v>18295</v>
      </c>
      <c r="C2607" t="s">
        <v>7290</v>
      </c>
      <c r="D2607" t="s">
        <v>19052</v>
      </c>
      <c r="E2607" t="s">
        <v>17215</v>
      </c>
      <c r="F2607" t="s">
        <v>431</v>
      </c>
      <c r="G2607" s="187" t="s">
        <v>351</v>
      </c>
      <c r="H2607" t="s">
        <v>13616</v>
      </c>
      <c r="I2607" t="s">
        <v>13615</v>
      </c>
      <c r="J2607" t="s">
        <v>13932</v>
      </c>
      <c r="K2607" t="s">
        <v>19052</v>
      </c>
      <c r="L2607" t="s">
        <v>17215</v>
      </c>
      <c r="M2607" t="s">
        <v>431</v>
      </c>
      <c r="N2607" t="s">
        <v>351</v>
      </c>
      <c r="O2607" t="s">
        <v>17216</v>
      </c>
      <c r="P2607" t="s">
        <v>17217</v>
      </c>
      <c r="Q2607" t="str">
        <f>IF(J2607="(not available)","(not available)",IFERROR(VLOOKUP(J2607,'[1]Lifecyclemodels EF3.1'!E:G,3,FALSE),"(not available yet)"))</f>
        <v>(not available yet)</v>
      </c>
      <c r="R2607"/>
    </row>
    <row r="2608" spans="1:18" hidden="1" x14ac:dyDescent="0.3">
      <c r="A2608" t="s">
        <v>13616</v>
      </c>
      <c r="B2608" t="s">
        <v>18295</v>
      </c>
      <c r="C2608" t="s">
        <v>3265</v>
      </c>
      <c r="D2608" t="s">
        <v>19053</v>
      </c>
      <c r="E2608" t="s">
        <v>18145</v>
      </c>
      <c r="F2608" t="s">
        <v>368</v>
      </c>
      <c r="G2608" s="187" t="s">
        <v>351</v>
      </c>
      <c r="H2608" t="s">
        <v>13616</v>
      </c>
      <c r="I2608" t="s">
        <v>13615</v>
      </c>
      <c r="J2608" t="s">
        <v>14620</v>
      </c>
      <c r="K2608" t="s">
        <v>19053</v>
      </c>
      <c r="L2608" t="s">
        <v>18145</v>
      </c>
      <c r="M2608" t="s">
        <v>356</v>
      </c>
      <c r="N2608" t="s">
        <v>351</v>
      </c>
      <c r="O2608" t="s">
        <v>17216</v>
      </c>
      <c r="P2608" t="s">
        <v>17217</v>
      </c>
      <c r="Q2608" t="str">
        <f>IF(J2608="(not available)","(not available)",IFERROR(VLOOKUP(J2608,'[1]Lifecyclemodels EF3.1'!E:G,3,FALSE),"(not available yet)"))</f>
        <v>(not available yet)</v>
      </c>
      <c r="R2608"/>
    </row>
    <row r="2609" spans="1:18" hidden="1" x14ac:dyDescent="0.3">
      <c r="A2609" s="195" t="s">
        <v>13616</v>
      </c>
      <c r="B2609" s="191" t="s">
        <v>18295</v>
      </c>
      <c r="C2609" s="191" t="s">
        <v>6171</v>
      </c>
      <c r="D2609" s="191" t="s">
        <v>6172</v>
      </c>
      <c r="E2609" s="191" t="s">
        <v>18311</v>
      </c>
      <c r="F2609" s="191" t="s">
        <v>356</v>
      </c>
      <c r="G2609" s="192" t="s">
        <v>363</v>
      </c>
      <c r="H2609" s="193" t="s">
        <v>13616</v>
      </c>
      <c r="I2609" s="191" t="s">
        <v>18350</v>
      </c>
      <c r="J2609" s="191" t="s">
        <v>6171</v>
      </c>
      <c r="K2609" s="191" t="s">
        <v>6172</v>
      </c>
      <c r="L2609" s="191" t="s">
        <v>18311</v>
      </c>
      <c r="M2609" s="191" t="s">
        <v>356</v>
      </c>
      <c r="N2609" s="191" t="s">
        <v>363</v>
      </c>
      <c r="O2609" s="191" t="s">
        <v>18351</v>
      </c>
      <c r="P2609" s="191" t="s">
        <v>18352</v>
      </c>
      <c r="Q2609" s="193" t="str">
        <f>IF(J2609="(not available)","(not available)",IFERROR(VLOOKUP(J2609,'[1]Lifecyclemodels EF3.1'!E:G,3,FALSE),"(not available yet)"))</f>
        <v>(not available yet)</v>
      </c>
      <c r="R2609" s="97" t="s">
        <v>18353</v>
      </c>
    </row>
    <row r="2610" spans="1:18" hidden="1" x14ac:dyDescent="0.3">
      <c r="A2610" t="s">
        <v>13616</v>
      </c>
      <c r="B2610" t="s">
        <v>18295</v>
      </c>
      <c r="C2610" t="s">
        <v>3125</v>
      </c>
      <c r="D2610" t="s">
        <v>19054</v>
      </c>
      <c r="E2610" t="s">
        <v>17215</v>
      </c>
      <c r="F2610" t="s">
        <v>384</v>
      </c>
      <c r="G2610" s="187" t="s">
        <v>351</v>
      </c>
      <c r="H2610" t="s">
        <v>13616</v>
      </c>
      <c r="I2610" t="s">
        <v>13615</v>
      </c>
      <c r="J2610" t="s">
        <v>14181</v>
      </c>
      <c r="K2610" t="s">
        <v>19054</v>
      </c>
      <c r="L2610" t="s">
        <v>17215</v>
      </c>
      <c r="M2610" t="s">
        <v>11889</v>
      </c>
      <c r="N2610" t="s">
        <v>342</v>
      </c>
      <c r="O2610" t="s">
        <v>17216</v>
      </c>
      <c r="P2610" t="s">
        <v>17217</v>
      </c>
      <c r="Q2610" t="str">
        <f>IF(J2610="(not available)","(not available)",IFERROR(VLOOKUP(J2610,'[1]Lifecyclemodels EF3.1'!E:G,3,FALSE),"(not available yet)"))</f>
        <v>(not available yet)</v>
      </c>
      <c r="R2610"/>
    </row>
    <row r="2611" spans="1:18" hidden="1" x14ac:dyDescent="0.3">
      <c r="A2611" t="s">
        <v>13616</v>
      </c>
      <c r="B2611" t="s">
        <v>18295</v>
      </c>
      <c r="C2611" t="s">
        <v>2835</v>
      </c>
      <c r="D2611" t="s">
        <v>19054</v>
      </c>
      <c r="E2611" t="s">
        <v>17215</v>
      </c>
      <c r="F2611" t="s">
        <v>431</v>
      </c>
      <c r="G2611" s="187" t="s">
        <v>351</v>
      </c>
      <c r="H2611" t="s">
        <v>13616</v>
      </c>
      <c r="I2611" t="s">
        <v>13615</v>
      </c>
      <c r="J2611" t="s">
        <v>14151</v>
      </c>
      <c r="K2611" t="s">
        <v>19054</v>
      </c>
      <c r="L2611" t="s">
        <v>17215</v>
      </c>
      <c r="M2611" t="s">
        <v>431</v>
      </c>
      <c r="N2611" t="s">
        <v>342</v>
      </c>
      <c r="O2611" t="s">
        <v>17216</v>
      </c>
      <c r="P2611" t="s">
        <v>17217</v>
      </c>
      <c r="Q2611" t="str">
        <f>IF(J2611="(not available)","(not available)",IFERROR(VLOOKUP(J2611,'[1]Lifecyclemodels EF3.1'!E:G,3,FALSE),"(not available yet)"))</f>
        <v>(not available yet)</v>
      </c>
      <c r="R2611"/>
    </row>
    <row r="2612" spans="1:18" hidden="1" x14ac:dyDescent="0.3">
      <c r="A2612" t="s">
        <v>13616</v>
      </c>
      <c r="B2612" t="s">
        <v>18295</v>
      </c>
      <c r="C2612" t="s">
        <v>10924</v>
      </c>
      <c r="D2612" t="s">
        <v>19055</v>
      </c>
      <c r="E2612" t="s">
        <v>17215</v>
      </c>
      <c r="F2612" t="s">
        <v>431</v>
      </c>
      <c r="G2612" s="187" t="s">
        <v>351</v>
      </c>
      <c r="H2612" t="s">
        <v>13616</v>
      </c>
      <c r="I2612" t="s">
        <v>13615</v>
      </c>
      <c r="J2612" t="s">
        <v>14094</v>
      </c>
      <c r="K2612" t="s">
        <v>19055</v>
      </c>
      <c r="L2612" t="s">
        <v>17215</v>
      </c>
      <c r="M2612" t="s">
        <v>431</v>
      </c>
      <c r="N2612" t="s">
        <v>351</v>
      </c>
      <c r="O2612" t="s">
        <v>17216</v>
      </c>
      <c r="P2612" t="s">
        <v>17217</v>
      </c>
      <c r="Q2612" t="str">
        <f>IF(J2612="(not available)","(not available)",IFERROR(VLOOKUP(J2612,'[1]Lifecyclemodels EF3.1'!E:G,3,FALSE),"(not available yet)"))</f>
        <v>(not available yet)</v>
      </c>
      <c r="R2612"/>
    </row>
    <row r="2613" spans="1:18" hidden="1" x14ac:dyDescent="0.3">
      <c r="A2613" t="s">
        <v>13616</v>
      </c>
      <c r="B2613" t="s">
        <v>18295</v>
      </c>
      <c r="C2613" t="s">
        <v>3442</v>
      </c>
      <c r="D2613" t="s">
        <v>19055</v>
      </c>
      <c r="E2613" t="s">
        <v>17215</v>
      </c>
      <c r="F2613" t="s">
        <v>384</v>
      </c>
      <c r="G2613" s="187" t="s">
        <v>351</v>
      </c>
      <c r="H2613" t="s">
        <v>13616</v>
      </c>
      <c r="I2613" t="s">
        <v>13615</v>
      </c>
      <c r="J2613" t="s">
        <v>14546</v>
      </c>
      <c r="K2613" t="s">
        <v>19055</v>
      </c>
      <c r="L2613" t="s">
        <v>17215</v>
      </c>
      <c r="M2613" t="s">
        <v>11889</v>
      </c>
      <c r="N2613" t="s">
        <v>351</v>
      </c>
      <c r="O2613" t="s">
        <v>17216</v>
      </c>
      <c r="P2613" t="s">
        <v>17217</v>
      </c>
      <c r="Q2613" t="str">
        <f>IF(J2613="(not available)","(not available)",IFERROR(VLOOKUP(J2613,'[1]Lifecyclemodels EF3.1'!E:G,3,FALSE),"(not available yet)"))</f>
        <v>(not available yet)</v>
      </c>
      <c r="R2613"/>
    </row>
    <row r="2614" spans="1:18" hidden="1" x14ac:dyDescent="0.3">
      <c r="A2614" t="s">
        <v>13616</v>
      </c>
      <c r="B2614" t="s">
        <v>18295</v>
      </c>
      <c r="C2614" t="s">
        <v>4199</v>
      </c>
      <c r="D2614" t="s">
        <v>19056</v>
      </c>
      <c r="E2614" t="s">
        <v>17215</v>
      </c>
      <c r="F2614" t="s">
        <v>384</v>
      </c>
      <c r="G2614" s="187" t="s">
        <v>351</v>
      </c>
      <c r="H2614" t="s">
        <v>13616</v>
      </c>
      <c r="I2614" t="s">
        <v>13615</v>
      </c>
      <c r="J2614" t="s">
        <v>14432</v>
      </c>
      <c r="K2614" t="s">
        <v>19056</v>
      </c>
      <c r="L2614" t="s">
        <v>17215</v>
      </c>
      <c r="M2614" t="s">
        <v>11889</v>
      </c>
      <c r="N2614" t="s">
        <v>351</v>
      </c>
      <c r="O2614" t="s">
        <v>17216</v>
      </c>
      <c r="P2614" t="s">
        <v>17217</v>
      </c>
      <c r="Q2614" t="str">
        <f>IF(J2614="(not available)","(not available)",IFERROR(VLOOKUP(J2614,'[1]Lifecyclemodels EF3.1'!E:G,3,FALSE),"(not available yet)"))</f>
        <v>(not available yet)</v>
      </c>
      <c r="R2614"/>
    </row>
    <row r="2615" spans="1:18" hidden="1" x14ac:dyDescent="0.3">
      <c r="A2615" t="s">
        <v>13616</v>
      </c>
      <c r="B2615" t="s">
        <v>18295</v>
      </c>
      <c r="C2615" t="s">
        <v>6753</v>
      </c>
      <c r="D2615" t="s">
        <v>19056</v>
      </c>
      <c r="E2615" t="s">
        <v>17215</v>
      </c>
      <c r="F2615" t="s">
        <v>431</v>
      </c>
      <c r="G2615" s="187" t="s">
        <v>351</v>
      </c>
      <c r="H2615" t="s">
        <v>13616</v>
      </c>
      <c r="I2615" t="s">
        <v>13615</v>
      </c>
      <c r="J2615" t="s">
        <v>14025</v>
      </c>
      <c r="K2615" t="s">
        <v>19056</v>
      </c>
      <c r="L2615" t="s">
        <v>17215</v>
      </c>
      <c r="M2615" t="s">
        <v>431</v>
      </c>
      <c r="N2615" t="s">
        <v>351</v>
      </c>
      <c r="O2615" t="s">
        <v>17216</v>
      </c>
      <c r="P2615" t="s">
        <v>17217</v>
      </c>
      <c r="Q2615" t="str">
        <f>IF(J2615="(not available)","(not available)",IFERROR(VLOOKUP(J2615,'[1]Lifecyclemodels EF3.1'!E:G,3,FALSE),"(not available yet)"))</f>
        <v>(not available yet)</v>
      </c>
      <c r="R2615"/>
    </row>
    <row r="2616" spans="1:18" hidden="1" x14ac:dyDescent="0.3">
      <c r="A2616" t="s">
        <v>13616</v>
      </c>
      <c r="B2616" t="s">
        <v>18295</v>
      </c>
      <c r="C2616" t="s">
        <v>2458</v>
      </c>
      <c r="D2616" t="s">
        <v>19057</v>
      </c>
      <c r="E2616" t="s">
        <v>17215</v>
      </c>
      <c r="F2616" t="s">
        <v>368</v>
      </c>
      <c r="G2616" s="187" t="s">
        <v>351</v>
      </c>
      <c r="H2616" t="s">
        <v>13616</v>
      </c>
      <c r="I2616" t="s">
        <v>13615</v>
      </c>
      <c r="J2616" t="s">
        <v>13874</v>
      </c>
      <c r="K2616" t="s">
        <v>19057</v>
      </c>
      <c r="L2616" t="s">
        <v>17215</v>
      </c>
      <c r="M2616" t="s">
        <v>356</v>
      </c>
      <c r="N2616" t="s">
        <v>351</v>
      </c>
      <c r="O2616" t="s">
        <v>17216</v>
      </c>
      <c r="P2616" t="s">
        <v>17217</v>
      </c>
      <c r="Q2616" t="str">
        <f>IF(J2616="(not available)","(not available)",IFERROR(VLOOKUP(J2616,'[1]Lifecyclemodels EF3.1'!E:G,3,FALSE),"(not available yet)"))</f>
        <v>(not available yet)</v>
      </c>
      <c r="R2616"/>
    </row>
    <row r="2617" spans="1:18" hidden="1" x14ac:dyDescent="0.3">
      <c r="A2617" t="s">
        <v>13616</v>
      </c>
      <c r="B2617" t="s">
        <v>18295</v>
      </c>
      <c r="C2617" t="s">
        <v>19058</v>
      </c>
      <c r="D2617" t="s">
        <v>19059</v>
      </c>
      <c r="E2617" t="s">
        <v>17215</v>
      </c>
      <c r="F2617" t="s">
        <v>431</v>
      </c>
      <c r="G2617" s="187" t="s">
        <v>351</v>
      </c>
      <c r="H2617" t="s">
        <v>13616</v>
      </c>
      <c r="I2617" t="s">
        <v>13615</v>
      </c>
      <c r="J2617" t="s">
        <v>14815</v>
      </c>
      <c r="K2617" t="s">
        <v>19060</v>
      </c>
      <c r="L2617" t="s">
        <v>17215</v>
      </c>
      <c r="M2617" t="s">
        <v>431</v>
      </c>
      <c r="N2617" t="s">
        <v>351</v>
      </c>
      <c r="O2617" t="s">
        <v>17216</v>
      </c>
      <c r="P2617" t="s">
        <v>17217</v>
      </c>
      <c r="Q2617" t="str">
        <f>IF(J2617="(not available)","(not available)",IFERROR(VLOOKUP(J2617,'[1]Lifecyclemodels EF3.1'!E:G,3,FALSE),"(not available yet)"))</f>
        <v>(not available yet)</v>
      </c>
      <c r="R2617"/>
    </row>
    <row r="2618" spans="1:18" hidden="1" x14ac:dyDescent="0.3">
      <c r="A2618" t="s">
        <v>13616</v>
      </c>
      <c r="B2618" t="s">
        <v>18295</v>
      </c>
      <c r="C2618" t="s">
        <v>19061</v>
      </c>
      <c r="D2618" t="s">
        <v>19059</v>
      </c>
      <c r="E2618" t="s">
        <v>17215</v>
      </c>
      <c r="F2618" t="s">
        <v>384</v>
      </c>
      <c r="G2618" s="187" t="s">
        <v>351</v>
      </c>
      <c r="H2618" t="s">
        <v>13616</v>
      </c>
      <c r="I2618" t="s">
        <v>13615</v>
      </c>
      <c r="J2618" t="s">
        <v>14312</v>
      </c>
      <c r="K2618" t="s">
        <v>19060</v>
      </c>
      <c r="L2618" t="s">
        <v>17215</v>
      </c>
      <c r="M2618" t="s">
        <v>11889</v>
      </c>
      <c r="N2618" t="s">
        <v>351</v>
      </c>
      <c r="O2618" t="s">
        <v>17216</v>
      </c>
      <c r="P2618" t="s">
        <v>17217</v>
      </c>
      <c r="Q2618" t="str">
        <f>IF(J2618="(not available)","(not available)",IFERROR(VLOOKUP(J2618,'[1]Lifecyclemodels EF3.1'!E:G,3,FALSE),"(not available yet)"))</f>
        <v>(not available yet)</v>
      </c>
      <c r="R2618"/>
    </row>
    <row r="2619" spans="1:18" hidden="1" x14ac:dyDescent="0.3">
      <c r="A2619" t="s">
        <v>13616</v>
      </c>
      <c r="B2619" t="s">
        <v>18295</v>
      </c>
      <c r="C2619" t="s">
        <v>889</v>
      </c>
      <c r="D2619" t="s">
        <v>19060</v>
      </c>
      <c r="E2619" t="s">
        <v>17215</v>
      </c>
      <c r="F2619" t="s">
        <v>431</v>
      </c>
      <c r="G2619" s="187" t="s">
        <v>351</v>
      </c>
      <c r="H2619" t="s">
        <v>13616</v>
      </c>
      <c r="I2619" t="s">
        <v>13615</v>
      </c>
      <c r="J2619" t="s">
        <v>14815</v>
      </c>
      <c r="K2619" t="s">
        <v>19060</v>
      </c>
      <c r="L2619" t="s">
        <v>17215</v>
      </c>
      <c r="M2619" t="s">
        <v>431</v>
      </c>
      <c r="N2619" t="s">
        <v>351</v>
      </c>
      <c r="O2619" t="s">
        <v>17216</v>
      </c>
      <c r="P2619" t="s">
        <v>17217</v>
      </c>
      <c r="Q2619" t="str">
        <f>IF(J2619="(not available)","(not available)",IFERROR(VLOOKUP(J2619,'[1]Lifecyclemodels EF3.1'!E:G,3,FALSE),"(not available yet)"))</f>
        <v>(not available yet)</v>
      </c>
      <c r="R2619"/>
    </row>
    <row r="2620" spans="1:18" hidden="1" x14ac:dyDescent="0.3">
      <c r="A2620" t="s">
        <v>13616</v>
      </c>
      <c r="B2620" t="s">
        <v>18295</v>
      </c>
      <c r="C2620" t="s">
        <v>10864</v>
      </c>
      <c r="D2620" t="s">
        <v>19060</v>
      </c>
      <c r="E2620" t="s">
        <v>17215</v>
      </c>
      <c r="F2620" t="s">
        <v>384</v>
      </c>
      <c r="G2620" s="187" t="s">
        <v>351</v>
      </c>
      <c r="H2620" t="s">
        <v>13616</v>
      </c>
      <c r="I2620" t="s">
        <v>13615</v>
      </c>
      <c r="J2620" t="s">
        <v>14312</v>
      </c>
      <c r="K2620" t="s">
        <v>19060</v>
      </c>
      <c r="L2620" t="s">
        <v>17215</v>
      </c>
      <c r="M2620" t="s">
        <v>11889</v>
      </c>
      <c r="N2620" t="s">
        <v>351</v>
      </c>
      <c r="O2620" t="s">
        <v>17216</v>
      </c>
      <c r="P2620" t="s">
        <v>17217</v>
      </c>
      <c r="Q2620" t="str">
        <f>IF(J2620="(not available)","(not available)",IFERROR(VLOOKUP(J2620,'[1]Lifecyclemodels EF3.1'!E:G,3,FALSE),"(not available yet)"))</f>
        <v>(not available yet)</v>
      </c>
      <c r="R2620"/>
    </row>
    <row r="2621" spans="1:18" hidden="1" x14ac:dyDescent="0.3">
      <c r="A2621" t="s">
        <v>13616</v>
      </c>
      <c r="B2621" t="s">
        <v>18295</v>
      </c>
      <c r="C2621" t="s">
        <v>19062</v>
      </c>
      <c r="D2621" t="s">
        <v>19063</v>
      </c>
      <c r="E2621" t="s">
        <v>17215</v>
      </c>
      <c r="F2621" t="s">
        <v>350</v>
      </c>
      <c r="G2621" s="187" t="s">
        <v>342</v>
      </c>
      <c r="H2621" t="s">
        <v>13616</v>
      </c>
      <c r="I2621" t="s">
        <v>13615</v>
      </c>
      <c r="J2621" t="s">
        <v>14227</v>
      </c>
      <c r="K2621" t="s">
        <v>19063</v>
      </c>
      <c r="L2621" t="s">
        <v>17215</v>
      </c>
      <c r="M2621" t="s">
        <v>350</v>
      </c>
      <c r="N2621" t="s">
        <v>342</v>
      </c>
      <c r="O2621" t="s">
        <v>17216</v>
      </c>
      <c r="P2621" t="s">
        <v>17217</v>
      </c>
      <c r="Q2621" t="str">
        <f>IF(J2621="(not available)","(not available)",IFERROR(VLOOKUP(J2621,'[1]Lifecyclemodels EF3.1'!E:G,3,FALSE),"(not available yet)"))</f>
        <v>(not available yet)</v>
      </c>
      <c r="R2621"/>
    </row>
    <row r="2622" spans="1:18" hidden="1" x14ac:dyDescent="0.3">
      <c r="A2622" t="s">
        <v>13616</v>
      </c>
      <c r="B2622" t="s">
        <v>18295</v>
      </c>
      <c r="C2622" t="s">
        <v>8991</v>
      </c>
      <c r="D2622" t="s">
        <v>19064</v>
      </c>
      <c r="E2622" t="s">
        <v>17215</v>
      </c>
      <c r="F2622" t="s">
        <v>356</v>
      </c>
      <c r="G2622" s="187" t="s">
        <v>351</v>
      </c>
      <c r="H2622" t="s">
        <v>13616</v>
      </c>
      <c r="I2622" t="s">
        <v>13615</v>
      </c>
      <c r="J2622" t="s">
        <v>14155</v>
      </c>
      <c r="K2622" t="s">
        <v>19064</v>
      </c>
      <c r="L2622" t="s">
        <v>17215</v>
      </c>
      <c r="M2622" t="s">
        <v>356</v>
      </c>
      <c r="N2622" t="s">
        <v>342</v>
      </c>
      <c r="O2622" t="s">
        <v>17216</v>
      </c>
      <c r="P2622" t="s">
        <v>17217</v>
      </c>
      <c r="Q2622" t="str">
        <f>IF(J2622="(not available)","(not available)",IFERROR(VLOOKUP(J2622,'[1]Lifecyclemodels EF3.1'!E:G,3,FALSE),"(not available yet)"))</f>
        <v>(not available yet)</v>
      </c>
      <c r="R2622"/>
    </row>
    <row r="2623" spans="1:18" hidden="1" x14ac:dyDescent="0.3">
      <c r="A2623" t="s">
        <v>13616</v>
      </c>
      <c r="B2623" t="s">
        <v>18295</v>
      </c>
      <c r="C2623" t="s">
        <v>2656</v>
      </c>
      <c r="D2623" t="s">
        <v>19065</v>
      </c>
      <c r="E2623" t="s">
        <v>17215</v>
      </c>
      <c r="F2623" t="s">
        <v>431</v>
      </c>
      <c r="G2623" s="187" t="s">
        <v>351</v>
      </c>
      <c r="H2623" t="s">
        <v>13616</v>
      </c>
      <c r="I2623" t="s">
        <v>13615</v>
      </c>
      <c r="J2623" t="s">
        <v>13769</v>
      </c>
      <c r="K2623" t="s">
        <v>19065</v>
      </c>
      <c r="L2623" t="s">
        <v>17215</v>
      </c>
      <c r="M2623" t="s">
        <v>431</v>
      </c>
      <c r="N2623" t="s">
        <v>351</v>
      </c>
      <c r="O2623" t="s">
        <v>17216</v>
      </c>
      <c r="P2623" t="s">
        <v>17217</v>
      </c>
      <c r="Q2623" t="str">
        <f>IF(J2623="(not available)","(not available)",IFERROR(VLOOKUP(J2623,'[1]Lifecyclemodels EF3.1'!E:G,3,FALSE),"(not available yet)"))</f>
        <v>(not available yet)</v>
      </c>
      <c r="R2623"/>
    </row>
    <row r="2624" spans="1:18" hidden="1" x14ac:dyDescent="0.3">
      <c r="A2624" t="s">
        <v>13616</v>
      </c>
      <c r="B2624" t="s">
        <v>18295</v>
      </c>
      <c r="C2624" t="s">
        <v>5331</v>
      </c>
      <c r="D2624" t="s">
        <v>19065</v>
      </c>
      <c r="E2624" t="s">
        <v>17215</v>
      </c>
      <c r="F2624" t="s">
        <v>384</v>
      </c>
      <c r="G2624" s="187" t="s">
        <v>351</v>
      </c>
      <c r="H2624" t="s">
        <v>13616</v>
      </c>
      <c r="I2624" t="s">
        <v>13615</v>
      </c>
      <c r="J2624" t="s">
        <v>14520</v>
      </c>
      <c r="K2624" t="s">
        <v>19065</v>
      </c>
      <c r="L2624" t="s">
        <v>17215</v>
      </c>
      <c r="M2624" t="s">
        <v>11889</v>
      </c>
      <c r="N2624" t="s">
        <v>351</v>
      </c>
      <c r="O2624" t="s">
        <v>17216</v>
      </c>
      <c r="P2624" t="s">
        <v>17217</v>
      </c>
      <c r="Q2624" t="str">
        <f>IF(J2624="(not available)","(not available)",IFERROR(VLOOKUP(J2624,'[1]Lifecyclemodels EF3.1'!E:G,3,FALSE),"(not available yet)"))</f>
        <v>(not available yet)</v>
      </c>
      <c r="R2624"/>
    </row>
    <row r="2625" spans="1:18" hidden="1" x14ac:dyDescent="0.3">
      <c r="A2625" t="s">
        <v>13616</v>
      </c>
      <c r="B2625" t="s">
        <v>18295</v>
      </c>
      <c r="C2625" t="s">
        <v>628</v>
      </c>
      <c r="D2625" t="s">
        <v>19066</v>
      </c>
      <c r="E2625" t="s">
        <v>17215</v>
      </c>
      <c r="F2625" t="s">
        <v>384</v>
      </c>
      <c r="G2625" s="187" t="s">
        <v>351</v>
      </c>
      <c r="H2625" t="s">
        <v>13616</v>
      </c>
      <c r="I2625" t="s">
        <v>13615</v>
      </c>
      <c r="J2625" t="s">
        <v>14415</v>
      </c>
      <c r="K2625" t="s">
        <v>19066</v>
      </c>
      <c r="L2625" t="s">
        <v>17215</v>
      </c>
      <c r="M2625" t="s">
        <v>11889</v>
      </c>
      <c r="N2625" t="s">
        <v>342</v>
      </c>
      <c r="O2625" t="s">
        <v>17216</v>
      </c>
      <c r="P2625" t="s">
        <v>17217</v>
      </c>
      <c r="Q2625" t="str">
        <f>IF(J2625="(not available)","(not available)",IFERROR(VLOOKUP(J2625,'[1]Lifecyclemodels EF3.1'!E:G,3,FALSE),"(not available yet)"))</f>
        <v>(not available yet)</v>
      </c>
      <c r="R2625"/>
    </row>
    <row r="2626" spans="1:18" hidden="1" x14ac:dyDescent="0.3">
      <c r="A2626" s="195" t="s">
        <v>13616</v>
      </c>
      <c r="B2626" s="191" t="s">
        <v>18295</v>
      </c>
      <c r="C2626" s="191" t="s">
        <v>4193</v>
      </c>
      <c r="D2626" s="191" t="s">
        <v>4194</v>
      </c>
      <c r="E2626" s="191" t="s">
        <v>17215</v>
      </c>
      <c r="F2626" s="191" t="s">
        <v>384</v>
      </c>
      <c r="G2626" s="192" t="s">
        <v>363</v>
      </c>
      <c r="H2626" s="193" t="s">
        <v>13616</v>
      </c>
      <c r="I2626" s="191" t="s">
        <v>18361</v>
      </c>
      <c r="J2626" s="191" t="s">
        <v>4193</v>
      </c>
      <c r="K2626" s="191" t="s">
        <v>4194</v>
      </c>
      <c r="L2626" s="191" t="s">
        <v>17215</v>
      </c>
      <c r="M2626" s="191" t="s">
        <v>11889</v>
      </c>
      <c r="N2626" s="191" t="s">
        <v>363</v>
      </c>
      <c r="O2626" s="191" t="s">
        <v>18351</v>
      </c>
      <c r="P2626" s="191" t="s">
        <v>18352</v>
      </c>
      <c r="Q2626" s="193" t="str">
        <f>IF(J2626="(not available)","(not available)",IFERROR(VLOOKUP(J2626,'[1]Lifecyclemodels EF3.1'!E:G,3,FALSE),"(not available yet)"))</f>
        <v>(not available yet)</v>
      </c>
      <c r="R2626" s="97" t="s">
        <v>18353</v>
      </c>
    </row>
    <row r="2627" spans="1:18" hidden="1" x14ac:dyDescent="0.3">
      <c r="A2627" t="s">
        <v>13616</v>
      </c>
      <c r="B2627" t="s">
        <v>18295</v>
      </c>
      <c r="C2627" t="s">
        <v>5457</v>
      </c>
      <c r="D2627" t="s">
        <v>19067</v>
      </c>
      <c r="E2627" t="s">
        <v>17215</v>
      </c>
      <c r="F2627" t="s">
        <v>384</v>
      </c>
      <c r="G2627" s="187" t="s">
        <v>351</v>
      </c>
      <c r="H2627" t="s">
        <v>13616</v>
      </c>
      <c r="I2627" t="s">
        <v>13615</v>
      </c>
      <c r="J2627" t="s">
        <v>13694</v>
      </c>
      <c r="K2627" t="s">
        <v>19068</v>
      </c>
      <c r="L2627" t="s">
        <v>17215</v>
      </c>
      <c r="M2627" t="s">
        <v>11889</v>
      </c>
      <c r="N2627" t="s">
        <v>342</v>
      </c>
      <c r="O2627" t="s">
        <v>17216</v>
      </c>
      <c r="P2627" t="s">
        <v>17217</v>
      </c>
      <c r="Q2627" t="str">
        <f>IF(J2627="(not available)","(not available)",IFERROR(VLOOKUP(J2627,'[1]Lifecyclemodels EF3.1'!E:G,3,FALSE),"(not available yet)"))</f>
        <v>(not available yet)</v>
      </c>
      <c r="R2627"/>
    </row>
    <row r="2628" spans="1:18" hidden="1" x14ac:dyDescent="0.3">
      <c r="A2628" s="195" t="s">
        <v>13616</v>
      </c>
      <c r="B2628" s="191" t="s">
        <v>18295</v>
      </c>
      <c r="C2628" s="191" t="s">
        <v>11156</v>
      </c>
      <c r="D2628" s="191" t="s">
        <v>19068</v>
      </c>
      <c r="E2628" s="191" t="s">
        <v>17215</v>
      </c>
      <c r="F2628" s="191" t="s">
        <v>384</v>
      </c>
      <c r="G2628" s="192" t="s">
        <v>342</v>
      </c>
      <c r="H2628" s="193" t="s">
        <v>13616</v>
      </c>
      <c r="I2628" s="191" t="s">
        <v>18361</v>
      </c>
      <c r="J2628" s="191" t="s">
        <v>11156</v>
      </c>
      <c r="K2628" s="191" t="s">
        <v>19069</v>
      </c>
      <c r="L2628" s="191" t="s">
        <v>17215</v>
      </c>
      <c r="M2628" s="191" t="s">
        <v>11889</v>
      </c>
      <c r="N2628" s="191" t="s">
        <v>351</v>
      </c>
      <c r="O2628" s="191" t="s">
        <v>18351</v>
      </c>
      <c r="P2628" s="191" t="s">
        <v>17217</v>
      </c>
      <c r="Q2628" s="193" t="str">
        <f>IF(J2628="(not available)","(not available)",IFERROR(VLOOKUP(J2628,'[1]Lifecyclemodels EF3.1'!E:G,3,FALSE),"(not available yet)"))</f>
        <v>(not available yet)</v>
      </c>
      <c r="R2628" s="97" t="s">
        <v>18353</v>
      </c>
    </row>
    <row r="2629" spans="1:18" hidden="1" x14ac:dyDescent="0.3">
      <c r="A2629" t="s">
        <v>13616</v>
      </c>
      <c r="B2629" t="s">
        <v>18295</v>
      </c>
      <c r="C2629" t="s">
        <v>19070</v>
      </c>
      <c r="D2629" t="s">
        <v>19068</v>
      </c>
      <c r="E2629" t="s">
        <v>17215</v>
      </c>
      <c r="F2629" t="s">
        <v>18847</v>
      </c>
      <c r="G2629" s="187" t="s">
        <v>351</v>
      </c>
      <c r="H2629" t="s">
        <v>13616</v>
      </c>
      <c r="I2629" t="s">
        <v>13615</v>
      </c>
      <c r="J2629" t="s">
        <v>13694</v>
      </c>
      <c r="K2629" t="s">
        <v>19068</v>
      </c>
      <c r="L2629" t="s">
        <v>17215</v>
      </c>
      <c r="M2629" t="s">
        <v>11889</v>
      </c>
      <c r="N2629" t="s">
        <v>342</v>
      </c>
      <c r="O2629" t="s">
        <v>17216</v>
      </c>
      <c r="P2629" t="s">
        <v>17217</v>
      </c>
      <c r="Q2629" t="str">
        <f>IF(J2629="(not available)","(not available)",IFERROR(VLOOKUP(J2629,'[1]Lifecyclemodels EF3.1'!E:G,3,FALSE),"(not available yet)"))</f>
        <v>(not available yet)</v>
      </c>
      <c r="R2629"/>
    </row>
    <row r="2630" spans="1:18" hidden="1" x14ac:dyDescent="0.3">
      <c r="A2630" t="s">
        <v>13616</v>
      </c>
      <c r="B2630" t="s">
        <v>18295</v>
      </c>
      <c r="C2630" t="s">
        <v>11044</v>
      </c>
      <c r="D2630" t="s">
        <v>19071</v>
      </c>
      <c r="E2630" t="s">
        <v>17215</v>
      </c>
      <c r="F2630" t="s">
        <v>381</v>
      </c>
      <c r="G2630" s="187" t="s">
        <v>351</v>
      </c>
      <c r="H2630" t="s">
        <v>13616</v>
      </c>
      <c r="I2630" t="s">
        <v>13615</v>
      </c>
      <c r="J2630" t="s">
        <v>13846</v>
      </c>
      <c r="K2630" t="s">
        <v>19071</v>
      </c>
      <c r="L2630" t="s">
        <v>17215</v>
      </c>
      <c r="M2630" t="s">
        <v>13774</v>
      </c>
      <c r="N2630" t="s">
        <v>351</v>
      </c>
      <c r="O2630" t="s">
        <v>17216</v>
      </c>
      <c r="P2630" t="s">
        <v>17217</v>
      </c>
      <c r="Q2630" t="str">
        <f>IF(J2630="(not available)","(not available)",IFERROR(VLOOKUP(J2630,'[1]Lifecyclemodels EF3.1'!E:G,3,FALSE),"(not available yet)"))</f>
        <v>(not available yet)</v>
      </c>
      <c r="R2630"/>
    </row>
    <row r="2631" spans="1:18" hidden="1" x14ac:dyDescent="0.3">
      <c r="A2631" t="s">
        <v>13616</v>
      </c>
      <c r="B2631" t="s">
        <v>18295</v>
      </c>
      <c r="C2631" t="s">
        <v>11421</v>
      </c>
      <c r="D2631" t="s">
        <v>19071</v>
      </c>
      <c r="E2631" t="s">
        <v>17215</v>
      </c>
      <c r="F2631" t="s">
        <v>384</v>
      </c>
      <c r="G2631" s="187" t="s">
        <v>351</v>
      </c>
      <c r="H2631" t="s">
        <v>13616</v>
      </c>
      <c r="I2631" t="s">
        <v>13615</v>
      </c>
      <c r="J2631" t="s">
        <v>13898</v>
      </c>
      <c r="K2631" t="s">
        <v>19071</v>
      </c>
      <c r="L2631" t="s">
        <v>17215</v>
      </c>
      <c r="M2631" t="s">
        <v>11889</v>
      </c>
      <c r="N2631" t="s">
        <v>351</v>
      </c>
      <c r="O2631" t="s">
        <v>17216</v>
      </c>
      <c r="P2631" t="s">
        <v>17217</v>
      </c>
      <c r="Q2631" t="str">
        <f>IF(J2631="(not available)","(not available)",IFERROR(VLOOKUP(J2631,'[1]Lifecyclemodels EF3.1'!E:G,3,FALSE),"(not available yet)"))</f>
        <v>(not available yet)</v>
      </c>
      <c r="R2631"/>
    </row>
    <row r="2632" spans="1:18" hidden="1" x14ac:dyDescent="0.3">
      <c r="A2632" t="s">
        <v>13616</v>
      </c>
      <c r="B2632" t="s">
        <v>18295</v>
      </c>
      <c r="C2632" t="s">
        <v>8383</v>
      </c>
      <c r="D2632" t="s">
        <v>19072</v>
      </c>
      <c r="E2632" t="s">
        <v>17215</v>
      </c>
      <c r="F2632" t="s">
        <v>384</v>
      </c>
      <c r="G2632" s="187" t="s">
        <v>351</v>
      </c>
      <c r="H2632" t="s">
        <v>13616</v>
      </c>
      <c r="I2632" t="s">
        <v>13615</v>
      </c>
      <c r="J2632" t="s">
        <v>14273</v>
      </c>
      <c r="K2632" t="s">
        <v>19072</v>
      </c>
      <c r="L2632" t="s">
        <v>17215</v>
      </c>
      <c r="M2632" t="s">
        <v>11889</v>
      </c>
      <c r="N2632" t="s">
        <v>351</v>
      </c>
      <c r="O2632" t="s">
        <v>17216</v>
      </c>
      <c r="P2632" t="s">
        <v>17217</v>
      </c>
      <c r="Q2632" t="str">
        <f>IF(J2632="(not available)","(not available)",IFERROR(VLOOKUP(J2632,'[1]Lifecyclemodels EF3.1'!E:G,3,FALSE),"(not available yet)"))</f>
        <v>(not available yet)</v>
      </c>
      <c r="R2632"/>
    </row>
    <row r="2633" spans="1:18" hidden="1" x14ac:dyDescent="0.3">
      <c r="A2633" t="s">
        <v>13616</v>
      </c>
      <c r="B2633" t="s">
        <v>18295</v>
      </c>
      <c r="C2633" t="s">
        <v>4317</v>
      </c>
      <c r="D2633" t="s">
        <v>19072</v>
      </c>
      <c r="E2633" t="s">
        <v>17215</v>
      </c>
      <c r="F2633" t="s">
        <v>381</v>
      </c>
      <c r="G2633" s="187" t="s">
        <v>351</v>
      </c>
      <c r="H2633" t="s">
        <v>13616</v>
      </c>
      <c r="I2633" t="s">
        <v>13615</v>
      </c>
      <c r="J2633" t="s">
        <v>14548</v>
      </c>
      <c r="K2633" t="s">
        <v>19072</v>
      </c>
      <c r="L2633" t="s">
        <v>17215</v>
      </c>
      <c r="M2633" t="s">
        <v>13774</v>
      </c>
      <c r="N2633" t="s">
        <v>351</v>
      </c>
      <c r="O2633" t="s">
        <v>17216</v>
      </c>
      <c r="P2633" t="s">
        <v>17217</v>
      </c>
      <c r="Q2633" t="str">
        <f>IF(J2633="(not available)","(not available)",IFERROR(VLOOKUP(J2633,'[1]Lifecyclemodels EF3.1'!E:G,3,FALSE),"(not available yet)"))</f>
        <v>(not available yet)</v>
      </c>
      <c r="R2633"/>
    </row>
    <row r="2634" spans="1:18" hidden="1" x14ac:dyDescent="0.3">
      <c r="A2634" s="195" t="s">
        <v>13616</v>
      </c>
      <c r="B2634" s="191" t="s">
        <v>18295</v>
      </c>
      <c r="C2634" s="191" t="s">
        <v>10714</v>
      </c>
      <c r="D2634" s="191" t="s">
        <v>10715</v>
      </c>
      <c r="E2634" s="191" t="s">
        <v>17215</v>
      </c>
      <c r="F2634" s="191" t="s">
        <v>384</v>
      </c>
      <c r="G2634" s="192" t="s">
        <v>342</v>
      </c>
      <c r="H2634" s="193" t="s">
        <v>13616</v>
      </c>
      <c r="I2634" s="191" t="s">
        <v>18350</v>
      </c>
      <c r="J2634" s="191" t="s">
        <v>10714</v>
      </c>
      <c r="K2634" s="191" t="s">
        <v>19073</v>
      </c>
      <c r="L2634" s="191" t="s">
        <v>17215</v>
      </c>
      <c r="M2634" s="191" t="s">
        <v>11889</v>
      </c>
      <c r="N2634" s="191" t="s">
        <v>342</v>
      </c>
      <c r="O2634" s="191" t="s">
        <v>18351</v>
      </c>
      <c r="P2634" s="191" t="s">
        <v>17217</v>
      </c>
      <c r="Q2634" s="193" t="str">
        <f>IF(J2634="(not available)","(not available)",IFERROR(VLOOKUP(J2634,'[1]Lifecyclemodels EF3.1'!E:G,3,FALSE),"(not available yet)"))</f>
        <v>(not available yet)</v>
      </c>
      <c r="R2634" s="97" t="s">
        <v>18355</v>
      </c>
    </row>
    <row r="2635" spans="1:18" hidden="1" x14ac:dyDescent="0.3">
      <c r="A2635" t="s">
        <v>13616</v>
      </c>
      <c r="B2635" t="s">
        <v>18295</v>
      </c>
      <c r="C2635" t="s">
        <v>10620</v>
      </c>
      <c r="D2635" t="s">
        <v>19074</v>
      </c>
      <c r="E2635" t="s">
        <v>17215</v>
      </c>
      <c r="F2635" t="s">
        <v>547</v>
      </c>
      <c r="G2635" s="187" t="s">
        <v>351</v>
      </c>
      <c r="H2635" t="s">
        <v>13616</v>
      </c>
      <c r="I2635" t="s">
        <v>14820</v>
      </c>
      <c r="J2635" t="s">
        <v>10620</v>
      </c>
      <c r="K2635" t="s">
        <v>19074</v>
      </c>
      <c r="L2635" t="s">
        <v>17215</v>
      </c>
      <c r="M2635" t="s">
        <v>547</v>
      </c>
      <c r="N2635" t="s">
        <v>351</v>
      </c>
      <c r="O2635" t="s">
        <v>17216</v>
      </c>
      <c r="P2635" t="s">
        <v>17217</v>
      </c>
      <c r="Q2635" t="str">
        <f>IF(J2635="(not available)","(not available)",IFERROR(VLOOKUP(J2635,'[1]Lifecyclemodels EF3.1'!E:G,3,FALSE),"(not available yet)"))</f>
        <v>(not available yet)</v>
      </c>
      <c r="R2635"/>
    </row>
    <row r="2636" spans="1:18" hidden="1" x14ac:dyDescent="0.3">
      <c r="A2636" t="s">
        <v>13616</v>
      </c>
      <c r="B2636" t="s">
        <v>18295</v>
      </c>
      <c r="C2636" t="s">
        <v>6737</v>
      </c>
      <c r="D2636" t="s">
        <v>19074</v>
      </c>
      <c r="E2636" t="s">
        <v>17215</v>
      </c>
      <c r="F2636" t="s">
        <v>496</v>
      </c>
      <c r="G2636" s="187" t="s">
        <v>351</v>
      </c>
      <c r="H2636" t="s">
        <v>13616</v>
      </c>
      <c r="I2636" t="s">
        <v>14820</v>
      </c>
      <c r="J2636" t="s">
        <v>6737</v>
      </c>
      <c r="K2636" t="s">
        <v>19074</v>
      </c>
      <c r="L2636" t="s">
        <v>17215</v>
      </c>
      <c r="M2636" t="s">
        <v>496</v>
      </c>
      <c r="N2636" t="s">
        <v>351</v>
      </c>
      <c r="O2636" t="s">
        <v>17216</v>
      </c>
      <c r="P2636" t="s">
        <v>17217</v>
      </c>
      <c r="Q2636" t="str">
        <f>IF(J2636="(not available)","(not available)",IFERROR(VLOOKUP(J2636,'[1]Lifecyclemodels EF3.1'!E:G,3,FALSE),"(not available yet)"))</f>
        <v>(not available yet)</v>
      </c>
      <c r="R2636"/>
    </row>
    <row r="2637" spans="1:18" hidden="1" x14ac:dyDescent="0.3">
      <c r="A2637" t="s">
        <v>13616</v>
      </c>
      <c r="B2637" t="s">
        <v>18295</v>
      </c>
      <c r="C2637" t="s">
        <v>4886</v>
      </c>
      <c r="D2637" t="s">
        <v>19074</v>
      </c>
      <c r="E2637" t="s">
        <v>17215</v>
      </c>
      <c r="F2637" t="s">
        <v>868</v>
      </c>
      <c r="G2637" s="187" t="s">
        <v>351</v>
      </c>
      <c r="H2637" t="s">
        <v>13616</v>
      </c>
      <c r="I2637" t="s">
        <v>14820</v>
      </c>
      <c r="J2637" t="s">
        <v>4886</v>
      </c>
      <c r="K2637" t="s">
        <v>19074</v>
      </c>
      <c r="L2637" t="s">
        <v>17215</v>
      </c>
      <c r="M2637" t="s">
        <v>868</v>
      </c>
      <c r="N2637" t="s">
        <v>351</v>
      </c>
      <c r="O2637" t="s">
        <v>17216</v>
      </c>
      <c r="P2637" t="s">
        <v>17217</v>
      </c>
      <c r="Q2637" t="str">
        <f>IF(J2637="(not available)","(not available)",IFERROR(VLOOKUP(J2637,'[1]Lifecyclemodels EF3.1'!E:G,3,FALSE),"(not available yet)"))</f>
        <v>(not available yet)</v>
      </c>
      <c r="R2637"/>
    </row>
    <row r="2638" spans="1:18" hidden="1" x14ac:dyDescent="0.3">
      <c r="A2638" t="s">
        <v>13616</v>
      </c>
      <c r="B2638" t="s">
        <v>18295</v>
      </c>
      <c r="C2638" t="s">
        <v>2201</v>
      </c>
      <c r="D2638" t="s">
        <v>19074</v>
      </c>
      <c r="E2638" t="s">
        <v>17215</v>
      </c>
      <c r="F2638" t="s">
        <v>514</v>
      </c>
      <c r="G2638" s="187" t="s">
        <v>351</v>
      </c>
      <c r="H2638" t="s">
        <v>13616</v>
      </c>
      <c r="I2638" t="s">
        <v>14820</v>
      </c>
      <c r="J2638" t="s">
        <v>2201</v>
      </c>
      <c r="K2638" t="s">
        <v>19074</v>
      </c>
      <c r="L2638" t="s">
        <v>17215</v>
      </c>
      <c r="M2638" t="s">
        <v>11889</v>
      </c>
      <c r="N2638" t="s">
        <v>351</v>
      </c>
      <c r="O2638" t="s">
        <v>17216</v>
      </c>
      <c r="P2638" t="s">
        <v>17217</v>
      </c>
      <c r="Q2638" t="str">
        <f>IF(J2638="(not available)","(not available)",IFERROR(VLOOKUP(J2638,'[1]Lifecyclemodels EF3.1'!E:G,3,FALSE),"(not available yet)"))</f>
        <v>(not available yet)</v>
      </c>
      <c r="R2638"/>
    </row>
    <row r="2639" spans="1:18" hidden="1" x14ac:dyDescent="0.3">
      <c r="A2639" t="s">
        <v>13616</v>
      </c>
      <c r="B2639" t="s">
        <v>18295</v>
      </c>
      <c r="C2639" t="s">
        <v>1007</v>
      </c>
      <c r="D2639" t="s">
        <v>19074</v>
      </c>
      <c r="E2639" t="s">
        <v>17215</v>
      </c>
      <c r="F2639" t="s">
        <v>415</v>
      </c>
      <c r="G2639" s="187" t="s">
        <v>351</v>
      </c>
      <c r="H2639" t="s">
        <v>13616</v>
      </c>
      <c r="I2639" t="s">
        <v>14820</v>
      </c>
      <c r="J2639" t="s">
        <v>1007</v>
      </c>
      <c r="K2639" t="s">
        <v>19074</v>
      </c>
      <c r="L2639" t="s">
        <v>17215</v>
      </c>
      <c r="M2639" t="s">
        <v>415</v>
      </c>
      <c r="N2639" t="s">
        <v>351</v>
      </c>
      <c r="O2639" t="s">
        <v>17216</v>
      </c>
      <c r="P2639" t="s">
        <v>17217</v>
      </c>
      <c r="Q2639" t="str">
        <f>IF(J2639="(not available)","(not available)",IFERROR(VLOOKUP(J2639,'[1]Lifecyclemodels EF3.1'!E:G,3,FALSE),"(not available yet)"))</f>
        <v>(not available yet)</v>
      </c>
      <c r="R2639"/>
    </row>
    <row r="2640" spans="1:18" hidden="1" x14ac:dyDescent="0.3">
      <c r="A2640" t="s">
        <v>13616</v>
      </c>
      <c r="B2640" t="s">
        <v>18295</v>
      </c>
      <c r="C2640" t="s">
        <v>4037</v>
      </c>
      <c r="D2640" t="s">
        <v>19074</v>
      </c>
      <c r="E2640" t="s">
        <v>17215</v>
      </c>
      <c r="F2640" t="s">
        <v>483</v>
      </c>
      <c r="G2640" s="187" t="s">
        <v>351</v>
      </c>
      <c r="H2640" t="s">
        <v>13616</v>
      </c>
      <c r="I2640" t="s">
        <v>14820</v>
      </c>
      <c r="J2640" t="s">
        <v>4037</v>
      </c>
      <c r="K2640" t="s">
        <v>19074</v>
      </c>
      <c r="L2640" t="s">
        <v>17215</v>
      </c>
      <c r="M2640" t="s">
        <v>483</v>
      </c>
      <c r="N2640" t="s">
        <v>351</v>
      </c>
      <c r="O2640" t="s">
        <v>17216</v>
      </c>
      <c r="P2640" t="s">
        <v>17217</v>
      </c>
      <c r="Q2640" t="str">
        <f>IF(J2640="(not available)","(not available)",IFERROR(VLOOKUP(J2640,'[1]Lifecyclemodels EF3.1'!E:G,3,FALSE),"(not available yet)"))</f>
        <v>(not available yet)</v>
      </c>
      <c r="R2640"/>
    </row>
    <row r="2641" spans="1:18" hidden="1" x14ac:dyDescent="0.3">
      <c r="A2641" t="s">
        <v>13616</v>
      </c>
      <c r="B2641" t="s">
        <v>18295</v>
      </c>
      <c r="C2641" t="s">
        <v>4893</v>
      </c>
      <c r="D2641" t="s">
        <v>19074</v>
      </c>
      <c r="E2641" t="s">
        <v>17215</v>
      </c>
      <c r="F2641" t="s">
        <v>713</v>
      </c>
      <c r="G2641" s="187" t="s">
        <v>351</v>
      </c>
      <c r="H2641" t="s">
        <v>13616</v>
      </c>
      <c r="I2641" t="s">
        <v>14820</v>
      </c>
      <c r="J2641" t="s">
        <v>4893</v>
      </c>
      <c r="K2641" t="s">
        <v>19074</v>
      </c>
      <c r="L2641" t="s">
        <v>17215</v>
      </c>
      <c r="M2641" t="s">
        <v>713</v>
      </c>
      <c r="N2641" t="s">
        <v>351</v>
      </c>
      <c r="O2641" t="s">
        <v>17216</v>
      </c>
      <c r="P2641" t="s">
        <v>17217</v>
      </c>
      <c r="Q2641" t="str">
        <f>IF(J2641="(not available)","(not available)",IFERROR(VLOOKUP(J2641,'[1]Lifecyclemodels EF3.1'!E:G,3,FALSE),"(not available yet)"))</f>
        <v>(not available yet)</v>
      </c>
      <c r="R2641"/>
    </row>
    <row r="2642" spans="1:18" hidden="1" x14ac:dyDescent="0.3">
      <c r="A2642" t="s">
        <v>13616</v>
      </c>
      <c r="B2642" t="s">
        <v>18295</v>
      </c>
      <c r="C2642" t="s">
        <v>7692</v>
      </c>
      <c r="D2642" t="s">
        <v>19074</v>
      </c>
      <c r="E2642" t="s">
        <v>17215</v>
      </c>
      <c r="F2642" t="s">
        <v>817</v>
      </c>
      <c r="G2642" s="187" t="s">
        <v>351</v>
      </c>
      <c r="H2642" t="s">
        <v>13616</v>
      </c>
      <c r="I2642" t="s">
        <v>14820</v>
      </c>
      <c r="J2642" t="s">
        <v>7692</v>
      </c>
      <c r="K2642" t="s">
        <v>19074</v>
      </c>
      <c r="L2642" t="s">
        <v>17215</v>
      </c>
      <c r="M2642" t="s">
        <v>817</v>
      </c>
      <c r="N2642" t="s">
        <v>351</v>
      </c>
      <c r="O2642" t="s">
        <v>17216</v>
      </c>
      <c r="P2642" t="s">
        <v>17217</v>
      </c>
      <c r="Q2642" t="str">
        <f>IF(J2642="(not available)","(not available)",IFERROR(VLOOKUP(J2642,'[1]Lifecyclemodels EF3.1'!E:G,3,FALSE),"(not available yet)"))</f>
        <v>(not available yet)</v>
      </c>
      <c r="R2642"/>
    </row>
    <row r="2643" spans="1:18" hidden="1" x14ac:dyDescent="0.3">
      <c r="A2643" t="s">
        <v>13616</v>
      </c>
      <c r="B2643" t="s">
        <v>18295</v>
      </c>
      <c r="C2643" t="s">
        <v>8426</v>
      </c>
      <c r="D2643" t="s">
        <v>19074</v>
      </c>
      <c r="E2643" t="s">
        <v>17215</v>
      </c>
      <c r="F2643" t="s">
        <v>769</v>
      </c>
      <c r="G2643" s="187" t="s">
        <v>351</v>
      </c>
      <c r="H2643" t="s">
        <v>13616</v>
      </c>
      <c r="I2643" t="s">
        <v>14820</v>
      </c>
      <c r="J2643" t="s">
        <v>8426</v>
      </c>
      <c r="K2643" t="s">
        <v>19074</v>
      </c>
      <c r="L2643" t="s">
        <v>17215</v>
      </c>
      <c r="M2643" t="s">
        <v>769</v>
      </c>
      <c r="N2643" t="s">
        <v>351</v>
      </c>
      <c r="O2643" t="s">
        <v>17216</v>
      </c>
      <c r="P2643" t="s">
        <v>17217</v>
      </c>
      <c r="Q2643" t="str">
        <f>IF(J2643="(not available)","(not available)",IFERROR(VLOOKUP(J2643,'[1]Lifecyclemodels EF3.1'!E:G,3,FALSE),"(not available yet)"))</f>
        <v>(not available yet)</v>
      </c>
      <c r="R2643"/>
    </row>
    <row r="2644" spans="1:18" hidden="1" x14ac:dyDescent="0.3">
      <c r="A2644" t="s">
        <v>13616</v>
      </c>
      <c r="B2644" t="s">
        <v>18295</v>
      </c>
      <c r="C2644" t="s">
        <v>1267</v>
      </c>
      <c r="D2644" t="s">
        <v>19074</v>
      </c>
      <c r="E2644" t="s">
        <v>17215</v>
      </c>
      <c r="F2644" t="s">
        <v>438</v>
      </c>
      <c r="G2644" s="187" t="s">
        <v>351</v>
      </c>
      <c r="H2644" t="s">
        <v>13616</v>
      </c>
      <c r="I2644" t="s">
        <v>14820</v>
      </c>
      <c r="J2644" t="s">
        <v>1267</v>
      </c>
      <c r="K2644" t="s">
        <v>19074</v>
      </c>
      <c r="L2644" t="s">
        <v>17215</v>
      </c>
      <c r="M2644" t="s">
        <v>438</v>
      </c>
      <c r="N2644" t="s">
        <v>351</v>
      </c>
      <c r="O2644" t="s">
        <v>17216</v>
      </c>
      <c r="P2644" t="s">
        <v>17217</v>
      </c>
      <c r="Q2644" t="str">
        <f>IF(J2644="(not available)","(not available)",IFERROR(VLOOKUP(J2644,'[1]Lifecyclemodels EF3.1'!E:G,3,FALSE),"(not available yet)"))</f>
        <v>(not available yet)</v>
      </c>
      <c r="R2644"/>
    </row>
    <row r="2645" spans="1:18" hidden="1" x14ac:dyDescent="0.3">
      <c r="A2645" t="s">
        <v>13616</v>
      </c>
      <c r="B2645" t="s">
        <v>18295</v>
      </c>
      <c r="C2645" t="s">
        <v>2824</v>
      </c>
      <c r="D2645" t="s">
        <v>19074</v>
      </c>
      <c r="E2645" t="s">
        <v>17215</v>
      </c>
      <c r="F2645" t="s">
        <v>984</v>
      </c>
      <c r="G2645" s="187" t="s">
        <v>351</v>
      </c>
      <c r="H2645" t="s">
        <v>13616</v>
      </c>
      <c r="I2645" t="s">
        <v>14820</v>
      </c>
      <c r="J2645" t="s">
        <v>2824</v>
      </c>
      <c r="K2645" t="s">
        <v>19074</v>
      </c>
      <c r="L2645" t="s">
        <v>17215</v>
      </c>
      <c r="M2645" t="s">
        <v>984</v>
      </c>
      <c r="N2645" t="s">
        <v>351</v>
      </c>
      <c r="O2645" t="s">
        <v>17216</v>
      </c>
      <c r="P2645" t="s">
        <v>17217</v>
      </c>
      <c r="Q2645" t="str">
        <f>IF(J2645="(not available)","(not available)",IFERROR(VLOOKUP(J2645,'[1]Lifecyclemodels EF3.1'!E:G,3,FALSE),"(not available yet)"))</f>
        <v>(not available yet)</v>
      </c>
      <c r="R2645"/>
    </row>
    <row r="2646" spans="1:18" hidden="1" x14ac:dyDescent="0.3">
      <c r="A2646" t="s">
        <v>13616</v>
      </c>
      <c r="B2646" t="s">
        <v>18295</v>
      </c>
      <c r="C2646" t="s">
        <v>3730</v>
      </c>
      <c r="D2646" t="s">
        <v>19075</v>
      </c>
      <c r="E2646" t="s">
        <v>18145</v>
      </c>
      <c r="F2646" t="s">
        <v>368</v>
      </c>
      <c r="G2646" s="187" t="s">
        <v>351</v>
      </c>
      <c r="H2646" t="s">
        <v>13616</v>
      </c>
      <c r="I2646" t="s">
        <v>13615</v>
      </c>
      <c r="J2646" t="s">
        <v>14574</v>
      </c>
      <c r="K2646" t="s">
        <v>19075</v>
      </c>
      <c r="L2646" t="s">
        <v>18145</v>
      </c>
      <c r="M2646" t="s">
        <v>356</v>
      </c>
      <c r="N2646" t="s">
        <v>351</v>
      </c>
      <c r="O2646" t="s">
        <v>17216</v>
      </c>
      <c r="P2646" t="s">
        <v>17217</v>
      </c>
      <c r="Q2646" t="str">
        <f>IF(J2646="(not available)","(not available)",IFERROR(VLOOKUP(J2646,'[1]Lifecyclemodels EF3.1'!E:G,3,FALSE),"(not available yet)"))</f>
        <v>(not available yet)</v>
      </c>
      <c r="R2646"/>
    </row>
    <row r="2647" spans="1:18" hidden="1" x14ac:dyDescent="0.3">
      <c r="A2647" t="s">
        <v>13616</v>
      </c>
      <c r="B2647" t="s">
        <v>18295</v>
      </c>
      <c r="C2647" t="s">
        <v>3799</v>
      </c>
      <c r="D2647" t="s">
        <v>19076</v>
      </c>
      <c r="E2647" t="s">
        <v>18145</v>
      </c>
      <c r="F2647" t="s">
        <v>368</v>
      </c>
      <c r="G2647" s="187" t="s">
        <v>351</v>
      </c>
      <c r="H2647" t="s">
        <v>13616</v>
      </c>
      <c r="I2647" t="s">
        <v>13615</v>
      </c>
      <c r="J2647" t="s">
        <v>14279</v>
      </c>
      <c r="K2647" t="s">
        <v>19076</v>
      </c>
      <c r="L2647" t="s">
        <v>18145</v>
      </c>
      <c r="M2647" t="s">
        <v>356</v>
      </c>
      <c r="N2647" t="s">
        <v>351</v>
      </c>
      <c r="O2647" t="s">
        <v>17216</v>
      </c>
      <c r="P2647" t="s">
        <v>17217</v>
      </c>
      <c r="Q2647" t="str">
        <f>IF(J2647="(not available)","(not available)",IFERROR(VLOOKUP(J2647,'[1]Lifecyclemodels EF3.1'!E:G,3,FALSE),"(not available yet)"))</f>
        <v>(not available yet)</v>
      </c>
      <c r="R2647"/>
    </row>
    <row r="2648" spans="1:18" hidden="1" x14ac:dyDescent="0.3">
      <c r="A2648" t="s">
        <v>13616</v>
      </c>
      <c r="B2648" t="s">
        <v>18295</v>
      </c>
      <c r="C2648" t="s">
        <v>2540</v>
      </c>
      <c r="D2648" t="s">
        <v>19077</v>
      </c>
      <c r="E2648" t="s">
        <v>18145</v>
      </c>
      <c r="F2648" t="s">
        <v>368</v>
      </c>
      <c r="G2648" s="187" t="s">
        <v>351</v>
      </c>
      <c r="H2648" t="s">
        <v>13616</v>
      </c>
      <c r="I2648" t="s">
        <v>13615</v>
      </c>
      <c r="J2648" t="s">
        <v>14645</v>
      </c>
      <c r="K2648" t="s">
        <v>19077</v>
      </c>
      <c r="L2648" t="s">
        <v>18145</v>
      </c>
      <c r="M2648" t="s">
        <v>356</v>
      </c>
      <c r="N2648" t="s">
        <v>351</v>
      </c>
      <c r="O2648" t="s">
        <v>17216</v>
      </c>
      <c r="P2648" t="s">
        <v>17217</v>
      </c>
      <c r="Q2648" t="str">
        <f>IF(J2648="(not available)","(not available)",IFERROR(VLOOKUP(J2648,'[1]Lifecyclemodels EF3.1'!E:G,3,FALSE),"(not available yet)"))</f>
        <v>(not available yet)</v>
      </c>
      <c r="R2648"/>
    </row>
    <row r="2649" spans="1:18" hidden="1" x14ac:dyDescent="0.3">
      <c r="A2649" t="s">
        <v>13616</v>
      </c>
      <c r="B2649" t="s">
        <v>18295</v>
      </c>
      <c r="C2649" t="s">
        <v>8047</v>
      </c>
      <c r="D2649" t="s">
        <v>19078</v>
      </c>
      <c r="E2649" t="s">
        <v>17215</v>
      </c>
      <c r="F2649" t="s">
        <v>384</v>
      </c>
      <c r="G2649" s="187" t="s">
        <v>351</v>
      </c>
      <c r="H2649" t="s">
        <v>13616</v>
      </c>
      <c r="I2649" t="s">
        <v>13615</v>
      </c>
      <c r="J2649" t="s">
        <v>14186</v>
      </c>
      <c r="K2649" t="s">
        <v>19078</v>
      </c>
      <c r="L2649" t="s">
        <v>17215</v>
      </c>
      <c r="M2649" t="s">
        <v>11889</v>
      </c>
      <c r="N2649" t="s">
        <v>351</v>
      </c>
      <c r="O2649" t="s">
        <v>17216</v>
      </c>
      <c r="P2649" t="s">
        <v>17217</v>
      </c>
      <c r="Q2649" t="str">
        <f>IF(J2649="(not available)","(not available)",IFERROR(VLOOKUP(J2649,'[1]Lifecyclemodels EF3.1'!E:G,3,FALSE),"(not available yet)"))</f>
        <v>(not available yet)</v>
      </c>
      <c r="R2649"/>
    </row>
    <row r="2650" spans="1:18" hidden="1" x14ac:dyDescent="0.3">
      <c r="A2650" t="s">
        <v>13616</v>
      </c>
      <c r="B2650" t="s">
        <v>18295</v>
      </c>
      <c r="C2650" t="s">
        <v>6773</v>
      </c>
      <c r="D2650" t="s">
        <v>19079</v>
      </c>
      <c r="E2650" t="s">
        <v>17215</v>
      </c>
      <c r="F2650" t="s">
        <v>356</v>
      </c>
      <c r="G2650" s="187" t="s">
        <v>351</v>
      </c>
      <c r="H2650" t="s">
        <v>13616</v>
      </c>
      <c r="I2650" t="s">
        <v>13615</v>
      </c>
      <c r="J2650" t="s">
        <v>14032</v>
      </c>
      <c r="K2650" t="s">
        <v>19079</v>
      </c>
      <c r="L2650" t="s">
        <v>17215</v>
      </c>
      <c r="M2650" t="s">
        <v>356</v>
      </c>
      <c r="N2650" t="s">
        <v>351</v>
      </c>
      <c r="O2650" t="s">
        <v>17216</v>
      </c>
      <c r="P2650" t="s">
        <v>17217</v>
      </c>
      <c r="Q2650" t="str">
        <f>IF(J2650="(not available)","(not available)",IFERROR(VLOOKUP(J2650,'[1]Lifecyclemodels EF3.1'!E:G,3,FALSE),"(not available yet)"))</f>
        <v>(not available yet)</v>
      </c>
      <c r="R2650"/>
    </row>
    <row r="2651" spans="1:18" hidden="1" x14ac:dyDescent="0.3">
      <c r="A2651" s="195" t="s">
        <v>13616</v>
      </c>
      <c r="B2651" s="191" t="s">
        <v>18295</v>
      </c>
      <c r="C2651" s="191" t="s">
        <v>2162</v>
      </c>
      <c r="D2651" s="191" t="s">
        <v>2163</v>
      </c>
      <c r="E2651" s="191" t="s">
        <v>18311</v>
      </c>
      <c r="F2651" s="191" t="s">
        <v>356</v>
      </c>
      <c r="G2651" s="192" t="s">
        <v>363</v>
      </c>
      <c r="H2651" s="193"/>
      <c r="I2651" s="191"/>
      <c r="J2651" s="191" t="s">
        <v>18548</v>
      </c>
      <c r="K2651" s="191"/>
      <c r="L2651" s="191"/>
      <c r="M2651" s="191"/>
      <c r="N2651" s="191"/>
      <c r="O2651" s="191"/>
      <c r="P2651"/>
      <c r="Q2651" s="193" t="str">
        <f>IF(J2651="(not available)","(not available)",IFERROR(VLOOKUP(J2651,'[1]Lifecyclemodels EF3.1'!E:G,3,FALSE),"(not available yet)"))</f>
        <v>(not available yet)</v>
      </c>
      <c r="R2651" s="97" t="s">
        <v>18549</v>
      </c>
    </row>
    <row r="2652" spans="1:18" hidden="1" x14ac:dyDescent="0.3">
      <c r="A2652" t="s">
        <v>13616</v>
      </c>
      <c r="B2652" t="s">
        <v>18295</v>
      </c>
      <c r="C2652" t="s">
        <v>7277</v>
      </c>
      <c r="D2652" t="s">
        <v>18341</v>
      </c>
      <c r="E2652" t="s">
        <v>18311</v>
      </c>
      <c r="F2652" t="s">
        <v>431</v>
      </c>
      <c r="G2652" s="187" t="s">
        <v>351</v>
      </c>
      <c r="H2652" t="s">
        <v>13616</v>
      </c>
      <c r="I2652" t="s">
        <v>14820</v>
      </c>
      <c r="J2652" t="s">
        <v>7277</v>
      </c>
      <c r="K2652" t="s">
        <v>18341</v>
      </c>
      <c r="L2652" t="s">
        <v>18311</v>
      </c>
      <c r="M2652" t="s">
        <v>431</v>
      </c>
      <c r="N2652" t="s">
        <v>351</v>
      </c>
      <c r="O2652" t="s">
        <v>17216</v>
      </c>
      <c r="P2652" t="s">
        <v>17217</v>
      </c>
      <c r="Q2652" t="str">
        <f>IF(J2652="(not available)","(not available)",IFERROR(VLOOKUP(J2652,'[1]Lifecyclemodels EF3.1'!E:G,3,FALSE),"(not available yet)"))</f>
        <v>(not available yet)</v>
      </c>
      <c r="R2652"/>
    </row>
    <row r="2653" spans="1:18" hidden="1" x14ac:dyDescent="0.3">
      <c r="A2653" t="s">
        <v>13616</v>
      </c>
      <c r="B2653" t="s">
        <v>18295</v>
      </c>
      <c r="C2653" t="s">
        <v>1055</v>
      </c>
      <c r="D2653" t="s">
        <v>18341</v>
      </c>
      <c r="E2653" t="s">
        <v>18311</v>
      </c>
      <c r="F2653" t="s">
        <v>514</v>
      </c>
      <c r="G2653" s="187" t="s">
        <v>351</v>
      </c>
      <c r="H2653" t="s">
        <v>13616</v>
      </c>
      <c r="I2653" t="s">
        <v>14820</v>
      </c>
      <c r="J2653" t="s">
        <v>1055</v>
      </c>
      <c r="K2653" t="s">
        <v>18341</v>
      </c>
      <c r="L2653" t="s">
        <v>18311</v>
      </c>
      <c r="M2653" t="s">
        <v>11889</v>
      </c>
      <c r="N2653" t="s">
        <v>351</v>
      </c>
      <c r="O2653" t="s">
        <v>17216</v>
      </c>
      <c r="P2653" t="s">
        <v>17217</v>
      </c>
      <c r="Q2653" t="str">
        <f>IF(J2653="(not available)","(not available)",IFERROR(VLOOKUP(J2653,'[1]Lifecyclemodels EF3.1'!E:G,3,FALSE),"(not available yet)"))</f>
        <v>(not available yet)</v>
      </c>
      <c r="R2653"/>
    </row>
    <row r="2654" spans="1:18" hidden="1" x14ac:dyDescent="0.3">
      <c r="A2654" s="195" t="s">
        <v>13616</v>
      </c>
      <c r="B2654" s="191" t="s">
        <v>18295</v>
      </c>
      <c r="C2654" s="191" t="s">
        <v>9037</v>
      </c>
      <c r="D2654" s="191" t="s">
        <v>19080</v>
      </c>
      <c r="E2654" s="191" t="s">
        <v>18311</v>
      </c>
      <c r="F2654" s="191" t="s">
        <v>1562</v>
      </c>
      <c r="G2654" s="192" t="s">
        <v>351</v>
      </c>
      <c r="H2654" s="193" t="s">
        <v>13616</v>
      </c>
      <c r="I2654" s="191" t="s">
        <v>18361</v>
      </c>
      <c r="J2654" s="191" t="s">
        <v>19081</v>
      </c>
      <c r="K2654" s="191" t="s">
        <v>19080</v>
      </c>
      <c r="L2654" s="191" t="s">
        <v>18311</v>
      </c>
      <c r="M2654" s="191" t="s">
        <v>1562</v>
      </c>
      <c r="N2654" s="191" t="s">
        <v>351</v>
      </c>
      <c r="O2654" s="191" t="s">
        <v>18351</v>
      </c>
      <c r="P2654" s="191" t="s">
        <v>17217</v>
      </c>
      <c r="Q2654" s="193" t="str">
        <f>IF(J2654="(not available)","(not available)",IFERROR(VLOOKUP(J2654,'[1]Lifecyclemodels EF3.1'!E:G,3,FALSE),"(not available yet)"))</f>
        <v>(not available yet)</v>
      </c>
      <c r="R2654" s="97" t="s">
        <v>18445</v>
      </c>
    </row>
    <row r="2655" spans="1:18" hidden="1" x14ac:dyDescent="0.3">
      <c r="A2655" s="195" t="s">
        <v>13616</v>
      </c>
      <c r="B2655" s="191" t="s">
        <v>18295</v>
      </c>
      <c r="C2655" s="191" t="s">
        <v>4996</v>
      </c>
      <c r="D2655" s="191" t="s">
        <v>19080</v>
      </c>
      <c r="E2655" s="191" t="s">
        <v>18311</v>
      </c>
      <c r="F2655" s="191" t="s">
        <v>483</v>
      </c>
      <c r="G2655" s="192" t="s">
        <v>351</v>
      </c>
      <c r="H2655" s="193" t="s">
        <v>13616</v>
      </c>
      <c r="I2655" s="191" t="s">
        <v>18361</v>
      </c>
      <c r="J2655" s="191" t="s">
        <v>19082</v>
      </c>
      <c r="K2655" s="191" t="s">
        <v>19080</v>
      </c>
      <c r="L2655" s="191" t="s">
        <v>18311</v>
      </c>
      <c r="M2655" s="191" t="s">
        <v>483</v>
      </c>
      <c r="N2655" s="191" t="s">
        <v>351</v>
      </c>
      <c r="O2655" s="191" t="s">
        <v>18351</v>
      </c>
      <c r="P2655" s="191" t="s">
        <v>17217</v>
      </c>
      <c r="Q2655" s="193" t="str">
        <f>IF(J2655="(not available)","(not available)",IFERROR(VLOOKUP(J2655,'[1]Lifecyclemodels EF3.1'!E:G,3,FALSE),"(not available yet)"))</f>
        <v>(not available yet)</v>
      </c>
      <c r="R2655" s="97" t="s">
        <v>18445</v>
      </c>
    </row>
    <row r="2656" spans="1:18" hidden="1" x14ac:dyDescent="0.3">
      <c r="A2656" s="195" t="s">
        <v>13616</v>
      </c>
      <c r="B2656" s="191" t="s">
        <v>18295</v>
      </c>
      <c r="C2656" s="191" t="s">
        <v>10678</v>
      </c>
      <c r="D2656" s="191" t="s">
        <v>19080</v>
      </c>
      <c r="E2656" s="191" t="s">
        <v>18311</v>
      </c>
      <c r="F2656" s="191" t="s">
        <v>769</v>
      </c>
      <c r="G2656" s="192" t="s">
        <v>351</v>
      </c>
      <c r="H2656" s="193" t="s">
        <v>13616</v>
      </c>
      <c r="I2656" s="191" t="s">
        <v>18361</v>
      </c>
      <c r="J2656" s="191" t="s">
        <v>19083</v>
      </c>
      <c r="K2656" s="191" t="s">
        <v>19080</v>
      </c>
      <c r="L2656" s="191" t="s">
        <v>18311</v>
      </c>
      <c r="M2656" s="191" t="s">
        <v>769</v>
      </c>
      <c r="N2656" s="191" t="s">
        <v>351</v>
      </c>
      <c r="O2656" s="191" t="s">
        <v>18351</v>
      </c>
      <c r="P2656" s="191" t="s">
        <v>17217</v>
      </c>
      <c r="Q2656" s="193" t="str">
        <f>IF(J2656="(not available)","(not available)",IFERROR(VLOOKUP(J2656,'[1]Lifecyclemodels EF3.1'!E:G,3,FALSE),"(not available yet)"))</f>
        <v>(not available yet)</v>
      </c>
      <c r="R2656" s="97" t="s">
        <v>18445</v>
      </c>
    </row>
    <row r="2657" spans="1:18" hidden="1" x14ac:dyDescent="0.3">
      <c r="A2657" t="s">
        <v>13616</v>
      </c>
      <c r="B2657" t="s">
        <v>18295</v>
      </c>
      <c r="C2657" t="s">
        <v>4985</v>
      </c>
      <c r="D2657" t="s">
        <v>19080</v>
      </c>
      <c r="E2657" t="s">
        <v>18311</v>
      </c>
      <c r="F2657" t="s">
        <v>514</v>
      </c>
      <c r="G2657" s="187" t="s">
        <v>351</v>
      </c>
      <c r="H2657" t="s">
        <v>13616</v>
      </c>
      <c r="I2657" t="s">
        <v>14820</v>
      </c>
      <c r="J2657" t="s">
        <v>4985</v>
      </c>
      <c r="K2657" t="s">
        <v>19080</v>
      </c>
      <c r="L2657" t="s">
        <v>18311</v>
      </c>
      <c r="M2657" t="s">
        <v>11889</v>
      </c>
      <c r="N2657" t="s">
        <v>351</v>
      </c>
      <c r="O2657" t="s">
        <v>17216</v>
      </c>
      <c r="P2657" t="s">
        <v>17217</v>
      </c>
      <c r="Q2657" t="str">
        <f>IF(J2657="(not available)","(not available)",IFERROR(VLOOKUP(J2657,'[1]Lifecyclemodels EF3.1'!E:G,3,FALSE),"(not available yet)"))</f>
        <v>(not available yet)</v>
      </c>
      <c r="R2657"/>
    </row>
    <row r="2658" spans="1:18" hidden="1" x14ac:dyDescent="0.3">
      <c r="A2658" t="s">
        <v>13616</v>
      </c>
      <c r="B2658" t="s">
        <v>18295</v>
      </c>
      <c r="C2658" t="s">
        <v>2135</v>
      </c>
      <c r="D2658" t="s">
        <v>19080</v>
      </c>
      <c r="E2658" t="s">
        <v>18311</v>
      </c>
      <c r="F2658" t="s">
        <v>431</v>
      </c>
      <c r="G2658" s="187" t="s">
        <v>351</v>
      </c>
      <c r="H2658" t="s">
        <v>13616</v>
      </c>
      <c r="I2658" t="s">
        <v>14820</v>
      </c>
      <c r="J2658" t="s">
        <v>2135</v>
      </c>
      <c r="K2658" t="s">
        <v>19080</v>
      </c>
      <c r="L2658" t="s">
        <v>18311</v>
      </c>
      <c r="M2658" t="s">
        <v>431</v>
      </c>
      <c r="N2658" t="s">
        <v>351</v>
      </c>
      <c r="O2658" t="s">
        <v>17216</v>
      </c>
      <c r="P2658" t="s">
        <v>17217</v>
      </c>
      <c r="Q2658" t="str">
        <f>IF(J2658="(not available)","(not available)",IFERROR(VLOOKUP(J2658,'[1]Lifecyclemodels EF3.1'!E:G,3,FALSE),"(not available yet)"))</f>
        <v>(not available yet)</v>
      </c>
      <c r="R2658"/>
    </row>
    <row r="2659" spans="1:18" hidden="1" x14ac:dyDescent="0.3">
      <c r="A2659" t="s">
        <v>13616</v>
      </c>
      <c r="B2659" t="s">
        <v>18295</v>
      </c>
      <c r="C2659" t="s">
        <v>4909</v>
      </c>
      <c r="D2659" t="s">
        <v>19084</v>
      </c>
      <c r="E2659" t="s">
        <v>18311</v>
      </c>
      <c r="F2659" t="s">
        <v>514</v>
      </c>
      <c r="G2659" s="187" t="s">
        <v>351</v>
      </c>
      <c r="H2659" t="s">
        <v>13616</v>
      </c>
      <c r="I2659" t="s">
        <v>14820</v>
      </c>
      <c r="J2659" t="s">
        <v>4909</v>
      </c>
      <c r="K2659" t="s">
        <v>19084</v>
      </c>
      <c r="L2659" t="s">
        <v>18311</v>
      </c>
      <c r="M2659" t="s">
        <v>11889</v>
      </c>
      <c r="N2659" t="s">
        <v>351</v>
      </c>
      <c r="O2659" t="s">
        <v>17216</v>
      </c>
      <c r="P2659" t="s">
        <v>17217</v>
      </c>
      <c r="Q2659" t="str">
        <f>IF(J2659="(not available)","(not available)",IFERROR(VLOOKUP(J2659,'[1]Lifecyclemodels EF3.1'!E:G,3,FALSE),"(not available yet)"))</f>
        <v>(not available yet)</v>
      </c>
      <c r="R2659"/>
    </row>
    <row r="2660" spans="1:18" hidden="1" x14ac:dyDescent="0.3">
      <c r="A2660" t="s">
        <v>13616</v>
      </c>
      <c r="B2660" t="s">
        <v>18295</v>
      </c>
      <c r="C2660" t="s">
        <v>2798</v>
      </c>
      <c r="D2660" t="s">
        <v>19084</v>
      </c>
      <c r="E2660" t="s">
        <v>18311</v>
      </c>
      <c r="F2660" t="s">
        <v>431</v>
      </c>
      <c r="G2660" s="187" t="s">
        <v>351</v>
      </c>
      <c r="H2660" t="s">
        <v>13616</v>
      </c>
      <c r="I2660" t="s">
        <v>14820</v>
      </c>
      <c r="J2660" t="s">
        <v>2798</v>
      </c>
      <c r="K2660" t="s">
        <v>19084</v>
      </c>
      <c r="L2660" t="s">
        <v>18311</v>
      </c>
      <c r="M2660" t="s">
        <v>431</v>
      </c>
      <c r="N2660" t="s">
        <v>351</v>
      </c>
      <c r="O2660" t="s">
        <v>17216</v>
      </c>
      <c r="P2660" t="s">
        <v>17217</v>
      </c>
      <c r="Q2660" t="str">
        <f>IF(J2660="(not available)","(not available)",IFERROR(VLOOKUP(J2660,'[1]Lifecyclemodels EF3.1'!E:G,3,FALSE),"(not available yet)"))</f>
        <v>(not available yet)</v>
      </c>
      <c r="R2660"/>
    </row>
    <row r="2661" spans="1:18" hidden="1" x14ac:dyDescent="0.3">
      <c r="A2661" s="195" t="s">
        <v>13616</v>
      </c>
      <c r="B2661" s="191" t="s">
        <v>18295</v>
      </c>
      <c r="C2661" s="191" t="s">
        <v>5319</v>
      </c>
      <c r="D2661" s="191" t="s">
        <v>19085</v>
      </c>
      <c r="E2661" s="191" t="s">
        <v>18311</v>
      </c>
      <c r="F2661" s="191" t="s">
        <v>769</v>
      </c>
      <c r="G2661" s="192" t="s">
        <v>351</v>
      </c>
      <c r="H2661" s="193" t="s">
        <v>13616</v>
      </c>
      <c r="I2661" s="191" t="s">
        <v>18361</v>
      </c>
      <c r="J2661" s="191" t="s">
        <v>19086</v>
      </c>
      <c r="K2661" s="191" t="s">
        <v>19085</v>
      </c>
      <c r="L2661" s="191" t="s">
        <v>18311</v>
      </c>
      <c r="M2661" s="191" t="s">
        <v>769</v>
      </c>
      <c r="N2661" s="191" t="s">
        <v>351</v>
      </c>
      <c r="O2661" s="191" t="s">
        <v>18351</v>
      </c>
      <c r="P2661" s="191" t="s">
        <v>17217</v>
      </c>
      <c r="Q2661" s="193" t="str">
        <f>IF(J2661="(not available)","(not available)",IFERROR(VLOOKUP(J2661,'[1]Lifecyclemodels EF3.1'!E:G,3,FALSE),"(not available yet)"))</f>
        <v>(not available yet)</v>
      </c>
      <c r="R2661" s="97" t="s">
        <v>18445</v>
      </c>
    </row>
    <row r="2662" spans="1:18" hidden="1" x14ac:dyDescent="0.3">
      <c r="A2662" s="195" t="s">
        <v>13616</v>
      </c>
      <c r="B2662" s="191" t="s">
        <v>18295</v>
      </c>
      <c r="C2662" s="191" t="s">
        <v>1772</v>
      </c>
      <c r="D2662" s="191" t="s">
        <v>19085</v>
      </c>
      <c r="E2662" s="191" t="s">
        <v>18311</v>
      </c>
      <c r="F2662" s="191" t="s">
        <v>1562</v>
      </c>
      <c r="G2662" s="192" t="s">
        <v>351</v>
      </c>
      <c r="H2662" s="193" t="s">
        <v>13616</v>
      </c>
      <c r="I2662" s="191" t="s">
        <v>18361</v>
      </c>
      <c r="J2662" s="191" t="s">
        <v>19087</v>
      </c>
      <c r="K2662" s="191" t="s">
        <v>19088</v>
      </c>
      <c r="L2662" s="191" t="s">
        <v>18311</v>
      </c>
      <c r="M2662" s="191" t="s">
        <v>1562</v>
      </c>
      <c r="N2662" s="191" t="s">
        <v>351</v>
      </c>
      <c r="O2662" s="191" t="s">
        <v>18351</v>
      </c>
      <c r="P2662" s="191" t="s">
        <v>18352</v>
      </c>
      <c r="Q2662" s="193" t="str">
        <f>IF(J2662="(not available)","(not available)",IFERROR(VLOOKUP(J2662,'[1]Lifecyclemodels EF3.1'!E:G,3,FALSE),"(not available yet)"))</f>
        <v>(not available yet)</v>
      </c>
      <c r="R2662" s="97" t="s">
        <v>18445</v>
      </c>
    </row>
    <row r="2663" spans="1:18" hidden="1" x14ac:dyDescent="0.3">
      <c r="A2663" s="195" t="s">
        <v>13616</v>
      </c>
      <c r="B2663" s="191" t="s">
        <v>18295</v>
      </c>
      <c r="C2663" s="191" t="s">
        <v>7178</v>
      </c>
      <c r="D2663" s="191" t="s">
        <v>19085</v>
      </c>
      <c r="E2663" s="191" t="s">
        <v>18311</v>
      </c>
      <c r="F2663" s="191" t="s">
        <v>483</v>
      </c>
      <c r="G2663" s="192" t="s">
        <v>351</v>
      </c>
      <c r="H2663" s="193" t="s">
        <v>13616</v>
      </c>
      <c r="I2663" s="191" t="s">
        <v>18361</v>
      </c>
      <c r="J2663" s="191" t="s">
        <v>19089</v>
      </c>
      <c r="K2663" s="191" t="s">
        <v>19085</v>
      </c>
      <c r="L2663" s="191" t="s">
        <v>18311</v>
      </c>
      <c r="M2663" s="191" t="s">
        <v>483</v>
      </c>
      <c r="N2663" s="191" t="s">
        <v>351</v>
      </c>
      <c r="O2663" s="191" t="s">
        <v>18351</v>
      </c>
      <c r="P2663" s="191" t="s">
        <v>17217</v>
      </c>
      <c r="Q2663" s="193" t="str">
        <f>IF(J2663="(not available)","(not available)",IFERROR(VLOOKUP(J2663,'[1]Lifecyclemodels EF3.1'!E:G,3,FALSE),"(not available yet)"))</f>
        <v>(not available yet)</v>
      </c>
      <c r="R2663" s="97" t="s">
        <v>18445</v>
      </c>
    </row>
    <row r="2664" spans="1:18" hidden="1" x14ac:dyDescent="0.3">
      <c r="A2664" t="s">
        <v>13616</v>
      </c>
      <c r="B2664" t="s">
        <v>18295</v>
      </c>
      <c r="C2664" t="s">
        <v>4150</v>
      </c>
      <c r="D2664" t="s">
        <v>19090</v>
      </c>
      <c r="E2664" t="s">
        <v>18311</v>
      </c>
      <c r="F2664" t="s">
        <v>431</v>
      </c>
      <c r="G2664" s="187" t="s">
        <v>351</v>
      </c>
      <c r="H2664" t="s">
        <v>13616</v>
      </c>
      <c r="I2664" t="s">
        <v>14820</v>
      </c>
      <c r="J2664" t="s">
        <v>4150</v>
      </c>
      <c r="K2664" t="s">
        <v>19090</v>
      </c>
      <c r="L2664" t="s">
        <v>18311</v>
      </c>
      <c r="M2664" t="s">
        <v>431</v>
      </c>
      <c r="N2664" t="s">
        <v>351</v>
      </c>
      <c r="O2664" t="s">
        <v>17216</v>
      </c>
      <c r="P2664" t="s">
        <v>17217</v>
      </c>
      <c r="Q2664" t="str">
        <f>IF(J2664="(not available)","(not available)",IFERROR(VLOOKUP(J2664,'[1]Lifecyclemodels EF3.1'!E:G,3,FALSE),"(not available yet)"))</f>
        <v>(not available yet)</v>
      </c>
      <c r="R2664"/>
    </row>
    <row r="2665" spans="1:18" hidden="1" x14ac:dyDescent="0.3">
      <c r="A2665" t="s">
        <v>13616</v>
      </c>
      <c r="B2665" t="s">
        <v>18295</v>
      </c>
      <c r="C2665" t="s">
        <v>10526</v>
      </c>
      <c r="D2665" t="s">
        <v>19090</v>
      </c>
      <c r="E2665" t="s">
        <v>18311</v>
      </c>
      <c r="F2665" t="s">
        <v>514</v>
      </c>
      <c r="G2665" s="187" t="s">
        <v>351</v>
      </c>
      <c r="H2665" t="s">
        <v>13616</v>
      </c>
      <c r="I2665" t="s">
        <v>14820</v>
      </c>
      <c r="J2665" t="s">
        <v>10526</v>
      </c>
      <c r="K2665" t="s">
        <v>19090</v>
      </c>
      <c r="L2665" t="s">
        <v>18311</v>
      </c>
      <c r="M2665" t="s">
        <v>11889</v>
      </c>
      <c r="N2665" t="s">
        <v>351</v>
      </c>
      <c r="O2665" t="s">
        <v>17216</v>
      </c>
      <c r="P2665" t="s">
        <v>17217</v>
      </c>
      <c r="Q2665" t="str">
        <f>IF(J2665="(not available)","(not available)",IFERROR(VLOOKUP(J2665,'[1]Lifecyclemodels EF3.1'!E:G,3,FALSE),"(not available yet)"))</f>
        <v>(not available yet)</v>
      </c>
      <c r="R2665"/>
    </row>
    <row r="2666" spans="1:18" hidden="1" x14ac:dyDescent="0.3">
      <c r="A2666" s="195" t="s">
        <v>13616</v>
      </c>
      <c r="B2666" s="191" t="s">
        <v>18295</v>
      </c>
      <c r="C2666" s="191" t="s">
        <v>3792</v>
      </c>
      <c r="D2666" s="191" t="s">
        <v>19091</v>
      </c>
      <c r="E2666" s="191" t="s">
        <v>18311</v>
      </c>
      <c r="F2666" s="191" t="s">
        <v>769</v>
      </c>
      <c r="G2666" s="192" t="s">
        <v>351</v>
      </c>
      <c r="H2666" s="193" t="s">
        <v>13616</v>
      </c>
      <c r="I2666" s="191" t="s">
        <v>18361</v>
      </c>
      <c r="J2666" s="191" t="s">
        <v>19092</v>
      </c>
      <c r="K2666" s="191" t="s">
        <v>19091</v>
      </c>
      <c r="L2666" s="191" t="s">
        <v>18311</v>
      </c>
      <c r="M2666" s="191" t="s">
        <v>769</v>
      </c>
      <c r="N2666" s="191" t="s">
        <v>351</v>
      </c>
      <c r="O2666" s="191" t="s">
        <v>18351</v>
      </c>
      <c r="P2666" s="191" t="s">
        <v>17217</v>
      </c>
      <c r="Q2666" s="193" t="str">
        <f>IF(J2666="(not available)","(not available)",IFERROR(VLOOKUP(J2666,'[1]Lifecyclemodels EF3.1'!E:G,3,FALSE),"(not available yet)"))</f>
        <v>(not available yet)</v>
      </c>
      <c r="R2666" s="97" t="s">
        <v>18445</v>
      </c>
    </row>
    <row r="2667" spans="1:18" hidden="1" x14ac:dyDescent="0.3">
      <c r="A2667" s="195" t="s">
        <v>13616</v>
      </c>
      <c r="B2667" s="191" t="s">
        <v>18295</v>
      </c>
      <c r="C2667" s="191" t="s">
        <v>2745</v>
      </c>
      <c r="D2667" s="191" t="s">
        <v>19091</v>
      </c>
      <c r="E2667" s="191" t="s">
        <v>18311</v>
      </c>
      <c r="F2667" s="191" t="s">
        <v>1562</v>
      </c>
      <c r="G2667" s="192" t="s">
        <v>351</v>
      </c>
      <c r="H2667" s="193" t="s">
        <v>13616</v>
      </c>
      <c r="I2667" s="191" t="s">
        <v>18361</v>
      </c>
      <c r="J2667" s="191" t="s">
        <v>19093</v>
      </c>
      <c r="K2667" s="191" t="s">
        <v>19091</v>
      </c>
      <c r="L2667" s="191" t="s">
        <v>18311</v>
      </c>
      <c r="M2667" s="191" t="s">
        <v>1562</v>
      </c>
      <c r="N2667" s="191" t="s">
        <v>351</v>
      </c>
      <c r="O2667" s="191" t="s">
        <v>18351</v>
      </c>
      <c r="P2667" s="191" t="s">
        <v>17217</v>
      </c>
      <c r="Q2667" s="193" t="str">
        <f>IF(J2667="(not available)","(not available)",IFERROR(VLOOKUP(J2667,'[1]Lifecyclemodels EF3.1'!E:G,3,FALSE),"(not available yet)"))</f>
        <v>(not available yet)</v>
      </c>
      <c r="R2667" s="97" t="s">
        <v>18445</v>
      </c>
    </row>
    <row r="2668" spans="1:18" hidden="1" x14ac:dyDescent="0.3">
      <c r="A2668" s="195" t="s">
        <v>13616</v>
      </c>
      <c r="B2668" s="191" t="s">
        <v>18295</v>
      </c>
      <c r="C2668" s="191" t="s">
        <v>8191</v>
      </c>
      <c r="D2668" s="191" t="s">
        <v>19091</v>
      </c>
      <c r="E2668" s="191" t="s">
        <v>18311</v>
      </c>
      <c r="F2668" s="191" t="s">
        <v>483</v>
      </c>
      <c r="G2668" s="192" t="s">
        <v>351</v>
      </c>
      <c r="H2668" s="193" t="s">
        <v>13616</v>
      </c>
      <c r="I2668" s="191" t="s">
        <v>18361</v>
      </c>
      <c r="J2668" s="191" t="s">
        <v>19094</v>
      </c>
      <c r="K2668" s="191" t="s">
        <v>19091</v>
      </c>
      <c r="L2668" s="191" t="s">
        <v>18311</v>
      </c>
      <c r="M2668" s="191" t="s">
        <v>483</v>
      </c>
      <c r="N2668" s="191" t="s">
        <v>351</v>
      </c>
      <c r="O2668" s="191" t="s">
        <v>18351</v>
      </c>
      <c r="P2668" s="191" t="s">
        <v>17217</v>
      </c>
      <c r="Q2668" s="193" t="str">
        <f>IF(J2668="(not available)","(not available)",IFERROR(VLOOKUP(J2668,'[1]Lifecyclemodels EF3.1'!E:G,3,FALSE),"(not available yet)"))</f>
        <v>(not available yet)</v>
      </c>
      <c r="R2668" s="97" t="s">
        <v>18445</v>
      </c>
    </row>
    <row r="2669" spans="1:18" hidden="1" x14ac:dyDescent="0.3">
      <c r="A2669" t="s">
        <v>13616</v>
      </c>
      <c r="B2669" t="s">
        <v>18295</v>
      </c>
      <c r="C2669" t="s">
        <v>8354</v>
      </c>
      <c r="D2669" t="s">
        <v>19091</v>
      </c>
      <c r="E2669" t="s">
        <v>18311</v>
      </c>
      <c r="F2669" t="s">
        <v>514</v>
      </c>
      <c r="G2669" s="187" t="s">
        <v>351</v>
      </c>
      <c r="H2669" t="s">
        <v>13616</v>
      </c>
      <c r="I2669" t="s">
        <v>14820</v>
      </c>
      <c r="J2669" t="s">
        <v>8354</v>
      </c>
      <c r="K2669" t="s">
        <v>19091</v>
      </c>
      <c r="L2669" t="s">
        <v>18311</v>
      </c>
      <c r="M2669" t="s">
        <v>11889</v>
      </c>
      <c r="N2669" t="s">
        <v>351</v>
      </c>
      <c r="O2669" t="s">
        <v>17216</v>
      </c>
      <c r="P2669" t="s">
        <v>17217</v>
      </c>
      <c r="Q2669" t="str">
        <f>IF(J2669="(not available)","(not available)",IFERROR(VLOOKUP(J2669,'[1]Lifecyclemodels EF3.1'!E:G,3,FALSE),"(not available yet)"))</f>
        <v>(not available yet)</v>
      </c>
      <c r="R2669"/>
    </row>
    <row r="2670" spans="1:18" hidden="1" x14ac:dyDescent="0.3">
      <c r="A2670" t="s">
        <v>13616</v>
      </c>
      <c r="B2670" t="s">
        <v>18295</v>
      </c>
      <c r="C2670" t="s">
        <v>10133</v>
      </c>
      <c r="D2670" t="s">
        <v>19091</v>
      </c>
      <c r="E2670" t="s">
        <v>18311</v>
      </c>
      <c r="F2670" t="s">
        <v>431</v>
      </c>
      <c r="G2670" s="187" t="s">
        <v>351</v>
      </c>
      <c r="H2670" t="s">
        <v>13616</v>
      </c>
      <c r="I2670" t="s">
        <v>14820</v>
      </c>
      <c r="J2670" t="s">
        <v>10133</v>
      </c>
      <c r="K2670" t="s">
        <v>19091</v>
      </c>
      <c r="L2670" t="s">
        <v>18311</v>
      </c>
      <c r="M2670" t="s">
        <v>431</v>
      </c>
      <c r="N2670" t="s">
        <v>351</v>
      </c>
      <c r="O2670" t="s">
        <v>17216</v>
      </c>
      <c r="P2670" t="s">
        <v>17217</v>
      </c>
      <c r="Q2670" t="str">
        <f>IF(J2670="(not available)","(not available)",IFERROR(VLOOKUP(J2670,'[1]Lifecyclemodels EF3.1'!E:G,3,FALSE),"(not available yet)"))</f>
        <v>(not available yet)</v>
      </c>
      <c r="R2670"/>
    </row>
    <row r="2671" spans="1:18" hidden="1" x14ac:dyDescent="0.3">
      <c r="A2671" t="s">
        <v>13616</v>
      </c>
      <c r="B2671" t="s">
        <v>18295</v>
      </c>
      <c r="C2671" t="s">
        <v>8276</v>
      </c>
      <c r="D2671" t="s">
        <v>18343</v>
      </c>
      <c r="E2671" t="s">
        <v>18311</v>
      </c>
      <c r="F2671" t="s">
        <v>431</v>
      </c>
      <c r="G2671" s="187" t="s">
        <v>351</v>
      </c>
      <c r="H2671" t="s">
        <v>13616</v>
      </c>
      <c r="I2671" t="s">
        <v>14820</v>
      </c>
      <c r="J2671" t="s">
        <v>8276</v>
      </c>
      <c r="K2671" t="s">
        <v>18343</v>
      </c>
      <c r="L2671" t="s">
        <v>18311</v>
      </c>
      <c r="M2671" t="s">
        <v>431</v>
      </c>
      <c r="N2671" t="s">
        <v>351</v>
      </c>
      <c r="O2671" t="s">
        <v>17216</v>
      </c>
      <c r="P2671" t="s">
        <v>17217</v>
      </c>
      <c r="Q2671" t="str">
        <f>IF(J2671="(not available)","(not available)",IFERROR(VLOOKUP(J2671,'[1]Lifecyclemodels EF3.1'!E:G,3,FALSE),"(not available yet)"))</f>
        <v>(not available yet)</v>
      </c>
      <c r="R2671"/>
    </row>
    <row r="2672" spans="1:18" hidden="1" x14ac:dyDescent="0.3">
      <c r="A2672" t="s">
        <v>13616</v>
      </c>
      <c r="B2672" t="s">
        <v>18295</v>
      </c>
      <c r="C2672" t="s">
        <v>8095</v>
      </c>
      <c r="D2672" t="s">
        <v>18343</v>
      </c>
      <c r="E2672" t="s">
        <v>18311</v>
      </c>
      <c r="F2672" t="s">
        <v>514</v>
      </c>
      <c r="G2672" s="187" t="s">
        <v>351</v>
      </c>
      <c r="H2672" t="s">
        <v>13616</v>
      </c>
      <c r="I2672" t="s">
        <v>14820</v>
      </c>
      <c r="J2672" t="s">
        <v>8095</v>
      </c>
      <c r="K2672" t="s">
        <v>18343</v>
      </c>
      <c r="L2672" t="s">
        <v>18311</v>
      </c>
      <c r="M2672" t="s">
        <v>11889</v>
      </c>
      <c r="N2672" t="s">
        <v>351</v>
      </c>
      <c r="O2672" t="s">
        <v>17216</v>
      </c>
      <c r="P2672" t="s">
        <v>17217</v>
      </c>
      <c r="Q2672" t="str">
        <f>IF(J2672="(not available)","(not available)",IFERROR(VLOOKUP(J2672,'[1]Lifecyclemodels EF3.1'!E:G,3,FALSE),"(not available yet)"))</f>
        <v>(not available yet)</v>
      </c>
      <c r="R2672"/>
    </row>
    <row r="2673" spans="1:18" hidden="1" x14ac:dyDescent="0.3">
      <c r="A2673" s="195" t="s">
        <v>13616</v>
      </c>
      <c r="B2673" s="191" t="s">
        <v>18295</v>
      </c>
      <c r="C2673" s="191" t="s">
        <v>5520</v>
      </c>
      <c r="D2673" s="191" t="s">
        <v>19095</v>
      </c>
      <c r="E2673" s="191" t="s">
        <v>18311</v>
      </c>
      <c r="F2673" s="191" t="s">
        <v>552</v>
      </c>
      <c r="G2673" s="192" t="s">
        <v>351</v>
      </c>
      <c r="H2673" s="193" t="s">
        <v>13616</v>
      </c>
      <c r="I2673" s="191" t="s">
        <v>18350</v>
      </c>
      <c r="J2673" s="191" t="s">
        <v>5520</v>
      </c>
      <c r="K2673" s="191" t="s">
        <v>19095</v>
      </c>
      <c r="L2673" s="191" t="s">
        <v>18311</v>
      </c>
      <c r="M2673" s="191" t="s">
        <v>552</v>
      </c>
      <c r="N2673" s="191" t="s">
        <v>351</v>
      </c>
      <c r="O2673" s="191" t="s">
        <v>18351</v>
      </c>
      <c r="P2673" s="191" t="s">
        <v>18352</v>
      </c>
      <c r="Q2673" s="193" t="str">
        <f>IF(J2673="(not available)","(not available)",IFERROR(VLOOKUP(J2673,'[1]Lifecyclemodels EF3.1'!E:G,3,FALSE),"(not available yet)"))</f>
        <v>(not available yet)</v>
      </c>
      <c r="R2673" s="97" t="s">
        <v>18355</v>
      </c>
    </row>
    <row r="2674" spans="1:18" hidden="1" x14ac:dyDescent="0.3">
      <c r="A2674" s="195" t="s">
        <v>13616</v>
      </c>
      <c r="B2674" s="191" t="s">
        <v>18295</v>
      </c>
      <c r="C2674" s="191" t="s">
        <v>9985</v>
      </c>
      <c r="D2674" s="191" t="s">
        <v>19095</v>
      </c>
      <c r="E2674" s="191" t="s">
        <v>18311</v>
      </c>
      <c r="F2674" s="191" t="s">
        <v>496</v>
      </c>
      <c r="G2674" s="192" t="s">
        <v>351</v>
      </c>
      <c r="H2674" s="193" t="s">
        <v>13616</v>
      </c>
      <c r="I2674" s="191" t="s">
        <v>18350</v>
      </c>
      <c r="J2674" s="191" t="s">
        <v>9985</v>
      </c>
      <c r="K2674" s="191" t="s">
        <v>19095</v>
      </c>
      <c r="L2674" s="191" t="s">
        <v>18311</v>
      </c>
      <c r="M2674" s="191" t="s">
        <v>496</v>
      </c>
      <c r="N2674" s="191" t="s">
        <v>351</v>
      </c>
      <c r="O2674" s="191" t="s">
        <v>18351</v>
      </c>
      <c r="P2674" s="191" t="s">
        <v>18352</v>
      </c>
      <c r="Q2674" s="193" t="str">
        <f>IF(J2674="(not available)","(not available)",IFERROR(VLOOKUP(J2674,'[1]Lifecyclemodels EF3.1'!E:G,3,FALSE),"(not available yet)"))</f>
        <v>(not available yet)</v>
      </c>
      <c r="R2674" s="97" t="s">
        <v>18355</v>
      </c>
    </row>
    <row r="2675" spans="1:18" hidden="1" x14ac:dyDescent="0.3">
      <c r="A2675" s="195" t="s">
        <v>13616</v>
      </c>
      <c r="B2675" s="191" t="s">
        <v>18295</v>
      </c>
      <c r="C2675" s="191" t="s">
        <v>11460</v>
      </c>
      <c r="D2675" s="191" t="s">
        <v>19095</v>
      </c>
      <c r="E2675" s="191" t="s">
        <v>18311</v>
      </c>
      <c r="F2675" s="191" t="s">
        <v>817</v>
      </c>
      <c r="G2675" s="192" t="s">
        <v>351</v>
      </c>
      <c r="H2675" s="193" t="s">
        <v>13616</v>
      </c>
      <c r="I2675" s="191" t="s">
        <v>18350</v>
      </c>
      <c r="J2675" s="191" t="s">
        <v>11460</v>
      </c>
      <c r="K2675" s="191" t="s">
        <v>19095</v>
      </c>
      <c r="L2675" s="191" t="s">
        <v>18311</v>
      </c>
      <c r="M2675" s="191" t="s">
        <v>817</v>
      </c>
      <c r="N2675" s="191" t="s">
        <v>351</v>
      </c>
      <c r="O2675" s="191" t="s">
        <v>18351</v>
      </c>
      <c r="P2675" s="191" t="s">
        <v>18352</v>
      </c>
      <c r="Q2675" s="193" t="str">
        <f>IF(J2675="(not available)","(not available)",IFERROR(VLOOKUP(J2675,'[1]Lifecyclemodels EF3.1'!E:G,3,FALSE),"(not available yet)"))</f>
        <v>(not available yet)</v>
      </c>
      <c r="R2675" s="97" t="s">
        <v>18355</v>
      </c>
    </row>
    <row r="2676" spans="1:18" hidden="1" x14ac:dyDescent="0.3">
      <c r="A2676" s="195" t="s">
        <v>13616</v>
      </c>
      <c r="B2676" s="191" t="s">
        <v>18295</v>
      </c>
      <c r="C2676" s="191" t="s">
        <v>3697</v>
      </c>
      <c r="D2676" s="191" t="s">
        <v>19096</v>
      </c>
      <c r="E2676" s="191" t="s">
        <v>18311</v>
      </c>
      <c r="F2676" s="191" t="s">
        <v>483</v>
      </c>
      <c r="G2676" s="192" t="s">
        <v>351</v>
      </c>
      <c r="H2676" s="193" t="s">
        <v>13616</v>
      </c>
      <c r="I2676" s="191" t="s">
        <v>18361</v>
      </c>
      <c r="J2676" s="191" t="s">
        <v>3697</v>
      </c>
      <c r="K2676" s="191" t="s">
        <v>19096</v>
      </c>
      <c r="L2676" s="191" t="s">
        <v>18311</v>
      </c>
      <c r="M2676" s="191" t="s">
        <v>483</v>
      </c>
      <c r="N2676" s="191" t="s">
        <v>351</v>
      </c>
      <c r="O2676" s="191" t="s">
        <v>18351</v>
      </c>
      <c r="P2676" s="191" t="s">
        <v>18352</v>
      </c>
      <c r="Q2676" s="193" t="str">
        <f>IF(J2676="(not available)","(not available)",IFERROR(VLOOKUP(J2676,'[1]Lifecyclemodels EF3.1'!E:G,3,FALSE),"(not available yet)"))</f>
        <v>(not available yet)</v>
      </c>
      <c r="R2676" s="97" t="s">
        <v>18445</v>
      </c>
    </row>
    <row r="2677" spans="1:18" hidden="1" x14ac:dyDescent="0.3">
      <c r="A2677" s="195" t="s">
        <v>13616</v>
      </c>
      <c r="B2677" s="191" t="s">
        <v>18295</v>
      </c>
      <c r="C2677" s="191" t="s">
        <v>9866</v>
      </c>
      <c r="D2677" s="191" t="s">
        <v>19096</v>
      </c>
      <c r="E2677" s="191" t="s">
        <v>18311</v>
      </c>
      <c r="F2677" s="191" t="s">
        <v>1562</v>
      </c>
      <c r="G2677" s="192" t="s">
        <v>351</v>
      </c>
      <c r="H2677" s="193" t="s">
        <v>13616</v>
      </c>
      <c r="I2677" s="191" t="s">
        <v>18361</v>
      </c>
      <c r="J2677" s="191" t="s">
        <v>9866</v>
      </c>
      <c r="K2677" s="191" t="s">
        <v>19096</v>
      </c>
      <c r="L2677" s="191" t="s">
        <v>18311</v>
      </c>
      <c r="M2677" s="191" t="s">
        <v>1562</v>
      </c>
      <c r="N2677" s="191" t="s">
        <v>351</v>
      </c>
      <c r="O2677" s="191" t="s">
        <v>18351</v>
      </c>
      <c r="P2677" s="191" t="s">
        <v>18352</v>
      </c>
      <c r="Q2677" s="193" t="str">
        <f>IF(J2677="(not available)","(not available)",IFERROR(VLOOKUP(J2677,'[1]Lifecyclemodels EF3.1'!E:G,3,FALSE),"(not available yet)"))</f>
        <v>(not available yet)</v>
      </c>
      <c r="R2677" s="97" t="s">
        <v>18445</v>
      </c>
    </row>
    <row r="2678" spans="1:18" hidden="1" x14ac:dyDescent="0.3">
      <c r="A2678" s="195" t="s">
        <v>13616</v>
      </c>
      <c r="B2678" s="191" t="s">
        <v>18295</v>
      </c>
      <c r="C2678" s="191" t="s">
        <v>2498</v>
      </c>
      <c r="D2678" s="191" t="s">
        <v>19096</v>
      </c>
      <c r="E2678" s="191" t="s">
        <v>18311</v>
      </c>
      <c r="F2678" s="191" t="s">
        <v>769</v>
      </c>
      <c r="G2678" s="192" t="s">
        <v>351</v>
      </c>
      <c r="H2678" s="193" t="s">
        <v>13616</v>
      </c>
      <c r="I2678" s="191" t="s">
        <v>18361</v>
      </c>
      <c r="J2678" s="191" t="s">
        <v>2498</v>
      </c>
      <c r="K2678" s="191" t="s">
        <v>19096</v>
      </c>
      <c r="L2678" s="191" t="s">
        <v>18311</v>
      </c>
      <c r="M2678" s="191" t="s">
        <v>769</v>
      </c>
      <c r="N2678" s="191" t="s">
        <v>351</v>
      </c>
      <c r="O2678" s="191" t="s">
        <v>18351</v>
      </c>
      <c r="P2678" s="191" t="s">
        <v>18352</v>
      </c>
      <c r="Q2678" s="193" t="str">
        <f>IF(J2678="(not available)","(not available)",IFERROR(VLOOKUP(J2678,'[1]Lifecyclemodels EF3.1'!E:G,3,FALSE),"(not available yet)"))</f>
        <v>(not available yet)</v>
      </c>
      <c r="R2678" s="97" t="s">
        <v>18445</v>
      </c>
    </row>
    <row r="2679" spans="1:18" hidden="1" x14ac:dyDescent="0.3">
      <c r="A2679" t="s">
        <v>13616</v>
      </c>
      <c r="B2679" t="s">
        <v>18295</v>
      </c>
      <c r="C2679" t="s">
        <v>5471</v>
      </c>
      <c r="D2679" t="s">
        <v>19096</v>
      </c>
      <c r="E2679" t="s">
        <v>18311</v>
      </c>
      <c r="F2679" t="s">
        <v>431</v>
      </c>
      <c r="G2679" s="187" t="s">
        <v>351</v>
      </c>
      <c r="H2679" t="s">
        <v>13616</v>
      </c>
      <c r="I2679" t="s">
        <v>14820</v>
      </c>
      <c r="J2679" t="s">
        <v>5471</v>
      </c>
      <c r="K2679" t="s">
        <v>19096</v>
      </c>
      <c r="L2679" t="s">
        <v>18311</v>
      </c>
      <c r="M2679" t="s">
        <v>431</v>
      </c>
      <c r="N2679" t="s">
        <v>351</v>
      </c>
      <c r="O2679" t="s">
        <v>17216</v>
      </c>
      <c r="P2679" t="s">
        <v>17217</v>
      </c>
      <c r="Q2679" t="str">
        <f>IF(J2679="(not available)","(not available)",IFERROR(VLOOKUP(J2679,'[1]Lifecyclemodels EF3.1'!E:G,3,FALSE),"(not available yet)"))</f>
        <v>(not available yet)</v>
      </c>
      <c r="R2679"/>
    </row>
    <row r="2680" spans="1:18" hidden="1" x14ac:dyDescent="0.3">
      <c r="A2680" t="s">
        <v>13616</v>
      </c>
      <c r="B2680" t="s">
        <v>18295</v>
      </c>
      <c r="C2680" t="s">
        <v>6320</v>
      </c>
      <c r="D2680" t="s">
        <v>19096</v>
      </c>
      <c r="E2680" t="s">
        <v>18311</v>
      </c>
      <c r="F2680" t="s">
        <v>514</v>
      </c>
      <c r="G2680" s="187" t="s">
        <v>351</v>
      </c>
      <c r="H2680" t="s">
        <v>13616</v>
      </c>
      <c r="I2680" t="s">
        <v>14820</v>
      </c>
      <c r="J2680" t="s">
        <v>6320</v>
      </c>
      <c r="K2680" t="s">
        <v>19096</v>
      </c>
      <c r="L2680" t="s">
        <v>18311</v>
      </c>
      <c r="M2680" t="s">
        <v>11889</v>
      </c>
      <c r="N2680" t="s">
        <v>351</v>
      </c>
      <c r="O2680" t="s">
        <v>17216</v>
      </c>
      <c r="P2680" t="s">
        <v>17217</v>
      </c>
      <c r="Q2680" t="str">
        <f>IF(J2680="(not available)","(not available)",IFERROR(VLOOKUP(J2680,'[1]Lifecyclemodels EF3.1'!E:G,3,FALSE),"(not available yet)"))</f>
        <v>(not available yet)</v>
      </c>
      <c r="R2680"/>
    </row>
    <row r="2681" spans="1:18" hidden="1" x14ac:dyDescent="0.3">
      <c r="A2681" t="s">
        <v>13616</v>
      </c>
      <c r="B2681" t="s">
        <v>18295</v>
      </c>
      <c r="C2681" t="s">
        <v>7791</v>
      </c>
      <c r="D2681" t="s">
        <v>19097</v>
      </c>
      <c r="E2681" t="s">
        <v>17215</v>
      </c>
      <c r="F2681" t="s">
        <v>384</v>
      </c>
      <c r="G2681" s="187" t="s">
        <v>351</v>
      </c>
      <c r="H2681" t="s">
        <v>13616</v>
      </c>
      <c r="I2681" t="s">
        <v>13615</v>
      </c>
      <c r="J2681" t="s">
        <v>14816</v>
      </c>
      <c r="K2681" t="s">
        <v>19097</v>
      </c>
      <c r="L2681" t="s">
        <v>17215</v>
      </c>
      <c r="M2681" t="s">
        <v>11889</v>
      </c>
      <c r="N2681" t="s">
        <v>342</v>
      </c>
      <c r="O2681" t="s">
        <v>17216</v>
      </c>
      <c r="P2681" t="s">
        <v>17217</v>
      </c>
      <c r="Q2681" t="str">
        <f>IF(J2681="(not available)","(not available)",IFERROR(VLOOKUP(J2681,'[1]Lifecyclemodels EF3.1'!E:G,3,FALSE),"(not available yet)"))</f>
        <v>(not available yet)</v>
      </c>
      <c r="R2681"/>
    </row>
    <row r="2682" spans="1:18" hidden="1" x14ac:dyDescent="0.3">
      <c r="A2682" t="s">
        <v>13616</v>
      </c>
      <c r="B2682" t="s">
        <v>18295</v>
      </c>
      <c r="C2682" t="s">
        <v>9306</v>
      </c>
      <c r="D2682" t="s">
        <v>19098</v>
      </c>
      <c r="E2682" t="s">
        <v>18145</v>
      </c>
      <c r="F2682" t="s">
        <v>368</v>
      </c>
      <c r="G2682" s="187" t="s">
        <v>351</v>
      </c>
      <c r="H2682" t="s">
        <v>13616</v>
      </c>
      <c r="I2682" t="s">
        <v>13615</v>
      </c>
      <c r="J2682" t="s">
        <v>14293</v>
      </c>
      <c r="K2682" t="s">
        <v>19098</v>
      </c>
      <c r="L2682" t="s">
        <v>18145</v>
      </c>
      <c r="M2682" t="s">
        <v>356</v>
      </c>
      <c r="N2682" t="s">
        <v>351</v>
      </c>
      <c r="O2682" t="s">
        <v>17216</v>
      </c>
      <c r="P2682" t="s">
        <v>17217</v>
      </c>
      <c r="Q2682" t="str">
        <f>IF(J2682="(not available)","(not available)",IFERROR(VLOOKUP(J2682,'[1]Lifecyclemodels EF3.1'!E:G,3,FALSE),"(not available yet)"))</f>
        <v>(not available yet)</v>
      </c>
      <c r="R2682"/>
    </row>
    <row r="2683" spans="1:18" hidden="1" x14ac:dyDescent="0.3">
      <c r="A2683" t="s">
        <v>13616</v>
      </c>
      <c r="B2683" t="s">
        <v>18295</v>
      </c>
      <c r="C2683" t="s">
        <v>10649</v>
      </c>
      <c r="D2683" t="s">
        <v>19099</v>
      </c>
      <c r="E2683" t="s">
        <v>18145</v>
      </c>
      <c r="F2683" t="s">
        <v>368</v>
      </c>
      <c r="G2683" s="187" t="s">
        <v>351</v>
      </c>
      <c r="H2683" t="s">
        <v>13616</v>
      </c>
      <c r="I2683" t="s">
        <v>13615</v>
      </c>
      <c r="J2683" t="s">
        <v>14642</v>
      </c>
      <c r="K2683" t="s">
        <v>19099</v>
      </c>
      <c r="L2683" t="s">
        <v>18145</v>
      </c>
      <c r="M2683" t="s">
        <v>356</v>
      </c>
      <c r="N2683" t="s">
        <v>351</v>
      </c>
      <c r="O2683" t="s">
        <v>17216</v>
      </c>
      <c r="P2683" t="s">
        <v>17217</v>
      </c>
      <c r="Q2683" t="str">
        <f>IF(J2683="(not available)","(not available)",IFERROR(VLOOKUP(J2683,'[1]Lifecyclemodels EF3.1'!E:G,3,FALSE),"(not available yet)"))</f>
        <v>(not available yet)</v>
      </c>
      <c r="R2683"/>
    </row>
    <row r="2684" spans="1:18" hidden="1" x14ac:dyDescent="0.3">
      <c r="A2684" t="s">
        <v>13616</v>
      </c>
      <c r="B2684" t="s">
        <v>18295</v>
      </c>
      <c r="C2684" t="s">
        <v>11231</v>
      </c>
      <c r="D2684" t="s">
        <v>19100</v>
      </c>
      <c r="E2684" t="s">
        <v>18145</v>
      </c>
      <c r="F2684" t="s">
        <v>368</v>
      </c>
      <c r="G2684" s="187" t="s">
        <v>351</v>
      </c>
      <c r="H2684" t="s">
        <v>13616</v>
      </c>
      <c r="I2684" t="s">
        <v>13615</v>
      </c>
      <c r="J2684" t="s">
        <v>14308</v>
      </c>
      <c r="K2684" t="s">
        <v>19100</v>
      </c>
      <c r="L2684" t="s">
        <v>18145</v>
      </c>
      <c r="M2684" t="s">
        <v>356</v>
      </c>
      <c r="N2684" t="s">
        <v>351</v>
      </c>
      <c r="O2684" t="s">
        <v>17216</v>
      </c>
      <c r="P2684" t="s">
        <v>17217</v>
      </c>
      <c r="Q2684" t="str">
        <f>IF(J2684="(not available)","(not available)",IFERROR(VLOOKUP(J2684,'[1]Lifecyclemodels EF3.1'!E:G,3,FALSE),"(not available yet)"))</f>
        <v>(not available yet)</v>
      </c>
      <c r="R2684"/>
    </row>
    <row r="2685" spans="1:18" hidden="1" x14ac:dyDescent="0.3">
      <c r="A2685" s="195" t="s">
        <v>13616</v>
      </c>
      <c r="B2685" s="191" t="s">
        <v>18295</v>
      </c>
      <c r="C2685" s="191" t="s">
        <v>2669</v>
      </c>
      <c r="D2685" s="191" t="s">
        <v>19101</v>
      </c>
      <c r="E2685" s="191" t="s">
        <v>17215</v>
      </c>
      <c r="F2685" s="191" t="s">
        <v>350</v>
      </c>
      <c r="G2685" s="192" t="s">
        <v>351</v>
      </c>
      <c r="H2685" s="193" t="s">
        <v>13616</v>
      </c>
      <c r="I2685" s="191" t="s">
        <v>18350</v>
      </c>
      <c r="J2685" s="191" t="s">
        <v>19102</v>
      </c>
      <c r="K2685" s="191" t="s">
        <v>18350</v>
      </c>
      <c r="L2685" s="191" t="s">
        <v>17215</v>
      </c>
      <c r="M2685" s="191" t="s">
        <v>19103</v>
      </c>
      <c r="N2685" s="191" t="s">
        <v>350</v>
      </c>
      <c r="O2685" s="191" t="s">
        <v>18351</v>
      </c>
      <c r="P2685" s="191" t="s">
        <v>18352</v>
      </c>
      <c r="Q2685" s="193" t="str">
        <f>IF(J2685="(not available)","(not available)",IFERROR(VLOOKUP(J2685,'[1]Lifecyclemodels EF3.1'!E:G,3,FALSE),"(not available yet)"))</f>
        <v>(not available yet)</v>
      </c>
      <c r="R2685" s="97" t="s">
        <v>18355</v>
      </c>
    </row>
    <row r="2686" spans="1:18" hidden="1" x14ac:dyDescent="0.3">
      <c r="A2686" t="s">
        <v>13616</v>
      </c>
      <c r="B2686" t="s">
        <v>18295</v>
      </c>
      <c r="C2686" t="s">
        <v>2034</v>
      </c>
      <c r="D2686" t="s">
        <v>19104</v>
      </c>
      <c r="E2686" t="s">
        <v>17215</v>
      </c>
      <c r="F2686" t="s">
        <v>384</v>
      </c>
      <c r="G2686" s="187" t="s">
        <v>351</v>
      </c>
      <c r="H2686" t="s">
        <v>13616</v>
      </c>
      <c r="I2686" t="s">
        <v>13615</v>
      </c>
      <c r="J2686" t="s">
        <v>14084</v>
      </c>
      <c r="K2686" t="s">
        <v>19104</v>
      </c>
      <c r="L2686" t="s">
        <v>17215</v>
      </c>
      <c r="M2686" t="s">
        <v>11889</v>
      </c>
      <c r="N2686" t="s">
        <v>342</v>
      </c>
      <c r="O2686" t="s">
        <v>17216</v>
      </c>
      <c r="P2686" t="s">
        <v>17217</v>
      </c>
      <c r="Q2686" t="str">
        <f>IF(J2686="(not available)","(not available)",IFERROR(VLOOKUP(J2686,'[1]Lifecyclemodels EF3.1'!E:G,3,FALSE),"(not available yet)"))</f>
        <v>(not available yet)</v>
      </c>
      <c r="R2686"/>
    </row>
    <row r="2687" spans="1:18" hidden="1" x14ac:dyDescent="0.3">
      <c r="A2687" t="s">
        <v>13616</v>
      </c>
      <c r="B2687" t="s">
        <v>18295</v>
      </c>
      <c r="C2687" t="s">
        <v>4615</v>
      </c>
      <c r="D2687" t="s">
        <v>19105</v>
      </c>
      <c r="E2687" t="s">
        <v>17215</v>
      </c>
      <c r="F2687" t="s">
        <v>356</v>
      </c>
      <c r="G2687" s="187" t="s">
        <v>351</v>
      </c>
      <c r="H2687" t="s">
        <v>13616</v>
      </c>
      <c r="I2687" t="s">
        <v>13615</v>
      </c>
      <c r="J2687" t="s">
        <v>14475</v>
      </c>
      <c r="K2687" t="s">
        <v>19105</v>
      </c>
      <c r="L2687" t="s">
        <v>17215</v>
      </c>
      <c r="M2687" t="s">
        <v>356</v>
      </c>
      <c r="N2687" t="s">
        <v>351</v>
      </c>
      <c r="O2687" t="s">
        <v>17216</v>
      </c>
      <c r="P2687" t="s">
        <v>17217</v>
      </c>
      <c r="Q2687" t="str">
        <f>IF(J2687="(not available)","(not available)",IFERROR(VLOOKUP(J2687,'[1]Lifecyclemodels EF3.1'!E:G,3,FALSE),"(not available yet)"))</f>
        <v>(not available yet)</v>
      </c>
      <c r="R2687"/>
    </row>
    <row r="2688" spans="1:18" hidden="1" x14ac:dyDescent="0.3">
      <c r="A2688" t="s">
        <v>13616</v>
      </c>
      <c r="B2688" t="s">
        <v>18295</v>
      </c>
      <c r="C2688" t="s">
        <v>10415</v>
      </c>
      <c r="D2688" t="s">
        <v>19106</v>
      </c>
      <c r="E2688" t="s">
        <v>18145</v>
      </c>
      <c r="F2688" t="s">
        <v>368</v>
      </c>
      <c r="G2688" s="187" t="s">
        <v>351</v>
      </c>
      <c r="H2688" t="s">
        <v>13616</v>
      </c>
      <c r="I2688" t="s">
        <v>13615</v>
      </c>
      <c r="J2688" t="s">
        <v>14472</v>
      </c>
      <c r="K2688" t="s">
        <v>19106</v>
      </c>
      <c r="L2688" t="s">
        <v>18145</v>
      </c>
      <c r="M2688" t="s">
        <v>356</v>
      </c>
      <c r="N2688" t="s">
        <v>351</v>
      </c>
      <c r="O2688" t="s">
        <v>17216</v>
      </c>
      <c r="P2688" t="s">
        <v>17217</v>
      </c>
      <c r="Q2688" t="str">
        <f>IF(J2688="(not available)","(not available)",IFERROR(VLOOKUP(J2688,'[1]Lifecyclemodels EF3.1'!E:G,3,FALSE),"(not available yet)"))</f>
        <v>(not available yet)</v>
      </c>
      <c r="R2688"/>
    </row>
    <row r="2689" spans="1:18" hidden="1" x14ac:dyDescent="0.3">
      <c r="A2689" t="s">
        <v>13616</v>
      </c>
      <c r="B2689" t="s">
        <v>18295</v>
      </c>
      <c r="C2689" t="s">
        <v>7080</v>
      </c>
      <c r="D2689" t="s">
        <v>19107</v>
      </c>
      <c r="E2689" t="s">
        <v>18145</v>
      </c>
      <c r="F2689" t="s">
        <v>368</v>
      </c>
      <c r="G2689" s="187" t="s">
        <v>351</v>
      </c>
      <c r="H2689" t="s">
        <v>13616</v>
      </c>
      <c r="I2689" t="s">
        <v>13615</v>
      </c>
      <c r="J2689" t="s">
        <v>13912</v>
      </c>
      <c r="K2689" t="s">
        <v>19108</v>
      </c>
      <c r="L2689" t="s">
        <v>18145</v>
      </c>
      <c r="M2689" t="s">
        <v>356</v>
      </c>
      <c r="N2689" t="s">
        <v>351</v>
      </c>
      <c r="O2689" t="s">
        <v>17216</v>
      </c>
      <c r="P2689" t="s">
        <v>17217</v>
      </c>
      <c r="Q2689" t="str">
        <f>IF(J2689="(not available)","(not available)",IFERROR(VLOOKUP(J2689,'[1]Lifecyclemodels EF3.1'!E:G,3,FALSE),"(not available yet)"))</f>
        <v>(not available yet)</v>
      </c>
      <c r="R2689"/>
    </row>
    <row r="2690" spans="1:18" hidden="1" x14ac:dyDescent="0.3">
      <c r="A2690" t="s">
        <v>13616</v>
      </c>
      <c r="B2690" t="s">
        <v>18295</v>
      </c>
      <c r="C2690" t="s">
        <v>858</v>
      </c>
      <c r="D2690" t="s">
        <v>19109</v>
      </c>
      <c r="E2690" t="s">
        <v>18145</v>
      </c>
      <c r="F2690" t="s">
        <v>368</v>
      </c>
      <c r="G2690" s="187" t="s">
        <v>351</v>
      </c>
      <c r="H2690" t="s">
        <v>13616</v>
      </c>
      <c r="I2690" t="s">
        <v>13615</v>
      </c>
      <c r="J2690" t="s">
        <v>13833</v>
      </c>
      <c r="K2690" t="s">
        <v>19110</v>
      </c>
      <c r="L2690" t="s">
        <v>18145</v>
      </c>
      <c r="M2690" t="s">
        <v>356</v>
      </c>
      <c r="N2690" t="s">
        <v>351</v>
      </c>
      <c r="O2690" t="s">
        <v>17216</v>
      </c>
      <c r="P2690" t="s">
        <v>17217</v>
      </c>
      <c r="Q2690" t="str">
        <f>IF(J2690="(not available)","(not available)",IFERROR(VLOOKUP(J2690,'[1]Lifecyclemodels EF3.1'!E:G,3,FALSE),"(not available yet)"))</f>
        <v>(not available yet)</v>
      </c>
      <c r="R2690"/>
    </row>
    <row r="2691" spans="1:18" hidden="1" x14ac:dyDescent="0.3">
      <c r="A2691" t="s">
        <v>13616</v>
      </c>
      <c r="B2691" t="s">
        <v>18295</v>
      </c>
      <c r="C2691" t="s">
        <v>6374</v>
      </c>
      <c r="D2691" t="s">
        <v>19111</v>
      </c>
      <c r="E2691" t="s">
        <v>18297</v>
      </c>
      <c r="F2691" t="s">
        <v>356</v>
      </c>
      <c r="G2691" s="187" t="s">
        <v>351</v>
      </c>
      <c r="H2691" t="s">
        <v>13616</v>
      </c>
      <c r="I2691" t="s">
        <v>14820</v>
      </c>
      <c r="J2691" t="s">
        <v>6374</v>
      </c>
      <c r="K2691" t="s">
        <v>19111</v>
      </c>
      <c r="L2691" t="s">
        <v>18297</v>
      </c>
      <c r="M2691" t="s">
        <v>356</v>
      </c>
      <c r="N2691" t="s">
        <v>351</v>
      </c>
      <c r="O2691" t="s">
        <v>17216</v>
      </c>
      <c r="P2691" t="s">
        <v>17217</v>
      </c>
      <c r="Q2691" t="str">
        <f>IF(J2691="(not available)","(not available)",IFERROR(VLOOKUP(J2691,'[1]Lifecyclemodels EF3.1'!E:G,3,FALSE),"(not available yet)"))</f>
        <v>(not available yet)</v>
      </c>
      <c r="R2691"/>
    </row>
    <row r="2692" spans="1:18" hidden="1" x14ac:dyDescent="0.3">
      <c r="A2692" t="s">
        <v>13616</v>
      </c>
      <c r="B2692" t="s">
        <v>18295</v>
      </c>
      <c r="C2692" t="s">
        <v>5430</v>
      </c>
      <c r="D2692" t="s">
        <v>19112</v>
      </c>
      <c r="E2692" t="s">
        <v>18297</v>
      </c>
      <c r="F2692" t="s">
        <v>356</v>
      </c>
      <c r="G2692" s="187" t="s">
        <v>351</v>
      </c>
      <c r="H2692" t="s">
        <v>13616</v>
      </c>
      <c r="I2692" t="s">
        <v>14820</v>
      </c>
      <c r="J2692" t="s">
        <v>5430</v>
      </c>
      <c r="K2692" t="s">
        <v>19112</v>
      </c>
      <c r="L2692" t="s">
        <v>18297</v>
      </c>
      <c r="M2692" t="s">
        <v>356</v>
      </c>
      <c r="N2692" t="s">
        <v>351</v>
      </c>
      <c r="O2692" t="s">
        <v>17216</v>
      </c>
      <c r="P2692" t="s">
        <v>17217</v>
      </c>
      <c r="Q2692" t="str">
        <f>IF(J2692="(not available)","(not available)",IFERROR(VLOOKUP(J2692,'[1]Lifecyclemodels EF3.1'!E:G,3,FALSE),"(not available yet)"))</f>
        <v>(not available yet)</v>
      </c>
      <c r="R2692"/>
    </row>
    <row r="2693" spans="1:18" hidden="1" x14ac:dyDescent="0.3">
      <c r="A2693" s="195" t="s">
        <v>13616</v>
      </c>
      <c r="B2693" s="191" t="s">
        <v>18295</v>
      </c>
      <c r="C2693" s="191" t="s">
        <v>19113</v>
      </c>
      <c r="D2693" s="191" t="s">
        <v>19114</v>
      </c>
      <c r="E2693" s="191" t="s">
        <v>17215</v>
      </c>
      <c r="F2693" s="191" t="s">
        <v>356</v>
      </c>
      <c r="G2693" s="192" t="s">
        <v>363</v>
      </c>
      <c r="H2693" s="193"/>
      <c r="I2693" s="191"/>
      <c r="J2693" s="191" t="s">
        <v>18548</v>
      </c>
      <c r="K2693" s="191"/>
      <c r="L2693" s="191"/>
      <c r="M2693" s="191"/>
      <c r="N2693" s="191"/>
      <c r="O2693" s="191"/>
      <c r="P2693"/>
      <c r="Q2693" s="193" t="str">
        <f>IF(J2693="(not available)","(not available)",IFERROR(VLOOKUP(J2693,'[1]Lifecyclemodels EF3.1'!E:G,3,FALSE),"(not available yet)"))</f>
        <v>(not available yet)</v>
      </c>
      <c r="R2693" s="97" t="s">
        <v>18549</v>
      </c>
    </row>
    <row r="2694" spans="1:18" hidden="1" x14ac:dyDescent="0.3">
      <c r="A2694" s="195" t="s">
        <v>13616</v>
      </c>
      <c r="B2694" s="191" t="s">
        <v>18295</v>
      </c>
      <c r="C2694" s="191" t="s">
        <v>19115</v>
      </c>
      <c r="D2694" s="191" t="s">
        <v>19116</v>
      </c>
      <c r="E2694" s="191" t="s">
        <v>17215</v>
      </c>
      <c r="F2694" s="191" t="s">
        <v>356</v>
      </c>
      <c r="G2694" s="192" t="s">
        <v>363</v>
      </c>
      <c r="H2694" s="193"/>
      <c r="I2694" s="191"/>
      <c r="J2694" s="191" t="s">
        <v>18548</v>
      </c>
      <c r="K2694" s="191"/>
      <c r="L2694" s="191"/>
      <c r="M2694" s="191"/>
      <c r="N2694" s="191"/>
      <c r="O2694" s="191"/>
      <c r="P2694"/>
      <c r="Q2694" s="193" t="str">
        <f>IF(J2694="(not available)","(not available)",IFERROR(VLOOKUP(J2694,'[1]Lifecyclemodels EF3.1'!E:G,3,FALSE),"(not available yet)"))</f>
        <v>(not available yet)</v>
      </c>
      <c r="R2694" s="97" t="s">
        <v>18549</v>
      </c>
    </row>
    <row r="2695" spans="1:18" hidden="1" x14ac:dyDescent="0.3">
      <c r="A2695" s="195" t="s">
        <v>13616</v>
      </c>
      <c r="B2695" s="191" t="s">
        <v>18295</v>
      </c>
      <c r="C2695" s="191" t="s">
        <v>19117</v>
      </c>
      <c r="D2695" s="191" t="s">
        <v>19118</v>
      </c>
      <c r="E2695" s="191" t="s">
        <v>17215</v>
      </c>
      <c r="F2695" s="191" t="s">
        <v>356</v>
      </c>
      <c r="G2695" s="192" t="s">
        <v>363</v>
      </c>
      <c r="H2695" s="193"/>
      <c r="I2695" s="191"/>
      <c r="J2695" s="191" t="s">
        <v>18548</v>
      </c>
      <c r="K2695" s="191"/>
      <c r="L2695" s="191"/>
      <c r="M2695" s="191"/>
      <c r="N2695" s="191"/>
      <c r="O2695" s="191"/>
      <c r="P2695"/>
      <c r="Q2695" s="193" t="str">
        <f>IF(J2695="(not available)","(not available)",IFERROR(VLOOKUP(J2695,'[1]Lifecyclemodels EF3.1'!E:G,3,FALSE),"(not available yet)"))</f>
        <v>(not available yet)</v>
      </c>
      <c r="R2695" s="97" t="s">
        <v>18549</v>
      </c>
    </row>
    <row r="2696" spans="1:18" hidden="1" x14ac:dyDescent="0.3">
      <c r="A2696" s="195" t="s">
        <v>13616</v>
      </c>
      <c r="B2696" s="191" t="s">
        <v>18295</v>
      </c>
      <c r="C2696" s="191" t="s">
        <v>3062</v>
      </c>
      <c r="D2696" s="191" t="s">
        <v>3063</v>
      </c>
      <c r="E2696" s="191" t="s">
        <v>17215</v>
      </c>
      <c r="F2696" s="191" t="s">
        <v>356</v>
      </c>
      <c r="G2696" s="192" t="s">
        <v>363</v>
      </c>
      <c r="H2696" s="193"/>
      <c r="I2696" s="191"/>
      <c r="J2696" s="191" t="s">
        <v>18548</v>
      </c>
      <c r="K2696" s="191"/>
      <c r="L2696" s="191"/>
      <c r="M2696" s="191"/>
      <c r="N2696" s="191"/>
      <c r="O2696" s="191"/>
      <c r="P2696"/>
      <c r="Q2696" s="193" t="str">
        <f>IF(J2696="(not available)","(not available)",IFERROR(VLOOKUP(J2696,'[1]Lifecyclemodels EF3.1'!E:G,3,FALSE),"(not available yet)"))</f>
        <v>(not available yet)</v>
      </c>
      <c r="R2696" s="97" t="s">
        <v>18549</v>
      </c>
    </row>
    <row r="2697" spans="1:18" hidden="1" x14ac:dyDescent="0.3">
      <c r="A2697" s="195" t="s">
        <v>13616</v>
      </c>
      <c r="B2697" s="191" t="s">
        <v>18295</v>
      </c>
      <c r="C2697" s="191" t="s">
        <v>19119</v>
      </c>
      <c r="D2697" s="191" t="s">
        <v>19120</v>
      </c>
      <c r="E2697" s="191" t="s">
        <v>17215</v>
      </c>
      <c r="F2697" s="191" t="s">
        <v>356</v>
      </c>
      <c r="G2697" s="192" t="s">
        <v>363</v>
      </c>
      <c r="H2697" s="193"/>
      <c r="I2697" s="191"/>
      <c r="J2697" s="191" t="s">
        <v>18548</v>
      </c>
      <c r="K2697" s="191"/>
      <c r="L2697" s="191"/>
      <c r="M2697" s="191"/>
      <c r="N2697" s="191"/>
      <c r="O2697" s="191"/>
      <c r="P2697"/>
      <c r="Q2697" s="193" t="str">
        <f>IF(J2697="(not available)","(not available)",IFERROR(VLOOKUP(J2697,'[1]Lifecyclemodels EF3.1'!E:G,3,FALSE),"(not available yet)"))</f>
        <v>(not available yet)</v>
      </c>
      <c r="R2697" s="97" t="s">
        <v>18549</v>
      </c>
    </row>
    <row r="2698" spans="1:18" hidden="1" x14ac:dyDescent="0.3">
      <c r="A2698" s="195" t="s">
        <v>13616</v>
      </c>
      <c r="B2698" s="191" t="s">
        <v>18295</v>
      </c>
      <c r="C2698" s="191" t="s">
        <v>19121</v>
      </c>
      <c r="D2698" s="191" t="s">
        <v>19122</v>
      </c>
      <c r="E2698" s="191" t="s">
        <v>17215</v>
      </c>
      <c r="F2698" s="191" t="s">
        <v>356</v>
      </c>
      <c r="G2698" s="192" t="s">
        <v>363</v>
      </c>
      <c r="H2698" s="193"/>
      <c r="I2698" s="191"/>
      <c r="J2698" s="191" t="s">
        <v>18548</v>
      </c>
      <c r="K2698" s="191"/>
      <c r="L2698" s="191"/>
      <c r="M2698" s="191"/>
      <c r="N2698" s="191"/>
      <c r="O2698" s="191"/>
      <c r="P2698"/>
      <c r="Q2698" s="193" t="str">
        <f>IF(J2698="(not available)","(not available)",IFERROR(VLOOKUP(J2698,'[1]Lifecyclemodels EF3.1'!E:G,3,FALSE),"(not available yet)"))</f>
        <v>(not available yet)</v>
      </c>
      <c r="R2698" s="97" t="s">
        <v>18549</v>
      </c>
    </row>
    <row r="2699" spans="1:18" hidden="1" x14ac:dyDescent="0.3">
      <c r="A2699" s="195" t="s">
        <v>13616</v>
      </c>
      <c r="B2699" s="191" t="s">
        <v>18295</v>
      </c>
      <c r="C2699" s="191" t="s">
        <v>19123</v>
      </c>
      <c r="D2699" s="191" t="s">
        <v>19124</v>
      </c>
      <c r="E2699" s="191" t="s">
        <v>17215</v>
      </c>
      <c r="F2699" s="191" t="s">
        <v>356</v>
      </c>
      <c r="G2699" s="192" t="s">
        <v>363</v>
      </c>
      <c r="H2699" s="193"/>
      <c r="I2699" s="191"/>
      <c r="J2699" s="191" t="s">
        <v>18548</v>
      </c>
      <c r="K2699" s="191"/>
      <c r="L2699" s="191"/>
      <c r="M2699" s="191"/>
      <c r="N2699" s="191"/>
      <c r="O2699" s="191"/>
      <c r="P2699"/>
      <c r="Q2699" s="193" t="str">
        <f>IF(J2699="(not available)","(not available)",IFERROR(VLOOKUP(J2699,'[1]Lifecyclemodels EF3.1'!E:G,3,FALSE),"(not available yet)"))</f>
        <v>(not available yet)</v>
      </c>
      <c r="R2699" s="97" t="s">
        <v>18549</v>
      </c>
    </row>
    <row r="2700" spans="1:18" hidden="1" x14ac:dyDescent="0.3">
      <c r="A2700" s="195" t="s">
        <v>13616</v>
      </c>
      <c r="B2700" s="191" t="s">
        <v>18295</v>
      </c>
      <c r="C2700" s="191" t="s">
        <v>19125</v>
      </c>
      <c r="D2700" s="191" t="s">
        <v>19126</v>
      </c>
      <c r="E2700" s="191" t="s">
        <v>17215</v>
      </c>
      <c r="F2700" s="191" t="s">
        <v>356</v>
      </c>
      <c r="G2700" s="192" t="s">
        <v>363</v>
      </c>
      <c r="H2700" s="193"/>
      <c r="I2700" s="191"/>
      <c r="J2700" s="191" t="s">
        <v>18548</v>
      </c>
      <c r="K2700" s="191"/>
      <c r="L2700" s="191"/>
      <c r="M2700" s="191"/>
      <c r="N2700" s="191"/>
      <c r="O2700" s="191"/>
      <c r="P2700"/>
      <c r="Q2700" s="193" t="str">
        <f>IF(J2700="(not available)","(not available)",IFERROR(VLOOKUP(J2700,'[1]Lifecyclemodels EF3.1'!E:G,3,FALSE),"(not available yet)"))</f>
        <v>(not available yet)</v>
      </c>
      <c r="R2700" s="97" t="s">
        <v>18549</v>
      </c>
    </row>
    <row r="2701" spans="1:18" hidden="1" x14ac:dyDescent="0.3">
      <c r="A2701" s="195" t="s">
        <v>13616</v>
      </c>
      <c r="B2701" s="191" t="s">
        <v>18295</v>
      </c>
      <c r="C2701" s="191" t="s">
        <v>19127</v>
      </c>
      <c r="D2701" s="191" t="s">
        <v>19128</v>
      </c>
      <c r="E2701" s="191" t="s">
        <v>17215</v>
      </c>
      <c r="F2701" s="191" t="s">
        <v>356</v>
      </c>
      <c r="G2701" s="192" t="s">
        <v>363</v>
      </c>
      <c r="H2701" s="193"/>
      <c r="I2701" s="191"/>
      <c r="J2701" s="191" t="s">
        <v>18548</v>
      </c>
      <c r="K2701" s="191"/>
      <c r="L2701" s="191"/>
      <c r="M2701" s="191"/>
      <c r="N2701" s="191"/>
      <c r="O2701" s="191"/>
      <c r="P2701"/>
      <c r="Q2701" s="193" t="str">
        <f>IF(J2701="(not available)","(not available)",IFERROR(VLOOKUP(J2701,'[1]Lifecyclemodels EF3.1'!E:G,3,FALSE),"(not available yet)"))</f>
        <v>(not available yet)</v>
      </c>
      <c r="R2701" s="97" t="s">
        <v>18549</v>
      </c>
    </row>
    <row r="2702" spans="1:18" hidden="1" x14ac:dyDescent="0.3">
      <c r="A2702" s="195" t="s">
        <v>13616</v>
      </c>
      <c r="B2702" s="191" t="s">
        <v>18295</v>
      </c>
      <c r="C2702" s="191" t="s">
        <v>7644</v>
      </c>
      <c r="D2702" s="191" t="s">
        <v>7645</v>
      </c>
      <c r="E2702" s="191" t="s">
        <v>17215</v>
      </c>
      <c r="F2702" s="191" t="s">
        <v>356</v>
      </c>
      <c r="G2702" s="192" t="s">
        <v>363</v>
      </c>
      <c r="H2702" s="193"/>
      <c r="I2702" s="191"/>
      <c r="J2702" s="191" t="s">
        <v>18548</v>
      </c>
      <c r="K2702" s="191"/>
      <c r="L2702" s="191"/>
      <c r="M2702" s="191"/>
      <c r="N2702" s="191"/>
      <c r="O2702" s="191"/>
      <c r="P2702"/>
      <c r="Q2702" s="193" t="str">
        <f>IF(J2702="(not available)","(not available)",IFERROR(VLOOKUP(J2702,'[1]Lifecyclemodels EF3.1'!E:G,3,FALSE),"(not available yet)"))</f>
        <v>(not available yet)</v>
      </c>
      <c r="R2702" s="97" t="s">
        <v>18549</v>
      </c>
    </row>
    <row r="2703" spans="1:18" hidden="1" x14ac:dyDescent="0.3">
      <c r="A2703" s="195" t="s">
        <v>13616</v>
      </c>
      <c r="B2703" s="191" t="s">
        <v>18295</v>
      </c>
      <c r="C2703" s="191" t="s">
        <v>3123</v>
      </c>
      <c r="D2703" s="191" t="s">
        <v>3124</v>
      </c>
      <c r="E2703" s="191" t="s">
        <v>17215</v>
      </c>
      <c r="F2703" s="191" t="s">
        <v>356</v>
      </c>
      <c r="G2703" s="192" t="s">
        <v>363</v>
      </c>
      <c r="H2703" s="193"/>
      <c r="I2703" s="191"/>
      <c r="J2703" s="191" t="s">
        <v>18548</v>
      </c>
      <c r="K2703" s="191"/>
      <c r="L2703" s="191"/>
      <c r="M2703" s="191"/>
      <c r="N2703" s="191"/>
      <c r="O2703" s="191"/>
      <c r="P2703"/>
      <c r="Q2703" s="193" t="str">
        <f>IF(J2703="(not available)","(not available)",IFERROR(VLOOKUP(J2703,'[1]Lifecyclemodels EF3.1'!E:G,3,FALSE),"(not available yet)"))</f>
        <v>(not available yet)</v>
      </c>
      <c r="R2703" s="97" t="s">
        <v>18549</v>
      </c>
    </row>
    <row r="2704" spans="1:18" hidden="1" x14ac:dyDescent="0.3">
      <c r="A2704" s="195" t="s">
        <v>13616</v>
      </c>
      <c r="B2704" s="191" t="s">
        <v>18295</v>
      </c>
      <c r="C2704" s="191" t="s">
        <v>4774</v>
      </c>
      <c r="D2704" s="191" t="s">
        <v>4775</v>
      </c>
      <c r="E2704" s="191" t="s">
        <v>17215</v>
      </c>
      <c r="F2704" s="191" t="s">
        <v>356</v>
      </c>
      <c r="G2704" s="192" t="s">
        <v>363</v>
      </c>
      <c r="H2704" s="193"/>
      <c r="I2704" s="191"/>
      <c r="J2704" s="191" t="s">
        <v>18548</v>
      </c>
      <c r="K2704" s="191"/>
      <c r="L2704" s="191"/>
      <c r="M2704" s="191"/>
      <c r="N2704" s="191"/>
      <c r="O2704" s="191"/>
      <c r="P2704"/>
      <c r="Q2704" s="193" t="str">
        <f>IF(J2704="(not available)","(not available)",IFERROR(VLOOKUP(J2704,'[1]Lifecyclemodels EF3.1'!E:G,3,FALSE),"(not available yet)"))</f>
        <v>(not available yet)</v>
      </c>
      <c r="R2704" s="97" t="s">
        <v>18549</v>
      </c>
    </row>
    <row r="2705" spans="1:18" hidden="1" x14ac:dyDescent="0.3">
      <c r="A2705" s="195" t="s">
        <v>13616</v>
      </c>
      <c r="B2705" s="191" t="s">
        <v>18295</v>
      </c>
      <c r="C2705" s="191" t="s">
        <v>7203</v>
      </c>
      <c r="D2705" s="191" t="s">
        <v>7204</v>
      </c>
      <c r="E2705" s="191" t="s">
        <v>17215</v>
      </c>
      <c r="F2705" s="191" t="s">
        <v>356</v>
      </c>
      <c r="G2705" s="192" t="s">
        <v>363</v>
      </c>
      <c r="H2705" s="193"/>
      <c r="I2705" s="191"/>
      <c r="J2705" s="191" t="s">
        <v>18548</v>
      </c>
      <c r="K2705" s="191"/>
      <c r="L2705" s="191"/>
      <c r="M2705" s="191"/>
      <c r="N2705" s="191"/>
      <c r="O2705" s="191"/>
      <c r="P2705"/>
      <c r="Q2705" s="193" t="str">
        <f>IF(J2705="(not available)","(not available)",IFERROR(VLOOKUP(J2705,'[1]Lifecyclemodels EF3.1'!E:G,3,FALSE),"(not available yet)"))</f>
        <v>(not available yet)</v>
      </c>
      <c r="R2705" s="97" t="s">
        <v>18549</v>
      </c>
    </row>
    <row r="2706" spans="1:18" hidden="1" x14ac:dyDescent="0.3">
      <c r="A2706" s="195" t="s">
        <v>13616</v>
      </c>
      <c r="B2706" s="191" t="s">
        <v>18295</v>
      </c>
      <c r="C2706" s="191" t="s">
        <v>10198</v>
      </c>
      <c r="D2706" s="191" t="s">
        <v>10199</v>
      </c>
      <c r="E2706" s="191" t="s">
        <v>17215</v>
      </c>
      <c r="F2706" s="191" t="s">
        <v>356</v>
      </c>
      <c r="G2706" s="192" t="s">
        <v>363</v>
      </c>
      <c r="H2706" s="193"/>
      <c r="I2706" s="191"/>
      <c r="J2706" s="191" t="s">
        <v>18548</v>
      </c>
      <c r="K2706" s="191"/>
      <c r="L2706" s="191"/>
      <c r="M2706" s="191"/>
      <c r="N2706" s="191"/>
      <c r="O2706" s="191"/>
      <c r="P2706"/>
      <c r="Q2706" s="193" t="str">
        <f>IF(J2706="(not available)","(not available)",IFERROR(VLOOKUP(J2706,'[1]Lifecyclemodels EF3.1'!E:G,3,FALSE),"(not available yet)"))</f>
        <v>(not available yet)</v>
      </c>
      <c r="R2706" s="97" t="s">
        <v>18549</v>
      </c>
    </row>
    <row r="2707" spans="1:18" hidden="1" x14ac:dyDescent="0.3">
      <c r="A2707" s="195" t="s">
        <v>13616</v>
      </c>
      <c r="B2707" s="191" t="s">
        <v>18295</v>
      </c>
      <c r="C2707" s="191" t="s">
        <v>2719</v>
      </c>
      <c r="D2707" s="191" t="s">
        <v>2720</v>
      </c>
      <c r="E2707" s="191" t="s">
        <v>17215</v>
      </c>
      <c r="F2707" s="191" t="s">
        <v>356</v>
      </c>
      <c r="G2707" s="192" t="s">
        <v>363</v>
      </c>
      <c r="H2707" s="193"/>
      <c r="I2707" s="191"/>
      <c r="J2707" s="191" t="s">
        <v>18548</v>
      </c>
      <c r="K2707" s="191"/>
      <c r="L2707" s="191"/>
      <c r="M2707" s="191"/>
      <c r="N2707" s="191"/>
      <c r="O2707" s="191"/>
      <c r="P2707"/>
      <c r="Q2707" s="193" t="str">
        <f>IF(J2707="(not available)","(not available)",IFERROR(VLOOKUP(J2707,'[1]Lifecyclemodels EF3.1'!E:G,3,FALSE),"(not available yet)"))</f>
        <v>(not available yet)</v>
      </c>
      <c r="R2707" s="97" t="s">
        <v>18549</v>
      </c>
    </row>
    <row r="2708" spans="1:18" hidden="1" x14ac:dyDescent="0.3">
      <c r="A2708" s="195" t="s">
        <v>13616</v>
      </c>
      <c r="B2708" s="191" t="s">
        <v>18295</v>
      </c>
      <c r="C2708" s="191" t="s">
        <v>4734</v>
      </c>
      <c r="D2708" s="191" t="s">
        <v>4735</v>
      </c>
      <c r="E2708" s="191" t="s">
        <v>17215</v>
      </c>
      <c r="F2708" s="191" t="s">
        <v>356</v>
      </c>
      <c r="G2708" s="192" t="s">
        <v>363</v>
      </c>
      <c r="H2708" s="193"/>
      <c r="I2708" s="191"/>
      <c r="J2708" s="191" t="s">
        <v>18548</v>
      </c>
      <c r="K2708" s="191"/>
      <c r="L2708" s="191"/>
      <c r="M2708" s="191"/>
      <c r="N2708" s="191"/>
      <c r="O2708" s="191"/>
      <c r="P2708"/>
      <c r="Q2708" s="193" t="str">
        <f>IF(J2708="(not available)","(not available)",IFERROR(VLOOKUP(J2708,'[1]Lifecyclemodels EF3.1'!E:G,3,FALSE),"(not available yet)"))</f>
        <v>(not available yet)</v>
      </c>
      <c r="R2708" s="97" t="s">
        <v>18549</v>
      </c>
    </row>
    <row r="2709" spans="1:18" hidden="1" x14ac:dyDescent="0.3">
      <c r="A2709" s="195" t="s">
        <v>13616</v>
      </c>
      <c r="B2709" s="191" t="s">
        <v>18295</v>
      </c>
      <c r="C2709" s="191" t="s">
        <v>8812</v>
      </c>
      <c r="D2709" s="191" t="s">
        <v>8813</v>
      </c>
      <c r="E2709" s="191" t="s">
        <v>17215</v>
      </c>
      <c r="F2709" s="191" t="s">
        <v>356</v>
      </c>
      <c r="G2709" s="192" t="s">
        <v>363</v>
      </c>
      <c r="H2709" s="193"/>
      <c r="I2709" s="191"/>
      <c r="J2709" s="191" t="s">
        <v>18548</v>
      </c>
      <c r="K2709" s="191"/>
      <c r="L2709" s="191"/>
      <c r="M2709" s="191"/>
      <c r="N2709" s="191"/>
      <c r="O2709" s="191"/>
      <c r="P2709"/>
      <c r="Q2709" s="193" t="str">
        <f>IF(J2709="(not available)","(not available)",IFERROR(VLOOKUP(J2709,'[1]Lifecyclemodels EF3.1'!E:G,3,FALSE),"(not available yet)"))</f>
        <v>(not available yet)</v>
      </c>
      <c r="R2709" s="97" t="s">
        <v>18549</v>
      </c>
    </row>
    <row r="2710" spans="1:18" hidden="1" x14ac:dyDescent="0.3">
      <c r="A2710" s="195" t="s">
        <v>13616</v>
      </c>
      <c r="B2710" s="191" t="s">
        <v>18295</v>
      </c>
      <c r="C2710" s="191" t="s">
        <v>5907</v>
      </c>
      <c r="D2710" s="191" t="s">
        <v>5908</v>
      </c>
      <c r="E2710" s="191" t="s">
        <v>17215</v>
      </c>
      <c r="F2710" s="191" t="s">
        <v>356</v>
      </c>
      <c r="G2710" s="192" t="s">
        <v>363</v>
      </c>
      <c r="H2710" s="193"/>
      <c r="I2710" s="191"/>
      <c r="J2710" s="191" t="s">
        <v>18548</v>
      </c>
      <c r="K2710" s="191"/>
      <c r="L2710" s="191"/>
      <c r="M2710" s="191"/>
      <c r="N2710" s="191"/>
      <c r="O2710" s="191"/>
      <c r="P2710"/>
      <c r="Q2710" s="193" t="str">
        <f>IF(J2710="(not available)","(not available)",IFERROR(VLOOKUP(J2710,'[1]Lifecyclemodels EF3.1'!E:G,3,FALSE),"(not available yet)"))</f>
        <v>(not available yet)</v>
      </c>
      <c r="R2710" s="97" t="s">
        <v>18549</v>
      </c>
    </row>
    <row r="2711" spans="1:18" hidden="1" x14ac:dyDescent="0.3">
      <c r="A2711" s="195" t="s">
        <v>13616</v>
      </c>
      <c r="B2711" s="191" t="s">
        <v>18295</v>
      </c>
      <c r="C2711" s="191" t="s">
        <v>6084</v>
      </c>
      <c r="D2711" s="191" t="s">
        <v>6085</v>
      </c>
      <c r="E2711" s="191" t="s">
        <v>17215</v>
      </c>
      <c r="F2711" s="191" t="s">
        <v>356</v>
      </c>
      <c r="G2711" s="192" t="s">
        <v>363</v>
      </c>
      <c r="H2711" s="193"/>
      <c r="I2711" s="191"/>
      <c r="J2711" s="191" t="s">
        <v>18548</v>
      </c>
      <c r="K2711" s="191"/>
      <c r="L2711" s="191"/>
      <c r="M2711" s="191"/>
      <c r="N2711" s="191"/>
      <c r="O2711" s="191"/>
      <c r="P2711"/>
      <c r="Q2711" s="193" t="str">
        <f>IF(J2711="(not available)","(not available)",IFERROR(VLOOKUP(J2711,'[1]Lifecyclemodels EF3.1'!E:G,3,FALSE),"(not available yet)"))</f>
        <v>(not available yet)</v>
      </c>
      <c r="R2711" s="97" t="s">
        <v>18549</v>
      </c>
    </row>
    <row r="2712" spans="1:18" hidden="1" x14ac:dyDescent="0.3">
      <c r="A2712" s="195" t="s">
        <v>13616</v>
      </c>
      <c r="B2712" s="191" t="s">
        <v>18295</v>
      </c>
      <c r="C2712" s="191" t="s">
        <v>978</v>
      </c>
      <c r="D2712" s="191" t="s">
        <v>979</v>
      </c>
      <c r="E2712" s="191" t="s">
        <v>17215</v>
      </c>
      <c r="F2712" s="191" t="s">
        <v>356</v>
      </c>
      <c r="G2712" s="192" t="s">
        <v>363</v>
      </c>
      <c r="H2712" s="193"/>
      <c r="I2712" s="191"/>
      <c r="J2712" s="191" t="s">
        <v>18548</v>
      </c>
      <c r="K2712" s="191"/>
      <c r="L2712" s="191"/>
      <c r="M2712" s="191"/>
      <c r="N2712" s="191"/>
      <c r="O2712" s="191"/>
      <c r="P2712"/>
      <c r="Q2712" s="193" t="str">
        <f>IF(J2712="(not available)","(not available)",IFERROR(VLOOKUP(J2712,'[1]Lifecyclemodels EF3.1'!E:G,3,FALSE),"(not available yet)"))</f>
        <v>(not available yet)</v>
      </c>
      <c r="R2712" s="97" t="s">
        <v>18549</v>
      </c>
    </row>
    <row r="2713" spans="1:18" hidden="1" x14ac:dyDescent="0.3">
      <c r="A2713" s="195" t="s">
        <v>13616</v>
      </c>
      <c r="B2713" s="191" t="s">
        <v>18295</v>
      </c>
      <c r="C2713" s="191" t="s">
        <v>9227</v>
      </c>
      <c r="D2713" s="191" t="s">
        <v>9228</v>
      </c>
      <c r="E2713" s="191" t="s">
        <v>17215</v>
      </c>
      <c r="F2713" s="191" t="s">
        <v>356</v>
      </c>
      <c r="G2713" s="192" t="s">
        <v>363</v>
      </c>
      <c r="H2713" s="193"/>
      <c r="I2713" s="191"/>
      <c r="J2713" s="191" t="s">
        <v>18548</v>
      </c>
      <c r="K2713" s="191"/>
      <c r="L2713" s="191"/>
      <c r="M2713" s="191"/>
      <c r="N2713" s="191"/>
      <c r="O2713" s="191"/>
      <c r="P2713"/>
      <c r="Q2713" s="193" t="str">
        <f>IF(J2713="(not available)","(not available)",IFERROR(VLOOKUP(J2713,'[1]Lifecyclemodels EF3.1'!E:G,3,FALSE),"(not available yet)"))</f>
        <v>(not available yet)</v>
      </c>
      <c r="R2713" s="97" t="s">
        <v>18549</v>
      </c>
    </row>
    <row r="2714" spans="1:18" hidden="1" x14ac:dyDescent="0.3">
      <c r="A2714" s="195" t="s">
        <v>13616</v>
      </c>
      <c r="B2714" s="191" t="s">
        <v>18295</v>
      </c>
      <c r="C2714" s="191" t="s">
        <v>6951</v>
      </c>
      <c r="D2714" s="191" t="s">
        <v>6952</v>
      </c>
      <c r="E2714" s="191" t="s">
        <v>17215</v>
      </c>
      <c r="F2714" s="191" t="s">
        <v>356</v>
      </c>
      <c r="G2714" s="192" t="s">
        <v>363</v>
      </c>
      <c r="H2714" s="193"/>
      <c r="I2714" s="191"/>
      <c r="J2714" s="191" t="s">
        <v>18548</v>
      </c>
      <c r="K2714" s="191"/>
      <c r="L2714" s="191"/>
      <c r="M2714" s="191"/>
      <c r="N2714" s="191"/>
      <c r="O2714" s="191"/>
      <c r="P2714"/>
      <c r="Q2714" s="193" t="str">
        <f>IF(J2714="(not available)","(not available)",IFERROR(VLOOKUP(J2714,'[1]Lifecyclemodels EF3.1'!E:G,3,FALSE),"(not available yet)"))</f>
        <v>(not available yet)</v>
      </c>
      <c r="R2714" s="97" t="s">
        <v>18549</v>
      </c>
    </row>
    <row r="2715" spans="1:18" hidden="1" x14ac:dyDescent="0.3">
      <c r="A2715" s="195" t="s">
        <v>13616</v>
      </c>
      <c r="B2715" s="191" t="s">
        <v>18295</v>
      </c>
      <c r="C2715" s="191" t="s">
        <v>9169</v>
      </c>
      <c r="D2715" s="191" t="s">
        <v>9170</v>
      </c>
      <c r="E2715" s="191" t="s">
        <v>17215</v>
      </c>
      <c r="F2715" s="191" t="s">
        <v>356</v>
      </c>
      <c r="G2715" s="192" t="s">
        <v>363</v>
      </c>
      <c r="H2715" s="193"/>
      <c r="I2715" s="191"/>
      <c r="J2715" s="191" t="s">
        <v>18548</v>
      </c>
      <c r="K2715" s="191"/>
      <c r="L2715" s="191"/>
      <c r="M2715" s="191"/>
      <c r="N2715" s="191"/>
      <c r="O2715" s="191"/>
      <c r="P2715"/>
      <c r="Q2715" s="193" t="str">
        <f>IF(J2715="(not available)","(not available)",IFERROR(VLOOKUP(J2715,'[1]Lifecyclemodels EF3.1'!E:G,3,FALSE),"(not available yet)"))</f>
        <v>(not available yet)</v>
      </c>
      <c r="R2715" s="97" t="s">
        <v>18549</v>
      </c>
    </row>
    <row r="2716" spans="1:18" hidden="1" x14ac:dyDescent="0.3">
      <c r="A2716" s="195" t="s">
        <v>13616</v>
      </c>
      <c r="B2716" s="191" t="s">
        <v>18295</v>
      </c>
      <c r="C2716" s="191" t="s">
        <v>2941</v>
      </c>
      <c r="D2716" s="191" t="s">
        <v>2942</v>
      </c>
      <c r="E2716" s="191" t="s">
        <v>17215</v>
      </c>
      <c r="F2716" s="191" t="s">
        <v>356</v>
      </c>
      <c r="G2716" s="192" t="s">
        <v>363</v>
      </c>
      <c r="H2716" s="193"/>
      <c r="I2716" s="191"/>
      <c r="J2716" s="191" t="s">
        <v>18548</v>
      </c>
      <c r="K2716" s="191"/>
      <c r="L2716" s="191"/>
      <c r="M2716" s="191"/>
      <c r="N2716" s="191"/>
      <c r="O2716" s="191"/>
      <c r="P2716"/>
      <c r="Q2716" s="193" t="str">
        <f>IF(J2716="(not available)","(not available)",IFERROR(VLOOKUP(J2716,'[1]Lifecyclemodels EF3.1'!E:G,3,FALSE),"(not available yet)"))</f>
        <v>(not available yet)</v>
      </c>
      <c r="R2716" s="97" t="s">
        <v>18549</v>
      </c>
    </row>
    <row r="2717" spans="1:18" hidden="1" x14ac:dyDescent="0.3">
      <c r="A2717" s="195" t="s">
        <v>13616</v>
      </c>
      <c r="B2717" s="191" t="s">
        <v>18295</v>
      </c>
      <c r="C2717" s="191" t="s">
        <v>361</v>
      </c>
      <c r="D2717" s="191" t="s">
        <v>362</v>
      </c>
      <c r="E2717" s="191" t="s">
        <v>17215</v>
      </c>
      <c r="F2717" s="191" t="s">
        <v>356</v>
      </c>
      <c r="G2717" s="192" t="s">
        <v>363</v>
      </c>
      <c r="H2717" s="193"/>
      <c r="I2717" s="191"/>
      <c r="J2717" s="191" t="s">
        <v>18548</v>
      </c>
      <c r="K2717" s="191"/>
      <c r="L2717" s="191"/>
      <c r="M2717" s="191"/>
      <c r="N2717" s="191"/>
      <c r="O2717" s="191"/>
      <c r="P2717"/>
      <c r="Q2717" s="193" t="str">
        <f>IF(J2717="(not available)","(not available)",IFERROR(VLOOKUP(J2717,'[1]Lifecyclemodels EF3.1'!E:G,3,FALSE),"(not available yet)"))</f>
        <v>(not available yet)</v>
      </c>
      <c r="R2717" s="97" t="s">
        <v>18549</v>
      </c>
    </row>
    <row r="2718" spans="1:18" hidden="1" x14ac:dyDescent="0.3">
      <c r="A2718" s="195" t="s">
        <v>13616</v>
      </c>
      <c r="B2718" s="191" t="s">
        <v>18295</v>
      </c>
      <c r="C2718" s="191" t="s">
        <v>1736</v>
      </c>
      <c r="D2718" s="191" t="s">
        <v>19129</v>
      </c>
      <c r="E2718" s="191" t="s">
        <v>17215</v>
      </c>
      <c r="F2718" s="191" t="s">
        <v>384</v>
      </c>
      <c r="G2718" s="192" t="s">
        <v>351</v>
      </c>
      <c r="H2718" s="193"/>
      <c r="I2718" s="191"/>
      <c r="J2718" s="191" t="s">
        <v>18548</v>
      </c>
      <c r="K2718" s="191"/>
      <c r="L2718" s="191"/>
      <c r="M2718" s="191"/>
      <c r="N2718" s="191"/>
      <c r="O2718" s="191"/>
      <c r="P2718"/>
      <c r="Q2718" s="193" t="str">
        <f>IF(J2718="(not available)","(not available)",IFERROR(VLOOKUP(J2718,'[1]Lifecyclemodels EF3.1'!E:G,3,FALSE),"(not available yet)"))</f>
        <v>(not available yet)</v>
      </c>
      <c r="R2718" s="97" t="s">
        <v>18549</v>
      </c>
    </row>
    <row r="2719" spans="1:18" hidden="1" x14ac:dyDescent="0.3">
      <c r="A2719" t="s">
        <v>13616</v>
      </c>
      <c r="B2719" t="s">
        <v>18295</v>
      </c>
      <c r="C2719" t="s">
        <v>2388</v>
      </c>
      <c r="D2719" t="s">
        <v>19130</v>
      </c>
      <c r="E2719" t="s">
        <v>17215</v>
      </c>
      <c r="F2719" t="s">
        <v>384</v>
      </c>
      <c r="G2719" s="187" t="s">
        <v>351</v>
      </c>
      <c r="H2719" t="s">
        <v>13616</v>
      </c>
      <c r="I2719" t="s">
        <v>14820</v>
      </c>
      <c r="J2719" t="s">
        <v>2388</v>
      </c>
      <c r="K2719" t="s">
        <v>19130</v>
      </c>
      <c r="L2719" t="s">
        <v>17215</v>
      </c>
      <c r="M2719" t="s">
        <v>11889</v>
      </c>
      <c r="N2719" t="s">
        <v>351</v>
      </c>
      <c r="O2719" t="s">
        <v>17216</v>
      </c>
      <c r="P2719" t="s">
        <v>17217</v>
      </c>
      <c r="Q2719" t="str">
        <f>IF(J2719="(not available)","(not available)",IFERROR(VLOOKUP(J2719,'[1]Lifecyclemodels EF3.1'!E:G,3,FALSE),"(not available yet)"))</f>
        <v>(not available yet)</v>
      </c>
      <c r="R2719"/>
    </row>
    <row r="2720" spans="1:18" hidden="1" x14ac:dyDescent="0.3">
      <c r="A2720" t="s">
        <v>13616</v>
      </c>
      <c r="B2720" t="s">
        <v>18295</v>
      </c>
      <c r="C2720" t="s">
        <v>5674</v>
      </c>
      <c r="D2720" t="s">
        <v>19131</v>
      </c>
      <c r="E2720" t="s">
        <v>17215</v>
      </c>
      <c r="F2720" t="s">
        <v>384</v>
      </c>
      <c r="G2720" s="187" t="s">
        <v>351</v>
      </c>
      <c r="H2720" t="s">
        <v>13616</v>
      </c>
      <c r="I2720" t="s">
        <v>14820</v>
      </c>
      <c r="J2720" t="s">
        <v>5674</v>
      </c>
      <c r="K2720" t="s">
        <v>19131</v>
      </c>
      <c r="L2720" t="s">
        <v>17215</v>
      </c>
      <c r="M2720" t="s">
        <v>11889</v>
      </c>
      <c r="N2720" t="s">
        <v>351</v>
      </c>
      <c r="O2720" t="s">
        <v>17216</v>
      </c>
      <c r="P2720" t="s">
        <v>17217</v>
      </c>
      <c r="Q2720" t="str">
        <f>IF(J2720="(not available)","(not available)",IFERROR(VLOOKUP(J2720,'[1]Lifecyclemodels EF3.1'!E:G,3,FALSE),"(not available yet)"))</f>
        <v>(not available yet)</v>
      </c>
      <c r="R2720"/>
    </row>
    <row r="2721" spans="1:18" hidden="1" x14ac:dyDescent="0.3">
      <c r="A2721" t="s">
        <v>13616</v>
      </c>
      <c r="B2721" t="s">
        <v>18295</v>
      </c>
      <c r="C2721" t="s">
        <v>2713</v>
      </c>
      <c r="D2721" t="s">
        <v>19132</v>
      </c>
      <c r="E2721" t="s">
        <v>17215</v>
      </c>
      <c r="F2721" t="s">
        <v>384</v>
      </c>
      <c r="G2721" s="187" t="s">
        <v>351</v>
      </c>
      <c r="H2721" t="s">
        <v>13616</v>
      </c>
      <c r="I2721" t="s">
        <v>14820</v>
      </c>
      <c r="J2721" t="s">
        <v>2713</v>
      </c>
      <c r="K2721" t="s">
        <v>19132</v>
      </c>
      <c r="L2721" t="s">
        <v>17215</v>
      </c>
      <c r="M2721" t="s">
        <v>11889</v>
      </c>
      <c r="N2721" t="s">
        <v>351</v>
      </c>
      <c r="O2721" t="s">
        <v>17216</v>
      </c>
      <c r="P2721" t="s">
        <v>17217</v>
      </c>
      <c r="Q2721" t="str">
        <f>IF(J2721="(not available)","(not available)",IFERROR(VLOOKUP(J2721,'[1]Lifecyclemodels EF3.1'!E:G,3,FALSE),"(not available yet)"))</f>
        <v>(not available yet)</v>
      </c>
      <c r="R2721"/>
    </row>
    <row r="2722" spans="1:18" hidden="1" x14ac:dyDescent="0.3">
      <c r="A2722" t="s">
        <v>13616</v>
      </c>
      <c r="B2722" t="s">
        <v>18295</v>
      </c>
      <c r="C2722" t="s">
        <v>11108</v>
      </c>
      <c r="D2722" t="s">
        <v>19133</v>
      </c>
      <c r="E2722" t="s">
        <v>17215</v>
      </c>
      <c r="F2722" t="s">
        <v>384</v>
      </c>
      <c r="G2722" s="187" t="s">
        <v>351</v>
      </c>
      <c r="H2722" t="s">
        <v>13616</v>
      </c>
      <c r="I2722" t="s">
        <v>14820</v>
      </c>
      <c r="J2722" t="s">
        <v>11108</v>
      </c>
      <c r="K2722" t="s">
        <v>19133</v>
      </c>
      <c r="L2722" t="s">
        <v>17215</v>
      </c>
      <c r="M2722" t="s">
        <v>11889</v>
      </c>
      <c r="N2722" t="s">
        <v>351</v>
      </c>
      <c r="O2722" t="s">
        <v>17216</v>
      </c>
      <c r="P2722" t="s">
        <v>17217</v>
      </c>
      <c r="Q2722" t="str">
        <f>IF(J2722="(not available)","(not available)",IFERROR(VLOOKUP(J2722,'[1]Lifecyclemodels EF3.1'!E:G,3,FALSE),"(not available yet)"))</f>
        <v>(not available yet)</v>
      </c>
      <c r="R2722"/>
    </row>
    <row r="2723" spans="1:18" hidden="1" x14ac:dyDescent="0.3">
      <c r="A2723" s="195" t="s">
        <v>13616</v>
      </c>
      <c r="B2723" s="191" t="s">
        <v>18295</v>
      </c>
      <c r="C2723" s="191" t="s">
        <v>9233</v>
      </c>
      <c r="D2723" s="191" t="s">
        <v>9234</v>
      </c>
      <c r="E2723" s="191" t="s">
        <v>17215</v>
      </c>
      <c r="F2723" s="191" t="s">
        <v>384</v>
      </c>
      <c r="G2723" s="192" t="s">
        <v>351</v>
      </c>
      <c r="H2723" s="193" t="s">
        <v>13616</v>
      </c>
      <c r="I2723" s="191" t="s">
        <v>18350</v>
      </c>
      <c r="J2723" s="191" t="s">
        <v>9233</v>
      </c>
      <c r="K2723" s="191" t="s">
        <v>19134</v>
      </c>
      <c r="L2723" s="191" t="s">
        <v>17215</v>
      </c>
      <c r="M2723" s="191" t="s">
        <v>11889</v>
      </c>
      <c r="N2723" s="191" t="s">
        <v>363</v>
      </c>
      <c r="O2723" s="191" t="s">
        <v>18351</v>
      </c>
      <c r="P2723" s="191" t="s">
        <v>18352</v>
      </c>
      <c r="Q2723" s="193" t="str">
        <f>IF(J2723="(not available)","(not available)",IFERROR(VLOOKUP(J2723,'[1]Lifecyclemodels EF3.1'!E:G,3,FALSE),"(not available yet)"))</f>
        <v>(not available yet)</v>
      </c>
      <c r="R2723" s="97" t="s">
        <v>18355</v>
      </c>
    </row>
    <row r="2724" spans="1:18" hidden="1" x14ac:dyDescent="0.3">
      <c r="A2724" t="s">
        <v>13616</v>
      </c>
      <c r="B2724" t="s">
        <v>18295</v>
      </c>
      <c r="C2724" t="s">
        <v>6309</v>
      </c>
      <c r="D2724" t="s">
        <v>19135</v>
      </c>
      <c r="E2724" t="s">
        <v>17215</v>
      </c>
      <c r="F2724" t="s">
        <v>384</v>
      </c>
      <c r="G2724" s="187" t="s">
        <v>351</v>
      </c>
      <c r="H2724" t="s">
        <v>13616</v>
      </c>
      <c r="I2724" t="s">
        <v>14820</v>
      </c>
      <c r="J2724" t="s">
        <v>6309</v>
      </c>
      <c r="K2724" t="s">
        <v>19135</v>
      </c>
      <c r="L2724" t="s">
        <v>17215</v>
      </c>
      <c r="M2724" t="s">
        <v>11889</v>
      </c>
      <c r="N2724" t="s">
        <v>351</v>
      </c>
      <c r="O2724" t="s">
        <v>17216</v>
      </c>
      <c r="P2724" t="s">
        <v>17217</v>
      </c>
      <c r="Q2724" t="str">
        <f>IF(J2724="(not available)","(not available)",IFERROR(VLOOKUP(J2724,'[1]Lifecyclemodels EF3.1'!E:G,3,FALSE),"(not available yet)"))</f>
        <v>(not available yet)</v>
      </c>
      <c r="R2724"/>
    </row>
    <row r="2725" spans="1:18" hidden="1" x14ac:dyDescent="0.3">
      <c r="A2725" t="s">
        <v>13616</v>
      </c>
      <c r="B2725" t="s">
        <v>18295</v>
      </c>
      <c r="C2725" t="s">
        <v>1930</v>
      </c>
      <c r="D2725" t="s">
        <v>19136</v>
      </c>
      <c r="E2725" t="s">
        <v>18145</v>
      </c>
      <c r="F2725" t="s">
        <v>356</v>
      </c>
      <c r="G2725" s="187" t="s">
        <v>342</v>
      </c>
      <c r="H2725" t="s">
        <v>13616</v>
      </c>
      <c r="I2725" t="s">
        <v>14820</v>
      </c>
      <c r="J2725" t="s">
        <v>14920</v>
      </c>
      <c r="K2725" t="s">
        <v>19137</v>
      </c>
      <c r="L2725" t="s">
        <v>18145</v>
      </c>
      <c r="M2725" t="s">
        <v>356</v>
      </c>
      <c r="N2725" t="s">
        <v>351</v>
      </c>
      <c r="O2725" t="s">
        <v>17216</v>
      </c>
      <c r="P2725" t="s">
        <v>17217</v>
      </c>
      <c r="Q2725" t="str">
        <f>IF(J2725="(not available)","(not available)",IFERROR(VLOOKUP(J2725,'[1]Lifecyclemodels EF3.1'!E:G,3,FALSE),"(not available yet)"))</f>
        <v>(not available yet)</v>
      </c>
      <c r="R2725"/>
    </row>
    <row r="2726" spans="1:18" hidden="1" x14ac:dyDescent="0.3">
      <c r="A2726" t="s">
        <v>13616</v>
      </c>
      <c r="B2726" t="s">
        <v>18295</v>
      </c>
      <c r="C2726" t="s">
        <v>9127</v>
      </c>
      <c r="D2726" t="s">
        <v>19138</v>
      </c>
      <c r="E2726" t="s">
        <v>18145</v>
      </c>
      <c r="F2726" t="s">
        <v>356</v>
      </c>
      <c r="G2726" s="187" t="s">
        <v>342</v>
      </c>
      <c r="H2726" t="s">
        <v>13616</v>
      </c>
      <c r="I2726" t="s">
        <v>14820</v>
      </c>
      <c r="J2726" t="s">
        <v>15066</v>
      </c>
      <c r="K2726" t="s">
        <v>19138</v>
      </c>
      <c r="L2726" t="s">
        <v>18145</v>
      </c>
      <c r="M2726" t="s">
        <v>356</v>
      </c>
      <c r="N2726" t="s">
        <v>351</v>
      </c>
      <c r="O2726" t="s">
        <v>17216</v>
      </c>
      <c r="P2726" t="s">
        <v>17217</v>
      </c>
      <c r="Q2726" t="str">
        <f>IF(J2726="(not available)","(not available)",IFERROR(VLOOKUP(J2726,'[1]Lifecyclemodels EF3.1'!E:G,3,FALSE),"(not available yet)"))</f>
        <v>(not available yet)</v>
      </c>
      <c r="R2726"/>
    </row>
    <row r="2727" spans="1:18" hidden="1" x14ac:dyDescent="0.3">
      <c r="A2727" t="s">
        <v>13616</v>
      </c>
      <c r="B2727" t="s">
        <v>18295</v>
      </c>
      <c r="C2727" t="s">
        <v>4450</v>
      </c>
      <c r="D2727" t="s">
        <v>19139</v>
      </c>
      <c r="E2727" t="s">
        <v>18145</v>
      </c>
      <c r="F2727" t="s">
        <v>356</v>
      </c>
      <c r="G2727" s="187" t="s">
        <v>342</v>
      </c>
      <c r="H2727" t="s">
        <v>13616</v>
      </c>
      <c r="I2727" t="s">
        <v>14820</v>
      </c>
      <c r="J2727" t="s">
        <v>15060</v>
      </c>
      <c r="K2727" t="s">
        <v>19139</v>
      </c>
      <c r="L2727" t="s">
        <v>18145</v>
      </c>
      <c r="M2727" t="s">
        <v>356</v>
      </c>
      <c r="N2727" t="s">
        <v>351</v>
      </c>
      <c r="O2727" t="s">
        <v>17216</v>
      </c>
      <c r="P2727" t="s">
        <v>17217</v>
      </c>
      <c r="Q2727" t="str">
        <f>IF(J2727="(not available)","(not available)",IFERROR(VLOOKUP(J2727,'[1]Lifecyclemodels EF3.1'!E:G,3,FALSE),"(not available yet)"))</f>
        <v>(not available yet)</v>
      </c>
      <c r="R2727"/>
    </row>
    <row r="2728" spans="1:18" hidden="1" x14ac:dyDescent="0.3">
      <c r="A2728" t="s">
        <v>13616</v>
      </c>
      <c r="B2728" t="s">
        <v>18295</v>
      </c>
      <c r="C2728" t="s">
        <v>10217</v>
      </c>
      <c r="D2728" t="s">
        <v>19140</v>
      </c>
      <c r="E2728" t="s">
        <v>18145</v>
      </c>
      <c r="F2728" t="s">
        <v>356</v>
      </c>
      <c r="G2728" s="187" t="s">
        <v>342</v>
      </c>
      <c r="H2728" t="s">
        <v>13616</v>
      </c>
      <c r="I2728" t="s">
        <v>14820</v>
      </c>
      <c r="J2728" t="s">
        <v>14974</v>
      </c>
      <c r="K2728" t="s">
        <v>19140</v>
      </c>
      <c r="L2728" t="s">
        <v>18145</v>
      </c>
      <c r="M2728" t="s">
        <v>356</v>
      </c>
      <c r="N2728" t="s">
        <v>351</v>
      </c>
      <c r="O2728" t="s">
        <v>17216</v>
      </c>
      <c r="P2728" t="s">
        <v>17217</v>
      </c>
      <c r="Q2728" t="str">
        <f>IF(J2728="(not available)","(not available)",IFERROR(VLOOKUP(J2728,'[1]Lifecyclemodels EF3.1'!E:G,3,FALSE),"(not available yet)"))</f>
        <v>(not available yet)</v>
      </c>
      <c r="R2728"/>
    </row>
    <row r="2729" spans="1:18" hidden="1" x14ac:dyDescent="0.3">
      <c r="A2729" t="s">
        <v>13616</v>
      </c>
      <c r="B2729" t="s">
        <v>18295</v>
      </c>
      <c r="C2729" t="s">
        <v>2629</v>
      </c>
      <c r="D2729" t="s">
        <v>19141</v>
      </c>
      <c r="E2729" t="s">
        <v>18145</v>
      </c>
      <c r="F2729" t="s">
        <v>356</v>
      </c>
      <c r="G2729" s="187" t="s">
        <v>342</v>
      </c>
      <c r="H2729" t="s">
        <v>13616</v>
      </c>
      <c r="I2729" t="s">
        <v>14820</v>
      </c>
      <c r="J2729" t="s">
        <v>15132</v>
      </c>
      <c r="K2729" t="s">
        <v>19141</v>
      </c>
      <c r="L2729" t="s">
        <v>18145</v>
      </c>
      <c r="M2729" t="s">
        <v>356</v>
      </c>
      <c r="N2729" t="s">
        <v>351</v>
      </c>
      <c r="O2729" t="s">
        <v>17216</v>
      </c>
      <c r="P2729" t="s">
        <v>17217</v>
      </c>
      <c r="Q2729" t="str">
        <f>IF(J2729="(not available)","(not available)",IFERROR(VLOOKUP(J2729,'[1]Lifecyclemodels EF3.1'!E:G,3,FALSE),"(not available yet)"))</f>
        <v>(not available yet)</v>
      </c>
      <c r="R2729"/>
    </row>
    <row r="2730" spans="1:18" hidden="1" x14ac:dyDescent="0.3">
      <c r="A2730" t="s">
        <v>13616</v>
      </c>
      <c r="B2730" t="s">
        <v>18295</v>
      </c>
      <c r="C2730" t="s">
        <v>5269</v>
      </c>
      <c r="D2730" t="s">
        <v>19142</v>
      </c>
      <c r="E2730" t="s">
        <v>18145</v>
      </c>
      <c r="F2730" t="s">
        <v>356</v>
      </c>
      <c r="G2730" s="187" t="s">
        <v>342</v>
      </c>
      <c r="H2730" t="s">
        <v>13616</v>
      </c>
      <c r="I2730" t="s">
        <v>14820</v>
      </c>
      <c r="J2730" t="s">
        <v>14918</v>
      </c>
      <c r="K2730" t="s">
        <v>19142</v>
      </c>
      <c r="L2730" t="s">
        <v>18145</v>
      </c>
      <c r="M2730" t="s">
        <v>356</v>
      </c>
      <c r="N2730" t="s">
        <v>351</v>
      </c>
      <c r="O2730" t="s">
        <v>17216</v>
      </c>
      <c r="P2730" t="s">
        <v>17217</v>
      </c>
      <c r="Q2730" t="str">
        <f>IF(J2730="(not available)","(not available)",IFERROR(VLOOKUP(J2730,'[1]Lifecyclemodels EF3.1'!E:G,3,FALSE),"(not available yet)"))</f>
        <v>(not available yet)</v>
      </c>
      <c r="R2730"/>
    </row>
    <row r="2731" spans="1:18" hidden="1" x14ac:dyDescent="0.3">
      <c r="A2731" t="s">
        <v>13616</v>
      </c>
      <c r="B2731" t="s">
        <v>18295</v>
      </c>
      <c r="C2731" t="s">
        <v>6035</v>
      </c>
      <c r="D2731" t="s">
        <v>19143</v>
      </c>
      <c r="E2731" t="s">
        <v>18145</v>
      </c>
      <c r="F2731" t="s">
        <v>356</v>
      </c>
      <c r="G2731" s="187" t="s">
        <v>342</v>
      </c>
      <c r="H2731" t="s">
        <v>13616</v>
      </c>
      <c r="I2731" t="s">
        <v>14820</v>
      </c>
      <c r="J2731" t="s">
        <v>15239</v>
      </c>
      <c r="K2731" t="s">
        <v>19143</v>
      </c>
      <c r="L2731" t="s">
        <v>18145</v>
      </c>
      <c r="M2731" t="s">
        <v>356</v>
      </c>
      <c r="N2731" t="s">
        <v>351</v>
      </c>
      <c r="O2731" t="s">
        <v>17216</v>
      </c>
      <c r="P2731" t="s">
        <v>17217</v>
      </c>
      <c r="Q2731" t="str">
        <f>IF(J2731="(not available)","(not available)",IFERROR(VLOOKUP(J2731,'[1]Lifecyclemodels EF3.1'!E:G,3,FALSE),"(not available yet)"))</f>
        <v>(not available yet)</v>
      </c>
      <c r="R2731"/>
    </row>
    <row r="2732" spans="1:18" hidden="1" x14ac:dyDescent="0.3">
      <c r="A2732" t="s">
        <v>13616</v>
      </c>
      <c r="B2732" t="s">
        <v>18295</v>
      </c>
      <c r="C2732" t="s">
        <v>8716</v>
      </c>
      <c r="D2732" t="s">
        <v>19144</v>
      </c>
      <c r="E2732" t="s">
        <v>18145</v>
      </c>
      <c r="F2732" t="s">
        <v>356</v>
      </c>
      <c r="G2732" s="187" t="s">
        <v>342</v>
      </c>
      <c r="H2732" t="s">
        <v>13616</v>
      </c>
      <c r="I2732" t="s">
        <v>14820</v>
      </c>
      <c r="J2732" t="s">
        <v>14963</v>
      </c>
      <c r="K2732" t="s">
        <v>19144</v>
      </c>
      <c r="L2732" t="s">
        <v>18145</v>
      </c>
      <c r="M2732" t="s">
        <v>356</v>
      </c>
      <c r="N2732" t="s">
        <v>351</v>
      </c>
      <c r="O2732" t="s">
        <v>17216</v>
      </c>
      <c r="P2732" t="s">
        <v>17217</v>
      </c>
      <c r="Q2732" t="str">
        <f>IF(J2732="(not available)","(not available)",IFERROR(VLOOKUP(J2732,'[1]Lifecyclemodels EF3.1'!E:G,3,FALSE),"(not available yet)"))</f>
        <v>(not available yet)</v>
      </c>
      <c r="R2732"/>
    </row>
    <row r="2733" spans="1:18" hidden="1" x14ac:dyDescent="0.3">
      <c r="A2733" s="195" t="s">
        <v>13616</v>
      </c>
      <c r="B2733" s="191" t="s">
        <v>18295</v>
      </c>
      <c r="C2733" s="191" t="s">
        <v>3118</v>
      </c>
      <c r="D2733" s="191" t="s">
        <v>19145</v>
      </c>
      <c r="E2733" s="191" t="s">
        <v>17215</v>
      </c>
      <c r="F2733" s="191" t="s">
        <v>658</v>
      </c>
      <c r="G2733" s="192" t="s">
        <v>351</v>
      </c>
      <c r="H2733" s="193" t="s">
        <v>13616</v>
      </c>
      <c r="I2733" s="191" t="s">
        <v>18350</v>
      </c>
      <c r="J2733" s="191" t="s">
        <v>3118</v>
      </c>
      <c r="K2733" s="191" t="s">
        <v>19146</v>
      </c>
      <c r="L2733" s="191" t="s">
        <v>17215</v>
      </c>
      <c r="M2733" s="191" t="s">
        <v>11889</v>
      </c>
      <c r="N2733" s="191" t="s">
        <v>351</v>
      </c>
      <c r="O2733" s="191" t="s">
        <v>18351</v>
      </c>
      <c r="P2733" s="191" t="s">
        <v>18352</v>
      </c>
      <c r="Q2733" s="193" t="str">
        <f>IF(J2733="(not available)","(not available)",IFERROR(VLOOKUP(J2733,'[1]Lifecyclemodels EF3.1'!E:G,3,FALSE),"(not available yet)"))</f>
        <v>(not available yet)</v>
      </c>
      <c r="R2733" s="97" t="s">
        <v>18353</v>
      </c>
    </row>
    <row r="2734" spans="1:18" hidden="1" x14ac:dyDescent="0.3">
      <c r="A2734" t="s">
        <v>13616</v>
      </c>
      <c r="B2734" t="s">
        <v>18295</v>
      </c>
      <c r="C2734" t="s">
        <v>11371</v>
      </c>
      <c r="D2734" t="s">
        <v>19147</v>
      </c>
      <c r="E2734" t="s">
        <v>18145</v>
      </c>
      <c r="F2734" t="s">
        <v>368</v>
      </c>
      <c r="G2734" s="187" t="s">
        <v>351</v>
      </c>
      <c r="H2734" t="s">
        <v>13616</v>
      </c>
      <c r="I2734" t="s">
        <v>13615</v>
      </c>
      <c r="J2734" t="s">
        <v>14551</v>
      </c>
      <c r="K2734" t="s">
        <v>19147</v>
      </c>
      <c r="L2734" t="s">
        <v>18145</v>
      </c>
      <c r="M2734" t="s">
        <v>356</v>
      </c>
      <c r="N2734" t="s">
        <v>351</v>
      </c>
      <c r="O2734" t="s">
        <v>17216</v>
      </c>
      <c r="P2734" t="s">
        <v>17217</v>
      </c>
      <c r="Q2734" t="str">
        <f>IF(J2734="(not available)","(not available)",IFERROR(VLOOKUP(J2734,'[1]Lifecyclemodels EF3.1'!E:G,3,FALSE),"(not available yet)"))</f>
        <v>(not available yet)</v>
      </c>
      <c r="R2734"/>
    </row>
    <row r="2735" spans="1:18" hidden="1" x14ac:dyDescent="0.3">
      <c r="A2735" t="s">
        <v>13616</v>
      </c>
      <c r="B2735" t="s">
        <v>18295</v>
      </c>
      <c r="C2735" t="s">
        <v>4209</v>
      </c>
      <c r="D2735" t="s">
        <v>19148</v>
      </c>
      <c r="E2735" t="s">
        <v>17215</v>
      </c>
      <c r="F2735" t="s">
        <v>368</v>
      </c>
      <c r="G2735" s="187" t="s">
        <v>351</v>
      </c>
      <c r="H2735" t="s">
        <v>13616</v>
      </c>
      <c r="I2735" t="s">
        <v>13615</v>
      </c>
      <c r="J2735" t="s">
        <v>13698</v>
      </c>
      <c r="K2735" t="s">
        <v>19148</v>
      </c>
      <c r="L2735" t="s">
        <v>17215</v>
      </c>
      <c r="M2735" t="s">
        <v>356</v>
      </c>
      <c r="N2735" t="s">
        <v>351</v>
      </c>
      <c r="O2735" t="s">
        <v>17216</v>
      </c>
      <c r="P2735" t="s">
        <v>17217</v>
      </c>
      <c r="Q2735" t="str">
        <f>IF(J2735="(not available)","(not available)",IFERROR(VLOOKUP(J2735,'[1]Lifecyclemodels EF3.1'!E:G,3,FALSE),"(not available yet)"))</f>
        <v>(not available yet)</v>
      </c>
      <c r="R2735"/>
    </row>
    <row r="2736" spans="1:18" hidden="1" x14ac:dyDescent="0.3">
      <c r="A2736" t="s">
        <v>13616</v>
      </c>
      <c r="B2736" t="s">
        <v>18295</v>
      </c>
      <c r="C2736" t="s">
        <v>2522</v>
      </c>
      <c r="D2736" t="s">
        <v>19149</v>
      </c>
      <c r="E2736" t="s">
        <v>17215</v>
      </c>
      <c r="F2736" t="s">
        <v>466</v>
      </c>
      <c r="G2736" s="187" t="s">
        <v>351</v>
      </c>
      <c r="H2736" t="s">
        <v>13616</v>
      </c>
      <c r="I2736" t="s">
        <v>14820</v>
      </c>
      <c r="J2736" t="s">
        <v>2522</v>
      </c>
      <c r="K2736" t="s">
        <v>19149</v>
      </c>
      <c r="L2736" t="s">
        <v>17215</v>
      </c>
      <c r="M2736" t="s">
        <v>466</v>
      </c>
      <c r="N2736" t="s">
        <v>351</v>
      </c>
      <c r="O2736" t="s">
        <v>17216</v>
      </c>
      <c r="P2736" t="s">
        <v>17217</v>
      </c>
      <c r="Q2736" t="str">
        <f>IF(J2736="(not available)","(not available)",IFERROR(VLOOKUP(J2736,'[1]Lifecyclemodels EF3.1'!E:G,3,FALSE),"(not available yet)"))</f>
        <v>(not available yet)</v>
      </c>
      <c r="R2736"/>
    </row>
    <row r="2737" spans="1:18" hidden="1" x14ac:dyDescent="0.3">
      <c r="A2737" t="s">
        <v>13616</v>
      </c>
      <c r="B2737" t="s">
        <v>18295</v>
      </c>
      <c r="C2737" t="s">
        <v>1656</v>
      </c>
      <c r="D2737" t="s">
        <v>19149</v>
      </c>
      <c r="E2737" t="s">
        <v>17215</v>
      </c>
      <c r="F2737" t="s">
        <v>791</v>
      </c>
      <c r="G2737" s="187" t="s">
        <v>351</v>
      </c>
      <c r="H2737" t="s">
        <v>13616</v>
      </c>
      <c r="I2737" t="s">
        <v>14820</v>
      </c>
      <c r="J2737" t="s">
        <v>1656</v>
      </c>
      <c r="K2737" t="s">
        <v>19149</v>
      </c>
      <c r="L2737" t="s">
        <v>17215</v>
      </c>
      <c r="M2737" t="s">
        <v>791</v>
      </c>
      <c r="N2737" t="s">
        <v>351</v>
      </c>
      <c r="O2737" t="s">
        <v>17216</v>
      </c>
      <c r="P2737" t="s">
        <v>17217</v>
      </c>
      <c r="Q2737" t="str">
        <f>IF(J2737="(not available)","(not available)",IFERROR(VLOOKUP(J2737,'[1]Lifecyclemodels EF3.1'!E:G,3,FALSE),"(not available yet)"))</f>
        <v>(not available yet)</v>
      </c>
      <c r="R2737"/>
    </row>
    <row r="2738" spans="1:18" hidden="1" x14ac:dyDescent="0.3">
      <c r="A2738" t="s">
        <v>13616</v>
      </c>
      <c r="B2738" t="s">
        <v>18295</v>
      </c>
      <c r="C2738" t="s">
        <v>4255</v>
      </c>
      <c r="D2738" t="s">
        <v>19149</v>
      </c>
      <c r="E2738" t="s">
        <v>17215</v>
      </c>
      <c r="F2738" t="s">
        <v>443</v>
      </c>
      <c r="G2738" s="187" t="s">
        <v>351</v>
      </c>
      <c r="H2738" t="s">
        <v>13616</v>
      </c>
      <c r="I2738" t="s">
        <v>14820</v>
      </c>
      <c r="J2738" t="s">
        <v>4255</v>
      </c>
      <c r="K2738" t="s">
        <v>19149</v>
      </c>
      <c r="L2738" t="s">
        <v>17215</v>
      </c>
      <c r="M2738" t="s">
        <v>443</v>
      </c>
      <c r="N2738" t="s">
        <v>351</v>
      </c>
      <c r="O2738" t="s">
        <v>17216</v>
      </c>
      <c r="P2738" t="s">
        <v>17217</v>
      </c>
      <c r="Q2738" t="str">
        <f>IF(J2738="(not available)","(not available)",IFERROR(VLOOKUP(J2738,'[1]Lifecyclemodels EF3.1'!E:G,3,FALSE),"(not available yet)"))</f>
        <v>(not available yet)</v>
      </c>
      <c r="R2738"/>
    </row>
    <row r="2739" spans="1:18" hidden="1" x14ac:dyDescent="0.3">
      <c r="A2739" t="s">
        <v>13616</v>
      </c>
      <c r="B2739" t="s">
        <v>18295</v>
      </c>
      <c r="C2739" t="s">
        <v>5958</v>
      </c>
      <c r="D2739" t="s">
        <v>19149</v>
      </c>
      <c r="E2739" t="s">
        <v>17215</v>
      </c>
      <c r="F2739" t="s">
        <v>425</v>
      </c>
      <c r="G2739" s="187" t="s">
        <v>351</v>
      </c>
      <c r="H2739" t="s">
        <v>13616</v>
      </c>
      <c r="I2739" t="s">
        <v>14820</v>
      </c>
      <c r="J2739" t="s">
        <v>5958</v>
      </c>
      <c r="K2739" t="s">
        <v>19149</v>
      </c>
      <c r="L2739" t="s">
        <v>17215</v>
      </c>
      <c r="M2739" t="s">
        <v>425</v>
      </c>
      <c r="N2739" t="s">
        <v>351</v>
      </c>
      <c r="O2739" t="s">
        <v>17216</v>
      </c>
      <c r="P2739" t="s">
        <v>17217</v>
      </c>
      <c r="Q2739" t="str">
        <f>IF(J2739="(not available)","(not available)",IFERROR(VLOOKUP(J2739,'[1]Lifecyclemodels EF3.1'!E:G,3,FALSE),"(not available yet)"))</f>
        <v>(not available yet)</v>
      </c>
      <c r="R2739"/>
    </row>
    <row r="2740" spans="1:18" hidden="1" x14ac:dyDescent="0.3">
      <c r="A2740" t="s">
        <v>13616</v>
      </c>
      <c r="B2740" t="s">
        <v>18295</v>
      </c>
      <c r="C2740" t="s">
        <v>10822</v>
      </c>
      <c r="D2740" t="s">
        <v>19149</v>
      </c>
      <c r="E2740" t="s">
        <v>17215</v>
      </c>
      <c r="F2740" t="s">
        <v>396</v>
      </c>
      <c r="G2740" s="187" t="s">
        <v>351</v>
      </c>
      <c r="H2740" t="s">
        <v>13616</v>
      </c>
      <c r="I2740" t="s">
        <v>14820</v>
      </c>
      <c r="J2740" t="s">
        <v>10822</v>
      </c>
      <c r="K2740" t="s">
        <v>19149</v>
      </c>
      <c r="L2740" t="s">
        <v>17215</v>
      </c>
      <c r="M2740" t="s">
        <v>396</v>
      </c>
      <c r="N2740" t="s">
        <v>351</v>
      </c>
      <c r="O2740" t="s">
        <v>17216</v>
      </c>
      <c r="P2740" t="s">
        <v>17217</v>
      </c>
      <c r="Q2740" t="str">
        <f>IF(J2740="(not available)","(not available)",IFERROR(VLOOKUP(J2740,'[1]Lifecyclemodels EF3.1'!E:G,3,FALSE),"(not available yet)"))</f>
        <v>(not available yet)</v>
      </c>
      <c r="R2740"/>
    </row>
    <row r="2741" spans="1:18" hidden="1" x14ac:dyDescent="0.3">
      <c r="A2741" t="s">
        <v>13616</v>
      </c>
      <c r="B2741" t="s">
        <v>18295</v>
      </c>
      <c r="C2741" t="s">
        <v>5715</v>
      </c>
      <c r="D2741" t="s">
        <v>19149</v>
      </c>
      <c r="E2741" t="s">
        <v>17215</v>
      </c>
      <c r="F2741" t="s">
        <v>405</v>
      </c>
      <c r="G2741" s="187" t="s">
        <v>351</v>
      </c>
      <c r="H2741" t="s">
        <v>13616</v>
      </c>
      <c r="I2741" t="s">
        <v>14820</v>
      </c>
      <c r="J2741" t="s">
        <v>5715</v>
      </c>
      <c r="K2741" t="s">
        <v>19149</v>
      </c>
      <c r="L2741" t="s">
        <v>17215</v>
      </c>
      <c r="M2741" t="s">
        <v>405</v>
      </c>
      <c r="N2741" t="s">
        <v>351</v>
      </c>
      <c r="O2741" t="s">
        <v>17216</v>
      </c>
      <c r="P2741" t="s">
        <v>17217</v>
      </c>
      <c r="Q2741" t="str">
        <f>IF(J2741="(not available)","(not available)",IFERROR(VLOOKUP(J2741,'[1]Lifecyclemodels EF3.1'!E:G,3,FALSE),"(not available yet)"))</f>
        <v>(not available yet)</v>
      </c>
      <c r="R2741"/>
    </row>
    <row r="2742" spans="1:18" hidden="1" x14ac:dyDescent="0.3">
      <c r="A2742" t="s">
        <v>13616</v>
      </c>
      <c r="B2742" t="s">
        <v>18295</v>
      </c>
      <c r="C2742" t="s">
        <v>11097</v>
      </c>
      <c r="D2742" t="s">
        <v>19149</v>
      </c>
      <c r="E2742" t="s">
        <v>17215</v>
      </c>
      <c r="F2742" t="s">
        <v>523</v>
      </c>
      <c r="G2742" s="187" t="s">
        <v>351</v>
      </c>
      <c r="H2742" t="s">
        <v>13616</v>
      </c>
      <c r="I2742" t="s">
        <v>14820</v>
      </c>
      <c r="J2742" t="s">
        <v>11097</v>
      </c>
      <c r="K2742" t="s">
        <v>19149</v>
      </c>
      <c r="L2742" t="s">
        <v>17215</v>
      </c>
      <c r="M2742" t="s">
        <v>523</v>
      </c>
      <c r="N2742" t="s">
        <v>351</v>
      </c>
      <c r="O2742" t="s">
        <v>17216</v>
      </c>
      <c r="P2742" t="s">
        <v>17217</v>
      </c>
      <c r="Q2742" t="str">
        <f>IF(J2742="(not available)","(not available)",IFERROR(VLOOKUP(J2742,'[1]Lifecyclemodels EF3.1'!E:G,3,FALSE),"(not available yet)"))</f>
        <v>(not available yet)</v>
      </c>
      <c r="R2742"/>
    </row>
    <row r="2743" spans="1:18" hidden="1" x14ac:dyDescent="0.3">
      <c r="A2743" t="s">
        <v>13616</v>
      </c>
      <c r="B2743" t="s">
        <v>18295</v>
      </c>
      <c r="C2743" t="s">
        <v>9572</v>
      </c>
      <c r="D2743" t="s">
        <v>19149</v>
      </c>
      <c r="E2743" t="s">
        <v>17215</v>
      </c>
      <c r="F2743" t="s">
        <v>402</v>
      </c>
      <c r="G2743" s="187" t="s">
        <v>351</v>
      </c>
      <c r="H2743" t="s">
        <v>13616</v>
      </c>
      <c r="I2743" t="s">
        <v>14820</v>
      </c>
      <c r="J2743" t="s">
        <v>9572</v>
      </c>
      <c r="K2743" t="s">
        <v>19149</v>
      </c>
      <c r="L2743" t="s">
        <v>17215</v>
      </c>
      <c r="M2743" t="s">
        <v>402</v>
      </c>
      <c r="N2743" t="s">
        <v>351</v>
      </c>
      <c r="O2743" t="s">
        <v>17216</v>
      </c>
      <c r="P2743" t="s">
        <v>17217</v>
      </c>
      <c r="Q2743" t="str">
        <f>IF(J2743="(not available)","(not available)",IFERROR(VLOOKUP(J2743,'[1]Lifecyclemodels EF3.1'!E:G,3,FALSE),"(not available yet)"))</f>
        <v>(not available yet)</v>
      </c>
      <c r="R2743"/>
    </row>
    <row r="2744" spans="1:18" hidden="1" x14ac:dyDescent="0.3">
      <c r="A2744" t="s">
        <v>13616</v>
      </c>
      <c r="B2744" t="s">
        <v>18295</v>
      </c>
      <c r="C2744" t="s">
        <v>1277</v>
      </c>
      <c r="D2744" t="s">
        <v>19149</v>
      </c>
      <c r="E2744" t="s">
        <v>17215</v>
      </c>
      <c r="F2744" t="s">
        <v>473</v>
      </c>
      <c r="G2744" s="187" t="s">
        <v>351</v>
      </c>
      <c r="H2744" t="s">
        <v>13616</v>
      </c>
      <c r="I2744" t="s">
        <v>14820</v>
      </c>
      <c r="J2744" t="s">
        <v>1277</v>
      </c>
      <c r="K2744" t="s">
        <v>19149</v>
      </c>
      <c r="L2744" t="s">
        <v>17215</v>
      </c>
      <c r="M2744" t="s">
        <v>473</v>
      </c>
      <c r="N2744" t="s">
        <v>351</v>
      </c>
      <c r="O2744" t="s">
        <v>17216</v>
      </c>
      <c r="P2744" t="s">
        <v>17217</v>
      </c>
      <c r="Q2744" t="str">
        <f>IF(J2744="(not available)","(not available)",IFERROR(VLOOKUP(J2744,'[1]Lifecyclemodels EF3.1'!E:G,3,FALSE),"(not available yet)"))</f>
        <v>(not available yet)</v>
      </c>
      <c r="R2744"/>
    </row>
    <row r="2745" spans="1:18" hidden="1" x14ac:dyDescent="0.3">
      <c r="A2745" t="s">
        <v>13616</v>
      </c>
      <c r="B2745" t="s">
        <v>18295</v>
      </c>
      <c r="C2745" t="s">
        <v>10022</v>
      </c>
      <c r="D2745" t="s">
        <v>19149</v>
      </c>
      <c r="E2745" t="s">
        <v>17215</v>
      </c>
      <c r="F2745" t="s">
        <v>418</v>
      </c>
      <c r="G2745" s="187" t="s">
        <v>351</v>
      </c>
      <c r="H2745" t="s">
        <v>13616</v>
      </c>
      <c r="I2745" t="s">
        <v>14820</v>
      </c>
      <c r="J2745" t="s">
        <v>10022</v>
      </c>
      <c r="K2745" t="s">
        <v>19149</v>
      </c>
      <c r="L2745" t="s">
        <v>17215</v>
      </c>
      <c r="M2745" t="s">
        <v>418</v>
      </c>
      <c r="N2745" t="s">
        <v>351</v>
      </c>
      <c r="O2745" t="s">
        <v>17216</v>
      </c>
      <c r="P2745" t="s">
        <v>17217</v>
      </c>
      <c r="Q2745" t="str">
        <f>IF(J2745="(not available)","(not available)",IFERROR(VLOOKUP(J2745,'[1]Lifecyclemodels EF3.1'!E:G,3,FALSE),"(not available yet)"))</f>
        <v>(not available yet)</v>
      </c>
      <c r="R2745"/>
    </row>
    <row r="2746" spans="1:18" hidden="1" x14ac:dyDescent="0.3">
      <c r="A2746" t="s">
        <v>13616</v>
      </c>
      <c r="B2746" t="s">
        <v>18295</v>
      </c>
      <c r="C2746" t="s">
        <v>7638</v>
      </c>
      <c r="D2746" t="s">
        <v>19149</v>
      </c>
      <c r="E2746" t="s">
        <v>17215</v>
      </c>
      <c r="F2746" t="s">
        <v>670</v>
      </c>
      <c r="G2746" s="187" t="s">
        <v>351</v>
      </c>
      <c r="H2746" t="s">
        <v>13616</v>
      </c>
      <c r="I2746" t="s">
        <v>14820</v>
      </c>
      <c r="J2746" t="s">
        <v>7638</v>
      </c>
      <c r="K2746" t="s">
        <v>19149</v>
      </c>
      <c r="L2746" t="s">
        <v>17215</v>
      </c>
      <c r="M2746" t="s">
        <v>670</v>
      </c>
      <c r="N2746" t="s">
        <v>351</v>
      </c>
      <c r="O2746" t="s">
        <v>17216</v>
      </c>
      <c r="P2746" t="s">
        <v>17217</v>
      </c>
      <c r="Q2746" t="str">
        <f>IF(J2746="(not available)","(not available)",IFERROR(VLOOKUP(J2746,'[1]Lifecyclemodels EF3.1'!E:G,3,FALSE),"(not available yet)"))</f>
        <v>(not available yet)</v>
      </c>
      <c r="R2746"/>
    </row>
    <row r="2747" spans="1:18" hidden="1" x14ac:dyDescent="0.3">
      <c r="A2747" t="s">
        <v>13616</v>
      </c>
      <c r="B2747" t="s">
        <v>18295</v>
      </c>
      <c r="C2747" t="s">
        <v>10751</v>
      </c>
      <c r="D2747" t="s">
        <v>19149</v>
      </c>
      <c r="E2747" t="s">
        <v>17215</v>
      </c>
      <c r="F2747" t="s">
        <v>686</v>
      </c>
      <c r="G2747" s="187" t="s">
        <v>351</v>
      </c>
      <c r="H2747" t="s">
        <v>13616</v>
      </c>
      <c r="I2747" t="s">
        <v>14820</v>
      </c>
      <c r="J2747" t="s">
        <v>10751</v>
      </c>
      <c r="K2747" t="s">
        <v>19149</v>
      </c>
      <c r="L2747" t="s">
        <v>17215</v>
      </c>
      <c r="M2747" t="s">
        <v>686</v>
      </c>
      <c r="N2747" t="s">
        <v>351</v>
      </c>
      <c r="O2747" t="s">
        <v>17216</v>
      </c>
      <c r="P2747" t="s">
        <v>17217</v>
      </c>
      <c r="Q2747" t="str">
        <f>IF(J2747="(not available)","(not available)",IFERROR(VLOOKUP(J2747,'[1]Lifecyclemodels EF3.1'!E:G,3,FALSE),"(not available yet)"))</f>
        <v>(not available yet)</v>
      </c>
      <c r="R2747"/>
    </row>
    <row r="2748" spans="1:18" hidden="1" x14ac:dyDescent="0.3">
      <c r="A2748" t="s">
        <v>13616</v>
      </c>
      <c r="B2748" t="s">
        <v>18295</v>
      </c>
      <c r="C2748" t="s">
        <v>5218</v>
      </c>
      <c r="D2748" t="s">
        <v>19149</v>
      </c>
      <c r="E2748" t="s">
        <v>17215</v>
      </c>
      <c r="F2748" t="s">
        <v>350</v>
      </c>
      <c r="G2748" s="187" t="s">
        <v>351</v>
      </c>
      <c r="H2748" t="s">
        <v>13616</v>
      </c>
      <c r="I2748" t="s">
        <v>14820</v>
      </c>
      <c r="J2748" t="s">
        <v>5218</v>
      </c>
      <c r="K2748" t="s">
        <v>19149</v>
      </c>
      <c r="L2748" t="s">
        <v>17215</v>
      </c>
      <c r="M2748" t="s">
        <v>350</v>
      </c>
      <c r="N2748" t="s">
        <v>351</v>
      </c>
      <c r="O2748" t="s">
        <v>17216</v>
      </c>
      <c r="P2748" t="s">
        <v>17217</v>
      </c>
      <c r="Q2748" t="str">
        <f>IF(J2748="(not available)","(not available)",IFERROR(VLOOKUP(J2748,'[1]Lifecyclemodels EF3.1'!E:G,3,FALSE),"(not available yet)"))</f>
        <v>(not available yet)</v>
      </c>
      <c r="R2748"/>
    </row>
    <row r="2749" spans="1:18" hidden="1" x14ac:dyDescent="0.3">
      <c r="A2749" t="s">
        <v>13616</v>
      </c>
      <c r="B2749" t="s">
        <v>18295</v>
      </c>
      <c r="C2749" t="s">
        <v>10577</v>
      </c>
      <c r="D2749" t="s">
        <v>19149</v>
      </c>
      <c r="E2749" t="s">
        <v>17215</v>
      </c>
      <c r="F2749" t="s">
        <v>703</v>
      </c>
      <c r="G2749" s="187" t="s">
        <v>351</v>
      </c>
      <c r="H2749" t="s">
        <v>13616</v>
      </c>
      <c r="I2749" t="s">
        <v>14820</v>
      </c>
      <c r="J2749" t="s">
        <v>10577</v>
      </c>
      <c r="K2749" t="s">
        <v>19149</v>
      </c>
      <c r="L2749" t="s">
        <v>17215</v>
      </c>
      <c r="M2749" t="s">
        <v>703</v>
      </c>
      <c r="N2749" t="s">
        <v>351</v>
      </c>
      <c r="O2749" t="s">
        <v>17216</v>
      </c>
      <c r="P2749" t="s">
        <v>17217</v>
      </c>
      <c r="Q2749" t="str">
        <f>IF(J2749="(not available)","(not available)",IFERROR(VLOOKUP(J2749,'[1]Lifecyclemodels EF3.1'!E:G,3,FALSE),"(not available yet)"))</f>
        <v>(not available yet)</v>
      </c>
      <c r="R2749"/>
    </row>
    <row r="2750" spans="1:18" hidden="1" x14ac:dyDescent="0.3">
      <c r="A2750" t="s">
        <v>13616</v>
      </c>
      <c r="B2750" t="s">
        <v>18295</v>
      </c>
      <c r="C2750" t="s">
        <v>7842</v>
      </c>
      <c r="D2750" t="s">
        <v>19149</v>
      </c>
      <c r="E2750" t="s">
        <v>17215</v>
      </c>
      <c r="F2750" t="s">
        <v>736</v>
      </c>
      <c r="G2750" s="187" t="s">
        <v>351</v>
      </c>
      <c r="H2750" t="s">
        <v>13616</v>
      </c>
      <c r="I2750" t="s">
        <v>14820</v>
      </c>
      <c r="J2750" t="s">
        <v>7842</v>
      </c>
      <c r="K2750" t="s">
        <v>19149</v>
      </c>
      <c r="L2750" t="s">
        <v>17215</v>
      </c>
      <c r="M2750" t="s">
        <v>736</v>
      </c>
      <c r="N2750" t="s">
        <v>351</v>
      </c>
      <c r="O2750" t="s">
        <v>17216</v>
      </c>
      <c r="P2750" t="s">
        <v>17217</v>
      </c>
      <c r="Q2750" t="str">
        <f>IF(J2750="(not available)","(not available)",IFERROR(VLOOKUP(J2750,'[1]Lifecyclemodels EF3.1'!E:G,3,FALSE),"(not available yet)"))</f>
        <v>(not available yet)</v>
      </c>
      <c r="R2750"/>
    </row>
    <row r="2751" spans="1:18" hidden="1" x14ac:dyDescent="0.3">
      <c r="A2751" t="s">
        <v>13616</v>
      </c>
      <c r="B2751" t="s">
        <v>18295</v>
      </c>
      <c r="C2751" t="s">
        <v>10495</v>
      </c>
      <c r="D2751" t="s">
        <v>19149</v>
      </c>
      <c r="E2751" t="s">
        <v>17215</v>
      </c>
      <c r="F2751" t="s">
        <v>378</v>
      </c>
      <c r="G2751" s="187" t="s">
        <v>351</v>
      </c>
      <c r="H2751" t="s">
        <v>13616</v>
      </c>
      <c r="I2751" t="s">
        <v>14820</v>
      </c>
      <c r="J2751" t="s">
        <v>10495</v>
      </c>
      <c r="K2751" t="s">
        <v>19149</v>
      </c>
      <c r="L2751" t="s">
        <v>17215</v>
      </c>
      <c r="M2751" t="s">
        <v>378</v>
      </c>
      <c r="N2751" t="s">
        <v>351</v>
      </c>
      <c r="O2751" t="s">
        <v>17216</v>
      </c>
      <c r="P2751" t="s">
        <v>17217</v>
      </c>
      <c r="Q2751" t="str">
        <f>IF(J2751="(not available)","(not available)",IFERROR(VLOOKUP(J2751,'[1]Lifecyclemodels EF3.1'!E:G,3,FALSE),"(not available yet)"))</f>
        <v>(not available yet)</v>
      </c>
      <c r="R2751"/>
    </row>
    <row r="2752" spans="1:18" hidden="1" x14ac:dyDescent="0.3">
      <c r="A2752" t="s">
        <v>13616</v>
      </c>
      <c r="B2752" t="s">
        <v>18295</v>
      </c>
      <c r="C2752" t="s">
        <v>2736</v>
      </c>
      <c r="D2752" t="s">
        <v>19149</v>
      </c>
      <c r="E2752" t="s">
        <v>17215</v>
      </c>
      <c r="F2752" t="s">
        <v>384</v>
      </c>
      <c r="G2752" s="187" t="s">
        <v>351</v>
      </c>
      <c r="H2752" t="s">
        <v>13616</v>
      </c>
      <c r="I2752" t="s">
        <v>14820</v>
      </c>
      <c r="J2752" t="s">
        <v>2736</v>
      </c>
      <c r="K2752" t="s">
        <v>19149</v>
      </c>
      <c r="L2752" t="s">
        <v>17215</v>
      </c>
      <c r="M2752" t="s">
        <v>11889</v>
      </c>
      <c r="N2752" t="s">
        <v>351</v>
      </c>
      <c r="O2752" t="s">
        <v>17216</v>
      </c>
      <c r="P2752" t="s">
        <v>17217</v>
      </c>
      <c r="Q2752" t="str">
        <f>IF(J2752="(not available)","(not available)",IFERROR(VLOOKUP(J2752,'[1]Lifecyclemodels EF3.1'!E:G,3,FALSE),"(not available yet)"))</f>
        <v>(not available yet)</v>
      </c>
      <c r="R2752"/>
    </row>
    <row r="2753" spans="1:18" hidden="1" x14ac:dyDescent="0.3">
      <c r="A2753" t="s">
        <v>13616</v>
      </c>
      <c r="B2753" t="s">
        <v>18295</v>
      </c>
      <c r="C2753" t="s">
        <v>8977</v>
      </c>
      <c r="D2753" t="s">
        <v>19149</v>
      </c>
      <c r="E2753" t="s">
        <v>17215</v>
      </c>
      <c r="F2753" t="s">
        <v>528</v>
      </c>
      <c r="G2753" s="187" t="s">
        <v>351</v>
      </c>
      <c r="H2753" t="s">
        <v>13616</v>
      </c>
      <c r="I2753" t="s">
        <v>14820</v>
      </c>
      <c r="J2753" t="s">
        <v>8977</v>
      </c>
      <c r="K2753" t="s">
        <v>19149</v>
      </c>
      <c r="L2753" t="s">
        <v>17215</v>
      </c>
      <c r="M2753" t="s">
        <v>528</v>
      </c>
      <c r="N2753" t="s">
        <v>351</v>
      </c>
      <c r="O2753" t="s">
        <v>17216</v>
      </c>
      <c r="P2753" t="s">
        <v>17217</v>
      </c>
      <c r="Q2753" t="str">
        <f>IF(J2753="(not available)","(not available)",IFERROR(VLOOKUP(J2753,'[1]Lifecyclemodels EF3.1'!E:G,3,FALSE),"(not available yet)"))</f>
        <v>(not available yet)</v>
      </c>
      <c r="R2753"/>
    </row>
    <row r="2754" spans="1:18" hidden="1" x14ac:dyDescent="0.3">
      <c r="A2754" t="s">
        <v>13616</v>
      </c>
      <c r="B2754" t="s">
        <v>18295</v>
      </c>
      <c r="C2754" t="s">
        <v>7317</v>
      </c>
      <c r="D2754" t="s">
        <v>19149</v>
      </c>
      <c r="E2754" t="s">
        <v>17215</v>
      </c>
      <c r="F2754" t="s">
        <v>371</v>
      </c>
      <c r="G2754" s="187" t="s">
        <v>351</v>
      </c>
      <c r="H2754" t="s">
        <v>13616</v>
      </c>
      <c r="I2754" t="s">
        <v>14820</v>
      </c>
      <c r="J2754" t="s">
        <v>7317</v>
      </c>
      <c r="K2754" t="s">
        <v>19149</v>
      </c>
      <c r="L2754" t="s">
        <v>17215</v>
      </c>
      <c r="M2754" t="s">
        <v>371</v>
      </c>
      <c r="N2754" t="s">
        <v>351</v>
      </c>
      <c r="O2754" t="s">
        <v>17216</v>
      </c>
      <c r="P2754" t="s">
        <v>17217</v>
      </c>
      <c r="Q2754" t="str">
        <f>IF(J2754="(not available)","(not available)",IFERROR(VLOOKUP(J2754,'[1]Lifecyclemodels EF3.1'!E:G,3,FALSE),"(not available yet)"))</f>
        <v>(not available yet)</v>
      </c>
      <c r="R2754"/>
    </row>
    <row r="2755" spans="1:18" hidden="1" x14ac:dyDescent="0.3">
      <c r="A2755" t="s">
        <v>13616</v>
      </c>
      <c r="B2755" t="s">
        <v>18295</v>
      </c>
      <c r="C2755" t="s">
        <v>7166</v>
      </c>
      <c r="D2755" t="s">
        <v>19149</v>
      </c>
      <c r="E2755" t="s">
        <v>17215</v>
      </c>
      <c r="F2755" t="s">
        <v>726</v>
      </c>
      <c r="G2755" s="187" t="s">
        <v>351</v>
      </c>
      <c r="H2755" t="s">
        <v>13616</v>
      </c>
      <c r="I2755" t="s">
        <v>14820</v>
      </c>
      <c r="J2755" t="s">
        <v>7166</v>
      </c>
      <c r="K2755" t="s">
        <v>19149</v>
      </c>
      <c r="L2755" t="s">
        <v>17215</v>
      </c>
      <c r="M2755" t="s">
        <v>726</v>
      </c>
      <c r="N2755" t="s">
        <v>351</v>
      </c>
      <c r="O2755" t="s">
        <v>17216</v>
      </c>
      <c r="P2755" t="s">
        <v>17217</v>
      </c>
      <c r="Q2755" t="str">
        <f>IF(J2755="(not available)","(not available)",IFERROR(VLOOKUP(J2755,'[1]Lifecyclemodels EF3.1'!E:G,3,FALSE),"(not available yet)"))</f>
        <v>(not available yet)</v>
      </c>
      <c r="R2755"/>
    </row>
    <row r="2756" spans="1:18" hidden="1" x14ac:dyDescent="0.3">
      <c r="A2756" t="s">
        <v>13616</v>
      </c>
      <c r="B2756" t="s">
        <v>18295</v>
      </c>
      <c r="C2756" t="s">
        <v>3154</v>
      </c>
      <c r="D2756" t="s">
        <v>19149</v>
      </c>
      <c r="E2756" t="s">
        <v>17215</v>
      </c>
      <c r="F2756" t="s">
        <v>399</v>
      </c>
      <c r="G2756" s="187" t="s">
        <v>351</v>
      </c>
      <c r="H2756" t="s">
        <v>13616</v>
      </c>
      <c r="I2756" t="s">
        <v>14820</v>
      </c>
      <c r="J2756" t="s">
        <v>3154</v>
      </c>
      <c r="K2756" t="s">
        <v>19149</v>
      </c>
      <c r="L2756" t="s">
        <v>17215</v>
      </c>
      <c r="M2756" t="s">
        <v>399</v>
      </c>
      <c r="N2756" t="s">
        <v>351</v>
      </c>
      <c r="O2756" t="s">
        <v>17216</v>
      </c>
      <c r="P2756" t="s">
        <v>17217</v>
      </c>
      <c r="Q2756" t="str">
        <f>IF(J2756="(not available)","(not available)",IFERROR(VLOOKUP(J2756,'[1]Lifecyclemodels EF3.1'!E:G,3,FALSE),"(not available yet)"))</f>
        <v>(not available yet)</v>
      </c>
      <c r="R2756"/>
    </row>
    <row r="2757" spans="1:18" hidden="1" x14ac:dyDescent="0.3">
      <c r="A2757" t="s">
        <v>13616</v>
      </c>
      <c r="B2757" t="s">
        <v>18295</v>
      </c>
      <c r="C2757" t="s">
        <v>6041</v>
      </c>
      <c r="D2757" t="s">
        <v>19149</v>
      </c>
      <c r="E2757" t="s">
        <v>17215</v>
      </c>
      <c r="F2757" t="s">
        <v>392</v>
      </c>
      <c r="G2757" s="187" t="s">
        <v>351</v>
      </c>
      <c r="H2757" t="s">
        <v>13616</v>
      </c>
      <c r="I2757" t="s">
        <v>14820</v>
      </c>
      <c r="J2757" t="s">
        <v>6041</v>
      </c>
      <c r="K2757" t="s">
        <v>19149</v>
      </c>
      <c r="L2757" t="s">
        <v>17215</v>
      </c>
      <c r="M2757" t="s">
        <v>392</v>
      </c>
      <c r="N2757" t="s">
        <v>351</v>
      </c>
      <c r="O2757" t="s">
        <v>17216</v>
      </c>
      <c r="P2757" t="s">
        <v>17217</v>
      </c>
      <c r="Q2757" t="str">
        <f>IF(J2757="(not available)","(not available)",IFERROR(VLOOKUP(J2757,'[1]Lifecyclemodels EF3.1'!E:G,3,FALSE),"(not available yet)"))</f>
        <v>(not available yet)</v>
      </c>
      <c r="R2757"/>
    </row>
    <row r="2758" spans="1:18" hidden="1" x14ac:dyDescent="0.3">
      <c r="A2758" t="s">
        <v>13616</v>
      </c>
      <c r="B2758" t="s">
        <v>18295</v>
      </c>
      <c r="C2758" t="s">
        <v>4269</v>
      </c>
      <c r="D2758" t="s">
        <v>19149</v>
      </c>
      <c r="E2758" t="s">
        <v>17215</v>
      </c>
      <c r="F2758" t="s">
        <v>493</v>
      </c>
      <c r="G2758" s="187" t="s">
        <v>351</v>
      </c>
      <c r="H2758" t="s">
        <v>13616</v>
      </c>
      <c r="I2758" t="s">
        <v>14820</v>
      </c>
      <c r="J2758" t="s">
        <v>4269</v>
      </c>
      <c r="K2758" t="s">
        <v>19149</v>
      </c>
      <c r="L2758" t="s">
        <v>17215</v>
      </c>
      <c r="M2758" t="s">
        <v>493</v>
      </c>
      <c r="N2758" t="s">
        <v>351</v>
      </c>
      <c r="O2758" t="s">
        <v>17216</v>
      </c>
      <c r="P2758" t="s">
        <v>17217</v>
      </c>
      <c r="Q2758" t="str">
        <f>IF(J2758="(not available)","(not available)",IFERROR(VLOOKUP(J2758,'[1]Lifecyclemodels EF3.1'!E:G,3,FALSE),"(not available yet)"))</f>
        <v>(not available yet)</v>
      </c>
      <c r="R2758"/>
    </row>
    <row r="2759" spans="1:18" hidden="1" x14ac:dyDescent="0.3">
      <c r="A2759" t="s">
        <v>13616</v>
      </c>
      <c r="B2759" t="s">
        <v>18295</v>
      </c>
      <c r="C2759" t="s">
        <v>4507</v>
      </c>
      <c r="D2759" t="s">
        <v>19150</v>
      </c>
      <c r="E2759" t="s">
        <v>17215</v>
      </c>
      <c r="F2759" t="s">
        <v>703</v>
      </c>
      <c r="G2759" s="187" t="s">
        <v>351</v>
      </c>
      <c r="H2759" t="s">
        <v>13616</v>
      </c>
      <c r="I2759" t="s">
        <v>14820</v>
      </c>
      <c r="J2759" t="s">
        <v>4507</v>
      </c>
      <c r="K2759" t="s">
        <v>19150</v>
      </c>
      <c r="L2759" t="s">
        <v>17215</v>
      </c>
      <c r="M2759" t="s">
        <v>703</v>
      </c>
      <c r="N2759" t="s">
        <v>351</v>
      </c>
      <c r="O2759" t="s">
        <v>17216</v>
      </c>
      <c r="P2759" t="s">
        <v>17217</v>
      </c>
      <c r="Q2759" t="str">
        <f>IF(J2759="(not available)","(not available)",IFERROR(VLOOKUP(J2759,'[1]Lifecyclemodels EF3.1'!E:G,3,FALSE),"(not available yet)"))</f>
        <v>(not available yet)</v>
      </c>
      <c r="R2759"/>
    </row>
    <row r="2760" spans="1:18" hidden="1" x14ac:dyDescent="0.3">
      <c r="A2760" t="s">
        <v>13616</v>
      </c>
      <c r="B2760" t="s">
        <v>18295</v>
      </c>
      <c r="C2760" t="s">
        <v>5653</v>
      </c>
      <c r="D2760" t="s">
        <v>19150</v>
      </c>
      <c r="E2760" t="s">
        <v>17215</v>
      </c>
      <c r="F2760" t="s">
        <v>443</v>
      </c>
      <c r="G2760" s="187" t="s">
        <v>351</v>
      </c>
      <c r="H2760" t="s">
        <v>13616</v>
      </c>
      <c r="I2760" t="s">
        <v>14820</v>
      </c>
      <c r="J2760" t="s">
        <v>5653</v>
      </c>
      <c r="K2760" t="s">
        <v>19150</v>
      </c>
      <c r="L2760" t="s">
        <v>17215</v>
      </c>
      <c r="M2760" t="s">
        <v>443</v>
      </c>
      <c r="N2760" t="s">
        <v>351</v>
      </c>
      <c r="O2760" t="s">
        <v>17216</v>
      </c>
      <c r="P2760" t="s">
        <v>17217</v>
      </c>
      <c r="Q2760" t="str">
        <f>IF(J2760="(not available)","(not available)",IFERROR(VLOOKUP(J2760,'[1]Lifecyclemodels EF3.1'!E:G,3,FALSE),"(not available yet)"))</f>
        <v>(not available yet)</v>
      </c>
      <c r="R2760"/>
    </row>
    <row r="2761" spans="1:18" hidden="1" x14ac:dyDescent="0.3">
      <c r="A2761" t="s">
        <v>13616</v>
      </c>
      <c r="B2761" t="s">
        <v>18295</v>
      </c>
      <c r="C2761" t="s">
        <v>8571</v>
      </c>
      <c r="D2761" t="s">
        <v>19150</v>
      </c>
      <c r="E2761" t="s">
        <v>17215</v>
      </c>
      <c r="F2761" t="s">
        <v>402</v>
      </c>
      <c r="G2761" s="187" t="s">
        <v>351</v>
      </c>
      <c r="H2761" t="s">
        <v>13616</v>
      </c>
      <c r="I2761" t="s">
        <v>14820</v>
      </c>
      <c r="J2761" t="s">
        <v>8571</v>
      </c>
      <c r="K2761" t="s">
        <v>19150</v>
      </c>
      <c r="L2761" t="s">
        <v>17215</v>
      </c>
      <c r="M2761" t="s">
        <v>402</v>
      </c>
      <c r="N2761" t="s">
        <v>351</v>
      </c>
      <c r="O2761" t="s">
        <v>17216</v>
      </c>
      <c r="P2761" t="s">
        <v>17217</v>
      </c>
      <c r="Q2761" t="str">
        <f>IF(J2761="(not available)","(not available)",IFERROR(VLOOKUP(J2761,'[1]Lifecyclemodels EF3.1'!E:G,3,FALSE),"(not available yet)"))</f>
        <v>(not available yet)</v>
      </c>
      <c r="R2761"/>
    </row>
    <row r="2762" spans="1:18" hidden="1" x14ac:dyDescent="0.3">
      <c r="A2762" t="s">
        <v>13616</v>
      </c>
      <c r="B2762" t="s">
        <v>18295</v>
      </c>
      <c r="C2762" t="s">
        <v>5584</v>
      </c>
      <c r="D2762" t="s">
        <v>19150</v>
      </c>
      <c r="E2762" t="s">
        <v>17215</v>
      </c>
      <c r="F2762" t="s">
        <v>350</v>
      </c>
      <c r="G2762" s="187" t="s">
        <v>351</v>
      </c>
      <c r="H2762" t="s">
        <v>13616</v>
      </c>
      <c r="I2762" t="s">
        <v>14820</v>
      </c>
      <c r="J2762" t="s">
        <v>5584</v>
      </c>
      <c r="K2762" t="s">
        <v>19150</v>
      </c>
      <c r="L2762" t="s">
        <v>17215</v>
      </c>
      <c r="M2762" t="s">
        <v>350</v>
      </c>
      <c r="N2762" t="s">
        <v>351</v>
      </c>
      <c r="O2762" t="s">
        <v>17216</v>
      </c>
      <c r="P2762" t="s">
        <v>17217</v>
      </c>
      <c r="Q2762" t="str">
        <f>IF(J2762="(not available)","(not available)",IFERROR(VLOOKUP(J2762,'[1]Lifecyclemodels EF3.1'!E:G,3,FALSE),"(not available yet)"))</f>
        <v>(not available yet)</v>
      </c>
      <c r="R2762"/>
    </row>
    <row r="2763" spans="1:18" hidden="1" x14ac:dyDescent="0.3">
      <c r="A2763" t="s">
        <v>13616</v>
      </c>
      <c r="B2763" t="s">
        <v>18295</v>
      </c>
      <c r="C2763" t="s">
        <v>8017</v>
      </c>
      <c r="D2763" t="s">
        <v>19150</v>
      </c>
      <c r="E2763" t="s">
        <v>17215</v>
      </c>
      <c r="F2763" t="s">
        <v>523</v>
      </c>
      <c r="G2763" s="187" t="s">
        <v>351</v>
      </c>
      <c r="H2763" t="s">
        <v>13616</v>
      </c>
      <c r="I2763" t="s">
        <v>14820</v>
      </c>
      <c r="J2763" t="s">
        <v>8017</v>
      </c>
      <c r="K2763" t="s">
        <v>19150</v>
      </c>
      <c r="L2763" t="s">
        <v>17215</v>
      </c>
      <c r="M2763" t="s">
        <v>523</v>
      </c>
      <c r="N2763" t="s">
        <v>351</v>
      </c>
      <c r="O2763" t="s">
        <v>17216</v>
      </c>
      <c r="P2763" t="s">
        <v>17217</v>
      </c>
      <c r="Q2763" t="str">
        <f>IF(J2763="(not available)","(not available)",IFERROR(VLOOKUP(J2763,'[1]Lifecyclemodels EF3.1'!E:G,3,FALSE),"(not available yet)"))</f>
        <v>(not available yet)</v>
      </c>
      <c r="R2763"/>
    </row>
    <row r="2764" spans="1:18" hidden="1" x14ac:dyDescent="0.3">
      <c r="A2764" t="s">
        <v>13616</v>
      </c>
      <c r="B2764" t="s">
        <v>18295</v>
      </c>
      <c r="C2764" t="s">
        <v>2584</v>
      </c>
      <c r="D2764" t="s">
        <v>19150</v>
      </c>
      <c r="E2764" t="s">
        <v>17215</v>
      </c>
      <c r="F2764" t="s">
        <v>466</v>
      </c>
      <c r="G2764" s="187" t="s">
        <v>351</v>
      </c>
      <c r="H2764" t="s">
        <v>13616</v>
      </c>
      <c r="I2764" t="s">
        <v>14820</v>
      </c>
      <c r="J2764" t="s">
        <v>2584</v>
      </c>
      <c r="K2764" t="s">
        <v>19150</v>
      </c>
      <c r="L2764" t="s">
        <v>17215</v>
      </c>
      <c r="M2764" t="s">
        <v>466</v>
      </c>
      <c r="N2764" t="s">
        <v>351</v>
      </c>
      <c r="O2764" t="s">
        <v>17216</v>
      </c>
      <c r="P2764" t="s">
        <v>17217</v>
      </c>
      <c r="Q2764" t="str">
        <f>IF(J2764="(not available)","(not available)",IFERROR(VLOOKUP(J2764,'[1]Lifecyclemodels EF3.1'!E:G,3,FALSE),"(not available yet)"))</f>
        <v>(not available yet)</v>
      </c>
      <c r="R2764"/>
    </row>
    <row r="2765" spans="1:18" hidden="1" x14ac:dyDescent="0.3">
      <c r="A2765" t="s">
        <v>13616</v>
      </c>
      <c r="B2765" t="s">
        <v>18295</v>
      </c>
      <c r="C2765" t="s">
        <v>10771</v>
      </c>
      <c r="D2765" t="s">
        <v>19150</v>
      </c>
      <c r="E2765" t="s">
        <v>17215</v>
      </c>
      <c r="F2765" t="s">
        <v>726</v>
      </c>
      <c r="G2765" s="187" t="s">
        <v>351</v>
      </c>
      <c r="H2765" t="s">
        <v>13616</v>
      </c>
      <c r="I2765" t="s">
        <v>14820</v>
      </c>
      <c r="J2765" t="s">
        <v>10771</v>
      </c>
      <c r="K2765" t="s">
        <v>19150</v>
      </c>
      <c r="L2765" t="s">
        <v>17215</v>
      </c>
      <c r="M2765" t="s">
        <v>726</v>
      </c>
      <c r="N2765" t="s">
        <v>351</v>
      </c>
      <c r="O2765" t="s">
        <v>17216</v>
      </c>
      <c r="P2765" t="s">
        <v>17217</v>
      </c>
      <c r="Q2765" t="str">
        <f>IF(J2765="(not available)","(not available)",IFERROR(VLOOKUP(J2765,'[1]Lifecyclemodels EF3.1'!E:G,3,FALSE),"(not available yet)"))</f>
        <v>(not available yet)</v>
      </c>
      <c r="R2765"/>
    </row>
    <row r="2766" spans="1:18" hidden="1" x14ac:dyDescent="0.3">
      <c r="A2766" t="s">
        <v>13616</v>
      </c>
      <c r="B2766" t="s">
        <v>18295</v>
      </c>
      <c r="C2766" t="s">
        <v>1533</v>
      </c>
      <c r="D2766" t="s">
        <v>19150</v>
      </c>
      <c r="E2766" t="s">
        <v>17215</v>
      </c>
      <c r="F2766" t="s">
        <v>528</v>
      </c>
      <c r="G2766" s="187" t="s">
        <v>351</v>
      </c>
      <c r="H2766" t="s">
        <v>13616</v>
      </c>
      <c r="I2766" t="s">
        <v>14820</v>
      </c>
      <c r="J2766" t="s">
        <v>1533</v>
      </c>
      <c r="K2766" t="s">
        <v>19150</v>
      </c>
      <c r="L2766" t="s">
        <v>17215</v>
      </c>
      <c r="M2766" t="s">
        <v>528</v>
      </c>
      <c r="N2766" t="s">
        <v>351</v>
      </c>
      <c r="O2766" t="s">
        <v>17216</v>
      </c>
      <c r="P2766" t="s">
        <v>17217</v>
      </c>
      <c r="Q2766" t="str">
        <f>IF(J2766="(not available)","(not available)",IFERROR(VLOOKUP(J2766,'[1]Lifecyclemodels EF3.1'!E:G,3,FALSE),"(not available yet)"))</f>
        <v>(not available yet)</v>
      </c>
      <c r="R2766"/>
    </row>
    <row r="2767" spans="1:18" hidden="1" x14ac:dyDescent="0.3">
      <c r="A2767" t="s">
        <v>13616</v>
      </c>
      <c r="B2767" t="s">
        <v>18295</v>
      </c>
      <c r="C2767" t="s">
        <v>3189</v>
      </c>
      <c r="D2767" t="s">
        <v>19150</v>
      </c>
      <c r="E2767" t="s">
        <v>17215</v>
      </c>
      <c r="F2767" t="s">
        <v>425</v>
      </c>
      <c r="G2767" s="187" t="s">
        <v>351</v>
      </c>
      <c r="H2767" t="s">
        <v>13616</v>
      </c>
      <c r="I2767" t="s">
        <v>14820</v>
      </c>
      <c r="J2767" t="s">
        <v>3189</v>
      </c>
      <c r="K2767" t="s">
        <v>19150</v>
      </c>
      <c r="L2767" t="s">
        <v>17215</v>
      </c>
      <c r="M2767" t="s">
        <v>425</v>
      </c>
      <c r="N2767" t="s">
        <v>351</v>
      </c>
      <c r="O2767" t="s">
        <v>17216</v>
      </c>
      <c r="P2767" t="s">
        <v>17217</v>
      </c>
      <c r="Q2767" t="str">
        <f>IF(J2767="(not available)","(not available)",IFERROR(VLOOKUP(J2767,'[1]Lifecyclemodels EF3.1'!E:G,3,FALSE),"(not available yet)"))</f>
        <v>(not available yet)</v>
      </c>
      <c r="R2767"/>
    </row>
    <row r="2768" spans="1:18" hidden="1" x14ac:dyDescent="0.3">
      <c r="A2768" t="s">
        <v>13616</v>
      </c>
      <c r="B2768" t="s">
        <v>18295</v>
      </c>
      <c r="C2768" t="s">
        <v>1900</v>
      </c>
      <c r="D2768" t="s">
        <v>19150</v>
      </c>
      <c r="E2768" t="s">
        <v>17215</v>
      </c>
      <c r="F2768" t="s">
        <v>371</v>
      </c>
      <c r="G2768" s="187" t="s">
        <v>351</v>
      </c>
      <c r="H2768" t="s">
        <v>13616</v>
      </c>
      <c r="I2768" t="s">
        <v>14820</v>
      </c>
      <c r="J2768" t="s">
        <v>1900</v>
      </c>
      <c r="K2768" t="s">
        <v>19150</v>
      </c>
      <c r="L2768" t="s">
        <v>17215</v>
      </c>
      <c r="M2768" t="s">
        <v>371</v>
      </c>
      <c r="N2768" t="s">
        <v>351</v>
      </c>
      <c r="O2768" t="s">
        <v>17216</v>
      </c>
      <c r="P2768" t="s">
        <v>17217</v>
      </c>
      <c r="Q2768" t="str">
        <f>IF(J2768="(not available)","(not available)",IFERROR(VLOOKUP(J2768,'[1]Lifecyclemodels EF3.1'!E:G,3,FALSE),"(not available yet)"))</f>
        <v>(not available yet)</v>
      </c>
      <c r="R2768"/>
    </row>
    <row r="2769" spans="1:18" hidden="1" x14ac:dyDescent="0.3">
      <c r="A2769" t="s">
        <v>13616</v>
      </c>
      <c r="B2769" t="s">
        <v>18295</v>
      </c>
      <c r="C2769" t="s">
        <v>6496</v>
      </c>
      <c r="D2769" t="s">
        <v>19150</v>
      </c>
      <c r="E2769" t="s">
        <v>17215</v>
      </c>
      <c r="F2769" t="s">
        <v>392</v>
      </c>
      <c r="G2769" s="187" t="s">
        <v>351</v>
      </c>
      <c r="H2769" t="s">
        <v>13616</v>
      </c>
      <c r="I2769" t="s">
        <v>14820</v>
      </c>
      <c r="J2769" t="s">
        <v>6496</v>
      </c>
      <c r="K2769" t="s">
        <v>19150</v>
      </c>
      <c r="L2769" t="s">
        <v>17215</v>
      </c>
      <c r="M2769" t="s">
        <v>392</v>
      </c>
      <c r="N2769" t="s">
        <v>351</v>
      </c>
      <c r="O2769" t="s">
        <v>17216</v>
      </c>
      <c r="P2769" t="s">
        <v>17217</v>
      </c>
      <c r="Q2769" t="str">
        <f>IF(J2769="(not available)","(not available)",IFERROR(VLOOKUP(J2769,'[1]Lifecyclemodels EF3.1'!E:G,3,FALSE),"(not available yet)"))</f>
        <v>(not available yet)</v>
      </c>
      <c r="R2769"/>
    </row>
    <row r="2770" spans="1:18" hidden="1" x14ac:dyDescent="0.3">
      <c r="A2770" t="s">
        <v>13616</v>
      </c>
      <c r="B2770" t="s">
        <v>18295</v>
      </c>
      <c r="C2770" t="s">
        <v>3204</v>
      </c>
      <c r="D2770" t="s">
        <v>19150</v>
      </c>
      <c r="E2770" t="s">
        <v>17215</v>
      </c>
      <c r="F2770" t="s">
        <v>493</v>
      </c>
      <c r="G2770" s="187" t="s">
        <v>351</v>
      </c>
      <c r="H2770" t="s">
        <v>13616</v>
      </c>
      <c r="I2770" t="s">
        <v>14820</v>
      </c>
      <c r="J2770" t="s">
        <v>3204</v>
      </c>
      <c r="K2770" t="s">
        <v>19150</v>
      </c>
      <c r="L2770" t="s">
        <v>17215</v>
      </c>
      <c r="M2770" t="s">
        <v>493</v>
      </c>
      <c r="N2770" t="s">
        <v>351</v>
      </c>
      <c r="O2770" t="s">
        <v>17216</v>
      </c>
      <c r="P2770" t="s">
        <v>17217</v>
      </c>
      <c r="Q2770" t="str">
        <f>IF(J2770="(not available)","(not available)",IFERROR(VLOOKUP(J2770,'[1]Lifecyclemodels EF3.1'!E:G,3,FALSE),"(not available yet)"))</f>
        <v>(not available yet)</v>
      </c>
      <c r="R2770"/>
    </row>
    <row r="2771" spans="1:18" hidden="1" x14ac:dyDescent="0.3">
      <c r="A2771" t="s">
        <v>13616</v>
      </c>
      <c r="B2771" t="s">
        <v>18295</v>
      </c>
      <c r="C2771" t="s">
        <v>1688</v>
      </c>
      <c r="D2771" t="s">
        <v>19150</v>
      </c>
      <c r="E2771" t="s">
        <v>17215</v>
      </c>
      <c r="F2771" t="s">
        <v>791</v>
      </c>
      <c r="G2771" s="187" t="s">
        <v>351</v>
      </c>
      <c r="H2771" t="s">
        <v>13616</v>
      </c>
      <c r="I2771" t="s">
        <v>14820</v>
      </c>
      <c r="J2771" t="s">
        <v>1688</v>
      </c>
      <c r="K2771" t="s">
        <v>19150</v>
      </c>
      <c r="L2771" t="s">
        <v>17215</v>
      </c>
      <c r="M2771" t="s">
        <v>791</v>
      </c>
      <c r="N2771" t="s">
        <v>351</v>
      </c>
      <c r="O2771" t="s">
        <v>17216</v>
      </c>
      <c r="P2771" t="s">
        <v>17217</v>
      </c>
      <c r="Q2771" t="str">
        <f>IF(J2771="(not available)","(not available)",IFERROR(VLOOKUP(J2771,'[1]Lifecyclemodels EF3.1'!E:G,3,FALSE),"(not available yet)"))</f>
        <v>(not available yet)</v>
      </c>
      <c r="R2771"/>
    </row>
    <row r="2772" spans="1:18" hidden="1" x14ac:dyDescent="0.3">
      <c r="A2772" t="s">
        <v>13616</v>
      </c>
      <c r="B2772" t="s">
        <v>18295</v>
      </c>
      <c r="C2772" t="s">
        <v>6133</v>
      </c>
      <c r="D2772" t="s">
        <v>19150</v>
      </c>
      <c r="E2772" t="s">
        <v>17215</v>
      </c>
      <c r="F2772" t="s">
        <v>418</v>
      </c>
      <c r="G2772" s="187" t="s">
        <v>351</v>
      </c>
      <c r="H2772" t="s">
        <v>13616</v>
      </c>
      <c r="I2772" t="s">
        <v>14820</v>
      </c>
      <c r="J2772" t="s">
        <v>6133</v>
      </c>
      <c r="K2772" t="s">
        <v>19150</v>
      </c>
      <c r="L2772" t="s">
        <v>17215</v>
      </c>
      <c r="M2772" t="s">
        <v>418</v>
      </c>
      <c r="N2772" t="s">
        <v>351</v>
      </c>
      <c r="O2772" t="s">
        <v>17216</v>
      </c>
      <c r="P2772" t="s">
        <v>17217</v>
      </c>
      <c r="Q2772" t="str">
        <f>IF(J2772="(not available)","(not available)",IFERROR(VLOOKUP(J2772,'[1]Lifecyclemodels EF3.1'!E:G,3,FALSE),"(not available yet)"))</f>
        <v>(not available yet)</v>
      </c>
      <c r="R2772"/>
    </row>
    <row r="2773" spans="1:18" hidden="1" x14ac:dyDescent="0.3">
      <c r="A2773" t="s">
        <v>13616</v>
      </c>
      <c r="B2773" t="s">
        <v>18295</v>
      </c>
      <c r="C2773" t="s">
        <v>3515</v>
      </c>
      <c r="D2773" t="s">
        <v>19150</v>
      </c>
      <c r="E2773" t="s">
        <v>17215</v>
      </c>
      <c r="F2773" t="s">
        <v>473</v>
      </c>
      <c r="G2773" s="187" t="s">
        <v>351</v>
      </c>
      <c r="H2773" t="s">
        <v>13616</v>
      </c>
      <c r="I2773" t="s">
        <v>14820</v>
      </c>
      <c r="J2773" t="s">
        <v>3515</v>
      </c>
      <c r="K2773" t="s">
        <v>19150</v>
      </c>
      <c r="L2773" t="s">
        <v>17215</v>
      </c>
      <c r="M2773" t="s">
        <v>473</v>
      </c>
      <c r="N2773" t="s">
        <v>351</v>
      </c>
      <c r="O2773" t="s">
        <v>17216</v>
      </c>
      <c r="P2773" t="s">
        <v>17217</v>
      </c>
      <c r="Q2773" t="str">
        <f>IF(J2773="(not available)","(not available)",IFERROR(VLOOKUP(J2773,'[1]Lifecyclemodels EF3.1'!E:G,3,FALSE),"(not available yet)"))</f>
        <v>(not available yet)</v>
      </c>
      <c r="R2773"/>
    </row>
    <row r="2774" spans="1:18" hidden="1" x14ac:dyDescent="0.3">
      <c r="A2774" t="s">
        <v>13616</v>
      </c>
      <c r="B2774" t="s">
        <v>18295</v>
      </c>
      <c r="C2774" t="s">
        <v>10601</v>
      </c>
      <c r="D2774" t="s">
        <v>19150</v>
      </c>
      <c r="E2774" t="s">
        <v>17215</v>
      </c>
      <c r="F2774" t="s">
        <v>686</v>
      </c>
      <c r="G2774" s="187" t="s">
        <v>351</v>
      </c>
      <c r="H2774" t="s">
        <v>13616</v>
      </c>
      <c r="I2774" t="s">
        <v>14820</v>
      </c>
      <c r="J2774" t="s">
        <v>10601</v>
      </c>
      <c r="K2774" t="s">
        <v>19150</v>
      </c>
      <c r="L2774" t="s">
        <v>17215</v>
      </c>
      <c r="M2774" t="s">
        <v>686</v>
      </c>
      <c r="N2774" t="s">
        <v>351</v>
      </c>
      <c r="O2774" t="s">
        <v>17216</v>
      </c>
      <c r="P2774" t="s">
        <v>17217</v>
      </c>
      <c r="Q2774" t="str">
        <f>IF(J2774="(not available)","(not available)",IFERROR(VLOOKUP(J2774,'[1]Lifecyclemodels EF3.1'!E:G,3,FALSE),"(not available yet)"))</f>
        <v>(not available yet)</v>
      </c>
      <c r="R2774"/>
    </row>
    <row r="2775" spans="1:18" hidden="1" x14ac:dyDescent="0.3">
      <c r="A2775" t="s">
        <v>13616</v>
      </c>
      <c r="B2775" t="s">
        <v>18295</v>
      </c>
      <c r="C2775" t="s">
        <v>11425</v>
      </c>
      <c r="D2775" t="s">
        <v>19150</v>
      </c>
      <c r="E2775" t="s">
        <v>17215</v>
      </c>
      <c r="F2775" t="s">
        <v>399</v>
      </c>
      <c r="G2775" s="187" t="s">
        <v>351</v>
      </c>
      <c r="H2775" t="s">
        <v>13616</v>
      </c>
      <c r="I2775" t="s">
        <v>14820</v>
      </c>
      <c r="J2775" t="s">
        <v>11425</v>
      </c>
      <c r="K2775" t="s">
        <v>19150</v>
      </c>
      <c r="L2775" t="s">
        <v>17215</v>
      </c>
      <c r="M2775" t="s">
        <v>399</v>
      </c>
      <c r="N2775" t="s">
        <v>351</v>
      </c>
      <c r="O2775" t="s">
        <v>17216</v>
      </c>
      <c r="P2775" t="s">
        <v>17217</v>
      </c>
      <c r="Q2775" t="str">
        <f>IF(J2775="(not available)","(not available)",IFERROR(VLOOKUP(J2775,'[1]Lifecyclemodels EF3.1'!E:G,3,FALSE),"(not available yet)"))</f>
        <v>(not available yet)</v>
      </c>
      <c r="R2775"/>
    </row>
    <row r="2776" spans="1:18" hidden="1" x14ac:dyDescent="0.3">
      <c r="A2776" t="s">
        <v>13616</v>
      </c>
      <c r="B2776" t="s">
        <v>18295</v>
      </c>
      <c r="C2776" t="s">
        <v>5547</v>
      </c>
      <c r="D2776" t="s">
        <v>19150</v>
      </c>
      <c r="E2776" t="s">
        <v>17215</v>
      </c>
      <c r="F2776" t="s">
        <v>736</v>
      </c>
      <c r="G2776" s="187" t="s">
        <v>351</v>
      </c>
      <c r="H2776" t="s">
        <v>13616</v>
      </c>
      <c r="I2776" t="s">
        <v>14820</v>
      </c>
      <c r="J2776" t="s">
        <v>5547</v>
      </c>
      <c r="K2776" t="s">
        <v>19150</v>
      </c>
      <c r="L2776" t="s">
        <v>17215</v>
      </c>
      <c r="M2776" t="s">
        <v>736</v>
      </c>
      <c r="N2776" t="s">
        <v>351</v>
      </c>
      <c r="O2776" t="s">
        <v>17216</v>
      </c>
      <c r="P2776" t="s">
        <v>17217</v>
      </c>
      <c r="Q2776" t="str">
        <f>IF(J2776="(not available)","(not available)",IFERROR(VLOOKUP(J2776,'[1]Lifecyclemodels EF3.1'!E:G,3,FALSE),"(not available yet)"))</f>
        <v>(not available yet)</v>
      </c>
      <c r="R2776"/>
    </row>
    <row r="2777" spans="1:18" hidden="1" x14ac:dyDescent="0.3">
      <c r="A2777" t="s">
        <v>13616</v>
      </c>
      <c r="B2777" t="s">
        <v>18295</v>
      </c>
      <c r="C2777" t="s">
        <v>9715</v>
      </c>
      <c r="D2777" t="s">
        <v>19150</v>
      </c>
      <c r="E2777" t="s">
        <v>17215</v>
      </c>
      <c r="F2777" t="s">
        <v>378</v>
      </c>
      <c r="G2777" s="187" t="s">
        <v>351</v>
      </c>
      <c r="H2777" t="s">
        <v>13616</v>
      </c>
      <c r="I2777" t="s">
        <v>14820</v>
      </c>
      <c r="J2777" t="s">
        <v>9715</v>
      </c>
      <c r="K2777" t="s">
        <v>19150</v>
      </c>
      <c r="L2777" t="s">
        <v>17215</v>
      </c>
      <c r="M2777" t="s">
        <v>378</v>
      </c>
      <c r="N2777" t="s">
        <v>351</v>
      </c>
      <c r="O2777" t="s">
        <v>17216</v>
      </c>
      <c r="P2777" t="s">
        <v>17217</v>
      </c>
      <c r="Q2777" t="str">
        <f>IF(J2777="(not available)","(not available)",IFERROR(VLOOKUP(J2777,'[1]Lifecyclemodels EF3.1'!E:G,3,FALSE),"(not available yet)"))</f>
        <v>(not available yet)</v>
      </c>
      <c r="R2777"/>
    </row>
    <row r="2778" spans="1:18" hidden="1" x14ac:dyDescent="0.3">
      <c r="A2778" t="s">
        <v>13616</v>
      </c>
      <c r="B2778" t="s">
        <v>18295</v>
      </c>
      <c r="C2778" t="s">
        <v>11023</v>
      </c>
      <c r="D2778" t="s">
        <v>19150</v>
      </c>
      <c r="E2778" t="s">
        <v>17215</v>
      </c>
      <c r="F2778" t="s">
        <v>396</v>
      </c>
      <c r="G2778" s="187" t="s">
        <v>351</v>
      </c>
      <c r="H2778" t="s">
        <v>13616</v>
      </c>
      <c r="I2778" t="s">
        <v>14820</v>
      </c>
      <c r="J2778" t="s">
        <v>11023</v>
      </c>
      <c r="K2778" t="s">
        <v>19150</v>
      </c>
      <c r="L2778" t="s">
        <v>17215</v>
      </c>
      <c r="M2778" t="s">
        <v>396</v>
      </c>
      <c r="N2778" t="s">
        <v>351</v>
      </c>
      <c r="O2778" t="s">
        <v>17216</v>
      </c>
      <c r="P2778" t="s">
        <v>17217</v>
      </c>
      <c r="Q2778" t="str">
        <f>IF(J2778="(not available)","(not available)",IFERROR(VLOOKUP(J2778,'[1]Lifecyclemodels EF3.1'!E:G,3,FALSE),"(not available yet)"))</f>
        <v>(not available yet)</v>
      </c>
      <c r="R2778"/>
    </row>
    <row r="2779" spans="1:18" hidden="1" x14ac:dyDescent="0.3">
      <c r="A2779" t="s">
        <v>13616</v>
      </c>
      <c r="B2779" t="s">
        <v>18295</v>
      </c>
      <c r="C2779" t="s">
        <v>11279</v>
      </c>
      <c r="D2779" t="s">
        <v>19150</v>
      </c>
      <c r="E2779" t="s">
        <v>17215</v>
      </c>
      <c r="F2779" t="s">
        <v>384</v>
      </c>
      <c r="G2779" s="187" t="s">
        <v>351</v>
      </c>
      <c r="H2779" t="s">
        <v>13616</v>
      </c>
      <c r="I2779" t="s">
        <v>14820</v>
      </c>
      <c r="J2779" t="s">
        <v>11279</v>
      </c>
      <c r="K2779" t="s">
        <v>19150</v>
      </c>
      <c r="L2779" t="s">
        <v>17215</v>
      </c>
      <c r="M2779" t="s">
        <v>11889</v>
      </c>
      <c r="N2779" t="s">
        <v>351</v>
      </c>
      <c r="O2779" t="s">
        <v>17216</v>
      </c>
      <c r="P2779" t="s">
        <v>17217</v>
      </c>
      <c r="Q2779" t="str">
        <f>IF(J2779="(not available)","(not available)",IFERROR(VLOOKUP(J2779,'[1]Lifecyclemodels EF3.1'!E:G,3,FALSE),"(not available yet)"))</f>
        <v>(not available yet)</v>
      </c>
      <c r="R2779"/>
    </row>
    <row r="2780" spans="1:18" hidden="1" x14ac:dyDescent="0.3">
      <c r="A2780" t="s">
        <v>13616</v>
      </c>
      <c r="B2780" t="s">
        <v>18295</v>
      </c>
      <c r="C2780" t="s">
        <v>2590</v>
      </c>
      <c r="D2780" t="s">
        <v>19150</v>
      </c>
      <c r="E2780" t="s">
        <v>17215</v>
      </c>
      <c r="F2780" t="s">
        <v>670</v>
      </c>
      <c r="G2780" s="187" t="s">
        <v>351</v>
      </c>
      <c r="H2780" t="s">
        <v>13616</v>
      </c>
      <c r="I2780" t="s">
        <v>14820</v>
      </c>
      <c r="J2780" t="s">
        <v>2590</v>
      </c>
      <c r="K2780" t="s">
        <v>19150</v>
      </c>
      <c r="L2780" t="s">
        <v>17215</v>
      </c>
      <c r="M2780" t="s">
        <v>670</v>
      </c>
      <c r="N2780" t="s">
        <v>351</v>
      </c>
      <c r="O2780" t="s">
        <v>17216</v>
      </c>
      <c r="P2780" t="s">
        <v>17217</v>
      </c>
      <c r="Q2780" t="str">
        <f>IF(J2780="(not available)","(not available)",IFERROR(VLOOKUP(J2780,'[1]Lifecyclemodels EF3.1'!E:G,3,FALSE),"(not available yet)"))</f>
        <v>(not available yet)</v>
      </c>
      <c r="R2780"/>
    </row>
    <row r="2781" spans="1:18" hidden="1" x14ac:dyDescent="0.3">
      <c r="A2781" t="s">
        <v>13616</v>
      </c>
      <c r="B2781" t="s">
        <v>18295</v>
      </c>
      <c r="C2781" t="s">
        <v>8656</v>
      </c>
      <c r="D2781" t="s">
        <v>19150</v>
      </c>
      <c r="E2781" t="s">
        <v>17215</v>
      </c>
      <c r="F2781" t="s">
        <v>405</v>
      </c>
      <c r="G2781" s="187" t="s">
        <v>351</v>
      </c>
      <c r="H2781" t="s">
        <v>13616</v>
      </c>
      <c r="I2781" t="s">
        <v>14820</v>
      </c>
      <c r="J2781" t="s">
        <v>8656</v>
      </c>
      <c r="K2781" t="s">
        <v>19150</v>
      </c>
      <c r="L2781" t="s">
        <v>17215</v>
      </c>
      <c r="M2781" t="s">
        <v>405</v>
      </c>
      <c r="N2781" t="s">
        <v>351</v>
      </c>
      <c r="O2781" t="s">
        <v>17216</v>
      </c>
      <c r="P2781" t="s">
        <v>17217</v>
      </c>
      <c r="Q2781" t="str">
        <f>IF(J2781="(not available)","(not available)",IFERROR(VLOOKUP(J2781,'[1]Lifecyclemodels EF3.1'!E:G,3,FALSE),"(not available yet)"))</f>
        <v>(not available yet)</v>
      </c>
      <c r="R2781"/>
    </row>
    <row r="2782" spans="1:18" hidden="1" x14ac:dyDescent="0.3">
      <c r="A2782" t="s">
        <v>13616</v>
      </c>
      <c r="B2782" t="s">
        <v>18295</v>
      </c>
      <c r="C2782" t="s">
        <v>4433</v>
      </c>
      <c r="D2782" t="s">
        <v>19151</v>
      </c>
      <c r="E2782" t="s">
        <v>17215</v>
      </c>
      <c r="F2782" t="s">
        <v>384</v>
      </c>
      <c r="G2782" s="187" t="s">
        <v>351</v>
      </c>
      <c r="H2782" t="s">
        <v>13616</v>
      </c>
      <c r="I2782" t="s">
        <v>14820</v>
      </c>
      <c r="J2782" t="s">
        <v>4433</v>
      </c>
      <c r="K2782" t="s">
        <v>19151</v>
      </c>
      <c r="L2782" t="s">
        <v>17215</v>
      </c>
      <c r="M2782" t="s">
        <v>11889</v>
      </c>
      <c r="N2782" t="s">
        <v>351</v>
      </c>
      <c r="O2782" t="s">
        <v>17216</v>
      </c>
      <c r="P2782" t="s">
        <v>17217</v>
      </c>
      <c r="Q2782" t="str">
        <f>IF(J2782="(not available)","(not available)",IFERROR(VLOOKUP(J2782,'[1]Lifecyclemodels EF3.1'!E:G,3,FALSE),"(not available yet)"))</f>
        <v>(not available yet)</v>
      </c>
      <c r="R2782"/>
    </row>
    <row r="2783" spans="1:18" hidden="1" x14ac:dyDescent="0.3">
      <c r="A2783" t="s">
        <v>13616</v>
      </c>
      <c r="B2783" t="s">
        <v>18295</v>
      </c>
      <c r="C2783" t="s">
        <v>6025</v>
      </c>
      <c r="D2783" t="s">
        <v>19151</v>
      </c>
      <c r="E2783" t="s">
        <v>17215</v>
      </c>
      <c r="F2783" t="s">
        <v>402</v>
      </c>
      <c r="G2783" s="187" t="s">
        <v>351</v>
      </c>
      <c r="H2783" t="s">
        <v>13616</v>
      </c>
      <c r="I2783" t="s">
        <v>14820</v>
      </c>
      <c r="J2783" t="s">
        <v>6025</v>
      </c>
      <c r="K2783" t="s">
        <v>19151</v>
      </c>
      <c r="L2783" t="s">
        <v>17215</v>
      </c>
      <c r="M2783" t="s">
        <v>402</v>
      </c>
      <c r="N2783" t="s">
        <v>351</v>
      </c>
      <c r="O2783" t="s">
        <v>17216</v>
      </c>
      <c r="P2783" t="s">
        <v>17217</v>
      </c>
      <c r="Q2783" t="str">
        <f>IF(J2783="(not available)","(not available)",IFERROR(VLOOKUP(J2783,'[1]Lifecyclemodels EF3.1'!E:G,3,FALSE),"(not available yet)"))</f>
        <v>(not available yet)</v>
      </c>
      <c r="R2783"/>
    </row>
    <row r="2784" spans="1:18" hidden="1" x14ac:dyDescent="0.3">
      <c r="A2784" t="s">
        <v>13616</v>
      </c>
      <c r="B2784" t="s">
        <v>18295</v>
      </c>
      <c r="C2784" t="s">
        <v>4740</v>
      </c>
      <c r="D2784" t="s">
        <v>19151</v>
      </c>
      <c r="E2784" t="s">
        <v>17215</v>
      </c>
      <c r="F2784" t="s">
        <v>791</v>
      </c>
      <c r="G2784" s="187" t="s">
        <v>351</v>
      </c>
      <c r="H2784" t="s">
        <v>13616</v>
      </c>
      <c r="I2784" t="s">
        <v>14820</v>
      </c>
      <c r="J2784" t="s">
        <v>4740</v>
      </c>
      <c r="K2784" t="s">
        <v>19151</v>
      </c>
      <c r="L2784" t="s">
        <v>17215</v>
      </c>
      <c r="M2784" t="s">
        <v>791</v>
      </c>
      <c r="N2784" t="s">
        <v>351</v>
      </c>
      <c r="O2784" t="s">
        <v>17216</v>
      </c>
      <c r="P2784" t="s">
        <v>17217</v>
      </c>
      <c r="Q2784" t="str">
        <f>IF(J2784="(not available)","(not available)",IFERROR(VLOOKUP(J2784,'[1]Lifecyclemodels EF3.1'!E:G,3,FALSE),"(not available yet)"))</f>
        <v>(not available yet)</v>
      </c>
      <c r="R2784"/>
    </row>
    <row r="2785" spans="1:18" hidden="1" x14ac:dyDescent="0.3">
      <c r="A2785" t="s">
        <v>13616</v>
      </c>
      <c r="B2785" t="s">
        <v>18295</v>
      </c>
      <c r="C2785" t="s">
        <v>8310</v>
      </c>
      <c r="D2785" t="s">
        <v>19151</v>
      </c>
      <c r="E2785" t="s">
        <v>17215</v>
      </c>
      <c r="F2785" t="s">
        <v>443</v>
      </c>
      <c r="G2785" s="187" t="s">
        <v>351</v>
      </c>
      <c r="H2785" t="s">
        <v>13616</v>
      </c>
      <c r="I2785" t="s">
        <v>14820</v>
      </c>
      <c r="J2785" t="s">
        <v>8310</v>
      </c>
      <c r="K2785" t="s">
        <v>19151</v>
      </c>
      <c r="L2785" t="s">
        <v>17215</v>
      </c>
      <c r="M2785" t="s">
        <v>443</v>
      </c>
      <c r="N2785" t="s">
        <v>351</v>
      </c>
      <c r="O2785" t="s">
        <v>17216</v>
      </c>
      <c r="P2785" t="s">
        <v>17217</v>
      </c>
      <c r="Q2785" t="str">
        <f>IF(J2785="(not available)","(not available)",IFERROR(VLOOKUP(J2785,'[1]Lifecyclemodels EF3.1'!E:G,3,FALSE),"(not available yet)"))</f>
        <v>(not available yet)</v>
      </c>
      <c r="R2785"/>
    </row>
    <row r="2786" spans="1:18" hidden="1" x14ac:dyDescent="0.3">
      <c r="A2786" t="s">
        <v>13616</v>
      </c>
      <c r="B2786" t="s">
        <v>18295</v>
      </c>
      <c r="C2786" t="s">
        <v>2583</v>
      </c>
      <c r="D2786" t="s">
        <v>19151</v>
      </c>
      <c r="E2786" t="s">
        <v>17215</v>
      </c>
      <c r="F2786" t="s">
        <v>528</v>
      </c>
      <c r="G2786" s="187" t="s">
        <v>351</v>
      </c>
      <c r="H2786" t="s">
        <v>13616</v>
      </c>
      <c r="I2786" t="s">
        <v>14820</v>
      </c>
      <c r="J2786" t="s">
        <v>2583</v>
      </c>
      <c r="K2786" t="s">
        <v>19151</v>
      </c>
      <c r="L2786" t="s">
        <v>17215</v>
      </c>
      <c r="M2786" t="s">
        <v>528</v>
      </c>
      <c r="N2786" t="s">
        <v>351</v>
      </c>
      <c r="O2786" t="s">
        <v>17216</v>
      </c>
      <c r="P2786" t="s">
        <v>17217</v>
      </c>
      <c r="Q2786" t="str">
        <f>IF(J2786="(not available)","(not available)",IFERROR(VLOOKUP(J2786,'[1]Lifecyclemodels EF3.1'!E:G,3,FALSE),"(not available yet)"))</f>
        <v>(not available yet)</v>
      </c>
      <c r="R2786"/>
    </row>
    <row r="2787" spans="1:18" hidden="1" x14ac:dyDescent="0.3">
      <c r="A2787" t="s">
        <v>13616</v>
      </c>
      <c r="B2787" t="s">
        <v>18295</v>
      </c>
      <c r="C2787" t="s">
        <v>833</v>
      </c>
      <c r="D2787" t="s">
        <v>19151</v>
      </c>
      <c r="E2787" t="s">
        <v>17215</v>
      </c>
      <c r="F2787" t="s">
        <v>371</v>
      </c>
      <c r="G2787" s="187" t="s">
        <v>351</v>
      </c>
      <c r="H2787" t="s">
        <v>13616</v>
      </c>
      <c r="I2787" t="s">
        <v>14820</v>
      </c>
      <c r="J2787" t="s">
        <v>833</v>
      </c>
      <c r="K2787" t="s">
        <v>19151</v>
      </c>
      <c r="L2787" t="s">
        <v>17215</v>
      </c>
      <c r="M2787" t="s">
        <v>371</v>
      </c>
      <c r="N2787" t="s">
        <v>351</v>
      </c>
      <c r="O2787" t="s">
        <v>17216</v>
      </c>
      <c r="P2787" t="s">
        <v>17217</v>
      </c>
      <c r="Q2787" t="str">
        <f>IF(J2787="(not available)","(not available)",IFERROR(VLOOKUP(J2787,'[1]Lifecyclemodels EF3.1'!E:G,3,FALSE),"(not available yet)"))</f>
        <v>(not available yet)</v>
      </c>
      <c r="R2787"/>
    </row>
    <row r="2788" spans="1:18" hidden="1" x14ac:dyDescent="0.3">
      <c r="A2788" t="s">
        <v>13616</v>
      </c>
      <c r="B2788" t="s">
        <v>18295</v>
      </c>
      <c r="C2788" t="s">
        <v>3110</v>
      </c>
      <c r="D2788" t="s">
        <v>19151</v>
      </c>
      <c r="E2788" t="s">
        <v>17215</v>
      </c>
      <c r="F2788" t="s">
        <v>396</v>
      </c>
      <c r="G2788" s="187" t="s">
        <v>351</v>
      </c>
      <c r="H2788" t="s">
        <v>13616</v>
      </c>
      <c r="I2788" t="s">
        <v>14820</v>
      </c>
      <c r="J2788" t="s">
        <v>3110</v>
      </c>
      <c r="K2788" t="s">
        <v>19151</v>
      </c>
      <c r="L2788" t="s">
        <v>17215</v>
      </c>
      <c r="M2788" t="s">
        <v>396</v>
      </c>
      <c r="N2788" t="s">
        <v>351</v>
      </c>
      <c r="O2788" t="s">
        <v>17216</v>
      </c>
      <c r="P2788" t="s">
        <v>17217</v>
      </c>
      <c r="Q2788" t="str">
        <f>IF(J2788="(not available)","(not available)",IFERROR(VLOOKUP(J2788,'[1]Lifecyclemodels EF3.1'!E:G,3,FALSE),"(not available yet)"))</f>
        <v>(not available yet)</v>
      </c>
      <c r="R2788"/>
    </row>
    <row r="2789" spans="1:18" hidden="1" x14ac:dyDescent="0.3">
      <c r="A2789" t="s">
        <v>13616</v>
      </c>
      <c r="B2789" t="s">
        <v>18295</v>
      </c>
      <c r="C2789" t="s">
        <v>2056</v>
      </c>
      <c r="D2789" t="s">
        <v>19151</v>
      </c>
      <c r="E2789" t="s">
        <v>17215</v>
      </c>
      <c r="F2789" t="s">
        <v>399</v>
      </c>
      <c r="G2789" s="187" t="s">
        <v>351</v>
      </c>
      <c r="H2789" t="s">
        <v>13616</v>
      </c>
      <c r="I2789" t="s">
        <v>14820</v>
      </c>
      <c r="J2789" t="s">
        <v>2056</v>
      </c>
      <c r="K2789" t="s">
        <v>19151</v>
      </c>
      <c r="L2789" t="s">
        <v>17215</v>
      </c>
      <c r="M2789" t="s">
        <v>399</v>
      </c>
      <c r="N2789" t="s">
        <v>351</v>
      </c>
      <c r="O2789" t="s">
        <v>17216</v>
      </c>
      <c r="P2789" t="s">
        <v>17217</v>
      </c>
      <c r="Q2789" t="str">
        <f>IF(J2789="(not available)","(not available)",IFERROR(VLOOKUP(J2789,'[1]Lifecyclemodels EF3.1'!E:G,3,FALSE),"(not available yet)"))</f>
        <v>(not available yet)</v>
      </c>
      <c r="R2789"/>
    </row>
    <row r="2790" spans="1:18" hidden="1" x14ac:dyDescent="0.3">
      <c r="A2790" t="s">
        <v>13616</v>
      </c>
      <c r="B2790" t="s">
        <v>18295</v>
      </c>
      <c r="C2790" t="s">
        <v>2122</v>
      </c>
      <c r="D2790" t="s">
        <v>19151</v>
      </c>
      <c r="E2790" t="s">
        <v>17215</v>
      </c>
      <c r="F2790" t="s">
        <v>523</v>
      </c>
      <c r="G2790" s="187" t="s">
        <v>351</v>
      </c>
      <c r="H2790" t="s">
        <v>13616</v>
      </c>
      <c r="I2790" t="s">
        <v>14820</v>
      </c>
      <c r="J2790" t="s">
        <v>2122</v>
      </c>
      <c r="K2790" t="s">
        <v>19151</v>
      </c>
      <c r="L2790" t="s">
        <v>17215</v>
      </c>
      <c r="M2790" t="s">
        <v>523</v>
      </c>
      <c r="N2790" t="s">
        <v>351</v>
      </c>
      <c r="O2790" t="s">
        <v>17216</v>
      </c>
      <c r="P2790" t="s">
        <v>17217</v>
      </c>
      <c r="Q2790" t="str">
        <f>IF(J2790="(not available)","(not available)",IFERROR(VLOOKUP(J2790,'[1]Lifecyclemodels EF3.1'!E:G,3,FALSE),"(not available yet)"))</f>
        <v>(not available yet)</v>
      </c>
      <c r="R2790"/>
    </row>
    <row r="2791" spans="1:18" hidden="1" x14ac:dyDescent="0.3">
      <c r="A2791" t="s">
        <v>13616</v>
      </c>
      <c r="B2791" t="s">
        <v>18295</v>
      </c>
      <c r="C2791" t="s">
        <v>10219</v>
      </c>
      <c r="D2791" t="s">
        <v>19151</v>
      </c>
      <c r="E2791" t="s">
        <v>17215</v>
      </c>
      <c r="F2791" t="s">
        <v>726</v>
      </c>
      <c r="G2791" s="187" t="s">
        <v>351</v>
      </c>
      <c r="H2791" t="s">
        <v>13616</v>
      </c>
      <c r="I2791" t="s">
        <v>14820</v>
      </c>
      <c r="J2791" t="s">
        <v>10219</v>
      </c>
      <c r="K2791" t="s">
        <v>19151</v>
      </c>
      <c r="L2791" t="s">
        <v>17215</v>
      </c>
      <c r="M2791" t="s">
        <v>726</v>
      </c>
      <c r="N2791" t="s">
        <v>351</v>
      </c>
      <c r="O2791" t="s">
        <v>17216</v>
      </c>
      <c r="P2791" t="s">
        <v>17217</v>
      </c>
      <c r="Q2791" t="str">
        <f>IF(J2791="(not available)","(not available)",IFERROR(VLOOKUP(J2791,'[1]Lifecyclemodels EF3.1'!E:G,3,FALSE),"(not available yet)"))</f>
        <v>(not available yet)</v>
      </c>
      <c r="R2791"/>
    </row>
    <row r="2792" spans="1:18" hidden="1" x14ac:dyDescent="0.3">
      <c r="A2792" t="s">
        <v>13616</v>
      </c>
      <c r="B2792" t="s">
        <v>18295</v>
      </c>
      <c r="C2792" t="s">
        <v>1679</v>
      </c>
      <c r="D2792" t="s">
        <v>19151</v>
      </c>
      <c r="E2792" t="s">
        <v>17215</v>
      </c>
      <c r="F2792" t="s">
        <v>670</v>
      </c>
      <c r="G2792" s="187" t="s">
        <v>351</v>
      </c>
      <c r="H2792" t="s">
        <v>13616</v>
      </c>
      <c r="I2792" t="s">
        <v>14820</v>
      </c>
      <c r="J2792" t="s">
        <v>1679</v>
      </c>
      <c r="K2792" t="s">
        <v>19151</v>
      </c>
      <c r="L2792" t="s">
        <v>17215</v>
      </c>
      <c r="M2792" t="s">
        <v>670</v>
      </c>
      <c r="N2792" t="s">
        <v>351</v>
      </c>
      <c r="O2792" t="s">
        <v>17216</v>
      </c>
      <c r="P2792" t="s">
        <v>17217</v>
      </c>
      <c r="Q2792" t="str">
        <f>IF(J2792="(not available)","(not available)",IFERROR(VLOOKUP(J2792,'[1]Lifecyclemodels EF3.1'!E:G,3,FALSE),"(not available yet)"))</f>
        <v>(not available yet)</v>
      </c>
      <c r="R2792"/>
    </row>
    <row r="2793" spans="1:18" hidden="1" x14ac:dyDescent="0.3">
      <c r="A2793" t="s">
        <v>13616</v>
      </c>
      <c r="B2793" t="s">
        <v>18295</v>
      </c>
      <c r="C2793" t="s">
        <v>11185</v>
      </c>
      <c r="D2793" t="s">
        <v>19151</v>
      </c>
      <c r="E2793" t="s">
        <v>17215</v>
      </c>
      <c r="F2793" t="s">
        <v>378</v>
      </c>
      <c r="G2793" s="187" t="s">
        <v>351</v>
      </c>
      <c r="H2793" t="s">
        <v>13616</v>
      </c>
      <c r="I2793" t="s">
        <v>14820</v>
      </c>
      <c r="J2793" t="s">
        <v>11185</v>
      </c>
      <c r="K2793" t="s">
        <v>19151</v>
      </c>
      <c r="L2793" t="s">
        <v>17215</v>
      </c>
      <c r="M2793" t="s">
        <v>378</v>
      </c>
      <c r="N2793" t="s">
        <v>351</v>
      </c>
      <c r="O2793" t="s">
        <v>17216</v>
      </c>
      <c r="P2793" t="s">
        <v>17217</v>
      </c>
      <c r="Q2793" t="str">
        <f>IF(J2793="(not available)","(not available)",IFERROR(VLOOKUP(J2793,'[1]Lifecyclemodels EF3.1'!E:G,3,FALSE),"(not available yet)"))</f>
        <v>(not available yet)</v>
      </c>
      <c r="R2793"/>
    </row>
    <row r="2794" spans="1:18" hidden="1" x14ac:dyDescent="0.3">
      <c r="A2794" t="s">
        <v>13616</v>
      </c>
      <c r="B2794" t="s">
        <v>18295</v>
      </c>
      <c r="C2794" t="s">
        <v>5326</v>
      </c>
      <c r="D2794" t="s">
        <v>19151</v>
      </c>
      <c r="E2794" t="s">
        <v>17215</v>
      </c>
      <c r="F2794" t="s">
        <v>686</v>
      </c>
      <c r="G2794" s="187" t="s">
        <v>351</v>
      </c>
      <c r="H2794" t="s">
        <v>13616</v>
      </c>
      <c r="I2794" t="s">
        <v>14820</v>
      </c>
      <c r="J2794" t="s">
        <v>5326</v>
      </c>
      <c r="K2794" t="s">
        <v>19151</v>
      </c>
      <c r="L2794" t="s">
        <v>17215</v>
      </c>
      <c r="M2794" t="s">
        <v>686</v>
      </c>
      <c r="N2794" t="s">
        <v>351</v>
      </c>
      <c r="O2794" t="s">
        <v>17216</v>
      </c>
      <c r="P2794" t="s">
        <v>17217</v>
      </c>
      <c r="Q2794" t="str">
        <f>IF(J2794="(not available)","(not available)",IFERROR(VLOOKUP(J2794,'[1]Lifecyclemodels EF3.1'!E:G,3,FALSE),"(not available yet)"))</f>
        <v>(not available yet)</v>
      </c>
      <c r="R2794"/>
    </row>
    <row r="2795" spans="1:18" hidden="1" x14ac:dyDescent="0.3">
      <c r="A2795" t="s">
        <v>13616</v>
      </c>
      <c r="B2795" t="s">
        <v>18295</v>
      </c>
      <c r="C2795" t="s">
        <v>8966</v>
      </c>
      <c r="D2795" t="s">
        <v>19151</v>
      </c>
      <c r="E2795" t="s">
        <v>17215</v>
      </c>
      <c r="F2795" t="s">
        <v>466</v>
      </c>
      <c r="G2795" s="187" t="s">
        <v>351</v>
      </c>
      <c r="H2795" t="s">
        <v>13616</v>
      </c>
      <c r="I2795" t="s">
        <v>14820</v>
      </c>
      <c r="J2795" t="s">
        <v>8966</v>
      </c>
      <c r="K2795" t="s">
        <v>19151</v>
      </c>
      <c r="L2795" t="s">
        <v>17215</v>
      </c>
      <c r="M2795" t="s">
        <v>466</v>
      </c>
      <c r="N2795" t="s">
        <v>351</v>
      </c>
      <c r="O2795" t="s">
        <v>17216</v>
      </c>
      <c r="P2795" t="s">
        <v>17217</v>
      </c>
      <c r="Q2795" t="str">
        <f>IF(J2795="(not available)","(not available)",IFERROR(VLOOKUP(J2795,'[1]Lifecyclemodels EF3.1'!E:G,3,FALSE),"(not available yet)"))</f>
        <v>(not available yet)</v>
      </c>
      <c r="R2795"/>
    </row>
    <row r="2796" spans="1:18" hidden="1" x14ac:dyDescent="0.3">
      <c r="A2796" t="s">
        <v>13616</v>
      </c>
      <c r="B2796" t="s">
        <v>18295</v>
      </c>
      <c r="C2796" t="s">
        <v>7916</v>
      </c>
      <c r="D2796" t="s">
        <v>19151</v>
      </c>
      <c r="E2796" t="s">
        <v>17215</v>
      </c>
      <c r="F2796" t="s">
        <v>392</v>
      </c>
      <c r="G2796" s="187" t="s">
        <v>351</v>
      </c>
      <c r="H2796" t="s">
        <v>13616</v>
      </c>
      <c r="I2796" t="s">
        <v>14820</v>
      </c>
      <c r="J2796" t="s">
        <v>7916</v>
      </c>
      <c r="K2796" t="s">
        <v>19151</v>
      </c>
      <c r="L2796" t="s">
        <v>17215</v>
      </c>
      <c r="M2796" t="s">
        <v>392</v>
      </c>
      <c r="N2796" t="s">
        <v>351</v>
      </c>
      <c r="O2796" t="s">
        <v>17216</v>
      </c>
      <c r="P2796" t="s">
        <v>17217</v>
      </c>
      <c r="Q2796" t="str">
        <f>IF(J2796="(not available)","(not available)",IFERROR(VLOOKUP(J2796,'[1]Lifecyclemodels EF3.1'!E:G,3,FALSE),"(not available yet)"))</f>
        <v>(not available yet)</v>
      </c>
      <c r="R2796"/>
    </row>
    <row r="2797" spans="1:18" hidden="1" x14ac:dyDescent="0.3">
      <c r="A2797" t="s">
        <v>13616</v>
      </c>
      <c r="B2797" t="s">
        <v>18295</v>
      </c>
      <c r="C2797" t="s">
        <v>5947</v>
      </c>
      <c r="D2797" t="s">
        <v>19151</v>
      </c>
      <c r="E2797" t="s">
        <v>17215</v>
      </c>
      <c r="F2797" t="s">
        <v>418</v>
      </c>
      <c r="G2797" s="187" t="s">
        <v>351</v>
      </c>
      <c r="H2797" t="s">
        <v>13616</v>
      </c>
      <c r="I2797" t="s">
        <v>14820</v>
      </c>
      <c r="J2797" t="s">
        <v>5947</v>
      </c>
      <c r="K2797" t="s">
        <v>19151</v>
      </c>
      <c r="L2797" t="s">
        <v>17215</v>
      </c>
      <c r="M2797" t="s">
        <v>418</v>
      </c>
      <c r="N2797" t="s">
        <v>351</v>
      </c>
      <c r="O2797" t="s">
        <v>17216</v>
      </c>
      <c r="P2797" t="s">
        <v>17217</v>
      </c>
      <c r="Q2797" t="str">
        <f>IF(J2797="(not available)","(not available)",IFERROR(VLOOKUP(J2797,'[1]Lifecyclemodels EF3.1'!E:G,3,FALSE),"(not available yet)"))</f>
        <v>(not available yet)</v>
      </c>
      <c r="R2797"/>
    </row>
    <row r="2798" spans="1:18" hidden="1" x14ac:dyDescent="0.3">
      <c r="A2798" t="s">
        <v>13616</v>
      </c>
      <c r="B2798" t="s">
        <v>18295</v>
      </c>
      <c r="C2798" t="s">
        <v>3005</v>
      </c>
      <c r="D2798" t="s">
        <v>19151</v>
      </c>
      <c r="E2798" t="s">
        <v>17215</v>
      </c>
      <c r="F2798" t="s">
        <v>703</v>
      </c>
      <c r="G2798" s="187" t="s">
        <v>351</v>
      </c>
      <c r="H2798" t="s">
        <v>13616</v>
      </c>
      <c r="I2798" t="s">
        <v>14820</v>
      </c>
      <c r="J2798" t="s">
        <v>3005</v>
      </c>
      <c r="K2798" t="s">
        <v>19151</v>
      </c>
      <c r="L2798" t="s">
        <v>17215</v>
      </c>
      <c r="M2798" t="s">
        <v>703</v>
      </c>
      <c r="N2798" t="s">
        <v>351</v>
      </c>
      <c r="O2798" t="s">
        <v>17216</v>
      </c>
      <c r="P2798" t="s">
        <v>17217</v>
      </c>
      <c r="Q2798" t="str">
        <f>IF(J2798="(not available)","(not available)",IFERROR(VLOOKUP(J2798,'[1]Lifecyclemodels EF3.1'!E:G,3,FALSE),"(not available yet)"))</f>
        <v>(not available yet)</v>
      </c>
      <c r="R2798"/>
    </row>
    <row r="2799" spans="1:18" hidden="1" x14ac:dyDescent="0.3">
      <c r="A2799" t="s">
        <v>13616</v>
      </c>
      <c r="B2799" t="s">
        <v>18295</v>
      </c>
      <c r="C2799" t="s">
        <v>11040</v>
      </c>
      <c r="D2799" t="s">
        <v>19151</v>
      </c>
      <c r="E2799" t="s">
        <v>17215</v>
      </c>
      <c r="F2799" t="s">
        <v>405</v>
      </c>
      <c r="G2799" s="187" t="s">
        <v>351</v>
      </c>
      <c r="H2799" t="s">
        <v>13616</v>
      </c>
      <c r="I2799" t="s">
        <v>14820</v>
      </c>
      <c r="J2799" t="s">
        <v>11040</v>
      </c>
      <c r="K2799" t="s">
        <v>19151</v>
      </c>
      <c r="L2799" t="s">
        <v>17215</v>
      </c>
      <c r="M2799" t="s">
        <v>405</v>
      </c>
      <c r="N2799" t="s">
        <v>351</v>
      </c>
      <c r="O2799" t="s">
        <v>17216</v>
      </c>
      <c r="P2799" t="s">
        <v>17217</v>
      </c>
      <c r="Q2799" t="str">
        <f>IF(J2799="(not available)","(not available)",IFERROR(VLOOKUP(J2799,'[1]Lifecyclemodels EF3.1'!E:G,3,FALSE),"(not available yet)"))</f>
        <v>(not available yet)</v>
      </c>
      <c r="R2799"/>
    </row>
    <row r="2800" spans="1:18" hidden="1" x14ac:dyDescent="0.3">
      <c r="A2800" t="s">
        <v>13616</v>
      </c>
      <c r="B2800" t="s">
        <v>18295</v>
      </c>
      <c r="C2800" t="s">
        <v>5603</v>
      </c>
      <c r="D2800" t="s">
        <v>19151</v>
      </c>
      <c r="E2800" t="s">
        <v>17215</v>
      </c>
      <c r="F2800" t="s">
        <v>493</v>
      </c>
      <c r="G2800" s="187" t="s">
        <v>351</v>
      </c>
      <c r="H2800" t="s">
        <v>13616</v>
      </c>
      <c r="I2800" t="s">
        <v>14820</v>
      </c>
      <c r="J2800" t="s">
        <v>5603</v>
      </c>
      <c r="K2800" t="s">
        <v>19151</v>
      </c>
      <c r="L2800" t="s">
        <v>17215</v>
      </c>
      <c r="M2800" t="s">
        <v>493</v>
      </c>
      <c r="N2800" t="s">
        <v>351</v>
      </c>
      <c r="O2800" t="s">
        <v>17216</v>
      </c>
      <c r="P2800" t="s">
        <v>17217</v>
      </c>
      <c r="Q2800" t="str">
        <f>IF(J2800="(not available)","(not available)",IFERROR(VLOOKUP(J2800,'[1]Lifecyclemodels EF3.1'!E:G,3,FALSE),"(not available yet)"))</f>
        <v>(not available yet)</v>
      </c>
      <c r="R2800"/>
    </row>
    <row r="2801" spans="1:18" hidden="1" x14ac:dyDescent="0.3">
      <c r="A2801" t="s">
        <v>13616</v>
      </c>
      <c r="B2801" t="s">
        <v>18295</v>
      </c>
      <c r="C2801" t="s">
        <v>2420</v>
      </c>
      <c r="D2801" t="s">
        <v>19151</v>
      </c>
      <c r="E2801" t="s">
        <v>17215</v>
      </c>
      <c r="F2801" t="s">
        <v>473</v>
      </c>
      <c r="G2801" s="187" t="s">
        <v>351</v>
      </c>
      <c r="H2801" t="s">
        <v>13616</v>
      </c>
      <c r="I2801" t="s">
        <v>14820</v>
      </c>
      <c r="J2801" t="s">
        <v>2420</v>
      </c>
      <c r="K2801" t="s">
        <v>19151</v>
      </c>
      <c r="L2801" t="s">
        <v>17215</v>
      </c>
      <c r="M2801" t="s">
        <v>473</v>
      </c>
      <c r="N2801" t="s">
        <v>351</v>
      </c>
      <c r="O2801" t="s">
        <v>17216</v>
      </c>
      <c r="P2801" t="s">
        <v>17217</v>
      </c>
      <c r="Q2801" t="str">
        <f>IF(J2801="(not available)","(not available)",IFERROR(VLOOKUP(J2801,'[1]Lifecyclemodels EF3.1'!E:G,3,FALSE),"(not available yet)"))</f>
        <v>(not available yet)</v>
      </c>
      <c r="R2801"/>
    </row>
    <row r="2802" spans="1:18" hidden="1" x14ac:dyDescent="0.3">
      <c r="A2802" t="s">
        <v>13616</v>
      </c>
      <c r="B2802" t="s">
        <v>18295</v>
      </c>
      <c r="C2802" t="s">
        <v>1919</v>
      </c>
      <c r="D2802" t="s">
        <v>19151</v>
      </c>
      <c r="E2802" t="s">
        <v>17215</v>
      </c>
      <c r="F2802" t="s">
        <v>736</v>
      </c>
      <c r="G2802" s="187" t="s">
        <v>351</v>
      </c>
      <c r="H2802" t="s">
        <v>13616</v>
      </c>
      <c r="I2802" t="s">
        <v>14820</v>
      </c>
      <c r="J2802" t="s">
        <v>1919</v>
      </c>
      <c r="K2802" t="s">
        <v>19151</v>
      </c>
      <c r="L2802" t="s">
        <v>17215</v>
      </c>
      <c r="M2802" t="s">
        <v>736</v>
      </c>
      <c r="N2802" t="s">
        <v>351</v>
      </c>
      <c r="O2802" t="s">
        <v>17216</v>
      </c>
      <c r="P2802" t="s">
        <v>17217</v>
      </c>
      <c r="Q2802" t="str">
        <f>IF(J2802="(not available)","(not available)",IFERROR(VLOOKUP(J2802,'[1]Lifecyclemodels EF3.1'!E:G,3,FALSE),"(not available yet)"))</f>
        <v>(not available yet)</v>
      </c>
      <c r="R2802"/>
    </row>
    <row r="2803" spans="1:18" hidden="1" x14ac:dyDescent="0.3">
      <c r="A2803" t="s">
        <v>13616</v>
      </c>
      <c r="B2803" t="s">
        <v>18295</v>
      </c>
      <c r="C2803" t="s">
        <v>6708</v>
      </c>
      <c r="D2803" t="s">
        <v>19151</v>
      </c>
      <c r="E2803" t="s">
        <v>17215</v>
      </c>
      <c r="F2803" t="s">
        <v>350</v>
      </c>
      <c r="G2803" s="187" t="s">
        <v>351</v>
      </c>
      <c r="H2803" t="s">
        <v>13616</v>
      </c>
      <c r="I2803" t="s">
        <v>14820</v>
      </c>
      <c r="J2803" t="s">
        <v>6708</v>
      </c>
      <c r="K2803" t="s">
        <v>19151</v>
      </c>
      <c r="L2803" t="s">
        <v>17215</v>
      </c>
      <c r="M2803" t="s">
        <v>350</v>
      </c>
      <c r="N2803" t="s">
        <v>351</v>
      </c>
      <c r="O2803" t="s">
        <v>17216</v>
      </c>
      <c r="P2803" t="s">
        <v>17217</v>
      </c>
      <c r="Q2803" t="str">
        <f>IF(J2803="(not available)","(not available)",IFERROR(VLOOKUP(J2803,'[1]Lifecyclemodels EF3.1'!E:G,3,FALSE),"(not available yet)"))</f>
        <v>(not available yet)</v>
      </c>
      <c r="R2803"/>
    </row>
    <row r="2804" spans="1:18" hidden="1" x14ac:dyDescent="0.3">
      <c r="A2804" t="s">
        <v>13616</v>
      </c>
      <c r="B2804" t="s">
        <v>18295</v>
      </c>
      <c r="C2804" t="s">
        <v>6456</v>
      </c>
      <c r="D2804" t="s">
        <v>19151</v>
      </c>
      <c r="E2804" t="s">
        <v>17215</v>
      </c>
      <c r="F2804" t="s">
        <v>425</v>
      </c>
      <c r="G2804" s="187" t="s">
        <v>351</v>
      </c>
      <c r="H2804" t="s">
        <v>13616</v>
      </c>
      <c r="I2804" t="s">
        <v>14820</v>
      </c>
      <c r="J2804" t="s">
        <v>6456</v>
      </c>
      <c r="K2804" t="s">
        <v>19151</v>
      </c>
      <c r="L2804" t="s">
        <v>17215</v>
      </c>
      <c r="M2804" t="s">
        <v>425</v>
      </c>
      <c r="N2804" t="s">
        <v>351</v>
      </c>
      <c r="O2804" t="s">
        <v>17216</v>
      </c>
      <c r="P2804" t="s">
        <v>17217</v>
      </c>
      <c r="Q2804" t="str">
        <f>IF(J2804="(not available)","(not available)",IFERROR(VLOOKUP(J2804,'[1]Lifecyclemodels EF3.1'!E:G,3,FALSE),"(not available yet)"))</f>
        <v>(not available yet)</v>
      </c>
      <c r="R2804"/>
    </row>
    <row r="2805" spans="1:18" hidden="1" x14ac:dyDescent="0.3">
      <c r="A2805" t="s">
        <v>13616</v>
      </c>
      <c r="B2805" t="s">
        <v>18295</v>
      </c>
      <c r="C2805" t="s">
        <v>2437</v>
      </c>
      <c r="D2805" t="s">
        <v>19152</v>
      </c>
      <c r="E2805" t="s">
        <v>17215</v>
      </c>
      <c r="F2805" t="s">
        <v>378</v>
      </c>
      <c r="G2805" s="187" t="s">
        <v>351</v>
      </c>
      <c r="H2805" t="s">
        <v>13616</v>
      </c>
      <c r="I2805" t="s">
        <v>14820</v>
      </c>
      <c r="J2805" t="s">
        <v>2437</v>
      </c>
      <c r="K2805" t="s">
        <v>19152</v>
      </c>
      <c r="L2805" t="s">
        <v>17215</v>
      </c>
      <c r="M2805" t="s">
        <v>378</v>
      </c>
      <c r="N2805" t="s">
        <v>351</v>
      </c>
      <c r="O2805" t="s">
        <v>17216</v>
      </c>
      <c r="P2805" t="s">
        <v>17217</v>
      </c>
      <c r="Q2805" t="str">
        <f>IF(J2805="(not available)","(not available)",IFERROR(VLOOKUP(J2805,'[1]Lifecyclemodels EF3.1'!E:G,3,FALSE),"(not available yet)"))</f>
        <v>(not available yet)</v>
      </c>
      <c r="R2805"/>
    </row>
    <row r="2806" spans="1:18" hidden="1" x14ac:dyDescent="0.3">
      <c r="A2806" t="s">
        <v>13616</v>
      </c>
      <c r="B2806" t="s">
        <v>18295</v>
      </c>
      <c r="C2806" t="s">
        <v>7820</v>
      </c>
      <c r="D2806" t="s">
        <v>19152</v>
      </c>
      <c r="E2806" t="s">
        <v>17215</v>
      </c>
      <c r="F2806" t="s">
        <v>396</v>
      </c>
      <c r="G2806" s="187" t="s">
        <v>351</v>
      </c>
      <c r="H2806" t="s">
        <v>13616</v>
      </c>
      <c r="I2806" t="s">
        <v>14820</v>
      </c>
      <c r="J2806" t="s">
        <v>7820</v>
      </c>
      <c r="K2806" t="s">
        <v>19152</v>
      </c>
      <c r="L2806" t="s">
        <v>17215</v>
      </c>
      <c r="M2806" t="s">
        <v>396</v>
      </c>
      <c r="N2806" t="s">
        <v>351</v>
      </c>
      <c r="O2806" t="s">
        <v>17216</v>
      </c>
      <c r="P2806" t="s">
        <v>17217</v>
      </c>
      <c r="Q2806" t="str">
        <f>IF(J2806="(not available)","(not available)",IFERROR(VLOOKUP(J2806,'[1]Lifecyclemodels EF3.1'!E:G,3,FALSE),"(not available yet)"))</f>
        <v>(not available yet)</v>
      </c>
      <c r="R2806"/>
    </row>
    <row r="2807" spans="1:18" hidden="1" x14ac:dyDescent="0.3">
      <c r="A2807" t="s">
        <v>13616</v>
      </c>
      <c r="B2807" t="s">
        <v>18295</v>
      </c>
      <c r="C2807" t="s">
        <v>4638</v>
      </c>
      <c r="D2807" t="s">
        <v>19152</v>
      </c>
      <c r="E2807" t="s">
        <v>17215</v>
      </c>
      <c r="F2807" t="s">
        <v>384</v>
      </c>
      <c r="G2807" s="187" t="s">
        <v>351</v>
      </c>
      <c r="H2807" t="s">
        <v>13616</v>
      </c>
      <c r="I2807" t="s">
        <v>14820</v>
      </c>
      <c r="J2807" t="s">
        <v>4638</v>
      </c>
      <c r="K2807" t="s">
        <v>19152</v>
      </c>
      <c r="L2807" t="s">
        <v>17215</v>
      </c>
      <c r="M2807" t="s">
        <v>11889</v>
      </c>
      <c r="N2807" t="s">
        <v>351</v>
      </c>
      <c r="O2807" t="s">
        <v>17216</v>
      </c>
      <c r="P2807" t="s">
        <v>17217</v>
      </c>
      <c r="Q2807" t="str">
        <f>IF(J2807="(not available)","(not available)",IFERROR(VLOOKUP(J2807,'[1]Lifecyclemodels EF3.1'!E:G,3,FALSE),"(not available yet)"))</f>
        <v>(not available yet)</v>
      </c>
      <c r="R2807"/>
    </row>
    <row r="2808" spans="1:18" hidden="1" x14ac:dyDescent="0.3">
      <c r="A2808" t="s">
        <v>13616</v>
      </c>
      <c r="B2808" t="s">
        <v>18295</v>
      </c>
      <c r="C2808" t="s">
        <v>9459</v>
      </c>
      <c r="D2808" t="s">
        <v>19152</v>
      </c>
      <c r="E2808" t="s">
        <v>17215</v>
      </c>
      <c r="F2808" t="s">
        <v>399</v>
      </c>
      <c r="G2808" s="187" t="s">
        <v>351</v>
      </c>
      <c r="H2808" t="s">
        <v>13616</v>
      </c>
      <c r="I2808" t="s">
        <v>14820</v>
      </c>
      <c r="J2808" t="s">
        <v>9459</v>
      </c>
      <c r="K2808" t="s">
        <v>19152</v>
      </c>
      <c r="L2808" t="s">
        <v>17215</v>
      </c>
      <c r="M2808" t="s">
        <v>399</v>
      </c>
      <c r="N2808" t="s">
        <v>351</v>
      </c>
      <c r="O2808" t="s">
        <v>17216</v>
      </c>
      <c r="P2808" t="s">
        <v>17217</v>
      </c>
      <c r="Q2808" t="str">
        <f>IF(J2808="(not available)","(not available)",IFERROR(VLOOKUP(J2808,'[1]Lifecyclemodels EF3.1'!E:G,3,FALSE),"(not available yet)"))</f>
        <v>(not available yet)</v>
      </c>
      <c r="R2808"/>
    </row>
    <row r="2809" spans="1:18" hidden="1" x14ac:dyDescent="0.3">
      <c r="A2809" t="s">
        <v>13616</v>
      </c>
      <c r="B2809" t="s">
        <v>18295</v>
      </c>
      <c r="C2809" t="s">
        <v>3511</v>
      </c>
      <c r="D2809" t="s">
        <v>19152</v>
      </c>
      <c r="E2809" t="s">
        <v>17215</v>
      </c>
      <c r="F2809" t="s">
        <v>736</v>
      </c>
      <c r="G2809" s="187" t="s">
        <v>351</v>
      </c>
      <c r="H2809" t="s">
        <v>13616</v>
      </c>
      <c r="I2809" t="s">
        <v>14820</v>
      </c>
      <c r="J2809" t="s">
        <v>3511</v>
      </c>
      <c r="K2809" t="s">
        <v>19152</v>
      </c>
      <c r="L2809" t="s">
        <v>17215</v>
      </c>
      <c r="M2809" t="s">
        <v>736</v>
      </c>
      <c r="N2809" t="s">
        <v>351</v>
      </c>
      <c r="O2809" t="s">
        <v>17216</v>
      </c>
      <c r="P2809" t="s">
        <v>17217</v>
      </c>
      <c r="Q2809" t="str">
        <f>IF(J2809="(not available)","(not available)",IFERROR(VLOOKUP(J2809,'[1]Lifecyclemodels EF3.1'!E:G,3,FALSE),"(not available yet)"))</f>
        <v>(not available yet)</v>
      </c>
      <c r="R2809"/>
    </row>
    <row r="2810" spans="1:18" hidden="1" x14ac:dyDescent="0.3">
      <c r="A2810" t="s">
        <v>13616</v>
      </c>
      <c r="B2810" t="s">
        <v>18295</v>
      </c>
      <c r="C2810" t="s">
        <v>2667</v>
      </c>
      <c r="D2810" t="s">
        <v>19152</v>
      </c>
      <c r="E2810" t="s">
        <v>17215</v>
      </c>
      <c r="F2810" t="s">
        <v>791</v>
      </c>
      <c r="G2810" s="187" t="s">
        <v>351</v>
      </c>
      <c r="H2810" t="s">
        <v>13616</v>
      </c>
      <c r="I2810" t="s">
        <v>14820</v>
      </c>
      <c r="J2810" t="s">
        <v>2667</v>
      </c>
      <c r="K2810" t="s">
        <v>19152</v>
      </c>
      <c r="L2810" t="s">
        <v>17215</v>
      </c>
      <c r="M2810" t="s">
        <v>791</v>
      </c>
      <c r="N2810" t="s">
        <v>351</v>
      </c>
      <c r="O2810" t="s">
        <v>17216</v>
      </c>
      <c r="P2810" t="s">
        <v>17217</v>
      </c>
      <c r="Q2810" t="str">
        <f>IF(J2810="(not available)","(not available)",IFERROR(VLOOKUP(J2810,'[1]Lifecyclemodels EF3.1'!E:G,3,FALSE),"(not available yet)"))</f>
        <v>(not available yet)</v>
      </c>
      <c r="R2810"/>
    </row>
    <row r="2811" spans="1:18" hidden="1" x14ac:dyDescent="0.3">
      <c r="A2811" t="s">
        <v>13616</v>
      </c>
      <c r="B2811" t="s">
        <v>18295</v>
      </c>
      <c r="C2811" t="s">
        <v>2137</v>
      </c>
      <c r="D2811" t="s">
        <v>19152</v>
      </c>
      <c r="E2811" t="s">
        <v>17215</v>
      </c>
      <c r="F2811" t="s">
        <v>425</v>
      </c>
      <c r="G2811" s="187" t="s">
        <v>351</v>
      </c>
      <c r="H2811" t="s">
        <v>13616</v>
      </c>
      <c r="I2811" t="s">
        <v>14820</v>
      </c>
      <c r="J2811" t="s">
        <v>2137</v>
      </c>
      <c r="K2811" t="s">
        <v>19152</v>
      </c>
      <c r="L2811" t="s">
        <v>17215</v>
      </c>
      <c r="M2811" t="s">
        <v>425</v>
      </c>
      <c r="N2811" t="s">
        <v>351</v>
      </c>
      <c r="O2811" t="s">
        <v>17216</v>
      </c>
      <c r="P2811" t="s">
        <v>17217</v>
      </c>
      <c r="Q2811" t="str">
        <f>IF(J2811="(not available)","(not available)",IFERROR(VLOOKUP(J2811,'[1]Lifecyclemodels EF3.1'!E:G,3,FALSE),"(not available yet)"))</f>
        <v>(not available yet)</v>
      </c>
      <c r="R2811"/>
    </row>
    <row r="2812" spans="1:18" hidden="1" x14ac:dyDescent="0.3">
      <c r="A2812" t="s">
        <v>13616</v>
      </c>
      <c r="B2812" t="s">
        <v>18295</v>
      </c>
      <c r="C2812" t="s">
        <v>5550</v>
      </c>
      <c r="D2812" t="s">
        <v>19152</v>
      </c>
      <c r="E2812" t="s">
        <v>17215</v>
      </c>
      <c r="F2812" t="s">
        <v>405</v>
      </c>
      <c r="G2812" s="187" t="s">
        <v>351</v>
      </c>
      <c r="H2812" t="s">
        <v>13616</v>
      </c>
      <c r="I2812" t="s">
        <v>14820</v>
      </c>
      <c r="J2812" t="s">
        <v>5550</v>
      </c>
      <c r="K2812" t="s">
        <v>19152</v>
      </c>
      <c r="L2812" t="s">
        <v>17215</v>
      </c>
      <c r="M2812" t="s">
        <v>405</v>
      </c>
      <c r="N2812" t="s">
        <v>351</v>
      </c>
      <c r="O2812" t="s">
        <v>17216</v>
      </c>
      <c r="P2812" t="s">
        <v>17217</v>
      </c>
      <c r="Q2812" t="str">
        <f>IF(J2812="(not available)","(not available)",IFERROR(VLOOKUP(J2812,'[1]Lifecyclemodels EF3.1'!E:G,3,FALSE),"(not available yet)"))</f>
        <v>(not available yet)</v>
      </c>
      <c r="R2812"/>
    </row>
    <row r="2813" spans="1:18" hidden="1" x14ac:dyDescent="0.3">
      <c r="A2813" t="s">
        <v>13616</v>
      </c>
      <c r="B2813" t="s">
        <v>18295</v>
      </c>
      <c r="C2813" t="s">
        <v>3948</v>
      </c>
      <c r="D2813" t="s">
        <v>19152</v>
      </c>
      <c r="E2813" t="s">
        <v>17215</v>
      </c>
      <c r="F2813" t="s">
        <v>703</v>
      </c>
      <c r="G2813" s="187" t="s">
        <v>351</v>
      </c>
      <c r="H2813" t="s">
        <v>13616</v>
      </c>
      <c r="I2813" t="s">
        <v>14820</v>
      </c>
      <c r="J2813" t="s">
        <v>3948</v>
      </c>
      <c r="K2813" t="s">
        <v>19152</v>
      </c>
      <c r="L2813" t="s">
        <v>17215</v>
      </c>
      <c r="M2813" t="s">
        <v>703</v>
      </c>
      <c r="N2813" t="s">
        <v>351</v>
      </c>
      <c r="O2813" t="s">
        <v>17216</v>
      </c>
      <c r="P2813" t="s">
        <v>17217</v>
      </c>
      <c r="Q2813" t="str">
        <f>IF(J2813="(not available)","(not available)",IFERROR(VLOOKUP(J2813,'[1]Lifecyclemodels EF3.1'!E:G,3,FALSE),"(not available yet)"))</f>
        <v>(not available yet)</v>
      </c>
      <c r="R2813"/>
    </row>
    <row r="2814" spans="1:18" hidden="1" x14ac:dyDescent="0.3">
      <c r="A2814" t="s">
        <v>13616</v>
      </c>
      <c r="B2814" t="s">
        <v>18295</v>
      </c>
      <c r="C2814" t="s">
        <v>9736</v>
      </c>
      <c r="D2814" t="s">
        <v>19152</v>
      </c>
      <c r="E2814" t="s">
        <v>17215</v>
      </c>
      <c r="F2814" t="s">
        <v>686</v>
      </c>
      <c r="G2814" s="187" t="s">
        <v>351</v>
      </c>
      <c r="H2814" t="s">
        <v>13616</v>
      </c>
      <c r="I2814" t="s">
        <v>14820</v>
      </c>
      <c r="J2814" t="s">
        <v>9736</v>
      </c>
      <c r="K2814" t="s">
        <v>19152</v>
      </c>
      <c r="L2814" t="s">
        <v>17215</v>
      </c>
      <c r="M2814" t="s">
        <v>686</v>
      </c>
      <c r="N2814" t="s">
        <v>351</v>
      </c>
      <c r="O2814" t="s">
        <v>17216</v>
      </c>
      <c r="P2814" t="s">
        <v>17217</v>
      </c>
      <c r="Q2814" t="str">
        <f>IF(J2814="(not available)","(not available)",IFERROR(VLOOKUP(J2814,'[1]Lifecyclemodels EF3.1'!E:G,3,FALSE),"(not available yet)"))</f>
        <v>(not available yet)</v>
      </c>
      <c r="R2814"/>
    </row>
    <row r="2815" spans="1:18" hidden="1" x14ac:dyDescent="0.3">
      <c r="A2815" t="s">
        <v>13616</v>
      </c>
      <c r="B2815" t="s">
        <v>18295</v>
      </c>
      <c r="C2815" t="s">
        <v>8601</v>
      </c>
      <c r="D2815" t="s">
        <v>19152</v>
      </c>
      <c r="E2815" t="s">
        <v>17215</v>
      </c>
      <c r="F2815" t="s">
        <v>350</v>
      </c>
      <c r="G2815" s="187" t="s">
        <v>351</v>
      </c>
      <c r="H2815" t="s">
        <v>13616</v>
      </c>
      <c r="I2815" t="s">
        <v>14820</v>
      </c>
      <c r="J2815" t="s">
        <v>8601</v>
      </c>
      <c r="K2815" t="s">
        <v>19152</v>
      </c>
      <c r="L2815" t="s">
        <v>17215</v>
      </c>
      <c r="M2815" t="s">
        <v>350</v>
      </c>
      <c r="N2815" t="s">
        <v>351</v>
      </c>
      <c r="O2815" t="s">
        <v>17216</v>
      </c>
      <c r="P2815" t="s">
        <v>17217</v>
      </c>
      <c r="Q2815" t="str">
        <f>IF(J2815="(not available)","(not available)",IFERROR(VLOOKUP(J2815,'[1]Lifecyclemodels EF3.1'!E:G,3,FALSE),"(not available yet)"))</f>
        <v>(not available yet)</v>
      </c>
      <c r="R2815"/>
    </row>
    <row r="2816" spans="1:18" hidden="1" x14ac:dyDescent="0.3">
      <c r="A2816" t="s">
        <v>13616</v>
      </c>
      <c r="B2816" t="s">
        <v>18295</v>
      </c>
      <c r="C2816" t="s">
        <v>11118</v>
      </c>
      <c r="D2816" t="s">
        <v>19152</v>
      </c>
      <c r="E2816" t="s">
        <v>17215</v>
      </c>
      <c r="F2816" t="s">
        <v>726</v>
      </c>
      <c r="G2816" s="187" t="s">
        <v>351</v>
      </c>
      <c r="H2816" t="s">
        <v>13616</v>
      </c>
      <c r="I2816" t="s">
        <v>14820</v>
      </c>
      <c r="J2816" t="s">
        <v>11118</v>
      </c>
      <c r="K2816" t="s">
        <v>19152</v>
      </c>
      <c r="L2816" t="s">
        <v>17215</v>
      </c>
      <c r="M2816" t="s">
        <v>726</v>
      </c>
      <c r="N2816" t="s">
        <v>351</v>
      </c>
      <c r="O2816" t="s">
        <v>17216</v>
      </c>
      <c r="P2816" t="s">
        <v>17217</v>
      </c>
      <c r="Q2816" t="str">
        <f>IF(J2816="(not available)","(not available)",IFERROR(VLOOKUP(J2816,'[1]Lifecyclemodels EF3.1'!E:G,3,FALSE),"(not available yet)"))</f>
        <v>(not available yet)</v>
      </c>
      <c r="R2816"/>
    </row>
    <row r="2817" spans="1:18" hidden="1" x14ac:dyDescent="0.3">
      <c r="A2817" t="s">
        <v>13616</v>
      </c>
      <c r="B2817" t="s">
        <v>18295</v>
      </c>
      <c r="C2817" t="s">
        <v>6590</v>
      </c>
      <c r="D2817" t="s">
        <v>19152</v>
      </c>
      <c r="E2817" t="s">
        <v>17215</v>
      </c>
      <c r="F2817" t="s">
        <v>528</v>
      </c>
      <c r="G2817" s="187" t="s">
        <v>351</v>
      </c>
      <c r="H2817" t="s">
        <v>13616</v>
      </c>
      <c r="I2817" t="s">
        <v>14820</v>
      </c>
      <c r="J2817" t="s">
        <v>6590</v>
      </c>
      <c r="K2817" t="s">
        <v>19152</v>
      </c>
      <c r="L2817" t="s">
        <v>17215</v>
      </c>
      <c r="M2817" t="s">
        <v>528</v>
      </c>
      <c r="N2817" t="s">
        <v>351</v>
      </c>
      <c r="O2817" t="s">
        <v>17216</v>
      </c>
      <c r="P2817" t="s">
        <v>17217</v>
      </c>
      <c r="Q2817" t="str">
        <f>IF(J2817="(not available)","(not available)",IFERROR(VLOOKUP(J2817,'[1]Lifecyclemodels EF3.1'!E:G,3,FALSE),"(not available yet)"))</f>
        <v>(not available yet)</v>
      </c>
      <c r="R2817"/>
    </row>
    <row r="2818" spans="1:18" hidden="1" x14ac:dyDescent="0.3">
      <c r="A2818" t="s">
        <v>13616</v>
      </c>
      <c r="B2818" t="s">
        <v>18295</v>
      </c>
      <c r="C2818" t="s">
        <v>5149</v>
      </c>
      <c r="D2818" t="s">
        <v>19152</v>
      </c>
      <c r="E2818" t="s">
        <v>17215</v>
      </c>
      <c r="F2818" t="s">
        <v>371</v>
      </c>
      <c r="G2818" s="187" t="s">
        <v>351</v>
      </c>
      <c r="H2818" t="s">
        <v>13616</v>
      </c>
      <c r="I2818" t="s">
        <v>14820</v>
      </c>
      <c r="J2818" t="s">
        <v>5149</v>
      </c>
      <c r="K2818" t="s">
        <v>19152</v>
      </c>
      <c r="L2818" t="s">
        <v>17215</v>
      </c>
      <c r="M2818" t="s">
        <v>371</v>
      </c>
      <c r="N2818" t="s">
        <v>351</v>
      </c>
      <c r="O2818" t="s">
        <v>17216</v>
      </c>
      <c r="P2818" t="s">
        <v>17217</v>
      </c>
      <c r="Q2818" t="str">
        <f>IF(J2818="(not available)","(not available)",IFERROR(VLOOKUP(J2818,'[1]Lifecyclemodels EF3.1'!E:G,3,FALSE),"(not available yet)"))</f>
        <v>(not available yet)</v>
      </c>
      <c r="R2818"/>
    </row>
    <row r="2819" spans="1:18" hidden="1" x14ac:dyDescent="0.3">
      <c r="A2819" t="s">
        <v>13616</v>
      </c>
      <c r="B2819" t="s">
        <v>18295</v>
      </c>
      <c r="C2819" t="s">
        <v>9632</v>
      </c>
      <c r="D2819" t="s">
        <v>19152</v>
      </c>
      <c r="E2819" t="s">
        <v>17215</v>
      </c>
      <c r="F2819" t="s">
        <v>443</v>
      </c>
      <c r="G2819" s="187" t="s">
        <v>351</v>
      </c>
      <c r="H2819" t="s">
        <v>13616</v>
      </c>
      <c r="I2819" t="s">
        <v>14820</v>
      </c>
      <c r="J2819" t="s">
        <v>9632</v>
      </c>
      <c r="K2819" t="s">
        <v>19152</v>
      </c>
      <c r="L2819" t="s">
        <v>17215</v>
      </c>
      <c r="M2819" t="s">
        <v>443</v>
      </c>
      <c r="N2819" t="s">
        <v>351</v>
      </c>
      <c r="O2819" t="s">
        <v>17216</v>
      </c>
      <c r="P2819" t="s">
        <v>17217</v>
      </c>
      <c r="Q2819" t="str">
        <f>IF(J2819="(not available)","(not available)",IFERROR(VLOOKUP(J2819,'[1]Lifecyclemodels EF3.1'!E:G,3,FALSE),"(not available yet)"))</f>
        <v>(not available yet)</v>
      </c>
      <c r="R2819"/>
    </row>
    <row r="2820" spans="1:18" hidden="1" x14ac:dyDescent="0.3">
      <c r="A2820" t="s">
        <v>13616</v>
      </c>
      <c r="B2820" t="s">
        <v>18295</v>
      </c>
      <c r="C2820" t="s">
        <v>7443</v>
      </c>
      <c r="D2820" t="s">
        <v>19152</v>
      </c>
      <c r="E2820" t="s">
        <v>17215</v>
      </c>
      <c r="F2820" t="s">
        <v>392</v>
      </c>
      <c r="G2820" s="187" t="s">
        <v>351</v>
      </c>
      <c r="H2820" t="s">
        <v>13616</v>
      </c>
      <c r="I2820" t="s">
        <v>14820</v>
      </c>
      <c r="J2820" t="s">
        <v>7443</v>
      </c>
      <c r="K2820" t="s">
        <v>19152</v>
      </c>
      <c r="L2820" t="s">
        <v>17215</v>
      </c>
      <c r="M2820" t="s">
        <v>392</v>
      </c>
      <c r="N2820" t="s">
        <v>351</v>
      </c>
      <c r="O2820" t="s">
        <v>17216</v>
      </c>
      <c r="P2820" t="s">
        <v>17217</v>
      </c>
      <c r="Q2820" t="str">
        <f>IF(J2820="(not available)","(not available)",IFERROR(VLOOKUP(J2820,'[1]Lifecyclemodels EF3.1'!E:G,3,FALSE),"(not available yet)"))</f>
        <v>(not available yet)</v>
      </c>
      <c r="R2820"/>
    </row>
    <row r="2821" spans="1:18" hidden="1" x14ac:dyDescent="0.3">
      <c r="A2821" t="s">
        <v>13616</v>
      </c>
      <c r="B2821" t="s">
        <v>18295</v>
      </c>
      <c r="C2821" t="s">
        <v>1079</v>
      </c>
      <c r="D2821" t="s">
        <v>19152</v>
      </c>
      <c r="E2821" t="s">
        <v>17215</v>
      </c>
      <c r="F2821" t="s">
        <v>670</v>
      </c>
      <c r="G2821" s="187" t="s">
        <v>351</v>
      </c>
      <c r="H2821" t="s">
        <v>13616</v>
      </c>
      <c r="I2821" t="s">
        <v>14820</v>
      </c>
      <c r="J2821" t="s">
        <v>1079</v>
      </c>
      <c r="K2821" t="s">
        <v>19152</v>
      </c>
      <c r="L2821" t="s">
        <v>17215</v>
      </c>
      <c r="M2821" t="s">
        <v>670</v>
      </c>
      <c r="N2821" t="s">
        <v>351</v>
      </c>
      <c r="O2821" t="s">
        <v>17216</v>
      </c>
      <c r="P2821" t="s">
        <v>17217</v>
      </c>
      <c r="Q2821" t="str">
        <f>IF(J2821="(not available)","(not available)",IFERROR(VLOOKUP(J2821,'[1]Lifecyclemodels EF3.1'!E:G,3,FALSE),"(not available yet)"))</f>
        <v>(not available yet)</v>
      </c>
      <c r="R2821"/>
    </row>
    <row r="2822" spans="1:18" hidden="1" x14ac:dyDescent="0.3">
      <c r="A2822" t="s">
        <v>13616</v>
      </c>
      <c r="B2822" t="s">
        <v>18295</v>
      </c>
      <c r="C2822" t="s">
        <v>7978</v>
      </c>
      <c r="D2822" t="s">
        <v>19152</v>
      </c>
      <c r="E2822" t="s">
        <v>17215</v>
      </c>
      <c r="F2822" t="s">
        <v>466</v>
      </c>
      <c r="G2822" s="187" t="s">
        <v>351</v>
      </c>
      <c r="H2822" t="s">
        <v>13616</v>
      </c>
      <c r="I2822" t="s">
        <v>14820</v>
      </c>
      <c r="J2822" t="s">
        <v>7978</v>
      </c>
      <c r="K2822" t="s">
        <v>19152</v>
      </c>
      <c r="L2822" t="s">
        <v>17215</v>
      </c>
      <c r="M2822" t="s">
        <v>466</v>
      </c>
      <c r="N2822" t="s">
        <v>351</v>
      </c>
      <c r="O2822" t="s">
        <v>17216</v>
      </c>
      <c r="P2822" t="s">
        <v>17217</v>
      </c>
      <c r="Q2822" t="str">
        <f>IF(J2822="(not available)","(not available)",IFERROR(VLOOKUP(J2822,'[1]Lifecyclemodels EF3.1'!E:G,3,FALSE),"(not available yet)"))</f>
        <v>(not available yet)</v>
      </c>
      <c r="R2822"/>
    </row>
    <row r="2823" spans="1:18" hidden="1" x14ac:dyDescent="0.3">
      <c r="A2823" t="s">
        <v>13616</v>
      </c>
      <c r="B2823" t="s">
        <v>18295</v>
      </c>
      <c r="C2823" t="s">
        <v>6354</v>
      </c>
      <c r="D2823" t="s">
        <v>19152</v>
      </c>
      <c r="E2823" t="s">
        <v>17215</v>
      </c>
      <c r="F2823" t="s">
        <v>418</v>
      </c>
      <c r="G2823" s="187" t="s">
        <v>351</v>
      </c>
      <c r="H2823" t="s">
        <v>13616</v>
      </c>
      <c r="I2823" t="s">
        <v>14820</v>
      </c>
      <c r="J2823" t="s">
        <v>6354</v>
      </c>
      <c r="K2823" t="s">
        <v>19152</v>
      </c>
      <c r="L2823" t="s">
        <v>17215</v>
      </c>
      <c r="M2823" t="s">
        <v>418</v>
      </c>
      <c r="N2823" t="s">
        <v>351</v>
      </c>
      <c r="O2823" t="s">
        <v>17216</v>
      </c>
      <c r="P2823" t="s">
        <v>17217</v>
      </c>
      <c r="Q2823" t="str">
        <f>IF(J2823="(not available)","(not available)",IFERROR(VLOOKUP(J2823,'[1]Lifecyclemodels EF3.1'!E:G,3,FALSE),"(not available yet)"))</f>
        <v>(not available yet)</v>
      </c>
      <c r="R2823"/>
    </row>
    <row r="2824" spans="1:18" hidden="1" x14ac:dyDescent="0.3">
      <c r="A2824" t="s">
        <v>13616</v>
      </c>
      <c r="B2824" t="s">
        <v>18295</v>
      </c>
      <c r="C2824" t="s">
        <v>1791</v>
      </c>
      <c r="D2824" t="s">
        <v>19152</v>
      </c>
      <c r="E2824" t="s">
        <v>17215</v>
      </c>
      <c r="F2824" t="s">
        <v>402</v>
      </c>
      <c r="G2824" s="187" t="s">
        <v>351</v>
      </c>
      <c r="H2824" t="s">
        <v>13616</v>
      </c>
      <c r="I2824" t="s">
        <v>14820</v>
      </c>
      <c r="J2824" t="s">
        <v>1791</v>
      </c>
      <c r="K2824" t="s">
        <v>19152</v>
      </c>
      <c r="L2824" t="s">
        <v>17215</v>
      </c>
      <c r="M2824" t="s">
        <v>402</v>
      </c>
      <c r="N2824" t="s">
        <v>351</v>
      </c>
      <c r="O2824" t="s">
        <v>17216</v>
      </c>
      <c r="P2824" t="s">
        <v>17217</v>
      </c>
      <c r="Q2824" t="str">
        <f>IF(J2824="(not available)","(not available)",IFERROR(VLOOKUP(J2824,'[1]Lifecyclemodels EF3.1'!E:G,3,FALSE),"(not available yet)"))</f>
        <v>(not available yet)</v>
      </c>
      <c r="R2824"/>
    </row>
    <row r="2825" spans="1:18" hidden="1" x14ac:dyDescent="0.3">
      <c r="A2825" t="s">
        <v>13616</v>
      </c>
      <c r="B2825" t="s">
        <v>18295</v>
      </c>
      <c r="C2825" t="s">
        <v>9560</v>
      </c>
      <c r="D2825" t="s">
        <v>19152</v>
      </c>
      <c r="E2825" t="s">
        <v>17215</v>
      </c>
      <c r="F2825" t="s">
        <v>493</v>
      </c>
      <c r="G2825" s="187" t="s">
        <v>351</v>
      </c>
      <c r="H2825" t="s">
        <v>13616</v>
      </c>
      <c r="I2825" t="s">
        <v>14820</v>
      </c>
      <c r="J2825" t="s">
        <v>9560</v>
      </c>
      <c r="K2825" t="s">
        <v>19152</v>
      </c>
      <c r="L2825" t="s">
        <v>17215</v>
      </c>
      <c r="M2825" t="s">
        <v>493</v>
      </c>
      <c r="N2825" t="s">
        <v>351</v>
      </c>
      <c r="O2825" t="s">
        <v>17216</v>
      </c>
      <c r="P2825" t="s">
        <v>17217</v>
      </c>
      <c r="Q2825" t="str">
        <f>IF(J2825="(not available)","(not available)",IFERROR(VLOOKUP(J2825,'[1]Lifecyclemodels EF3.1'!E:G,3,FALSE),"(not available yet)"))</f>
        <v>(not available yet)</v>
      </c>
      <c r="R2825"/>
    </row>
    <row r="2826" spans="1:18" hidden="1" x14ac:dyDescent="0.3">
      <c r="A2826" t="s">
        <v>13616</v>
      </c>
      <c r="B2826" t="s">
        <v>18295</v>
      </c>
      <c r="C2826" t="s">
        <v>5996</v>
      </c>
      <c r="D2826" t="s">
        <v>19152</v>
      </c>
      <c r="E2826" t="s">
        <v>17215</v>
      </c>
      <c r="F2826" t="s">
        <v>523</v>
      </c>
      <c r="G2826" s="187" t="s">
        <v>351</v>
      </c>
      <c r="H2826" t="s">
        <v>13616</v>
      </c>
      <c r="I2826" t="s">
        <v>14820</v>
      </c>
      <c r="J2826" t="s">
        <v>5996</v>
      </c>
      <c r="K2826" t="s">
        <v>19152</v>
      </c>
      <c r="L2826" t="s">
        <v>17215</v>
      </c>
      <c r="M2826" t="s">
        <v>523</v>
      </c>
      <c r="N2826" t="s">
        <v>351</v>
      </c>
      <c r="O2826" t="s">
        <v>17216</v>
      </c>
      <c r="P2826" t="s">
        <v>17217</v>
      </c>
      <c r="Q2826" t="str">
        <f>IF(J2826="(not available)","(not available)",IFERROR(VLOOKUP(J2826,'[1]Lifecyclemodels EF3.1'!E:G,3,FALSE),"(not available yet)"))</f>
        <v>(not available yet)</v>
      </c>
      <c r="R2826"/>
    </row>
    <row r="2827" spans="1:18" hidden="1" x14ac:dyDescent="0.3">
      <c r="A2827" t="s">
        <v>13616</v>
      </c>
      <c r="B2827" t="s">
        <v>18295</v>
      </c>
      <c r="C2827" t="s">
        <v>10744</v>
      </c>
      <c r="D2827" t="s">
        <v>19152</v>
      </c>
      <c r="E2827" t="s">
        <v>17215</v>
      </c>
      <c r="F2827" t="s">
        <v>473</v>
      </c>
      <c r="G2827" s="187" t="s">
        <v>351</v>
      </c>
      <c r="H2827" t="s">
        <v>13616</v>
      </c>
      <c r="I2827" t="s">
        <v>14820</v>
      </c>
      <c r="J2827" t="s">
        <v>10744</v>
      </c>
      <c r="K2827" t="s">
        <v>19152</v>
      </c>
      <c r="L2827" t="s">
        <v>17215</v>
      </c>
      <c r="M2827" t="s">
        <v>473</v>
      </c>
      <c r="N2827" t="s">
        <v>351</v>
      </c>
      <c r="O2827" t="s">
        <v>17216</v>
      </c>
      <c r="P2827" t="s">
        <v>17217</v>
      </c>
      <c r="Q2827" t="str">
        <f>IF(J2827="(not available)","(not available)",IFERROR(VLOOKUP(J2827,'[1]Lifecyclemodels EF3.1'!E:G,3,FALSE),"(not available yet)"))</f>
        <v>(not available yet)</v>
      </c>
      <c r="R2827"/>
    </row>
    <row r="2828" spans="1:18" hidden="1" x14ac:dyDescent="0.3">
      <c r="A2828" t="s">
        <v>13616</v>
      </c>
      <c r="B2828" t="s">
        <v>18295</v>
      </c>
      <c r="C2828" t="s">
        <v>2828</v>
      </c>
      <c r="D2828" t="s">
        <v>19153</v>
      </c>
      <c r="E2828" t="s">
        <v>17215</v>
      </c>
      <c r="F2828" t="s">
        <v>384</v>
      </c>
      <c r="G2828" s="187" t="s">
        <v>351</v>
      </c>
      <c r="H2828" t="s">
        <v>13616</v>
      </c>
      <c r="I2828" t="s">
        <v>14820</v>
      </c>
      <c r="J2828" t="s">
        <v>2828</v>
      </c>
      <c r="K2828" t="s">
        <v>19153</v>
      </c>
      <c r="L2828" t="s">
        <v>17215</v>
      </c>
      <c r="M2828" t="s">
        <v>11889</v>
      </c>
      <c r="N2828" t="s">
        <v>351</v>
      </c>
      <c r="O2828" t="s">
        <v>17216</v>
      </c>
      <c r="P2828" t="s">
        <v>17217</v>
      </c>
      <c r="Q2828" t="str">
        <f>IF(J2828="(not available)","(not available)",IFERROR(VLOOKUP(J2828,'[1]Lifecyclemodels EF3.1'!E:G,3,FALSE),"(not available yet)"))</f>
        <v>(not available yet)</v>
      </c>
      <c r="R2828"/>
    </row>
    <row r="2829" spans="1:18" hidden="1" x14ac:dyDescent="0.3">
      <c r="A2829" t="s">
        <v>13616</v>
      </c>
      <c r="B2829" t="s">
        <v>18295</v>
      </c>
      <c r="C2829" t="s">
        <v>8146</v>
      </c>
      <c r="D2829" t="s">
        <v>19154</v>
      </c>
      <c r="E2829" t="s">
        <v>17215</v>
      </c>
      <c r="F2829" t="s">
        <v>399</v>
      </c>
      <c r="G2829" s="187" t="s">
        <v>351</v>
      </c>
      <c r="H2829" t="s">
        <v>13616</v>
      </c>
      <c r="I2829" t="s">
        <v>14820</v>
      </c>
      <c r="J2829" t="s">
        <v>8146</v>
      </c>
      <c r="K2829" t="s">
        <v>19154</v>
      </c>
      <c r="L2829" t="s">
        <v>17215</v>
      </c>
      <c r="M2829" t="s">
        <v>399</v>
      </c>
      <c r="N2829" t="s">
        <v>351</v>
      </c>
      <c r="O2829" t="s">
        <v>17216</v>
      </c>
      <c r="P2829" t="s">
        <v>17217</v>
      </c>
      <c r="Q2829" t="str">
        <f>IF(J2829="(not available)","(not available)",IFERROR(VLOOKUP(J2829,'[1]Lifecyclemodels EF3.1'!E:G,3,FALSE),"(not available yet)"))</f>
        <v>(not available yet)</v>
      </c>
      <c r="R2829"/>
    </row>
    <row r="2830" spans="1:18" hidden="1" x14ac:dyDescent="0.3">
      <c r="A2830" t="s">
        <v>13616</v>
      </c>
      <c r="B2830" t="s">
        <v>18295</v>
      </c>
      <c r="C2830" t="s">
        <v>6419</v>
      </c>
      <c r="D2830" t="s">
        <v>19154</v>
      </c>
      <c r="E2830" t="s">
        <v>17215</v>
      </c>
      <c r="F2830" t="s">
        <v>791</v>
      </c>
      <c r="G2830" s="187" t="s">
        <v>351</v>
      </c>
      <c r="H2830" t="s">
        <v>13616</v>
      </c>
      <c r="I2830" t="s">
        <v>14820</v>
      </c>
      <c r="J2830" t="s">
        <v>6419</v>
      </c>
      <c r="K2830" t="s">
        <v>19154</v>
      </c>
      <c r="L2830" t="s">
        <v>17215</v>
      </c>
      <c r="M2830" t="s">
        <v>791</v>
      </c>
      <c r="N2830" t="s">
        <v>351</v>
      </c>
      <c r="O2830" t="s">
        <v>17216</v>
      </c>
      <c r="P2830" t="s">
        <v>17217</v>
      </c>
      <c r="Q2830" t="str">
        <f>IF(J2830="(not available)","(not available)",IFERROR(VLOOKUP(J2830,'[1]Lifecyclemodels EF3.1'!E:G,3,FALSE),"(not available yet)"))</f>
        <v>(not available yet)</v>
      </c>
      <c r="R2830"/>
    </row>
    <row r="2831" spans="1:18" hidden="1" x14ac:dyDescent="0.3">
      <c r="A2831" t="s">
        <v>13616</v>
      </c>
      <c r="B2831" t="s">
        <v>18295</v>
      </c>
      <c r="C2831" t="s">
        <v>5777</v>
      </c>
      <c r="D2831" t="s">
        <v>19154</v>
      </c>
      <c r="E2831" t="s">
        <v>17215</v>
      </c>
      <c r="F2831" t="s">
        <v>384</v>
      </c>
      <c r="G2831" s="187" t="s">
        <v>351</v>
      </c>
      <c r="H2831" t="s">
        <v>13616</v>
      </c>
      <c r="I2831" t="s">
        <v>14820</v>
      </c>
      <c r="J2831" t="s">
        <v>5777</v>
      </c>
      <c r="K2831" t="s">
        <v>19154</v>
      </c>
      <c r="L2831" t="s">
        <v>17215</v>
      </c>
      <c r="M2831" t="s">
        <v>11889</v>
      </c>
      <c r="N2831" t="s">
        <v>351</v>
      </c>
      <c r="O2831" t="s">
        <v>17216</v>
      </c>
      <c r="P2831" t="s">
        <v>17217</v>
      </c>
      <c r="Q2831" t="str">
        <f>IF(J2831="(not available)","(not available)",IFERROR(VLOOKUP(J2831,'[1]Lifecyclemodels EF3.1'!E:G,3,FALSE),"(not available yet)"))</f>
        <v>(not available yet)</v>
      </c>
      <c r="R2831"/>
    </row>
    <row r="2832" spans="1:18" hidden="1" x14ac:dyDescent="0.3">
      <c r="A2832" t="s">
        <v>13616</v>
      </c>
      <c r="B2832" t="s">
        <v>18295</v>
      </c>
      <c r="C2832" t="s">
        <v>11206</v>
      </c>
      <c r="D2832" t="s">
        <v>19154</v>
      </c>
      <c r="E2832" t="s">
        <v>17215</v>
      </c>
      <c r="F2832" t="s">
        <v>405</v>
      </c>
      <c r="G2832" s="187" t="s">
        <v>351</v>
      </c>
      <c r="H2832" t="s">
        <v>13616</v>
      </c>
      <c r="I2832" t="s">
        <v>14820</v>
      </c>
      <c r="J2832" t="s">
        <v>11206</v>
      </c>
      <c r="K2832" t="s">
        <v>19154</v>
      </c>
      <c r="L2832" t="s">
        <v>17215</v>
      </c>
      <c r="M2832" t="s">
        <v>405</v>
      </c>
      <c r="N2832" t="s">
        <v>351</v>
      </c>
      <c r="O2832" t="s">
        <v>17216</v>
      </c>
      <c r="P2832" t="s">
        <v>17217</v>
      </c>
      <c r="Q2832" t="str">
        <f>IF(J2832="(not available)","(not available)",IFERROR(VLOOKUP(J2832,'[1]Lifecyclemodels EF3.1'!E:G,3,FALSE),"(not available yet)"))</f>
        <v>(not available yet)</v>
      </c>
      <c r="R2832"/>
    </row>
    <row r="2833" spans="1:18" hidden="1" x14ac:dyDescent="0.3">
      <c r="A2833" t="s">
        <v>13616</v>
      </c>
      <c r="B2833" t="s">
        <v>18295</v>
      </c>
      <c r="C2833" t="s">
        <v>4292</v>
      </c>
      <c r="D2833" t="s">
        <v>19154</v>
      </c>
      <c r="E2833" t="s">
        <v>17215</v>
      </c>
      <c r="F2833" t="s">
        <v>392</v>
      </c>
      <c r="G2833" s="187" t="s">
        <v>351</v>
      </c>
      <c r="H2833" t="s">
        <v>13616</v>
      </c>
      <c r="I2833" t="s">
        <v>14820</v>
      </c>
      <c r="J2833" t="s">
        <v>4292</v>
      </c>
      <c r="K2833" t="s">
        <v>19154</v>
      </c>
      <c r="L2833" t="s">
        <v>17215</v>
      </c>
      <c r="M2833" t="s">
        <v>392</v>
      </c>
      <c r="N2833" t="s">
        <v>351</v>
      </c>
      <c r="O2833" t="s">
        <v>17216</v>
      </c>
      <c r="P2833" t="s">
        <v>17217</v>
      </c>
      <c r="Q2833" t="str">
        <f>IF(J2833="(not available)","(not available)",IFERROR(VLOOKUP(J2833,'[1]Lifecyclemodels EF3.1'!E:G,3,FALSE),"(not available yet)"))</f>
        <v>(not available yet)</v>
      </c>
      <c r="R2833"/>
    </row>
    <row r="2834" spans="1:18" hidden="1" x14ac:dyDescent="0.3">
      <c r="A2834" t="s">
        <v>13616</v>
      </c>
      <c r="B2834" t="s">
        <v>18295</v>
      </c>
      <c r="C2834" t="s">
        <v>3630</v>
      </c>
      <c r="D2834" t="s">
        <v>19154</v>
      </c>
      <c r="E2834" t="s">
        <v>17215</v>
      </c>
      <c r="F2834" t="s">
        <v>396</v>
      </c>
      <c r="G2834" s="187" t="s">
        <v>351</v>
      </c>
      <c r="H2834" t="s">
        <v>13616</v>
      </c>
      <c r="I2834" t="s">
        <v>14820</v>
      </c>
      <c r="J2834" t="s">
        <v>3630</v>
      </c>
      <c r="K2834" t="s">
        <v>19154</v>
      </c>
      <c r="L2834" t="s">
        <v>17215</v>
      </c>
      <c r="M2834" t="s">
        <v>396</v>
      </c>
      <c r="N2834" t="s">
        <v>351</v>
      </c>
      <c r="O2834" t="s">
        <v>17216</v>
      </c>
      <c r="P2834" t="s">
        <v>17217</v>
      </c>
      <c r="Q2834" t="str">
        <f>IF(J2834="(not available)","(not available)",IFERROR(VLOOKUP(J2834,'[1]Lifecyclemodels EF3.1'!E:G,3,FALSE),"(not available yet)"))</f>
        <v>(not available yet)</v>
      </c>
      <c r="R2834"/>
    </row>
    <row r="2835" spans="1:18" hidden="1" x14ac:dyDescent="0.3">
      <c r="A2835" t="s">
        <v>13616</v>
      </c>
      <c r="B2835" t="s">
        <v>18295</v>
      </c>
      <c r="C2835" t="s">
        <v>11148</v>
      </c>
      <c r="D2835" t="s">
        <v>19154</v>
      </c>
      <c r="E2835" t="s">
        <v>17215</v>
      </c>
      <c r="F2835" t="s">
        <v>670</v>
      </c>
      <c r="G2835" s="187" t="s">
        <v>351</v>
      </c>
      <c r="H2835" t="s">
        <v>13616</v>
      </c>
      <c r="I2835" t="s">
        <v>14820</v>
      </c>
      <c r="J2835" t="s">
        <v>11148</v>
      </c>
      <c r="K2835" t="s">
        <v>19154</v>
      </c>
      <c r="L2835" t="s">
        <v>17215</v>
      </c>
      <c r="M2835" t="s">
        <v>670</v>
      </c>
      <c r="N2835" t="s">
        <v>351</v>
      </c>
      <c r="O2835" t="s">
        <v>17216</v>
      </c>
      <c r="P2835" t="s">
        <v>17217</v>
      </c>
      <c r="Q2835" t="str">
        <f>IF(J2835="(not available)","(not available)",IFERROR(VLOOKUP(J2835,'[1]Lifecyclemodels EF3.1'!E:G,3,FALSE),"(not available yet)"))</f>
        <v>(not available yet)</v>
      </c>
      <c r="R2835"/>
    </row>
    <row r="2836" spans="1:18" hidden="1" x14ac:dyDescent="0.3">
      <c r="A2836" t="s">
        <v>13616</v>
      </c>
      <c r="B2836" t="s">
        <v>18295</v>
      </c>
      <c r="C2836" t="s">
        <v>5393</v>
      </c>
      <c r="D2836" t="s">
        <v>19154</v>
      </c>
      <c r="E2836" t="s">
        <v>17215</v>
      </c>
      <c r="F2836" t="s">
        <v>418</v>
      </c>
      <c r="G2836" s="187" t="s">
        <v>351</v>
      </c>
      <c r="H2836" t="s">
        <v>13616</v>
      </c>
      <c r="I2836" t="s">
        <v>14820</v>
      </c>
      <c r="J2836" t="s">
        <v>5393</v>
      </c>
      <c r="K2836" t="s">
        <v>19154</v>
      </c>
      <c r="L2836" t="s">
        <v>17215</v>
      </c>
      <c r="M2836" t="s">
        <v>418</v>
      </c>
      <c r="N2836" t="s">
        <v>351</v>
      </c>
      <c r="O2836" t="s">
        <v>17216</v>
      </c>
      <c r="P2836" t="s">
        <v>17217</v>
      </c>
      <c r="Q2836" t="str">
        <f>IF(J2836="(not available)","(not available)",IFERROR(VLOOKUP(J2836,'[1]Lifecyclemodels EF3.1'!E:G,3,FALSE),"(not available yet)"))</f>
        <v>(not available yet)</v>
      </c>
      <c r="R2836"/>
    </row>
    <row r="2837" spans="1:18" hidden="1" x14ac:dyDescent="0.3">
      <c r="A2837" t="s">
        <v>13616</v>
      </c>
      <c r="B2837" t="s">
        <v>18295</v>
      </c>
      <c r="C2837" t="s">
        <v>7442</v>
      </c>
      <c r="D2837" t="s">
        <v>19154</v>
      </c>
      <c r="E2837" t="s">
        <v>17215</v>
      </c>
      <c r="F2837" t="s">
        <v>736</v>
      </c>
      <c r="G2837" s="187" t="s">
        <v>351</v>
      </c>
      <c r="H2837" t="s">
        <v>13616</v>
      </c>
      <c r="I2837" t="s">
        <v>14820</v>
      </c>
      <c r="J2837" t="s">
        <v>7442</v>
      </c>
      <c r="K2837" t="s">
        <v>19154</v>
      </c>
      <c r="L2837" t="s">
        <v>17215</v>
      </c>
      <c r="M2837" t="s">
        <v>736</v>
      </c>
      <c r="N2837" t="s">
        <v>351</v>
      </c>
      <c r="O2837" t="s">
        <v>17216</v>
      </c>
      <c r="P2837" t="s">
        <v>17217</v>
      </c>
      <c r="Q2837" t="str">
        <f>IF(J2837="(not available)","(not available)",IFERROR(VLOOKUP(J2837,'[1]Lifecyclemodels EF3.1'!E:G,3,FALSE),"(not available yet)"))</f>
        <v>(not available yet)</v>
      </c>
      <c r="R2837"/>
    </row>
    <row r="2838" spans="1:18" hidden="1" x14ac:dyDescent="0.3">
      <c r="A2838" t="s">
        <v>13616</v>
      </c>
      <c r="B2838" t="s">
        <v>18295</v>
      </c>
      <c r="C2838" t="s">
        <v>7956</v>
      </c>
      <c r="D2838" t="s">
        <v>19154</v>
      </c>
      <c r="E2838" t="s">
        <v>17215</v>
      </c>
      <c r="F2838" t="s">
        <v>402</v>
      </c>
      <c r="G2838" s="187" t="s">
        <v>351</v>
      </c>
      <c r="H2838" t="s">
        <v>13616</v>
      </c>
      <c r="I2838" t="s">
        <v>14820</v>
      </c>
      <c r="J2838" t="s">
        <v>7956</v>
      </c>
      <c r="K2838" t="s">
        <v>19154</v>
      </c>
      <c r="L2838" t="s">
        <v>17215</v>
      </c>
      <c r="M2838" t="s">
        <v>402</v>
      </c>
      <c r="N2838" t="s">
        <v>351</v>
      </c>
      <c r="O2838" t="s">
        <v>17216</v>
      </c>
      <c r="P2838" t="s">
        <v>17217</v>
      </c>
      <c r="Q2838" t="str">
        <f>IF(J2838="(not available)","(not available)",IFERROR(VLOOKUP(J2838,'[1]Lifecyclemodels EF3.1'!E:G,3,FALSE),"(not available yet)"))</f>
        <v>(not available yet)</v>
      </c>
      <c r="R2838"/>
    </row>
    <row r="2839" spans="1:18" hidden="1" x14ac:dyDescent="0.3">
      <c r="A2839" t="s">
        <v>13616</v>
      </c>
      <c r="B2839" t="s">
        <v>18295</v>
      </c>
      <c r="C2839" t="s">
        <v>5690</v>
      </c>
      <c r="D2839" t="s">
        <v>19154</v>
      </c>
      <c r="E2839" t="s">
        <v>17215</v>
      </c>
      <c r="F2839" t="s">
        <v>686</v>
      </c>
      <c r="G2839" s="187" t="s">
        <v>351</v>
      </c>
      <c r="H2839" t="s">
        <v>13616</v>
      </c>
      <c r="I2839" t="s">
        <v>14820</v>
      </c>
      <c r="J2839" t="s">
        <v>5690</v>
      </c>
      <c r="K2839" t="s">
        <v>19154</v>
      </c>
      <c r="L2839" t="s">
        <v>17215</v>
      </c>
      <c r="M2839" t="s">
        <v>686</v>
      </c>
      <c r="N2839" t="s">
        <v>351</v>
      </c>
      <c r="O2839" t="s">
        <v>17216</v>
      </c>
      <c r="P2839" t="s">
        <v>17217</v>
      </c>
      <c r="Q2839" t="str">
        <f>IF(J2839="(not available)","(not available)",IFERROR(VLOOKUP(J2839,'[1]Lifecyclemodels EF3.1'!E:G,3,FALSE),"(not available yet)"))</f>
        <v>(not available yet)</v>
      </c>
      <c r="R2839"/>
    </row>
    <row r="2840" spans="1:18" hidden="1" x14ac:dyDescent="0.3">
      <c r="A2840" t="s">
        <v>13616</v>
      </c>
      <c r="B2840" t="s">
        <v>18295</v>
      </c>
      <c r="C2840" t="s">
        <v>10071</v>
      </c>
      <c r="D2840" t="s">
        <v>19154</v>
      </c>
      <c r="E2840" t="s">
        <v>17215</v>
      </c>
      <c r="F2840" t="s">
        <v>726</v>
      </c>
      <c r="G2840" s="187" t="s">
        <v>351</v>
      </c>
      <c r="H2840" t="s">
        <v>13616</v>
      </c>
      <c r="I2840" t="s">
        <v>14820</v>
      </c>
      <c r="J2840" t="s">
        <v>10071</v>
      </c>
      <c r="K2840" t="s">
        <v>19154</v>
      </c>
      <c r="L2840" t="s">
        <v>17215</v>
      </c>
      <c r="M2840" t="s">
        <v>726</v>
      </c>
      <c r="N2840" t="s">
        <v>351</v>
      </c>
      <c r="O2840" t="s">
        <v>17216</v>
      </c>
      <c r="P2840" t="s">
        <v>17217</v>
      </c>
      <c r="Q2840" t="str">
        <f>IF(J2840="(not available)","(not available)",IFERROR(VLOOKUP(J2840,'[1]Lifecyclemodels EF3.1'!E:G,3,FALSE),"(not available yet)"))</f>
        <v>(not available yet)</v>
      </c>
      <c r="R2840"/>
    </row>
    <row r="2841" spans="1:18" hidden="1" x14ac:dyDescent="0.3">
      <c r="A2841" t="s">
        <v>13616</v>
      </c>
      <c r="B2841" t="s">
        <v>18295</v>
      </c>
      <c r="C2841" t="s">
        <v>9331</v>
      </c>
      <c r="D2841" t="s">
        <v>19154</v>
      </c>
      <c r="E2841" t="s">
        <v>17215</v>
      </c>
      <c r="F2841" t="s">
        <v>443</v>
      </c>
      <c r="G2841" s="187" t="s">
        <v>351</v>
      </c>
      <c r="H2841" t="s">
        <v>13616</v>
      </c>
      <c r="I2841" t="s">
        <v>14820</v>
      </c>
      <c r="J2841" t="s">
        <v>9331</v>
      </c>
      <c r="K2841" t="s">
        <v>19154</v>
      </c>
      <c r="L2841" t="s">
        <v>17215</v>
      </c>
      <c r="M2841" t="s">
        <v>443</v>
      </c>
      <c r="N2841" t="s">
        <v>351</v>
      </c>
      <c r="O2841" t="s">
        <v>17216</v>
      </c>
      <c r="P2841" t="s">
        <v>17217</v>
      </c>
      <c r="Q2841" t="str">
        <f>IF(J2841="(not available)","(not available)",IFERROR(VLOOKUP(J2841,'[1]Lifecyclemodels EF3.1'!E:G,3,FALSE),"(not available yet)"))</f>
        <v>(not available yet)</v>
      </c>
      <c r="R2841"/>
    </row>
    <row r="2842" spans="1:18" hidden="1" x14ac:dyDescent="0.3">
      <c r="A2842" t="s">
        <v>13616</v>
      </c>
      <c r="B2842" t="s">
        <v>18295</v>
      </c>
      <c r="C2842" t="s">
        <v>3019</v>
      </c>
      <c r="D2842" t="s">
        <v>19154</v>
      </c>
      <c r="E2842" t="s">
        <v>17215</v>
      </c>
      <c r="F2842" t="s">
        <v>523</v>
      </c>
      <c r="G2842" s="187" t="s">
        <v>351</v>
      </c>
      <c r="H2842" t="s">
        <v>13616</v>
      </c>
      <c r="I2842" t="s">
        <v>14820</v>
      </c>
      <c r="J2842" t="s">
        <v>3019</v>
      </c>
      <c r="K2842" t="s">
        <v>19154</v>
      </c>
      <c r="L2842" t="s">
        <v>17215</v>
      </c>
      <c r="M2842" t="s">
        <v>523</v>
      </c>
      <c r="N2842" t="s">
        <v>351</v>
      </c>
      <c r="O2842" t="s">
        <v>17216</v>
      </c>
      <c r="P2842" t="s">
        <v>17217</v>
      </c>
      <c r="Q2842" t="str">
        <f>IF(J2842="(not available)","(not available)",IFERROR(VLOOKUP(J2842,'[1]Lifecyclemodels EF3.1'!E:G,3,FALSE),"(not available yet)"))</f>
        <v>(not available yet)</v>
      </c>
      <c r="R2842"/>
    </row>
    <row r="2843" spans="1:18" hidden="1" x14ac:dyDescent="0.3">
      <c r="A2843" t="s">
        <v>13616</v>
      </c>
      <c r="B2843" t="s">
        <v>18295</v>
      </c>
      <c r="C2843" t="s">
        <v>5365</v>
      </c>
      <c r="D2843" t="s">
        <v>19154</v>
      </c>
      <c r="E2843" t="s">
        <v>17215</v>
      </c>
      <c r="F2843" t="s">
        <v>528</v>
      </c>
      <c r="G2843" s="187" t="s">
        <v>351</v>
      </c>
      <c r="H2843" t="s">
        <v>13616</v>
      </c>
      <c r="I2843" t="s">
        <v>14820</v>
      </c>
      <c r="J2843" t="s">
        <v>5365</v>
      </c>
      <c r="K2843" t="s">
        <v>19154</v>
      </c>
      <c r="L2843" t="s">
        <v>17215</v>
      </c>
      <c r="M2843" t="s">
        <v>528</v>
      </c>
      <c r="N2843" t="s">
        <v>351</v>
      </c>
      <c r="O2843" t="s">
        <v>17216</v>
      </c>
      <c r="P2843" t="s">
        <v>17217</v>
      </c>
      <c r="Q2843" t="str">
        <f>IF(J2843="(not available)","(not available)",IFERROR(VLOOKUP(J2843,'[1]Lifecyclemodels EF3.1'!E:G,3,FALSE),"(not available yet)"))</f>
        <v>(not available yet)</v>
      </c>
      <c r="R2843"/>
    </row>
    <row r="2844" spans="1:18" hidden="1" x14ac:dyDescent="0.3">
      <c r="A2844" t="s">
        <v>13616</v>
      </c>
      <c r="B2844" t="s">
        <v>18295</v>
      </c>
      <c r="C2844" t="s">
        <v>5521</v>
      </c>
      <c r="D2844" t="s">
        <v>19154</v>
      </c>
      <c r="E2844" t="s">
        <v>17215</v>
      </c>
      <c r="F2844" t="s">
        <v>378</v>
      </c>
      <c r="G2844" s="187" t="s">
        <v>351</v>
      </c>
      <c r="H2844" t="s">
        <v>13616</v>
      </c>
      <c r="I2844" t="s">
        <v>14820</v>
      </c>
      <c r="J2844" t="s">
        <v>5521</v>
      </c>
      <c r="K2844" t="s">
        <v>19154</v>
      </c>
      <c r="L2844" t="s">
        <v>17215</v>
      </c>
      <c r="M2844" t="s">
        <v>378</v>
      </c>
      <c r="N2844" t="s">
        <v>351</v>
      </c>
      <c r="O2844" t="s">
        <v>17216</v>
      </c>
      <c r="P2844" t="s">
        <v>17217</v>
      </c>
      <c r="Q2844" t="str">
        <f>IF(J2844="(not available)","(not available)",IFERROR(VLOOKUP(J2844,'[1]Lifecyclemodels EF3.1'!E:G,3,FALSE),"(not available yet)"))</f>
        <v>(not available yet)</v>
      </c>
      <c r="R2844"/>
    </row>
    <row r="2845" spans="1:18" hidden="1" x14ac:dyDescent="0.3">
      <c r="A2845" t="s">
        <v>13616</v>
      </c>
      <c r="B2845" t="s">
        <v>18295</v>
      </c>
      <c r="C2845" t="s">
        <v>8617</v>
      </c>
      <c r="D2845" t="s">
        <v>19154</v>
      </c>
      <c r="E2845" t="s">
        <v>17215</v>
      </c>
      <c r="F2845" t="s">
        <v>350</v>
      </c>
      <c r="G2845" s="187" t="s">
        <v>351</v>
      </c>
      <c r="H2845" t="s">
        <v>13616</v>
      </c>
      <c r="I2845" t="s">
        <v>14820</v>
      </c>
      <c r="J2845" t="s">
        <v>8617</v>
      </c>
      <c r="K2845" t="s">
        <v>19154</v>
      </c>
      <c r="L2845" t="s">
        <v>17215</v>
      </c>
      <c r="M2845" t="s">
        <v>350</v>
      </c>
      <c r="N2845" t="s">
        <v>351</v>
      </c>
      <c r="O2845" t="s">
        <v>17216</v>
      </c>
      <c r="P2845" t="s">
        <v>17217</v>
      </c>
      <c r="Q2845" t="str">
        <f>IF(J2845="(not available)","(not available)",IFERROR(VLOOKUP(J2845,'[1]Lifecyclemodels EF3.1'!E:G,3,FALSE),"(not available yet)"))</f>
        <v>(not available yet)</v>
      </c>
      <c r="R2845"/>
    </row>
    <row r="2846" spans="1:18" hidden="1" x14ac:dyDescent="0.3">
      <c r="A2846" t="s">
        <v>13616</v>
      </c>
      <c r="B2846" t="s">
        <v>18295</v>
      </c>
      <c r="C2846" t="s">
        <v>8772</v>
      </c>
      <c r="D2846" t="s">
        <v>19154</v>
      </c>
      <c r="E2846" t="s">
        <v>17215</v>
      </c>
      <c r="F2846" t="s">
        <v>371</v>
      </c>
      <c r="G2846" s="187" t="s">
        <v>351</v>
      </c>
      <c r="H2846" t="s">
        <v>13616</v>
      </c>
      <c r="I2846" t="s">
        <v>14820</v>
      </c>
      <c r="J2846" t="s">
        <v>8772</v>
      </c>
      <c r="K2846" t="s">
        <v>19154</v>
      </c>
      <c r="L2846" t="s">
        <v>17215</v>
      </c>
      <c r="M2846" t="s">
        <v>371</v>
      </c>
      <c r="N2846" t="s">
        <v>351</v>
      </c>
      <c r="O2846" t="s">
        <v>17216</v>
      </c>
      <c r="P2846" t="s">
        <v>17217</v>
      </c>
      <c r="Q2846" t="str">
        <f>IF(J2846="(not available)","(not available)",IFERROR(VLOOKUP(J2846,'[1]Lifecyclemodels EF3.1'!E:G,3,FALSE),"(not available yet)"))</f>
        <v>(not available yet)</v>
      </c>
      <c r="R2846"/>
    </row>
    <row r="2847" spans="1:18" hidden="1" x14ac:dyDescent="0.3">
      <c r="A2847" t="s">
        <v>13616</v>
      </c>
      <c r="B2847" t="s">
        <v>18295</v>
      </c>
      <c r="C2847" t="s">
        <v>7986</v>
      </c>
      <c r="D2847" t="s">
        <v>19154</v>
      </c>
      <c r="E2847" t="s">
        <v>17215</v>
      </c>
      <c r="F2847" t="s">
        <v>425</v>
      </c>
      <c r="G2847" s="187" t="s">
        <v>351</v>
      </c>
      <c r="H2847" t="s">
        <v>13616</v>
      </c>
      <c r="I2847" t="s">
        <v>14820</v>
      </c>
      <c r="J2847" t="s">
        <v>7986</v>
      </c>
      <c r="K2847" t="s">
        <v>19154</v>
      </c>
      <c r="L2847" t="s">
        <v>17215</v>
      </c>
      <c r="M2847" t="s">
        <v>425</v>
      </c>
      <c r="N2847" t="s">
        <v>351</v>
      </c>
      <c r="O2847" t="s">
        <v>17216</v>
      </c>
      <c r="P2847" t="s">
        <v>17217</v>
      </c>
      <c r="Q2847" t="str">
        <f>IF(J2847="(not available)","(not available)",IFERROR(VLOOKUP(J2847,'[1]Lifecyclemodels EF3.1'!E:G,3,FALSE),"(not available yet)"))</f>
        <v>(not available yet)</v>
      </c>
      <c r="R2847"/>
    </row>
    <row r="2848" spans="1:18" hidden="1" x14ac:dyDescent="0.3">
      <c r="A2848" t="s">
        <v>13616</v>
      </c>
      <c r="B2848" t="s">
        <v>18295</v>
      </c>
      <c r="C2848" t="s">
        <v>4214</v>
      </c>
      <c r="D2848" t="s">
        <v>19154</v>
      </c>
      <c r="E2848" t="s">
        <v>17215</v>
      </c>
      <c r="F2848" t="s">
        <v>493</v>
      </c>
      <c r="G2848" s="187" t="s">
        <v>351</v>
      </c>
      <c r="H2848" t="s">
        <v>13616</v>
      </c>
      <c r="I2848" t="s">
        <v>14820</v>
      </c>
      <c r="J2848" t="s">
        <v>4214</v>
      </c>
      <c r="K2848" t="s">
        <v>19154</v>
      </c>
      <c r="L2848" t="s">
        <v>17215</v>
      </c>
      <c r="M2848" t="s">
        <v>493</v>
      </c>
      <c r="N2848" t="s">
        <v>351</v>
      </c>
      <c r="O2848" t="s">
        <v>17216</v>
      </c>
      <c r="P2848" t="s">
        <v>17217</v>
      </c>
      <c r="Q2848" t="str">
        <f>IF(J2848="(not available)","(not available)",IFERROR(VLOOKUP(J2848,'[1]Lifecyclemodels EF3.1'!E:G,3,FALSE),"(not available yet)"))</f>
        <v>(not available yet)</v>
      </c>
      <c r="R2848"/>
    </row>
    <row r="2849" spans="1:18" hidden="1" x14ac:dyDescent="0.3">
      <c r="A2849" t="s">
        <v>13616</v>
      </c>
      <c r="B2849" t="s">
        <v>18295</v>
      </c>
      <c r="C2849" t="s">
        <v>6531</v>
      </c>
      <c r="D2849" t="s">
        <v>19154</v>
      </c>
      <c r="E2849" t="s">
        <v>17215</v>
      </c>
      <c r="F2849" t="s">
        <v>466</v>
      </c>
      <c r="G2849" s="187" t="s">
        <v>351</v>
      </c>
      <c r="H2849" t="s">
        <v>13616</v>
      </c>
      <c r="I2849" t="s">
        <v>14820</v>
      </c>
      <c r="J2849" t="s">
        <v>6531</v>
      </c>
      <c r="K2849" t="s">
        <v>19154</v>
      </c>
      <c r="L2849" t="s">
        <v>17215</v>
      </c>
      <c r="M2849" t="s">
        <v>466</v>
      </c>
      <c r="N2849" t="s">
        <v>351</v>
      </c>
      <c r="O2849" t="s">
        <v>17216</v>
      </c>
      <c r="P2849" t="s">
        <v>17217</v>
      </c>
      <c r="Q2849" t="str">
        <f>IF(J2849="(not available)","(not available)",IFERROR(VLOOKUP(J2849,'[1]Lifecyclemodels EF3.1'!E:G,3,FALSE),"(not available yet)"))</f>
        <v>(not available yet)</v>
      </c>
      <c r="R2849"/>
    </row>
    <row r="2850" spans="1:18" hidden="1" x14ac:dyDescent="0.3">
      <c r="A2850" t="s">
        <v>13616</v>
      </c>
      <c r="B2850" t="s">
        <v>18295</v>
      </c>
      <c r="C2850" t="s">
        <v>3988</v>
      </c>
      <c r="D2850" t="s">
        <v>19154</v>
      </c>
      <c r="E2850" t="s">
        <v>17215</v>
      </c>
      <c r="F2850" t="s">
        <v>473</v>
      </c>
      <c r="G2850" s="187" t="s">
        <v>351</v>
      </c>
      <c r="H2850" t="s">
        <v>13616</v>
      </c>
      <c r="I2850" t="s">
        <v>14820</v>
      </c>
      <c r="J2850" t="s">
        <v>3988</v>
      </c>
      <c r="K2850" t="s">
        <v>19154</v>
      </c>
      <c r="L2850" t="s">
        <v>17215</v>
      </c>
      <c r="M2850" t="s">
        <v>473</v>
      </c>
      <c r="N2850" t="s">
        <v>351</v>
      </c>
      <c r="O2850" t="s">
        <v>17216</v>
      </c>
      <c r="P2850" t="s">
        <v>17217</v>
      </c>
      <c r="Q2850" t="str">
        <f>IF(J2850="(not available)","(not available)",IFERROR(VLOOKUP(J2850,'[1]Lifecyclemodels EF3.1'!E:G,3,FALSE),"(not available yet)"))</f>
        <v>(not available yet)</v>
      </c>
      <c r="R2850"/>
    </row>
    <row r="2851" spans="1:18" hidden="1" x14ac:dyDescent="0.3">
      <c r="A2851" t="s">
        <v>13616</v>
      </c>
      <c r="B2851" t="s">
        <v>18295</v>
      </c>
      <c r="C2851" t="s">
        <v>2448</v>
      </c>
      <c r="D2851" t="s">
        <v>19154</v>
      </c>
      <c r="E2851" t="s">
        <v>17215</v>
      </c>
      <c r="F2851" t="s">
        <v>703</v>
      </c>
      <c r="G2851" s="187" t="s">
        <v>351</v>
      </c>
      <c r="H2851" t="s">
        <v>13616</v>
      </c>
      <c r="I2851" t="s">
        <v>14820</v>
      </c>
      <c r="J2851" t="s">
        <v>2448</v>
      </c>
      <c r="K2851" t="s">
        <v>19154</v>
      </c>
      <c r="L2851" t="s">
        <v>17215</v>
      </c>
      <c r="M2851" t="s">
        <v>703</v>
      </c>
      <c r="N2851" t="s">
        <v>351</v>
      </c>
      <c r="O2851" t="s">
        <v>17216</v>
      </c>
      <c r="P2851" t="s">
        <v>17217</v>
      </c>
      <c r="Q2851" t="str">
        <f>IF(J2851="(not available)","(not available)",IFERROR(VLOOKUP(J2851,'[1]Lifecyclemodels EF3.1'!E:G,3,FALSE),"(not available yet)"))</f>
        <v>(not available yet)</v>
      </c>
      <c r="R2851"/>
    </row>
    <row r="2852" spans="1:18" hidden="1" x14ac:dyDescent="0.3">
      <c r="A2852" t="s">
        <v>13616</v>
      </c>
      <c r="B2852" t="s">
        <v>18295</v>
      </c>
      <c r="C2852" t="s">
        <v>8369</v>
      </c>
      <c r="D2852" t="s">
        <v>19155</v>
      </c>
      <c r="E2852" t="s">
        <v>17215</v>
      </c>
      <c r="F2852" t="s">
        <v>396</v>
      </c>
      <c r="G2852" s="187" t="s">
        <v>351</v>
      </c>
      <c r="H2852" t="s">
        <v>13616</v>
      </c>
      <c r="I2852" t="s">
        <v>14820</v>
      </c>
      <c r="J2852" t="s">
        <v>8369</v>
      </c>
      <c r="K2852" t="s">
        <v>19155</v>
      </c>
      <c r="L2852" t="s">
        <v>17215</v>
      </c>
      <c r="M2852" t="s">
        <v>396</v>
      </c>
      <c r="N2852" t="s">
        <v>351</v>
      </c>
      <c r="O2852" t="s">
        <v>17216</v>
      </c>
      <c r="P2852" t="s">
        <v>17217</v>
      </c>
      <c r="Q2852" t="str">
        <f>IF(J2852="(not available)","(not available)",IFERROR(VLOOKUP(J2852,'[1]Lifecyclemodels EF3.1'!E:G,3,FALSE),"(not available yet)"))</f>
        <v>(not available yet)</v>
      </c>
      <c r="R2852"/>
    </row>
    <row r="2853" spans="1:18" hidden="1" x14ac:dyDescent="0.3">
      <c r="A2853" t="s">
        <v>13616</v>
      </c>
      <c r="B2853" t="s">
        <v>18295</v>
      </c>
      <c r="C2853" t="s">
        <v>7829</v>
      </c>
      <c r="D2853" t="s">
        <v>19155</v>
      </c>
      <c r="E2853" t="s">
        <v>17215</v>
      </c>
      <c r="F2853" t="s">
        <v>418</v>
      </c>
      <c r="G2853" s="187" t="s">
        <v>351</v>
      </c>
      <c r="H2853" t="s">
        <v>13616</v>
      </c>
      <c r="I2853" t="s">
        <v>14820</v>
      </c>
      <c r="J2853" t="s">
        <v>7829</v>
      </c>
      <c r="K2853" t="s">
        <v>19155</v>
      </c>
      <c r="L2853" t="s">
        <v>17215</v>
      </c>
      <c r="M2853" t="s">
        <v>418</v>
      </c>
      <c r="N2853" t="s">
        <v>351</v>
      </c>
      <c r="O2853" t="s">
        <v>17216</v>
      </c>
      <c r="P2853" t="s">
        <v>17217</v>
      </c>
      <c r="Q2853" t="str">
        <f>IF(J2853="(not available)","(not available)",IFERROR(VLOOKUP(J2853,'[1]Lifecyclemodels EF3.1'!E:G,3,FALSE),"(not available yet)"))</f>
        <v>(not available yet)</v>
      </c>
      <c r="R2853"/>
    </row>
    <row r="2854" spans="1:18" hidden="1" x14ac:dyDescent="0.3">
      <c r="A2854" t="s">
        <v>13616</v>
      </c>
      <c r="B2854" t="s">
        <v>18295</v>
      </c>
      <c r="C2854" t="s">
        <v>4558</v>
      </c>
      <c r="D2854" t="s">
        <v>19155</v>
      </c>
      <c r="E2854" t="s">
        <v>17215</v>
      </c>
      <c r="F2854" t="s">
        <v>350</v>
      </c>
      <c r="G2854" s="187" t="s">
        <v>351</v>
      </c>
      <c r="H2854" t="s">
        <v>13616</v>
      </c>
      <c r="I2854" t="s">
        <v>14820</v>
      </c>
      <c r="J2854" t="s">
        <v>4558</v>
      </c>
      <c r="K2854" t="s">
        <v>19155</v>
      </c>
      <c r="L2854" t="s">
        <v>17215</v>
      </c>
      <c r="M2854" t="s">
        <v>350</v>
      </c>
      <c r="N2854" t="s">
        <v>351</v>
      </c>
      <c r="O2854" t="s">
        <v>17216</v>
      </c>
      <c r="P2854" t="s">
        <v>17217</v>
      </c>
      <c r="Q2854" t="str">
        <f>IF(J2854="(not available)","(not available)",IFERROR(VLOOKUP(J2854,'[1]Lifecyclemodels EF3.1'!E:G,3,FALSE),"(not available yet)"))</f>
        <v>(not available yet)</v>
      </c>
      <c r="R2854"/>
    </row>
    <row r="2855" spans="1:18" hidden="1" x14ac:dyDescent="0.3">
      <c r="A2855" t="s">
        <v>13616</v>
      </c>
      <c r="B2855" t="s">
        <v>18295</v>
      </c>
      <c r="C2855" t="s">
        <v>1140</v>
      </c>
      <c r="D2855" t="s">
        <v>19155</v>
      </c>
      <c r="E2855" t="s">
        <v>17215</v>
      </c>
      <c r="F2855" t="s">
        <v>726</v>
      </c>
      <c r="G2855" s="187" t="s">
        <v>351</v>
      </c>
      <c r="H2855" t="s">
        <v>13616</v>
      </c>
      <c r="I2855" t="s">
        <v>14820</v>
      </c>
      <c r="J2855" t="s">
        <v>1140</v>
      </c>
      <c r="K2855" t="s">
        <v>19155</v>
      </c>
      <c r="L2855" t="s">
        <v>17215</v>
      </c>
      <c r="M2855" t="s">
        <v>726</v>
      </c>
      <c r="N2855" t="s">
        <v>351</v>
      </c>
      <c r="O2855" t="s">
        <v>17216</v>
      </c>
      <c r="P2855" t="s">
        <v>17217</v>
      </c>
      <c r="Q2855" t="str">
        <f>IF(J2855="(not available)","(not available)",IFERROR(VLOOKUP(J2855,'[1]Lifecyclemodels EF3.1'!E:G,3,FALSE),"(not available yet)"))</f>
        <v>(not available yet)</v>
      </c>
      <c r="R2855"/>
    </row>
    <row r="2856" spans="1:18" hidden="1" x14ac:dyDescent="0.3">
      <c r="A2856" t="s">
        <v>13616</v>
      </c>
      <c r="B2856" t="s">
        <v>18295</v>
      </c>
      <c r="C2856" t="s">
        <v>2066</v>
      </c>
      <c r="D2856" t="s">
        <v>19155</v>
      </c>
      <c r="E2856" t="s">
        <v>17215</v>
      </c>
      <c r="F2856" t="s">
        <v>528</v>
      </c>
      <c r="G2856" s="187" t="s">
        <v>351</v>
      </c>
      <c r="H2856" t="s">
        <v>13616</v>
      </c>
      <c r="I2856" t="s">
        <v>14820</v>
      </c>
      <c r="J2856" t="s">
        <v>2066</v>
      </c>
      <c r="K2856" t="s">
        <v>19155</v>
      </c>
      <c r="L2856" t="s">
        <v>17215</v>
      </c>
      <c r="M2856" t="s">
        <v>528</v>
      </c>
      <c r="N2856" t="s">
        <v>351</v>
      </c>
      <c r="O2856" t="s">
        <v>17216</v>
      </c>
      <c r="P2856" t="s">
        <v>17217</v>
      </c>
      <c r="Q2856" t="str">
        <f>IF(J2856="(not available)","(not available)",IFERROR(VLOOKUP(J2856,'[1]Lifecyclemodels EF3.1'!E:G,3,FALSE),"(not available yet)"))</f>
        <v>(not available yet)</v>
      </c>
      <c r="R2856"/>
    </row>
    <row r="2857" spans="1:18" hidden="1" x14ac:dyDescent="0.3">
      <c r="A2857" t="s">
        <v>13616</v>
      </c>
      <c r="B2857" t="s">
        <v>18295</v>
      </c>
      <c r="C2857" t="s">
        <v>11379</v>
      </c>
      <c r="D2857" t="s">
        <v>19155</v>
      </c>
      <c r="E2857" t="s">
        <v>17215</v>
      </c>
      <c r="F2857" t="s">
        <v>466</v>
      </c>
      <c r="G2857" s="187" t="s">
        <v>351</v>
      </c>
      <c r="H2857" t="s">
        <v>13616</v>
      </c>
      <c r="I2857" t="s">
        <v>14820</v>
      </c>
      <c r="J2857" t="s">
        <v>11379</v>
      </c>
      <c r="K2857" t="s">
        <v>19155</v>
      </c>
      <c r="L2857" t="s">
        <v>17215</v>
      </c>
      <c r="M2857" t="s">
        <v>466</v>
      </c>
      <c r="N2857" t="s">
        <v>351</v>
      </c>
      <c r="O2857" t="s">
        <v>17216</v>
      </c>
      <c r="P2857" t="s">
        <v>17217</v>
      </c>
      <c r="Q2857" t="str">
        <f>IF(J2857="(not available)","(not available)",IFERROR(VLOOKUP(J2857,'[1]Lifecyclemodels EF3.1'!E:G,3,FALSE),"(not available yet)"))</f>
        <v>(not available yet)</v>
      </c>
      <c r="R2857"/>
    </row>
    <row r="2858" spans="1:18" hidden="1" x14ac:dyDescent="0.3">
      <c r="A2858" t="s">
        <v>13616</v>
      </c>
      <c r="B2858" t="s">
        <v>18295</v>
      </c>
      <c r="C2858" t="s">
        <v>1635</v>
      </c>
      <c r="D2858" t="s">
        <v>19155</v>
      </c>
      <c r="E2858" t="s">
        <v>17215</v>
      </c>
      <c r="F2858" t="s">
        <v>493</v>
      </c>
      <c r="G2858" s="187" t="s">
        <v>351</v>
      </c>
      <c r="H2858" t="s">
        <v>13616</v>
      </c>
      <c r="I2858" t="s">
        <v>14820</v>
      </c>
      <c r="J2858" t="s">
        <v>1635</v>
      </c>
      <c r="K2858" t="s">
        <v>19155</v>
      </c>
      <c r="L2858" t="s">
        <v>17215</v>
      </c>
      <c r="M2858" t="s">
        <v>493</v>
      </c>
      <c r="N2858" t="s">
        <v>351</v>
      </c>
      <c r="O2858" t="s">
        <v>17216</v>
      </c>
      <c r="P2858" t="s">
        <v>17217</v>
      </c>
      <c r="Q2858" t="str">
        <f>IF(J2858="(not available)","(not available)",IFERROR(VLOOKUP(J2858,'[1]Lifecyclemodels EF3.1'!E:G,3,FALSE),"(not available yet)"))</f>
        <v>(not available yet)</v>
      </c>
      <c r="R2858"/>
    </row>
    <row r="2859" spans="1:18" hidden="1" x14ac:dyDescent="0.3">
      <c r="A2859" t="s">
        <v>13616</v>
      </c>
      <c r="B2859" t="s">
        <v>18295</v>
      </c>
      <c r="C2859" t="s">
        <v>1054</v>
      </c>
      <c r="D2859" t="s">
        <v>19155</v>
      </c>
      <c r="E2859" t="s">
        <v>17215</v>
      </c>
      <c r="F2859" t="s">
        <v>425</v>
      </c>
      <c r="G2859" s="187" t="s">
        <v>351</v>
      </c>
      <c r="H2859" t="s">
        <v>13616</v>
      </c>
      <c r="I2859" t="s">
        <v>14820</v>
      </c>
      <c r="J2859" t="s">
        <v>1054</v>
      </c>
      <c r="K2859" t="s">
        <v>19155</v>
      </c>
      <c r="L2859" t="s">
        <v>17215</v>
      </c>
      <c r="M2859" t="s">
        <v>425</v>
      </c>
      <c r="N2859" t="s">
        <v>351</v>
      </c>
      <c r="O2859" t="s">
        <v>17216</v>
      </c>
      <c r="P2859" t="s">
        <v>17217</v>
      </c>
      <c r="Q2859" t="str">
        <f>IF(J2859="(not available)","(not available)",IFERROR(VLOOKUP(J2859,'[1]Lifecyclemodels EF3.1'!E:G,3,FALSE),"(not available yet)"))</f>
        <v>(not available yet)</v>
      </c>
      <c r="R2859"/>
    </row>
    <row r="2860" spans="1:18" hidden="1" x14ac:dyDescent="0.3">
      <c r="A2860" t="s">
        <v>13616</v>
      </c>
      <c r="B2860" t="s">
        <v>18295</v>
      </c>
      <c r="C2860" t="s">
        <v>5544</v>
      </c>
      <c r="D2860" t="s">
        <v>19155</v>
      </c>
      <c r="E2860" t="s">
        <v>17215</v>
      </c>
      <c r="F2860" t="s">
        <v>402</v>
      </c>
      <c r="G2860" s="187" t="s">
        <v>351</v>
      </c>
      <c r="H2860" t="s">
        <v>13616</v>
      </c>
      <c r="I2860" t="s">
        <v>14820</v>
      </c>
      <c r="J2860" t="s">
        <v>5544</v>
      </c>
      <c r="K2860" t="s">
        <v>19155</v>
      </c>
      <c r="L2860" t="s">
        <v>17215</v>
      </c>
      <c r="M2860" t="s">
        <v>402</v>
      </c>
      <c r="N2860" t="s">
        <v>351</v>
      </c>
      <c r="O2860" t="s">
        <v>17216</v>
      </c>
      <c r="P2860" t="s">
        <v>17217</v>
      </c>
      <c r="Q2860" t="str">
        <f>IF(J2860="(not available)","(not available)",IFERROR(VLOOKUP(J2860,'[1]Lifecyclemodels EF3.1'!E:G,3,FALSE),"(not available yet)"))</f>
        <v>(not available yet)</v>
      </c>
      <c r="R2860"/>
    </row>
    <row r="2861" spans="1:18" hidden="1" x14ac:dyDescent="0.3">
      <c r="A2861" t="s">
        <v>13616</v>
      </c>
      <c r="B2861" t="s">
        <v>18295</v>
      </c>
      <c r="C2861" t="s">
        <v>4518</v>
      </c>
      <c r="D2861" t="s">
        <v>19155</v>
      </c>
      <c r="E2861" t="s">
        <v>17215</v>
      </c>
      <c r="F2861" t="s">
        <v>686</v>
      </c>
      <c r="G2861" s="187" t="s">
        <v>351</v>
      </c>
      <c r="H2861" t="s">
        <v>13616</v>
      </c>
      <c r="I2861" t="s">
        <v>14820</v>
      </c>
      <c r="J2861" t="s">
        <v>4518</v>
      </c>
      <c r="K2861" t="s">
        <v>19155</v>
      </c>
      <c r="L2861" t="s">
        <v>17215</v>
      </c>
      <c r="M2861" t="s">
        <v>686</v>
      </c>
      <c r="N2861" t="s">
        <v>351</v>
      </c>
      <c r="O2861" t="s">
        <v>17216</v>
      </c>
      <c r="P2861" t="s">
        <v>17217</v>
      </c>
      <c r="Q2861" t="str">
        <f>IF(J2861="(not available)","(not available)",IFERROR(VLOOKUP(J2861,'[1]Lifecyclemodels EF3.1'!E:G,3,FALSE),"(not available yet)"))</f>
        <v>(not available yet)</v>
      </c>
      <c r="R2861"/>
    </row>
    <row r="2862" spans="1:18" hidden="1" x14ac:dyDescent="0.3">
      <c r="A2862" t="s">
        <v>13616</v>
      </c>
      <c r="B2862" t="s">
        <v>18295</v>
      </c>
      <c r="C2862" t="s">
        <v>6318</v>
      </c>
      <c r="D2862" t="s">
        <v>19155</v>
      </c>
      <c r="E2862" t="s">
        <v>17215</v>
      </c>
      <c r="F2862" t="s">
        <v>405</v>
      </c>
      <c r="G2862" s="187" t="s">
        <v>351</v>
      </c>
      <c r="H2862" t="s">
        <v>13616</v>
      </c>
      <c r="I2862" t="s">
        <v>14820</v>
      </c>
      <c r="J2862" t="s">
        <v>6318</v>
      </c>
      <c r="K2862" t="s">
        <v>19155</v>
      </c>
      <c r="L2862" t="s">
        <v>17215</v>
      </c>
      <c r="M2862" t="s">
        <v>405</v>
      </c>
      <c r="N2862" t="s">
        <v>351</v>
      </c>
      <c r="O2862" t="s">
        <v>17216</v>
      </c>
      <c r="P2862" t="s">
        <v>17217</v>
      </c>
      <c r="Q2862" t="str">
        <f>IF(J2862="(not available)","(not available)",IFERROR(VLOOKUP(J2862,'[1]Lifecyclemodels EF3.1'!E:G,3,FALSE),"(not available yet)"))</f>
        <v>(not available yet)</v>
      </c>
      <c r="R2862"/>
    </row>
    <row r="2863" spans="1:18" hidden="1" x14ac:dyDescent="0.3">
      <c r="A2863" t="s">
        <v>13616</v>
      </c>
      <c r="B2863" t="s">
        <v>18295</v>
      </c>
      <c r="C2863" t="s">
        <v>7331</v>
      </c>
      <c r="D2863" t="s">
        <v>19155</v>
      </c>
      <c r="E2863" t="s">
        <v>17215</v>
      </c>
      <c r="F2863" t="s">
        <v>670</v>
      </c>
      <c r="G2863" s="187" t="s">
        <v>351</v>
      </c>
      <c r="H2863" t="s">
        <v>13616</v>
      </c>
      <c r="I2863" t="s">
        <v>14820</v>
      </c>
      <c r="J2863" t="s">
        <v>7331</v>
      </c>
      <c r="K2863" t="s">
        <v>19155</v>
      </c>
      <c r="L2863" t="s">
        <v>17215</v>
      </c>
      <c r="M2863" t="s">
        <v>670</v>
      </c>
      <c r="N2863" t="s">
        <v>351</v>
      </c>
      <c r="O2863" t="s">
        <v>17216</v>
      </c>
      <c r="P2863" t="s">
        <v>17217</v>
      </c>
      <c r="Q2863" t="str">
        <f>IF(J2863="(not available)","(not available)",IFERROR(VLOOKUP(J2863,'[1]Lifecyclemodels EF3.1'!E:G,3,FALSE),"(not available yet)"))</f>
        <v>(not available yet)</v>
      </c>
      <c r="R2863"/>
    </row>
    <row r="2864" spans="1:18" hidden="1" x14ac:dyDescent="0.3">
      <c r="A2864" t="s">
        <v>13616</v>
      </c>
      <c r="B2864" t="s">
        <v>18295</v>
      </c>
      <c r="C2864" t="s">
        <v>3963</v>
      </c>
      <c r="D2864" t="s">
        <v>19155</v>
      </c>
      <c r="E2864" t="s">
        <v>17215</v>
      </c>
      <c r="F2864" t="s">
        <v>371</v>
      </c>
      <c r="G2864" s="187" t="s">
        <v>351</v>
      </c>
      <c r="H2864" t="s">
        <v>13616</v>
      </c>
      <c r="I2864" t="s">
        <v>14820</v>
      </c>
      <c r="J2864" t="s">
        <v>3963</v>
      </c>
      <c r="K2864" t="s">
        <v>19155</v>
      </c>
      <c r="L2864" t="s">
        <v>17215</v>
      </c>
      <c r="M2864" t="s">
        <v>371</v>
      </c>
      <c r="N2864" t="s">
        <v>351</v>
      </c>
      <c r="O2864" t="s">
        <v>17216</v>
      </c>
      <c r="P2864" t="s">
        <v>17217</v>
      </c>
      <c r="Q2864" t="str">
        <f>IF(J2864="(not available)","(not available)",IFERROR(VLOOKUP(J2864,'[1]Lifecyclemodels EF3.1'!E:G,3,FALSE),"(not available yet)"))</f>
        <v>(not available yet)</v>
      </c>
      <c r="R2864"/>
    </row>
    <row r="2865" spans="1:18" hidden="1" x14ac:dyDescent="0.3">
      <c r="A2865" t="s">
        <v>13616</v>
      </c>
      <c r="B2865" t="s">
        <v>18295</v>
      </c>
      <c r="C2865" t="s">
        <v>10995</v>
      </c>
      <c r="D2865" t="s">
        <v>19155</v>
      </c>
      <c r="E2865" t="s">
        <v>17215</v>
      </c>
      <c r="F2865" t="s">
        <v>384</v>
      </c>
      <c r="G2865" s="187" t="s">
        <v>351</v>
      </c>
      <c r="H2865" t="s">
        <v>13616</v>
      </c>
      <c r="I2865" t="s">
        <v>14820</v>
      </c>
      <c r="J2865" t="s">
        <v>10995</v>
      </c>
      <c r="K2865" t="s">
        <v>19155</v>
      </c>
      <c r="L2865" t="s">
        <v>17215</v>
      </c>
      <c r="M2865" t="s">
        <v>11889</v>
      </c>
      <c r="N2865" t="s">
        <v>351</v>
      </c>
      <c r="O2865" t="s">
        <v>17216</v>
      </c>
      <c r="P2865" t="s">
        <v>17217</v>
      </c>
      <c r="Q2865" t="str">
        <f>IF(J2865="(not available)","(not available)",IFERROR(VLOOKUP(J2865,'[1]Lifecyclemodels EF3.1'!E:G,3,FALSE),"(not available yet)"))</f>
        <v>(not available yet)</v>
      </c>
      <c r="R2865"/>
    </row>
    <row r="2866" spans="1:18" hidden="1" x14ac:dyDescent="0.3">
      <c r="A2866" t="s">
        <v>13616</v>
      </c>
      <c r="B2866" t="s">
        <v>18295</v>
      </c>
      <c r="C2866" t="s">
        <v>3017</v>
      </c>
      <c r="D2866" t="s">
        <v>19155</v>
      </c>
      <c r="E2866" t="s">
        <v>17215</v>
      </c>
      <c r="F2866" t="s">
        <v>791</v>
      </c>
      <c r="G2866" s="187" t="s">
        <v>351</v>
      </c>
      <c r="H2866" t="s">
        <v>13616</v>
      </c>
      <c r="I2866" t="s">
        <v>14820</v>
      </c>
      <c r="J2866" t="s">
        <v>3017</v>
      </c>
      <c r="K2866" t="s">
        <v>19155</v>
      </c>
      <c r="L2866" t="s">
        <v>17215</v>
      </c>
      <c r="M2866" t="s">
        <v>791</v>
      </c>
      <c r="N2866" t="s">
        <v>351</v>
      </c>
      <c r="O2866" t="s">
        <v>17216</v>
      </c>
      <c r="P2866" t="s">
        <v>17217</v>
      </c>
      <c r="Q2866" t="str">
        <f>IF(J2866="(not available)","(not available)",IFERROR(VLOOKUP(J2866,'[1]Lifecyclemodels EF3.1'!E:G,3,FALSE),"(not available yet)"))</f>
        <v>(not available yet)</v>
      </c>
      <c r="R2866"/>
    </row>
    <row r="2867" spans="1:18" hidden="1" x14ac:dyDescent="0.3">
      <c r="A2867" t="s">
        <v>13616</v>
      </c>
      <c r="B2867" t="s">
        <v>18295</v>
      </c>
      <c r="C2867" t="s">
        <v>10285</v>
      </c>
      <c r="D2867" t="s">
        <v>19155</v>
      </c>
      <c r="E2867" t="s">
        <v>17215</v>
      </c>
      <c r="F2867" t="s">
        <v>399</v>
      </c>
      <c r="G2867" s="187" t="s">
        <v>351</v>
      </c>
      <c r="H2867" t="s">
        <v>13616</v>
      </c>
      <c r="I2867" t="s">
        <v>14820</v>
      </c>
      <c r="J2867" t="s">
        <v>10285</v>
      </c>
      <c r="K2867" t="s">
        <v>19155</v>
      </c>
      <c r="L2867" t="s">
        <v>17215</v>
      </c>
      <c r="M2867" t="s">
        <v>399</v>
      </c>
      <c r="N2867" t="s">
        <v>351</v>
      </c>
      <c r="O2867" t="s">
        <v>17216</v>
      </c>
      <c r="P2867" t="s">
        <v>17217</v>
      </c>
      <c r="Q2867" t="str">
        <f>IF(J2867="(not available)","(not available)",IFERROR(VLOOKUP(J2867,'[1]Lifecyclemodels EF3.1'!E:G,3,FALSE),"(not available yet)"))</f>
        <v>(not available yet)</v>
      </c>
      <c r="R2867"/>
    </row>
    <row r="2868" spans="1:18" hidden="1" x14ac:dyDescent="0.3">
      <c r="A2868" t="s">
        <v>13616</v>
      </c>
      <c r="B2868" t="s">
        <v>18295</v>
      </c>
      <c r="C2868" t="s">
        <v>4403</v>
      </c>
      <c r="D2868" t="s">
        <v>19155</v>
      </c>
      <c r="E2868" t="s">
        <v>17215</v>
      </c>
      <c r="F2868" t="s">
        <v>473</v>
      </c>
      <c r="G2868" s="187" t="s">
        <v>351</v>
      </c>
      <c r="H2868" t="s">
        <v>13616</v>
      </c>
      <c r="I2868" t="s">
        <v>14820</v>
      </c>
      <c r="J2868" t="s">
        <v>4403</v>
      </c>
      <c r="K2868" t="s">
        <v>19155</v>
      </c>
      <c r="L2868" t="s">
        <v>17215</v>
      </c>
      <c r="M2868" t="s">
        <v>473</v>
      </c>
      <c r="N2868" t="s">
        <v>351</v>
      </c>
      <c r="O2868" t="s">
        <v>17216</v>
      </c>
      <c r="P2868" t="s">
        <v>17217</v>
      </c>
      <c r="Q2868" t="str">
        <f>IF(J2868="(not available)","(not available)",IFERROR(VLOOKUP(J2868,'[1]Lifecyclemodels EF3.1'!E:G,3,FALSE),"(not available yet)"))</f>
        <v>(not available yet)</v>
      </c>
      <c r="R2868"/>
    </row>
    <row r="2869" spans="1:18" hidden="1" x14ac:dyDescent="0.3">
      <c r="A2869" t="s">
        <v>13616</v>
      </c>
      <c r="B2869" t="s">
        <v>18295</v>
      </c>
      <c r="C2869" t="s">
        <v>4342</v>
      </c>
      <c r="D2869" t="s">
        <v>19155</v>
      </c>
      <c r="E2869" t="s">
        <v>17215</v>
      </c>
      <c r="F2869" t="s">
        <v>523</v>
      </c>
      <c r="G2869" s="187" t="s">
        <v>351</v>
      </c>
      <c r="H2869" t="s">
        <v>13616</v>
      </c>
      <c r="I2869" t="s">
        <v>14820</v>
      </c>
      <c r="J2869" t="s">
        <v>4342</v>
      </c>
      <c r="K2869" t="s">
        <v>19155</v>
      </c>
      <c r="L2869" t="s">
        <v>17215</v>
      </c>
      <c r="M2869" t="s">
        <v>523</v>
      </c>
      <c r="N2869" t="s">
        <v>351</v>
      </c>
      <c r="O2869" t="s">
        <v>17216</v>
      </c>
      <c r="P2869" t="s">
        <v>17217</v>
      </c>
      <c r="Q2869" t="str">
        <f>IF(J2869="(not available)","(not available)",IFERROR(VLOOKUP(J2869,'[1]Lifecyclemodels EF3.1'!E:G,3,FALSE),"(not available yet)"))</f>
        <v>(not available yet)</v>
      </c>
      <c r="R2869"/>
    </row>
    <row r="2870" spans="1:18" hidden="1" x14ac:dyDescent="0.3">
      <c r="A2870" t="s">
        <v>13616</v>
      </c>
      <c r="B2870" t="s">
        <v>18295</v>
      </c>
      <c r="C2870" t="s">
        <v>7057</v>
      </c>
      <c r="D2870" t="s">
        <v>19155</v>
      </c>
      <c r="E2870" t="s">
        <v>17215</v>
      </c>
      <c r="F2870" t="s">
        <v>736</v>
      </c>
      <c r="G2870" s="187" t="s">
        <v>351</v>
      </c>
      <c r="H2870" t="s">
        <v>13616</v>
      </c>
      <c r="I2870" t="s">
        <v>14820</v>
      </c>
      <c r="J2870" t="s">
        <v>7057</v>
      </c>
      <c r="K2870" t="s">
        <v>19155</v>
      </c>
      <c r="L2870" t="s">
        <v>17215</v>
      </c>
      <c r="M2870" t="s">
        <v>736</v>
      </c>
      <c r="N2870" t="s">
        <v>351</v>
      </c>
      <c r="O2870" t="s">
        <v>17216</v>
      </c>
      <c r="P2870" t="s">
        <v>17217</v>
      </c>
      <c r="Q2870" t="str">
        <f>IF(J2870="(not available)","(not available)",IFERROR(VLOOKUP(J2870,'[1]Lifecyclemodels EF3.1'!E:G,3,FALSE),"(not available yet)"))</f>
        <v>(not available yet)</v>
      </c>
      <c r="R2870"/>
    </row>
    <row r="2871" spans="1:18" hidden="1" x14ac:dyDescent="0.3">
      <c r="A2871" t="s">
        <v>13616</v>
      </c>
      <c r="B2871" t="s">
        <v>18295</v>
      </c>
      <c r="C2871" t="s">
        <v>4640</v>
      </c>
      <c r="D2871" t="s">
        <v>19155</v>
      </c>
      <c r="E2871" t="s">
        <v>17215</v>
      </c>
      <c r="F2871" t="s">
        <v>378</v>
      </c>
      <c r="G2871" s="187" t="s">
        <v>351</v>
      </c>
      <c r="H2871" t="s">
        <v>13616</v>
      </c>
      <c r="I2871" t="s">
        <v>14820</v>
      </c>
      <c r="J2871" t="s">
        <v>4640</v>
      </c>
      <c r="K2871" t="s">
        <v>19155</v>
      </c>
      <c r="L2871" t="s">
        <v>17215</v>
      </c>
      <c r="M2871" t="s">
        <v>378</v>
      </c>
      <c r="N2871" t="s">
        <v>351</v>
      </c>
      <c r="O2871" t="s">
        <v>17216</v>
      </c>
      <c r="P2871" t="s">
        <v>17217</v>
      </c>
      <c r="Q2871" t="str">
        <f>IF(J2871="(not available)","(not available)",IFERROR(VLOOKUP(J2871,'[1]Lifecyclemodels EF3.1'!E:G,3,FALSE),"(not available yet)"))</f>
        <v>(not available yet)</v>
      </c>
      <c r="R2871"/>
    </row>
    <row r="2872" spans="1:18" hidden="1" x14ac:dyDescent="0.3">
      <c r="A2872" t="s">
        <v>13616</v>
      </c>
      <c r="B2872" t="s">
        <v>18295</v>
      </c>
      <c r="C2872" t="s">
        <v>11179</v>
      </c>
      <c r="D2872" t="s">
        <v>19155</v>
      </c>
      <c r="E2872" t="s">
        <v>17215</v>
      </c>
      <c r="F2872" t="s">
        <v>392</v>
      </c>
      <c r="G2872" s="187" t="s">
        <v>351</v>
      </c>
      <c r="H2872" t="s">
        <v>13616</v>
      </c>
      <c r="I2872" t="s">
        <v>14820</v>
      </c>
      <c r="J2872" t="s">
        <v>11179</v>
      </c>
      <c r="K2872" t="s">
        <v>19155</v>
      </c>
      <c r="L2872" t="s">
        <v>17215</v>
      </c>
      <c r="M2872" t="s">
        <v>392</v>
      </c>
      <c r="N2872" t="s">
        <v>351</v>
      </c>
      <c r="O2872" t="s">
        <v>17216</v>
      </c>
      <c r="P2872" t="s">
        <v>17217</v>
      </c>
      <c r="Q2872" t="str">
        <f>IF(J2872="(not available)","(not available)",IFERROR(VLOOKUP(J2872,'[1]Lifecyclemodels EF3.1'!E:G,3,FALSE),"(not available yet)"))</f>
        <v>(not available yet)</v>
      </c>
      <c r="R2872"/>
    </row>
    <row r="2873" spans="1:18" hidden="1" x14ac:dyDescent="0.3">
      <c r="A2873" t="s">
        <v>13616</v>
      </c>
      <c r="B2873" t="s">
        <v>18295</v>
      </c>
      <c r="C2873" t="s">
        <v>10414</v>
      </c>
      <c r="D2873" t="s">
        <v>19155</v>
      </c>
      <c r="E2873" t="s">
        <v>17215</v>
      </c>
      <c r="F2873" t="s">
        <v>443</v>
      </c>
      <c r="G2873" s="187" t="s">
        <v>351</v>
      </c>
      <c r="H2873" t="s">
        <v>13616</v>
      </c>
      <c r="I2873" t="s">
        <v>14820</v>
      </c>
      <c r="J2873" t="s">
        <v>10414</v>
      </c>
      <c r="K2873" t="s">
        <v>19155</v>
      </c>
      <c r="L2873" t="s">
        <v>17215</v>
      </c>
      <c r="M2873" t="s">
        <v>443</v>
      </c>
      <c r="N2873" t="s">
        <v>351</v>
      </c>
      <c r="O2873" t="s">
        <v>17216</v>
      </c>
      <c r="P2873" t="s">
        <v>17217</v>
      </c>
      <c r="Q2873" t="str">
        <f>IF(J2873="(not available)","(not available)",IFERROR(VLOOKUP(J2873,'[1]Lifecyclemodels EF3.1'!E:G,3,FALSE),"(not available yet)"))</f>
        <v>(not available yet)</v>
      </c>
      <c r="R2873"/>
    </row>
    <row r="2874" spans="1:18" hidden="1" x14ac:dyDescent="0.3">
      <c r="A2874" t="s">
        <v>13616</v>
      </c>
      <c r="B2874" t="s">
        <v>18295</v>
      </c>
      <c r="C2874" t="s">
        <v>8723</v>
      </c>
      <c r="D2874" t="s">
        <v>19155</v>
      </c>
      <c r="E2874" t="s">
        <v>17215</v>
      </c>
      <c r="F2874" t="s">
        <v>703</v>
      </c>
      <c r="G2874" s="187" t="s">
        <v>351</v>
      </c>
      <c r="H2874" t="s">
        <v>13616</v>
      </c>
      <c r="I2874" t="s">
        <v>14820</v>
      </c>
      <c r="J2874" t="s">
        <v>8723</v>
      </c>
      <c r="K2874" t="s">
        <v>19155</v>
      </c>
      <c r="L2874" t="s">
        <v>17215</v>
      </c>
      <c r="M2874" t="s">
        <v>703</v>
      </c>
      <c r="N2874" t="s">
        <v>351</v>
      </c>
      <c r="O2874" t="s">
        <v>17216</v>
      </c>
      <c r="P2874" t="s">
        <v>17217</v>
      </c>
      <c r="Q2874" t="str">
        <f>IF(J2874="(not available)","(not available)",IFERROR(VLOOKUP(J2874,'[1]Lifecyclemodels EF3.1'!E:G,3,FALSE),"(not available yet)"))</f>
        <v>(not available yet)</v>
      </c>
      <c r="R2874"/>
    </row>
    <row r="2875" spans="1:18" hidden="1" x14ac:dyDescent="0.3">
      <c r="A2875" t="s">
        <v>13616</v>
      </c>
      <c r="B2875" t="s">
        <v>18295</v>
      </c>
      <c r="C2875" t="s">
        <v>9846</v>
      </c>
      <c r="D2875" t="s">
        <v>19156</v>
      </c>
      <c r="E2875" t="s">
        <v>17215</v>
      </c>
      <c r="F2875" t="s">
        <v>399</v>
      </c>
      <c r="G2875" s="187" t="s">
        <v>351</v>
      </c>
      <c r="H2875" t="s">
        <v>13616</v>
      </c>
      <c r="I2875" t="s">
        <v>14820</v>
      </c>
      <c r="J2875" t="s">
        <v>9846</v>
      </c>
      <c r="K2875" t="s">
        <v>19156</v>
      </c>
      <c r="L2875" t="s">
        <v>17215</v>
      </c>
      <c r="M2875" t="s">
        <v>399</v>
      </c>
      <c r="N2875" t="s">
        <v>351</v>
      </c>
      <c r="O2875" t="s">
        <v>17216</v>
      </c>
      <c r="P2875" t="s">
        <v>17217</v>
      </c>
      <c r="Q2875" t="str">
        <f>IF(J2875="(not available)","(not available)",IFERROR(VLOOKUP(J2875,'[1]Lifecyclemodels EF3.1'!E:G,3,FALSE),"(not available yet)"))</f>
        <v>(not available yet)</v>
      </c>
      <c r="R2875"/>
    </row>
    <row r="2876" spans="1:18" hidden="1" x14ac:dyDescent="0.3">
      <c r="A2876" t="s">
        <v>13616</v>
      </c>
      <c r="B2876" t="s">
        <v>18295</v>
      </c>
      <c r="C2876" t="s">
        <v>3759</v>
      </c>
      <c r="D2876" t="s">
        <v>19157</v>
      </c>
      <c r="E2876" t="s">
        <v>17215</v>
      </c>
      <c r="F2876" t="s">
        <v>405</v>
      </c>
      <c r="G2876" s="187" t="s">
        <v>351</v>
      </c>
      <c r="H2876" t="s">
        <v>13616</v>
      </c>
      <c r="I2876" t="s">
        <v>14820</v>
      </c>
      <c r="J2876" t="s">
        <v>3759</v>
      </c>
      <c r="K2876" t="s">
        <v>19157</v>
      </c>
      <c r="L2876" t="s">
        <v>17215</v>
      </c>
      <c r="M2876" t="s">
        <v>405</v>
      </c>
      <c r="N2876" t="s">
        <v>351</v>
      </c>
      <c r="O2876" t="s">
        <v>17216</v>
      </c>
      <c r="P2876" t="s">
        <v>17217</v>
      </c>
      <c r="Q2876" t="str">
        <f>IF(J2876="(not available)","(not available)",IFERROR(VLOOKUP(J2876,'[1]Lifecyclemodels EF3.1'!E:G,3,FALSE),"(not available yet)"))</f>
        <v>(not available yet)</v>
      </c>
      <c r="R2876"/>
    </row>
    <row r="2877" spans="1:18" hidden="1" x14ac:dyDescent="0.3">
      <c r="A2877" t="s">
        <v>13616</v>
      </c>
      <c r="B2877" t="s">
        <v>18295</v>
      </c>
      <c r="C2877" t="s">
        <v>4606</v>
      </c>
      <c r="D2877" t="s">
        <v>19157</v>
      </c>
      <c r="E2877" t="s">
        <v>17215</v>
      </c>
      <c r="F2877" t="s">
        <v>350</v>
      </c>
      <c r="G2877" s="187" t="s">
        <v>351</v>
      </c>
      <c r="H2877" t="s">
        <v>13616</v>
      </c>
      <c r="I2877" t="s">
        <v>14820</v>
      </c>
      <c r="J2877" t="s">
        <v>4606</v>
      </c>
      <c r="K2877" t="s">
        <v>19157</v>
      </c>
      <c r="L2877" t="s">
        <v>17215</v>
      </c>
      <c r="M2877" t="s">
        <v>350</v>
      </c>
      <c r="N2877" t="s">
        <v>351</v>
      </c>
      <c r="O2877" t="s">
        <v>17216</v>
      </c>
      <c r="P2877" t="s">
        <v>17217</v>
      </c>
      <c r="Q2877" t="str">
        <f>IF(J2877="(not available)","(not available)",IFERROR(VLOOKUP(J2877,'[1]Lifecyclemodels EF3.1'!E:G,3,FALSE),"(not available yet)"))</f>
        <v>(not available yet)</v>
      </c>
      <c r="R2877"/>
    </row>
    <row r="2878" spans="1:18" hidden="1" x14ac:dyDescent="0.3">
      <c r="A2878" t="s">
        <v>13616</v>
      </c>
      <c r="B2878" t="s">
        <v>18295</v>
      </c>
      <c r="C2878" t="s">
        <v>11280</v>
      </c>
      <c r="D2878" t="s">
        <v>19157</v>
      </c>
      <c r="E2878" t="s">
        <v>17215</v>
      </c>
      <c r="F2878" t="s">
        <v>736</v>
      </c>
      <c r="G2878" s="187" t="s">
        <v>351</v>
      </c>
      <c r="H2878" t="s">
        <v>13616</v>
      </c>
      <c r="I2878" t="s">
        <v>14820</v>
      </c>
      <c r="J2878" t="s">
        <v>11280</v>
      </c>
      <c r="K2878" t="s">
        <v>19157</v>
      </c>
      <c r="L2878" t="s">
        <v>17215</v>
      </c>
      <c r="M2878" t="s">
        <v>736</v>
      </c>
      <c r="N2878" t="s">
        <v>351</v>
      </c>
      <c r="O2878" t="s">
        <v>17216</v>
      </c>
      <c r="P2878" t="s">
        <v>17217</v>
      </c>
      <c r="Q2878" t="str">
        <f>IF(J2878="(not available)","(not available)",IFERROR(VLOOKUP(J2878,'[1]Lifecyclemodels EF3.1'!E:G,3,FALSE),"(not available yet)"))</f>
        <v>(not available yet)</v>
      </c>
      <c r="R2878"/>
    </row>
    <row r="2879" spans="1:18" hidden="1" x14ac:dyDescent="0.3">
      <c r="A2879" t="s">
        <v>13616</v>
      </c>
      <c r="B2879" t="s">
        <v>18295</v>
      </c>
      <c r="C2879" t="s">
        <v>5554</v>
      </c>
      <c r="D2879" t="s">
        <v>19157</v>
      </c>
      <c r="E2879" t="s">
        <v>17215</v>
      </c>
      <c r="F2879" t="s">
        <v>523</v>
      </c>
      <c r="G2879" s="187" t="s">
        <v>351</v>
      </c>
      <c r="H2879" t="s">
        <v>13616</v>
      </c>
      <c r="I2879" t="s">
        <v>14820</v>
      </c>
      <c r="J2879" t="s">
        <v>5554</v>
      </c>
      <c r="K2879" t="s">
        <v>19157</v>
      </c>
      <c r="L2879" t="s">
        <v>17215</v>
      </c>
      <c r="M2879" t="s">
        <v>523</v>
      </c>
      <c r="N2879" t="s">
        <v>351</v>
      </c>
      <c r="O2879" t="s">
        <v>17216</v>
      </c>
      <c r="P2879" t="s">
        <v>17217</v>
      </c>
      <c r="Q2879" t="str">
        <f>IF(J2879="(not available)","(not available)",IFERROR(VLOOKUP(J2879,'[1]Lifecyclemodels EF3.1'!E:G,3,FALSE),"(not available yet)"))</f>
        <v>(not available yet)</v>
      </c>
      <c r="R2879"/>
    </row>
    <row r="2880" spans="1:18" hidden="1" x14ac:dyDescent="0.3">
      <c r="A2880" t="s">
        <v>13616</v>
      </c>
      <c r="B2880" t="s">
        <v>18295</v>
      </c>
      <c r="C2880" t="s">
        <v>9211</v>
      </c>
      <c r="D2880" t="s">
        <v>19157</v>
      </c>
      <c r="E2880" t="s">
        <v>17215</v>
      </c>
      <c r="F2880" t="s">
        <v>528</v>
      </c>
      <c r="G2880" s="187" t="s">
        <v>351</v>
      </c>
      <c r="H2880" t="s">
        <v>13616</v>
      </c>
      <c r="I2880" t="s">
        <v>14820</v>
      </c>
      <c r="J2880" t="s">
        <v>9211</v>
      </c>
      <c r="K2880" t="s">
        <v>19157</v>
      </c>
      <c r="L2880" t="s">
        <v>17215</v>
      </c>
      <c r="M2880" t="s">
        <v>528</v>
      </c>
      <c r="N2880" t="s">
        <v>351</v>
      </c>
      <c r="O2880" t="s">
        <v>17216</v>
      </c>
      <c r="P2880" t="s">
        <v>17217</v>
      </c>
      <c r="Q2880" t="str">
        <f>IF(J2880="(not available)","(not available)",IFERROR(VLOOKUP(J2880,'[1]Lifecyclemodels EF3.1'!E:G,3,FALSE),"(not available yet)"))</f>
        <v>(not available yet)</v>
      </c>
      <c r="R2880"/>
    </row>
    <row r="2881" spans="1:18" hidden="1" x14ac:dyDescent="0.3">
      <c r="A2881" t="s">
        <v>13616</v>
      </c>
      <c r="B2881" t="s">
        <v>18295</v>
      </c>
      <c r="C2881" t="s">
        <v>11204</v>
      </c>
      <c r="D2881" t="s">
        <v>19157</v>
      </c>
      <c r="E2881" t="s">
        <v>17215</v>
      </c>
      <c r="F2881" t="s">
        <v>384</v>
      </c>
      <c r="G2881" s="187" t="s">
        <v>351</v>
      </c>
      <c r="H2881" t="s">
        <v>13616</v>
      </c>
      <c r="I2881" t="s">
        <v>14820</v>
      </c>
      <c r="J2881" t="s">
        <v>11204</v>
      </c>
      <c r="K2881" t="s">
        <v>19157</v>
      </c>
      <c r="L2881" t="s">
        <v>17215</v>
      </c>
      <c r="M2881" t="s">
        <v>11889</v>
      </c>
      <c r="N2881" t="s">
        <v>351</v>
      </c>
      <c r="O2881" t="s">
        <v>17216</v>
      </c>
      <c r="P2881" t="s">
        <v>17217</v>
      </c>
      <c r="Q2881" t="str">
        <f>IF(J2881="(not available)","(not available)",IFERROR(VLOOKUP(J2881,'[1]Lifecyclemodels EF3.1'!E:G,3,FALSE),"(not available yet)"))</f>
        <v>(not available yet)</v>
      </c>
      <c r="R2881"/>
    </row>
    <row r="2882" spans="1:18" hidden="1" x14ac:dyDescent="0.3">
      <c r="A2882" t="s">
        <v>13616</v>
      </c>
      <c r="B2882" t="s">
        <v>18295</v>
      </c>
      <c r="C2882" t="s">
        <v>6950</v>
      </c>
      <c r="D2882" t="s">
        <v>19157</v>
      </c>
      <c r="E2882" t="s">
        <v>17215</v>
      </c>
      <c r="F2882" t="s">
        <v>402</v>
      </c>
      <c r="G2882" s="187" t="s">
        <v>351</v>
      </c>
      <c r="H2882" t="s">
        <v>13616</v>
      </c>
      <c r="I2882" t="s">
        <v>14820</v>
      </c>
      <c r="J2882" t="s">
        <v>6950</v>
      </c>
      <c r="K2882" t="s">
        <v>19157</v>
      </c>
      <c r="L2882" t="s">
        <v>17215</v>
      </c>
      <c r="M2882" t="s">
        <v>402</v>
      </c>
      <c r="N2882" t="s">
        <v>351</v>
      </c>
      <c r="O2882" t="s">
        <v>17216</v>
      </c>
      <c r="P2882" t="s">
        <v>17217</v>
      </c>
      <c r="Q2882" t="str">
        <f>IF(J2882="(not available)","(not available)",IFERROR(VLOOKUP(J2882,'[1]Lifecyclemodels EF3.1'!E:G,3,FALSE),"(not available yet)"))</f>
        <v>(not available yet)</v>
      </c>
      <c r="R2882"/>
    </row>
    <row r="2883" spans="1:18" hidden="1" x14ac:dyDescent="0.3">
      <c r="A2883" t="s">
        <v>13616</v>
      </c>
      <c r="B2883" t="s">
        <v>18295</v>
      </c>
      <c r="C2883" t="s">
        <v>6651</v>
      </c>
      <c r="D2883" t="s">
        <v>19157</v>
      </c>
      <c r="E2883" t="s">
        <v>17215</v>
      </c>
      <c r="F2883" t="s">
        <v>791</v>
      </c>
      <c r="G2883" s="187" t="s">
        <v>351</v>
      </c>
      <c r="H2883" t="s">
        <v>13616</v>
      </c>
      <c r="I2883" t="s">
        <v>14820</v>
      </c>
      <c r="J2883" t="s">
        <v>6651</v>
      </c>
      <c r="K2883" t="s">
        <v>19157</v>
      </c>
      <c r="L2883" t="s">
        <v>17215</v>
      </c>
      <c r="M2883" t="s">
        <v>791</v>
      </c>
      <c r="N2883" t="s">
        <v>351</v>
      </c>
      <c r="O2883" t="s">
        <v>17216</v>
      </c>
      <c r="P2883" t="s">
        <v>17217</v>
      </c>
      <c r="Q2883" t="str">
        <f>IF(J2883="(not available)","(not available)",IFERROR(VLOOKUP(J2883,'[1]Lifecyclemodels EF3.1'!E:G,3,FALSE),"(not available yet)"))</f>
        <v>(not available yet)</v>
      </c>
      <c r="R2883"/>
    </row>
    <row r="2884" spans="1:18" hidden="1" x14ac:dyDescent="0.3">
      <c r="A2884" t="s">
        <v>13616</v>
      </c>
      <c r="B2884" t="s">
        <v>18295</v>
      </c>
      <c r="C2884" t="s">
        <v>9559</v>
      </c>
      <c r="D2884" t="s">
        <v>19157</v>
      </c>
      <c r="E2884" t="s">
        <v>17215</v>
      </c>
      <c r="F2884" t="s">
        <v>473</v>
      </c>
      <c r="G2884" s="187" t="s">
        <v>351</v>
      </c>
      <c r="H2884" t="s">
        <v>13616</v>
      </c>
      <c r="I2884" t="s">
        <v>14820</v>
      </c>
      <c r="J2884" t="s">
        <v>9559</v>
      </c>
      <c r="K2884" t="s">
        <v>19157</v>
      </c>
      <c r="L2884" t="s">
        <v>17215</v>
      </c>
      <c r="M2884" t="s">
        <v>473</v>
      </c>
      <c r="N2884" t="s">
        <v>351</v>
      </c>
      <c r="O2884" t="s">
        <v>17216</v>
      </c>
      <c r="P2884" t="s">
        <v>17217</v>
      </c>
      <c r="Q2884" t="str">
        <f>IF(J2884="(not available)","(not available)",IFERROR(VLOOKUP(J2884,'[1]Lifecyclemodels EF3.1'!E:G,3,FALSE),"(not available yet)"))</f>
        <v>(not available yet)</v>
      </c>
      <c r="R2884"/>
    </row>
    <row r="2885" spans="1:18" hidden="1" x14ac:dyDescent="0.3">
      <c r="A2885" t="s">
        <v>13616</v>
      </c>
      <c r="B2885" t="s">
        <v>18295</v>
      </c>
      <c r="C2885" t="s">
        <v>2152</v>
      </c>
      <c r="D2885" t="s">
        <v>19157</v>
      </c>
      <c r="E2885" t="s">
        <v>17215</v>
      </c>
      <c r="F2885" t="s">
        <v>418</v>
      </c>
      <c r="G2885" s="187" t="s">
        <v>351</v>
      </c>
      <c r="H2885" t="s">
        <v>13616</v>
      </c>
      <c r="I2885" t="s">
        <v>14820</v>
      </c>
      <c r="J2885" t="s">
        <v>2152</v>
      </c>
      <c r="K2885" t="s">
        <v>19157</v>
      </c>
      <c r="L2885" t="s">
        <v>17215</v>
      </c>
      <c r="M2885" t="s">
        <v>418</v>
      </c>
      <c r="N2885" t="s">
        <v>351</v>
      </c>
      <c r="O2885" t="s">
        <v>17216</v>
      </c>
      <c r="P2885" t="s">
        <v>17217</v>
      </c>
      <c r="Q2885" t="str">
        <f>IF(J2885="(not available)","(not available)",IFERROR(VLOOKUP(J2885,'[1]Lifecyclemodels EF3.1'!E:G,3,FALSE),"(not available yet)"))</f>
        <v>(not available yet)</v>
      </c>
      <c r="R2885"/>
    </row>
    <row r="2886" spans="1:18" hidden="1" x14ac:dyDescent="0.3">
      <c r="A2886" t="s">
        <v>13616</v>
      </c>
      <c r="B2886" t="s">
        <v>18295</v>
      </c>
      <c r="C2886" t="s">
        <v>9313</v>
      </c>
      <c r="D2886" t="s">
        <v>19157</v>
      </c>
      <c r="E2886" t="s">
        <v>17215</v>
      </c>
      <c r="F2886" t="s">
        <v>396</v>
      </c>
      <c r="G2886" s="187" t="s">
        <v>351</v>
      </c>
      <c r="H2886" t="s">
        <v>13616</v>
      </c>
      <c r="I2886" t="s">
        <v>14820</v>
      </c>
      <c r="J2886" t="s">
        <v>9313</v>
      </c>
      <c r="K2886" t="s">
        <v>19157</v>
      </c>
      <c r="L2886" t="s">
        <v>17215</v>
      </c>
      <c r="M2886" t="s">
        <v>396</v>
      </c>
      <c r="N2886" t="s">
        <v>351</v>
      </c>
      <c r="O2886" t="s">
        <v>17216</v>
      </c>
      <c r="P2886" t="s">
        <v>17217</v>
      </c>
      <c r="Q2886" t="str">
        <f>IF(J2886="(not available)","(not available)",IFERROR(VLOOKUP(J2886,'[1]Lifecyclemodels EF3.1'!E:G,3,FALSE),"(not available yet)"))</f>
        <v>(not available yet)</v>
      </c>
      <c r="R2886"/>
    </row>
    <row r="2887" spans="1:18" hidden="1" x14ac:dyDescent="0.3">
      <c r="A2887" t="s">
        <v>13616</v>
      </c>
      <c r="B2887" t="s">
        <v>18295</v>
      </c>
      <c r="C2887" t="s">
        <v>7596</v>
      </c>
      <c r="D2887" t="s">
        <v>19157</v>
      </c>
      <c r="E2887" t="s">
        <v>17215</v>
      </c>
      <c r="F2887" t="s">
        <v>670</v>
      </c>
      <c r="G2887" s="187" t="s">
        <v>351</v>
      </c>
      <c r="H2887" t="s">
        <v>13616</v>
      </c>
      <c r="I2887" t="s">
        <v>14820</v>
      </c>
      <c r="J2887" t="s">
        <v>7596</v>
      </c>
      <c r="K2887" t="s">
        <v>19157</v>
      </c>
      <c r="L2887" t="s">
        <v>17215</v>
      </c>
      <c r="M2887" t="s">
        <v>670</v>
      </c>
      <c r="N2887" t="s">
        <v>351</v>
      </c>
      <c r="O2887" t="s">
        <v>17216</v>
      </c>
      <c r="P2887" t="s">
        <v>17217</v>
      </c>
      <c r="Q2887" t="str">
        <f>IF(J2887="(not available)","(not available)",IFERROR(VLOOKUP(J2887,'[1]Lifecyclemodels EF3.1'!E:G,3,FALSE),"(not available yet)"))</f>
        <v>(not available yet)</v>
      </c>
      <c r="R2887"/>
    </row>
    <row r="2888" spans="1:18" hidden="1" x14ac:dyDescent="0.3">
      <c r="A2888" t="s">
        <v>13616</v>
      </c>
      <c r="B2888" t="s">
        <v>18295</v>
      </c>
      <c r="C2888" t="s">
        <v>7741</v>
      </c>
      <c r="D2888" t="s">
        <v>19157</v>
      </c>
      <c r="E2888" t="s">
        <v>17215</v>
      </c>
      <c r="F2888" t="s">
        <v>493</v>
      </c>
      <c r="G2888" s="187" t="s">
        <v>351</v>
      </c>
      <c r="H2888" t="s">
        <v>13616</v>
      </c>
      <c r="I2888" t="s">
        <v>14820</v>
      </c>
      <c r="J2888" t="s">
        <v>7741</v>
      </c>
      <c r="K2888" t="s">
        <v>19157</v>
      </c>
      <c r="L2888" t="s">
        <v>17215</v>
      </c>
      <c r="M2888" t="s">
        <v>493</v>
      </c>
      <c r="N2888" t="s">
        <v>351</v>
      </c>
      <c r="O2888" t="s">
        <v>17216</v>
      </c>
      <c r="P2888" t="s">
        <v>17217</v>
      </c>
      <c r="Q2888" t="str">
        <f>IF(J2888="(not available)","(not available)",IFERROR(VLOOKUP(J2888,'[1]Lifecyclemodels EF3.1'!E:G,3,FALSE),"(not available yet)"))</f>
        <v>(not available yet)</v>
      </c>
      <c r="R2888"/>
    </row>
    <row r="2889" spans="1:18" hidden="1" x14ac:dyDescent="0.3">
      <c r="A2889" t="s">
        <v>13616</v>
      </c>
      <c r="B2889" t="s">
        <v>18295</v>
      </c>
      <c r="C2889" t="s">
        <v>8447</v>
      </c>
      <c r="D2889" t="s">
        <v>19157</v>
      </c>
      <c r="E2889" t="s">
        <v>17215</v>
      </c>
      <c r="F2889" t="s">
        <v>686</v>
      </c>
      <c r="G2889" s="187" t="s">
        <v>351</v>
      </c>
      <c r="H2889" t="s">
        <v>13616</v>
      </c>
      <c r="I2889" t="s">
        <v>14820</v>
      </c>
      <c r="J2889" t="s">
        <v>8447</v>
      </c>
      <c r="K2889" t="s">
        <v>19157</v>
      </c>
      <c r="L2889" t="s">
        <v>17215</v>
      </c>
      <c r="M2889" t="s">
        <v>686</v>
      </c>
      <c r="N2889" t="s">
        <v>351</v>
      </c>
      <c r="O2889" t="s">
        <v>17216</v>
      </c>
      <c r="P2889" t="s">
        <v>17217</v>
      </c>
      <c r="Q2889" t="str">
        <f>IF(J2889="(not available)","(not available)",IFERROR(VLOOKUP(J2889,'[1]Lifecyclemodels EF3.1'!E:G,3,FALSE),"(not available yet)"))</f>
        <v>(not available yet)</v>
      </c>
      <c r="R2889"/>
    </row>
    <row r="2890" spans="1:18" hidden="1" x14ac:dyDescent="0.3">
      <c r="A2890" t="s">
        <v>13616</v>
      </c>
      <c r="B2890" t="s">
        <v>18295</v>
      </c>
      <c r="C2890" t="s">
        <v>3268</v>
      </c>
      <c r="D2890" t="s">
        <v>19157</v>
      </c>
      <c r="E2890" t="s">
        <v>17215</v>
      </c>
      <c r="F2890" t="s">
        <v>371</v>
      </c>
      <c r="G2890" s="187" t="s">
        <v>351</v>
      </c>
      <c r="H2890" t="s">
        <v>13616</v>
      </c>
      <c r="I2890" t="s">
        <v>14820</v>
      </c>
      <c r="J2890" t="s">
        <v>3268</v>
      </c>
      <c r="K2890" t="s">
        <v>19157</v>
      </c>
      <c r="L2890" t="s">
        <v>17215</v>
      </c>
      <c r="M2890" t="s">
        <v>371</v>
      </c>
      <c r="N2890" t="s">
        <v>351</v>
      </c>
      <c r="O2890" t="s">
        <v>17216</v>
      </c>
      <c r="P2890" t="s">
        <v>17217</v>
      </c>
      <c r="Q2890" t="str">
        <f>IF(J2890="(not available)","(not available)",IFERROR(VLOOKUP(J2890,'[1]Lifecyclemodels EF3.1'!E:G,3,FALSE),"(not available yet)"))</f>
        <v>(not available yet)</v>
      </c>
      <c r="R2890"/>
    </row>
    <row r="2891" spans="1:18" hidden="1" x14ac:dyDescent="0.3">
      <c r="A2891" t="s">
        <v>13616</v>
      </c>
      <c r="B2891" t="s">
        <v>18295</v>
      </c>
      <c r="C2891" t="s">
        <v>10053</v>
      </c>
      <c r="D2891" t="s">
        <v>19157</v>
      </c>
      <c r="E2891" t="s">
        <v>17215</v>
      </c>
      <c r="F2891" t="s">
        <v>425</v>
      </c>
      <c r="G2891" s="187" t="s">
        <v>351</v>
      </c>
      <c r="H2891" t="s">
        <v>13616</v>
      </c>
      <c r="I2891" t="s">
        <v>14820</v>
      </c>
      <c r="J2891" t="s">
        <v>10053</v>
      </c>
      <c r="K2891" t="s">
        <v>19157</v>
      </c>
      <c r="L2891" t="s">
        <v>17215</v>
      </c>
      <c r="M2891" t="s">
        <v>425</v>
      </c>
      <c r="N2891" t="s">
        <v>351</v>
      </c>
      <c r="O2891" t="s">
        <v>17216</v>
      </c>
      <c r="P2891" t="s">
        <v>17217</v>
      </c>
      <c r="Q2891" t="str">
        <f>IF(J2891="(not available)","(not available)",IFERROR(VLOOKUP(J2891,'[1]Lifecyclemodels EF3.1'!E:G,3,FALSE),"(not available yet)"))</f>
        <v>(not available yet)</v>
      </c>
      <c r="R2891"/>
    </row>
    <row r="2892" spans="1:18" hidden="1" x14ac:dyDescent="0.3">
      <c r="A2892" t="s">
        <v>13616</v>
      </c>
      <c r="B2892" t="s">
        <v>18295</v>
      </c>
      <c r="C2892" t="s">
        <v>4087</v>
      </c>
      <c r="D2892" t="s">
        <v>19157</v>
      </c>
      <c r="E2892" t="s">
        <v>17215</v>
      </c>
      <c r="F2892" t="s">
        <v>392</v>
      </c>
      <c r="G2892" s="187" t="s">
        <v>351</v>
      </c>
      <c r="H2892" t="s">
        <v>13616</v>
      </c>
      <c r="I2892" t="s">
        <v>14820</v>
      </c>
      <c r="J2892" t="s">
        <v>4087</v>
      </c>
      <c r="K2892" t="s">
        <v>19157</v>
      </c>
      <c r="L2892" t="s">
        <v>17215</v>
      </c>
      <c r="M2892" t="s">
        <v>392</v>
      </c>
      <c r="N2892" t="s">
        <v>351</v>
      </c>
      <c r="O2892" t="s">
        <v>17216</v>
      </c>
      <c r="P2892" t="s">
        <v>17217</v>
      </c>
      <c r="Q2892" t="str">
        <f>IF(J2892="(not available)","(not available)",IFERROR(VLOOKUP(J2892,'[1]Lifecyclemodels EF3.1'!E:G,3,FALSE),"(not available yet)"))</f>
        <v>(not available yet)</v>
      </c>
      <c r="R2892"/>
    </row>
    <row r="2893" spans="1:18" hidden="1" x14ac:dyDescent="0.3">
      <c r="A2893" t="s">
        <v>13616</v>
      </c>
      <c r="B2893" t="s">
        <v>18295</v>
      </c>
      <c r="C2893" t="s">
        <v>7792</v>
      </c>
      <c r="D2893" t="s">
        <v>19157</v>
      </c>
      <c r="E2893" t="s">
        <v>17215</v>
      </c>
      <c r="F2893" t="s">
        <v>726</v>
      </c>
      <c r="G2893" s="187" t="s">
        <v>351</v>
      </c>
      <c r="H2893" t="s">
        <v>13616</v>
      </c>
      <c r="I2893" t="s">
        <v>14820</v>
      </c>
      <c r="J2893" t="s">
        <v>7792</v>
      </c>
      <c r="K2893" t="s">
        <v>19157</v>
      </c>
      <c r="L2893" t="s">
        <v>17215</v>
      </c>
      <c r="M2893" t="s">
        <v>726</v>
      </c>
      <c r="N2893" t="s">
        <v>351</v>
      </c>
      <c r="O2893" t="s">
        <v>17216</v>
      </c>
      <c r="P2893" t="s">
        <v>17217</v>
      </c>
      <c r="Q2893" t="str">
        <f>IF(J2893="(not available)","(not available)",IFERROR(VLOOKUP(J2893,'[1]Lifecyclemodels EF3.1'!E:G,3,FALSE),"(not available yet)"))</f>
        <v>(not available yet)</v>
      </c>
      <c r="R2893"/>
    </row>
    <row r="2894" spans="1:18" hidden="1" x14ac:dyDescent="0.3">
      <c r="A2894" t="s">
        <v>13616</v>
      </c>
      <c r="B2894" t="s">
        <v>18295</v>
      </c>
      <c r="C2894" t="s">
        <v>7867</v>
      </c>
      <c r="D2894" t="s">
        <v>19157</v>
      </c>
      <c r="E2894" t="s">
        <v>17215</v>
      </c>
      <c r="F2894" t="s">
        <v>378</v>
      </c>
      <c r="G2894" s="187" t="s">
        <v>351</v>
      </c>
      <c r="H2894" t="s">
        <v>13616</v>
      </c>
      <c r="I2894" t="s">
        <v>14820</v>
      </c>
      <c r="J2894" t="s">
        <v>7867</v>
      </c>
      <c r="K2894" t="s">
        <v>19157</v>
      </c>
      <c r="L2894" t="s">
        <v>17215</v>
      </c>
      <c r="M2894" t="s">
        <v>378</v>
      </c>
      <c r="N2894" t="s">
        <v>351</v>
      </c>
      <c r="O2894" t="s">
        <v>17216</v>
      </c>
      <c r="P2894" t="s">
        <v>17217</v>
      </c>
      <c r="Q2894" t="str">
        <f>IF(J2894="(not available)","(not available)",IFERROR(VLOOKUP(J2894,'[1]Lifecyclemodels EF3.1'!E:G,3,FALSE),"(not available yet)"))</f>
        <v>(not available yet)</v>
      </c>
      <c r="R2894"/>
    </row>
    <row r="2895" spans="1:18" hidden="1" x14ac:dyDescent="0.3">
      <c r="A2895" t="s">
        <v>13616</v>
      </c>
      <c r="B2895" t="s">
        <v>18295</v>
      </c>
      <c r="C2895" t="s">
        <v>6989</v>
      </c>
      <c r="D2895" t="s">
        <v>19157</v>
      </c>
      <c r="E2895" t="s">
        <v>17215</v>
      </c>
      <c r="F2895" t="s">
        <v>703</v>
      </c>
      <c r="G2895" s="187" t="s">
        <v>351</v>
      </c>
      <c r="H2895" t="s">
        <v>13616</v>
      </c>
      <c r="I2895" t="s">
        <v>14820</v>
      </c>
      <c r="J2895" t="s">
        <v>6989</v>
      </c>
      <c r="K2895" t="s">
        <v>19157</v>
      </c>
      <c r="L2895" t="s">
        <v>17215</v>
      </c>
      <c r="M2895" t="s">
        <v>703</v>
      </c>
      <c r="N2895" t="s">
        <v>351</v>
      </c>
      <c r="O2895" t="s">
        <v>17216</v>
      </c>
      <c r="P2895" t="s">
        <v>17217</v>
      </c>
      <c r="Q2895" t="str">
        <f>IF(J2895="(not available)","(not available)",IFERROR(VLOOKUP(J2895,'[1]Lifecyclemodels EF3.1'!E:G,3,FALSE),"(not available yet)"))</f>
        <v>(not available yet)</v>
      </c>
      <c r="R2895"/>
    </row>
    <row r="2896" spans="1:18" hidden="1" x14ac:dyDescent="0.3">
      <c r="A2896" t="s">
        <v>13616</v>
      </c>
      <c r="B2896" t="s">
        <v>18295</v>
      </c>
      <c r="C2896" t="s">
        <v>7535</v>
      </c>
      <c r="D2896" t="s">
        <v>19157</v>
      </c>
      <c r="E2896" t="s">
        <v>17215</v>
      </c>
      <c r="F2896" t="s">
        <v>466</v>
      </c>
      <c r="G2896" s="187" t="s">
        <v>351</v>
      </c>
      <c r="H2896" t="s">
        <v>13616</v>
      </c>
      <c r="I2896" t="s">
        <v>14820</v>
      </c>
      <c r="J2896" t="s">
        <v>7535</v>
      </c>
      <c r="K2896" t="s">
        <v>19157</v>
      </c>
      <c r="L2896" t="s">
        <v>17215</v>
      </c>
      <c r="M2896" t="s">
        <v>466</v>
      </c>
      <c r="N2896" t="s">
        <v>351</v>
      </c>
      <c r="O2896" t="s">
        <v>17216</v>
      </c>
      <c r="P2896" t="s">
        <v>17217</v>
      </c>
      <c r="Q2896" t="str">
        <f>IF(J2896="(not available)","(not available)",IFERROR(VLOOKUP(J2896,'[1]Lifecyclemodels EF3.1'!E:G,3,FALSE),"(not available yet)"))</f>
        <v>(not available yet)</v>
      </c>
      <c r="R2896"/>
    </row>
    <row r="2897" spans="1:18" hidden="1" x14ac:dyDescent="0.3">
      <c r="A2897" t="s">
        <v>13616</v>
      </c>
      <c r="B2897" t="s">
        <v>18295</v>
      </c>
      <c r="C2897" t="s">
        <v>4791</v>
      </c>
      <c r="D2897" t="s">
        <v>19157</v>
      </c>
      <c r="E2897" t="s">
        <v>17215</v>
      </c>
      <c r="F2897" t="s">
        <v>443</v>
      </c>
      <c r="G2897" s="187" t="s">
        <v>351</v>
      </c>
      <c r="H2897" t="s">
        <v>13616</v>
      </c>
      <c r="I2897" t="s">
        <v>14820</v>
      </c>
      <c r="J2897" t="s">
        <v>4791</v>
      </c>
      <c r="K2897" t="s">
        <v>19157</v>
      </c>
      <c r="L2897" t="s">
        <v>17215</v>
      </c>
      <c r="M2897" t="s">
        <v>443</v>
      </c>
      <c r="N2897" t="s">
        <v>351</v>
      </c>
      <c r="O2897" t="s">
        <v>17216</v>
      </c>
      <c r="P2897" t="s">
        <v>17217</v>
      </c>
      <c r="Q2897" t="str">
        <f>IF(J2897="(not available)","(not available)",IFERROR(VLOOKUP(J2897,'[1]Lifecyclemodels EF3.1'!E:G,3,FALSE),"(not available yet)"))</f>
        <v>(not available yet)</v>
      </c>
      <c r="R2897"/>
    </row>
    <row r="2898" spans="1:18" hidden="1" x14ac:dyDescent="0.3">
      <c r="A2898" t="s">
        <v>13616</v>
      </c>
      <c r="B2898" t="s">
        <v>18295</v>
      </c>
      <c r="C2898" t="s">
        <v>6381</v>
      </c>
      <c r="D2898" t="s">
        <v>19158</v>
      </c>
      <c r="E2898" t="s">
        <v>17215</v>
      </c>
      <c r="F2898" t="s">
        <v>791</v>
      </c>
      <c r="G2898" s="187" t="s">
        <v>351</v>
      </c>
      <c r="H2898" t="s">
        <v>13616</v>
      </c>
      <c r="I2898" t="s">
        <v>14820</v>
      </c>
      <c r="J2898" t="s">
        <v>6381</v>
      </c>
      <c r="K2898" t="s">
        <v>19158</v>
      </c>
      <c r="L2898" t="s">
        <v>17215</v>
      </c>
      <c r="M2898" t="s">
        <v>791</v>
      </c>
      <c r="N2898" t="s">
        <v>351</v>
      </c>
      <c r="O2898" t="s">
        <v>17216</v>
      </c>
      <c r="P2898" t="s">
        <v>17217</v>
      </c>
      <c r="Q2898" t="str">
        <f>IF(J2898="(not available)","(not available)",IFERROR(VLOOKUP(J2898,'[1]Lifecyclemodels EF3.1'!E:G,3,FALSE),"(not available yet)"))</f>
        <v>(not available yet)</v>
      </c>
      <c r="R2898"/>
    </row>
    <row r="2899" spans="1:18" hidden="1" x14ac:dyDescent="0.3">
      <c r="A2899" t="s">
        <v>13616</v>
      </c>
      <c r="B2899" t="s">
        <v>18295</v>
      </c>
      <c r="C2899" t="s">
        <v>1815</v>
      </c>
      <c r="D2899" t="s">
        <v>19158</v>
      </c>
      <c r="E2899" t="s">
        <v>17215</v>
      </c>
      <c r="F2899" t="s">
        <v>443</v>
      </c>
      <c r="G2899" s="187" t="s">
        <v>351</v>
      </c>
      <c r="H2899" t="s">
        <v>13616</v>
      </c>
      <c r="I2899" t="s">
        <v>14820</v>
      </c>
      <c r="J2899" t="s">
        <v>1815</v>
      </c>
      <c r="K2899" t="s">
        <v>19158</v>
      </c>
      <c r="L2899" t="s">
        <v>17215</v>
      </c>
      <c r="M2899" t="s">
        <v>443</v>
      </c>
      <c r="N2899" t="s">
        <v>351</v>
      </c>
      <c r="O2899" t="s">
        <v>17216</v>
      </c>
      <c r="P2899" t="s">
        <v>17217</v>
      </c>
      <c r="Q2899" t="str">
        <f>IF(J2899="(not available)","(not available)",IFERROR(VLOOKUP(J2899,'[1]Lifecyclemodels EF3.1'!E:G,3,FALSE),"(not available yet)"))</f>
        <v>(not available yet)</v>
      </c>
      <c r="R2899"/>
    </row>
    <row r="2900" spans="1:18" hidden="1" x14ac:dyDescent="0.3">
      <c r="A2900" t="s">
        <v>13616</v>
      </c>
      <c r="B2900" t="s">
        <v>18295</v>
      </c>
      <c r="C2900" t="s">
        <v>6372</v>
      </c>
      <c r="D2900" t="s">
        <v>19158</v>
      </c>
      <c r="E2900" t="s">
        <v>17215</v>
      </c>
      <c r="F2900" t="s">
        <v>384</v>
      </c>
      <c r="G2900" s="187" t="s">
        <v>351</v>
      </c>
      <c r="H2900" t="s">
        <v>13616</v>
      </c>
      <c r="I2900" t="s">
        <v>14820</v>
      </c>
      <c r="J2900" t="s">
        <v>6372</v>
      </c>
      <c r="K2900" t="s">
        <v>19158</v>
      </c>
      <c r="L2900" t="s">
        <v>17215</v>
      </c>
      <c r="M2900" t="s">
        <v>11889</v>
      </c>
      <c r="N2900" t="s">
        <v>351</v>
      </c>
      <c r="O2900" t="s">
        <v>17216</v>
      </c>
      <c r="P2900" t="s">
        <v>17217</v>
      </c>
      <c r="Q2900" t="str">
        <f>IF(J2900="(not available)","(not available)",IFERROR(VLOOKUP(J2900,'[1]Lifecyclemodels EF3.1'!E:G,3,FALSE),"(not available yet)"))</f>
        <v>(not available yet)</v>
      </c>
      <c r="R2900"/>
    </row>
    <row r="2901" spans="1:18" hidden="1" x14ac:dyDescent="0.3">
      <c r="A2901" t="s">
        <v>13616</v>
      </c>
      <c r="B2901" t="s">
        <v>18295</v>
      </c>
      <c r="C2901" t="s">
        <v>8814</v>
      </c>
      <c r="D2901" t="s">
        <v>19158</v>
      </c>
      <c r="E2901" t="s">
        <v>17215</v>
      </c>
      <c r="F2901" t="s">
        <v>466</v>
      </c>
      <c r="G2901" s="187" t="s">
        <v>351</v>
      </c>
      <c r="H2901" t="s">
        <v>13616</v>
      </c>
      <c r="I2901" t="s">
        <v>14820</v>
      </c>
      <c r="J2901" t="s">
        <v>8814</v>
      </c>
      <c r="K2901" t="s">
        <v>19158</v>
      </c>
      <c r="L2901" t="s">
        <v>17215</v>
      </c>
      <c r="M2901" t="s">
        <v>466</v>
      </c>
      <c r="N2901" t="s">
        <v>351</v>
      </c>
      <c r="O2901" t="s">
        <v>17216</v>
      </c>
      <c r="P2901" t="s">
        <v>17217</v>
      </c>
      <c r="Q2901" t="str">
        <f>IF(J2901="(not available)","(not available)",IFERROR(VLOOKUP(J2901,'[1]Lifecyclemodels EF3.1'!E:G,3,FALSE),"(not available yet)"))</f>
        <v>(not available yet)</v>
      </c>
      <c r="R2901"/>
    </row>
    <row r="2902" spans="1:18" hidden="1" x14ac:dyDescent="0.3">
      <c r="A2902" t="s">
        <v>13616</v>
      </c>
      <c r="B2902" t="s">
        <v>18295</v>
      </c>
      <c r="C2902" t="s">
        <v>6170</v>
      </c>
      <c r="D2902" t="s">
        <v>19158</v>
      </c>
      <c r="E2902" t="s">
        <v>17215</v>
      </c>
      <c r="F2902" t="s">
        <v>399</v>
      </c>
      <c r="G2902" s="187" t="s">
        <v>351</v>
      </c>
      <c r="H2902" t="s">
        <v>13616</v>
      </c>
      <c r="I2902" t="s">
        <v>14820</v>
      </c>
      <c r="J2902" t="s">
        <v>6170</v>
      </c>
      <c r="K2902" t="s">
        <v>19158</v>
      </c>
      <c r="L2902" t="s">
        <v>17215</v>
      </c>
      <c r="M2902" t="s">
        <v>399</v>
      </c>
      <c r="N2902" t="s">
        <v>351</v>
      </c>
      <c r="O2902" t="s">
        <v>17216</v>
      </c>
      <c r="P2902" t="s">
        <v>17217</v>
      </c>
      <c r="Q2902" t="str">
        <f>IF(J2902="(not available)","(not available)",IFERROR(VLOOKUP(J2902,'[1]Lifecyclemodels EF3.1'!E:G,3,FALSE),"(not available yet)"))</f>
        <v>(not available yet)</v>
      </c>
      <c r="R2902"/>
    </row>
    <row r="2903" spans="1:18" hidden="1" x14ac:dyDescent="0.3">
      <c r="A2903" t="s">
        <v>13616</v>
      </c>
      <c r="B2903" t="s">
        <v>18295</v>
      </c>
      <c r="C2903" t="s">
        <v>1022</v>
      </c>
      <c r="D2903" t="s">
        <v>19158</v>
      </c>
      <c r="E2903" t="s">
        <v>17215</v>
      </c>
      <c r="F2903" t="s">
        <v>670</v>
      </c>
      <c r="G2903" s="187" t="s">
        <v>351</v>
      </c>
      <c r="H2903" t="s">
        <v>13616</v>
      </c>
      <c r="I2903" t="s">
        <v>14820</v>
      </c>
      <c r="J2903" t="s">
        <v>1022</v>
      </c>
      <c r="K2903" t="s">
        <v>19158</v>
      </c>
      <c r="L2903" t="s">
        <v>17215</v>
      </c>
      <c r="M2903" t="s">
        <v>670</v>
      </c>
      <c r="N2903" t="s">
        <v>351</v>
      </c>
      <c r="O2903" t="s">
        <v>17216</v>
      </c>
      <c r="P2903" t="s">
        <v>17217</v>
      </c>
      <c r="Q2903" t="str">
        <f>IF(J2903="(not available)","(not available)",IFERROR(VLOOKUP(J2903,'[1]Lifecyclemodels EF3.1'!E:G,3,FALSE),"(not available yet)"))</f>
        <v>(not available yet)</v>
      </c>
      <c r="R2903"/>
    </row>
    <row r="2904" spans="1:18" hidden="1" x14ac:dyDescent="0.3">
      <c r="A2904" t="s">
        <v>13616</v>
      </c>
      <c r="B2904" t="s">
        <v>18295</v>
      </c>
      <c r="C2904" t="s">
        <v>7216</v>
      </c>
      <c r="D2904" t="s">
        <v>19158</v>
      </c>
      <c r="E2904" t="s">
        <v>17215</v>
      </c>
      <c r="F2904" t="s">
        <v>405</v>
      </c>
      <c r="G2904" s="187" t="s">
        <v>351</v>
      </c>
      <c r="H2904" t="s">
        <v>13616</v>
      </c>
      <c r="I2904" t="s">
        <v>14820</v>
      </c>
      <c r="J2904" t="s">
        <v>7216</v>
      </c>
      <c r="K2904" t="s">
        <v>19158</v>
      </c>
      <c r="L2904" t="s">
        <v>17215</v>
      </c>
      <c r="M2904" t="s">
        <v>405</v>
      </c>
      <c r="N2904" t="s">
        <v>351</v>
      </c>
      <c r="O2904" t="s">
        <v>17216</v>
      </c>
      <c r="P2904" t="s">
        <v>17217</v>
      </c>
      <c r="Q2904" t="str">
        <f>IF(J2904="(not available)","(not available)",IFERROR(VLOOKUP(J2904,'[1]Lifecyclemodels EF3.1'!E:G,3,FALSE),"(not available yet)"))</f>
        <v>(not available yet)</v>
      </c>
      <c r="R2904"/>
    </row>
    <row r="2905" spans="1:18" hidden="1" x14ac:dyDescent="0.3">
      <c r="A2905" t="s">
        <v>13616</v>
      </c>
      <c r="B2905" t="s">
        <v>18295</v>
      </c>
      <c r="C2905" t="s">
        <v>3339</v>
      </c>
      <c r="D2905" t="s">
        <v>19158</v>
      </c>
      <c r="E2905" t="s">
        <v>17215</v>
      </c>
      <c r="F2905" t="s">
        <v>418</v>
      </c>
      <c r="G2905" s="187" t="s">
        <v>351</v>
      </c>
      <c r="H2905" t="s">
        <v>13616</v>
      </c>
      <c r="I2905" t="s">
        <v>14820</v>
      </c>
      <c r="J2905" t="s">
        <v>3339</v>
      </c>
      <c r="K2905" t="s">
        <v>19158</v>
      </c>
      <c r="L2905" t="s">
        <v>17215</v>
      </c>
      <c r="M2905" t="s">
        <v>418</v>
      </c>
      <c r="N2905" t="s">
        <v>351</v>
      </c>
      <c r="O2905" t="s">
        <v>17216</v>
      </c>
      <c r="P2905" t="s">
        <v>17217</v>
      </c>
      <c r="Q2905" t="str">
        <f>IF(J2905="(not available)","(not available)",IFERROR(VLOOKUP(J2905,'[1]Lifecyclemodels EF3.1'!E:G,3,FALSE),"(not available yet)"))</f>
        <v>(not available yet)</v>
      </c>
      <c r="R2905"/>
    </row>
    <row r="2906" spans="1:18" hidden="1" x14ac:dyDescent="0.3">
      <c r="A2906" t="s">
        <v>13616</v>
      </c>
      <c r="B2906" t="s">
        <v>18295</v>
      </c>
      <c r="C2906" t="s">
        <v>7790</v>
      </c>
      <c r="D2906" t="s">
        <v>19158</v>
      </c>
      <c r="E2906" t="s">
        <v>17215</v>
      </c>
      <c r="F2906" t="s">
        <v>523</v>
      </c>
      <c r="G2906" s="187" t="s">
        <v>351</v>
      </c>
      <c r="H2906" t="s">
        <v>13616</v>
      </c>
      <c r="I2906" t="s">
        <v>14820</v>
      </c>
      <c r="J2906" t="s">
        <v>7790</v>
      </c>
      <c r="K2906" t="s">
        <v>19158</v>
      </c>
      <c r="L2906" t="s">
        <v>17215</v>
      </c>
      <c r="M2906" t="s">
        <v>523</v>
      </c>
      <c r="N2906" t="s">
        <v>351</v>
      </c>
      <c r="O2906" t="s">
        <v>17216</v>
      </c>
      <c r="P2906" t="s">
        <v>17217</v>
      </c>
      <c r="Q2906" t="str">
        <f>IF(J2906="(not available)","(not available)",IFERROR(VLOOKUP(J2906,'[1]Lifecyclemodels EF3.1'!E:G,3,FALSE),"(not available yet)"))</f>
        <v>(not available yet)</v>
      </c>
      <c r="R2906"/>
    </row>
    <row r="2907" spans="1:18" hidden="1" x14ac:dyDescent="0.3">
      <c r="A2907" t="s">
        <v>13616</v>
      </c>
      <c r="B2907" t="s">
        <v>18295</v>
      </c>
      <c r="C2907" t="s">
        <v>6388</v>
      </c>
      <c r="D2907" t="s">
        <v>19158</v>
      </c>
      <c r="E2907" t="s">
        <v>17215</v>
      </c>
      <c r="F2907" t="s">
        <v>392</v>
      </c>
      <c r="G2907" s="187" t="s">
        <v>351</v>
      </c>
      <c r="H2907" t="s">
        <v>13616</v>
      </c>
      <c r="I2907" t="s">
        <v>14820</v>
      </c>
      <c r="J2907" t="s">
        <v>6388</v>
      </c>
      <c r="K2907" t="s">
        <v>19158</v>
      </c>
      <c r="L2907" t="s">
        <v>17215</v>
      </c>
      <c r="M2907" t="s">
        <v>392</v>
      </c>
      <c r="N2907" t="s">
        <v>351</v>
      </c>
      <c r="O2907" t="s">
        <v>17216</v>
      </c>
      <c r="P2907" t="s">
        <v>17217</v>
      </c>
      <c r="Q2907" t="str">
        <f>IF(J2907="(not available)","(not available)",IFERROR(VLOOKUP(J2907,'[1]Lifecyclemodels EF3.1'!E:G,3,FALSE),"(not available yet)"))</f>
        <v>(not available yet)</v>
      </c>
      <c r="R2907"/>
    </row>
    <row r="2908" spans="1:18" hidden="1" x14ac:dyDescent="0.3">
      <c r="A2908" t="s">
        <v>13616</v>
      </c>
      <c r="B2908" t="s">
        <v>18295</v>
      </c>
      <c r="C2908" t="s">
        <v>4905</v>
      </c>
      <c r="D2908" t="s">
        <v>19158</v>
      </c>
      <c r="E2908" t="s">
        <v>17215</v>
      </c>
      <c r="F2908" t="s">
        <v>703</v>
      </c>
      <c r="G2908" s="187" t="s">
        <v>351</v>
      </c>
      <c r="H2908" t="s">
        <v>13616</v>
      </c>
      <c r="I2908" t="s">
        <v>14820</v>
      </c>
      <c r="J2908" t="s">
        <v>4905</v>
      </c>
      <c r="K2908" t="s">
        <v>19158</v>
      </c>
      <c r="L2908" t="s">
        <v>17215</v>
      </c>
      <c r="M2908" t="s">
        <v>703</v>
      </c>
      <c r="N2908" t="s">
        <v>351</v>
      </c>
      <c r="O2908" t="s">
        <v>17216</v>
      </c>
      <c r="P2908" t="s">
        <v>17217</v>
      </c>
      <c r="Q2908" t="str">
        <f>IF(J2908="(not available)","(not available)",IFERROR(VLOOKUP(J2908,'[1]Lifecyclemodels EF3.1'!E:G,3,FALSE),"(not available yet)"))</f>
        <v>(not available yet)</v>
      </c>
      <c r="R2908"/>
    </row>
    <row r="2909" spans="1:18" hidden="1" x14ac:dyDescent="0.3">
      <c r="A2909" t="s">
        <v>13616</v>
      </c>
      <c r="B2909" t="s">
        <v>18295</v>
      </c>
      <c r="C2909" t="s">
        <v>2503</v>
      </c>
      <c r="D2909" t="s">
        <v>19158</v>
      </c>
      <c r="E2909" t="s">
        <v>17215</v>
      </c>
      <c r="F2909" t="s">
        <v>686</v>
      </c>
      <c r="G2909" s="187" t="s">
        <v>351</v>
      </c>
      <c r="H2909" t="s">
        <v>13616</v>
      </c>
      <c r="I2909" t="s">
        <v>14820</v>
      </c>
      <c r="J2909" t="s">
        <v>2503</v>
      </c>
      <c r="K2909" t="s">
        <v>19158</v>
      </c>
      <c r="L2909" t="s">
        <v>17215</v>
      </c>
      <c r="M2909" t="s">
        <v>686</v>
      </c>
      <c r="N2909" t="s">
        <v>351</v>
      </c>
      <c r="O2909" t="s">
        <v>17216</v>
      </c>
      <c r="P2909" t="s">
        <v>17217</v>
      </c>
      <c r="Q2909" t="str">
        <f>IF(J2909="(not available)","(not available)",IFERROR(VLOOKUP(J2909,'[1]Lifecyclemodels EF3.1'!E:G,3,FALSE),"(not available yet)"))</f>
        <v>(not available yet)</v>
      </c>
      <c r="R2909"/>
    </row>
    <row r="2910" spans="1:18" hidden="1" x14ac:dyDescent="0.3">
      <c r="A2910" t="s">
        <v>13616</v>
      </c>
      <c r="B2910" t="s">
        <v>18295</v>
      </c>
      <c r="C2910" t="s">
        <v>7500</v>
      </c>
      <c r="D2910" t="s">
        <v>19158</v>
      </c>
      <c r="E2910" t="s">
        <v>17215</v>
      </c>
      <c r="F2910" t="s">
        <v>473</v>
      </c>
      <c r="G2910" s="187" t="s">
        <v>351</v>
      </c>
      <c r="H2910" t="s">
        <v>13616</v>
      </c>
      <c r="I2910" t="s">
        <v>14820</v>
      </c>
      <c r="J2910" t="s">
        <v>7500</v>
      </c>
      <c r="K2910" t="s">
        <v>19158</v>
      </c>
      <c r="L2910" t="s">
        <v>17215</v>
      </c>
      <c r="M2910" t="s">
        <v>473</v>
      </c>
      <c r="N2910" t="s">
        <v>351</v>
      </c>
      <c r="O2910" t="s">
        <v>17216</v>
      </c>
      <c r="P2910" t="s">
        <v>17217</v>
      </c>
      <c r="Q2910" t="str">
        <f>IF(J2910="(not available)","(not available)",IFERROR(VLOOKUP(J2910,'[1]Lifecyclemodels EF3.1'!E:G,3,FALSE),"(not available yet)"))</f>
        <v>(not available yet)</v>
      </c>
      <c r="R2910"/>
    </row>
    <row r="2911" spans="1:18" hidden="1" x14ac:dyDescent="0.3">
      <c r="A2911" t="s">
        <v>13616</v>
      </c>
      <c r="B2911" t="s">
        <v>18295</v>
      </c>
      <c r="C2911" t="s">
        <v>3734</v>
      </c>
      <c r="D2911" t="s">
        <v>19158</v>
      </c>
      <c r="E2911" t="s">
        <v>17215</v>
      </c>
      <c r="F2911" t="s">
        <v>528</v>
      </c>
      <c r="G2911" s="187" t="s">
        <v>351</v>
      </c>
      <c r="H2911" t="s">
        <v>13616</v>
      </c>
      <c r="I2911" t="s">
        <v>14820</v>
      </c>
      <c r="J2911" t="s">
        <v>3734</v>
      </c>
      <c r="K2911" t="s">
        <v>19158</v>
      </c>
      <c r="L2911" t="s">
        <v>17215</v>
      </c>
      <c r="M2911" t="s">
        <v>528</v>
      </c>
      <c r="N2911" t="s">
        <v>351</v>
      </c>
      <c r="O2911" t="s">
        <v>17216</v>
      </c>
      <c r="P2911" t="s">
        <v>17217</v>
      </c>
      <c r="Q2911" t="str">
        <f>IF(J2911="(not available)","(not available)",IFERROR(VLOOKUP(J2911,'[1]Lifecyclemodels EF3.1'!E:G,3,FALSE),"(not available yet)"))</f>
        <v>(not available yet)</v>
      </c>
      <c r="R2911"/>
    </row>
    <row r="2912" spans="1:18" hidden="1" x14ac:dyDescent="0.3">
      <c r="A2912" t="s">
        <v>13616</v>
      </c>
      <c r="B2912" t="s">
        <v>18295</v>
      </c>
      <c r="C2912" t="s">
        <v>6900</v>
      </c>
      <c r="D2912" t="s">
        <v>19158</v>
      </c>
      <c r="E2912" t="s">
        <v>17215</v>
      </c>
      <c r="F2912" t="s">
        <v>371</v>
      </c>
      <c r="G2912" s="187" t="s">
        <v>351</v>
      </c>
      <c r="H2912" t="s">
        <v>13616</v>
      </c>
      <c r="I2912" t="s">
        <v>14820</v>
      </c>
      <c r="J2912" t="s">
        <v>6900</v>
      </c>
      <c r="K2912" t="s">
        <v>19158</v>
      </c>
      <c r="L2912" t="s">
        <v>17215</v>
      </c>
      <c r="M2912" t="s">
        <v>371</v>
      </c>
      <c r="N2912" t="s">
        <v>351</v>
      </c>
      <c r="O2912" t="s">
        <v>17216</v>
      </c>
      <c r="P2912" t="s">
        <v>17217</v>
      </c>
      <c r="Q2912" t="str">
        <f>IF(J2912="(not available)","(not available)",IFERROR(VLOOKUP(J2912,'[1]Lifecyclemodels EF3.1'!E:G,3,FALSE),"(not available yet)"))</f>
        <v>(not available yet)</v>
      </c>
      <c r="R2912"/>
    </row>
    <row r="2913" spans="1:18" hidden="1" x14ac:dyDescent="0.3">
      <c r="A2913" t="s">
        <v>13616</v>
      </c>
      <c r="B2913" t="s">
        <v>18295</v>
      </c>
      <c r="C2913" t="s">
        <v>2526</v>
      </c>
      <c r="D2913" t="s">
        <v>19158</v>
      </c>
      <c r="E2913" t="s">
        <v>17215</v>
      </c>
      <c r="F2913" t="s">
        <v>726</v>
      </c>
      <c r="G2913" s="187" t="s">
        <v>351</v>
      </c>
      <c r="H2913" t="s">
        <v>13616</v>
      </c>
      <c r="I2913" t="s">
        <v>14820</v>
      </c>
      <c r="J2913" t="s">
        <v>2526</v>
      </c>
      <c r="K2913" t="s">
        <v>19158</v>
      </c>
      <c r="L2913" t="s">
        <v>17215</v>
      </c>
      <c r="M2913" t="s">
        <v>726</v>
      </c>
      <c r="N2913" t="s">
        <v>351</v>
      </c>
      <c r="O2913" t="s">
        <v>17216</v>
      </c>
      <c r="P2913" t="s">
        <v>17217</v>
      </c>
      <c r="Q2913" t="str">
        <f>IF(J2913="(not available)","(not available)",IFERROR(VLOOKUP(J2913,'[1]Lifecyclemodels EF3.1'!E:G,3,FALSE),"(not available yet)"))</f>
        <v>(not available yet)</v>
      </c>
      <c r="R2913"/>
    </row>
    <row r="2914" spans="1:18" hidden="1" x14ac:dyDescent="0.3">
      <c r="A2914" t="s">
        <v>13616</v>
      </c>
      <c r="B2914" t="s">
        <v>18295</v>
      </c>
      <c r="C2914" t="s">
        <v>9832</v>
      </c>
      <c r="D2914" t="s">
        <v>19158</v>
      </c>
      <c r="E2914" t="s">
        <v>17215</v>
      </c>
      <c r="F2914" t="s">
        <v>425</v>
      </c>
      <c r="G2914" s="187" t="s">
        <v>351</v>
      </c>
      <c r="H2914" t="s">
        <v>13616</v>
      </c>
      <c r="I2914" t="s">
        <v>14820</v>
      </c>
      <c r="J2914" t="s">
        <v>9832</v>
      </c>
      <c r="K2914" t="s">
        <v>19158</v>
      </c>
      <c r="L2914" t="s">
        <v>17215</v>
      </c>
      <c r="M2914" t="s">
        <v>425</v>
      </c>
      <c r="N2914" t="s">
        <v>351</v>
      </c>
      <c r="O2914" t="s">
        <v>17216</v>
      </c>
      <c r="P2914" t="s">
        <v>17217</v>
      </c>
      <c r="Q2914" t="str">
        <f>IF(J2914="(not available)","(not available)",IFERROR(VLOOKUP(J2914,'[1]Lifecyclemodels EF3.1'!E:G,3,FALSE),"(not available yet)"))</f>
        <v>(not available yet)</v>
      </c>
      <c r="R2914"/>
    </row>
    <row r="2915" spans="1:18" hidden="1" x14ac:dyDescent="0.3">
      <c r="A2915" t="s">
        <v>13616</v>
      </c>
      <c r="B2915" t="s">
        <v>18295</v>
      </c>
      <c r="C2915" t="s">
        <v>10641</v>
      </c>
      <c r="D2915" t="s">
        <v>19158</v>
      </c>
      <c r="E2915" t="s">
        <v>17215</v>
      </c>
      <c r="F2915" t="s">
        <v>396</v>
      </c>
      <c r="G2915" s="187" t="s">
        <v>351</v>
      </c>
      <c r="H2915" t="s">
        <v>13616</v>
      </c>
      <c r="I2915" t="s">
        <v>14820</v>
      </c>
      <c r="J2915" t="s">
        <v>10641</v>
      </c>
      <c r="K2915" t="s">
        <v>19158</v>
      </c>
      <c r="L2915" t="s">
        <v>17215</v>
      </c>
      <c r="M2915" t="s">
        <v>396</v>
      </c>
      <c r="N2915" t="s">
        <v>351</v>
      </c>
      <c r="O2915" t="s">
        <v>17216</v>
      </c>
      <c r="P2915" t="s">
        <v>17217</v>
      </c>
      <c r="Q2915" t="str">
        <f>IF(J2915="(not available)","(not available)",IFERROR(VLOOKUP(J2915,'[1]Lifecyclemodels EF3.1'!E:G,3,FALSE),"(not available yet)"))</f>
        <v>(not available yet)</v>
      </c>
      <c r="R2915"/>
    </row>
    <row r="2916" spans="1:18" hidden="1" x14ac:dyDescent="0.3">
      <c r="A2916" t="s">
        <v>13616</v>
      </c>
      <c r="B2916" t="s">
        <v>18295</v>
      </c>
      <c r="C2916" t="s">
        <v>2055</v>
      </c>
      <c r="D2916" t="s">
        <v>19158</v>
      </c>
      <c r="E2916" t="s">
        <v>17215</v>
      </c>
      <c r="F2916" t="s">
        <v>378</v>
      </c>
      <c r="G2916" s="187" t="s">
        <v>351</v>
      </c>
      <c r="H2916" t="s">
        <v>13616</v>
      </c>
      <c r="I2916" t="s">
        <v>14820</v>
      </c>
      <c r="J2916" t="s">
        <v>2055</v>
      </c>
      <c r="K2916" t="s">
        <v>19158</v>
      </c>
      <c r="L2916" t="s">
        <v>17215</v>
      </c>
      <c r="M2916" t="s">
        <v>378</v>
      </c>
      <c r="N2916" t="s">
        <v>351</v>
      </c>
      <c r="O2916" t="s">
        <v>17216</v>
      </c>
      <c r="P2916" t="s">
        <v>17217</v>
      </c>
      <c r="Q2916" t="str">
        <f>IF(J2916="(not available)","(not available)",IFERROR(VLOOKUP(J2916,'[1]Lifecyclemodels EF3.1'!E:G,3,FALSE),"(not available yet)"))</f>
        <v>(not available yet)</v>
      </c>
      <c r="R2916"/>
    </row>
    <row r="2917" spans="1:18" hidden="1" x14ac:dyDescent="0.3">
      <c r="A2917" t="s">
        <v>13616</v>
      </c>
      <c r="B2917" t="s">
        <v>18295</v>
      </c>
      <c r="C2917" t="s">
        <v>4639</v>
      </c>
      <c r="D2917" t="s">
        <v>19158</v>
      </c>
      <c r="E2917" t="s">
        <v>17215</v>
      </c>
      <c r="F2917" t="s">
        <v>350</v>
      </c>
      <c r="G2917" s="187" t="s">
        <v>351</v>
      </c>
      <c r="H2917" t="s">
        <v>13616</v>
      </c>
      <c r="I2917" t="s">
        <v>14820</v>
      </c>
      <c r="J2917" t="s">
        <v>4639</v>
      </c>
      <c r="K2917" t="s">
        <v>19158</v>
      </c>
      <c r="L2917" t="s">
        <v>17215</v>
      </c>
      <c r="M2917" t="s">
        <v>350</v>
      </c>
      <c r="N2917" t="s">
        <v>351</v>
      </c>
      <c r="O2917" t="s">
        <v>17216</v>
      </c>
      <c r="P2917" t="s">
        <v>17217</v>
      </c>
      <c r="Q2917" t="str">
        <f>IF(J2917="(not available)","(not available)",IFERROR(VLOOKUP(J2917,'[1]Lifecyclemodels EF3.1'!E:G,3,FALSE),"(not available yet)"))</f>
        <v>(not available yet)</v>
      </c>
      <c r="R2917"/>
    </row>
    <row r="2918" spans="1:18" hidden="1" x14ac:dyDescent="0.3">
      <c r="A2918" t="s">
        <v>13616</v>
      </c>
      <c r="B2918" t="s">
        <v>18295</v>
      </c>
      <c r="C2918" t="s">
        <v>2761</v>
      </c>
      <c r="D2918" t="s">
        <v>19158</v>
      </c>
      <c r="E2918" t="s">
        <v>17215</v>
      </c>
      <c r="F2918" t="s">
        <v>493</v>
      </c>
      <c r="G2918" s="187" t="s">
        <v>351</v>
      </c>
      <c r="H2918" t="s">
        <v>13616</v>
      </c>
      <c r="I2918" t="s">
        <v>14820</v>
      </c>
      <c r="J2918" t="s">
        <v>2761</v>
      </c>
      <c r="K2918" t="s">
        <v>19158</v>
      </c>
      <c r="L2918" t="s">
        <v>17215</v>
      </c>
      <c r="M2918" t="s">
        <v>493</v>
      </c>
      <c r="N2918" t="s">
        <v>351</v>
      </c>
      <c r="O2918" t="s">
        <v>17216</v>
      </c>
      <c r="P2918" t="s">
        <v>17217</v>
      </c>
      <c r="Q2918" t="str">
        <f>IF(J2918="(not available)","(not available)",IFERROR(VLOOKUP(J2918,'[1]Lifecyclemodels EF3.1'!E:G,3,FALSE),"(not available yet)"))</f>
        <v>(not available yet)</v>
      </c>
      <c r="R2918"/>
    </row>
    <row r="2919" spans="1:18" hidden="1" x14ac:dyDescent="0.3">
      <c r="A2919" t="s">
        <v>13616</v>
      </c>
      <c r="B2919" t="s">
        <v>18295</v>
      </c>
      <c r="C2919" t="s">
        <v>7652</v>
      </c>
      <c r="D2919" t="s">
        <v>19158</v>
      </c>
      <c r="E2919" t="s">
        <v>17215</v>
      </c>
      <c r="F2919" t="s">
        <v>402</v>
      </c>
      <c r="G2919" s="187" t="s">
        <v>351</v>
      </c>
      <c r="H2919" t="s">
        <v>13616</v>
      </c>
      <c r="I2919" t="s">
        <v>14820</v>
      </c>
      <c r="J2919" t="s">
        <v>7652</v>
      </c>
      <c r="K2919" t="s">
        <v>19158</v>
      </c>
      <c r="L2919" t="s">
        <v>17215</v>
      </c>
      <c r="M2919" t="s">
        <v>402</v>
      </c>
      <c r="N2919" t="s">
        <v>351</v>
      </c>
      <c r="O2919" t="s">
        <v>17216</v>
      </c>
      <c r="P2919" t="s">
        <v>17217</v>
      </c>
      <c r="Q2919" t="str">
        <f>IF(J2919="(not available)","(not available)",IFERROR(VLOOKUP(J2919,'[1]Lifecyclemodels EF3.1'!E:G,3,FALSE),"(not available yet)"))</f>
        <v>(not available yet)</v>
      </c>
      <c r="R2919"/>
    </row>
    <row r="2920" spans="1:18" hidden="1" x14ac:dyDescent="0.3">
      <c r="A2920" t="s">
        <v>13616</v>
      </c>
      <c r="B2920" t="s">
        <v>18295</v>
      </c>
      <c r="C2920" t="s">
        <v>9259</v>
      </c>
      <c r="D2920" t="s">
        <v>19158</v>
      </c>
      <c r="E2920" t="s">
        <v>17215</v>
      </c>
      <c r="F2920" t="s">
        <v>736</v>
      </c>
      <c r="G2920" s="187" t="s">
        <v>351</v>
      </c>
      <c r="H2920" t="s">
        <v>13616</v>
      </c>
      <c r="I2920" t="s">
        <v>14820</v>
      </c>
      <c r="J2920" t="s">
        <v>9259</v>
      </c>
      <c r="K2920" t="s">
        <v>19158</v>
      </c>
      <c r="L2920" t="s">
        <v>17215</v>
      </c>
      <c r="M2920" t="s">
        <v>736</v>
      </c>
      <c r="N2920" t="s">
        <v>351</v>
      </c>
      <c r="O2920" t="s">
        <v>17216</v>
      </c>
      <c r="P2920" t="s">
        <v>17217</v>
      </c>
      <c r="Q2920" t="str">
        <f>IF(J2920="(not available)","(not available)",IFERROR(VLOOKUP(J2920,'[1]Lifecyclemodels EF3.1'!E:G,3,FALSE),"(not available yet)"))</f>
        <v>(not available yet)</v>
      </c>
      <c r="R2920"/>
    </row>
    <row r="2921" spans="1:18" hidden="1" x14ac:dyDescent="0.3">
      <c r="A2921" t="s">
        <v>13616</v>
      </c>
      <c r="B2921" t="s">
        <v>18295</v>
      </c>
      <c r="C2921" t="s">
        <v>8509</v>
      </c>
      <c r="D2921" t="s">
        <v>19159</v>
      </c>
      <c r="E2921" t="s">
        <v>17215</v>
      </c>
      <c r="F2921" t="s">
        <v>384</v>
      </c>
      <c r="G2921" s="187" t="s">
        <v>351</v>
      </c>
      <c r="H2921" t="s">
        <v>13616</v>
      </c>
      <c r="I2921" t="s">
        <v>14820</v>
      </c>
      <c r="J2921" t="s">
        <v>8509</v>
      </c>
      <c r="K2921" t="s">
        <v>19159</v>
      </c>
      <c r="L2921" t="s">
        <v>17215</v>
      </c>
      <c r="M2921" t="s">
        <v>11889</v>
      </c>
      <c r="N2921" t="s">
        <v>351</v>
      </c>
      <c r="O2921" t="s">
        <v>17216</v>
      </c>
      <c r="P2921" t="s">
        <v>17217</v>
      </c>
      <c r="Q2921" t="str">
        <f>IF(J2921="(not available)","(not available)",IFERROR(VLOOKUP(J2921,'[1]Lifecyclemodels EF3.1'!E:G,3,FALSE),"(not available yet)"))</f>
        <v>(not available yet)</v>
      </c>
      <c r="R2921"/>
    </row>
    <row r="2922" spans="1:18" hidden="1" x14ac:dyDescent="0.3">
      <c r="A2922" t="s">
        <v>13616</v>
      </c>
      <c r="B2922" t="s">
        <v>18295</v>
      </c>
      <c r="C2922" t="s">
        <v>6923</v>
      </c>
      <c r="D2922" t="s">
        <v>19159</v>
      </c>
      <c r="E2922" t="s">
        <v>17215</v>
      </c>
      <c r="F2922" t="s">
        <v>670</v>
      </c>
      <c r="G2922" s="187" t="s">
        <v>351</v>
      </c>
      <c r="H2922" t="s">
        <v>13616</v>
      </c>
      <c r="I2922" t="s">
        <v>14820</v>
      </c>
      <c r="J2922" t="s">
        <v>6923</v>
      </c>
      <c r="K2922" t="s">
        <v>19159</v>
      </c>
      <c r="L2922" t="s">
        <v>17215</v>
      </c>
      <c r="M2922" t="s">
        <v>670</v>
      </c>
      <c r="N2922" t="s">
        <v>351</v>
      </c>
      <c r="O2922" t="s">
        <v>17216</v>
      </c>
      <c r="P2922" t="s">
        <v>17217</v>
      </c>
      <c r="Q2922" t="str">
        <f>IF(J2922="(not available)","(not available)",IFERROR(VLOOKUP(J2922,'[1]Lifecyclemodels EF3.1'!E:G,3,FALSE),"(not available yet)"))</f>
        <v>(not available yet)</v>
      </c>
      <c r="R2922"/>
    </row>
    <row r="2923" spans="1:18" hidden="1" x14ac:dyDescent="0.3">
      <c r="A2923" t="s">
        <v>13616</v>
      </c>
      <c r="B2923" t="s">
        <v>18295</v>
      </c>
      <c r="C2923" t="s">
        <v>10516</v>
      </c>
      <c r="D2923" t="s">
        <v>19159</v>
      </c>
      <c r="E2923" t="s">
        <v>17215</v>
      </c>
      <c r="F2923" t="s">
        <v>528</v>
      </c>
      <c r="G2923" s="187" t="s">
        <v>351</v>
      </c>
      <c r="H2923" t="s">
        <v>13616</v>
      </c>
      <c r="I2923" t="s">
        <v>14820</v>
      </c>
      <c r="J2923" t="s">
        <v>10516</v>
      </c>
      <c r="K2923" t="s">
        <v>19159</v>
      </c>
      <c r="L2923" t="s">
        <v>17215</v>
      </c>
      <c r="M2923" t="s">
        <v>528</v>
      </c>
      <c r="N2923" t="s">
        <v>351</v>
      </c>
      <c r="O2923" t="s">
        <v>17216</v>
      </c>
      <c r="P2923" t="s">
        <v>17217</v>
      </c>
      <c r="Q2923" t="str">
        <f>IF(J2923="(not available)","(not available)",IFERROR(VLOOKUP(J2923,'[1]Lifecyclemodels EF3.1'!E:G,3,FALSE),"(not available yet)"))</f>
        <v>(not available yet)</v>
      </c>
      <c r="R2923"/>
    </row>
    <row r="2924" spans="1:18" hidden="1" x14ac:dyDescent="0.3">
      <c r="A2924" t="s">
        <v>13616</v>
      </c>
      <c r="B2924" t="s">
        <v>18295</v>
      </c>
      <c r="C2924" t="s">
        <v>10224</v>
      </c>
      <c r="D2924" t="s">
        <v>19159</v>
      </c>
      <c r="E2924" t="s">
        <v>17215</v>
      </c>
      <c r="F2924" t="s">
        <v>493</v>
      </c>
      <c r="G2924" s="187" t="s">
        <v>351</v>
      </c>
      <c r="H2924" t="s">
        <v>13616</v>
      </c>
      <c r="I2924" t="s">
        <v>14820</v>
      </c>
      <c r="J2924" t="s">
        <v>10224</v>
      </c>
      <c r="K2924" t="s">
        <v>19159</v>
      </c>
      <c r="L2924" t="s">
        <v>17215</v>
      </c>
      <c r="M2924" t="s">
        <v>493</v>
      </c>
      <c r="N2924" t="s">
        <v>351</v>
      </c>
      <c r="O2924" t="s">
        <v>17216</v>
      </c>
      <c r="P2924" t="s">
        <v>17217</v>
      </c>
      <c r="Q2924" t="str">
        <f>IF(J2924="(not available)","(not available)",IFERROR(VLOOKUP(J2924,'[1]Lifecyclemodels EF3.1'!E:G,3,FALSE),"(not available yet)"))</f>
        <v>(not available yet)</v>
      </c>
      <c r="R2924"/>
    </row>
    <row r="2925" spans="1:18" hidden="1" x14ac:dyDescent="0.3">
      <c r="A2925" t="s">
        <v>13616</v>
      </c>
      <c r="B2925" t="s">
        <v>18295</v>
      </c>
      <c r="C2925" t="s">
        <v>3259</v>
      </c>
      <c r="D2925" t="s">
        <v>19159</v>
      </c>
      <c r="E2925" t="s">
        <v>17215</v>
      </c>
      <c r="F2925" t="s">
        <v>473</v>
      </c>
      <c r="G2925" s="187" t="s">
        <v>351</v>
      </c>
      <c r="H2925" t="s">
        <v>13616</v>
      </c>
      <c r="I2925" t="s">
        <v>14820</v>
      </c>
      <c r="J2925" t="s">
        <v>3259</v>
      </c>
      <c r="K2925" t="s">
        <v>19159</v>
      </c>
      <c r="L2925" t="s">
        <v>17215</v>
      </c>
      <c r="M2925" t="s">
        <v>473</v>
      </c>
      <c r="N2925" t="s">
        <v>351</v>
      </c>
      <c r="O2925" t="s">
        <v>17216</v>
      </c>
      <c r="P2925" t="s">
        <v>17217</v>
      </c>
      <c r="Q2925" t="str">
        <f>IF(J2925="(not available)","(not available)",IFERROR(VLOOKUP(J2925,'[1]Lifecyclemodels EF3.1'!E:G,3,FALSE),"(not available yet)"))</f>
        <v>(not available yet)</v>
      </c>
      <c r="R2925"/>
    </row>
    <row r="2926" spans="1:18" hidden="1" x14ac:dyDescent="0.3">
      <c r="A2926" t="s">
        <v>13616</v>
      </c>
      <c r="B2926" t="s">
        <v>18295</v>
      </c>
      <c r="C2926" t="s">
        <v>3205</v>
      </c>
      <c r="D2926" t="s">
        <v>19159</v>
      </c>
      <c r="E2926" t="s">
        <v>17215</v>
      </c>
      <c r="F2926" t="s">
        <v>686</v>
      </c>
      <c r="G2926" s="187" t="s">
        <v>351</v>
      </c>
      <c r="H2926" t="s">
        <v>13616</v>
      </c>
      <c r="I2926" t="s">
        <v>14820</v>
      </c>
      <c r="J2926" t="s">
        <v>3205</v>
      </c>
      <c r="K2926" t="s">
        <v>19159</v>
      </c>
      <c r="L2926" t="s">
        <v>17215</v>
      </c>
      <c r="M2926" t="s">
        <v>686</v>
      </c>
      <c r="N2926" t="s">
        <v>351</v>
      </c>
      <c r="O2926" t="s">
        <v>17216</v>
      </c>
      <c r="P2926" t="s">
        <v>17217</v>
      </c>
      <c r="Q2926" t="str">
        <f>IF(J2926="(not available)","(not available)",IFERROR(VLOOKUP(J2926,'[1]Lifecyclemodels EF3.1'!E:G,3,FALSE),"(not available yet)"))</f>
        <v>(not available yet)</v>
      </c>
      <c r="R2926"/>
    </row>
    <row r="2927" spans="1:18" hidden="1" x14ac:dyDescent="0.3">
      <c r="A2927" t="s">
        <v>13616</v>
      </c>
      <c r="B2927" t="s">
        <v>18295</v>
      </c>
      <c r="C2927" t="s">
        <v>4382</v>
      </c>
      <c r="D2927" t="s">
        <v>19159</v>
      </c>
      <c r="E2927" t="s">
        <v>17215</v>
      </c>
      <c r="F2927" t="s">
        <v>378</v>
      </c>
      <c r="G2927" s="187" t="s">
        <v>351</v>
      </c>
      <c r="H2927" t="s">
        <v>13616</v>
      </c>
      <c r="I2927" t="s">
        <v>14820</v>
      </c>
      <c r="J2927" t="s">
        <v>4382</v>
      </c>
      <c r="K2927" t="s">
        <v>19159</v>
      </c>
      <c r="L2927" t="s">
        <v>17215</v>
      </c>
      <c r="M2927" t="s">
        <v>378</v>
      </c>
      <c r="N2927" t="s">
        <v>351</v>
      </c>
      <c r="O2927" t="s">
        <v>17216</v>
      </c>
      <c r="P2927" t="s">
        <v>17217</v>
      </c>
      <c r="Q2927" t="str">
        <f>IF(J2927="(not available)","(not available)",IFERROR(VLOOKUP(J2927,'[1]Lifecyclemodels EF3.1'!E:G,3,FALSE),"(not available yet)"))</f>
        <v>(not available yet)</v>
      </c>
      <c r="R2927"/>
    </row>
    <row r="2928" spans="1:18" hidden="1" x14ac:dyDescent="0.3">
      <c r="A2928" t="s">
        <v>13616</v>
      </c>
      <c r="B2928" t="s">
        <v>18295</v>
      </c>
      <c r="C2928" t="s">
        <v>7950</v>
      </c>
      <c r="D2928" t="s">
        <v>19159</v>
      </c>
      <c r="E2928" t="s">
        <v>17215</v>
      </c>
      <c r="F2928" t="s">
        <v>402</v>
      </c>
      <c r="G2928" s="187" t="s">
        <v>351</v>
      </c>
      <c r="H2928" t="s">
        <v>13616</v>
      </c>
      <c r="I2928" t="s">
        <v>14820</v>
      </c>
      <c r="J2928" t="s">
        <v>7950</v>
      </c>
      <c r="K2928" t="s">
        <v>19159</v>
      </c>
      <c r="L2928" t="s">
        <v>17215</v>
      </c>
      <c r="M2928" t="s">
        <v>402</v>
      </c>
      <c r="N2928" t="s">
        <v>351</v>
      </c>
      <c r="O2928" t="s">
        <v>17216</v>
      </c>
      <c r="P2928" t="s">
        <v>17217</v>
      </c>
      <c r="Q2928" t="str">
        <f>IF(J2928="(not available)","(not available)",IFERROR(VLOOKUP(J2928,'[1]Lifecyclemodels EF3.1'!E:G,3,FALSE),"(not available yet)"))</f>
        <v>(not available yet)</v>
      </c>
      <c r="R2928"/>
    </row>
    <row r="2929" spans="1:18" hidden="1" x14ac:dyDescent="0.3">
      <c r="A2929" t="s">
        <v>13616</v>
      </c>
      <c r="B2929" t="s">
        <v>18295</v>
      </c>
      <c r="C2929" t="s">
        <v>4708</v>
      </c>
      <c r="D2929" t="s">
        <v>19159</v>
      </c>
      <c r="E2929" t="s">
        <v>17215</v>
      </c>
      <c r="F2929" t="s">
        <v>736</v>
      </c>
      <c r="G2929" s="187" t="s">
        <v>351</v>
      </c>
      <c r="H2929" t="s">
        <v>13616</v>
      </c>
      <c r="I2929" t="s">
        <v>14820</v>
      </c>
      <c r="J2929" t="s">
        <v>4708</v>
      </c>
      <c r="K2929" t="s">
        <v>19159</v>
      </c>
      <c r="L2929" t="s">
        <v>17215</v>
      </c>
      <c r="M2929" t="s">
        <v>736</v>
      </c>
      <c r="N2929" t="s">
        <v>351</v>
      </c>
      <c r="O2929" t="s">
        <v>17216</v>
      </c>
      <c r="P2929" t="s">
        <v>17217</v>
      </c>
      <c r="Q2929" t="str">
        <f>IF(J2929="(not available)","(not available)",IFERROR(VLOOKUP(J2929,'[1]Lifecyclemodels EF3.1'!E:G,3,FALSE),"(not available yet)"))</f>
        <v>(not available yet)</v>
      </c>
      <c r="R2929"/>
    </row>
    <row r="2930" spans="1:18" hidden="1" x14ac:dyDescent="0.3">
      <c r="A2930" t="s">
        <v>13616</v>
      </c>
      <c r="B2930" t="s">
        <v>18295</v>
      </c>
      <c r="C2930" t="s">
        <v>1123</v>
      </c>
      <c r="D2930" t="s">
        <v>19159</v>
      </c>
      <c r="E2930" t="s">
        <v>17215</v>
      </c>
      <c r="F2930" t="s">
        <v>726</v>
      </c>
      <c r="G2930" s="187" t="s">
        <v>351</v>
      </c>
      <c r="H2930" t="s">
        <v>13616</v>
      </c>
      <c r="I2930" t="s">
        <v>14820</v>
      </c>
      <c r="J2930" t="s">
        <v>1123</v>
      </c>
      <c r="K2930" t="s">
        <v>19159</v>
      </c>
      <c r="L2930" t="s">
        <v>17215</v>
      </c>
      <c r="M2930" t="s">
        <v>726</v>
      </c>
      <c r="N2930" t="s">
        <v>351</v>
      </c>
      <c r="O2930" t="s">
        <v>17216</v>
      </c>
      <c r="P2930" t="s">
        <v>17217</v>
      </c>
      <c r="Q2930" t="str">
        <f>IF(J2930="(not available)","(not available)",IFERROR(VLOOKUP(J2930,'[1]Lifecyclemodels EF3.1'!E:G,3,FALSE),"(not available yet)"))</f>
        <v>(not available yet)</v>
      </c>
      <c r="R2930"/>
    </row>
    <row r="2931" spans="1:18" hidden="1" x14ac:dyDescent="0.3">
      <c r="A2931" t="s">
        <v>13616</v>
      </c>
      <c r="B2931" t="s">
        <v>18295</v>
      </c>
      <c r="C2931" t="s">
        <v>2358</v>
      </c>
      <c r="D2931" t="s">
        <v>19159</v>
      </c>
      <c r="E2931" t="s">
        <v>17215</v>
      </c>
      <c r="F2931" t="s">
        <v>466</v>
      </c>
      <c r="G2931" s="187" t="s">
        <v>351</v>
      </c>
      <c r="H2931" t="s">
        <v>13616</v>
      </c>
      <c r="I2931" t="s">
        <v>14820</v>
      </c>
      <c r="J2931" t="s">
        <v>2358</v>
      </c>
      <c r="K2931" t="s">
        <v>19159</v>
      </c>
      <c r="L2931" t="s">
        <v>17215</v>
      </c>
      <c r="M2931" t="s">
        <v>466</v>
      </c>
      <c r="N2931" t="s">
        <v>351</v>
      </c>
      <c r="O2931" t="s">
        <v>17216</v>
      </c>
      <c r="P2931" t="s">
        <v>17217</v>
      </c>
      <c r="Q2931" t="str">
        <f>IF(J2931="(not available)","(not available)",IFERROR(VLOOKUP(J2931,'[1]Lifecyclemodels EF3.1'!E:G,3,FALSE),"(not available yet)"))</f>
        <v>(not available yet)</v>
      </c>
      <c r="R2931"/>
    </row>
    <row r="2932" spans="1:18" hidden="1" x14ac:dyDescent="0.3">
      <c r="A2932" t="s">
        <v>13616</v>
      </c>
      <c r="B2932" t="s">
        <v>18295</v>
      </c>
      <c r="C2932" t="s">
        <v>7117</v>
      </c>
      <c r="D2932" t="s">
        <v>19159</v>
      </c>
      <c r="E2932" t="s">
        <v>17215</v>
      </c>
      <c r="F2932" t="s">
        <v>396</v>
      </c>
      <c r="G2932" s="187" t="s">
        <v>351</v>
      </c>
      <c r="H2932" t="s">
        <v>13616</v>
      </c>
      <c r="I2932" t="s">
        <v>14820</v>
      </c>
      <c r="J2932" t="s">
        <v>7117</v>
      </c>
      <c r="K2932" t="s">
        <v>19159</v>
      </c>
      <c r="L2932" t="s">
        <v>17215</v>
      </c>
      <c r="M2932" t="s">
        <v>396</v>
      </c>
      <c r="N2932" t="s">
        <v>351</v>
      </c>
      <c r="O2932" t="s">
        <v>17216</v>
      </c>
      <c r="P2932" t="s">
        <v>17217</v>
      </c>
      <c r="Q2932" t="str">
        <f>IF(J2932="(not available)","(not available)",IFERROR(VLOOKUP(J2932,'[1]Lifecyclemodels EF3.1'!E:G,3,FALSE),"(not available yet)"))</f>
        <v>(not available yet)</v>
      </c>
      <c r="R2932"/>
    </row>
    <row r="2933" spans="1:18" hidden="1" x14ac:dyDescent="0.3">
      <c r="A2933" t="s">
        <v>13616</v>
      </c>
      <c r="B2933" t="s">
        <v>18295</v>
      </c>
      <c r="C2933" t="s">
        <v>1345</v>
      </c>
      <c r="D2933" t="s">
        <v>19159</v>
      </c>
      <c r="E2933" t="s">
        <v>17215</v>
      </c>
      <c r="F2933" t="s">
        <v>523</v>
      </c>
      <c r="G2933" s="187" t="s">
        <v>351</v>
      </c>
      <c r="H2933" t="s">
        <v>13616</v>
      </c>
      <c r="I2933" t="s">
        <v>14820</v>
      </c>
      <c r="J2933" t="s">
        <v>1345</v>
      </c>
      <c r="K2933" t="s">
        <v>19159</v>
      </c>
      <c r="L2933" t="s">
        <v>17215</v>
      </c>
      <c r="M2933" t="s">
        <v>523</v>
      </c>
      <c r="N2933" t="s">
        <v>351</v>
      </c>
      <c r="O2933" t="s">
        <v>17216</v>
      </c>
      <c r="P2933" t="s">
        <v>17217</v>
      </c>
      <c r="Q2933" t="str">
        <f>IF(J2933="(not available)","(not available)",IFERROR(VLOOKUP(J2933,'[1]Lifecyclemodels EF3.1'!E:G,3,FALSE),"(not available yet)"))</f>
        <v>(not available yet)</v>
      </c>
      <c r="R2933"/>
    </row>
    <row r="2934" spans="1:18" hidden="1" x14ac:dyDescent="0.3">
      <c r="A2934" t="s">
        <v>13616</v>
      </c>
      <c r="B2934" t="s">
        <v>18295</v>
      </c>
      <c r="C2934" t="s">
        <v>8309</v>
      </c>
      <c r="D2934" t="s">
        <v>19159</v>
      </c>
      <c r="E2934" t="s">
        <v>17215</v>
      </c>
      <c r="F2934" t="s">
        <v>703</v>
      </c>
      <c r="G2934" s="187" t="s">
        <v>351</v>
      </c>
      <c r="H2934" t="s">
        <v>13616</v>
      </c>
      <c r="I2934" t="s">
        <v>14820</v>
      </c>
      <c r="J2934" t="s">
        <v>8309</v>
      </c>
      <c r="K2934" t="s">
        <v>19159</v>
      </c>
      <c r="L2934" t="s">
        <v>17215</v>
      </c>
      <c r="M2934" t="s">
        <v>703</v>
      </c>
      <c r="N2934" t="s">
        <v>351</v>
      </c>
      <c r="O2934" t="s">
        <v>17216</v>
      </c>
      <c r="P2934" t="s">
        <v>17217</v>
      </c>
      <c r="Q2934" t="str">
        <f>IF(J2934="(not available)","(not available)",IFERROR(VLOOKUP(J2934,'[1]Lifecyclemodels EF3.1'!E:G,3,FALSE),"(not available yet)"))</f>
        <v>(not available yet)</v>
      </c>
      <c r="R2934"/>
    </row>
    <row r="2935" spans="1:18" hidden="1" x14ac:dyDescent="0.3">
      <c r="A2935" t="s">
        <v>13616</v>
      </c>
      <c r="B2935" t="s">
        <v>18295</v>
      </c>
      <c r="C2935" t="s">
        <v>10389</v>
      </c>
      <c r="D2935" t="s">
        <v>19159</v>
      </c>
      <c r="E2935" t="s">
        <v>17215</v>
      </c>
      <c r="F2935" t="s">
        <v>392</v>
      </c>
      <c r="G2935" s="187" t="s">
        <v>351</v>
      </c>
      <c r="H2935" t="s">
        <v>13616</v>
      </c>
      <c r="I2935" t="s">
        <v>14820</v>
      </c>
      <c r="J2935" t="s">
        <v>10389</v>
      </c>
      <c r="K2935" t="s">
        <v>19159</v>
      </c>
      <c r="L2935" t="s">
        <v>17215</v>
      </c>
      <c r="M2935" t="s">
        <v>392</v>
      </c>
      <c r="N2935" t="s">
        <v>351</v>
      </c>
      <c r="O2935" t="s">
        <v>17216</v>
      </c>
      <c r="P2935" t="s">
        <v>17217</v>
      </c>
      <c r="Q2935" t="str">
        <f>IF(J2935="(not available)","(not available)",IFERROR(VLOOKUP(J2935,'[1]Lifecyclemodels EF3.1'!E:G,3,FALSE),"(not available yet)"))</f>
        <v>(not available yet)</v>
      </c>
      <c r="R2935"/>
    </row>
    <row r="2936" spans="1:18" hidden="1" x14ac:dyDescent="0.3">
      <c r="A2936" t="s">
        <v>13616</v>
      </c>
      <c r="B2936" t="s">
        <v>18295</v>
      </c>
      <c r="C2936" t="s">
        <v>5128</v>
      </c>
      <c r="D2936" t="s">
        <v>19159</v>
      </c>
      <c r="E2936" t="s">
        <v>17215</v>
      </c>
      <c r="F2936" t="s">
        <v>371</v>
      </c>
      <c r="G2936" s="187" t="s">
        <v>351</v>
      </c>
      <c r="H2936" t="s">
        <v>13616</v>
      </c>
      <c r="I2936" t="s">
        <v>14820</v>
      </c>
      <c r="J2936" t="s">
        <v>5128</v>
      </c>
      <c r="K2936" t="s">
        <v>19159</v>
      </c>
      <c r="L2936" t="s">
        <v>17215</v>
      </c>
      <c r="M2936" t="s">
        <v>371</v>
      </c>
      <c r="N2936" t="s">
        <v>351</v>
      </c>
      <c r="O2936" t="s">
        <v>17216</v>
      </c>
      <c r="P2936" t="s">
        <v>17217</v>
      </c>
      <c r="Q2936" t="str">
        <f>IF(J2936="(not available)","(not available)",IFERROR(VLOOKUP(J2936,'[1]Lifecyclemodels EF3.1'!E:G,3,FALSE),"(not available yet)"))</f>
        <v>(not available yet)</v>
      </c>
      <c r="R2936"/>
    </row>
    <row r="2937" spans="1:18" hidden="1" x14ac:dyDescent="0.3">
      <c r="A2937" t="s">
        <v>13616</v>
      </c>
      <c r="B2937" t="s">
        <v>18295</v>
      </c>
      <c r="C2937" t="s">
        <v>10330</v>
      </c>
      <c r="D2937" t="s">
        <v>19159</v>
      </c>
      <c r="E2937" t="s">
        <v>17215</v>
      </c>
      <c r="F2937" t="s">
        <v>443</v>
      </c>
      <c r="G2937" s="187" t="s">
        <v>351</v>
      </c>
      <c r="H2937" t="s">
        <v>13616</v>
      </c>
      <c r="I2937" t="s">
        <v>14820</v>
      </c>
      <c r="J2937" t="s">
        <v>10330</v>
      </c>
      <c r="K2937" t="s">
        <v>19159</v>
      </c>
      <c r="L2937" t="s">
        <v>17215</v>
      </c>
      <c r="M2937" t="s">
        <v>443</v>
      </c>
      <c r="N2937" t="s">
        <v>351</v>
      </c>
      <c r="O2937" t="s">
        <v>17216</v>
      </c>
      <c r="P2937" t="s">
        <v>17217</v>
      </c>
      <c r="Q2937" t="str">
        <f>IF(J2937="(not available)","(not available)",IFERROR(VLOOKUP(J2937,'[1]Lifecyclemodels EF3.1'!E:G,3,FALSE),"(not available yet)"))</f>
        <v>(not available yet)</v>
      </c>
      <c r="R2937"/>
    </row>
    <row r="2938" spans="1:18" hidden="1" x14ac:dyDescent="0.3">
      <c r="A2938" t="s">
        <v>13616</v>
      </c>
      <c r="B2938" t="s">
        <v>18295</v>
      </c>
      <c r="C2938" t="s">
        <v>6004</v>
      </c>
      <c r="D2938" t="s">
        <v>19159</v>
      </c>
      <c r="E2938" t="s">
        <v>17215</v>
      </c>
      <c r="F2938" t="s">
        <v>418</v>
      </c>
      <c r="G2938" s="187" t="s">
        <v>351</v>
      </c>
      <c r="H2938" t="s">
        <v>13616</v>
      </c>
      <c r="I2938" t="s">
        <v>14820</v>
      </c>
      <c r="J2938" t="s">
        <v>6004</v>
      </c>
      <c r="K2938" t="s">
        <v>19159</v>
      </c>
      <c r="L2938" t="s">
        <v>17215</v>
      </c>
      <c r="M2938" t="s">
        <v>418</v>
      </c>
      <c r="N2938" t="s">
        <v>351</v>
      </c>
      <c r="O2938" t="s">
        <v>17216</v>
      </c>
      <c r="P2938" t="s">
        <v>17217</v>
      </c>
      <c r="Q2938" t="str">
        <f>IF(J2938="(not available)","(not available)",IFERROR(VLOOKUP(J2938,'[1]Lifecyclemodels EF3.1'!E:G,3,FALSE),"(not available yet)"))</f>
        <v>(not available yet)</v>
      </c>
      <c r="R2938"/>
    </row>
    <row r="2939" spans="1:18" hidden="1" x14ac:dyDescent="0.3">
      <c r="A2939" t="s">
        <v>13616</v>
      </c>
      <c r="B2939" t="s">
        <v>18295</v>
      </c>
      <c r="C2939" t="s">
        <v>4242</v>
      </c>
      <c r="D2939" t="s">
        <v>19159</v>
      </c>
      <c r="E2939" t="s">
        <v>17215</v>
      </c>
      <c r="F2939" t="s">
        <v>350</v>
      </c>
      <c r="G2939" s="187" t="s">
        <v>351</v>
      </c>
      <c r="H2939" t="s">
        <v>13616</v>
      </c>
      <c r="I2939" t="s">
        <v>14820</v>
      </c>
      <c r="J2939" t="s">
        <v>4242</v>
      </c>
      <c r="K2939" t="s">
        <v>19159</v>
      </c>
      <c r="L2939" t="s">
        <v>17215</v>
      </c>
      <c r="M2939" t="s">
        <v>350</v>
      </c>
      <c r="N2939" t="s">
        <v>351</v>
      </c>
      <c r="O2939" t="s">
        <v>17216</v>
      </c>
      <c r="P2939" t="s">
        <v>17217</v>
      </c>
      <c r="Q2939" t="str">
        <f>IF(J2939="(not available)","(not available)",IFERROR(VLOOKUP(J2939,'[1]Lifecyclemodels EF3.1'!E:G,3,FALSE),"(not available yet)"))</f>
        <v>(not available yet)</v>
      </c>
      <c r="R2939"/>
    </row>
    <row r="2940" spans="1:18" hidden="1" x14ac:dyDescent="0.3">
      <c r="A2940" t="s">
        <v>13616</v>
      </c>
      <c r="B2940" t="s">
        <v>18295</v>
      </c>
      <c r="C2940" t="s">
        <v>977</v>
      </c>
      <c r="D2940" t="s">
        <v>19159</v>
      </c>
      <c r="E2940" t="s">
        <v>17215</v>
      </c>
      <c r="F2940" t="s">
        <v>399</v>
      </c>
      <c r="G2940" s="187" t="s">
        <v>351</v>
      </c>
      <c r="H2940" t="s">
        <v>13616</v>
      </c>
      <c r="I2940" t="s">
        <v>14820</v>
      </c>
      <c r="J2940" t="s">
        <v>977</v>
      </c>
      <c r="K2940" t="s">
        <v>19159</v>
      </c>
      <c r="L2940" t="s">
        <v>17215</v>
      </c>
      <c r="M2940" t="s">
        <v>399</v>
      </c>
      <c r="N2940" t="s">
        <v>351</v>
      </c>
      <c r="O2940" t="s">
        <v>17216</v>
      </c>
      <c r="P2940" t="s">
        <v>17217</v>
      </c>
      <c r="Q2940" t="str">
        <f>IF(J2940="(not available)","(not available)",IFERROR(VLOOKUP(J2940,'[1]Lifecyclemodels EF3.1'!E:G,3,FALSE),"(not available yet)"))</f>
        <v>(not available yet)</v>
      </c>
      <c r="R2940"/>
    </row>
    <row r="2941" spans="1:18" hidden="1" x14ac:dyDescent="0.3">
      <c r="A2941" t="s">
        <v>13616</v>
      </c>
      <c r="B2941" t="s">
        <v>18295</v>
      </c>
      <c r="C2941" t="s">
        <v>10804</v>
      </c>
      <c r="D2941" t="s">
        <v>19159</v>
      </c>
      <c r="E2941" t="s">
        <v>17215</v>
      </c>
      <c r="F2941" t="s">
        <v>405</v>
      </c>
      <c r="G2941" s="187" t="s">
        <v>351</v>
      </c>
      <c r="H2941" t="s">
        <v>13616</v>
      </c>
      <c r="I2941" t="s">
        <v>14820</v>
      </c>
      <c r="J2941" t="s">
        <v>10804</v>
      </c>
      <c r="K2941" t="s">
        <v>19159</v>
      </c>
      <c r="L2941" t="s">
        <v>17215</v>
      </c>
      <c r="M2941" t="s">
        <v>405</v>
      </c>
      <c r="N2941" t="s">
        <v>351</v>
      </c>
      <c r="O2941" t="s">
        <v>17216</v>
      </c>
      <c r="P2941" t="s">
        <v>17217</v>
      </c>
      <c r="Q2941" t="str">
        <f>IF(J2941="(not available)","(not available)",IFERROR(VLOOKUP(J2941,'[1]Lifecyclemodels EF3.1'!E:G,3,FALSE),"(not available yet)"))</f>
        <v>(not available yet)</v>
      </c>
      <c r="R2941"/>
    </row>
    <row r="2942" spans="1:18" hidden="1" x14ac:dyDescent="0.3">
      <c r="A2942" t="s">
        <v>13616</v>
      </c>
      <c r="B2942" t="s">
        <v>18295</v>
      </c>
      <c r="C2942" t="s">
        <v>3158</v>
      </c>
      <c r="D2942" t="s">
        <v>19159</v>
      </c>
      <c r="E2942" t="s">
        <v>17215</v>
      </c>
      <c r="F2942" t="s">
        <v>425</v>
      </c>
      <c r="G2942" s="187" t="s">
        <v>351</v>
      </c>
      <c r="H2942" t="s">
        <v>13616</v>
      </c>
      <c r="I2942" t="s">
        <v>14820</v>
      </c>
      <c r="J2942" t="s">
        <v>3158</v>
      </c>
      <c r="K2942" t="s">
        <v>19159</v>
      </c>
      <c r="L2942" t="s">
        <v>17215</v>
      </c>
      <c r="M2942" t="s">
        <v>425</v>
      </c>
      <c r="N2942" t="s">
        <v>351</v>
      </c>
      <c r="O2942" t="s">
        <v>17216</v>
      </c>
      <c r="P2942" t="s">
        <v>17217</v>
      </c>
      <c r="Q2942" t="str">
        <f>IF(J2942="(not available)","(not available)",IFERROR(VLOOKUP(J2942,'[1]Lifecyclemodels EF3.1'!E:G,3,FALSE),"(not available yet)"))</f>
        <v>(not available yet)</v>
      </c>
      <c r="R2942"/>
    </row>
    <row r="2943" spans="1:18" hidden="1" x14ac:dyDescent="0.3">
      <c r="A2943" t="s">
        <v>13616</v>
      </c>
      <c r="B2943" t="s">
        <v>18295</v>
      </c>
      <c r="C2943" t="s">
        <v>7603</v>
      </c>
      <c r="D2943" t="s">
        <v>19159</v>
      </c>
      <c r="E2943" t="s">
        <v>17215</v>
      </c>
      <c r="F2943" t="s">
        <v>791</v>
      </c>
      <c r="G2943" s="187" t="s">
        <v>351</v>
      </c>
      <c r="H2943" t="s">
        <v>13616</v>
      </c>
      <c r="I2943" t="s">
        <v>14820</v>
      </c>
      <c r="J2943" t="s">
        <v>7603</v>
      </c>
      <c r="K2943" t="s">
        <v>19159</v>
      </c>
      <c r="L2943" t="s">
        <v>17215</v>
      </c>
      <c r="M2943" t="s">
        <v>791</v>
      </c>
      <c r="N2943" t="s">
        <v>351</v>
      </c>
      <c r="O2943" t="s">
        <v>17216</v>
      </c>
      <c r="P2943" t="s">
        <v>17217</v>
      </c>
      <c r="Q2943" t="str">
        <f>IF(J2943="(not available)","(not available)",IFERROR(VLOOKUP(J2943,'[1]Lifecyclemodels EF3.1'!E:G,3,FALSE),"(not available yet)"))</f>
        <v>(not available yet)</v>
      </c>
      <c r="R2943"/>
    </row>
    <row r="2944" spans="1:18" hidden="1" x14ac:dyDescent="0.3">
      <c r="A2944" t="s">
        <v>13616</v>
      </c>
      <c r="B2944" t="s">
        <v>18295</v>
      </c>
      <c r="C2944" t="s">
        <v>635</v>
      </c>
      <c r="D2944" t="s">
        <v>19160</v>
      </c>
      <c r="E2944" t="s">
        <v>17215</v>
      </c>
      <c r="F2944" t="s">
        <v>384</v>
      </c>
      <c r="G2944" s="187" t="s">
        <v>351</v>
      </c>
      <c r="H2944" t="s">
        <v>13616</v>
      </c>
      <c r="I2944" t="s">
        <v>14820</v>
      </c>
      <c r="J2944" t="s">
        <v>635</v>
      </c>
      <c r="K2944" t="s">
        <v>19160</v>
      </c>
      <c r="L2944" t="s">
        <v>17215</v>
      </c>
      <c r="M2944" t="s">
        <v>11889</v>
      </c>
      <c r="N2944" t="s">
        <v>351</v>
      </c>
      <c r="O2944" t="s">
        <v>17216</v>
      </c>
      <c r="P2944" t="s">
        <v>17217</v>
      </c>
      <c r="Q2944" t="str">
        <f>IF(J2944="(not available)","(not available)",IFERROR(VLOOKUP(J2944,'[1]Lifecyclemodels EF3.1'!E:G,3,FALSE),"(not available yet)"))</f>
        <v>(not available yet)</v>
      </c>
      <c r="R2944"/>
    </row>
    <row r="2945" spans="1:18" hidden="1" x14ac:dyDescent="0.3">
      <c r="A2945" t="s">
        <v>13616</v>
      </c>
      <c r="B2945" t="s">
        <v>18295</v>
      </c>
      <c r="C2945" t="s">
        <v>4721</v>
      </c>
      <c r="D2945" t="s">
        <v>19160</v>
      </c>
      <c r="E2945" t="s">
        <v>17215</v>
      </c>
      <c r="F2945" t="s">
        <v>392</v>
      </c>
      <c r="G2945" s="187" t="s">
        <v>351</v>
      </c>
      <c r="H2945" t="s">
        <v>13616</v>
      </c>
      <c r="I2945" t="s">
        <v>14820</v>
      </c>
      <c r="J2945" t="s">
        <v>4721</v>
      </c>
      <c r="K2945" t="s">
        <v>19160</v>
      </c>
      <c r="L2945" t="s">
        <v>17215</v>
      </c>
      <c r="M2945" t="s">
        <v>392</v>
      </c>
      <c r="N2945" t="s">
        <v>351</v>
      </c>
      <c r="O2945" t="s">
        <v>17216</v>
      </c>
      <c r="P2945" t="s">
        <v>17217</v>
      </c>
      <c r="Q2945" t="str">
        <f>IF(J2945="(not available)","(not available)",IFERROR(VLOOKUP(J2945,'[1]Lifecyclemodels EF3.1'!E:G,3,FALSE),"(not available yet)"))</f>
        <v>(not available yet)</v>
      </c>
      <c r="R2945"/>
    </row>
    <row r="2946" spans="1:18" hidden="1" x14ac:dyDescent="0.3">
      <c r="A2946" t="s">
        <v>13616</v>
      </c>
      <c r="B2946" t="s">
        <v>18295</v>
      </c>
      <c r="C2946" t="s">
        <v>894</v>
      </c>
      <c r="D2946" t="s">
        <v>19160</v>
      </c>
      <c r="E2946" t="s">
        <v>17215</v>
      </c>
      <c r="F2946" t="s">
        <v>528</v>
      </c>
      <c r="G2946" s="187" t="s">
        <v>351</v>
      </c>
      <c r="H2946" t="s">
        <v>13616</v>
      </c>
      <c r="I2946" t="s">
        <v>14820</v>
      </c>
      <c r="J2946" t="s">
        <v>894</v>
      </c>
      <c r="K2946" t="s">
        <v>19160</v>
      </c>
      <c r="L2946" t="s">
        <v>17215</v>
      </c>
      <c r="M2946" t="s">
        <v>528</v>
      </c>
      <c r="N2946" t="s">
        <v>351</v>
      </c>
      <c r="O2946" t="s">
        <v>17216</v>
      </c>
      <c r="P2946" t="s">
        <v>17217</v>
      </c>
      <c r="Q2946" t="str">
        <f>IF(J2946="(not available)","(not available)",IFERROR(VLOOKUP(J2946,'[1]Lifecyclemodels EF3.1'!E:G,3,FALSE),"(not available yet)"))</f>
        <v>(not available yet)</v>
      </c>
      <c r="R2946"/>
    </row>
    <row r="2947" spans="1:18" hidden="1" x14ac:dyDescent="0.3">
      <c r="A2947" t="s">
        <v>13616</v>
      </c>
      <c r="B2947" t="s">
        <v>18295</v>
      </c>
      <c r="C2947" t="s">
        <v>7910</v>
      </c>
      <c r="D2947" t="s">
        <v>19160</v>
      </c>
      <c r="E2947" t="s">
        <v>17215</v>
      </c>
      <c r="F2947" t="s">
        <v>736</v>
      </c>
      <c r="G2947" s="187" t="s">
        <v>351</v>
      </c>
      <c r="H2947" t="s">
        <v>13616</v>
      </c>
      <c r="I2947" t="s">
        <v>14820</v>
      </c>
      <c r="J2947" t="s">
        <v>7910</v>
      </c>
      <c r="K2947" t="s">
        <v>19160</v>
      </c>
      <c r="L2947" t="s">
        <v>17215</v>
      </c>
      <c r="M2947" t="s">
        <v>736</v>
      </c>
      <c r="N2947" t="s">
        <v>351</v>
      </c>
      <c r="O2947" t="s">
        <v>17216</v>
      </c>
      <c r="P2947" t="s">
        <v>17217</v>
      </c>
      <c r="Q2947" t="str">
        <f>IF(J2947="(not available)","(not available)",IFERROR(VLOOKUP(J2947,'[1]Lifecyclemodels EF3.1'!E:G,3,FALSE),"(not available yet)"))</f>
        <v>(not available yet)</v>
      </c>
      <c r="R2947"/>
    </row>
    <row r="2948" spans="1:18" hidden="1" x14ac:dyDescent="0.3">
      <c r="A2948" t="s">
        <v>13616</v>
      </c>
      <c r="B2948" t="s">
        <v>18295</v>
      </c>
      <c r="C2948" t="s">
        <v>10096</v>
      </c>
      <c r="D2948" t="s">
        <v>19160</v>
      </c>
      <c r="E2948" t="s">
        <v>17215</v>
      </c>
      <c r="F2948" t="s">
        <v>425</v>
      </c>
      <c r="G2948" s="187" t="s">
        <v>351</v>
      </c>
      <c r="H2948" t="s">
        <v>13616</v>
      </c>
      <c r="I2948" t="s">
        <v>14820</v>
      </c>
      <c r="J2948" t="s">
        <v>10096</v>
      </c>
      <c r="K2948" t="s">
        <v>19160</v>
      </c>
      <c r="L2948" t="s">
        <v>17215</v>
      </c>
      <c r="M2948" t="s">
        <v>425</v>
      </c>
      <c r="N2948" t="s">
        <v>351</v>
      </c>
      <c r="O2948" t="s">
        <v>17216</v>
      </c>
      <c r="P2948" t="s">
        <v>17217</v>
      </c>
      <c r="Q2948" t="str">
        <f>IF(J2948="(not available)","(not available)",IFERROR(VLOOKUP(J2948,'[1]Lifecyclemodels EF3.1'!E:G,3,FALSE),"(not available yet)"))</f>
        <v>(not available yet)</v>
      </c>
      <c r="R2948"/>
    </row>
    <row r="2949" spans="1:18" hidden="1" x14ac:dyDescent="0.3">
      <c r="A2949" t="s">
        <v>13616</v>
      </c>
      <c r="B2949" t="s">
        <v>18295</v>
      </c>
      <c r="C2949" t="s">
        <v>461</v>
      </c>
      <c r="D2949" t="s">
        <v>19160</v>
      </c>
      <c r="E2949" t="s">
        <v>17215</v>
      </c>
      <c r="F2949" t="s">
        <v>418</v>
      </c>
      <c r="G2949" s="187" t="s">
        <v>351</v>
      </c>
      <c r="H2949" t="s">
        <v>13616</v>
      </c>
      <c r="I2949" t="s">
        <v>14820</v>
      </c>
      <c r="J2949" t="s">
        <v>461</v>
      </c>
      <c r="K2949" t="s">
        <v>19160</v>
      </c>
      <c r="L2949" t="s">
        <v>17215</v>
      </c>
      <c r="M2949" t="s">
        <v>418</v>
      </c>
      <c r="N2949" t="s">
        <v>351</v>
      </c>
      <c r="O2949" t="s">
        <v>17216</v>
      </c>
      <c r="P2949" t="s">
        <v>17217</v>
      </c>
      <c r="Q2949" t="str">
        <f>IF(J2949="(not available)","(not available)",IFERROR(VLOOKUP(J2949,'[1]Lifecyclemodels EF3.1'!E:G,3,FALSE),"(not available yet)"))</f>
        <v>(not available yet)</v>
      </c>
      <c r="R2949"/>
    </row>
    <row r="2950" spans="1:18" hidden="1" x14ac:dyDescent="0.3">
      <c r="A2950" t="s">
        <v>13616</v>
      </c>
      <c r="B2950" t="s">
        <v>18295</v>
      </c>
      <c r="C2950" t="s">
        <v>8413</v>
      </c>
      <c r="D2950" t="s">
        <v>19160</v>
      </c>
      <c r="E2950" t="s">
        <v>17215</v>
      </c>
      <c r="F2950" t="s">
        <v>466</v>
      </c>
      <c r="G2950" s="187" t="s">
        <v>351</v>
      </c>
      <c r="H2950" t="s">
        <v>13616</v>
      </c>
      <c r="I2950" t="s">
        <v>14820</v>
      </c>
      <c r="J2950" t="s">
        <v>8413</v>
      </c>
      <c r="K2950" t="s">
        <v>19160</v>
      </c>
      <c r="L2950" t="s">
        <v>17215</v>
      </c>
      <c r="M2950" t="s">
        <v>466</v>
      </c>
      <c r="N2950" t="s">
        <v>351</v>
      </c>
      <c r="O2950" t="s">
        <v>17216</v>
      </c>
      <c r="P2950" t="s">
        <v>17217</v>
      </c>
      <c r="Q2950" t="str">
        <f>IF(J2950="(not available)","(not available)",IFERROR(VLOOKUP(J2950,'[1]Lifecyclemodels EF3.1'!E:G,3,FALSE),"(not available yet)"))</f>
        <v>(not available yet)</v>
      </c>
      <c r="R2950"/>
    </row>
    <row r="2951" spans="1:18" hidden="1" x14ac:dyDescent="0.3">
      <c r="A2951" t="s">
        <v>13616</v>
      </c>
      <c r="B2951" t="s">
        <v>18295</v>
      </c>
      <c r="C2951" t="s">
        <v>9268</v>
      </c>
      <c r="D2951" t="s">
        <v>19160</v>
      </c>
      <c r="E2951" t="s">
        <v>17215</v>
      </c>
      <c r="F2951" t="s">
        <v>703</v>
      </c>
      <c r="G2951" s="187" t="s">
        <v>351</v>
      </c>
      <c r="H2951" t="s">
        <v>13616</v>
      </c>
      <c r="I2951" t="s">
        <v>14820</v>
      </c>
      <c r="J2951" t="s">
        <v>9268</v>
      </c>
      <c r="K2951" t="s">
        <v>19160</v>
      </c>
      <c r="L2951" t="s">
        <v>17215</v>
      </c>
      <c r="M2951" t="s">
        <v>703</v>
      </c>
      <c r="N2951" t="s">
        <v>351</v>
      </c>
      <c r="O2951" t="s">
        <v>17216</v>
      </c>
      <c r="P2951" t="s">
        <v>17217</v>
      </c>
      <c r="Q2951" t="str">
        <f>IF(J2951="(not available)","(not available)",IFERROR(VLOOKUP(J2951,'[1]Lifecyclemodels EF3.1'!E:G,3,FALSE),"(not available yet)"))</f>
        <v>(not available yet)</v>
      </c>
      <c r="R2951"/>
    </row>
    <row r="2952" spans="1:18" hidden="1" x14ac:dyDescent="0.3">
      <c r="A2952" t="s">
        <v>13616</v>
      </c>
      <c r="B2952" t="s">
        <v>18295</v>
      </c>
      <c r="C2952" t="s">
        <v>4359</v>
      </c>
      <c r="D2952" t="s">
        <v>19160</v>
      </c>
      <c r="E2952" t="s">
        <v>17215</v>
      </c>
      <c r="F2952" t="s">
        <v>371</v>
      </c>
      <c r="G2952" s="187" t="s">
        <v>351</v>
      </c>
      <c r="H2952" t="s">
        <v>13616</v>
      </c>
      <c r="I2952" t="s">
        <v>14820</v>
      </c>
      <c r="J2952" t="s">
        <v>4359</v>
      </c>
      <c r="K2952" t="s">
        <v>19160</v>
      </c>
      <c r="L2952" t="s">
        <v>17215</v>
      </c>
      <c r="M2952" t="s">
        <v>371</v>
      </c>
      <c r="N2952" t="s">
        <v>351</v>
      </c>
      <c r="O2952" t="s">
        <v>17216</v>
      </c>
      <c r="P2952" t="s">
        <v>17217</v>
      </c>
      <c r="Q2952" t="str">
        <f>IF(J2952="(not available)","(not available)",IFERROR(VLOOKUP(J2952,'[1]Lifecyclemodels EF3.1'!E:G,3,FALSE),"(not available yet)"))</f>
        <v>(not available yet)</v>
      </c>
      <c r="R2952"/>
    </row>
    <row r="2953" spans="1:18" hidden="1" x14ac:dyDescent="0.3">
      <c r="A2953" t="s">
        <v>13616</v>
      </c>
      <c r="B2953" t="s">
        <v>18295</v>
      </c>
      <c r="C2953" t="s">
        <v>8034</v>
      </c>
      <c r="D2953" t="s">
        <v>19160</v>
      </c>
      <c r="E2953" t="s">
        <v>17215</v>
      </c>
      <c r="F2953" t="s">
        <v>686</v>
      </c>
      <c r="G2953" s="187" t="s">
        <v>351</v>
      </c>
      <c r="H2953" t="s">
        <v>13616</v>
      </c>
      <c r="I2953" t="s">
        <v>14820</v>
      </c>
      <c r="J2953" t="s">
        <v>8034</v>
      </c>
      <c r="K2953" t="s">
        <v>19160</v>
      </c>
      <c r="L2953" t="s">
        <v>17215</v>
      </c>
      <c r="M2953" t="s">
        <v>686</v>
      </c>
      <c r="N2953" t="s">
        <v>351</v>
      </c>
      <c r="O2953" t="s">
        <v>17216</v>
      </c>
      <c r="P2953" t="s">
        <v>17217</v>
      </c>
      <c r="Q2953" t="str">
        <f>IF(J2953="(not available)","(not available)",IFERROR(VLOOKUP(J2953,'[1]Lifecyclemodels EF3.1'!E:G,3,FALSE),"(not available yet)"))</f>
        <v>(not available yet)</v>
      </c>
      <c r="R2953"/>
    </row>
    <row r="2954" spans="1:18" hidden="1" x14ac:dyDescent="0.3">
      <c r="A2954" t="s">
        <v>13616</v>
      </c>
      <c r="B2954" t="s">
        <v>18295</v>
      </c>
      <c r="C2954" t="s">
        <v>5849</v>
      </c>
      <c r="D2954" t="s">
        <v>19160</v>
      </c>
      <c r="E2954" t="s">
        <v>17215</v>
      </c>
      <c r="F2954" t="s">
        <v>405</v>
      </c>
      <c r="G2954" s="187" t="s">
        <v>351</v>
      </c>
      <c r="H2954" t="s">
        <v>13616</v>
      </c>
      <c r="I2954" t="s">
        <v>14820</v>
      </c>
      <c r="J2954" t="s">
        <v>5849</v>
      </c>
      <c r="K2954" t="s">
        <v>19160</v>
      </c>
      <c r="L2954" t="s">
        <v>17215</v>
      </c>
      <c r="M2954" t="s">
        <v>405</v>
      </c>
      <c r="N2954" t="s">
        <v>351</v>
      </c>
      <c r="O2954" t="s">
        <v>17216</v>
      </c>
      <c r="P2954" t="s">
        <v>17217</v>
      </c>
      <c r="Q2954" t="str">
        <f>IF(J2954="(not available)","(not available)",IFERROR(VLOOKUP(J2954,'[1]Lifecyclemodels EF3.1'!E:G,3,FALSE),"(not available yet)"))</f>
        <v>(not available yet)</v>
      </c>
      <c r="R2954"/>
    </row>
    <row r="2955" spans="1:18" hidden="1" x14ac:dyDescent="0.3">
      <c r="A2955" t="s">
        <v>13616</v>
      </c>
      <c r="B2955" t="s">
        <v>18295</v>
      </c>
      <c r="C2955" t="s">
        <v>3805</v>
      </c>
      <c r="D2955" t="s">
        <v>19160</v>
      </c>
      <c r="E2955" t="s">
        <v>17215</v>
      </c>
      <c r="F2955" t="s">
        <v>399</v>
      </c>
      <c r="G2955" s="187" t="s">
        <v>351</v>
      </c>
      <c r="H2955" t="s">
        <v>13616</v>
      </c>
      <c r="I2955" t="s">
        <v>14820</v>
      </c>
      <c r="J2955" t="s">
        <v>3805</v>
      </c>
      <c r="K2955" t="s">
        <v>19160</v>
      </c>
      <c r="L2955" t="s">
        <v>17215</v>
      </c>
      <c r="M2955" t="s">
        <v>399</v>
      </c>
      <c r="N2955" t="s">
        <v>351</v>
      </c>
      <c r="O2955" t="s">
        <v>17216</v>
      </c>
      <c r="P2955" t="s">
        <v>17217</v>
      </c>
      <c r="Q2955" t="str">
        <f>IF(J2955="(not available)","(not available)",IFERROR(VLOOKUP(J2955,'[1]Lifecyclemodels EF3.1'!E:G,3,FALSE),"(not available yet)"))</f>
        <v>(not available yet)</v>
      </c>
      <c r="R2955"/>
    </row>
    <row r="2956" spans="1:18" hidden="1" x14ac:dyDescent="0.3">
      <c r="A2956" t="s">
        <v>13616</v>
      </c>
      <c r="B2956" t="s">
        <v>18295</v>
      </c>
      <c r="C2956" t="s">
        <v>9432</v>
      </c>
      <c r="D2956" t="s">
        <v>19160</v>
      </c>
      <c r="E2956" t="s">
        <v>17215</v>
      </c>
      <c r="F2956" t="s">
        <v>493</v>
      </c>
      <c r="G2956" s="187" t="s">
        <v>351</v>
      </c>
      <c r="H2956" t="s">
        <v>13616</v>
      </c>
      <c r="I2956" t="s">
        <v>14820</v>
      </c>
      <c r="J2956" t="s">
        <v>9432</v>
      </c>
      <c r="K2956" t="s">
        <v>19160</v>
      </c>
      <c r="L2956" t="s">
        <v>17215</v>
      </c>
      <c r="M2956" t="s">
        <v>493</v>
      </c>
      <c r="N2956" t="s">
        <v>351</v>
      </c>
      <c r="O2956" t="s">
        <v>17216</v>
      </c>
      <c r="P2956" t="s">
        <v>17217</v>
      </c>
      <c r="Q2956" t="str">
        <f>IF(J2956="(not available)","(not available)",IFERROR(VLOOKUP(J2956,'[1]Lifecyclemodels EF3.1'!E:G,3,FALSE),"(not available yet)"))</f>
        <v>(not available yet)</v>
      </c>
      <c r="R2956"/>
    </row>
    <row r="2957" spans="1:18" hidden="1" x14ac:dyDescent="0.3">
      <c r="A2957" t="s">
        <v>13616</v>
      </c>
      <c r="B2957" t="s">
        <v>18295</v>
      </c>
      <c r="C2957" t="s">
        <v>8505</v>
      </c>
      <c r="D2957" t="s">
        <v>19160</v>
      </c>
      <c r="E2957" t="s">
        <v>17215</v>
      </c>
      <c r="F2957" t="s">
        <v>791</v>
      </c>
      <c r="G2957" s="187" t="s">
        <v>351</v>
      </c>
      <c r="H2957" t="s">
        <v>13616</v>
      </c>
      <c r="I2957" t="s">
        <v>14820</v>
      </c>
      <c r="J2957" t="s">
        <v>8505</v>
      </c>
      <c r="K2957" t="s">
        <v>19160</v>
      </c>
      <c r="L2957" t="s">
        <v>17215</v>
      </c>
      <c r="M2957" t="s">
        <v>791</v>
      </c>
      <c r="N2957" t="s">
        <v>351</v>
      </c>
      <c r="O2957" t="s">
        <v>17216</v>
      </c>
      <c r="P2957" t="s">
        <v>17217</v>
      </c>
      <c r="Q2957" t="str">
        <f>IF(J2957="(not available)","(not available)",IFERROR(VLOOKUP(J2957,'[1]Lifecyclemodels EF3.1'!E:G,3,FALSE),"(not available yet)"))</f>
        <v>(not available yet)</v>
      </c>
      <c r="R2957"/>
    </row>
    <row r="2958" spans="1:18" hidden="1" x14ac:dyDescent="0.3">
      <c r="A2958" t="s">
        <v>13616</v>
      </c>
      <c r="B2958" t="s">
        <v>18295</v>
      </c>
      <c r="C2958" t="s">
        <v>8481</v>
      </c>
      <c r="D2958" t="s">
        <v>19160</v>
      </c>
      <c r="E2958" t="s">
        <v>17215</v>
      </c>
      <c r="F2958" t="s">
        <v>670</v>
      </c>
      <c r="G2958" s="187" t="s">
        <v>351</v>
      </c>
      <c r="H2958" t="s">
        <v>13616</v>
      </c>
      <c r="I2958" t="s">
        <v>14820</v>
      </c>
      <c r="J2958" t="s">
        <v>8481</v>
      </c>
      <c r="K2958" t="s">
        <v>19160</v>
      </c>
      <c r="L2958" t="s">
        <v>17215</v>
      </c>
      <c r="M2958" t="s">
        <v>670</v>
      </c>
      <c r="N2958" t="s">
        <v>351</v>
      </c>
      <c r="O2958" t="s">
        <v>17216</v>
      </c>
      <c r="P2958" t="s">
        <v>17217</v>
      </c>
      <c r="Q2958" t="str">
        <f>IF(J2958="(not available)","(not available)",IFERROR(VLOOKUP(J2958,'[1]Lifecyclemodels EF3.1'!E:G,3,FALSE),"(not available yet)"))</f>
        <v>(not available yet)</v>
      </c>
      <c r="R2958"/>
    </row>
    <row r="2959" spans="1:18" hidden="1" x14ac:dyDescent="0.3">
      <c r="A2959" t="s">
        <v>13616</v>
      </c>
      <c r="B2959" t="s">
        <v>18295</v>
      </c>
      <c r="C2959" t="s">
        <v>3714</v>
      </c>
      <c r="D2959" t="s">
        <v>19160</v>
      </c>
      <c r="E2959" t="s">
        <v>17215</v>
      </c>
      <c r="F2959" t="s">
        <v>443</v>
      </c>
      <c r="G2959" s="187" t="s">
        <v>351</v>
      </c>
      <c r="H2959" t="s">
        <v>13616</v>
      </c>
      <c r="I2959" t="s">
        <v>14820</v>
      </c>
      <c r="J2959" t="s">
        <v>3714</v>
      </c>
      <c r="K2959" t="s">
        <v>19160</v>
      </c>
      <c r="L2959" t="s">
        <v>17215</v>
      </c>
      <c r="M2959" t="s">
        <v>443</v>
      </c>
      <c r="N2959" t="s">
        <v>351</v>
      </c>
      <c r="O2959" t="s">
        <v>17216</v>
      </c>
      <c r="P2959" t="s">
        <v>17217</v>
      </c>
      <c r="Q2959" t="str">
        <f>IF(J2959="(not available)","(not available)",IFERROR(VLOOKUP(J2959,'[1]Lifecyclemodels EF3.1'!E:G,3,FALSE),"(not available yet)"))</f>
        <v>(not available yet)</v>
      </c>
      <c r="R2959"/>
    </row>
    <row r="2960" spans="1:18" hidden="1" x14ac:dyDescent="0.3">
      <c r="A2960" t="s">
        <v>13616</v>
      </c>
      <c r="B2960" t="s">
        <v>18295</v>
      </c>
      <c r="C2960" t="s">
        <v>6028</v>
      </c>
      <c r="D2960" t="s">
        <v>19160</v>
      </c>
      <c r="E2960" t="s">
        <v>17215</v>
      </c>
      <c r="F2960" t="s">
        <v>378</v>
      </c>
      <c r="G2960" s="187" t="s">
        <v>351</v>
      </c>
      <c r="H2960" t="s">
        <v>13616</v>
      </c>
      <c r="I2960" t="s">
        <v>14820</v>
      </c>
      <c r="J2960" t="s">
        <v>6028</v>
      </c>
      <c r="K2960" t="s">
        <v>19160</v>
      </c>
      <c r="L2960" t="s">
        <v>17215</v>
      </c>
      <c r="M2960" t="s">
        <v>378</v>
      </c>
      <c r="N2960" t="s">
        <v>351</v>
      </c>
      <c r="O2960" t="s">
        <v>17216</v>
      </c>
      <c r="P2960" t="s">
        <v>17217</v>
      </c>
      <c r="Q2960" t="str">
        <f>IF(J2960="(not available)","(not available)",IFERROR(VLOOKUP(J2960,'[1]Lifecyclemodels EF3.1'!E:G,3,FALSE),"(not available yet)"))</f>
        <v>(not available yet)</v>
      </c>
      <c r="R2960"/>
    </row>
    <row r="2961" spans="1:18" hidden="1" x14ac:dyDescent="0.3">
      <c r="A2961" t="s">
        <v>13616</v>
      </c>
      <c r="B2961" t="s">
        <v>18295</v>
      </c>
      <c r="C2961" t="s">
        <v>10384</v>
      </c>
      <c r="D2961" t="s">
        <v>19160</v>
      </c>
      <c r="E2961" t="s">
        <v>17215</v>
      </c>
      <c r="F2961" t="s">
        <v>396</v>
      </c>
      <c r="G2961" s="187" t="s">
        <v>351</v>
      </c>
      <c r="H2961" t="s">
        <v>13616</v>
      </c>
      <c r="I2961" t="s">
        <v>14820</v>
      </c>
      <c r="J2961" t="s">
        <v>10384</v>
      </c>
      <c r="K2961" t="s">
        <v>19160</v>
      </c>
      <c r="L2961" t="s">
        <v>17215</v>
      </c>
      <c r="M2961" t="s">
        <v>396</v>
      </c>
      <c r="N2961" t="s">
        <v>351</v>
      </c>
      <c r="O2961" t="s">
        <v>17216</v>
      </c>
      <c r="P2961" t="s">
        <v>17217</v>
      </c>
      <c r="Q2961" t="str">
        <f>IF(J2961="(not available)","(not available)",IFERROR(VLOOKUP(J2961,'[1]Lifecyclemodels EF3.1'!E:G,3,FALSE),"(not available yet)"))</f>
        <v>(not available yet)</v>
      </c>
      <c r="R2961"/>
    </row>
    <row r="2962" spans="1:18" hidden="1" x14ac:dyDescent="0.3">
      <c r="A2962" t="s">
        <v>13616</v>
      </c>
      <c r="B2962" t="s">
        <v>18295</v>
      </c>
      <c r="C2962" t="s">
        <v>9547</v>
      </c>
      <c r="D2962" t="s">
        <v>19160</v>
      </c>
      <c r="E2962" t="s">
        <v>17215</v>
      </c>
      <c r="F2962" t="s">
        <v>473</v>
      </c>
      <c r="G2962" s="187" t="s">
        <v>351</v>
      </c>
      <c r="H2962" t="s">
        <v>13616</v>
      </c>
      <c r="I2962" t="s">
        <v>14820</v>
      </c>
      <c r="J2962" t="s">
        <v>9547</v>
      </c>
      <c r="K2962" t="s">
        <v>19160</v>
      </c>
      <c r="L2962" t="s">
        <v>17215</v>
      </c>
      <c r="M2962" t="s">
        <v>473</v>
      </c>
      <c r="N2962" t="s">
        <v>351</v>
      </c>
      <c r="O2962" t="s">
        <v>17216</v>
      </c>
      <c r="P2962" t="s">
        <v>17217</v>
      </c>
      <c r="Q2962" t="str">
        <f>IF(J2962="(not available)","(not available)",IFERROR(VLOOKUP(J2962,'[1]Lifecyclemodels EF3.1'!E:G,3,FALSE),"(not available yet)"))</f>
        <v>(not available yet)</v>
      </c>
      <c r="R2962"/>
    </row>
    <row r="2963" spans="1:18" hidden="1" x14ac:dyDescent="0.3">
      <c r="A2963" t="s">
        <v>13616</v>
      </c>
      <c r="B2963" t="s">
        <v>18295</v>
      </c>
      <c r="C2963" t="s">
        <v>8950</v>
      </c>
      <c r="D2963" t="s">
        <v>19160</v>
      </c>
      <c r="E2963" t="s">
        <v>17215</v>
      </c>
      <c r="F2963" t="s">
        <v>726</v>
      </c>
      <c r="G2963" s="187" t="s">
        <v>351</v>
      </c>
      <c r="H2963" t="s">
        <v>13616</v>
      </c>
      <c r="I2963" t="s">
        <v>14820</v>
      </c>
      <c r="J2963" t="s">
        <v>8950</v>
      </c>
      <c r="K2963" t="s">
        <v>19160</v>
      </c>
      <c r="L2963" t="s">
        <v>17215</v>
      </c>
      <c r="M2963" t="s">
        <v>726</v>
      </c>
      <c r="N2963" t="s">
        <v>351</v>
      </c>
      <c r="O2963" t="s">
        <v>17216</v>
      </c>
      <c r="P2963" t="s">
        <v>17217</v>
      </c>
      <c r="Q2963" t="str">
        <f>IF(J2963="(not available)","(not available)",IFERROR(VLOOKUP(J2963,'[1]Lifecyclemodels EF3.1'!E:G,3,FALSE),"(not available yet)"))</f>
        <v>(not available yet)</v>
      </c>
      <c r="R2963"/>
    </row>
    <row r="2964" spans="1:18" hidden="1" x14ac:dyDescent="0.3">
      <c r="A2964" t="s">
        <v>13616</v>
      </c>
      <c r="B2964" t="s">
        <v>18295</v>
      </c>
      <c r="C2964" t="s">
        <v>7262</v>
      </c>
      <c r="D2964" t="s">
        <v>19160</v>
      </c>
      <c r="E2964" t="s">
        <v>17215</v>
      </c>
      <c r="F2964" t="s">
        <v>523</v>
      </c>
      <c r="G2964" s="187" t="s">
        <v>351</v>
      </c>
      <c r="H2964" t="s">
        <v>13616</v>
      </c>
      <c r="I2964" t="s">
        <v>14820</v>
      </c>
      <c r="J2964" t="s">
        <v>7262</v>
      </c>
      <c r="K2964" t="s">
        <v>19160</v>
      </c>
      <c r="L2964" t="s">
        <v>17215</v>
      </c>
      <c r="M2964" t="s">
        <v>523</v>
      </c>
      <c r="N2964" t="s">
        <v>351</v>
      </c>
      <c r="O2964" t="s">
        <v>17216</v>
      </c>
      <c r="P2964" t="s">
        <v>17217</v>
      </c>
      <c r="Q2964" t="str">
        <f>IF(J2964="(not available)","(not available)",IFERROR(VLOOKUP(J2964,'[1]Lifecyclemodels EF3.1'!E:G,3,FALSE),"(not available yet)"))</f>
        <v>(not available yet)</v>
      </c>
      <c r="R2964"/>
    </row>
    <row r="2965" spans="1:18" hidden="1" x14ac:dyDescent="0.3">
      <c r="A2965" t="s">
        <v>13616</v>
      </c>
      <c r="B2965" t="s">
        <v>18295</v>
      </c>
      <c r="C2965" t="s">
        <v>7201</v>
      </c>
      <c r="D2965" t="s">
        <v>19160</v>
      </c>
      <c r="E2965" t="s">
        <v>17215</v>
      </c>
      <c r="F2965" t="s">
        <v>402</v>
      </c>
      <c r="G2965" s="187" t="s">
        <v>351</v>
      </c>
      <c r="H2965" t="s">
        <v>13616</v>
      </c>
      <c r="I2965" t="s">
        <v>14820</v>
      </c>
      <c r="J2965" t="s">
        <v>7201</v>
      </c>
      <c r="K2965" t="s">
        <v>19160</v>
      </c>
      <c r="L2965" t="s">
        <v>17215</v>
      </c>
      <c r="M2965" t="s">
        <v>402</v>
      </c>
      <c r="N2965" t="s">
        <v>351</v>
      </c>
      <c r="O2965" t="s">
        <v>17216</v>
      </c>
      <c r="P2965" t="s">
        <v>17217</v>
      </c>
      <c r="Q2965" t="str">
        <f>IF(J2965="(not available)","(not available)",IFERROR(VLOOKUP(J2965,'[1]Lifecyclemodels EF3.1'!E:G,3,FALSE),"(not available yet)"))</f>
        <v>(not available yet)</v>
      </c>
      <c r="R2965"/>
    </row>
    <row r="2966" spans="1:18" hidden="1" x14ac:dyDescent="0.3">
      <c r="A2966" t="s">
        <v>13616</v>
      </c>
      <c r="B2966" t="s">
        <v>18295</v>
      </c>
      <c r="C2966" t="s">
        <v>6863</v>
      </c>
      <c r="D2966" t="s">
        <v>19160</v>
      </c>
      <c r="E2966" t="s">
        <v>17215</v>
      </c>
      <c r="F2966" t="s">
        <v>350</v>
      </c>
      <c r="G2966" s="187" t="s">
        <v>351</v>
      </c>
      <c r="H2966" t="s">
        <v>13616</v>
      </c>
      <c r="I2966" t="s">
        <v>14820</v>
      </c>
      <c r="J2966" t="s">
        <v>6863</v>
      </c>
      <c r="K2966" t="s">
        <v>19160</v>
      </c>
      <c r="L2966" t="s">
        <v>17215</v>
      </c>
      <c r="M2966" t="s">
        <v>350</v>
      </c>
      <c r="N2966" t="s">
        <v>351</v>
      </c>
      <c r="O2966" t="s">
        <v>17216</v>
      </c>
      <c r="P2966" t="s">
        <v>17217</v>
      </c>
      <c r="Q2966" t="str">
        <f>IF(J2966="(not available)","(not available)",IFERROR(VLOOKUP(J2966,'[1]Lifecyclemodels EF3.1'!E:G,3,FALSE),"(not available yet)"))</f>
        <v>(not available yet)</v>
      </c>
      <c r="R2966"/>
    </row>
    <row r="2967" spans="1:18" hidden="1" x14ac:dyDescent="0.3">
      <c r="A2967" t="s">
        <v>13616</v>
      </c>
      <c r="B2967" t="s">
        <v>18295</v>
      </c>
      <c r="C2967" t="s">
        <v>5665</v>
      </c>
      <c r="D2967" t="s">
        <v>19161</v>
      </c>
      <c r="E2967" t="s">
        <v>17215</v>
      </c>
      <c r="F2967" t="s">
        <v>405</v>
      </c>
      <c r="G2967" s="187" t="s">
        <v>351</v>
      </c>
      <c r="H2967" t="s">
        <v>13616</v>
      </c>
      <c r="I2967" t="s">
        <v>14820</v>
      </c>
      <c r="J2967" t="s">
        <v>5665</v>
      </c>
      <c r="K2967" t="s">
        <v>19161</v>
      </c>
      <c r="L2967" t="s">
        <v>17215</v>
      </c>
      <c r="M2967" t="s">
        <v>405</v>
      </c>
      <c r="N2967" t="s">
        <v>351</v>
      </c>
      <c r="O2967" t="s">
        <v>17216</v>
      </c>
      <c r="P2967" t="s">
        <v>17217</v>
      </c>
      <c r="Q2967" t="str">
        <f>IF(J2967="(not available)","(not available)",IFERROR(VLOOKUP(J2967,'[1]Lifecyclemodels EF3.1'!E:G,3,FALSE),"(not available yet)"))</f>
        <v>(not available yet)</v>
      </c>
      <c r="R2967"/>
    </row>
    <row r="2968" spans="1:18" hidden="1" x14ac:dyDescent="0.3">
      <c r="A2968" t="s">
        <v>13616</v>
      </c>
      <c r="B2968" t="s">
        <v>18295</v>
      </c>
      <c r="C2968" t="s">
        <v>9910</v>
      </c>
      <c r="D2968" t="s">
        <v>19162</v>
      </c>
      <c r="E2968" t="s">
        <v>17215</v>
      </c>
      <c r="F2968" t="s">
        <v>473</v>
      </c>
      <c r="G2968" s="187" t="s">
        <v>351</v>
      </c>
      <c r="H2968" t="s">
        <v>13616</v>
      </c>
      <c r="I2968" t="s">
        <v>14820</v>
      </c>
      <c r="J2968" t="s">
        <v>9910</v>
      </c>
      <c r="K2968" t="s">
        <v>19162</v>
      </c>
      <c r="L2968" t="s">
        <v>17215</v>
      </c>
      <c r="M2968" t="s">
        <v>473</v>
      </c>
      <c r="N2968" t="s">
        <v>351</v>
      </c>
      <c r="O2968" t="s">
        <v>17216</v>
      </c>
      <c r="P2968" t="s">
        <v>17217</v>
      </c>
      <c r="Q2968" t="str">
        <f>IF(J2968="(not available)","(not available)",IFERROR(VLOOKUP(J2968,'[1]Lifecyclemodels EF3.1'!E:G,3,FALSE),"(not available yet)"))</f>
        <v>(not available yet)</v>
      </c>
      <c r="R2968"/>
    </row>
    <row r="2969" spans="1:18" hidden="1" x14ac:dyDescent="0.3">
      <c r="A2969" t="s">
        <v>13616</v>
      </c>
      <c r="B2969" t="s">
        <v>18295</v>
      </c>
      <c r="C2969" t="s">
        <v>8791</v>
      </c>
      <c r="D2969" t="s">
        <v>19162</v>
      </c>
      <c r="E2969" t="s">
        <v>17215</v>
      </c>
      <c r="F2969" t="s">
        <v>703</v>
      </c>
      <c r="G2969" s="187" t="s">
        <v>351</v>
      </c>
      <c r="H2969" t="s">
        <v>13616</v>
      </c>
      <c r="I2969" t="s">
        <v>14820</v>
      </c>
      <c r="J2969" t="s">
        <v>8791</v>
      </c>
      <c r="K2969" t="s">
        <v>19162</v>
      </c>
      <c r="L2969" t="s">
        <v>17215</v>
      </c>
      <c r="M2969" t="s">
        <v>703</v>
      </c>
      <c r="N2969" t="s">
        <v>351</v>
      </c>
      <c r="O2969" t="s">
        <v>17216</v>
      </c>
      <c r="P2969" t="s">
        <v>17217</v>
      </c>
      <c r="Q2969" t="str">
        <f>IF(J2969="(not available)","(not available)",IFERROR(VLOOKUP(J2969,'[1]Lifecyclemodels EF3.1'!E:G,3,FALSE),"(not available yet)"))</f>
        <v>(not available yet)</v>
      </c>
      <c r="R2969"/>
    </row>
    <row r="2970" spans="1:18" hidden="1" x14ac:dyDescent="0.3">
      <c r="A2970" t="s">
        <v>13616</v>
      </c>
      <c r="B2970" t="s">
        <v>18295</v>
      </c>
      <c r="C2970" t="s">
        <v>4655</v>
      </c>
      <c r="D2970" t="s">
        <v>19162</v>
      </c>
      <c r="E2970" t="s">
        <v>17215</v>
      </c>
      <c r="F2970" t="s">
        <v>425</v>
      </c>
      <c r="G2970" s="187" t="s">
        <v>351</v>
      </c>
      <c r="H2970" t="s">
        <v>13616</v>
      </c>
      <c r="I2970" t="s">
        <v>14820</v>
      </c>
      <c r="J2970" t="s">
        <v>4655</v>
      </c>
      <c r="K2970" t="s">
        <v>19162</v>
      </c>
      <c r="L2970" t="s">
        <v>17215</v>
      </c>
      <c r="M2970" t="s">
        <v>425</v>
      </c>
      <c r="N2970" t="s">
        <v>351</v>
      </c>
      <c r="O2970" t="s">
        <v>17216</v>
      </c>
      <c r="P2970" t="s">
        <v>17217</v>
      </c>
      <c r="Q2970" t="str">
        <f>IF(J2970="(not available)","(not available)",IFERROR(VLOOKUP(J2970,'[1]Lifecyclemodels EF3.1'!E:G,3,FALSE),"(not available yet)"))</f>
        <v>(not available yet)</v>
      </c>
      <c r="R2970"/>
    </row>
    <row r="2971" spans="1:18" hidden="1" x14ac:dyDescent="0.3">
      <c r="A2971" t="s">
        <v>13616</v>
      </c>
      <c r="B2971" t="s">
        <v>18295</v>
      </c>
      <c r="C2971" t="s">
        <v>8157</v>
      </c>
      <c r="D2971" t="s">
        <v>19162</v>
      </c>
      <c r="E2971" t="s">
        <v>17215</v>
      </c>
      <c r="F2971" t="s">
        <v>378</v>
      </c>
      <c r="G2971" s="187" t="s">
        <v>351</v>
      </c>
      <c r="H2971" t="s">
        <v>13616</v>
      </c>
      <c r="I2971" t="s">
        <v>14820</v>
      </c>
      <c r="J2971" t="s">
        <v>8157</v>
      </c>
      <c r="K2971" t="s">
        <v>19162</v>
      </c>
      <c r="L2971" t="s">
        <v>17215</v>
      </c>
      <c r="M2971" t="s">
        <v>378</v>
      </c>
      <c r="N2971" t="s">
        <v>351</v>
      </c>
      <c r="O2971" t="s">
        <v>17216</v>
      </c>
      <c r="P2971" t="s">
        <v>17217</v>
      </c>
      <c r="Q2971" t="str">
        <f>IF(J2971="(not available)","(not available)",IFERROR(VLOOKUP(J2971,'[1]Lifecyclemodels EF3.1'!E:G,3,FALSE),"(not available yet)"))</f>
        <v>(not available yet)</v>
      </c>
      <c r="R2971"/>
    </row>
    <row r="2972" spans="1:18" hidden="1" x14ac:dyDescent="0.3">
      <c r="A2972" t="s">
        <v>13616</v>
      </c>
      <c r="B2972" t="s">
        <v>18295</v>
      </c>
      <c r="C2972" t="s">
        <v>10355</v>
      </c>
      <c r="D2972" t="s">
        <v>19162</v>
      </c>
      <c r="E2972" t="s">
        <v>17215</v>
      </c>
      <c r="F2972" t="s">
        <v>523</v>
      </c>
      <c r="G2972" s="187" t="s">
        <v>351</v>
      </c>
      <c r="H2972" t="s">
        <v>13616</v>
      </c>
      <c r="I2972" t="s">
        <v>14820</v>
      </c>
      <c r="J2972" t="s">
        <v>10355</v>
      </c>
      <c r="K2972" t="s">
        <v>19162</v>
      </c>
      <c r="L2972" t="s">
        <v>17215</v>
      </c>
      <c r="M2972" t="s">
        <v>523</v>
      </c>
      <c r="N2972" t="s">
        <v>351</v>
      </c>
      <c r="O2972" t="s">
        <v>17216</v>
      </c>
      <c r="P2972" t="s">
        <v>17217</v>
      </c>
      <c r="Q2972" t="str">
        <f>IF(J2972="(not available)","(not available)",IFERROR(VLOOKUP(J2972,'[1]Lifecyclemodels EF3.1'!E:G,3,FALSE),"(not available yet)"))</f>
        <v>(not available yet)</v>
      </c>
      <c r="R2972"/>
    </row>
    <row r="2973" spans="1:18" hidden="1" x14ac:dyDescent="0.3">
      <c r="A2973" t="s">
        <v>13616</v>
      </c>
      <c r="B2973" t="s">
        <v>18295</v>
      </c>
      <c r="C2973" t="s">
        <v>4578</v>
      </c>
      <c r="D2973" t="s">
        <v>19162</v>
      </c>
      <c r="E2973" t="s">
        <v>17215</v>
      </c>
      <c r="F2973" t="s">
        <v>402</v>
      </c>
      <c r="G2973" s="187" t="s">
        <v>351</v>
      </c>
      <c r="H2973" t="s">
        <v>13616</v>
      </c>
      <c r="I2973" t="s">
        <v>14820</v>
      </c>
      <c r="J2973" t="s">
        <v>4578</v>
      </c>
      <c r="K2973" t="s">
        <v>19162</v>
      </c>
      <c r="L2973" t="s">
        <v>17215</v>
      </c>
      <c r="M2973" t="s">
        <v>402</v>
      </c>
      <c r="N2973" t="s">
        <v>351</v>
      </c>
      <c r="O2973" t="s">
        <v>17216</v>
      </c>
      <c r="P2973" t="s">
        <v>17217</v>
      </c>
      <c r="Q2973" t="str">
        <f>IF(J2973="(not available)","(not available)",IFERROR(VLOOKUP(J2973,'[1]Lifecyclemodels EF3.1'!E:G,3,FALSE),"(not available yet)"))</f>
        <v>(not available yet)</v>
      </c>
      <c r="R2973"/>
    </row>
    <row r="2974" spans="1:18" hidden="1" x14ac:dyDescent="0.3">
      <c r="A2974" t="s">
        <v>13616</v>
      </c>
      <c r="B2974" t="s">
        <v>18295</v>
      </c>
      <c r="C2974" t="s">
        <v>7872</v>
      </c>
      <c r="D2974" t="s">
        <v>19162</v>
      </c>
      <c r="E2974" t="s">
        <v>17215</v>
      </c>
      <c r="F2974" t="s">
        <v>736</v>
      </c>
      <c r="G2974" s="187" t="s">
        <v>351</v>
      </c>
      <c r="H2974" t="s">
        <v>13616</v>
      </c>
      <c r="I2974" t="s">
        <v>14820</v>
      </c>
      <c r="J2974" t="s">
        <v>7872</v>
      </c>
      <c r="K2974" t="s">
        <v>19162</v>
      </c>
      <c r="L2974" t="s">
        <v>17215</v>
      </c>
      <c r="M2974" t="s">
        <v>736</v>
      </c>
      <c r="N2974" t="s">
        <v>351</v>
      </c>
      <c r="O2974" t="s">
        <v>17216</v>
      </c>
      <c r="P2974" t="s">
        <v>17217</v>
      </c>
      <c r="Q2974" t="str">
        <f>IF(J2974="(not available)","(not available)",IFERROR(VLOOKUP(J2974,'[1]Lifecyclemodels EF3.1'!E:G,3,FALSE),"(not available yet)"))</f>
        <v>(not available yet)</v>
      </c>
      <c r="R2974"/>
    </row>
    <row r="2975" spans="1:18" hidden="1" x14ac:dyDescent="0.3">
      <c r="A2975" t="s">
        <v>13616</v>
      </c>
      <c r="B2975" t="s">
        <v>18295</v>
      </c>
      <c r="C2975" t="s">
        <v>9766</v>
      </c>
      <c r="D2975" t="s">
        <v>19162</v>
      </c>
      <c r="E2975" t="s">
        <v>17215</v>
      </c>
      <c r="F2975" t="s">
        <v>418</v>
      </c>
      <c r="G2975" s="187" t="s">
        <v>351</v>
      </c>
      <c r="H2975" t="s">
        <v>13616</v>
      </c>
      <c r="I2975" t="s">
        <v>14820</v>
      </c>
      <c r="J2975" t="s">
        <v>9766</v>
      </c>
      <c r="K2975" t="s">
        <v>19162</v>
      </c>
      <c r="L2975" t="s">
        <v>17215</v>
      </c>
      <c r="M2975" t="s">
        <v>418</v>
      </c>
      <c r="N2975" t="s">
        <v>351</v>
      </c>
      <c r="O2975" t="s">
        <v>17216</v>
      </c>
      <c r="P2975" t="s">
        <v>17217</v>
      </c>
      <c r="Q2975" t="str">
        <f>IF(J2975="(not available)","(not available)",IFERROR(VLOOKUP(J2975,'[1]Lifecyclemodels EF3.1'!E:G,3,FALSE),"(not available yet)"))</f>
        <v>(not available yet)</v>
      </c>
      <c r="R2975"/>
    </row>
    <row r="2976" spans="1:18" hidden="1" x14ac:dyDescent="0.3">
      <c r="A2976" t="s">
        <v>13616</v>
      </c>
      <c r="B2976" t="s">
        <v>18295</v>
      </c>
      <c r="C2976" t="s">
        <v>5292</v>
      </c>
      <c r="D2976" t="s">
        <v>19162</v>
      </c>
      <c r="E2976" t="s">
        <v>17215</v>
      </c>
      <c r="F2976" t="s">
        <v>791</v>
      </c>
      <c r="G2976" s="187" t="s">
        <v>351</v>
      </c>
      <c r="H2976" t="s">
        <v>13616</v>
      </c>
      <c r="I2976" t="s">
        <v>14820</v>
      </c>
      <c r="J2976" t="s">
        <v>5292</v>
      </c>
      <c r="K2976" t="s">
        <v>19162</v>
      </c>
      <c r="L2976" t="s">
        <v>17215</v>
      </c>
      <c r="M2976" t="s">
        <v>791</v>
      </c>
      <c r="N2976" t="s">
        <v>351</v>
      </c>
      <c r="O2976" t="s">
        <v>17216</v>
      </c>
      <c r="P2976" t="s">
        <v>17217</v>
      </c>
      <c r="Q2976" t="str">
        <f>IF(J2976="(not available)","(not available)",IFERROR(VLOOKUP(J2976,'[1]Lifecyclemodels EF3.1'!E:G,3,FALSE),"(not available yet)"))</f>
        <v>(not available yet)</v>
      </c>
      <c r="R2976"/>
    </row>
    <row r="2977" spans="1:18" hidden="1" x14ac:dyDescent="0.3">
      <c r="A2977" t="s">
        <v>13616</v>
      </c>
      <c r="B2977" t="s">
        <v>18295</v>
      </c>
      <c r="C2977" t="s">
        <v>659</v>
      </c>
      <c r="D2977" t="s">
        <v>19162</v>
      </c>
      <c r="E2977" t="s">
        <v>17215</v>
      </c>
      <c r="F2977" t="s">
        <v>350</v>
      </c>
      <c r="G2977" s="187" t="s">
        <v>351</v>
      </c>
      <c r="H2977" t="s">
        <v>13616</v>
      </c>
      <c r="I2977" t="s">
        <v>14820</v>
      </c>
      <c r="J2977" t="s">
        <v>659</v>
      </c>
      <c r="K2977" t="s">
        <v>19162</v>
      </c>
      <c r="L2977" t="s">
        <v>17215</v>
      </c>
      <c r="M2977" t="s">
        <v>350</v>
      </c>
      <c r="N2977" t="s">
        <v>351</v>
      </c>
      <c r="O2977" t="s">
        <v>17216</v>
      </c>
      <c r="P2977" t="s">
        <v>17217</v>
      </c>
      <c r="Q2977" t="str">
        <f>IF(J2977="(not available)","(not available)",IFERROR(VLOOKUP(J2977,'[1]Lifecyclemodels EF3.1'!E:G,3,FALSE),"(not available yet)"))</f>
        <v>(not available yet)</v>
      </c>
      <c r="R2977"/>
    </row>
    <row r="2978" spans="1:18" hidden="1" x14ac:dyDescent="0.3">
      <c r="A2978" t="s">
        <v>13616</v>
      </c>
      <c r="B2978" t="s">
        <v>18295</v>
      </c>
      <c r="C2978" t="s">
        <v>4781</v>
      </c>
      <c r="D2978" t="s">
        <v>19162</v>
      </c>
      <c r="E2978" t="s">
        <v>17215</v>
      </c>
      <c r="F2978" t="s">
        <v>371</v>
      </c>
      <c r="G2978" s="187" t="s">
        <v>351</v>
      </c>
      <c r="H2978" t="s">
        <v>13616</v>
      </c>
      <c r="I2978" t="s">
        <v>14820</v>
      </c>
      <c r="J2978" t="s">
        <v>4781</v>
      </c>
      <c r="K2978" t="s">
        <v>19162</v>
      </c>
      <c r="L2978" t="s">
        <v>17215</v>
      </c>
      <c r="M2978" t="s">
        <v>371</v>
      </c>
      <c r="N2978" t="s">
        <v>351</v>
      </c>
      <c r="O2978" t="s">
        <v>17216</v>
      </c>
      <c r="P2978" t="s">
        <v>17217</v>
      </c>
      <c r="Q2978" t="str">
        <f>IF(J2978="(not available)","(not available)",IFERROR(VLOOKUP(J2978,'[1]Lifecyclemodels EF3.1'!E:G,3,FALSE),"(not available yet)"))</f>
        <v>(not available yet)</v>
      </c>
      <c r="R2978"/>
    </row>
    <row r="2979" spans="1:18" hidden="1" x14ac:dyDescent="0.3">
      <c r="A2979" t="s">
        <v>13616</v>
      </c>
      <c r="B2979" t="s">
        <v>18295</v>
      </c>
      <c r="C2979" t="s">
        <v>7181</v>
      </c>
      <c r="D2979" t="s">
        <v>19162</v>
      </c>
      <c r="E2979" t="s">
        <v>17215</v>
      </c>
      <c r="F2979" t="s">
        <v>670</v>
      </c>
      <c r="G2979" s="187" t="s">
        <v>351</v>
      </c>
      <c r="H2979" t="s">
        <v>13616</v>
      </c>
      <c r="I2979" t="s">
        <v>14820</v>
      </c>
      <c r="J2979" t="s">
        <v>7181</v>
      </c>
      <c r="K2979" t="s">
        <v>19162</v>
      </c>
      <c r="L2979" t="s">
        <v>17215</v>
      </c>
      <c r="M2979" t="s">
        <v>670</v>
      </c>
      <c r="N2979" t="s">
        <v>351</v>
      </c>
      <c r="O2979" t="s">
        <v>17216</v>
      </c>
      <c r="P2979" t="s">
        <v>17217</v>
      </c>
      <c r="Q2979" t="str">
        <f>IF(J2979="(not available)","(not available)",IFERROR(VLOOKUP(J2979,'[1]Lifecyclemodels EF3.1'!E:G,3,FALSE),"(not available yet)"))</f>
        <v>(not available yet)</v>
      </c>
      <c r="R2979"/>
    </row>
    <row r="2980" spans="1:18" hidden="1" x14ac:dyDescent="0.3">
      <c r="A2980" t="s">
        <v>13616</v>
      </c>
      <c r="B2980" t="s">
        <v>18295</v>
      </c>
      <c r="C2980" t="s">
        <v>5660</v>
      </c>
      <c r="D2980" t="s">
        <v>19162</v>
      </c>
      <c r="E2980" t="s">
        <v>17215</v>
      </c>
      <c r="F2980" t="s">
        <v>466</v>
      </c>
      <c r="G2980" s="187" t="s">
        <v>351</v>
      </c>
      <c r="H2980" t="s">
        <v>13616</v>
      </c>
      <c r="I2980" t="s">
        <v>14820</v>
      </c>
      <c r="J2980" t="s">
        <v>5660</v>
      </c>
      <c r="K2980" t="s">
        <v>19162</v>
      </c>
      <c r="L2980" t="s">
        <v>17215</v>
      </c>
      <c r="M2980" t="s">
        <v>466</v>
      </c>
      <c r="N2980" t="s">
        <v>351</v>
      </c>
      <c r="O2980" t="s">
        <v>17216</v>
      </c>
      <c r="P2980" t="s">
        <v>17217</v>
      </c>
      <c r="Q2980" t="str">
        <f>IF(J2980="(not available)","(not available)",IFERROR(VLOOKUP(J2980,'[1]Lifecyclemodels EF3.1'!E:G,3,FALSE),"(not available yet)"))</f>
        <v>(not available yet)</v>
      </c>
      <c r="R2980"/>
    </row>
    <row r="2981" spans="1:18" hidden="1" x14ac:dyDescent="0.3">
      <c r="A2981" t="s">
        <v>13616</v>
      </c>
      <c r="B2981" t="s">
        <v>18295</v>
      </c>
      <c r="C2981" t="s">
        <v>7499</v>
      </c>
      <c r="D2981" t="s">
        <v>19162</v>
      </c>
      <c r="E2981" t="s">
        <v>17215</v>
      </c>
      <c r="F2981" t="s">
        <v>493</v>
      </c>
      <c r="G2981" s="187" t="s">
        <v>351</v>
      </c>
      <c r="H2981" t="s">
        <v>13616</v>
      </c>
      <c r="I2981" t="s">
        <v>14820</v>
      </c>
      <c r="J2981" t="s">
        <v>7499</v>
      </c>
      <c r="K2981" t="s">
        <v>19162</v>
      </c>
      <c r="L2981" t="s">
        <v>17215</v>
      </c>
      <c r="M2981" t="s">
        <v>493</v>
      </c>
      <c r="N2981" t="s">
        <v>351</v>
      </c>
      <c r="O2981" t="s">
        <v>17216</v>
      </c>
      <c r="P2981" t="s">
        <v>17217</v>
      </c>
      <c r="Q2981" t="str">
        <f>IF(J2981="(not available)","(not available)",IFERROR(VLOOKUP(J2981,'[1]Lifecyclemodels EF3.1'!E:G,3,FALSE),"(not available yet)"))</f>
        <v>(not available yet)</v>
      </c>
      <c r="R2981"/>
    </row>
    <row r="2982" spans="1:18" hidden="1" x14ac:dyDescent="0.3">
      <c r="A2982" t="s">
        <v>13616</v>
      </c>
      <c r="B2982" t="s">
        <v>18295</v>
      </c>
      <c r="C2982" t="s">
        <v>5871</v>
      </c>
      <c r="D2982" t="s">
        <v>19162</v>
      </c>
      <c r="E2982" t="s">
        <v>17215</v>
      </c>
      <c r="F2982" t="s">
        <v>384</v>
      </c>
      <c r="G2982" s="187" t="s">
        <v>351</v>
      </c>
      <c r="H2982" t="s">
        <v>13616</v>
      </c>
      <c r="I2982" t="s">
        <v>14820</v>
      </c>
      <c r="J2982" t="s">
        <v>5871</v>
      </c>
      <c r="K2982" t="s">
        <v>19162</v>
      </c>
      <c r="L2982" t="s">
        <v>17215</v>
      </c>
      <c r="M2982" t="s">
        <v>11889</v>
      </c>
      <c r="N2982" t="s">
        <v>351</v>
      </c>
      <c r="O2982" t="s">
        <v>17216</v>
      </c>
      <c r="P2982" t="s">
        <v>17217</v>
      </c>
      <c r="Q2982" t="str">
        <f>IF(J2982="(not available)","(not available)",IFERROR(VLOOKUP(J2982,'[1]Lifecyclemodels EF3.1'!E:G,3,FALSE),"(not available yet)"))</f>
        <v>(not available yet)</v>
      </c>
      <c r="R2982"/>
    </row>
    <row r="2983" spans="1:18" hidden="1" x14ac:dyDescent="0.3">
      <c r="A2983" t="s">
        <v>13616</v>
      </c>
      <c r="B2983" t="s">
        <v>18295</v>
      </c>
      <c r="C2983" t="s">
        <v>10390</v>
      </c>
      <c r="D2983" t="s">
        <v>19162</v>
      </c>
      <c r="E2983" t="s">
        <v>17215</v>
      </c>
      <c r="F2983" t="s">
        <v>399</v>
      </c>
      <c r="G2983" s="187" t="s">
        <v>351</v>
      </c>
      <c r="H2983" t="s">
        <v>13616</v>
      </c>
      <c r="I2983" t="s">
        <v>14820</v>
      </c>
      <c r="J2983" t="s">
        <v>10390</v>
      </c>
      <c r="K2983" t="s">
        <v>19162</v>
      </c>
      <c r="L2983" t="s">
        <v>17215</v>
      </c>
      <c r="M2983" t="s">
        <v>399</v>
      </c>
      <c r="N2983" t="s">
        <v>351</v>
      </c>
      <c r="O2983" t="s">
        <v>17216</v>
      </c>
      <c r="P2983" t="s">
        <v>17217</v>
      </c>
      <c r="Q2983" t="str">
        <f>IF(J2983="(not available)","(not available)",IFERROR(VLOOKUP(J2983,'[1]Lifecyclemodels EF3.1'!E:G,3,FALSE),"(not available yet)"))</f>
        <v>(not available yet)</v>
      </c>
      <c r="R2983"/>
    </row>
    <row r="2984" spans="1:18" hidden="1" x14ac:dyDescent="0.3">
      <c r="A2984" t="s">
        <v>13616</v>
      </c>
      <c r="B2984" t="s">
        <v>18295</v>
      </c>
      <c r="C2984" t="s">
        <v>4080</v>
      </c>
      <c r="D2984" t="s">
        <v>19162</v>
      </c>
      <c r="E2984" t="s">
        <v>17215</v>
      </c>
      <c r="F2984" t="s">
        <v>396</v>
      </c>
      <c r="G2984" s="187" t="s">
        <v>351</v>
      </c>
      <c r="H2984" t="s">
        <v>13616</v>
      </c>
      <c r="I2984" t="s">
        <v>14820</v>
      </c>
      <c r="J2984" t="s">
        <v>4080</v>
      </c>
      <c r="K2984" t="s">
        <v>19162</v>
      </c>
      <c r="L2984" t="s">
        <v>17215</v>
      </c>
      <c r="M2984" t="s">
        <v>396</v>
      </c>
      <c r="N2984" t="s">
        <v>351</v>
      </c>
      <c r="O2984" t="s">
        <v>17216</v>
      </c>
      <c r="P2984" t="s">
        <v>17217</v>
      </c>
      <c r="Q2984" t="str">
        <f>IF(J2984="(not available)","(not available)",IFERROR(VLOOKUP(J2984,'[1]Lifecyclemodels EF3.1'!E:G,3,FALSE),"(not available yet)"))</f>
        <v>(not available yet)</v>
      </c>
      <c r="R2984"/>
    </row>
    <row r="2985" spans="1:18" hidden="1" x14ac:dyDescent="0.3">
      <c r="A2985" t="s">
        <v>13616</v>
      </c>
      <c r="B2985" t="s">
        <v>18295</v>
      </c>
      <c r="C2985" t="s">
        <v>10533</v>
      </c>
      <c r="D2985" t="s">
        <v>19162</v>
      </c>
      <c r="E2985" t="s">
        <v>17215</v>
      </c>
      <c r="F2985" t="s">
        <v>726</v>
      </c>
      <c r="G2985" s="187" t="s">
        <v>351</v>
      </c>
      <c r="H2985" t="s">
        <v>13616</v>
      </c>
      <c r="I2985" t="s">
        <v>14820</v>
      </c>
      <c r="J2985" t="s">
        <v>10533</v>
      </c>
      <c r="K2985" t="s">
        <v>19162</v>
      </c>
      <c r="L2985" t="s">
        <v>17215</v>
      </c>
      <c r="M2985" t="s">
        <v>726</v>
      </c>
      <c r="N2985" t="s">
        <v>351</v>
      </c>
      <c r="O2985" t="s">
        <v>17216</v>
      </c>
      <c r="P2985" t="s">
        <v>17217</v>
      </c>
      <c r="Q2985" t="str">
        <f>IF(J2985="(not available)","(not available)",IFERROR(VLOOKUP(J2985,'[1]Lifecyclemodels EF3.1'!E:G,3,FALSE),"(not available yet)"))</f>
        <v>(not available yet)</v>
      </c>
      <c r="R2985"/>
    </row>
    <row r="2986" spans="1:18" hidden="1" x14ac:dyDescent="0.3">
      <c r="A2986" t="s">
        <v>13616</v>
      </c>
      <c r="B2986" t="s">
        <v>18295</v>
      </c>
      <c r="C2986" t="s">
        <v>7584</v>
      </c>
      <c r="D2986" t="s">
        <v>19162</v>
      </c>
      <c r="E2986" t="s">
        <v>17215</v>
      </c>
      <c r="F2986" t="s">
        <v>528</v>
      </c>
      <c r="G2986" s="187" t="s">
        <v>351</v>
      </c>
      <c r="H2986" t="s">
        <v>13616</v>
      </c>
      <c r="I2986" t="s">
        <v>14820</v>
      </c>
      <c r="J2986" t="s">
        <v>7584</v>
      </c>
      <c r="K2986" t="s">
        <v>19162</v>
      </c>
      <c r="L2986" t="s">
        <v>17215</v>
      </c>
      <c r="M2986" t="s">
        <v>528</v>
      </c>
      <c r="N2986" t="s">
        <v>351</v>
      </c>
      <c r="O2986" t="s">
        <v>17216</v>
      </c>
      <c r="P2986" t="s">
        <v>17217</v>
      </c>
      <c r="Q2986" t="str">
        <f>IF(J2986="(not available)","(not available)",IFERROR(VLOOKUP(J2986,'[1]Lifecyclemodels EF3.1'!E:G,3,FALSE),"(not available yet)"))</f>
        <v>(not available yet)</v>
      </c>
      <c r="R2986"/>
    </row>
    <row r="2987" spans="1:18" hidden="1" x14ac:dyDescent="0.3">
      <c r="A2987" t="s">
        <v>13616</v>
      </c>
      <c r="B2987" t="s">
        <v>18295</v>
      </c>
      <c r="C2987" t="s">
        <v>1539</v>
      </c>
      <c r="D2987" t="s">
        <v>19162</v>
      </c>
      <c r="E2987" t="s">
        <v>17215</v>
      </c>
      <c r="F2987" t="s">
        <v>686</v>
      </c>
      <c r="G2987" s="187" t="s">
        <v>351</v>
      </c>
      <c r="H2987" t="s">
        <v>13616</v>
      </c>
      <c r="I2987" t="s">
        <v>14820</v>
      </c>
      <c r="J2987" t="s">
        <v>1539</v>
      </c>
      <c r="K2987" t="s">
        <v>19162</v>
      </c>
      <c r="L2987" t="s">
        <v>17215</v>
      </c>
      <c r="M2987" t="s">
        <v>686</v>
      </c>
      <c r="N2987" t="s">
        <v>351</v>
      </c>
      <c r="O2987" t="s">
        <v>17216</v>
      </c>
      <c r="P2987" t="s">
        <v>17217</v>
      </c>
      <c r="Q2987" t="str">
        <f>IF(J2987="(not available)","(not available)",IFERROR(VLOOKUP(J2987,'[1]Lifecyclemodels EF3.1'!E:G,3,FALSE),"(not available yet)"))</f>
        <v>(not available yet)</v>
      </c>
      <c r="R2987"/>
    </row>
    <row r="2988" spans="1:18" hidden="1" x14ac:dyDescent="0.3">
      <c r="A2988" t="s">
        <v>13616</v>
      </c>
      <c r="B2988" t="s">
        <v>18295</v>
      </c>
      <c r="C2988" t="s">
        <v>10064</v>
      </c>
      <c r="D2988" t="s">
        <v>19162</v>
      </c>
      <c r="E2988" t="s">
        <v>17215</v>
      </c>
      <c r="F2988" t="s">
        <v>392</v>
      </c>
      <c r="G2988" s="187" t="s">
        <v>351</v>
      </c>
      <c r="H2988" t="s">
        <v>13616</v>
      </c>
      <c r="I2988" t="s">
        <v>14820</v>
      </c>
      <c r="J2988" t="s">
        <v>10064</v>
      </c>
      <c r="K2988" t="s">
        <v>19162</v>
      </c>
      <c r="L2988" t="s">
        <v>17215</v>
      </c>
      <c r="M2988" t="s">
        <v>392</v>
      </c>
      <c r="N2988" t="s">
        <v>351</v>
      </c>
      <c r="O2988" t="s">
        <v>17216</v>
      </c>
      <c r="P2988" t="s">
        <v>17217</v>
      </c>
      <c r="Q2988" t="str">
        <f>IF(J2988="(not available)","(not available)",IFERROR(VLOOKUP(J2988,'[1]Lifecyclemodels EF3.1'!E:G,3,FALSE),"(not available yet)"))</f>
        <v>(not available yet)</v>
      </c>
      <c r="R2988"/>
    </row>
    <row r="2989" spans="1:18" hidden="1" x14ac:dyDescent="0.3">
      <c r="A2989" t="s">
        <v>13616</v>
      </c>
      <c r="B2989" t="s">
        <v>18295</v>
      </c>
      <c r="C2989" t="s">
        <v>9583</v>
      </c>
      <c r="D2989" t="s">
        <v>19162</v>
      </c>
      <c r="E2989" t="s">
        <v>17215</v>
      </c>
      <c r="F2989" t="s">
        <v>443</v>
      </c>
      <c r="G2989" s="187" t="s">
        <v>351</v>
      </c>
      <c r="H2989" t="s">
        <v>13616</v>
      </c>
      <c r="I2989" t="s">
        <v>14820</v>
      </c>
      <c r="J2989" t="s">
        <v>9583</v>
      </c>
      <c r="K2989" t="s">
        <v>19162</v>
      </c>
      <c r="L2989" t="s">
        <v>17215</v>
      </c>
      <c r="M2989" t="s">
        <v>443</v>
      </c>
      <c r="N2989" t="s">
        <v>351</v>
      </c>
      <c r="O2989" t="s">
        <v>17216</v>
      </c>
      <c r="P2989" t="s">
        <v>17217</v>
      </c>
      <c r="Q2989" t="str">
        <f>IF(J2989="(not available)","(not available)",IFERROR(VLOOKUP(J2989,'[1]Lifecyclemodels EF3.1'!E:G,3,FALSE),"(not available yet)"))</f>
        <v>(not available yet)</v>
      </c>
      <c r="R2989"/>
    </row>
    <row r="2990" spans="1:18" hidden="1" x14ac:dyDescent="0.3">
      <c r="A2990" t="s">
        <v>13616</v>
      </c>
      <c r="B2990" t="s">
        <v>18295</v>
      </c>
      <c r="C2990" t="s">
        <v>7030</v>
      </c>
      <c r="D2990" t="s">
        <v>19163</v>
      </c>
      <c r="E2990" t="s">
        <v>17215</v>
      </c>
      <c r="F2990" t="s">
        <v>443</v>
      </c>
      <c r="G2990" s="187" t="s">
        <v>351</v>
      </c>
      <c r="H2990" t="s">
        <v>13616</v>
      </c>
      <c r="I2990" t="s">
        <v>14820</v>
      </c>
      <c r="J2990" t="s">
        <v>7030</v>
      </c>
      <c r="K2990" t="s">
        <v>19163</v>
      </c>
      <c r="L2990" t="s">
        <v>17215</v>
      </c>
      <c r="M2990" t="s">
        <v>443</v>
      </c>
      <c r="N2990" t="s">
        <v>351</v>
      </c>
      <c r="O2990" t="s">
        <v>17216</v>
      </c>
      <c r="P2990" t="s">
        <v>17217</v>
      </c>
      <c r="Q2990" t="str">
        <f>IF(J2990="(not available)","(not available)",IFERROR(VLOOKUP(J2990,'[1]Lifecyclemodels EF3.1'!E:G,3,FALSE),"(not available yet)"))</f>
        <v>(not available yet)</v>
      </c>
      <c r="R2990"/>
    </row>
    <row r="2991" spans="1:18" hidden="1" x14ac:dyDescent="0.3">
      <c r="A2991" t="s">
        <v>13616</v>
      </c>
      <c r="B2991" t="s">
        <v>18295</v>
      </c>
      <c r="C2991" t="s">
        <v>895</v>
      </c>
      <c r="D2991" t="s">
        <v>19163</v>
      </c>
      <c r="E2991" t="s">
        <v>17215</v>
      </c>
      <c r="F2991" t="s">
        <v>402</v>
      </c>
      <c r="G2991" s="187" t="s">
        <v>351</v>
      </c>
      <c r="H2991" t="s">
        <v>13616</v>
      </c>
      <c r="I2991" t="s">
        <v>14820</v>
      </c>
      <c r="J2991" t="s">
        <v>895</v>
      </c>
      <c r="K2991" t="s">
        <v>19163</v>
      </c>
      <c r="L2991" t="s">
        <v>17215</v>
      </c>
      <c r="M2991" t="s">
        <v>402</v>
      </c>
      <c r="N2991" t="s">
        <v>351</v>
      </c>
      <c r="O2991" t="s">
        <v>17216</v>
      </c>
      <c r="P2991" t="s">
        <v>17217</v>
      </c>
      <c r="Q2991" t="str">
        <f>IF(J2991="(not available)","(not available)",IFERROR(VLOOKUP(J2991,'[1]Lifecyclemodels EF3.1'!E:G,3,FALSE),"(not available yet)"))</f>
        <v>(not available yet)</v>
      </c>
      <c r="R2991"/>
    </row>
    <row r="2992" spans="1:18" hidden="1" x14ac:dyDescent="0.3">
      <c r="A2992" t="s">
        <v>13616</v>
      </c>
      <c r="B2992" t="s">
        <v>18295</v>
      </c>
      <c r="C2992" t="s">
        <v>3114</v>
      </c>
      <c r="D2992" t="s">
        <v>19163</v>
      </c>
      <c r="E2992" t="s">
        <v>17215</v>
      </c>
      <c r="F2992" t="s">
        <v>473</v>
      </c>
      <c r="G2992" s="187" t="s">
        <v>351</v>
      </c>
      <c r="H2992" t="s">
        <v>13616</v>
      </c>
      <c r="I2992" t="s">
        <v>14820</v>
      </c>
      <c r="J2992" t="s">
        <v>3114</v>
      </c>
      <c r="K2992" t="s">
        <v>19163</v>
      </c>
      <c r="L2992" t="s">
        <v>17215</v>
      </c>
      <c r="M2992" t="s">
        <v>473</v>
      </c>
      <c r="N2992" t="s">
        <v>351</v>
      </c>
      <c r="O2992" t="s">
        <v>17216</v>
      </c>
      <c r="P2992" t="s">
        <v>17217</v>
      </c>
      <c r="Q2992" t="str">
        <f>IF(J2992="(not available)","(not available)",IFERROR(VLOOKUP(J2992,'[1]Lifecyclemodels EF3.1'!E:G,3,FALSE),"(not available yet)"))</f>
        <v>(not available yet)</v>
      </c>
      <c r="R2992"/>
    </row>
    <row r="2993" spans="1:18" hidden="1" x14ac:dyDescent="0.3">
      <c r="A2993" t="s">
        <v>13616</v>
      </c>
      <c r="B2993" t="s">
        <v>18295</v>
      </c>
      <c r="C2993" t="s">
        <v>7793</v>
      </c>
      <c r="D2993" t="s">
        <v>19163</v>
      </c>
      <c r="E2993" t="s">
        <v>17215</v>
      </c>
      <c r="F2993" t="s">
        <v>378</v>
      </c>
      <c r="G2993" s="187" t="s">
        <v>351</v>
      </c>
      <c r="H2993" t="s">
        <v>13616</v>
      </c>
      <c r="I2993" t="s">
        <v>14820</v>
      </c>
      <c r="J2993" t="s">
        <v>7793</v>
      </c>
      <c r="K2993" t="s">
        <v>19163</v>
      </c>
      <c r="L2993" t="s">
        <v>17215</v>
      </c>
      <c r="M2993" t="s">
        <v>378</v>
      </c>
      <c r="N2993" t="s">
        <v>351</v>
      </c>
      <c r="O2993" t="s">
        <v>17216</v>
      </c>
      <c r="P2993" t="s">
        <v>17217</v>
      </c>
      <c r="Q2993" t="str">
        <f>IF(J2993="(not available)","(not available)",IFERROR(VLOOKUP(J2993,'[1]Lifecyclemodels EF3.1'!E:G,3,FALSE),"(not available yet)"))</f>
        <v>(not available yet)</v>
      </c>
      <c r="R2993"/>
    </row>
    <row r="2994" spans="1:18" hidden="1" x14ac:dyDescent="0.3">
      <c r="A2994" t="s">
        <v>13616</v>
      </c>
      <c r="B2994" t="s">
        <v>18295</v>
      </c>
      <c r="C2994" t="s">
        <v>7427</v>
      </c>
      <c r="D2994" t="s">
        <v>19163</v>
      </c>
      <c r="E2994" t="s">
        <v>17215</v>
      </c>
      <c r="F2994" t="s">
        <v>399</v>
      </c>
      <c r="G2994" s="187" t="s">
        <v>351</v>
      </c>
      <c r="H2994" t="s">
        <v>13616</v>
      </c>
      <c r="I2994" t="s">
        <v>14820</v>
      </c>
      <c r="J2994" t="s">
        <v>7427</v>
      </c>
      <c r="K2994" t="s">
        <v>19163</v>
      </c>
      <c r="L2994" t="s">
        <v>17215</v>
      </c>
      <c r="M2994" t="s">
        <v>399</v>
      </c>
      <c r="N2994" t="s">
        <v>351</v>
      </c>
      <c r="O2994" t="s">
        <v>17216</v>
      </c>
      <c r="P2994" t="s">
        <v>17217</v>
      </c>
      <c r="Q2994" t="str">
        <f>IF(J2994="(not available)","(not available)",IFERROR(VLOOKUP(J2994,'[1]Lifecyclemodels EF3.1'!E:G,3,FALSE),"(not available yet)"))</f>
        <v>(not available yet)</v>
      </c>
      <c r="R2994"/>
    </row>
    <row r="2995" spans="1:18" hidden="1" x14ac:dyDescent="0.3">
      <c r="A2995" t="s">
        <v>13616</v>
      </c>
      <c r="B2995" t="s">
        <v>18295</v>
      </c>
      <c r="C2995" t="s">
        <v>7530</v>
      </c>
      <c r="D2995" t="s">
        <v>19163</v>
      </c>
      <c r="E2995" t="s">
        <v>17215</v>
      </c>
      <c r="F2995" t="s">
        <v>493</v>
      </c>
      <c r="G2995" s="187" t="s">
        <v>351</v>
      </c>
      <c r="H2995" t="s">
        <v>13616</v>
      </c>
      <c r="I2995" t="s">
        <v>14820</v>
      </c>
      <c r="J2995" t="s">
        <v>7530</v>
      </c>
      <c r="K2995" t="s">
        <v>19163</v>
      </c>
      <c r="L2995" t="s">
        <v>17215</v>
      </c>
      <c r="M2995" t="s">
        <v>493</v>
      </c>
      <c r="N2995" t="s">
        <v>351</v>
      </c>
      <c r="O2995" t="s">
        <v>17216</v>
      </c>
      <c r="P2995" t="s">
        <v>17217</v>
      </c>
      <c r="Q2995" t="str">
        <f>IF(J2995="(not available)","(not available)",IFERROR(VLOOKUP(J2995,'[1]Lifecyclemodels EF3.1'!E:G,3,FALSE),"(not available yet)"))</f>
        <v>(not available yet)</v>
      </c>
      <c r="R2995"/>
    </row>
    <row r="2996" spans="1:18" hidden="1" x14ac:dyDescent="0.3">
      <c r="A2996" t="s">
        <v>13616</v>
      </c>
      <c r="B2996" t="s">
        <v>18295</v>
      </c>
      <c r="C2996" t="s">
        <v>10122</v>
      </c>
      <c r="D2996" t="s">
        <v>19163</v>
      </c>
      <c r="E2996" t="s">
        <v>17215</v>
      </c>
      <c r="F2996" t="s">
        <v>670</v>
      </c>
      <c r="G2996" s="187" t="s">
        <v>351</v>
      </c>
      <c r="H2996" t="s">
        <v>13616</v>
      </c>
      <c r="I2996" t="s">
        <v>14820</v>
      </c>
      <c r="J2996" t="s">
        <v>10122</v>
      </c>
      <c r="K2996" t="s">
        <v>19163</v>
      </c>
      <c r="L2996" t="s">
        <v>17215</v>
      </c>
      <c r="M2996" t="s">
        <v>670</v>
      </c>
      <c r="N2996" t="s">
        <v>351</v>
      </c>
      <c r="O2996" t="s">
        <v>17216</v>
      </c>
      <c r="P2996" t="s">
        <v>17217</v>
      </c>
      <c r="Q2996" t="str">
        <f>IF(J2996="(not available)","(not available)",IFERROR(VLOOKUP(J2996,'[1]Lifecyclemodels EF3.1'!E:G,3,FALSE),"(not available yet)"))</f>
        <v>(not available yet)</v>
      </c>
      <c r="R2996"/>
    </row>
    <row r="2997" spans="1:18" hidden="1" x14ac:dyDescent="0.3">
      <c r="A2997" t="s">
        <v>13616</v>
      </c>
      <c r="B2997" t="s">
        <v>18295</v>
      </c>
      <c r="C2997" t="s">
        <v>6852</v>
      </c>
      <c r="D2997" t="s">
        <v>19163</v>
      </c>
      <c r="E2997" t="s">
        <v>17215</v>
      </c>
      <c r="F2997" t="s">
        <v>425</v>
      </c>
      <c r="G2997" s="187" t="s">
        <v>351</v>
      </c>
      <c r="H2997" t="s">
        <v>13616</v>
      </c>
      <c r="I2997" t="s">
        <v>14820</v>
      </c>
      <c r="J2997" t="s">
        <v>6852</v>
      </c>
      <c r="K2997" t="s">
        <v>19163</v>
      </c>
      <c r="L2997" t="s">
        <v>17215</v>
      </c>
      <c r="M2997" t="s">
        <v>425</v>
      </c>
      <c r="N2997" t="s">
        <v>351</v>
      </c>
      <c r="O2997" t="s">
        <v>17216</v>
      </c>
      <c r="P2997" t="s">
        <v>17217</v>
      </c>
      <c r="Q2997" t="str">
        <f>IF(J2997="(not available)","(not available)",IFERROR(VLOOKUP(J2997,'[1]Lifecyclemodels EF3.1'!E:G,3,FALSE),"(not available yet)"))</f>
        <v>(not available yet)</v>
      </c>
      <c r="R2997"/>
    </row>
    <row r="2998" spans="1:18" hidden="1" x14ac:dyDescent="0.3">
      <c r="A2998" t="s">
        <v>13616</v>
      </c>
      <c r="B2998" t="s">
        <v>18295</v>
      </c>
      <c r="C2998" t="s">
        <v>4316</v>
      </c>
      <c r="D2998" t="s">
        <v>19163</v>
      </c>
      <c r="E2998" t="s">
        <v>17215</v>
      </c>
      <c r="F2998" t="s">
        <v>392</v>
      </c>
      <c r="G2998" s="187" t="s">
        <v>351</v>
      </c>
      <c r="H2998" t="s">
        <v>13616</v>
      </c>
      <c r="I2998" t="s">
        <v>14820</v>
      </c>
      <c r="J2998" t="s">
        <v>4316</v>
      </c>
      <c r="K2998" t="s">
        <v>19163</v>
      </c>
      <c r="L2998" t="s">
        <v>17215</v>
      </c>
      <c r="M2998" t="s">
        <v>392</v>
      </c>
      <c r="N2998" t="s">
        <v>351</v>
      </c>
      <c r="O2998" t="s">
        <v>17216</v>
      </c>
      <c r="P2998" t="s">
        <v>17217</v>
      </c>
      <c r="Q2998" t="str">
        <f>IF(J2998="(not available)","(not available)",IFERROR(VLOOKUP(J2998,'[1]Lifecyclemodels EF3.1'!E:G,3,FALSE),"(not available yet)"))</f>
        <v>(not available yet)</v>
      </c>
      <c r="R2998"/>
    </row>
    <row r="2999" spans="1:18" hidden="1" x14ac:dyDescent="0.3">
      <c r="A2999" t="s">
        <v>13616</v>
      </c>
      <c r="B2999" t="s">
        <v>18295</v>
      </c>
      <c r="C2999" t="s">
        <v>1840</v>
      </c>
      <c r="D2999" t="s">
        <v>19163</v>
      </c>
      <c r="E2999" t="s">
        <v>17215</v>
      </c>
      <c r="F2999" t="s">
        <v>396</v>
      </c>
      <c r="G2999" s="187" t="s">
        <v>351</v>
      </c>
      <c r="H2999" t="s">
        <v>13616</v>
      </c>
      <c r="I2999" t="s">
        <v>14820</v>
      </c>
      <c r="J2999" t="s">
        <v>1840</v>
      </c>
      <c r="K2999" t="s">
        <v>19163</v>
      </c>
      <c r="L2999" t="s">
        <v>17215</v>
      </c>
      <c r="M2999" t="s">
        <v>396</v>
      </c>
      <c r="N2999" t="s">
        <v>351</v>
      </c>
      <c r="O2999" t="s">
        <v>17216</v>
      </c>
      <c r="P2999" t="s">
        <v>17217</v>
      </c>
      <c r="Q2999" t="str">
        <f>IF(J2999="(not available)","(not available)",IFERROR(VLOOKUP(J2999,'[1]Lifecyclemodels EF3.1'!E:G,3,FALSE),"(not available yet)"))</f>
        <v>(not available yet)</v>
      </c>
      <c r="R2999"/>
    </row>
    <row r="3000" spans="1:18" hidden="1" x14ac:dyDescent="0.3">
      <c r="A3000" t="s">
        <v>13616</v>
      </c>
      <c r="B3000" t="s">
        <v>18295</v>
      </c>
      <c r="C3000" t="s">
        <v>10954</v>
      </c>
      <c r="D3000" t="s">
        <v>19163</v>
      </c>
      <c r="E3000" t="s">
        <v>17215</v>
      </c>
      <c r="F3000" t="s">
        <v>736</v>
      </c>
      <c r="G3000" s="187" t="s">
        <v>351</v>
      </c>
      <c r="H3000" t="s">
        <v>13616</v>
      </c>
      <c r="I3000" t="s">
        <v>14820</v>
      </c>
      <c r="J3000" t="s">
        <v>10954</v>
      </c>
      <c r="K3000" t="s">
        <v>19163</v>
      </c>
      <c r="L3000" t="s">
        <v>17215</v>
      </c>
      <c r="M3000" t="s">
        <v>736</v>
      </c>
      <c r="N3000" t="s">
        <v>351</v>
      </c>
      <c r="O3000" t="s">
        <v>17216</v>
      </c>
      <c r="P3000" t="s">
        <v>17217</v>
      </c>
      <c r="Q3000" t="str">
        <f>IF(J3000="(not available)","(not available)",IFERROR(VLOOKUP(J3000,'[1]Lifecyclemodels EF3.1'!E:G,3,FALSE),"(not available yet)"))</f>
        <v>(not available yet)</v>
      </c>
      <c r="R3000"/>
    </row>
    <row r="3001" spans="1:18" hidden="1" x14ac:dyDescent="0.3">
      <c r="A3001" t="s">
        <v>13616</v>
      </c>
      <c r="B3001" t="s">
        <v>18295</v>
      </c>
      <c r="C3001" t="s">
        <v>6314</v>
      </c>
      <c r="D3001" t="s">
        <v>19163</v>
      </c>
      <c r="E3001" t="s">
        <v>17215</v>
      </c>
      <c r="F3001" t="s">
        <v>384</v>
      </c>
      <c r="G3001" s="187" t="s">
        <v>351</v>
      </c>
      <c r="H3001" t="s">
        <v>13616</v>
      </c>
      <c r="I3001" t="s">
        <v>14820</v>
      </c>
      <c r="J3001" t="s">
        <v>6314</v>
      </c>
      <c r="K3001" t="s">
        <v>19163</v>
      </c>
      <c r="L3001" t="s">
        <v>17215</v>
      </c>
      <c r="M3001" t="s">
        <v>11889</v>
      </c>
      <c r="N3001" t="s">
        <v>351</v>
      </c>
      <c r="O3001" t="s">
        <v>17216</v>
      </c>
      <c r="P3001" t="s">
        <v>17217</v>
      </c>
      <c r="Q3001" t="str">
        <f>IF(J3001="(not available)","(not available)",IFERROR(VLOOKUP(J3001,'[1]Lifecyclemodels EF3.1'!E:G,3,FALSE),"(not available yet)"))</f>
        <v>(not available yet)</v>
      </c>
      <c r="R3001"/>
    </row>
    <row r="3002" spans="1:18" hidden="1" x14ac:dyDescent="0.3">
      <c r="A3002" t="s">
        <v>13616</v>
      </c>
      <c r="B3002" t="s">
        <v>18295</v>
      </c>
      <c r="C3002" t="s">
        <v>3581</v>
      </c>
      <c r="D3002" t="s">
        <v>19163</v>
      </c>
      <c r="E3002" t="s">
        <v>17215</v>
      </c>
      <c r="F3002" t="s">
        <v>686</v>
      </c>
      <c r="G3002" s="187" t="s">
        <v>351</v>
      </c>
      <c r="H3002" t="s">
        <v>13616</v>
      </c>
      <c r="I3002" t="s">
        <v>14820</v>
      </c>
      <c r="J3002" t="s">
        <v>3581</v>
      </c>
      <c r="K3002" t="s">
        <v>19163</v>
      </c>
      <c r="L3002" t="s">
        <v>17215</v>
      </c>
      <c r="M3002" t="s">
        <v>686</v>
      </c>
      <c r="N3002" t="s">
        <v>351</v>
      </c>
      <c r="O3002" t="s">
        <v>17216</v>
      </c>
      <c r="P3002" t="s">
        <v>17217</v>
      </c>
      <c r="Q3002" t="str">
        <f>IF(J3002="(not available)","(not available)",IFERROR(VLOOKUP(J3002,'[1]Lifecyclemodels EF3.1'!E:G,3,FALSE),"(not available yet)"))</f>
        <v>(not available yet)</v>
      </c>
      <c r="R3002"/>
    </row>
    <row r="3003" spans="1:18" hidden="1" x14ac:dyDescent="0.3">
      <c r="A3003" t="s">
        <v>13616</v>
      </c>
      <c r="B3003" t="s">
        <v>18295</v>
      </c>
      <c r="C3003" t="s">
        <v>8097</v>
      </c>
      <c r="D3003" t="s">
        <v>19163</v>
      </c>
      <c r="E3003" t="s">
        <v>17215</v>
      </c>
      <c r="F3003" t="s">
        <v>523</v>
      </c>
      <c r="G3003" s="187" t="s">
        <v>351</v>
      </c>
      <c r="H3003" t="s">
        <v>13616</v>
      </c>
      <c r="I3003" t="s">
        <v>14820</v>
      </c>
      <c r="J3003" t="s">
        <v>8097</v>
      </c>
      <c r="K3003" t="s">
        <v>19163</v>
      </c>
      <c r="L3003" t="s">
        <v>17215</v>
      </c>
      <c r="M3003" t="s">
        <v>523</v>
      </c>
      <c r="N3003" t="s">
        <v>351</v>
      </c>
      <c r="O3003" t="s">
        <v>17216</v>
      </c>
      <c r="P3003" t="s">
        <v>17217</v>
      </c>
      <c r="Q3003" t="str">
        <f>IF(J3003="(not available)","(not available)",IFERROR(VLOOKUP(J3003,'[1]Lifecyclemodels EF3.1'!E:G,3,FALSE),"(not available yet)"))</f>
        <v>(not available yet)</v>
      </c>
      <c r="R3003"/>
    </row>
    <row r="3004" spans="1:18" hidden="1" x14ac:dyDescent="0.3">
      <c r="A3004" t="s">
        <v>13616</v>
      </c>
      <c r="B3004" t="s">
        <v>18295</v>
      </c>
      <c r="C3004" t="s">
        <v>5233</v>
      </c>
      <c r="D3004" t="s">
        <v>19163</v>
      </c>
      <c r="E3004" t="s">
        <v>17215</v>
      </c>
      <c r="F3004" t="s">
        <v>791</v>
      </c>
      <c r="G3004" s="187" t="s">
        <v>351</v>
      </c>
      <c r="H3004" t="s">
        <v>13616</v>
      </c>
      <c r="I3004" t="s">
        <v>14820</v>
      </c>
      <c r="J3004" t="s">
        <v>5233</v>
      </c>
      <c r="K3004" t="s">
        <v>19163</v>
      </c>
      <c r="L3004" t="s">
        <v>17215</v>
      </c>
      <c r="M3004" t="s">
        <v>791</v>
      </c>
      <c r="N3004" t="s">
        <v>351</v>
      </c>
      <c r="O3004" t="s">
        <v>17216</v>
      </c>
      <c r="P3004" t="s">
        <v>17217</v>
      </c>
      <c r="Q3004" t="str">
        <f>IF(J3004="(not available)","(not available)",IFERROR(VLOOKUP(J3004,'[1]Lifecyclemodels EF3.1'!E:G,3,FALSE),"(not available yet)"))</f>
        <v>(not available yet)</v>
      </c>
      <c r="R3004"/>
    </row>
    <row r="3005" spans="1:18" hidden="1" x14ac:dyDescent="0.3">
      <c r="A3005" t="s">
        <v>13616</v>
      </c>
      <c r="B3005" t="s">
        <v>18295</v>
      </c>
      <c r="C3005" t="s">
        <v>7616</v>
      </c>
      <c r="D3005" t="s">
        <v>19163</v>
      </c>
      <c r="E3005" t="s">
        <v>17215</v>
      </c>
      <c r="F3005" t="s">
        <v>466</v>
      </c>
      <c r="G3005" s="187" t="s">
        <v>351</v>
      </c>
      <c r="H3005" t="s">
        <v>13616</v>
      </c>
      <c r="I3005" t="s">
        <v>14820</v>
      </c>
      <c r="J3005" t="s">
        <v>7616</v>
      </c>
      <c r="K3005" t="s">
        <v>19163</v>
      </c>
      <c r="L3005" t="s">
        <v>17215</v>
      </c>
      <c r="M3005" t="s">
        <v>466</v>
      </c>
      <c r="N3005" t="s">
        <v>351</v>
      </c>
      <c r="O3005" t="s">
        <v>17216</v>
      </c>
      <c r="P3005" t="s">
        <v>17217</v>
      </c>
      <c r="Q3005" t="str">
        <f>IF(J3005="(not available)","(not available)",IFERROR(VLOOKUP(J3005,'[1]Lifecyclemodels EF3.1'!E:G,3,FALSE),"(not available yet)"))</f>
        <v>(not available yet)</v>
      </c>
      <c r="R3005"/>
    </row>
    <row r="3006" spans="1:18" hidden="1" x14ac:dyDescent="0.3">
      <c r="A3006" t="s">
        <v>13616</v>
      </c>
      <c r="B3006" t="s">
        <v>18295</v>
      </c>
      <c r="C3006" t="s">
        <v>5893</v>
      </c>
      <c r="D3006" t="s">
        <v>19163</v>
      </c>
      <c r="E3006" t="s">
        <v>17215</v>
      </c>
      <c r="F3006" t="s">
        <v>703</v>
      </c>
      <c r="G3006" s="187" t="s">
        <v>351</v>
      </c>
      <c r="H3006" t="s">
        <v>13616</v>
      </c>
      <c r="I3006" t="s">
        <v>14820</v>
      </c>
      <c r="J3006" t="s">
        <v>5893</v>
      </c>
      <c r="K3006" t="s">
        <v>19163</v>
      </c>
      <c r="L3006" t="s">
        <v>17215</v>
      </c>
      <c r="M3006" t="s">
        <v>703</v>
      </c>
      <c r="N3006" t="s">
        <v>351</v>
      </c>
      <c r="O3006" t="s">
        <v>17216</v>
      </c>
      <c r="P3006" t="s">
        <v>17217</v>
      </c>
      <c r="Q3006" t="str">
        <f>IF(J3006="(not available)","(not available)",IFERROR(VLOOKUP(J3006,'[1]Lifecyclemodels EF3.1'!E:G,3,FALSE),"(not available yet)"))</f>
        <v>(not available yet)</v>
      </c>
      <c r="R3006"/>
    </row>
    <row r="3007" spans="1:18" hidden="1" x14ac:dyDescent="0.3">
      <c r="A3007" t="s">
        <v>13616</v>
      </c>
      <c r="B3007" t="s">
        <v>18295</v>
      </c>
      <c r="C3007" t="s">
        <v>8774</v>
      </c>
      <c r="D3007" t="s">
        <v>19163</v>
      </c>
      <c r="E3007" t="s">
        <v>17215</v>
      </c>
      <c r="F3007" t="s">
        <v>405</v>
      </c>
      <c r="G3007" s="187" t="s">
        <v>351</v>
      </c>
      <c r="H3007" t="s">
        <v>13616</v>
      </c>
      <c r="I3007" t="s">
        <v>14820</v>
      </c>
      <c r="J3007" t="s">
        <v>8774</v>
      </c>
      <c r="K3007" t="s">
        <v>19163</v>
      </c>
      <c r="L3007" t="s">
        <v>17215</v>
      </c>
      <c r="M3007" t="s">
        <v>405</v>
      </c>
      <c r="N3007" t="s">
        <v>351</v>
      </c>
      <c r="O3007" t="s">
        <v>17216</v>
      </c>
      <c r="P3007" t="s">
        <v>17217</v>
      </c>
      <c r="Q3007" t="str">
        <f>IF(J3007="(not available)","(not available)",IFERROR(VLOOKUP(J3007,'[1]Lifecyclemodels EF3.1'!E:G,3,FALSE),"(not available yet)"))</f>
        <v>(not available yet)</v>
      </c>
      <c r="R3007"/>
    </row>
    <row r="3008" spans="1:18" hidden="1" x14ac:dyDescent="0.3">
      <c r="A3008" t="s">
        <v>13616</v>
      </c>
      <c r="B3008" t="s">
        <v>18295</v>
      </c>
      <c r="C3008" t="s">
        <v>6655</v>
      </c>
      <c r="D3008" t="s">
        <v>19163</v>
      </c>
      <c r="E3008" t="s">
        <v>17215</v>
      </c>
      <c r="F3008" t="s">
        <v>528</v>
      </c>
      <c r="G3008" s="187" t="s">
        <v>351</v>
      </c>
      <c r="H3008" t="s">
        <v>13616</v>
      </c>
      <c r="I3008" t="s">
        <v>14820</v>
      </c>
      <c r="J3008" t="s">
        <v>6655</v>
      </c>
      <c r="K3008" t="s">
        <v>19163</v>
      </c>
      <c r="L3008" t="s">
        <v>17215</v>
      </c>
      <c r="M3008" t="s">
        <v>528</v>
      </c>
      <c r="N3008" t="s">
        <v>351</v>
      </c>
      <c r="O3008" t="s">
        <v>17216</v>
      </c>
      <c r="P3008" t="s">
        <v>17217</v>
      </c>
      <c r="Q3008" t="str">
        <f>IF(J3008="(not available)","(not available)",IFERROR(VLOOKUP(J3008,'[1]Lifecyclemodels EF3.1'!E:G,3,FALSE),"(not available yet)"))</f>
        <v>(not available yet)</v>
      </c>
      <c r="R3008"/>
    </row>
    <row r="3009" spans="1:18" hidden="1" x14ac:dyDescent="0.3">
      <c r="A3009" t="s">
        <v>13616</v>
      </c>
      <c r="B3009" t="s">
        <v>18295</v>
      </c>
      <c r="C3009" t="s">
        <v>9202</v>
      </c>
      <c r="D3009" t="s">
        <v>19163</v>
      </c>
      <c r="E3009" t="s">
        <v>17215</v>
      </c>
      <c r="F3009" t="s">
        <v>726</v>
      </c>
      <c r="G3009" s="187" t="s">
        <v>351</v>
      </c>
      <c r="H3009" t="s">
        <v>13616</v>
      </c>
      <c r="I3009" t="s">
        <v>14820</v>
      </c>
      <c r="J3009" t="s">
        <v>9202</v>
      </c>
      <c r="K3009" t="s">
        <v>19163</v>
      </c>
      <c r="L3009" t="s">
        <v>17215</v>
      </c>
      <c r="M3009" t="s">
        <v>726</v>
      </c>
      <c r="N3009" t="s">
        <v>351</v>
      </c>
      <c r="O3009" t="s">
        <v>17216</v>
      </c>
      <c r="P3009" t="s">
        <v>17217</v>
      </c>
      <c r="Q3009" t="str">
        <f>IF(J3009="(not available)","(not available)",IFERROR(VLOOKUP(J3009,'[1]Lifecyclemodels EF3.1'!E:G,3,FALSE),"(not available yet)"))</f>
        <v>(not available yet)</v>
      </c>
      <c r="R3009"/>
    </row>
    <row r="3010" spans="1:18" hidden="1" x14ac:dyDescent="0.3">
      <c r="A3010" t="s">
        <v>13616</v>
      </c>
      <c r="B3010" t="s">
        <v>18295</v>
      </c>
      <c r="C3010" t="s">
        <v>3413</v>
      </c>
      <c r="D3010" t="s">
        <v>19163</v>
      </c>
      <c r="E3010" t="s">
        <v>17215</v>
      </c>
      <c r="F3010" t="s">
        <v>350</v>
      </c>
      <c r="G3010" s="187" t="s">
        <v>351</v>
      </c>
      <c r="H3010" t="s">
        <v>13616</v>
      </c>
      <c r="I3010" t="s">
        <v>14820</v>
      </c>
      <c r="J3010" t="s">
        <v>3413</v>
      </c>
      <c r="K3010" t="s">
        <v>19163</v>
      </c>
      <c r="L3010" t="s">
        <v>17215</v>
      </c>
      <c r="M3010" t="s">
        <v>350</v>
      </c>
      <c r="N3010" t="s">
        <v>351</v>
      </c>
      <c r="O3010" t="s">
        <v>17216</v>
      </c>
      <c r="P3010" t="s">
        <v>17217</v>
      </c>
      <c r="Q3010" t="str">
        <f>IF(J3010="(not available)","(not available)",IFERROR(VLOOKUP(J3010,'[1]Lifecyclemodels EF3.1'!E:G,3,FALSE),"(not available yet)"))</f>
        <v>(not available yet)</v>
      </c>
      <c r="R3010"/>
    </row>
    <row r="3011" spans="1:18" hidden="1" x14ac:dyDescent="0.3">
      <c r="A3011" t="s">
        <v>13616</v>
      </c>
      <c r="B3011" t="s">
        <v>18295</v>
      </c>
      <c r="C3011" t="s">
        <v>2289</v>
      </c>
      <c r="D3011" t="s">
        <v>19163</v>
      </c>
      <c r="E3011" t="s">
        <v>17215</v>
      </c>
      <c r="F3011" t="s">
        <v>418</v>
      </c>
      <c r="G3011" s="187" t="s">
        <v>351</v>
      </c>
      <c r="H3011" t="s">
        <v>13616</v>
      </c>
      <c r="I3011" t="s">
        <v>14820</v>
      </c>
      <c r="J3011" t="s">
        <v>2289</v>
      </c>
      <c r="K3011" t="s">
        <v>19163</v>
      </c>
      <c r="L3011" t="s">
        <v>17215</v>
      </c>
      <c r="M3011" t="s">
        <v>418</v>
      </c>
      <c r="N3011" t="s">
        <v>351</v>
      </c>
      <c r="O3011" t="s">
        <v>17216</v>
      </c>
      <c r="P3011" t="s">
        <v>17217</v>
      </c>
      <c r="Q3011" t="str">
        <f>IF(J3011="(not available)","(not available)",IFERROR(VLOOKUP(J3011,'[1]Lifecyclemodels EF3.1'!E:G,3,FALSE),"(not available yet)"))</f>
        <v>(not available yet)</v>
      </c>
      <c r="R3011"/>
    </row>
    <row r="3012" spans="1:18" hidden="1" x14ac:dyDescent="0.3">
      <c r="A3012" t="s">
        <v>13616</v>
      </c>
      <c r="B3012" t="s">
        <v>18295</v>
      </c>
      <c r="C3012" t="s">
        <v>901</v>
      </c>
      <c r="D3012" t="s">
        <v>19163</v>
      </c>
      <c r="E3012" t="s">
        <v>17215</v>
      </c>
      <c r="F3012" t="s">
        <v>371</v>
      </c>
      <c r="G3012" s="187" t="s">
        <v>351</v>
      </c>
      <c r="H3012" t="s">
        <v>13616</v>
      </c>
      <c r="I3012" t="s">
        <v>14820</v>
      </c>
      <c r="J3012" t="s">
        <v>901</v>
      </c>
      <c r="K3012" t="s">
        <v>19163</v>
      </c>
      <c r="L3012" t="s">
        <v>17215</v>
      </c>
      <c r="M3012" t="s">
        <v>371</v>
      </c>
      <c r="N3012" t="s">
        <v>351</v>
      </c>
      <c r="O3012" t="s">
        <v>17216</v>
      </c>
      <c r="P3012" t="s">
        <v>17217</v>
      </c>
      <c r="Q3012" t="str">
        <f>IF(J3012="(not available)","(not available)",IFERROR(VLOOKUP(J3012,'[1]Lifecyclemodels EF3.1'!E:G,3,FALSE),"(not available yet)"))</f>
        <v>(not available yet)</v>
      </c>
      <c r="R3012"/>
    </row>
    <row r="3013" spans="1:18" hidden="1" x14ac:dyDescent="0.3">
      <c r="A3013" t="s">
        <v>13616</v>
      </c>
      <c r="B3013" t="s">
        <v>18295</v>
      </c>
      <c r="C3013" t="s">
        <v>1157</v>
      </c>
      <c r="D3013" t="s">
        <v>19164</v>
      </c>
      <c r="E3013" t="s">
        <v>17215</v>
      </c>
      <c r="F3013" t="s">
        <v>371</v>
      </c>
      <c r="G3013" s="187" t="s">
        <v>351</v>
      </c>
      <c r="H3013" t="s">
        <v>13616</v>
      </c>
      <c r="I3013" t="s">
        <v>14820</v>
      </c>
      <c r="J3013" t="s">
        <v>1157</v>
      </c>
      <c r="K3013" t="s">
        <v>19164</v>
      </c>
      <c r="L3013" t="s">
        <v>17215</v>
      </c>
      <c r="M3013" t="s">
        <v>371</v>
      </c>
      <c r="N3013" t="s">
        <v>351</v>
      </c>
      <c r="O3013" t="s">
        <v>17216</v>
      </c>
      <c r="P3013" t="s">
        <v>17217</v>
      </c>
      <c r="Q3013" t="str">
        <f>IF(J3013="(not available)","(not available)",IFERROR(VLOOKUP(J3013,'[1]Lifecyclemodels EF3.1'!E:G,3,FALSE),"(not available yet)"))</f>
        <v>(not available yet)</v>
      </c>
      <c r="R3013"/>
    </row>
    <row r="3014" spans="1:18" hidden="1" x14ac:dyDescent="0.3">
      <c r="A3014" t="s">
        <v>13616</v>
      </c>
      <c r="B3014" t="s">
        <v>18295</v>
      </c>
      <c r="C3014" t="s">
        <v>8615</v>
      </c>
      <c r="D3014" t="s">
        <v>19165</v>
      </c>
      <c r="E3014" t="s">
        <v>17215</v>
      </c>
      <c r="F3014" t="s">
        <v>726</v>
      </c>
      <c r="G3014" s="187" t="s">
        <v>351</v>
      </c>
      <c r="H3014" t="s">
        <v>13616</v>
      </c>
      <c r="I3014" t="s">
        <v>14820</v>
      </c>
      <c r="J3014" t="s">
        <v>8615</v>
      </c>
      <c r="K3014" t="s">
        <v>19165</v>
      </c>
      <c r="L3014" t="s">
        <v>17215</v>
      </c>
      <c r="M3014" t="s">
        <v>726</v>
      </c>
      <c r="N3014" t="s">
        <v>351</v>
      </c>
      <c r="O3014" t="s">
        <v>17216</v>
      </c>
      <c r="P3014" t="s">
        <v>17217</v>
      </c>
      <c r="Q3014" t="str">
        <f>IF(J3014="(not available)","(not available)",IFERROR(VLOOKUP(J3014,'[1]Lifecyclemodels EF3.1'!E:G,3,FALSE),"(not available yet)"))</f>
        <v>(not available yet)</v>
      </c>
      <c r="R3014"/>
    </row>
    <row r="3015" spans="1:18" hidden="1" x14ac:dyDescent="0.3">
      <c r="A3015" t="s">
        <v>13616</v>
      </c>
      <c r="B3015" t="s">
        <v>18295</v>
      </c>
      <c r="C3015" t="s">
        <v>8007</v>
      </c>
      <c r="D3015" t="s">
        <v>19165</v>
      </c>
      <c r="E3015" t="s">
        <v>17215</v>
      </c>
      <c r="F3015" t="s">
        <v>425</v>
      </c>
      <c r="G3015" s="187" t="s">
        <v>351</v>
      </c>
      <c r="H3015" t="s">
        <v>13616</v>
      </c>
      <c r="I3015" t="s">
        <v>14820</v>
      </c>
      <c r="J3015" t="s">
        <v>8007</v>
      </c>
      <c r="K3015" t="s">
        <v>19165</v>
      </c>
      <c r="L3015" t="s">
        <v>17215</v>
      </c>
      <c r="M3015" t="s">
        <v>425</v>
      </c>
      <c r="N3015" t="s">
        <v>351</v>
      </c>
      <c r="O3015" t="s">
        <v>17216</v>
      </c>
      <c r="P3015" t="s">
        <v>17217</v>
      </c>
      <c r="Q3015" t="str">
        <f>IF(J3015="(not available)","(not available)",IFERROR(VLOOKUP(J3015,'[1]Lifecyclemodels EF3.1'!E:G,3,FALSE),"(not available yet)"))</f>
        <v>(not available yet)</v>
      </c>
      <c r="R3015"/>
    </row>
    <row r="3016" spans="1:18" hidden="1" x14ac:dyDescent="0.3">
      <c r="A3016" t="s">
        <v>13616</v>
      </c>
      <c r="B3016" t="s">
        <v>18295</v>
      </c>
      <c r="C3016" t="s">
        <v>6913</v>
      </c>
      <c r="D3016" t="s">
        <v>19165</v>
      </c>
      <c r="E3016" t="s">
        <v>17215</v>
      </c>
      <c r="F3016" t="s">
        <v>350</v>
      </c>
      <c r="G3016" s="187" t="s">
        <v>351</v>
      </c>
      <c r="H3016" t="s">
        <v>13616</v>
      </c>
      <c r="I3016" t="s">
        <v>14820</v>
      </c>
      <c r="J3016" t="s">
        <v>6913</v>
      </c>
      <c r="K3016" t="s">
        <v>19165</v>
      </c>
      <c r="L3016" t="s">
        <v>17215</v>
      </c>
      <c r="M3016" t="s">
        <v>350</v>
      </c>
      <c r="N3016" t="s">
        <v>351</v>
      </c>
      <c r="O3016" t="s">
        <v>17216</v>
      </c>
      <c r="P3016" t="s">
        <v>17217</v>
      </c>
      <c r="Q3016" t="str">
        <f>IF(J3016="(not available)","(not available)",IFERROR(VLOOKUP(J3016,'[1]Lifecyclemodels EF3.1'!E:G,3,FALSE),"(not available yet)"))</f>
        <v>(not available yet)</v>
      </c>
      <c r="R3016"/>
    </row>
    <row r="3017" spans="1:18" hidden="1" x14ac:dyDescent="0.3">
      <c r="A3017" t="s">
        <v>13616</v>
      </c>
      <c r="B3017" t="s">
        <v>18295</v>
      </c>
      <c r="C3017" t="s">
        <v>8609</v>
      </c>
      <c r="D3017" t="s">
        <v>19165</v>
      </c>
      <c r="E3017" t="s">
        <v>17215</v>
      </c>
      <c r="F3017" t="s">
        <v>399</v>
      </c>
      <c r="G3017" s="187" t="s">
        <v>351</v>
      </c>
      <c r="H3017" t="s">
        <v>13616</v>
      </c>
      <c r="I3017" t="s">
        <v>14820</v>
      </c>
      <c r="J3017" t="s">
        <v>8609</v>
      </c>
      <c r="K3017" t="s">
        <v>19165</v>
      </c>
      <c r="L3017" t="s">
        <v>17215</v>
      </c>
      <c r="M3017" t="s">
        <v>399</v>
      </c>
      <c r="N3017" t="s">
        <v>351</v>
      </c>
      <c r="O3017" t="s">
        <v>17216</v>
      </c>
      <c r="P3017" t="s">
        <v>17217</v>
      </c>
      <c r="Q3017" t="str">
        <f>IF(J3017="(not available)","(not available)",IFERROR(VLOOKUP(J3017,'[1]Lifecyclemodels EF3.1'!E:G,3,FALSE),"(not available yet)"))</f>
        <v>(not available yet)</v>
      </c>
      <c r="R3017"/>
    </row>
    <row r="3018" spans="1:18" hidden="1" x14ac:dyDescent="0.3">
      <c r="A3018" t="s">
        <v>13616</v>
      </c>
      <c r="B3018" t="s">
        <v>18295</v>
      </c>
      <c r="C3018" t="s">
        <v>8087</v>
      </c>
      <c r="D3018" t="s">
        <v>19165</v>
      </c>
      <c r="E3018" t="s">
        <v>17215</v>
      </c>
      <c r="F3018" t="s">
        <v>686</v>
      </c>
      <c r="G3018" s="187" t="s">
        <v>351</v>
      </c>
      <c r="H3018" t="s">
        <v>13616</v>
      </c>
      <c r="I3018" t="s">
        <v>14820</v>
      </c>
      <c r="J3018" t="s">
        <v>8087</v>
      </c>
      <c r="K3018" t="s">
        <v>19165</v>
      </c>
      <c r="L3018" t="s">
        <v>17215</v>
      </c>
      <c r="M3018" t="s">
        <v>686</v>
      </c>
      <c r="N3018" t="s">
        <v>351</v>
      </c>
      <c r="O3018" t="s">
        <v>17216</v>
      </c>
      <c r="P3018" t="s">
        <v>17217</v>
      </c>
      <c r="Q3018" t="str">
        <f>IF(J3018="(not available)","(not available)",IFERROR(VLOOKUP(J3018,'[1]Lifecyclemodels EF3.1'!E:G,3,FALSE),"(not available yet)"))</f>
        <v>(not available yet)</v>
      </c>
      <c r="R3018"/>
    </row>
    <row r="3019" spans="1:18" hidden="1" x14ac:dyDescent="0.3">
      <c r="A3019" t="s">
        <v>13616</v>
      </c>
      <c r="B3019" t="s">
        <v>18295</v>
      </c>
      <c r="C3019" t="s">
        <v>545</v>
      </c>
      <c r="D3019" t="s">
        <v>19165</v>
      </c>
      <c r="E3019" t="s">
        <v>17215</v>
      </c>
      <c r="F3019" t="s">
        <v>523</v>
      </c>
      <c r="G3019" s="187" t="s">
        <v>351</v>
      </c>
      <c r="H3019" t="s">
        <v>13616</v>
      </c>
      <c r="I3019" t="s">
        <v>14820</v>
      </c>
      <c r="J3019" t="s">
        <v>545</v>
      </c>
      <c r="K3019" t="s">
        <v>19165</v>
      </c>
      <c r="L3019" t="s">
        <v>17215</v>
      </c>
      <c r="M3019" t="s">
        <v>523</v>
      </c>
      <c r="N3019" t="s">
        <v>351</v>
      </c>
      <c r="O3019" t="s">
        <v>17216</v>
      </c>
      <c r="P3019" t="s">
        <v>17217</v>
      </c>
      <c r="Q3019" t="str">
        <f>IF(J3019="(not available)","(not available)",IFERROR(VLOOKUP(J3019,'[1]Lifecyclemodels EF3.1'!E:G,3,FALSE),"(not available yet)"))</f>
        <v>(not available yet)</v>
      </c>
      <c r="R3019"/>
    </row>
    <row r="3020" spans="1:18" hidden="1" x14ac:dyDescent="0.3">
      <c r="A3020" t="s">
        <v>13616</v>
      </c>
      <c r="B3020" t="s">
        <v>18295</v>
      </c>
      <c r="C3020" t="s">
        <v>8725</v>
      </c>
      <c r="D3020" t="s">
        <v>19165</v>
      </c>
      <c r="E3020" t="s">
        <v>17215</v>
      </c>
      <c r="F3020" t="s">
        <v>378</v>
      </c>
      <c r="G3020" s="187" t="s">
        <v>351</v>
      </c>
      <c r="H3020" t="s">
        <v>13616</v>
      </c>
      <c r="I3020" t="s">
        <v>14820</v>
      </c>
      <c r="J3020" t="s">
        <v>8725</v>
      </c>
      <c r="K3020" t="s">
        <v>19165</v>
      </c>
      <c r="L3020" t="s">
        <v>17215</v>
      </c>
      <c r="M3020" t="s">
        <v>378</v>
      </c>
      <c r="N3020" t="s">
        <v>351</v>
      </c>
      <c r="O3020" t="s">
        <v>17216</v>
      </c>
      <c r="P3020" t="s">
        <v>17217</v>
      </c>
      <c r="Q3020" t="str">
        <f>IF(J3020="(not available)","(not available)",IFERROR(VLOOKUP(J3020,'[1]Lifecyclemodels EF3.1'!E:G,3,FALSE),"(not available yet)"))</f>
        <v>(not available yet)</v>
      </c>
      <c r="R3020"/>
    </row>
    <row r="3021" spans="1:18" hidden="1" x14ac:dyDescent="0.3">
      <c r="A3021" t="s">
        <v>13616</v>
      </c>
      <c r="B3021" t="s">
        <v>18295</v>
      </c>
      <c r="C3021" t="s">
        <v>9981</v>
      </c>
      <c r="D3021" t="s">
        <v>19165</v>
      </c>
      <c r="E3021" t="s">
        <v>17215</v>
      </c>
      <c r="F3021" t="s">
        <v>703</v>
      </c>
      <c r="G3021" s="187" t="s">
        <v>351</v>
      </c>
      <c r="H3021" t="s">
        <v>13616</v>
      </c>
      <c r="I3021" t="s">
        <v>14820</v>
      </c>
      <c r="J3021" t="s">
        <v>9981</v>
      </c>
      <c r="K3021" t="s">
        <v>19165</v>
      </c>
      <c r="L3021" t="s">
        <v>17215</v>
      </c>
      <c r="M3021" t="s">
        <v>703</v>
      </c>
      <c r="N3021" t="s">
        <v>351</v>
      </c>
      <c r="O3021" t="s">
        <v>17216</v>
      </c>
      <c r="P3021" t="s">
        <v>17217</v>
      </c>
      <c r="Q3021" t="str">
        <f>IF(J3021="(not available)","(not available)",IFERROR(VLOOKUP(J3021,'[1]Lifecyclemodels EF3.1'!E:G,3,FALSE),"(not available yet)"))</f>
        <v>(not available yet)</v>
      </c>
      <c r="R3021"/>
    </row>
    <row r="3022" spans="1:18" hidden="1" x14ac:dyDescent="0.3">
      <c r="A3022" t="s">
        <v>13616</v>
      </c>
      <c r="B3022" t="s">
        <v>18295</v>
      </c>
      <c r="C3022" t="s">
        <v>5686</v>
      </c>
      <c r="D3022" t="s">
        <v>19165</v>
      </c>
      <c r="E3022" t="s">
        <v>17215</v>
      </c>
      <c r="F3022" t="s">
        <v>670</v>
      </c>
      <c r="G3022" s="187" t="s">
        <v>351</v>
      </c>
      <c r="H3022" t="s">
        <v>13616</v>
      </c>
      <c r="I3022" t="s">
        <v>14820</v>
      </c>
      <c r="J3022" t="s">
        <v>5686</v>
      </c>
      <c r="K3022" t="s">
        <v>19165</v>
      </c>
      <c r="L3022" t="s">
        <v>17215</v>
      </c>
      <c r="M3022" t="s">
        <v>670</v>
      </c>
      <c r="N3022" t="s">
        <v>351</v>
      </c>
      <c r="O3022" t="s">
        <v>17216</v>
      </c>
      <c r="P3022" t="s">
        <v>17217</v>
      </c>
      <c r="Q3022" t="str">
        <f>IF(J3022="(not available)","(not available)",IFERROR(VLOOKUP(J3022,'[1]Lifecyclemodels EF3.1'!E:G,3,FALSE),"(not available yet)"))</f>
        <v>(not available yet)</v>
      </c>
      <c r="R3022"/>
    </row>
    <row r="3023" spans="1:18" hidden="1" x14ac:dyDescent="0.3">
      <c r="A3023" t="s">
        <v>13616</v>
      </c>
      <c r="B3023" t="s">
        <v>18295</v>
      </c>
      <c r="C3023" t="s">
        <v>2099</v>
      </c>
      <c r="D3023" t="s">
        <v>19165</v>
      </c>
      <c r="E3023" t="s">
        <v>17215</v>
      </c>
      <c r="F3023" t="s">
        <v>418</v>
      </c>
      <c r="G3023" s="187" t="s">
        <v>351</v>
      </c>
      <c r="H3023" t="s">
        <v>13616</v>
      </c>
      <c r="I3023" t="s">
        <v>14820</v>
      </c>
      <c r="J3023" t="s">
        <v>2099</v>
      </c>
      <c r="K3023" t="s">
        <v>19165</v>
      </c>
      <c r="L3023" t="s">
        <v>17215</v>
      </c>
      <c r="M3023" t="s">
        <v>418</v>
      </c>
      <c r="N3023" t="s">
        <v>351</v>
      </c>
      <c r="O3023" t="s">
        <v>17216</v>
      </c>
      <c r="P3023" t="s">
        <v>17217</v>
      </c>
      <c r="Q3023" t="str">
        <f>IF(J3023="(not available)","(not available)",IFERROR(VLOOKUP(J3023,'[1]Lifecyclemodels EF3.1'!E:G,3,FALSE),"(not available yet)"))</f>
        <v>(not available yet)</v>
      </c>
      <c r="R3023"/>
    </row>
    <row r="3024" spans="1:18" hidden="1" x14ac:dyDescent="0.3">
      <c r="A3024" t="s">
        <v>13616</v>
      </c>
      <c r="B3024" t="s">
        <v>18295</v>
      </c>
      <c r="C3024" t="s">
        <v>6022</v>
      </c>
      <c r="D3024" t="s">
        <v>19165</v>
      </c>
      <c r="E3024" t="s">
        <v>17215</v>
      </c>
      <c r="F3024" t="s">
        <v>384</v>
      </c>
      <c r="G3024" s="187" t="s">
        <v>351</v>
      </c>
      <c r="H3024" t="s">
        <v>13616</v>
      </c>
      <c r="I3024" t="s">
        <v>14820</v>
      </c>
      <c r="J3024" t="s">
        <v>6022</v>
      </c>
      <c r="K3024" t="s">
        <v>19165</v>
      </c>
      <c r="L3024" t="s">
        <v>17215</v>
      </c>
      <c r="M3024" t="s">
        <v>11889</v>
      </c>
      <c r="N3024" t="s">
        <v>351</v>
      </c>
      <c r="O3024" t="s">
        <v>17216</v>
      </c>
      <c r="P3024" t="s">
        <v>17217</v>
      </c>
      <c r="Q3024" t="str">
        <f>IF(J3024="(not available)","(not available)",IFERROR(VLOOKUP(J3024,'[1]Lifecyclemodels EF3.1'!E:G,3,FALSE),"(not available yet)"))</f>
        <v>(not available yet)</v>
      </c>
      <c r="R3024"/>
    </row>
    <row r="3025" spans="1:18" hidden="1" x14ac:dyDescent="0.3">
      <c r="A3025" t="s">
        <v>13616</v>
      </c>
      <c r="B3025" t="s">
        <v>18295</v>
      </c>
      <c r="C3025" t="s">
        <v>7263</v>
      </c>
      <c r="D3025" t="s">
        <v>19165</v>
      </c>
      <c r="E3025" t="s">
        <v>17215</v>
      </c>
      <c r="F3025" t="s">
        <v>493</v>
      </c>
      <c r="G3025" s="187" t="s">
        <v>351</v>
      </c>
      <c r="H3025" t="s">
        <v>13616</v>
      </c>
      <c r="I3025" t="s">
        <v>14820</v>
      </c>
      <c r="J3025" t="s">
        <v>7263</v>
      </c>
      <c r="K3025" t="s">
        <v>19165</v>
      </c>
      <c r="L3025" t="s">
        <v>17215</v>
      </c>
      <c r="M3025" t="s">
        <v>493</v>
      </c>
      <c r="N3025" t="s">
        <v>351</v>
      </c>
      <c r="O3025" t="s">
        <v>17216</v>
      </c>
      <c r="P3025" t="s">
        <v>17217</v>
      </c>
      <c r="Q3025" t="str">
        <f>IF(J3025="(not available)","(not available)",IFERROR(VLOOKUP(J3025,'[1]Lifecyclemodels EF3.1'!E:G,3,FALSE),"(not available yet)"))</f>
        <v>(not available yet)</v>
      </c>
      <c r="R3025"/>
    </row>
    <row r="3026" spans="1:18" hidden="1" x14ac:dyDescent="0.3">
      <c r="A3026" t="s">
        <v>13616</v>
      </c>
      <c r="B3026" t="s">
        <v>18295</v>
      </c>
      <c r="C3026" t="s">
        <v>5551</v>
      </c>
      <c r="D3026" t="s">
        <v>19165</v>
      </c>
      <c r="E3026" t="s">
        <v>17215</v>
      </c>
      <c r="F3026" t="s">
        <v>466</v>
      </c>
      <c r="G3026" s="187" t="s">
        <v>351</v>
      </c>
      <c r="H3026" t="s">
        <v>13616</v>
      </c>
      <c r="I3026" t="s">
        <v>14820</v>
      </c>
      <c r="J3026" t="s">
        <v>5551</v>
      </c>
      <c r="K3026" t="s">
        <v>19165</v>
      </c>
      <c r="L3026" t="s">
        <v>17215</v>
      </c>
      <c r="M3026" t="s">
        <v>466</v>
      </c>
      <c r="N3026" t="s">
        <v>351</v>
      </c>
      <c r="O3026" t="s">
        <v>17216</v>
      </c>
      <c r="P3026" t="s">
        <v>17217</v>
      </c>
      <c r="Q3026" t="str">
        <f>IF(J3026="(not available)","(not available)",IFERROR(VLOOKUP(J3026,'[1]Lifecyclemodels EF3.1'!E:G,3,FALSE),"(not available yet)"))</f>
        <v>(not available yet)</v>
      </c>
      <c r="R3026"/>
    </row>
    <row r="3027" spans="1:18" hidden="1" x14ac:dyDescent="0.3">
      <c r="A3027" t="s">
        <v>13616</v>
      </c>
      <c r="B3027" t="s">
        <v>18295</v>
      </c>
      <c r="C3027" t="s">
        <v>5163</v>
      </c>
      <c r="D3027" t="s">
        <v>19165</v>
      </c>
      <c r="E3027" t="s">
        <v>17215</v>
      </c>
      <c r="F3027" t="s">
        <v>791</v>
      </c>
      <c r="G3027" s="187" t="s">
        <v>351</v>
      </c>
      <c r="H3027" t="s">
        <v>13616</v>
      </c>
      <c r="I3027" t="s">
        <v>14820</v>
      </c>
      <c r="J3027" t="s">
        <v>5163</v>
      </c>
      <c r="K3027" t="s">
        <v>19165</v>
      </c>
      <c r="L3027" t="s">
        <v>17215</v>
      </c>
      <c r="M3027" t="s">
        <v>791</v>
      </c>
      <c r="N3027" t="s">
        <v>351</v>
      </c>
      <c r="O3027" t="s">
        <v>17216</v>
      </c>
      <c r="P3027" t="s">
        <v>17217</v>
      </c>
      <c r="Q3027" t="str">
        <f>IF(J3027="(not available)","(not available)",IFERROR(VLOOKUP(J3027,'[1]Lifecyclemodels EF3.1'!E:G,3,FALSE),"(not available yet)"))</f>
        <v>(not available yet)</v>
      </c>
      <c r="R3027"/>
    </row>
    <row r="3028" spans="1:18" hidden="1" x14ac:dyDescent="0.3">
      <c r="A3028" t="s">
        <v>13616</v>
      </c>
      <c r="B3028" t="s">
        <v>18295</v>
      </c>
      <c r="C3028" t="s">
        <v>9231</v>
      </c>
      <c r="D3028" t="s">
        <v>19165</v>
      </c>
      <c r="E3028" t="s">
        <v>17215</v>
      </c>
      <c r="F3028" t="s">
        <v>405</v>
      </c>
      <c r="G3028" s="187" t="s">
        <v>351</v>
      </c>
      <c r="H3028" t="s">
        <v>13616</v>
      </c>
      <c r="I3028" t="s">
        <v>14820</v>
      </c>
      <c r="J3028" t="s">
        <v>9231</v>
      </c>
      <c r="K3028" t="s">
        <v>19165</v>
      </c>
      <c r="L3028" t="s">
        <v>17215</v>
      </c>
      <c r="M3028" t="s">
        <v>405</v>
      </c>
      <c r="N3028" t="s">
        <v>351</v>
      </c>
      <c r="O3028" t="s">
        <v>17216</v>
      </c>
      <c r="P3028" t="s">
        <v>17217</v>
      </c>
      <c r="Q3028" t="str">
        <f>IF(J3028="(not available)","(not available)",IFERROR(VLOOKUP(J3028,'[1]Lifecyclemodels EF3.1'!E:G,3,FALSE),"(not available yet)"))</f>
        <v>(not available yet)</v>
      </c>
      <c r="R3028"/>
    </row>
    <row r="3029" spans="1:18" hidden="1" x14ac:dyDescent="0.3">
      <c r="A3029" t="s">
        <v>13616</v>
      </c>
      <c r="B3029" t="s">
        <v>18295</v>
      </c>
      <c r="C3029" t="s">
        <v>8557</v>
      </c>
      <c r="D3029" t="s">
        <v>19165</v>
      </c>
      <c r="E3029" t="s">
        <v>17215</v>
      </c>
      <c r="F3029" t="s">
        <v>392</v>
      </c>
      <c r="G3029" s="187" t="s">
        <v>351</v>
      </c>
      <c r="H3029" t="s">
        <v>13616</v>
      </c>
      <c r="I3029" t="s">
        <v>14820</v>
      </c>
      <c r="J3029" t="s">
        <v>8557</v>
      </c>
      <c r="K3029" t="s">
        <v>19165</v>
      </c>
      <c r="L3029" t="s">
        <v>17215</v>
      </c>
      <c r="M3029" t="s">
        <v>392</v>
      </c>
      <c r="N3029" t="s">
        <v>351</v>
      </c>
      <c r="O3029" t="s">
        <v>17216</v>
      </c>
      <c r="P3029" t="s">
        <v>17217</v>
      </c>
      <c r="Q3029" t="str">
        <f>IF(J3029="(not available)","(not available)",IFERROR(VLOOKUP(J3029,'[1]Lifecyclemodels EF3.1'!E:G,3,FALSE),"(not available yet)"))</f>
        <v>(not available yet)</v>
      </c>
      <c r="R3029"/>
    </row>
    <row r="3030" spans="1:18" hidden="1" x14ac:dyDescent="0.3">
      <c r="A3030" t="s">
        <v>13616</v>
      </c>
      <c r="B3030" t="s">
        <v>18295</v>
      </c>
      <c r="C3030" t="s">
        <v>6387</v>
      </c>
      <c r="D3030" t="s">
        <v>19165</v>
      </c>
      <c r="E3030" t="s">
        <v>17215</v>
      </c>
      <c r="F3030" t="s">
        <v>402</v>
      </c>
      <c r="G3030" s="187" t="s">
        <v>351</v>
      </c>
      <c r="H3030" t="s">
        <v>13616</v>
      </c>
      <c r="I3030" t="s">
        <v>14820</v>
      </c>
      <c r="J3030" t="s">
        <v>6387</v>
      </c>
      <c r="K3030" t="s">
        <v>19165</v>
      </c>
      <c r="L3030" t="s">
        <v>17215</v>
      </c>
      <c r="M3030" t="s">
        <v>402</v>
      </c>
      <c r="N3030" t="s">
        <v>351</v>
      </c>
      <c r="O3030" t="s">
        <v>17216</v>
      </c>
      <c r="P3030" t="s">
        <v>17217</v>
      </c>
      <c r="Q3030" t="str">
        <f>IF(J3030="(not available)","(not available)",IFERROR(VLOOKUP(J3030,'[1]Lifecyclemodels EF3.1'!E:G,3,FALSE),"(not available yet)"))</f>
        <v>(not available yet)</v>
      </c>
      <c r="R3030"/>
    </row>
    <row r="3031" spans="1:18" hidden="1" x14ac:dyDescent="0.3">
      <c r="A3031" t="s">
        <v>13616</v>
      </c>
      <c r="B3031" t="s">
        <v>18295</v>
      </c>
      <c r="C3031" t="s">
        <v>8323</v>
      </c>
      <c r="D3031" t="s">
        <v>19165</v>
      </c>
      <c r="E3031" t="s">
        <v>17215</v>
      </c>
      <c r="F3031" t="s">
        <v>396</v>
      </c>
      <c r="G3031" s="187" t="s">
        <v>351</v>
      </c>
      <c r="H3031" t="s">
        <v>13616</v>
      </c>
      <c r="I3031" t="s">
        <v>14820</v>
      </c>
      <c r="J3031" t="s">
        <v>8323</v>
      </c>
      <c r="K3031" t="s">
        <v>19165</v>
      </c>
      <c r="L3031" t="s">
        <v>17215</v>
      </c>
      <c r="M3031" t="s">
        <v>396</v>
      </c>
      <c r="N3031" t="s">
        <v>351</v>
      </c>
      <c r="O3031" t="s">
        <v>17216</v>
      </c>
      <c r="P3031" t="s">
        <v>17217</v>
      </c>
      <c r="Q3031" t="str">
        <f>IF(J3031="(not available)","(not available)",IFERROR(VLOOKUP(J3031,'[1]Lifecyclemodels EF3.1'!E:G,3,FALSE),"(not available yet)"))</f>
        <v>(not available yet)</v>
      </c>
      <c r="R3031"/>
    </row>
    <row r="3032" spans="1:18" hidden="1" x14ac:dyDescent="0.3">
      <c r="A3032" t="s">
        <v>13616</v>
      </c>
      <c r="B3032" t="s">
        <v>18295</v>
      </c>
      <c r="C3032" t="s">
        <v>10090</v>
      </c>
      <c r="D3032" t="s">
        <v>19165</v>
      </c>
      <c r="E3032" t="s">
        <v>17215</v>
      </c>
      <c r="F3032" t="s">
        <v>736</v>
      </c>
      <c r="G3032" s="187" t="s">
        <v>351</v>
      </c>
      <c r="H3032" t="s">
        <v>13616</v>
      </c>
      <c r="I3032" t="s">
        <v>14820</v>
      </c>
      <c r="J3032" t="s">
        <v>10090</v>
      </c>
      <c r="K3032" t="s">
        <v>19165</v>
      </c>
      <c r="L3032" t="s">
        <v>17215</v>
      </c>
      <c r="M3032" t="s">
        <v>736</v>
      </c>
      <c r="N3032" t="s">
        <v>351</v>
      </c>
      <c r="O3032" t="s">
        <v>17216</v>
      </c>
      <c r="P3032" t="s">
        <v>17217</v>
      </c>
      <c r="Q3032" t="str">
        <f>IF(J3032="(not available)","(not available)",IFERROR(VLOOKUP(J3032,'[1]Lifecyclemodels EF3.1'!E:G,3,FALSE),"(not available yet)"))</f>
        <v>(not available yet)</v>
      </c>
      <c r="R3032"/>
    </row>
    <row r="3033" spans="1:18" hidden="1" x14ac:dyDescent="0.3">
      <c r="A3033" t="s">
        <v>13616</v>
      </c>
      <c r="B3033" t="s">
        <v>18295</v>
      </c>
      <c r="C3033" t="s">
        <v>8261</v>
      </c>
      <c r="D3033" t="s">
        <v>19165</v>
      </c>
      <c r="E3033" t="s">
        <v>17215</v>
      </c>
      <c r="F3033" t="s">
        <v>443</v>
      </c>
      <c r="G3033" s="187" t="s">
        <v>351</v>
      </c>
      <c r="H3033" t="s">
        <v>13616</v>
      </c>
      <c r="I3033" t="s">
        <v>14820</v>
      </c>
      <c r="J3033" t="s">
        <v>8261</v>
      </c>
      <c r="K3033" t="s">
        <v>19165</v>
      </c>
      <c r="L3033" t="s">
        <v>17215</v>
      </c>
      <c r="M3033" t="s">
        <v>443</v>
      </c>
      <c r="N3033" t="s">
        <v>351</v>
      </c>
      <c r="O3033" t="s">
        <v>17216</v>
      </c>
      <c r="P3033" t="s">
        <v>17217</v>
      </c>
      <c r="Q3033" t="str">
        <f>IF(J3033="(not available)","(not available)",IFERROR(VLOOKUP(J3033,'[1]Lifecyclemodels EF3.1'!E:G,3,FALSE),"(not available yet)"))</f>
        <v>(not available yet)</v>
      </c>
      <c r="R3033"/>
    </row>
    <row r="3034" spans="1:18" hidden="1" x14ac:dyDescent="0.3">
      <c r="A3034" t="s">
        <v>13616</v>
      </c>
      <c r="B3034" t="s">
        <v>18295</v>
      </c>
      <c r="C3034" t="s">
        <v>11038</v>
      </c>
      <c r="D3034" t="s">
        <v>19165</v>
      </c>
      <c r="E3034" t="s">
        <v>17215</v>
      </c>
      <c r="F3034" t="s">
        <v>528</v>
      </c>
      <c r="G3034" s="187" t="s">
        <v>351</v>
      </c>
      <c r="H3034" t="s">
        <v>13616</v>
      </c>
      <c r="I3034" t="s">
        <v>14820</v>
      </c>
      <c r="J3034" t="s">
        <v>11038</v>
      </c>
      <c r="K3034" t="s">
        <v>19165</v>
      </c>
      <c r="L3034" t="s">
        <v>17215</v>
      </c>
      <c r="M3034" t="s">
        <v>528</v>
      </c>
      <c r="N3034" t="s">
        <v>351</v>
      </c>
      <c r="O3034" t="s">
        <v>17216</v>
      </c>
      <c r="P3034" t="s">
        <v>17217</v>
      </c>
      <c r="Q3034" t="str">
        <f>IF(J3034="(not available)","(not available)",IFERROR(VLOOKUP(J3034,'[1]Lifecyclemodels EF3.1'!E:G,3,FALSE),"(not available yet)"))</f>
        <v>(not available yet)</v>
      </c>
      <c r="R3034"/>
    </row>
    <row r="3035" spans="1:18" hidden="1" x14ac:dyDescent="0.3">
      <c r="A3035" t="s">
        <v>13616</v>
      </c>
      <c r="B3035" t="s">
        <v>18295</v>
      </c>
      <c r="C3035" t="s">
        <v>7146</v>
      </c>
      <c r="D3035" t="s">
        <v>19165</v>
      </c>
      <c r="E3035" t="s">
        <v>17215</v>
      </c>
      <c r="F3035" t="s">
        <v>473</v>
      </c>
      <c r="G3035" s="187" t="s">
        <v>351</v>
      </c>
      <c r="H3035" t="s">
        <v>13616</v>
      </c>
      <c r="I3035" t="s">
        <v>14820</v>
      </c>
      <c r="J3035" t="s">
        <v>7146</v>
      </c>
      <c r="K3035" t="s">
        <v>19165</v>
      </c>
      <c r="L3035" t="s">
        <v>17215</v>
      </c>
      <c r="M3035" t="s">
        <v>473</v>
      </c>
      <c r="N3035" t="s">
        <v>351</v>
      </c>
      <c r="O3035" t="s">
        <v>17216</v>
      </c>
      <c r="P3035" t="s">
        <v>17217</v>
      </c>
      <c r="Q3035" t="str">
        <f>IF(J3035="(not available)","(not available)",IFERROR(VLOOKUP(J3035,'[1]Lifecyclemodels EF3.1'!E:G,3,FALSE),"(not available yet)"))</f>
        <v>(not available yet)</v>
      </c>
      <c r="R3035"/>
    </row>
    <row r="3036" spans="1:18" hidden="1" x14ac:dyDescent="0.3">
      <c r="A3036" t="s">
        <v>13616</v>
      </c>
      <c r="B3036" t="s">
        <v>18295</v>
      </c>
      <c r="C3036" t="s">
        <v>5409</v>
      </c>
      <c r="D3036" t="s">
        <v>19166</v>
      </c>
      <c r="E3036" t="s">
        <v>17215</v>
      </c>
      <c r="F3036" t="s">
        <v>405</v>
      </c>
      <c r="G3036" s="187" t="s">
        <v>351</v>
      </c>
      <c r="H3036" t="s">
        <v>13616</v>
      </c>
      <c r="I3036" t="s">
        <v>14820</v>
      </c>
      <c r="J3036" t="s">
        <v>5409</v>
      </c>
      <c r="K3036" t="s">
        <v>19166</v>
      </c>
      <c r="L3036" t="s">
        <v>17215</v>
      </c>
      <c r="M3036" t="s">
        <v>405</v>
      </c>
      <c r="N3036" t="s">
        <v>351</v>
      </c>
      <c r="O3036" t="s">
        <v>17216</v>
      </c>
      <c r="P3036" t="s">
        <v>17217</v>
      </c>
      <c r="Q3036" t="str">
        <f>IF(J3036="(not available)","(not available)",IFERROR(VLOOKUP(J3036,'[1]Lifecyclemodels EF3.1'!E:G,3,FALSE),"(not available yet)"))</f>
        <v>(not available yet)</v>
      </c>
      <c r="R3036"/>
    </row>
    <row r="3037" spans="1:18" hidden="1" x14ac:dyDescent="0.3">
      <c r="A3037" t="s">
        <v>13616</v>
      </c>
      <c r="B3037" t="s">
        <v>18295</v>
      </c>
      <c r="C3037" t="s">
        <v>2286</v>
      </c>
      <c r="D3037" t="s">
        <v>19166</v>
      </c>
      <c r="E3037" t="s">
        <v>17215</v>
      </c>
      <c r="F3037" t="s">
        <v>670</v>
      </c>
      <c r="G3037" s="187" t="s">
        <v>351</v>
      </c>
      <c r="H3037" t="s">
        <v>13616</v>
      </c>
      <c r="I3037" t="s">
        <v>14820</v>
      </c>
      <c r="J3037" t="s">
        <v>2286</v>
      </c>
      <c r="K3037" t="s">
        <v>19166</v>
      </c>
      <c r="L3037" t="s">
        <v>17215</v>
      </c>
      <c r="M3037" t="s">
        <v>670</v>
      </c>
      <c r="N3037" t="s">
        <v>351</v>
      </c>
      <c r="O3037" t="s">
        <v>17216</v>
      </c>
      <c r="P3037" t="s">
        <v>17217</v>
      </c>
      <c r="Q3037" t="str">
        <f>IF(J3037="(not available)","(not available)",IFERROR(VLOOKUP(J3037,'[1]Lifecyclemodels EF3.1'!E:G,3,FALSE),"(not available yet)"))</f>
        <v>(not available yet)</v>
      </c>
      <c r="R3037"/>
    </row>
    <row r="3038" spans="1:18" hidden="1" x14ac:dyDescent="0.3">
      <c r="A3038" t="s">
        <v>13616</v>
      </c>
      <c r="B3038" t="s">
        <v>18295</v>
      </c>
      <c r="C3038" t="s">
        <v>6218</v>
      </c>
      <c r="D3038" t="s">
        <v>19166</v>
      </c>
      <c r="E3038" t="s">
        <v>17215</v>
      </c>
      <c r="F3038" t="s">
        <v>402</v>
      </c>
      <c r="G3038" s="187" t="s">
        <v>351</v>
      </c>
      <c r="H3038" t="s">
        <v>13616</v>
      </c>
      <c r="I3038" t="s">
        <v>14820</v>
      </c>
      <c r="J3038" t="s">
        <v>6218</v>
      </c>
      <c r="K3038" t="s">
        <v>19166</v>
      </c>
      <c r="L3038" t="s">
        <v>17215</v>
      </c>
      <c r="M3038" t="s">
        <v>402</v>
      </c>
      <c r="N3038" t="s">
        <v>351</v>
      </c>
      <c r="O3038" t="s">
        <v>17216</v>
      </c>
      <c r="P3038" t="s">
        <v>17217</v>
      </c>
      <c r="Q3038" t="str">
        <f>IF(J3038="(not available)","(not available)",IFERROR(VLOOKUP(J3038,'[1]Lifecyclemodels EF3.1'!E:G,3,FALSE),"(not available yet)"))</f>
        <v>(not available yet)</v>
      </c>
      <c r="R3038"/>
    </row>
    <row r="3039" spans="1:18" hidden="1" x14ac:dyDescent="0.3">
      <c r="A3039" t="s">
        <v>13616</v>
      </c>
      <c r="B3039" t="s">
        <v>18295</v>
      </c>
      <c r="C3039" t="s">
        <v>11182</v>
      </c>
      <c r="D3039" t="s">
        <v>19166</v>
      </c>
      <c r="E3039" t="s">
        <v>17215</v>
      </c>
      <c r="F3039" t="s">
        <v>443</v>
      </c>
      <c r="G3039" s="187" t="s">
        <v>351</v>
      </c>
      <c r="H3039" t="s">
        <v>13616</v>
      </c>
      <c r="I3039" t="s">
        <v>14820</v>
      </c>
      <c r="J3039" t="s">
        <v>11182</v>
      </c>
      <c r="K3039" t="s">
        <v>19166</v>
      </c>
      <c r="L3039" t="s">
        <v>17215</v>
      </c>
      <c r="M3039" t="s">
        <v>443</v>
      </c>
      <c r="N3039" t="s">
        <v>351</v>
      </c>
      <c r="O3039" t="s">
        <v>17216</v>
      </c>
      <c r="P3039" t="s">
        <v>17217</v>
      </c>
      <c r="Q3039" t="str">
        <f>IF(J3039="(not available)","(not available)",IFERROR(VLOOKUP(J3039,'[1]Lifecyclemodels EF3.1'!E:G,3,FALSE),"(not available yet)"))</f>
        <v>(not available yet)</v>
      </c>
      <c r="R3039"/>
    </row>
    <row r="3040" spans="1:18" hidden="1" x14ac:dyDescent="0.3">
      <c r="A3040" t="s">
        <v>13616</v>
      </c>
      <c r="B3040" t="s">
        <v>18295</v>
      </c>
      <c r="C3040" t="s">
        <v>6093</v>
      </c>
      <c r="D3040" t="s">
        <v>19166</v>
      </c>
      <c r="E3040" t="s">
        <v>17215</v>
      </c>
      <c r="F3040" t="s">
        <v>528</v>
      </c>
      <c r="G3040" s="187" t="s">
        <v>351</v>
      </c>
      <c r="H3040" t="s">
        <v>13616</v>
      </c>
      <c r="I3040" t="s">
        <v>14820</v>
      </c>
      <c r="J3040" t="s">
        <v>6093</v>
      </c>
      <c r="K3040" t="s">
        <v>19166</v>
      </c>
      <c r="L3040" t="s">
        <v>17215</v>
      </c>
      <c r="M3040" t="s">
        <v>528</v>
      </c>
      <c r="N3040" t="s">
        <v>351</v>
      </c>
      <c r="O3040" t="s">
        <v>17216</v>
      </c>
      <c r="P3040" t="s">
        <v>17217</v>
      </c>
      <c r="Q3040" t="str">
        <f>IF(J3040="(not available)","(not available)",IFERROR(VLOOKUP(J3040,'[1]Lifecyclemodels EF3.1'!E:G,3,FALSE),"(not available yet)"))</f>
        <v>(not available yet)</v>
      </c>
      <c r="R3040"/>
    </row>
    <row r="3041" spans="1:18" hidden="1" x14ac:dyDescent="0.3">
      <c r="A3041" t="s">
        <v>13616</v>
      </c>
      <c r="B3041" t="s">
        <v>18295</v>
      </c>
      <c r="C3041" t="s">
        <v>9340</v>
      </c>
      <c r="D3041" t="s">
        <v>19166</v>
      </c>
      <c r="E3041" t="s">
        <v>17215</v>
      </c>
      <c r="F3041" t="s">
        <v>378</v>
      </c>
      <c r="G3041" s="187" t="s">
        <v>351</v>
      </c>
      <c r="H3041" t="s">
        <v>13616</v>
      </c>
      <c r="I3041" t="s">
        <v>14820</v>
      </c>
      <c r="J3041" t="s">
        <v>9340</v>
      </c>
      <c r="K3041" t="s">
        <v>19166</v>
      </c>
      <c r="L3041" t="s">
        <v>17215</v>
      </c>
      <c r="M3041" t="s">
        <v>378</v>
      </c>
      <c r="N3041" t="s">
        <v>351</v>
      </c>
      <c r="O3041" t="s">
        <v>17216</v>
      </c>
      <c r="P3041" t="s">
        <v>17217</v>
      </c>
      <c r="Q3041" t="str">
        <f>IF(J3041="(not available)","(not available)",IFERROR(VLOOKUP(J3041,'[1]Lifecyclemodels EF3.1'!E:G,3,FALSE),"(not available yet)"))</f>
        <v>(not available yet)</v>
      </c>
      <c r="R3041"/>
    </row>
    <row r="3042" spans="1:18" hidden="1" x14ac:dyDescent="0.3">
      <c r="A3042" t="s">
        <v>13616</v>
      </c>
      <c r="B3042" t="s">
        <v>18295</v>
      </c>
      <c r="C3042" t="s">
        <v>3282</v>
      </c>
      <c r="D3042" t="s">
        <v>19166</v>
      </c>
      <c r="E3042" t="s">
        <v>17215</v>
      </c>
      <c r="F3042" t="s">
        <v>396</v>
      </c>
      <c r="G3042" s="187" t="s">
        <v>351</v>
      </c>
      <c r="H3042" t="s">
        <v>13616</v>
      </c>
      <c r="I3042" t="s">
        <v>14820</v>
      </c>
      <c r="J3042" t="s">
        <v>3282</v>
      </c>
      <c r="K3042" t="s">
        <v>19166</v>
      </c>
      <c r="L3042" t="s">
        <v>17215</v>
      </c>
      <c r="M3042" t="s">
        <v>396</v>
      </c>
      <c r="N3042" t="s">
        <v>351</v>
      </c>
      <c r="O3042" t="s">
        <v>17216</v>
      </c>
      <c r="P3042" t="s">
        <v>17217</v>
      </c>
      <c r="Q3042" t="str">
        <f>IF(J3042="(not available)","(not available)",IFERROR(VLOOKUP(J3042,'[1]Lifecyclemodels EF3.1'!E:G,3,FALSE),"(not available yet)"))</f>
        <v>(not available yet)</v>
      </c>
      <c r="R3042"/>
    </row>
    <row r="3043" spans="1:18" hidden="1" x14ac:dyDescent="0.3">
      <c r="A3043" t="s">
        <v>13616</v>
      </c>
      <c r="B3043" t="s">
        <v>18295</v>
      </c>
      <c r="C3043" t="s">
        <v>6544</v>
      </c>
      <c r="D3043" t="s">
        <v>19166</v>
      </c>
      <c r="E3043" t="s">
        <v>17215</v>
      </c>
      <c r="F3043" t="s">
        <v>350</v>
      </c>
      <c r="G3043" s="187" t="s">
        <v>351</v>
      </c>
      <c r="H3043" t="s">
        <v>13616</v>
      </c>
      <c r="I3043" t="s">
        <v>14820</v>
      </c>
      <c r="J3043" t="s">
        <v>6544</v>
      </c>
      <c r="K3043" t="s">
        <v>19166</v>
      </c>
      <c r="L3043" t="s">
        <v>17215</v>
      </c>
      <c r="M3043" t="s">
        <v>350</v>
      </c>
      <c r="N3043" t="s">
        <v>351</v>
      </c>
      <c r="O3043" t="s">
        <v>17216</v>
      </c>
      <c r="P3043" t="s">
        <v>17217</v>
      </c>
      <c r="Q3043" t="str">
        <f>IF(J3043="(not available)","(not available)",IFERROR(VLOOKUP(J3043,'[1]Lifecyclemodels EF3.1'!E:G,3,FALSE),"(not available yet)"))</f>
        <v>(not available yet)</v>
      </c>
      <c r="R3043"/>
    </row>
    <row r="3044" spans="1:18" hidden="1" x14ac:dyDescent="0.3">
      <c r="A3044" t="s">
        <v>13616</v>
      </c>
      <c r="B3044" t="s">
        <v>18295</v>
      </c>
      <c r="C3044" t="s">
        <v>2317</v>
      </c>
      <c r="D3044" t="s">
        <v>19166</v>
      </c>
      <c r="E3044" t="s">
        <v>17215</v>
      </c>
      <c r="F3044" t="s">
        <v>703</v>
      </c>
      <c r="G3044" s="187" t="s">
        <v>351</v>
      </c>
      <c r="H3044" t="s">
        <v>13616</v>
      </c>
      <c r="I3044" t="s">
        <v>14820</v>
      </c>
      <c r="J3044" t="s">
        <v>2317</v>
      </c>
      <c r="K3044" t="s">
        <v>19166</v>
      </c>
      <c r="L3044" t="s">
        <v>17215</v>
      </c>
      <c r="M3044" t="s">
        <v>703</v>
      </c>
      <c r="N3044" t="s">
        <v>351</v>
      </c>
      <c r="O3044" t="s">
        <v>17216</v>
      </c>
      <c r="P3044" t="s">
        <v>17217</v>
      </c>
      <c r="Q3044" t="str">
        <f>IF(J3044="(not available)","(not available)",IFERROR(VLOOKUP(J3044,'[1]Lifecyclemodels EF3.1'!E:G,3,FALSE),"(not available yet)"))</f>
        <v>(not available yet)</v>
      </c>
      <c r="R3044"/>
    </row>
    <row r="3045" spans="1:18" hidden="1" x14ac:dyDescent="0.3">
      <c r="A3045" t="s">
        <v>13616</v>
      </c>
      <c r="B3045" t="s">
        <v>18295</v>
      </c>
      <c r="C3045" t="s">
        <v>6493</v>
      </c>
      <c r="D3045" t="s">
        <v>19166</v>
      </c>
      <c r="E3045" t="s">
        <v>17215</v>
      </c>
      <c r="F3045" t="s">
        <v>686</v>
      </c>
      <c r="G3045" s="187" t="s">
        <v>351</v>
      </c>
      <c r="H3045" t="s">
        <v>13616</v>
      </c>
      <c r="I3045" t="s">
        <v>14820</v>
      </c>
      <c r="J3045" t="s">
        <v>6493</v>
      </c>
      <c r="K3045" t="s">
        <v>19166</v>
      </c>
      <c r="L3045" t="s">
        <v>17215</v>
      </c>
      <c r="M3045" t="s">
        <v>686</v>
      </c>
      <c r="N3045" t="s">
        <v>351</v>
      </c>
      <c r="O3045" t="s">
        <v>17216</v>
      </c>
      <c r="P3045" t="s">
        <v>17217</v>
      </c>
      <c r="Q3045" t="str">
        <f>IF(J3045="(not available)","(not available)",IFERROR(VLOOKUP(J3045,'[1]Lifecyclemodels EF3.1'!E:G,3,FALSE),"(not available yet)"))</f>
        <v>(not available yet)</v>
      </c>
      <c r="R3045"/>
    </row>
    <row r="3046" spans="1:18" hidden="1" x14ac:dyDescent="0.3">
      <c r="A3046" t="s">
        <v>13616</v>
      </c>
      <c r="B3046" t="s">
        <v>18295</v>
      </c>
      <c r="C3046" t="s">
        <v>491</v>
      </c>
      <c r="D3046" t="s">
        <v>19166</v>
      </c>
      <c r="E3046" t="s">
        <v>17215</v>
      </c>
      <c r="F3046" t="s">
        <v>493</v>
      </c>
      <c r="G3046" s="187" t="s">
        <v>351</v>
      </c>
      <c r="H3046" t="s">
        <v>13616</v>
      </c>
      <c r="I3046" t="s">
        <v>14820</v>
      </c>
      <c r="J3046" t="s">
        <v>491</v>
      </c>
      <c r="K3046" t="s">
        <v>19166</v>
      </c>
      <c r="L3046" t="s">
        <v>17215</v>
      </c>
      <c r="M3046" t="s">
        <v>493</v>
      </c>
      <c r="N3046" t="s">
        <v>351</v>
      </c>
      <c r="O3046" t="s">
        <v>17216</v>
      </c>
      <c r="P3046" t="s">
        <v>17217</v>
      </c>
      <c r="Q3046" t="str">
        <f>IF(J3046="(not available)","(not available)",IFERROR(VLOOKUP(J3046,'[1]Lifecyclemodels EF3.1'!E:G,3,FALSE),"(not available yet)"))</f>
        <v>(not available yet)</v>
      </c>
      <c r="R3046"/>
    </row>
    <row r="3047" spans="1:18" hidden="1" x14ac:dyDescent="0.3">
      <c r="A3047" t="s">
        <v>13616</v>
      </c>
      <c r="B3047" t="s">
        <v>18295</v>
      </c>
      <c r="C3047" t="s">
        <v>10645</v>
      </c>
      <c r="D3047" t="s">
        <v>19166</v>
      </c>
      <c r="E3047" t="s">
        <v>17215</v>
      </c>
      <c r="F3047" t="s">
        <v>392</v>
      </c>
      <c r="G3047" s="187" t="s">
        <v>351</v>
      </c>
      <c r="H3047" t="s">
        <v>13616</v>
      </c>
      <c r="I3047" t="s">
        <v>14820</v>
      </c>
      <c r="J3047" t="s">
        <v>10645</v>
      </c>
      <c r="K3047" t="s">
        <v>19166</v>
      </c>
      <c r="L3047" t="s">
        <v>17215</v>
      </c>
      <c r="M3047" t="s">
        <v>392</v>
      </c>
      <c r="N3047" t="s">
        <v>351</v>
      </c>
      <c r="O3047" t="s">
        <v>17216</v>
      </c>
      <c r="P3047" t="s">
        <v>17217</v>
      </c>
      <c r="Q3047" t="str">
        <f>IF(J3047="(not available)","(not available)",IFERROR(VLOOKUP(J3047,'[1]Lifecyclemodels EF3.1'!E:G,3,FALSE),"(not available yet)"))</f>
        <v>(not available yet)</v>
      </c>
      <c r="R3047"/>
    </row>
    <row r="3048" spans="1:18" hidden="1" x14ac:dyDescent="0.3">
      <c r="A3048" t="s">
        <v>13616</v>
      </c>
      <c r="B3048" t="s">
        <v>18295</v>
      </c>
      <c r="C3048" t="s">
        <v>8508</v>
      </c>
      <c r="D3048" t="s">
        <v>19166</v>
      </c>
      <c r="E3048" t="s">
        <v>17215</v>
      </c>
      <c r="F3048" t="s">
        <v>399</v>
      </c>
      <c r="G3048" s="187" t="s">
        <v>351</v>
      </c>
      <c r="H3048" t="s">
        <v>13616</v>
      </c>
      <c r="I3048" t="s">
        <v>14820</v>
      </c>
      <c r="J3048" t="s">
        <v>8508</v>
      </c>
      <c r="K3048" t="s">
        <v>19166</v>
      </c>
      <c r="L3048" t="s">
        <v>17215</v>
      </c>
      <c r="M3048" t="s">
        <v>399</v>
      </c>
      <c r="N3048" t="s">
        <v>351</v>
      </c>
      <c r="O3048" t="s">
        <v>17216</v>
      </c>
      <c r="P3048" t="s">
        <v>17217</v>
      </c>
      <c r="Q3048" t="str">
        <f>IF(J3048="(not available)","(not available)",IFERROR(VLOOKUP(J3048,'[1]Lifecyclemodels EF3.1'!E:G,3,FALSE),"(not available yet)"))</f>
        <v>(not available yet)</v>
      </c>
      <c r="R3048"/>
    </row>
    <row r="3049" spans="1:18" hidden="1" x14ac:dyDescent="0.3">
      <c r="A3049" t="s">
        <v>13616</v>
      </c>
      <c r="B3049" t="s">
        <v>18295</v>
      </c>
      <c r="C3049" t="s">
        <v>10323</v>
      </c>
      <c r="D3049" t="s">
        <v>19166</v>
      </c>
      <c r="E3049" t="s">
        <v>17215</v>
      </c>
      <c r="F3049" t="s">
        <v>726</v>
      </c>
      <c r="G3049" s="187" t="s">
        <v>351</v>
      </c>
      <c r="H3049" t="s">
        <v>13616</v>
      </c>
      <c r="I3049" t="s">
        <v>14820</v>
      </c>
      <c r="J3049" t="s">
        <v>10323</v>
      </c>
      <c r="K3049" t="s">
        <v>19166</v>
      </c>
      <c r="L3049" t="s">
        <v>17215</v>
      </c>
      <c r="M3049" t="s">
        <v>726</v>
      </c>
      <c r="N3049" t="s">
        <v>351</v>
      </c>
      <c r="O3049" t="s">
        <v>17216</v>
      </c>
      <c r="P3049" t="s">
        <v>17217</v>
      </c>
      <c r="Q3049" t="str">
        <f>IF(J3049="(not available)","(not available)",IFERROR(VLOOKUP(J3049,'[1]Lifecyclemodels EF3.1'!E:G,3,FALSE),"(not available yet)"))</f>
        <v>(not available yet)</v>
      </c>
      <c r="R3049"/>
    </row>
    <row r="3050" spans="1:18" hidden="1" x14ac:dyDescent="0.3">
      <c r="A3050" t="s">
        <v>13616</v>
      </c>
      <c r="B3050" t="s">
        <v>18295</v>
      </c>
      <c r="C3050" t="s">
        <v>624</v>
      </c>
      <c r="D3050" t="s">
        <v>19166</v>
      </c>
      <c r="E3050" t="s">
        <v>17215</v>
      </c>
      <c r="F3050" t="s">
        <v>384</v>
      </c>
      <c r="G3050" s="187" t="s">
        <v>351</v>
      </c>
      <c r="H3050" t="s">
        <v>13616</v>
      </c>
      <c r="I3050" t="s">
        <v>14820</v>
      </c>
      <c r="J3050" t="s">
        <v>624</v>
      </c>
      <c r="K3050" t="s">
        <v>19166</v>
      </c>
      <c r="L3050" t="s">
        <v>17215</v>
      </c>
      <c r="M3050" t="s">
        <v>11889</v>
      </c>
      <c r="N3050" t="s">
        <v>351</v>
      </c>
      <c r="O3050" t="s">
        <v>17216</v>
      </c>
      <c r="P3050" t="s">
        <v>17217</v>
      </c>
      <c r="Q3050" t="str">
        <f>IF(J3050="(not available)","(not available)",IFERROR(VLOOKUP(J3050,'[1]Lifecyclemodels EF3.1'!E:G,3,FALSE),"(not available yet)"))</f>
        <v>(not available yet)</v>
      </c>
      <c r="R3050"/>
    </row>
    <row r="3051" spans="1:18" hidden="1" x14ac:dyDescent="0.3">
      <c r="A3051" t="s">
        <v>13616</v>
      </c>
      <c r="B3051" t="s">
        <v>18295</v>
      </c>
      <c r="C3051" t="s">
        <v>3740</v>
      </c>
      <c r="D3051" t="s">
        <v>19166</v>
      </c>
      <c r="E3051" t="s">
        <v>17215</v>
      </c>
      <c r="F3051" t="s">
        <v>736</v>
      </c>
      <c r="G3051" s="187" t="s">
        <v>351</v>
      </c>
      <c r="H3051" t="s">
        <v>13616</v>
      </c>
      <c r="I3051" t="s">
        <v>14820</v>
      </c>
      <c r="J3051" t="s">
        <v>3740</v>
      </c>
      <c r="K3051" t="s">
        <v>19166</v>
      </c>
      <c r="L3051" t="s">
        <v>17215</v>
      </c>
      <c r="M3051" t="s">
        <v>736</v>
      </c>
      <c r="N3051" t="s">
        <v>351</v>
      </c>
      <c r="O3051" t="s">
        <v>17216</v>
      </c>
      <c r="P3051" t="s">
        <v>17217</v>
      </c>
      <c r="Q3051" t="str">
        <f>IF(J3051="(not available)","(not available)",IFERROR(VLOOKUP(J3051,'[1]Lifecyclemodels EF3.1'!E:G,3,FALSE),"(not available yet)"))</f>
        <v>(not available yet)</v>
      </c>
      <c r="R3051"/>
    </row>
    <row r="3052" spans="1:18" hidden="1" x14ac:dyDescent="0.3">
      <c r="A3052" t="s">
        <v>13616</v>
      </c>
      <c r="B3052" t="s">
        <v>18295</v>
      </c>
      <c r="C3052" t="s">
        <v>7732</v>
      </c>
      <c r="D3052" t="s">
        <v>19166</v>
      </c>
      <c r="E3052" t="s">
        <v>17215</v>
      </c>
      <c r="F3052" t="s">
        <v>466</v>
      </c>
      <c r="G3052" s="187" t="s">
        <v>351</v>
      </c>
      <c r="H3052" t="s">
        <v>13616</v>
      </c>
      <c r="I3052" t="s">
        <v>14820</v>
      </c>
      <c r="J3052" t="s">
        <v>7732</v>
      </c>
      <c r="K3052" t="s">
        <v>19166</v>
      </c>
      <c r="L3052" t="s">
        <v>17215</v>
      </c>
      <c r="M3052" t="s">
        <v>466</v>
      </c>
      <c r="N3052" t="s">
        <v>351</v>
      </c>
      <c r="O3052" t="s">
        <v>17216</v>
      </c>
      <c r="P3052" t="s">
        <v>17217</v>
      </c>
      <c r="Q3052" t="str">
        <f>IF(J3052="(not available)","(not available)",IFERROR(VLOOKUP(J3052,'[1]Lifecyclemodels EF3.1'!E:G,3,FALSE),"(not available yet)"))</f>
        <v>(not available yet)</v>
      </c>
      <c r="R3052"/>
    </row>
    <row r="3053" spans="1:18" hidden="1" x14ac:dyDescent="0.3">
      <c r="A3053" t="s">
        <v>13616</v>
      </c>
      <c r="B3053" t="s">
        <v>18295</v>
      </c>
      <c r="C3053" t="s">
        <v>1428</v>
      </c>
      <c r="D3053" t="s">
        <v>19166</v>
      </c>
      <c r="E3053" t="s">
        <v>17215</v>
      </c>
      <c r="F3053" t="s">
        <v>418</v>
      </c>
      <c r="G3053" s="187" t="s">
        <v>351</v>
      </c>
      <c r="H3053" t="s">
        <v>13616</v>
      </c>
      <c r="I3053" t="s">
        <v>14820</v>
      </c>
      <c r="J3053" t="s">
        <v>1428</v>
      </c>
      <c r="K3053" t="s">
        <v>19166</v>
      </c>
      <c r="L3053" t="s">
        <v>17215</v>
      </c>
      <c r="M3053" t="s">
        <v>418</v>
      </c>
      <c r="N3053" t="s">
        <v>351</v>
      </c>
      <c r="O3053" t="s">
        <v>17216</v>
      </c>
      <c r="P3053" t="s">
        <v>17217</v>
      </c>
      <c r="Q3053" t="str">
        <f>IF(J3053="(not available)","(not available)",IFERROR(VLOOKUP(J3053,'[1]Lifecyclemodels EF3.1'!E:G,3,FALSE),"(not available yet)"))</f>
        <v>(not available yet)</v>
      </c>
      <c r="R3053"/>
    </row>
    <row r="3054" spans="1:18" hidden="1" x14ac:dyDescent="0.3">
      <c r="A3054" t="s">
        <v>13616</v>
      </c>
      <c r="B3054" t="s">
        <v>18295</v>
      </c>
      <c r="C3054" t="s">
        <v>9750</v>
      </c>
      <c r="D3054" t="s">
        <v>19166</v>
      </c>
      <c r="E3054" t="s">
        <v>17215</v>
      </c>
      <c r="F3054" t="s">
        <v>371</v>
      </c>
      <c r="G3054" s="187" t="s">
        <v>351</v>
      </c>
      <c r="H3054" t="s">
        <v>13616</v>
      </c>
      <c r="I3054" t="s">
        <v>14820</v>
      </c>
      <c r="J3054" t="s">
        <v>9750</v>
      </c>
      <c r="K3054" t="s">
        <v>19166</v>
      </c>
      <c r="L3054" t="s">
        <v>17215</v>
      </c>
      <c r="M3054" t="s">
        <v>371</v>
      </c>
      <c r="N3054" t="s">
        <v>351</v>
      </c>
      <c r="O3054" t="s">
        <v>17216</v>
      </c>
      <c r="P3054" t="s">
        <v>17217</v>
      </c>
      <c r="Q3054" t="str">
        <f>IF(J3054="(not available)","(not available)",IFERROR(VLOOKUP(J3054,'[1]Lifecyclemodels EF3.1'!E:G,3,FALSE),"(not available yet)"))</f>
        <v>(not available yet)</v>
      </c>
      <c r="R3054"/>
    </row>
    <row r="3055" spans="1:18" hidden="1" x14ac:dyDescent="0.3">
      <c r="A3055" t="s">
        <v>13616</v>
      </c>
      <c r="B3055" t="s">
        <v>18295</v>
      </c>
      <c r="C3055" t="s">
        <v>2724</v>
      </c>
      <c r="D3055" t="s">
        <v>19166</v>
      </c>
      <c r="E3055" t="s">
        <v>17215</v>
      </c>
      <c r="F3055" t="s">
        <v>425</v>
      </c>
      <c r="G3055" s="187" t="s">
        <v>351</v>
      </c>
      <c r="H3055" t="s">
        <v>13616</v>
      </c>
      <c r="I3055" t="s">
        <v>14820</v>
      </c>
      <c r="J3055" t="s">
        <v>2724</v>
      </c>
      <c r="K3055" t="s">
        <v>19166</v>
      </c>
      <c r="L3055" t="s">
        <v>17215</v>
      </c>
      <c r="M3055" t="s">
        <v>425</v>
      </c>
      <c r="N3055" t="s">
        <v>351</v>
      </c>
      <c r="O3055" t="s">
        <v>17216</v>
      </c>
      <c r="P3055" t="s">
        <v>17217</v>
      </c>
      <c r="Q3055" t="str">
        <f>IF(J3055="(not available)","(not available)",IFERROR(VLOOKUP(J3055,'[1]Lifecyclemodels EF3.1'!E:G,3,FALSE),"(not available yet)"))</f>
        <v>(not available yet)</v>
      </c>
      <c r="R3055"/>
    </row>
    <row r="3056" spans="1:18" hidden="1" x14ac:dyDescent="0.3">
      <c r="A3056" t="s">
        <v>13616</v>
      </c>
      <c r="B3056" t="s">
        <v>18295</v>
      </c>
      <c r="C3056" t="s">
        <v>1261</v>
      </c>
      <c r="D3056" t="s">
        <v>19166</v>
      </c>
      <c r="E3056" t="s">
        <v>17215</v>
      </c>
      <c r="F3056" t="s">
        <v>473</v>
      </c>
      <c r="G3056" s="187" t="s">
        <v>351</v>
      </c>
      <c r="H3056" t="s">
        <v>13616</v>
      </c>
      <c r="I3056" t="s">
        <v>14820</v>
      </c>
      <c r="J3056" t="s">
        <v>1261</v>
      </c>
      <c r="K3056" t="s">
        <v>19166</v>
      </c>
      <c r="L3056" t="s">
        <v>17215</v>
      </c>
      <c r="M3056" t="s">
        <v>473</v>
      </c>
      <c r="N3056" t="s">
        <v>351</v>
      </c>
      <c r="O3056" t="s">
        <v>17216</v>
      </c>
      <c r="P3056" t="s">
        <v>17217</v>
      </c>
      <c r="Q3056" t="str">
        <f>IF(J3056="(not available)","(not available)",IFERROR(VLOOKUP(J3056,'[1]Lifecyclemodels EF3.1'!E:G,3,FALSE),"(not available yet)"))</f>
        <v>(not available yet)</v>
      </c>
      <c r="R3056"/>
    </row>
    <row r="3057" spans="1:18" hidden="1" x14ac:dyDescent="0.3">
      <c r="A3057" t="s">
        <v>13616</v>
      </c>
      <c r="B3057" t="s">
        <v>18295</v>
      </c>
      <c r="C3057" t="s">
        <v>8802</v>
      </c>
      <c r="D3057" t="s">
        <v>19166</v>
      </c>
      <c r="E3057" t="s">
        <v>17215</v>
      </c>
      <c r="F3057" t="s">
        <v>523</v>
      </c>
      <c r="G3057" s="187" t="s">
        <v>351</v>
      </c>
      <c r="H3057" t="s">
        <v>13616</v>
      </c>
      <c r="I3057" t="s">
        <v>14820</v>
      </c>
      <c r="J3057" t="s">
        <v>8802</v>
      </c>
      <c r="K3057" t="s">
        <v>19166</v>
      </c>
      <c r="L3057" t="s">
        <v>17215</v>
      </c>
      <c r="M3057" t="s">
        <v>523</v>
      </c>
      <c r="N3057" t="s">
        <v>351</v>
      </c>
      <c r="O3057" t="s">
        <v>17216</v>
      </c>
      <c r="P3057" t="s">
        <v>17217</v>
      </c>
      <c r="Q3057" t="str">
        <f>IF(J3057="(not available)","(not available)",IFERROR(VLOOKUP(J3057,'[1]Lifecyclemodels EF3.1'!E:G,3,FALSE),"(not available yet)"))</f>
        <v>(not available yet)</v>
      </c>
      <c r="R3057"/>
    </row>
    <row r="3058" spans="1:18" hidden="1" x14ac:dyDescent="0.3">
      <c r="A3058" t="s">
        <v>13616</v>
      </c>
      <c r="B3058" t="s">
        <v>18295</v>
      </c>
      <c r="C3058" t="s">
        <v>11277</v>
      </c>
      <c r="D3058" t="s">
        <v>19166</v>
      </c>
      <c r="E3058" t="s">
        <v>17215</v>
      </c>
      <c r="F3058" t="s">
        <v>791</v>
      </c>
      <c r="G3058" s="187" t="s">
        <v>351</v>
      </c>
      <c r="H3058" t="s">
        <v>13616</v>
      </c>
      <c r="I3058" t="s">
        <v>14820</v>
      </c>
      <c r="J3058" t="s">
        <v>11277</v>
      </c>
      <c r="K3058" t="s">
        <v>19166</v>
      </c>
      <c r="L3058" t="s">
        <v>17215</v>
      </c>
      <c r="M3058" t="s">
        <v>791</v>
      </c>
      <c r="N3058" t="s">
        <v>351</v>
      </c>
      <c r="O3058" t="s">
        <v>17216</v>
      </c>
      <c r="P3058" t="s">
        <v>17217</v>
      </c>
      <c r="Q3058" t="str">
        <f>IF(J3058="(not available)","(not available)",IFERROR(VLOOKUP(J3058,'[1]Lifecyclemodels EF3.1'!E:G,3,FALSE),"(not available yet)"))</f>
        <v>(not available yet)</v>
      </c>
      <c r="R3058"/>
    </row>
    <row r="3059" spans="1:18" hidden="1" x14ac:dyDescent="0.3">
      <c r="A3059" t="s">
        <v>13616</v>
      </c>
      <c r="B3059" t="s">
        <v>18295</v>
      </c>
      <c r="C3059" t="s">
        <v>7163</v>
      </c>
      <c r="D3059" t="s">
        <v>19167</v>
      </c>
      <c r="E3059" t="s">
        <v>17215</v>
      </c>
      <c r="F3059" t="s">
        <v>418</v>
      </c>
      <c r="G3059" s="187" t="s">
        <v>351</v>
      </c>
      <c r="H3059" t="s">
        <v>13616</v>
      </c>
      <c r="I3059" t="s">
        <v>14820</v>
      </c>
      <c r="J3059" t="s">
        <v>7163</v>
      </c>
      <c r="K3059" t="s">
        <v>19167</v>
      </c>
      <c r="L3059" t="s">
        <v>17215</v>
      </c>
      <c r="M3059" t="s">
        <v>418</v>
      </c>
      <c r="N3059" t="s">
        <v>351</v>
      </c>
      <c r="O3059" t="s">
        <v>17216</v>
      </c>
      <c r="P3059" t="s">
        <v>17217</v>
      </c>
      <c r="Q3059" t="str">
        <f>IF(J3059="(not available)","(not available)",IFERROR(VLOOKUP(J3059,'[1]Lifecyclemodels EF3.1'!E:G,3,FALSE),"(not available yet)"))</f>
        <v>(not available yet)</v>
      </c>
      <c r="R3059"/>
    </row>
    <row r="3060" spans="1:18" hidden="1" x14ac:dyDescent="0.3">
      <c r="A3060" t="s">
        <v>13616</v>
      </c>
      <c r="B3060" t="s">
        <v>18295</v>
      </c>
      <c r="C3060" t="s">
        <v>9383</v>
      </c>
      <c r="D3060" t="s">
        <v>19167</v>
      </c>
      <c r="E3060" t="s">
        <v>17215</v>
      </c>
      <c r="F3060" t="s">
        <v>473</v>
      </c>
      <c r="G3060" s="187" t="s">
        <v>351</v>
      </c>
      <c r="H3060" t="s">
        <v>13616</v>
      </c>
      <c r="I3060" t="s">
        <v>14820</v>
      </c>
      <c r="J3060" t="s">
        <v>9383</v>
      </c>
      <c r="K3060" t="s">
        <v>19167</v>
      </c>
      <c r="L3060" t="s">
        <v>17215</v>
      </c>
      <c r="M3060" t="s">
        <v>473</v>
      </c>
      <c r="N3060" t="s">
        <v>351</v>
      </c>
      <c r="O3060" t="s">
        <v>17216</v>
      </c>
      <c r="P3060" t="s">
        <v>17217</v>
      </c>
      <c r="Q3060" t="str">
        <f>IF(J3060="(not available)","(not available)",IFERROR(VLOOKUP(J3060,'[1]Lifecyclemodels EF3.1'!E:G,3,FALSE),"(not available yet)"))</f>
        <v>(not available yet)</v>
      </c>
      <c r="R3060"/>
    </row>
    <row r="3061" spans="1:18" hidden="1" x14ac:dyDescent="0.3">
      <c r="A3061" t="s">
        <v>13616</v>
      </c>
      <c r="B3061" t="s">
        <v>18295</v>
      </c>
      <c r="C3061" t="s">
        <v>8522</v>
      </c>
      <c r="D3061" t="s">
        <v>19167</v>
      </c>
      <c r="E3061" t="s">
        <v>17215</v>
      </c>
      <c r="F3061" t="s">
        <v>405</v>
      </c>
      <c r="G3061" s="187" t="s">
        <v>351</v>
      </c>
      <c r="H3061" t="s">
        <v>13616</v>
      </c>
      <c r="I3061" t="s">
        <v>14820</v>
      </c>
      <c r="J3061" t="s">
        <v>8522</v>
      </c>
      <c r="K3061" t="s">
        <v>19167</v>
      </c>
      <c r="L3061" t="s">
        <v>17215</v>
      </c>
      <c r="M3061" t="s">
        <v>405</v>
      </c>
      <c r="N3061" t="s">
        <v>351</v>
      </c>
      <c r="O3061" t="s">
        <v>17216</v>
      </c>
      <c r="P3061" t="s">
        <v>17217</v>
      </c>
      <c r="Q3061" t="str">
        <f>IF(J3061="(not available)","(not available)",IFERROR(VLOOKUP(J3061,'[1]Lifecyclemodels EF3.1'!E:G,3,FALSE),"(not available yet)"))</f>
        <v>(not available yet)</v>
      </c>
      <c r="R3061"/>
    </row>
    <row r="3062" spans="1:18" hidden="1" x14ac:dyDescent="0.3">
      <c r="A3062" t="s">
        <v>13616</v>
      </c>
      <c r="B3062" t="s">
        <v>18295</v>
      </c>
      <c r="C3062" t="s">
        <v>4695</v>
      </c>
      <c r="D3062" t="s">
        <v>19167</v>
      </c>
      <c r="E3062" t="s">
        <v>17215</v>
      </c>
      <c r="F3062" t="s">
        <v>703</v>
      </c>
      <c r="G3062" s="187" t="s">
        <v>351</v>
      </c>
      <c r="H3062" t="s">
        <v>13616</v>
      </c>
      <c r="I3062" t="s">
        <v>14820</v>
      </c>
      <c r="J3062" t="s">
        <v>4695</v>
      </c>
      <c r="K3062" t="s">
        <v>19167</v>
      </c>
      <c r="L3062" t="s">
        <v>17215</v>
      </c>
      <c r="M3062" t="s">
        <v>703</v>
      </c>
      <c r="N3062" t="s">
        <v>351</v>
      </c>
      <c r="O3062" t="s">
        <v>17216</v>
      </c>
      <c r="P3062" t="s">
        <v>17217</v>
      </c>
      <c r="Q3062" t="str">
        <f>IF(J3062="(not available)","(not available)",IFERROR(VLOOKUP(J3062,'[1]Lifecyclemodels EF3.1'!E:G,3,FALSE),"(not available yet)"))</f>
        <v>(not available yet)</v>
      </c>
      <c r="R3062"/>
    </row>
    <row r="3063" spans="1:18" hidden="1" x14ac:dyDescent="0.3">
      <c r="A3063" t="s">
        <v>13616</v>
      </c>
      <c r="B3063" t="s">
        <v>18295</v>
      </c>
      <c r="C3063" t="s">
        <v>4535</v>
      </c>
      <c r="D3063" t="s">
        <v>19167</v>
      </c>
      <c r="E3063" t="s">
        <v>17215</v>
      </c>
      <c r="F3063" t="s">
        <v>392</v>
      </c>
      <c r="G3063" s="187" t="s">
        <v>351</v>
      </c>
      <c r="H3063" t="s">
        <v>13616</v>
      </c>
      <c r="I3063" t="s">
        <v>14820</v>
      </c>
      <c r="J3063" t="s">
        <v>4535</v>
      </c>
      <c r="K3063" t="s">
        <v>19167</v>
      </c>
      <c r="L3063" t="s">
        <v>17215</v>
      </c>
      <c r="M3063" t="s">
        <v>392</v>
      </c>
      <c r="N3063" t="s">
        <v>351</v>
      </c>
      <c r="O3063" t="s">
        <v>17216</v>
      </c>
      <c r="P3063" t="s">
        <v>17217</v>
      </c>
      <c r="Q3063" t="str">
        <f>IF(J3063="(not available)","(not available)",IFERROR(VLOOKUP(J3063,'[1]Lifecyclemodels EF3.1'!E:G,3,FALSE),"(not available yet)"))</f>
        <v>(not available yet)</v>
      </c>
      <c r="R3063"/>
    </row>
    <row r="3064" spans="1:18" hidden="1" x14ac:dyDescent="0.3">
      <c r="A3064" t="s">
        <v>13616</v>
      </c>
      <c r="B3064" t="s">
        <v>18295</v>
      </c>
      <c r="C3064" t="s">
        <v>1797</v>
      </c>
      <c r="D3064" t="s">
        <v>19167</v>
      </c>
      <c r="E3064" t="s">
        <v>17215</v>
      </c>
      <c r="F3064" t="s">
        <v>350</v>
      </c>
      <c r="G3064" s="187" t="s">
        <v>351</v>
      </c>
      <c r="H3064" t="s">
        <v>13616</v>
      </c>
      <c r="I3064" t="s">
        <v>14820</v>
      </c>
      <c r="J3064" t="s">
        <v>1797</v>
      </c>
      <c r="K3064" t="s">
        <v>19167</v>
      </c>
      <c r="L3064" t="s">
        <v>17215</v>
      </c>
      <c r="M3064" t="s">
        <v>350</v>
      </c>
      <c r="N3064" t="s">
        <v>351</v>
      </c>
      <c r="O3064" t="s">
        <v>17216</v>
      </c>
      <c r="P3064" t="s">
        <v>17217</v>
      </c>
      <c r="Q3064" t="str">
        <f>IF(J3064="(not available)","(not available)",IFERROR(VLOOKUP(J3064,'[1]Lifecyclemodels EF3.1'!E:G,3,FALSE),"(not available yet)"))</f>
        <v>(not available yet)</v>
      </c>
      <c r="R3064"/>
    </row>
    <row r="3065" spans="1:18" hidden="1" x14ac:dyDescent="0.3">
      <c r="A3065" t="s">
        <v>13616</v>
      </c>
      <c r="B3065" t="s">
        <v>18295</v>
      </c>
      <c r="C3065" t="s">
        <v>10342</v>
      </c>
      <c r="D3065" t="s">
        <v>19167</v>
      </c>
      <c r="E3065" t="s">
        <v>17215</v>
      </c>
      <c r="F3065" t="s">
        <v>443</v>
      </c>
      <c r="G3065" s="187" t="s">
        <v>351</v>
      </c>
      <c r="H3065" t="s">
        <v>13616</v>
      </c>
      <c r="I3065" t="s">
        <v>14820</v>
      </c>
      <c r="J3065" t="s">
        <v>10342</v>
      </c>
      <c r="K3065" t="s">
        <v>19167</v>
      </c>
      <c r="L3065" t="s">
        <v>17215</v>
      </c>
      <c r="M3065" t="s">
        <v>443</v>
      </c>
      <c r="N3065" t="s">
        <v>351</v>
      </c>
      <c r="O3065" t="s">
        <v>17216</v>
      </c>
      <c r="P3065" t="s">
        <v>17217</v>
      </c>
      <c r="Q3065" t="str">
        <f>IF(J3065="(not available)","(not available)",IFERROR(VLOOKUP(J3065,'[1]Lifecyclemodels EF3.1'!E:G,3,FALSE),"(not available yet)"))</f>
        <v>(not available yet)</v>
      </c>
      <c r="R3065"/>
    </row>
    <row r="3066" spans="1:18" hidden="1" x14ac:dyDescent="0.3">
      <c r="A3066" t="s">
        <v>13616</v>
      </c>
      <c r="B3066" t="s">
        <v>18295</v>
      </c>
      <c r="C3066" t="s">
        <v>10909</v>
      </c>
      <c r="D3066" t="s">
        <v>19167</v>
      </c>
      <c r="E3066" t="s">
        <v>17215</v>
      </c>
      <c r="F3066" t="s">
        <v>402</v>
      </c>
      <c r="G3066" s="187" t="s">
        <v>351</v>
      </c>
      <c r="H3066" t="s">
        <v>13616</v>
      </c>
      <c r="I3066" t="s">
        <v>14820</v>
      </c>
      <c r="J3066" t="s">
        <v>10909</v>
      </c>
      <c r="K3066" t="s">
        <v>19167</v>
      </c>
      <c r="L3066" t="s">
        <v>17215</v>
      </c>
      <c r="M3066" t="s">
        <v>402</v>
      </c>
      <c r="N3066" t="s">
        <v>351</v>
      </c>
      <c r="O3066" t="s">
        <v>17216</v>
      </c>
      <c r="P3066" t="s">
        <v>17217</v>
      </c>
      <c r="Q3066" t="str">
        <f>IF(J3066="(not available)","(not available)",IFERROR(VLOOKUP(J3066,'[1]Lifecyclemodels EF3.1'!E:G,3,FALSE),"(not available yet)"))</f>
        <v>(not available yet)</v>
      </c>
      <c r="R3066"/>
    </row>
    <row r="3067" spans="1:18" hidden="1" x14ac:dyDescent="0.3">
      <c r="A3067" t="s">
        <v>13616</v>
      </c>
      <c r="B3067" t="s">
        <v>18295</v>
      </c>
      <c r="C3067" t="s">
        <v>6841</v>
      </c>
      <c r="D3067" t="s">
        <v>19167</v>
      </c>
      <c r="E3067" t="s">
        <v>17215</v>
      </c>
      <c r="F3067" t="s">
        <v>396</v>
      </c>
      <c r="G3067" s="187" t="s">
        <v>351</v>
      </c>
      <c r="H3067" t="s">
        <v>13616</v>
      </c>
      <c r="I3067" t="s">
        <v>14820</v>
      </c>
      <c r="J3067" t="s">
        <v>6841</v>
      </c>
      <c r="K3067" t="s">
        <v>19167</v>
      </c>
      <c r="L3067" t="s">
        <v>17215</v>
      </c>
      <c r="M3067" t="s">
        <v>396</v>
      </c>
      <c r="N3067" t="s">
        <v>351</v>
      </c>
      <c r="O3067" t="s">
        <v>17216</v>
      </c>
      <c r="P3067" t="s">
        <v>17217</v>
      </c>
      <c r="Q3067" t="str">
        <f>IF(J3067="(not available)","(not available)",IFERROR(VLOOKUP(J3067,'[1]Lifecyclemodels EF3.1'!E:G,3,FALSE),"(not available yet)"))</f>
        <v>(not available yet)</v>
      </c>
      <c r="R3067"/>
    </row>
    <row r="3068" spans="1:18" hidden="1" x14ac:dyDescent="0.3">
      <c r="A3068" t="s">
        <v>13616</v>
      </c>
      <c r="B3068" t="s">
        <v>18295</v>
      </c>
      <c r="C3068" t="s">
        <v>10417</v>
      </c>
      <c r="D3068" t="s">
        <v>19167</v>
      </c>
      <c r="E3068" t="s">
        <v>17215</v>
      </c>
      <c r="F3068" t="s">
        <v>736</v>
      </c>
      <c r="G3068" s="187" t="s">
        <v>351</v>
      </c>
      <c r="H3068" t="s">
        <v>13616</v>
      </c>
      <c r="I3068" t="s">
        <v>14820</v>
      </c>
      <c r="J3068" t="s">
        <v>10417</v>
      </c>
      <c r="K3068" t="s">
        <v>19167</v>
      </c>
      <c r="L3068" t="s">
        <v>17215</v>
      </c>
      <c r="M3068" t="s">
        <v>736</v>
      </c>
      <c r="N3068" t="s">
        <v>351</v>
      </c>
      <c r="O3068" t="s">
        <v>17216</v>
      </c>
      <c r="P3068" t="s">
        <v>17217</v>
      </c>
      <c r="Q3068" t="str">
        <f>IF(J3068="(not available)","(not available)",IFERROR(VLOOKUP(J3068,'[1]Lifecyclemodels EF3.1'!E:G,3,FALSE),"(not available yet)"))</f>
        <v>(not available yet)</v>
      </c>
      <c r="R3068"/>
    </row>
    <row r="3069" spans="1:18" hidden="1" x14ac:dyDescent="0.3">
      <c r="A3069" t="s">
        <v>13616</v>
      </c>
      <c r="B3069" t="s">
        <v>18295</v>
      </c>
      <c r="C3069" t="s">
        <v>10666</v>
      </c>
      <c r="D3069" t="s">
        <v>19167</v>
      </c>
      <c r="E3069" t="s">
        <v>17215</v>
      </c>
      <c r="F3069" t="s">
        <v>670</v>
      </c>
      <c r="G3069" s="187" t="s">
        <v>351</v>
      </c>
      <c r="H3069" t="s">
        <v>13616</v>
      </c>
      <c r="I3069" t="s">
        <v>14820</v>
      </c>
      <c r="J3069" t="s">
        <v>10666</v>
      </c>
      <c r="K3069" t="s">
        <v>19167</v>
      </c>
      <c r="L3069" t="s">
        <v>17215</v>
      </c>
      <c r="M3069" t="s">
        <v>670</v>
      </c>
      <c r="N3069" t="s">
        <v>351</v>
      </c>
      <c r="O3069" t="s">
        <v>17216</v>
      </c>
      <c r="P3069" t="s">
        <v>17217</v>
      </c>
      <c r="Q3069" t="str">
        <f>IF(J3069="(not available)","(not available)",IFERROR(VLOOKUP(J3069,'[1]Lifecyclemodels EF3.1'!E:G,3,FALSE),"(not available yet)"))</f>
        <v>(not available yet)</v>
      </c>
      <c r="R3069"/>
    </row>
    <row r="3070" spans="1:18" hidden="1" x14ac:dyDescent="0.3">
      <c r="A3070" t="s">
        <v>13616</v>
      </c>
      <c r="B3070" t="s">
        <v>18295</v>
      </c>
      <c r="C3070" t="s">
        <v>7574</v>
      </c>
      <c r="D3070" t="s">
        <v>19167</v>
      </c>
      <c r="E3070" t="s">
        <v>17215</v>
      </c>
      <c r="F3070" t="s">
        <v>791</v>
      </c>
      <c r="G3070" s="187" t="s">
        <v>351</v>
      </c>
      <c r="H3070" t="s">
        <v>13616</v>
      </c>
      <c r="I3070" t="s">
        <v>14820</v>
      </c>
      <c r="J3070" t="s">
        <v>7574</v>
      </c>
      <c r="K3070" t="s">
        <v>19167</v>
      </c>
      <c r="L3070" t="s">
        <v>17215</v>
      </c>
      <c r="M3070" t="s">
        <v>791</v>
      </c>
      <c r="N3070" t="s">
        <v>351</v>
      </c>
      <c r="O3070" t="s">
        <v>17216</v>
      </c>
      <c r="P3070" t="s">
        <v>17217</v>
      </c>
      <c r="Q3070" t="str">
        <f>IF(J3070="(not available)","(not available)",IFERROR(VLOOKUP(J3070,'[1]Lifecyclemodels EF3.1'!E:G,3,FALSE),"(not available yet)"))</f>
        <v>(not available yet)</v>
      </c>
      <c r="R3070"/>
    </row>
    <row r="3071" spans="1:18" hidden="1" x14ac:dyDescent="0.3">
      <c r="A3071" t="s">
        <v>13616</v>
      </c>
      <c r="B3071" t="s">
        <v>18295</v>
      </c>
      <c r="C3071" t="s">
        <v>4862</v>
      </c>
      <c r="D3071" t="s">
        <v>19167</v>
      </c>
      <c r="E3071" t="s">
        <v>17215</v>
      </c>
      <c r="F3071" t="s">
        <v>371</v>
      </c>
      <c r="G3071" s="187" t="s">
        <v>351</v>
      </c>
      <c r="H3071" t="s">
        <v>13616</v>
      </c>
      <c r="I3071" t="s">
        <v>14820</v>
      </c>
      <c r="J3071" t="s">
        <v>4862</v>
      </c>
      <c r="K3071" t="s">
        <v>19167</v>
      </c>
      <c r="L3071" t="s">
        <v>17215</v>
      </c>
      <c r="M3071" t="s">
        <v>371</v>
      </c>
      <c r="N3071" t="s">
        <v>351</v>
      </c>
      <c r="O3071" t="s">
        <v>17216</v>
      </c>
      <c r="P3071" t="s">
        <v>17217</v>
      </c>
      <c r="Q3071" t="str">
        <f>IF(J3071="(not available)","(not available)",IFERROR(VLOOKUP(J3071,'[1]Lifecyclemodels EF3.1'!E:G,3,FALSE),"(not available yet)"))</f>
        <v>(not available yet)</v>
      </c>
      <c r="R3071"/>
    </row>
    <row r="3072" spans="1:18" hidden="1" x14ac:dyDescent="0.3">
      <c r="A3072" t="s">
        <v>13616</v>
      </c>
      <c r="B3072" t="s">
        <v>18295</v>
      </c>
      <c r="C3072" t="s">
        <v>2628</v>
      </c>
      <c r="D3072" t="s">
        <v>19167</v>
      </c>
      <c r="E3072" t="s">
        <v>17215</v>
      </c>
      <c r="F3072" t="s">
        <v>399</v>
      </c>
      <c r="G3072" s="187" t="s">
        <v>351</v>
      </c>
      <c r="H3072" t="s">
        <v>13616</v>
      </c>
      <c r="I3072" t="s">
        <v>14820</v>
      </c>
      <c r="J3072" t="s">
        <v>2628</v>
      </c>
      <c r="K3072" t="s">
        <v>19167</v>
      </c>
      <c r="L3072" t="s">
        <v>17215</v>
      </c>
      <c r="M3072" t="s">
        <v>399</v>
      </c>
      <c r="N3072" t="s">
        <v>351</v>
      </c>
      <c r="O3072" t="s">
        <v>17216</v>
      </c>
      <c r="P3072" t="s">
        <v>17217</v>
      </c>
      <c r="Q3072" t="str">
        <f>IF(J3072="(not available)","(not available)",IFERROR(VLOOKUP(J3072,'[1]Lifecyclemodels EF3.1'!E:G,3,FALSE),"(not available yet)"))</f>
        <v>(not available yet)</v>
      </c>
      <c r="R3072"/>
    </row>
    <row r="3073" spans="1:18" hidden="1" x14ac:dyDescent="0.3">
      <c r="A3073" t="s">
        <v>13616</v>
      </c>
      <c r="B3073" t="s">
        <v>18295</v>
      </c>
      <c r="C3073" t="s">
        <v>1820</v>
      </c>
      <c r="D3073" t="s">
        <v>19167</v>
      </c>
      <c r="E3073" t="s">
        <v>17215</v>
      </c>
      <c r="F3073" t="s">
        <v>523</v>
      </c>
      <c r="G3073" s="187" t="s">
        <v>351</v>
      </c>
      <c r="H3073" t="s">
        <v>13616</v>
      </c>
      <c r="I3073" t="s">
        <v>14820</v>
      </c>
      <c r="J3073" t="s">
        <v>1820</v>
      </c>
      <c r="K3073" t="s">
        <v>19167</v>
      </c>
      <c r="L3073" t="s">
        <v>17215</v>
      </c>
      <c r="M3073" t="s">
        <v>523</v>
      </c>
      <c r="N3073" t="s">
        <v>351</v>
      </c>
      <c r="O3073" t="s">
        <v>17216</v>
      </c>
      <c r="P3073" t="s">
        <v>17217</v>
      </c>
      <c r="Q3073" t="str">
        <f>IF(J3073="(not available)","(not available)",IFERROR(VLOOKUP(J3073,'[1]Lifecyclemodels EF3.1'!E:G,3,FALSE),"(not available yet)"))</f>
        <v>(not available yet)</v>
      </c>
      <c r="R3073"/>
    </row>
    <row r="3074" spans="1:18" hidden="1" x14ac:dyDescent="0.3">
      <c r="A3074" t="s">
        <v>13616</v>
      </c>
      <c r="B3074" t="s">
        <v>18295</v>
      </c>
      <c r="C3074" t="s">
        <v>4213</v>
      </c>
      <c r="D3074" t="s">
        <v>19167</v>
      </c>
      <c r="E3074" t="s">
        <v>17215</v>
      </c>
      <c r="F3074" t="s">
        <v>466</v>
      </c>
      <c r="G3074" s="187" t="s">
        <v>351</v>
      </c>
      <c r="H3074" t="s">
        <v>13616</v>
      </c>
      <c r="I3074" t="s">
        <v>14820</v>
      </c>
      <c r="J3074" t="s">
        <v>4213</v>
      </c>
      <c r="K3074" t="s">
        <v>19167</v>
      </c>
      <c r="L3074" t="s">
        <v>17215</v>
      </c>
      <c r="M3074" t="s">
        <v>466</v>
      </c>
      <c r="N3074" t="s">
        <v>351</v>
      </c>
      <c r="O3074" t="s">
        <v>17216</v>
      </c>
      <c r="P3074" t="s">
        <v>17217</v>
      </c>
      <c r="Q3074" t="str">
        <f>IF(J3074="(not available)","(not available)",IFERROR(VLOOKUP(J3074,'[1]Lifecyclemodels EF3.1'!E:G,3,FALSE),"(not available yet)"))</f>
        <v>(not available yet)</v>
      </c>
      <c r="R3074"/>
    </row>
    <row r="3075" spans="1:18" hidden="1" x14ac:dyDescent="0.3">
      <c r="A3075" t="s">
        <v>13616</v>
      </c>
      <c r="B3075" t="s">
        <v>18295</v>
      </c>
      <c r="C3075" t="s">
        <v>633</v>
      </c>
      <c r="D3075" t="s">
        <v>19167</v>
      </c>
      <c r="E3075" t="s">
        <v>17215</v>
      </c>
      <c r="F3075" t="s">
        <v>493</v>
      </c>
      <c r="G3075" s="187" t="s">
        <v>351</v>
      </c>
      <c r="H3075" t="s">
        <v>13616</v>
      </c>
      <c r="I3075" t="s">
        <v>14820</v>
      </c>
      <c r="J3075" t="s">
        <v>633</v>
      </c>
      <c r="K3075" t="s">
        <v>19167</v>
      </c>
      <c r="L3075" t="s">
        <v>17215</v>
      </c>
      <c r="M3075" t="s">
        <v>493</v>
      </c>
      <c r="N3075" t="s">
        <v>351</v>
      </c>
      <c r="O3075" t="s">
        <v>17216</v>
      </c>
      <c r="P3075" t="s">
        <v>17217</v>
      </c>
      <c r="Q3075" t="str">
        <f>IF(J3075="(not available)","(not available)",IFERROR(VLOOKUP(J3075,'[1]Lifecyclemodels EF3.1'!E:G,3,FALSE),"(not available yet)"))</f>
        <v>(not available yet)</v>
      </c>
      <c r="R3075"/>
    </row>
    <row r="3076" spans="1:18" hidden="1" x14ac:dyDescent="0.3">
      <c r="A3076" t="s">
        <v>13616</v>
      </c>
      <c r="B3076" t="s">
        <v>18295</v>
      </c>
      <c r="C3076" t="s">
        <v>9450</v>
      </c>
      <c r="D3076" t="s">
        <v>19167</v>
      </c>
      <c r="E3076" t="s">
        <v>17215</v>
      </c>
      <c r="F3076" t="s">
        <v>425</v>
      </c>
      <c r="G3076" s="187" t="s">
        <v>351</v>
      </c>
      <c r="H3076" t="s">
        <v>13616</v>
      </c>
      <c r="I3076" t="s">
        <v>14820</v>
      </c>
      <c r="J3076" t="s">
        <v>9450</v>
      </c>
      <c r="K3076" t="s">
        <v>19167</v>
      </c>
      <c r="L3076" t="s">
        <v>17215</v>
      </c>
      <c r="M3076" t="s">
        <v>425</v>
      </c>
      <c r="N3076" t="s">
        <v>351</v>
      </c>
      <c r="O3076" t="s">
        <v>17216</v>
      </c>
      <c r="P3076" t="s">
        <v>17217</v>
      </c>
      <c r="Q3076" t="str">
        <f>IF(J3076="(not available)","(not available)",IFERROR(VLOOKUP(J3076,'[1]Lifecyclemodels EF3.1'!E:G,3,FALSE),"(not available yet)"))</f>
        <v>(not available yet)</v>
      </c>
      <c r="R3076"/>
    </row>
    <row r="3077" spans="1:18" hidden="1" x14ac:dyDescent="0.3">
      <c r="A3077" t="s">
        <v>13616</v>
      </c>
      <c r="B3077" t="s">
        <v>18295</v>
      </c>
      <c r="C3077" t="s">
        <v>727</v>
      </c>
      <c r="D3077" t="s">
        <v>19167</v>
      </c>
      <c r="E3077" t="s">
        <v>17215</v>
      </c>
      <c r="F3077" t="s">
        <v>528</v>
      </c>
      <c r="G3077" s="187" t="s">
        <v>351</v>
      </c>
      <c r="H3077" t="s">
        <v>13616</v>
      </c>
      <c r="I3077" t="s">
        <v>14820</v>
      </c>
      <c r="J3077" t="s">
        <v>727</v>
      </c>
      <c r="K3077" t="s">
        <v>19167</v>
      </c>
      <c r="L3077" t="s">
        <v>17215</v>
      </c>
      <c r="M3077" t="s">
        <v>528</v>
      </c>
      <c r="N3077" t="s">
        <v>351</v>
      </c>
      <c r="O3077" t="s">
        <v>17216</v>
      </c>
      <c r="P3077" t="s">
        <v>17217</v>
      </c>
      <c r="Q3077" t="str">
        <f>IF(J3077="(not available)","(not available)",IFERROR(VLOOKUP(J3077,'[1]Lifecyclemodels EF3.1'!E:G,3,FALSE),"(not available yet)"))</f>
        <v>(not available yet)</v>
      </c>
      <c r="R3077"/>
    </row>
    <row r="3078" spans="1:18" hidden="1" x14ac:dyDescent="0.3">
      <c r="A3078" t="s">
        <v>13616</v>
      </c>
      <c r="B3078" t="s">
        <v>18295</v>
      </c>
      <c r="C3078" t="s">
        <v>5833</v>
      </c>
      <c r="D3078" t="s">
        <v>19167</v>
      </c>
      <c r="E3078" t="s">
        <v>17215</v>
      </c>
      <c r="F3078" t="s">
        <v>726</v>
      </c>
      <c r="G3078" s="187" t="s">
        <v>351</v>
      </c>
      <c r="H3078" t="s">
        <v>13616</v>
      </c>
      <c r="I3078" t="s">
        <v>14820</v>
      </c>
      <c r="J3078" t="s">
        <v>5833</v>
      </c>
      <c r="K3078" t="s">
        <v>19167</v>
      </c>
      <c r="L3078" t="s">
        <v>17215</v>
      </c>
      <c r="M3078" t="s">
        <v>726</v>
      </c>
      <c r="N3078" t="s">
        <v>351</v>
      </c>
      <c r="O3078" t="s">
        <v>17216</v>
      </c>
      <c r="P3078" t="s">
        <v>17217</v>
      </c>
      <c r="Q3078" t="str">
        <f>IF(J3078="(not available)","(not available)",IFERROR(VLOOKUP(J3078,'[1]Lifecyclemodels EF3.1'!E:G,3,FALSE),"(not available yet)"))</f>
        <v>(not available yet)</v>
      </c>
      <c r="R3078"/>
    </row>
    <row r="3079" spans="1:18" hidden="1" x14ac:dyDescent="0.3">
      <c r="A3079" t="s">
        <v>13616</v>
      </c>
      <c r="B3079" t="s">
        <v>18295</v>
      </c>
      <c r="C3079" t="s">
        <v>11471</v>
      </c>
      <c r="D3079" t="s">
        <v>19167</v>
      </c>
      <c r="E3079" t="s">
        <v>17215</v>
      </c>
      <c r="F3079" t="s">
        <v>378</v>
      </c>
      <c r="G3079" s="187" t="s">
        <v>351</v>
      </c>
      <c r="H3079" t="s">
        <v>13616</v>
      </c>
      <c r="I3079" t="s">
        <v>14820</v>
      </c>
      <c r="J3079" t="s">
        <v>11471</v>
      </c>
      <c r="K3079" t="s">
        <v>19167</v>
      </c>
      <c r="L3079" t="s">
        <v>17215</v>
      </c>
      <c r="M3079" t="s">
        <v>378</v>
      </c>
      <c r="N3079" t="s">
        <v>351</v>
      </c>
      <c r="O3079" t="s">
        <v>17216</v>
      </c>
      <c r="P3079" t="s">
        <v>17217</v>
      </c>
      <c r="Q3079" t="str">
        <f>IF(J3079="(not available)","(not available)",IFERROR(VLOOKUP(J3079,'[1]Lifecyclemodels EF3.1'!E:G,3,FALSE),"(not available yet)"))</f>
        <v>(not available yet)</v>
      </c>
      <c r="R3079"/>
    </row>
    <row r="3080" spans="1:18" hidden="1" x14ac:dyDescent="0.3">
      <c r="A3080" t="s">
        <v>13616</v>
      </c>
      <c r="B3080" t="s">
        <v>18295</v>
      </c>
      <c r="C3080" t="s">
        <v>7800</v>
      </c>
      <c r="D3080" t="s">
        <v>19167</v>
      </c>
      <c r="E3080" t="s">
        <v>17215</v>
      </c>
      <c r="F3080" t="s">
        <v>384</v>
      </c>
      <c r="G3080" s="187" t="s">
        <v>351</v>
      </c>
      <c r="H3080" t="s">
        <v>13616</v>
      </c>
      <c r="I3080" t="s">
        <v>14820</v>
      </c>
      <c r="J3080" t="s">
        <v>7800</v>
      </c>
      <c r="K3080" t="s">
        <v>19167</v>
      </c>
      <c r="L3080" t="s">
        <v>17215</v>
      </c>
      <c r="M3080" t="s">
        <v>11889</v>
      </c>
      <c r="N3080" t="s">
        <v>351</v>
      </c>
      <c r="O3080" t="s">
        <v>17216</v>
      </c>
      <c r="P3080" t="s">
        <v>17217</v>
      </c>
      <c r="Q3080" t="str">
        <f>IF(J3080="(not available)","(not available)",IFERROR(VLOOKUP(J3080,'[1]Lifecyclemodels EF3.1'!E:G,3,FALSE),"(not available yet)"))</f>
        <v>(not available yet)</v>
      </c>
      <c r="R3080"/>
    </row>
    <row r="3081" spans="1:18" hidden="1" x14ac:dyDescent="0.3">
      <c r="A3081" t="s">
        <v>13616</v>
      </c>
      <c r="B3081" t="s">
        <v>18295</v>
      </c>
      <c r="C3081" t="s">
        <v>6524</v>
      </c>
      <c r="D3081" t="s">
        <v>19167</v>
      </c>
      <c r="E3081" t="s">
        <v>17215</v>
      </c>
      <c r="F3081" t="s">
        <v>686</v>
      </c>
      <c r="G3081" s="187" t="s">
        <v>351</v>
      </c>
      <c r="H3081" t="s">
        <v>13616</v>
      </c>
      <c r="I3081" t="s">
        <v>14820</v>
      </c>
      <c r="J3081" t="s">
        <v>6524</v>
      </c>
      <c r="K3081" t="s">
        <v>19167</v>
      </c>
      <c r="L3081" t="s">
        <v>17215</v>
      </c>
      <c r="M3081" t="s">
        <v>686</v>
      </c>
      <c r="N3081" t="s">
        <v>351</v>
      </c>
      <c r="O3081" t="s">
        <v>17216</v>
      </c>
      <c r="P3081" t="s">
        <v>17217</v>
      </c>
      <c r="Q3081" t="str">
        <f>IF(J3081="(not available)","(not available)",IFERROR(VLOOKUP(J3081,'[1]Lifecyclemodels EF3.1'!E:G,3,FALSE),"(not available yet)"))</f>
        <v>(not available yet)</v>
      </c>
      <c r="R3081"/>
    </row>
    <row r="3082" spans="1:18" hidden="1" x14ac:dyDescent="0.3">
      <c r="A3082" t="s">
        <v>13616</v>
      </c>
      <c r="B3082" t="s">
        <v>18295</v>
      </c>
      <c r="C3082" t="s">
        <v>5556</v>
      </c>
      <c r="D3082" t="s">
        <v>19168</v>
      </c>
      <c r="E3082" t="s">
        <v>17215</v>
      </c>
      <c r="F3082" t="s">
        <v>350</v>
      </c>
      <c r="G3082" s="187" t="s">
        <v>351</v>
      </c>
      <c r="H3082" t="s">
        <v>13616</v>
      </c>
      <c r="I3082" t="s">
        <v>14820</v>
      </c>
      <c r="J3082" t="s">
        <v>5556</v>
      </c>
      <c r="K3082" t="s">
        <v>19168</v>
      </c>
      <c r="L3082" t="s">
        <v>17215</v>
      </c>
      <c r="M3082" t="s">
        <v>350</v>
      </c>
      <c r="N3082" t="s">
        <v>351</v>
      </c>
      <c r="O3082" t="s">
        <v>17216</v>
      </c>
      <c r="P3082" t="s">
        <v>17217</v>
      </c>
      <c r="Q3082" t="str">
        <f>IF(J3082="(not available)","(not available)",IFERROR(VLOOKUP(J3082,'[1]Lifecyclemodels EF3.1'!E:G,3,FALSE),"(not available yet)"))</f>
        <v>(not available yet)</v>
      </c>
      <c r="R3082"/>
    </row>
    <row r="3083" spans="1:18" hidden="1" x14ac:dyDescent="0.3">
      <c r="A3083" t="s">
        <v>13616</v>
      </c>
      <c r="B3083" t="s">
        <v>18295</v>
      </c>
      <c r="C3083" t="s">
        <v>8792</v>
      </c>
      <c r="D3083" t="s">
        <v>19168</v>
      </c>
      <c r="E3083" t="s">
        <v>17215</v>
      </c>
      <c r="F3083" t="s">
        <v>686</v>
      </c>
      <c r="G3083" s="187" t="s">
        <v>351</v>
      </c>
      <c r="H3083" t="s">
        <v>13616</v>
      </c>
      <c r="I3083" t="s">
        <v>14820</v>
      </c>
      <c r="J3083" t="s">
        <v>8792</v>
      </c>
      <c r="K3083" t="s">
        <v>19168</v>
      </c>
      <c r="L3083" t="s">
        <v>17215</v>
      </c>
      <c r="M3083" t="s">
        <v>686</v>
      </c>
      <c r="N3083" t="s">
        <v>351</v>
      </c>
      <c r="O3083" t="s">
        <v>17216</v>
      </c>
      <c r="P3083" t="s">
        <v>17217</v>
      </c>
      <c r="Q3083" t="str">
        <f>IF(J3083="(not available)","(not available)",IFERROR(VLOOKUP(J3083,'[1]Lifecyclemodels EF3.1'!E:G,3,FALSE),"(not available yet)"))</f>
        <v>(not available yet)</v>
      </c>
      <c r="R3083"/>
    </row>
    <row r="3084" spans="1:18" hidden="1" x14ac:dyDescent="0.3">
      <c r="A3084" t="s">
        <v>13616</v>
      </c>
      <c r="B3084" t="s">
        <v>18295</v>
      </c>
      <c r="C3084" t="s">
        <v>1634</v>
      </c>
      <c r="D3084" t="s">
        <v>19168</v>
      </c>
      <c r="E3084" t="s">
        <v>17215</v>
      </c>
      <c r="F3084" t="s">
        <v>371</v>
      </c>
      <c r="G3084" s="187" t="s">
        <v>351</v>
      </c>
      <c r="H3084" t="s">
        <v>13616</v>
      </c>
      <c r="I3084" t="s">
        <v>14820</v>
      </c>
      <c r="J3084" t="s">
        <v>1634</v>
      </c>
      <c r="K3084" t="s">
        <v>19168</v>
      </c>
      <c r="L3084" t="s">
        <v>17215</v>
      </c>
      <c r="M3084" t="s">
        <v>371</v>
      </c>
      <c r="N3084" t="s">
        <v>351</v>
      </c>
      <c r="O3084" t="s">
        <v>17216</v>
      </c>
      <c r="P3084" t="s">
        <v>17217</v>
      </c>
      <c r="Q3084" t="str">
        <f>IF(J3084="(not available)","(not available)",IFERROR(VLOOKUP(J3084,'[1]Lifecyclemodels EF3.1'!E:G,3,FALSE),"(not available yet)"))</f>
        <v>(not available yet)</v>
      </c>
      <c r="R3084"/>
    </row>
    <row r="3085" spans="1:18" hidden="1" x14ac:dyDescent="0.3">
      <c r="A3085" t="s">
        <v>13616</v>
      </c>
      <c r="B3085" t="s">
        <v>18295</v>
      </c>
      <c r="C3085" t="s">
        <v>7449</v>
      </c>
      <c r="D3085" t="s">
        <v>19168</v>
      </c>
      <c r="E3085" t="s">
        <v>17215</v>
      </c>
      <c r="F3085" t="s">
        <v>473</v>
      </c>
      <c r="G3085" s="187" t="s">
        <v>351</v>
      </c>
      <c r="H3085" t="s">
        <v>13616</v>
      </c>
      <c r="I3085" t="s">
        <v>14820</v>
      </c>
      <c r="J3085" t="s">
        <v>7449</v>
      </c>
      <c r="K3085" t="s">
        <v>19168</v>
      </c>
      <c r="L3085" t="s">
        <v>17215</v>
      </c>
      <c r="M3085" t="s">
        <v>473</v>
      </c>
      <c r="N3085" t="s">
        <v>351</v>
      </c>
      <c r="O3085" t="s">
        <v>17216</v>
      </c>
      <c r="P3085" t="s">
        <v>17217</v>
      </c>
      <c r="Q3085" t="str">
        <f>IF(J3085="(not available)","(not available)",IFERROR(VLOOKUP(J3085,'[1]Lifecyclemodels EF3.1'!E:G,3,FALSE),"(not available yet)"))</f>
        <v>(not available yet)</v>
      </c>
      <c r="R3085"/>
    </row>
    <row r="3086" spans="1:18" hidden="1" x14ac:dyDescent="0.3">
      <c r="A3086" t="s">
        <v>13616</v>
      </c>
      <c r="B3086" t="s">
        <v>18295</v>
      </c>
      <c r="C3086" t="s">
        <v>5226</v>
      </c>
      <c r="D3086" t="s">
        <v>19168</v>
      </c>
      <c r="E3086" t="s">
        <v>17215</v>
      </c>
      <c r="F3086" t="s">
        <v>493</v>
      </c>
      <c r="G3086" s="187" t="s">
        <v>351</v>
      </c>
      <c r="H3086" t="s">
        <v>13616</v>
      </c>
      <c r="I3086" t="s">
        <v>14820</v>
      </c>
      <c r="J3086" t="s">
        <v>5226</v>
      </c>
      <c r="K3086" t="s">
        <v>19168</v>
      </c>
      <c r="L3086" t="s">
        <v>17215</v>
      </c>
      <c r="M3086" t="s">
        <v>493</v>
      </c>
      <c r="N3086" t="s">
        <v>351</v>
      </c>
      <c r="O3086" t="s">
        <v>17216</v>
      </c>
      <c r="P3086" t="s">
        <v>17217</v>
      </c>
      <c r="Q3086" t="str">
        <f>IF(J3086="(not available)","(not available)",IFERROR(VLOOKUP(J3086,'[1]Lifecyclemodels EF3.1'!E:G,3,FALSE),"(not available yet)"))</f>
        <v>(not available yet)</v>
      </c>
      <c r="R3086"/>
    </row>
    <row r="3087" spans="1:18" hidden="1" x14ac:dyDescent="0.3">
      <c r="A3087" t="s">
        <v>13616</v>
      </c>
      <c r="B3087" t="s">
        <v>18295</v>
      </c>
      <c r="C3087" t="s">
        <v>1623</v>
      </c>
      <c r="D3087" t="s">
        <v>19168</v>
      </c>
      <c r="E3087" t="s">
        <v>17215</v>
      </c>
      <c r="F3087" t="s">
        <v>384</v>
      </c>
      <c r="G3087" s="187" t="s">
        <v>351</v>
      </c>
      <c r="H3087" t="s">
        <v>13616</v>
      </c>
      <c r="I3087" t="s">
        <v>14820</v>
      </c>
      <c r="J3087" t="s">
        <v>1623</v>
      </c>
      <c r="K3087" t="s">
        <v>19168</v>
      </c>
      <c r="L3087" t="s">
        <v>17215</v>
      </c>
      <c r="M3087" t="s">
        <v>11889</v>
      </c>
      <c r="N3087" t="s">
        <v>351</v>
      </c>
      <c r="O3087" t="s">
        <v>17216</v>
      </c>
      <c r="P3087" t="s">
        <v>17217</v>
      </c>
      <c r="Q3087" t="str">
        <f>IF(J3087="(not available)","(not available)",IFERROR(VLOOKUP(J3087,'[1]Lifecyclemodels EF3.1'!E:G,3,FALSE),"(not available yet)"))</f>
        <v>(not available yet)</v>
      </c>
      <c r="R3087"/>
    </row>
    <row r="3088" spans="1:18" hidden="1" x14ac:dyDescent="0.3">
      <c r="A3088" t="s">
        <v>13616</v>
      </c>
      <c r="B3088" t="s">
        <v>18295</v>
      </c>
      <c r="C3088" t="s">
        <v>967</v>
      </c>
      <c r="D3088" t="s">
        <v>19168</v>
      </c>
      <c r="E3088" t="s">
        <v>17215</v>
      </c>
      <c r="F3088" t="s">
        <v>396</v>
      </c>
      <c r="G3088" s="187" t="s">
        <v>351</v>
      </c>
      <c r="H3088" t="s">
        <v>13616</v>
      </c>
      <c r="I3088" t="s">
        <v>14820</v>
      </c>
      <c r="J3088" t="s">
        <v>967</v>
      </c>
      <c r="K3088" t="s">
        <v>19168</v>
      </c>
      <c r="L3088" t="s">
        <v>17215</v>
      </c>
      <c r="M3088" t="s">
        <v>396</v>
      </c>
      <c r="N3088" t="s">
        <v>351</v>
      </c>
      <c r="O3088" t="s">
        <v>17216</v>
      </c>
      <c r="P3088" t="s">
        <v>17217</v>
      </c>
      <c r="Q3088" t="str">
        <f>IF(J3088="(not available)","(not available)",IFERROR(VLOOKUP(J3088,'[1]Lifecyclemodels EF3.1'!E:G,3,FALSE),"(not available yet)"))</f>
        <v>(not available yet)</v>
      </c>
      <c r="R3088"/>
    </row>
    <row r="3089" spans="1:18" hidden="1" x14ac:dyDescent="0.3">
      <c r="A3089" t="s">
        <v>13616</v>
      </c>
      <c r="B3089" t="s">
        <v>18295</v>
      </c>
      <c r="C3089" t="s">
        <v>6461</v>
      </c>
      <c r="D3089" t="s">
        <v>19168</v>
      </c>
      <c r="E3089" t="s">
        <v>17215</v>
      </c>
      <c r="F3089" t="s">
        <v>703</v>
      </c>
      <c r="G3089" s="187" t="s">
        <v>351</v>
      </c>
      <c r="H3089" t="s">
        <v>13616</v>
      </c>
      <c r="I3089" t="s">
        <v>14820</v>
      </c>
      <c r="J3089" t="s">
        <v>6461</v>
      </c>
      <c r="K3089" t="s">
        <v>19168</v>
      </c>
      <c r="L3089" t="s">
        <v>17215</v>
      </c>
      <c r="M3089" t="s">
        <v>703</v>
      </c>
      <c r="N3089" t="s">
        <v>351</v>
      </c>
      <c r="O3089" t="s">
        <v>17216</v>
      </c>
      <c r="P3089" t="s">
        <v>17217</v>
      </c>
      <c r="Q3089" t="str">
        <f>IF(J3089="(not available)","(not available)",IFERROR(VLOOKUP(J3089,'[1]Lifecyclemodels EF3.1'!E:G,3,FALSE),"(not available yet)"))</f>
        <v>(not available yet)</v>
      </c>
      <c r="R3089"/>
    </row>
    <row r="3090" spans="1:18" hidden="1" x14ac:dyDescent="0.3">
      <c r="A3090" t="s">
        <v>13616</v>
      </c>
      <c r="B3090" t="s">
        <v>18295</v>
      </c>
      <c r="C3090" t="s">
        <v>6922</v>
      </c>
      <c r="D3090" t="s">
        <v>19168</v>
      </c>
      <c r="E3090" t="s">
        <v>17215</v>
      </c>
      <c r="F3090" t="s">
        <v>726</v>
      </c>
      <c r="G3090" s="187" t="s">
        <v>351</v>
      </c>
      <c r="H3090" t="s">
        <v>13616</v>
      </c>
      <c r="I3090" t="s">
        <v>14820</v>
      </c>
      <c r="J3090" t="s">
        <v>6922</v>
      </c>
      <c r="K3090" t="s">
        <v>19168</v>
      </c>
      <c r="L3090" t="s">
        <v>17215</v>
      </c>
      <c r="M3090" t="s">
        <v>726</v>
      </c>
      <c r="N3090" t="s">
        <v>351</v>
      </c>
      <c r="O3090" t="s">
        <v>17216</v>
      </c>
      <c r="P3090" t="s">
        <v>17217</v>
      </c>
      <c r="Q3090" t="str">
        <f>IF(J3090="(not available)","(not available)",IFERROR(VLOOKUP(J3090,'[1]Lifecyclemodels EF3.1'!E:G,3,FALSE),"(not available yet)"))</f>
        <v>(not available yet)</v>
      </c>
      <c r="R3090"/>
    </row>
    <row r="3091" spans="1:18" hidden="1" x14ac:dyDescent="0.3">
      <c r="A3091" t="s">
        <v>13616</v>
      </c>
      <c r="B3091" t="s">
        <v>18295</v>
      </c>
      <c r="C3091" t="s">
        <v>8077</v>
      </c>
      <c r="D3091" t="s">
        <v>19168</v>
      </c>
      <c r="E3091" t="s">
        <v>17215</v>
      </c>
      <c r="F3091" t="s">
        <v>405</v>
      </c>
      <c r="G3091" s="187" t="s">
        <v>351</v>
      </c>
      <c r="H3091" t="s">
        <v>13616</v>
      </c>
      <c r="I3091" t="s">
        <v>14820</v>
      </c>
      <c r="J3091" t="s">
        <v>8077</v>
      </c>
      <c r="K3091" t="s">
        <v>19168</v>
      </c>
      <c r="L3091" t="s">
        <v>17215</v>
      </c>
      <c r="M3091" t="s">
        <v>405</v>
      </c>
      <c r="N3091" t="s">
        <v>351</v>
      </c>
      <c r="O3091" t="s">
        <v>17216</v>
      </c>
      <c r="P3091" t="s">
        <v>17217</v>
      </c>
      <c r="Q3091" t="str">
        <f>IF(J3091="(not available)","(not available)",IFERROR(VLOOKUP(J3091,'[1]Lifecyclemodels EF3.1'!E:G,3,FALSE),"(not available yet)"))</f>
        <v>(not available yet)</v>
      </c>
      <c r="R3091"/>
    </row>
    <row r="3092" spans="1:18" hidden="1" x14ac:dyDescent="0.3">
      <c r="A3092" t="s">
        <v>13616</v>
      </c>
      <c r="B3092" t="s">
        <v>18295</v>
      </c>
      <c r="C3092" t="s">
        <v>3145</v>
      </c>
      <c r="D3092" t="s">
        <v>19168</v>
      </c>
      <c r="E3092" t="s">
        <v>17215</v>
      </c>
      <c r="F3092" t="s">
        <v>392</v>
      </c>
      <c r="G3092" s="187" t="s">
        <v>351</v>
      </c>
      <c r="H3092" t="s">
        <v>13616</v>
      </c>
      <c r="I3092" t="s">
        <v>14820</v>
      </c>
      <c r="J3092" t="s">
        <v>3145</v>
      </c>
      <c r="K3092" t="s">
        <v>19168</v>
      </c>
      <c r="L3092" t="s">
        <v>17215</v>
      </c>
      <c r="M3092" t="s">
        <v>392</v>
      </c>
      <c r="N3092" t="s">
        <v>351</v>
      </c>
      <c r="O3092" t="s">
        <v>17216</v>
      </c>
      <c r="P3092" t="s">
        <v>17217</v>
      </c>
      <c r="Q3092" t="str">
        <f>IF(J3092="(not available)","(not available)",IFERROR(VLOOKUP(J3092,'[1]Lifecyclemodels EF3.1'!E:G,3,FALSE),"(not available yet)"))</f>
        <v>(not available yet)</v>
      </c>
      <c r="R3092"/>
    </row>
    <row r="3093" spans="1:18" hidden="1" x14ac:dyDescent="0.3">
      <c r="A3093" t="s">
        <v>13616</v>
      </c>
      <c r="B3093" t="s">
        <v>18295</v>
      </c>
      <c r="C3093" t="s">
        <v>2400</v>
      </c>
      <c r="D3093" t="s">
        <v>19168</v>
      </c>
      <c r="E3093" t="s">
        <v>17215</v>
      </c>
      <c r="F3093" t="s">
        <v>425</v>
      </c>
      <c r="G3093" s="187" t="s">
        <v>351</v>
      </c>
      <c r="H3093" t="s">
        <v>13616</v>
      </c>
      <c r="I3093" t="s">
        <v>14820</v>
      </c>
      <c r="J3093" t="s">
        <v>2400</v>
      </c>
      <c r="K3093" t="s">
        <v>19168</v>
      </c>
      <c r="L3093" t="s">
        <v>17215</v>
      </c>
      <c r="M3093" t="s">
        <v>425</v>
      </c>
      <c r="N3093" t="s">
        <v>351</v>
      </c>
      <c r="O3093" t="s">
        <v>17216</v>
      </c>
      <c r="P3093" t="s">
        <v>17217</v>
      </c>
      <c r="Q3093" t="str">
        <f>IF(J3093="(not available)","(not available)",IFERROR(VLOOKUP(J3093,'[1]Lifecyclemodels EF3.1'!E:G,3,FALSE),"(not available yet)"))</f>
        <v>(not available yet)</v>
      </c>
      <c r="R3093"/>
    </row>
    <row r="3094" spans="1:18" hidden="1" x14ac:dyDescent="0.3">
      <c r="A3094" t="s">
        <v>13616</v>
      </c>
      <c r="B3094" t="s">
        <v>18295</v>
      </c>
      <c r="C3094" t="s">
        <v>7883</v>
      </c>
      <c r="D3094" t="s">
        <v>19168</v>
      </c>
      <c r="E3094" t="s">
        <v>17215</v>
      </c>
      <c r="F3094" t="s">
        <v>402</v>
      </c>
      <c r="G3094" s="187" t="s">
        <v>351</v>
      </c>
      <c r="H3094" t="s">
        <v>13616</v>
      </c>
      <c r="I3094" t="s">
        <v>14820</v>
      </c>
      <c r="J3094" t="s">
        <v>7883</v>
      </c>
      <c r="K3094" t="s">
        <v>19168</v>
      </c>
      <c r="L3094" t="s">
        <v>17215</v>
      </c>
      <c r="M3094" t="s">
        <v>402</v>
      </c>
      <c r="N3094" t="s">
        <v>351</v>
      </c>
      <c r="O3094" t="s">
        <v>17216</v>
      </c>
      <c r="P3094" t="s">
        <v>17217</v>
      </c>
      <c r="Q3094" t="str">
        <f>IF(J3094="(not available)","(not available)",IFERROR(VLOOKUP(J3094,'[1]Lifecyclemodels EF3.1'!E:G,3,FALSE),"(not available yet)"))</f>
        <v>(not available yet)</v>
      </c>
      <c r="R3094"/>
    </row>
    <row r="3095" spans="1:18" hidden="1" x14ac:dyDescent="0.3">
      <c r="A3095" t="s">
        <v>13616</v>
      </c>
      <c r="B3095" t="s">
        <v>18295</v>
      </c>
      <c r="C3095" t="s">
        <v>6238</v>
      </c>
      <c r="D3095" t="s">
        <v>19168</v>
      </c>
      <c r="E3095" t="s">
        <v>17215</v>
      </c>
      <c r="F3095" t="s">
        <v>528</v>
      </c>
      <c r="G3095" s="187" t="s">
        <v>351</v>
      </c>
      <c r="H3095" t="s">
        <v>13616</v>
      </c>
      <c r="I3095" t="s">
        <v>14820</v>
      </c>
      <c r="J3095" t="s">
        <v>6238</v>
      </c>
      <c r="K3095" t="s">
        <v>19168</v>
      </c>
      <c r="L3095" t="s">
        <v>17215</v>
      </c>
      <c r="M3095" t="s">
        <v>528</v>
      </c>
      <c r="N3095" t="s">
        <v>351</v>
      </c>
      <c r="O3095" t="s">
        <v>17216</v>
      </c>
      <c r="P3095" t="s">
        <v>17217</v>
      </c>
      <c r="Q3095" t="str">
        <f>IF(J3095="(not available)","(not available)",IFERROR(VLOOKUP(J3095,'[1]Lifecyclemodels EF3.1'!E:G,3,FALSE),"(not available yet)"))</f>
        <v>(not available yet)</v>
      </c>
      <c r="R3095"/>
    </row>
    <row r="3096" spans="1:18" hidden="1" x14ac:dyDescent="0.3">
      <c r="A3096" t="s">
        <v>13616</v>
      </c>
      <c r="B3096" t="s">
        <v>18295</v>
      </c>
      <c r="C3096" t="s">
        <v>8597</v>
      </c>
      <c r="D3096" t="s">
        <v>19168</v>
      </c>
      <c r="E3096" t="s">
        <v>17215</v>
      </c>
      <c r="F3096" t="s">
        <v>378</v>
      </c>
      <c r="G3096" s="187" t="s">
        <v>351</v>
      </c>
      <c r="H3096" t="s">
        <v>13616</v>
      </c>
      <c r="I3096" t="s">
        <v>14820</v>
      </c>
      <c r="J3096" t="s">
        <v>8597</v>
      </c>
      <c r="K3096" t="s">
        <v>19168</v>
      </c>
      <c r="L3096" t="s">
        <v>17215</v>
      </c>
      <c r="M3096" t="s">
        <v>378</v>
      </c>
      <c r="N3096" t="s">
        <v>351</v>
      </c>
      <c r="O3096" t="s">
        <v>17216</v>
      </c>
      <c r="P3096" t="s">
        <v>17217</v>
      </c>
      <c r="Q3096" t="str">
        <f>IF(J3096="(not available)","(not available)",IFERROR(VLOOKUP(J3096,'[1]Lifecyclemodels EF3.1'!E:G,3,FALSE),"(not available yet)"))</f>
        <v>(not available yet)</v>
      </c>
      <c r="R3096"/>
    </row>
    <row r="3097" spans="1:18" hidden="1" x14ac:dyDescent="0.3">
      <c r="A3097" t="s">
        <v>13616</v>
      </c>
      <c r="B3097" t="s">
        <v>18295</v>
      </c>
      <c r="C3097" t="s">
        <v>8094</v>
      </c>
      <c r="D3097" t="s">
        <v>19168</v>
      </c>
      <c r="E3097" t="s">
        <v>17215</v>
      </c>
      <c r="F3097" t="s">
        <v>791</v>
      </c>
      <c r="G3097" s="187" t="s">
        <v>351</v>
      </c>
      <c r="H3097" t="s">
        <v>13616</v>
      </c>
      <c r="I3097" t="s">
        <v>14820</v>
      </c>
      <c r="J3097" t="s">
        <v>8094</v>
      </c>
      <c r="K3097" t="s">
        <v>19168</v>
      </c>
      <c r="L3097" t="s">
        <v>17215</v>
      </c>
      <c r="M3097" t="s">
        <v>791</v>
      </c>
      <c r="N3097" t="s">
        <v>351</v>
      </c>
      <c r="O3097" t="s">
        <v>17216</v>
      </c>
      <c r="P3097" t="s">
        <v>17217</v>
      </c>
      <c r="Q3097" t="str">
        <f>IF(J3097="(not available)","(not available)",IFERROR(VLOOKUP(J3097,'[1]Lifecyclemodels EF3.1'!E:G,3,FALSE),"(not available yet)"))</f>
        <v>(not available yet)</v>
      </c>
      <c r="R3097"/>
    </row>
    <row r="3098" spans="1:18" hidden="1" x14ac:dyDescent="0.3">
      <c r="A3098" t="s">
        <v>13616</v>
      </c>
      <c r="B3098" t="s">
        <v>18295</v>
      </c>
      <c r="C3098" t="s">
        <v>5860</v>
      </c>
      <c r="D3098" t="s">
        <v>19168</v>
      </c>
      <c r="E3098" t="s">
        <v>17215</v>
      </c>
      <c r="F3098" t="s">
        <v>466</v>
      </c>
      <c r="G3098" s="187" t="s">
        <v>351</v>
      </c>
      <c r="H3098" t="s">
        <v>13616</v>
      </c>
      <c r="I3098" t="s">
        <v>14820</v>
      </c>
      <c r="J3098" t="s">
        <v>5860</v>
      </c>
      <c r="K3098" t="s">
        <v>19168</v>
      </c>
      <c r="L3098" t="s">
        <v>17215</v>
      </c>
      <c r="M3098" t="s">
        <v>466</v>
      </c>
      <c r="N3098" t="s">
        <v>351</v>
      </c>
      <c r="O3098" t="s">
        <v>17216</v>
      </c>
      <c r="P3098" t="s">
        <v>17217</v>
      </c>
      <c r="Q3098" t="str">
        <f>IF(J3098="(not available)","(not available)",IFERROR(VLOOKUP(J3098,'[1]Lifecyclemodels EF3.1'!E:G,3,FALSE),"(not available yet)"))</f>
        <v>(not available yet)</v>
      </c>
      <c r="R3098"/>
    </row>
    <row r="3099" spans="1:18" hidden="1" x14ac:dyDescent="0.3">
      <c r="A3099" t="s">
        <v>13616</v>
      </c>
      <c r="B3099" t="s">
        <v>18295</v>
      </c>
      <c r="C3099" t="s">
        <v>3565</v>
      </c>
      <c r="D3099" t="s">
        <v>19168</v>
      </c>
      <c r="E3099" t="s">
        <v>17215</v>
      </c>
      <c r="F3099" t="s">
        <v>443</v>
      </c>
      <c r="G3099" s="187" t="s">
        <v>351</v>
      </c>
      <c r="H3099" t="s">
        <v>13616</v>
      </c>
      <c r="I3099" t="s">
        <v>14820</v>
      </c>
      <c r="J3099" t="s">
        <v>3565</v>
      </c>
      <c r="K3099" t="s">
        <v>19168</v>
      </c>
      <c r="L3099" t="s">
        <v>17215</v>
      </c>
      <c r="M3099" t="s">
        <v>443</v>
      </c>
      <c r="N3099" t="s">
        <v>351</v>
      </c>
      <c r="O3099" t="s">
        <v>17216</v>
      </c>
      <c r="P3099" t="s">
        <v>17217</v>
      </c>
      <c r="Q3099" t="str">
        <f>IF(J3099="(not available)","(not available)",IFERROR(VLOOKUP(J3099,'[1]Lifecyclemodels EF3.1'!E:G,3,FALSE),"(not available yet)"))</f>
        <v>(not available yet)</v>
      </c>
      <c r="R3099"/>
    </row>
    <row r="3100" spans="1:18" hidden="1" x14ac:dyDescent="0.3">
      <c r="A3100" t="s">
        <v>13616</v>
      </c>
      <c r="B3100" t="s">
        <v>18295</v>
      </c>
      <c r="C3100" t="s">
        <v>4975</v>
      </c>
      <c r="D3100" t="s">
        <v>19168</v>
      </c>
      <c r="E3100" t="s">
        <v>17215</v>
      </c>
      <c r="F3100" t="s">
        <v>399</v>
      </c>
      <c r="G3100" s="187" t="s">
        <v>351</v>
      </c>
      <c r="H3100" t="s">
        <v>13616</v>
      </c>
      <c r="I3100" t="s">
        <v>14820</v>
      </c>
      <c r="J3100" t="s">
        <v>4975</v>
      </c>
      <c r="K3100" t="s">
        <v>19168</v>
      </c>
      <c r="L3100" t="s">
        <v>17215</v>
      </c>
      <c r="M3100" t="s">
        <v>399</v>
      </c>
      <c r="N3100" t="s">
        <v>351</v>
      </c>
      <c r="O3100" t="s">
        <v>17216</v>
      </c>
      <c r="P3100" t="s">
        <v>17217</v>
      </c>
      <c r="Q3100" t="str">
        <f>IF(J3100="(not available)","(not available)",IFERROR(VLOOKUP(J3100,'[1]Lifecyclemodels EF3.1'!E:G,3,FALSE),"(not available yet)"))</f>
        <v>(not available yet)</v>
      </c>
      <c r="R3100"/>
    </row>
    <row r="3101" spans="1:18" hidden="1" x14ac:dyDescent="0.3">
      <c r="A3101" t="s">
        <v>13616</v>
      </c>
      <c r="B3101" t="s">
        <v>18295</v>
      </c>
      <c r="C3101" t="s">
        <v>4141</v>
      </c>
      <c r="D3101" t="s">
        <v>19168</v>
      </c>
      <c r="E3101" t="s">
        <v>17215</v>
      </c>
      <c r="F3101" t="s">
        <v>670</v>
      </c>
      <c r="G3101" s="187" t="s">
        <v>351</v>
      </c>
      <c r="H3101" t="s">
        <v>13616</v>
      </c>
      <c r="I3101" t="s">
        <v>14820</v>
      </c>
      <c r="J3101" t="s">
        <v>4141</v>
      </c>
      <c r="K3101" t="s">
        <v>19168</v>
      </c>
      <c r="L3101" t="s">
        <v>17215</v>
      </c>
      <c r="M3101" t="s">
        <v>670</v>
      </c>
      <c r="N3101" t="s">
        <v>351</v>
      </c>
      <c r="O3101" t="s">
        <v>17216</v>
      </c>
      <c r="P3101" t="s">
        <v>17217</v>
      </c>
      <c r="Q3101" t="str">
        <f>IF(J3101="(not available)","(not available)",IFERROR(VLOOKUP(J3101,'[1]Lifecyclemodels EF3.1'!E:G,3,FALSE),"(not available yet)"))</f>
        <v>(not available yet)</v>
      </c>
      <c r="R3101"/>
    </row>
    <row r="3102" spans="1:18" hidden="1" x14ac:dyDescent="0.3">
      <c r="A3102" t="s">
        <v>13616</v>
      </c>
      <c r="B3102" t="s">
        <v>18295</v>
      </c>
      <c r="C3102" t="s">
        <v>3014</v>
      </c>
      <c r="D3102" t="s">
        <v>19168</v>
      </c>
      <c r="E3102" t="s">
        <v>17215</v>
      </c>
      <c r="F3102" t="s">
        <v>523</v>
      </c>
      <c r="G3102" s="187" t="s">
        <v>351</v>
      </c>
      <c r="H3102" t="s">
        <v>13616</v>
      </c>
      <c r="I3102" t="s">
        <v>14820</v>
      </c>
      <c r="J3102" t="s">
        <v>3014</v>
      </c>
      <c r="K3102" t="s">
        <v>19168</v>
      </c>
      <c r="L3102" t="s">
        <v>17215</v>
      </c>
      <c r="M3102" t="s">
        <v>523</v>
      </c>
      <c r="N3102" t="s">
        <v>351</v>
      </c>
      <c r="O3102" t="s">
        <v>17216</v>
      </c>
      <c r="P3102" t="s">
        <v>17217</v>
      </c>
      <c r="Q3102" t="str">
        <f>IF(J3102="(not available)","(not available)",IFERROR(VLOOKUP(J3102,'[1]Lifecyclemodels EF3.1'!E:G,3,FALSE),"(not available yet)"))</f>
        <v>(not available yet)</v>
      </c>
      <c r="R3102"/>
    </row>
    <row r="3103" spans="1:18" hidden="1" x14ac:dyDescent="0.3">
      <c r="A3103" t="s">
        <v>13616</v>
      </c>
      <c r="B3103" t="s">
        <v>18295</v>
      </c>
      <c r="C3103" t="s">
        <v>5898</v>
      </c>
      <c r="D3103" t="s">
        <v>19168</v>
      </c>
      <c r="E3103" t="s">
        <v>17215</v>
      </c>
      <c r="F3103" t="s">
        <v>736</v>
      </c>
      <c r="G3103" s="187" t="s">
        <v>351</v>
      </c>
      <c r="H3103" t="s">
        <v>13616</v>
      </c>
      <c r="I3103" t="s">
        <v>14820</v>
      </c>
      <c r="J3103" t="s">
        <v>5898</v>
      </c>
      <c r="K3103" t="s">
        <v>19168</v>
      </c>
      <c r="L3103" t="s">
        <v>17215</v>
      </c>
      <c r="M3103" t="s">
        <v>736</v>
      </c>
      <c r="N3103" t="s">
        <v>351</v>
      </c>
      <c r="O3103" t="s">
        <v>17216</v>
      </c>
      <c r="P3103" t="s">
        <v>17217</v>
      </c>
      <c r="Q3103" t="str">
        <f>IF(J3103="(not available)","(not available)",IFERROR(VLOOKUP(J3103,'[1]Lifecyclemodels EF3.1'!E:G,3,FALSE),"(not available yet)"))</f>
        <v>(not available yet)</v>
      </c>
      <c r="R3103"/>
    </row>
    <row r="3104" spans="1:18" hidden="1" x14ac:dyDescent="0.3">
      <c r="A3104" t="s">
        <v>13616</v>
      </c>
      <c r="B3104" t="s">
        <v>18295</v>
      </c>
      <c r="C3104" t="s">
        <v>8987</v>
      </c>
      <c r="D3104" t="s">
        <v>19168</v>
      </c>
      <c r="E3104" t="s">
        <v>17215</v>
      </c>
      <c r="F3104" t="s">
        <v>418</v>
      </c>
      <c r="G3104" s="187" t="s">
        <v>351</v>
      </c>
      <c r="H3104" t="s">
        <v>13616</v>
      </c>
      <c r="I3104" t="s">
        <v>14820</v>
      </c>
      <c r="J3104" t="s">
        <v>8987</v>
      </c>
      <c r="K3104" t="s">
        <v>19168</v>
      </c>
      <c r="L3104" t="s">
        <v>17215</v>
      </c>
      <c r="M3104" t="s">
        <v>418</v>
      </c>
      <c r="N3104" t="s">
        <v>351</v>
      </c>
      <c r="O3104" t="s">
        <v>17216</v>
      </c>
      <c r="P3104" t="s">
        <v>17217</v>
      </c>
      <c r="Q3104" t="str">
        <f>IF(J3104="(not available)","(not available)",IFERROR(VLOOKUP(J3104,'[1]Lifecyclemodels EF3.1'!E:G,3,FALSE),"(not available yet)"))</f>
        <v>(not available yet)</v>
      </c>
      <c r="R3104"/>
    </row>
    <row r="3105" spans="1:18" hidden="1" x14ac:dyDescent="0.3">
      <c r="A3105" t="s">
        <v>13616</v>
      </c>
      <c r="B3105" t="s">
        <v>18295</v>
      </c>
      <c r="C3105" t="s">
        <v>4128</v>
      </c>
      <c r="D3105" t="s">
        <v>19169</v>
      </c>
      <c r="E3105" t="s">
        <v>17215</v>
      </c>
      <c r="F3105" t="s">
        <v>528</v>
      </c>
      <c r="G3105" s="187" t="s">
        <v>351</v>
      </c>
      <c r="H3105" t="s">
        <v>13616</v>
      </c>
      <c r="I3105" t="s">
        <v>14820</v>
      </c>
      <c r="J3105" t="s">
        <v>4128</v>
      </c>
      <c r="K3105" t="s">
        <v>19169</v>
      </c>
      <c r="L3105" t="s">
        <v>17215</v>
      </c>
      <c r="M3105" t="s">
        <v>528</v>
      </c>
      <c r="N3105" t="s">
        <v>351</v>
      </c>
      <c r="O3105" t="s">
        <v>17216</v>
      </c>
      <c r="P3105" t="s">
        <v>17217</v>
      </c>
      <c r="Q3105" t="str">
        <f>IF(J3105="(not available)","(not available)",IFERROR(VLOOKUP(J3105,'[1]Lifecyclemodels EF3.1'!E:G,3,FALSE),"(not available yet)"))</f>
        <v>(not available yet)</v>
      </c>
      <c r="R3105"/>
    </row>
    <row r="3106" spans="1:18" hidden="1" x14ac:dyDescent="0.3">
      <c r="A3106" t="s">
        <v>13616</v>
      </c>
      <c r="B3106" t="s">
        <v>18295</v>
      </c>
      <c r="C3106" t="s">
        <v>2661</v>
      </c>
      <c r="D3106" t="s">
        <v>19169</v>
      </c>
      <c r="E3106" t="s">
        <v>17215</v>
      </c>
      <c r="F3106" t="s">
        <v>523</v>
      </c>
      <c r="G3106" s="187" t="s">
        <v>351</v>
      </c>
      <c r="H3106" t="s">
        <v>13616</v>
      </c>
      <c r="I3106" t="s">
        <v>14820</v>
      </c>
      <c r="J3106" t="s">
        <v>2661</v>
      </c>
      <c r="K3106" t="s">
        <v>19169</v>
      </c>
      <c r="L3106" t="s">
        <v>17215</v>
      </c>
      <c r="M3106" t="s">
        <v>523</v>
      </c>
      <c r="N3106" t="s">
        <v>351</v>
      </c>
      <c r="O3106" t="s">
        <v>17216</v>
      </c>
      <c r="P3106" t="s">
        <v>17217</v>
      </c>
      <c r="Q3106" t="str">
        <f>IF(J3106="(not available)","(not available)",IFERROR(VLOOKUP(J3106,'[1]Lifecyclemodels EF3.1'!E:G,3,FALSE),"(not available yet)"))</f>
        <v>(not available yet)</v>
      </c>
      <c r="R3106"/>
    </row>
    <row r="3107" spans="1:18" hidden="1" x14ac:dyDescent="0.3">
      <c r="A3107" t="s">
        <v>13616</v>
      </c>
      <c r="B3107" t="s">
        <v>18295</v>
      </c>
      <c r="C3107" t="s">
        <v>1144</v>
      </c>
      <c r="D3107" t="s">
        <v>19169</v>
      </c>
      <c r="E3107" t="s">
        <v>17215</v>
      </c>
      <c r="F3107" t="s">
        <v>686</v>
      </c>
      <c r="G3107" s="187" t="s">
        <v>351</v>
      </c>
      <c r="H3107" t="s">
        <v>13616</v>
      </c>
      <c r="I3107" t="s">
        <v>14820</v>
      </c>
      <c r="J3107" t="s">
        <v>1144</v>
      </c>
      <c r="K3107" t="s">
        <v>19169</v>
      </c>
      <c r="L3107" t="s">
        <v>17215</v>
      </c>
      <c r="M3107" t="s">
        <v>686</v>
      </c>
      <c r="N3107" t="s">
        <v>351</v>
      </c>
      <c r="O3107" t="s">
        <v>17216</v>
      </c>
      <c r="P3107" t="s">
        <v>17217</v>
      </c>
      <c r="Q3107" t="str">
        <f>IF(J3107="(not available)","(not available)",IFERROR(VLOOKUP(J3107,'[1]Lifecyclemodels EF3.1'!E:G,3,FALSE),"(not available yet)"))</f>
        <v>(not available yet)</v>
      </c>
      <c r="R3107"/>
    </row>
    <row r="3108" spans="1:18" hidden="1" x14ac:dyDescent="0.3">
      <c r="A3108" t="s">
        <v>13616</v>
      </c>
      <c r="B3108" t="s">
        <v>18295</v>
      </c>
      <c r="C3108" t="s">
        <v>2138</v>
      </c>
      <c r="D3108" t="s">
        <v>19169</v>
      </c>
      <c r="E3108" t="s">
        <v>17215</v>
      </c>
      <c r="F3108" t="s">
        <v>466</v>
      </c>
      <c r="G3108" s="187" t="s">
        <v>351</v>
      </c>
      <c r="H3108" t="s">
        <v>13616</v>
      </c>
      <c r="I3108" t="s">
        <v>14820</v>
      </c>
      <c r="J3108" t="s">
        <v>2138</v>
      </c>
      <c r="K3108" t="s">
        <v>19169</v>
      </c>
      <c r="L3108" t="s">
        <v>17215</v>
      </c>
      <c r="M3108" t="s">
        <v>466</v>
      </c>
      <c r="N3108" t="s">
        <v>351</v>
      </c>
      <c r="O3108" t="s">
        <v>17216</v>
      </c>
      <c r="P3108" t="s">
        <v>17217</v>
      </c>
      <c r="Q3108" t="str">
        <f>IF(J3108="(not available)","(not available)",IFERROR(VLOOKUP(J3108,'[1]Lifecyclemodels EF3.1'!E:G,3,FALSE),"(not available yet)"))</f>
        <v>(not available yet)</v>
      </c>
      <c r="R3108"/>
    </row>
    <row r="3109" spans="1:18" hidden="1" x14ac:dyDescent="0.3">
      <c r="A3109" t="s">
        <v>13616</v>
      </c>
      <c r="B3109" t="s">
        <v>18295</v>
      </c>
      <c r="C3109" t="s">
        <v>10694</v>
      </c>
      <c r="D3109" t="s">
        <v>19169</v>
      </c>
      <c r="E3109" t="s">
        <v>17215</v>
      </c>
      <c r="F3109" t="s">
        <v>443</v>
      </c>
      <c r="G3109" s="187" t="s">
        <v>351</v>
      </c>
      <c r="H3109" t="s">
        <v>13616</v>
      </c>
      <c r="I3109" t="s">
        <v>14820</v>
      </c>
      <c r="J3109" t="s">
        <v>10694</v>
      </c>
      <c r="K3109" t="s">
        <v>19169</v>
      </c>
      <c r="L3109" t="s">
        <v>17215</v>
      </c>
      <c r="M3109" t="s">
        <v>443</v>
      </c>
      <c r="N3109" t="s">
        <v>351</v>
      </c>
      <c r="O3109" t="s">
        <v>17216</v>
      </c>
      <c r="P3109" t="s">
        <v>17217</v>
      </c>
      <c r="Q3109" t="str">
        <f>IF(J3109="(not available)","(not available)",IFERROR(VLOOKUP(J3109,'[1]Lifecyclemodels EF3.1'!E:G,3,FALSE),"(not available yet)"))</f>
        <v>(not available yet)</v>
      </c>
      <c r="R3109"/>
    </row>
    <row r="3110" spans="1:18" hidden="1" x14ac:dyDescent="0.3">
      <c r="A3110" t="s">
        <v>13616</v>
      </c>
      <c r="B3110" t="s">
        <v>18295</v>
      </c>
      <c r="C3110" t="s">
        <v>7826</v>
      </c>
      <c r="D3110" t="s">
        <v>19169</v>
      </c>
      <c r="E3110" t="s">
        <v>17215</v>
      </c>
      <c r="F3110" t="s">
        <v>726</v>
      </c>
      <c r="G3110" s="187" t="s">
        <v>351</v>
      </c>
      <c r="H3110" t="s">
        <v>13616</v>
      </c>
      <c r="I3110" t="s">
        <v>14820</v>
      </c>
      <c r="J3110" t="s">
        <v>7826</v>
      </c>
      <c r="K3110" t="s">
        <v>19169</v>
      </c>
      <c r="L3110" t="s">
        <v>17215</v>
      </c>
      <c r="M3110" t="s">
        <v>726</v>
      </c>
      <c r="N3110" t="s">
        <v>351</v>
      </c>
      <c r="O3110" t="s">
        <v>17216</v>
      </c>
      <c r="P3110" t="s">
        <v>17217</v>
      </c>
      <c r="Q3110" t="str">
        <f>IF(J3110="(not available)","(not available)",IFERROR(VLOOKUP(J3110,'[1]Lifecyclemodels EF3.1'!E:G,3,FALSE),"(not available yet)"))</f>
        <v>(not available yet)</v>
      </c>
      <c r="R3110"/>
    </row>
    <row r="3111" spans="1:18" hidden="1" x14ac:dyDescent="0.3">
      <c r="A3111" t="s">
        <v>13616</v>
      </c>
      <c r="B3111" t="s">
        <v>18295</v>
      </c>
      <c r="C3111" t="s">
        <v>7282</v>
      </c>
      <c r="D3111" t="s">
        <v>19169</v>
      </c>
      <c r="E3111" t="s">
        <v>17215</v>
      </c>
      <c r="F3111" t="s">
        <v>418</v>
      </c>
      <c r="G3111" s="187" t="s">
        <v>351</v>
      </c>
      <c r="H3111" t="s">
        <v>13616</v>
      </c>
      <c r="I3111" t="s">
        <v>14820</v>
      </c>
      <c r="J3111" t="s">
        <v>7282</v>
      </c>
      <c r="K3111" t="s">
        <v>19169</v>
      </c>
      <c r="L3111" t="s">
        <v>17215</v>
      </c>
      <c r="M3111" t="s">
        <v>418</v>
      </c>
      <c r="N3111" t="s">
        <v>351</v>
      </c>
      <c r="O3111" t="s">
        <v>17216</v>
      </c>
      <c r="P3111" t="s">
        <v>17217</v>
      </c>
      <c r="Q3111" t="str">
        <f>IF(J3111="(not available)","(not available)",IFERROR(VLOOKUP(J3111,'[1]Lifecyclemodels EF3.1'!E:G,3,FALSE),"(not available yet)"))</f>
        <v>(not available yet)</v>
      </c>
      <c r="R3111"/>
    </row>
    <row r="3112" spans="1:18" hidden="1" x14ac:dyDescent="0.3">
      <c r="A3112" t="s">
        <v>13616</v>
      </c>
      <c r="B3112" t="s">
        <v>18295</v>
      </c>
      <c r="C3112" t="s">
        <v>9079</v>
      </c>
      <c r="D3112" t="s">
        <v>19169</v>
      </c>
      <c r="E3112" t="s">
        <v>17215</v>
      </c>
      <c r="F3112" t="s">
        <v>371</v>
      </c>
      <c r="G3112" s="187" t="s">
        <v>351</v>
      </c>
      <c r="H3112" t="s">
        <v>13616</v>
      </c>
      <c r="I3112" t="s">
        <v>14820</v>
      </c>
      <c r="J3112" t="s">
        <v>9079</v>
      </c>
      <c r="K3112" t="s">
        <v>19169</v>
      </c>
      <c r="L3112" t="s">
        <v>17215</v>
      </c>
      <c r="M3112" t="s">
        <v>371</v>
      </c>
      <c r="N3112" t="s">
        <v>351</v>
      </c>
      <c r="O3112" t="s">
        <v>17216</v>
      </c>
      <c r="P3112" t="s">
        <v>17217</v>
      </c>
      <c r="Q3112" t="str">
        <f>IF(J3112="(not available)","(not available)",IFERROR(VLOOKUP(J3112,'[1]Lifecyclemodels EF3.1'!E:G,3,FALSE),"(not available yet)"))</f>
        <v>(not available yet)</v>
      </c>
      <c r="R3112"/>
    </row>
    <row r="3113" spans="1:18" hidden="1" x14ac:dyDescent="0.3">
      <c r="A3113" t="s">
        <v>13616</v>
      </c>
      <c r="B3113" t="s">
        <v>18295</v>
      </c>
      <c r="C3113" t="s">
        <v>11271</v>
      </c>
      <c r="D3113" t="s">
        <v>19169</v>
      </c>
      <c r="E3113" t="s">
        <v>17215</v>
      </c>
      <c r="F3113" t="s">
        <v>473</v>
      </c>
      <c r="G3113" s="187" t="s">
        <v>351</v>
      </c>
      <c r="H3113" t="s">
        <v>13616</v>
      </c>
      <c r="I3113" t="s">
        <v>14820</v>
      </c>
      <c r="J3113" t="s">
        <v>11271</v>
      </c>
      <c r="K3113" t="s">
        <v>19169</v>
      </c>
      <c r="L3113" t="s">
        <v>17215</v>
      </c>
      <c r="M3113" t="s">
        <v>473</v>
      </c>
      <c r="N3113" t="s">
        <v>351</v>
      </c>
      <c r="O3113" t="s">
        <v>17216</v>
      </c>
      <c r="P3113" t="s">
        <v>17217</v>
      </c>
      <c r="Q3113" t="str">
        <f>IF(J3113="(not available)","(not available)",IFERROR(VLOOKUP(J3113,'[1]Lifecyclemodels EF3.1'!E:G,3,FALSE),"(not available yet)"))</f>
        <v>(not available yet)</v>
      </c>
      <c r="R3113"/>
    </row>
    <row r="3114" spans="1:18" hidden="1" x14ac:dyDescent="0.3">
      <c r="A3114" t="s">
        <v>13616</v>
      </c>
      <c r="B3114" t="s">
        <v>18295</v>
      </c>
      <c r="C3114" t="s">
        <v>3590</v>
      </c>
      <c r="D3114" t="s">
        <v>19169</v>
      </c>
      <c r="E3114" t="s">
        <v>17215</v>
      </c>
      <c r="F3114" t="s">
        <v>384</v>
      </c>
      <c r="G3114" s="187" t="s">
        <v>351</v>
      </c>
      <c r="H3114" t="s">
        <v>13616</v>
      </c>
      <c r="I3114" t="s">
        <v>14820</v>
      </c>
      <c r="J3114" t="s">
        <v>3590</v>
      </c>
      <c r="K3114" t="s">
        <v>19169</v>
      </c>
      <c r="L3114" t="s">
        <v>17215</v>
      </c>
      <c r="M3114" t="s">
        <v>11889</v>
      </c>
      <c r="N3114" t="s">
        <v>351</v>
      </c>
      <c r="O3114" t="s">
        <v>17216</v>
      </c>
      <c r="P3114" t="s">
        <v>17217</v>
      </c>
      <c r="Q3114" t="str">
        <f>IF(J3114="(not available)","(not available)",IFERROR(VLOOKUP(J3114,'[1]Lifecyclemodels EF3.1'!E:G,3,FALSE),"(not available yet)"))</f>
        <v>(not available yet)</v>
      </c>
      <c r="R3114"/>
    </row>
    <row r="3115" spans="1:18" hidden="1" x14ac:dyDescent="0.3">
      <c r="A3115" t="s">
        <v>13616</v>
      </c>
      <c r="B3115" t="s">
        <v>18295</v>
      </c>
      <c r="C3115" t="s">
        <v>4498</v>
      </c>
      <c r="D3115" t="s">
        <v>19169</v>
      </c>
      <c r="E3115" t="s">
        <v>17215</v>
      </c>
      <c r="F3115" t="s">
        <v>378</v>
      </c>
      <c r="G3115" s="187" t="s">
        <v>351</v>
      </c>
      <c r="H3115" t="s">
        <v>13616</v>
      </c>
      <c r="I3115" t="s">
        <v>14820</v>
      </c>
      <c r="J3115" t="s">
        <v>4498</v>
      </c>
      <c r="K3115" t="s">
        <v>19169</v>
      </c>
      <c r="L3115" t="s">
        <v>17215</v>
      </c>
      <c r="M3115" t="s">
        <v>378</v>
      </c>
      <c r="N3115" t="s">
        <v>351</v>
      </c>
      <c r="O3115" t="s">
        <v>17216</v>
      </c>
      <c r="P3115" t="s">
        <v>17217</v>
      </c>
      <c r="Q3115" t="str">
        <f>IF(J3115="(not available)","(not available)",IFERROR(VLOOKUP(J3115,'[1]Lifecyclemodels EF3.1'!E:G,3,FALSE),"(not available yet)"))</f>
        <v>(not available yet)</v>
      </c>
      <c r="R3115"/>
    </row>
    <row r="3116" spans="1:18" hidden="1" x14ac:dyDescent="0.3">
      <c r="A3116" t="s">
        <v>13616</v>
      </c>
      <c r="B3116" t="s">
        <v>18295</v>
      </c>
      <c r="C3116" t="s">
        <v>4021</v>
      </c>
      <c r="D3116" t="s">
        <v>19169</v>
      </c>
      <c r="E3116" t="s">
        <v>17215</v>
      </c>
      <c r="F3116" t="s">
        <v>402</v>
      </c>
      <c r="G3116" s="187" t="s">
        <v>351</v>
      </c>
      <c r="H3116" t="s">
        <v>13616</v>
      </c>
      <c r="I3116" t="s">
        <v>14820</v>
      </c>
      <c r="J3116" t="s">
        <v>4021</v>
      </c>
      <c r="K3116" t="s">
        <v>19169</v>
      </c>
      <c r="L3116" t="s">
        <v>17215</v>
      </c>
      <c r="M3116" t="s">
        <v>402</v>
      </c>
      <c r="N3116" t="s">
        <v>351</v>
      </c>
      <c r="O3116" t="s">
        <v>17216</v>
      </c>
      <c r="P3116" t="s">
        <v>17217</v>
      </c>
      <c r="Q3116" t="str">
        <f>IF(J3116="(not available)","(not available)",IFERROR(VLOOKUP(J3116,'[1]Lifecyclemodels EF3.1'!E:G,3,FALSE),"(not available yet)"))</f>
        <v>(not available yet)</v>
      </c>
      <c r="R3116"/>
    </row>
    <row r="3117" spans="1:18" hidden="1" x14ac:dyDescent="0.3">
      <c r="A3117" t="s">
        <v>13616</v>
      </c>
      <c r="B3117" t="s">
        <v>18295</v>
      </c>
      <c r="C3117" t="s">
        <v>11112</v>
      </c>
      <c r="D3117" t="s">
        <v>19169</v>
      </c>
      <c r="E3117" t="s">
        <v>17215</v>
      </c>
      <c r="F3117" t="s">
        <v>392</v>
      </c>
      <c r="G3117" s="187" t="s">
        <v>351</v>
      </c>
      <c r="H3117" t="s">
        <v>13616</v>
      </c>
      <c r="I3117" t="s">
        <v>14820</v>
      </c>
      <c r="J3117" t="s">
        <v>11112</v>
      </c>
      <c r="K3117" t="s">
        <v>19169</v>
      </c>
      <c r="L3117" t="s">
        <v>17215</v>
      </c>
      <c r="M3117" t="s">
        <v>392</v>
      </c>
      <c r="N3117" t="s">
        <v>351</v>
      </c>
      <c r="O3117" t="s">
        <v>17216</v>
      </c>
      <c r="P3117" t="s">
        <v>17217</v>
      </c>
      <c r="Q3117" t="str">
        <f>IF(J3117="(not available)","(not available)",IFERROR(VLOOKUP(J3117,'[1]Lifecyclemodels EF3.1'!E:G,3,FALSE),"(not available yet)"))</f>
        <v>(not available yet)</v>
      </c>
      <c r="R3117"/>
    </row>
    <row r="3118" spans="1:18" hidden="1" x14ac:dyDescent="0.3">
      <c r="A3118" t="s">
        <v>13616</v>
      </c>
      <c r="B3118" t="s">
        <v>18295</v>
      </c>
      <c r="C3118" t="s">
        <v>6317</v>
      </c>
      <c r="D3118" t="s">
        <v>19169</v>
      </c>
      <c r="E3118" t="s">
        <v>17215</v>
      </c>
      <c r="F3118" t="s">
        <v>703</v>
      </c>
      <c r="G3118" s="187" t="s">
        <v>351</v>
      </c>
      <c r="H3118" t="s">
        <v>13616</v>
      </c>
      <c r="I3118" t="s">
        <v>14820</v>
      </c>
      <c r="J3118" t="s">
        <v>6317</v>
      </c>
      <c r="K3118" t="s">
        <v>19169</v>
      </c>
      <c r="L3118" t="s">
        <v>17215</v>
      </c>
      <c r="M3118" t="s">
        <v>703</v>
      </c>
      <c r="N3118" t="s">
        <v>351</v>
      </c>
      <c r="O3118" t="s">
        <v>17216</v>
      </c>
      <c r="P3118" t="s">
        <v>17217</v>
      </c>
      <c r="Q3118" t="str">
        <f>IF(J3118="(not available)","(not available)",IFERROR(VLOOKUP(J3118,'[1]Lifecyclemodels EF3.1'!E:G,3,FALSE),"(not available yet)"))</f>
        <v>(not available yet)</v>
      </c>
      <c r="R3118"/>
    </row>
    <row r="3119" spans="1:18" hidden="1" x14ac:dyDescent="0.3">
      <c r="A3119" t="s">
        <v>13616</v>
      </c>
      <c r="B3119" t="s">
        <v>18295</v>
      </c>
      <c r="C3119" t="s">
        <v>1454</v>
      </c>
      <c r="D3119" t="s">
        <v>19169</v>
      </c>
      <c r="E3119" t="s">
        <v>17215</v>
      </c>
      <c r="F3119" t="s">
        <v>396</v>
      </c>
      <c r="G3119" s="187" t="s">
        <v>351</v>
      </c>
      <c r="H3119" t="s">
        <v>13616</v>
      </c>
      <c r="I3119" t="s">
        <v>14820</v>
      </c>
      <c r="J3119" t="s">
        <v>1454</v>
      </c>
      <c r="K3119" t="s">
        <v>19169</v>
      </c>
      <c r="L3119" t="s">
        <v>17215</v>
      </c>
      <c r="M3119" t="s">
        <v>396</v>
      </c>
      <c r="N3119" t="s">
        <v>351</v>
      </c>
      <c r="O3119" t="s">
        <v>17216</v>
      </c>
      <c r="P3119" t="s">
        <v>17217</v>
      </c>
      <c r="Q3119" t="str">
        <f>IF(J3119="(not available)","(not available)",IFERROR(VLOOKUP(J3119,'[1]Lifecyclemodels EF3.1'!E:G,3,FALSE),"(not available yet)"))</f>
        <v>(not available yet)</v>
      </c>
      <c r="R3119"/>
    </row>
    <row r="3120" spans="1:18" hidden="1" x14ac:dyDescent="0.3">
      <c r="A3120" t="s">
        <v>13616</v>
      </c>
      <c r="B3120" t="s">
        <v>18295</v>
      </c>
      <c r="C3120" t="s">
        <v>518</v>
      </c>
      <c r="D3120" t="s">
        <v>19169</v>
      </c>
      <c r="E3120" t="s">
        <v>17215</v>
      </c>
      <c r="F3120" t="s">
        <v>425</v>
      </c>
      <c r="G3120" s="187" t="s">
        <v>351</v>
      </c>
      <c r="H3120" t="s">
        <v>13616</v>
      </c>
      <c r="I3120" t="s">
        <v>14820</v>
      </c>
      <c r="J3120" t="s">
        <v>518</v>
      </c>
      <c r="K3120" t="s">
        <v>19169</v>
      </c>
      <c r="L3120" t="s">
        <v>17215</v>
      </c>
      <c r="M3120" t="s">
        <v>425</v>
      </c>
      <c r="N3120" t="s">
        <v>351</v>
      </c>
      <c r="O3120" t="s">
        <v>17216</v>
      </c>
      <c r="P3120" t="s">
        <v>17217</v>
      </c>
      <c r="Q3120" t="str">
        <f>IF(J3120="(not available)","(not available)",IFERROR(VLOOKUP(J3120,'[1]Lifecyclemodels EF3.1'!E:G,3,FALSE),"(not available yet)"))</f>
        <v>(not available yet)</v>
      </c>
      <c r="R3120"/>
    </row>
    <row r="3121" spans="1:18" hidden="1" x14ac:dyDescent="0.3">
      <c r="A3121" t="s">
        <v>13616</v>
      </c>
      <c r="B3121" t="s">
        <v>18295</v>
      </c>
      <c r="C3121" t="s">
        <v>2855</v>
      </c>
      <c r="D3121" t="s">
        <v>19169</v>
      </c>
      <c r="E3121" t="s">
        <v>17215</v>
      </c>
      <c r="F3121" t="s">
        <v>736</v>
      </c>
      <c r="G3121" s="187" t="s">
        <v>351</v>
      </c>
      <c r="H3121" t="s">
        <v>13616</v>
      </c>
      <c r="I3121" t="s">
        <v>14820</v>
      </c>
      <c r="J3121" t="s">
        <v>2855</v>
      </c>
      <c r="K3121" t="s">
        <v>19169</v>
      </c>
      <c r="L3121" t="s">
        <v>17215</v>
      </c>
      <c r="M3121" t="s">
        <v>736</v>
      </c>
      <c r="N3121" t="s">
        <v>351</v>
      </c>
      <c r="O3121" t="s">
        <v>17216</v>
      </c>
      <c r="P3121" t="s">
        <v>17217</v>
      </c>
      <c r="Q3121" t="str">
        <f>IF(J3121="(not available)","(not available)",IFERROR(VLOOKUP(J3121,'[1]Lifecyclemodels EF3.1'!E:G,3,FALSE),"(not available yet)"))</f>
        <v>(not available yet)</v>
      </c>
      <c r="R3121"/>
    </row>
    <row r="3122" spans="1:18" hidden="1" x14ac:dyDescent="0.3">
      <c r="A3122" t="s">
        <v>13616</v>
      </c>
      <c r="B3122" t="s">
        <v>18295</v>
      </c>
      <c r="C3122" t="s">
        <v>770</v>
      </c>
      <c r="D3122" t="s">
        <v>19170</v>
      </c>
      <c r="E3122" t="s">
        <v>17215</v>
      </c>
      <c r="F3122" t="s">
        <v>493</v>
      </c>
      <c r="G3122" s="187" t="s">
        <v>351</v>
      </c>
      <c r="H3122" t="s">
        <v>13616</v>
      </c>
      <c r="I3122" t="s">
        <v>14820</v>
      </c>
      <c r="J3122" t="s">
        <v>770</v>
      </c>
      <c r="K3122" t="s">
        <v>19170</v>
      </c>
      <c r="L3122" t="s">
        <v>17215</v>
      </c>
      <c r="M3122" t="s">
        <v>493</v>
      </c>
      <c r="N3122" t="s">
        <v>351</v>
      </c>
      <c r="O3122" t="s">
        <v>17216</v>
      </c>
      <c r="P3122" t="s">
        <v>17217</v>
      </c>
      <c r="Q3122" t="str">
        <f>IF(J3122="(not available)","(not available)",IFERROR(VLOOKUP(J3122,'[1]Lifecyclemodels EF3.1'!E:G,3,FALSE),"(not available yet)"))</f>
        <v>(not available yet)</v>
      </c>
      <c r="R3122"/>
    </row>
    <row r="3123" spans="1:18" hidden="1" x14ac:dyDescent="0.3">
      <c r="A3123" t="s">
        <v>13616</v>
      </c>
      <c r="B3123" t="s">
        <v>18295</v>
      </c>
      <c r="C3123" t="s">
        <v>3305</v>
      </c>
      <c r="D3123" t="s">
        <v>19170</v>
      </c>
      <c r="E3123" t="s">
        <v>17215</v>
      </c>
      <c r="F3123" t="s">
        <v>405</v>
      </c>
      <c r="G3123" s="187" t="s">
        <v>351</v>
      </c>
      <c r="H3123" t="s">
        <v>13616</v>
      </c>
      <c r="I3123" t="s">
        <v>14820</v>
      </c>
      <c r="J3123" t="s">
        <v>3305</v>
      </c>
      <c r="K3123" t="s">
        <v>19170</v>
      </c>
      <c r="L3123" t="s">
        <v>17215</v>
      </c>
      <c r="M3123" t="s">
        <v>405</v>
      </c>
      <c r="N3123" t="s">
        <v>351</v>
      </c>
      <c r="O3123" t="s">
        <v>17216</v>
      </c>
      <c r="P3123" t="s">
        <v>17217</v>
      </c>
      <c r="Q3123" t="str">
        <f>IF(J3123="(not available)","(not available)",IFERROR(VLOOKUP(J3123,'[1]Lifecyclemodels EF3.1'!E:G,3,FALSE),"(not available yet)"))</f>
        <v>(not available yet)</v>
      </c>
      <c r="R3123"/>
    </row>
    <row r="3124" spans="1:18" hidden="1" x14ac:dyDescent="0.3">
      <c r="A3124" t="s">
        <v>13616</v>
      </c>
      <c r="B3124" t="s">
        <v>18295</v>
      </c>
      <c r="C3124" t="s">
        <v>8824</v>
      </c>
      <c r="D3124" t="s">
        <v>19170</v>
      </c>
      <c r="E3124" t="s">
        <v>17215</v>
      </c>
      <c r="F3124" t="s">
        <v>670</v>
      </c>
      <c r="G3124" s="187" t="s">
        <v>351</v>
      </c>
      <c r="H3124" t="s">
        <v>13616</v>
      </c>
      <c r="I3124" t="s">
        <v>14820</v>
      </c>
      <c r="J3124" t="s">
        <v>8824</v>
      </c>
      <c r="K3124" t="s">
        <v>19170</v>
      </c>
      <c r="L3124" t="s">
        <v>17215</v>
      </c>
      <c r="M3124" t="s">
        <v>670</v>
      </c>
      <c r="N3124" t="s">
        <v>351</v>
      </c>
      <c r="O3124" t="s">
        <v>17216</v>
      </c>
      <c r="P3124" t="s">
        <v>17217</v>
      </c>
      <c r="Q3124" t="str">
        <f>IF(J3124="(not available)","(not available)",IFERROR(VLOOKUP(J3124,'[1]Lifecyclemodels EF3.1'!E:G,3,FALSE),"(not available yet)"))</f>
        <v>(not available yet)</v>
      </c>
      <c r="R3124"/>
    </row>
    <row r="3125" spans="1:18" hidden="1" x14ac:dyDescent="0.3">
      <c r="A3125" t="s">
        <v>13616</v>
      </c>
      <c r="B3125" t="s">
        <v>18295</v>
      </c>
      <c r="C3125" t="s">
        <v>6936</v>
      </c>
      <c r="D3125" t="s">
        <v>19170</v>
      </c>
      <c r="E3125" t="s">
        <v>17215</v>
      </c>
      <c r="F3125" t="s">
        <v>350</v>
      </c>
      <c r="G3125" s="187" t="s">
        <v>351</v>
      </c>
      <c r="H3125" t="s">
        <v>13616</v>
      </c>
      <c r="I3125" t="s">
        <v>14820</v>
      </c>
      <c r="J3125" t="s">
        <v>6936</v>
      </c>
      <c r="K3125" t="s">
        <v>19170</v>
      </c>
      <c r="L3125" t="s">
        <v>17215</v>
      </c>
      <c r="M3125" t="s">
        <v>350</v>
      </c>
      <c r="N3125" t="s">
        <v>351</v>
      </c>
      <c r="O3125" t="s">
        <v>17216</v>
      </c>
      <c r="P3125" t="s">
        <v>17217</v>
      </c>
      <c r="Q3125" t="str">
        <f>IF(J3125="(not available)","(not available)",IFERROR(VLOOKUP(J3125,'[1]Lifecyclemodels EF3.1'!E:G,3,FALSE),"(not available yet)"))</f>
        <v>(not available yet)</v>
      </c>
      <c r="R3125"/>
    </row>
    <row r="3126" spans="1:18" hidden="1" x14ac:dyDescent="0.3">
      <c r="A3126" t="s">
        <v>13616</v>
      </c>
      <c r="B3126" t="s">
        <v>18295</v>
      </c>
      <c r="C3126" t="s">
        <v>3460</v>
      </c>
      <c r="D3126" t="s">
        <v>19170</v>
      </c>
      <c r="E3126" t="s">
        <v>17215</v>
      </c>
      <c r="F3126" t="s">
        <v>399</v>
      </c>
      <c r="G3126" s="187" t="s">
        <v>351</v>
      </c>
      <c r="H3126" t="s">
        <v>13616</v>
      </c>
      <c r="I3126" t="s">
        <v>14820</v>
      </c>
      <c r="J3126" t="s">
        <v>3460</v>
      </c>
      <c r="K3126" t="s">
        <v>19170</v>
      </c>
      <c r="L3126" t="s">
        <v>17215</v>
      </c>
      <c r="M3126" t="s">
        <v>399</v>
      </c>
      <c r="N3126" t="s">
        <v>351</v>
      </c>
      <c r="O3126" t="s">
        <v>17216</v>
      </c>
      <c r="P3126" t="s">
        <v>17217</v>
      </c>
      <c r="Q3126" t="str">
        <f>IF(J3126="(not available)","(not available)",IFERROR(VLOOKUP(J3126,'[1]Lifecyclemodels EF3.1'!E:G,3,FALSE),"(not available yet)"))</f>
        <v>(not available yet)</v>
      </c>
      <c r="R3126"/>
    </row>
    <row r="3127" spans="1:18" hidden="1" x14ac:dyDescent="0.3">
      <c r="A3127" t="s">
        <v>13616</v>
      </c>
      <c r="B3127" t="s">
        <v>18295</v>
      </c>
      <c r="C3127" t="s">
        <v>7694</v>
      </c>
      <c r="D3127" t="s">
        <v>19170</v>
      </c>
      <c r="E3127" t="s">
        <v>17215</v>
      </c>
      <c r="F3127" t="s">
        <v>791</v>
      </c>
      <c r="G3127" s="187" t="s">
        <v>351</v>
      </c>
      <c r="H3127" t="s">
        <v>13616</v>
      </c>
      <c r="I3127" t="s">
        <v>14820</v>
      </c>
      <c r="J3127" t="s">
        <v>7694</v>
      </c>
      <c r="K3127" t="s">
        <v>19170</v>
      </c>
      <c r="L3127" t="s">
        <v>17215</v>
      </c>
      <c r="M3127" t="s">
        <v>791</v>
      </c>
      <c r="N3127" t="s">
        <v>351</v>
      </c>
      <c r="O3127" t="s">
        <v>17216</v>
      </c>
      <c r="P3127" t="s">
        <v>17217</v>
      </c>
      <c r="Q3127" t="str">
        <f>IF(J3127="(not available)","(not available)",IFERROR(VLOOKUP(J3127,'[1]Lifecyclemodels EF3.1'!E:G,3,FALSE),"(not available yet)"))</f>
        <v>(not available yet)</v>
      </c>
      <c r="R3127"/>
    </row>
    <row r="3128" spans="1:18" hidden="1" x14ac:dyDescent="0.3">
      <c r="A3128" t="s">
        <v>13616</v>
      </c>
      <c r="B3128" t="s">
        <v>18295</v>
      </c>
      <c r="C3128" t="s">
        <v>3848</v>
      </c>
      <c r="D3128" t="s">
        <v>19171</v>
      </c>
      <c r="E3128" t="s">
        <v>17215</v>
      </c>
      <c r="F3128" t="s">
        <v>523</v>
      </c>
      <c r="G3128" s="187" t="s">
        <v>351</v>
      </c>
      <c r="H3128" t="s">
        <v>13616</v>
      </c>
      <c r="I3128" t="s">
        <v>14820</v>
      </c>
      <c r="J3128" t="s">
        <v>3848</v>
      </c>
      <c r="K3128" t="s">
        <v>19171</v>
      </c>
      <c r="L3128" t="s">
        <v>17215</v>
      </c>
      <c r="M3128" t="s">
        <v>523</v>
      </c>
      <c r="N3128" t="s">
        <v>351</v>
      </c>
      <c r="O3128" t="s">
        <v>17216</v>
      </c>
      <c r="P3128" t="s">
        <v>17217</v>
      </c>
      <c r="Q3128" t="str">
        <f>IF(J3128="(not available)","(not available)",IFERROR(VLOOKUP(J3128,'[1]Lifecyclemodels EF3.1'!E:G,3,FALSE),"(not available yet)"))</f>
        <v>(not available yet)</v>
      </c>
      <c r="R3128"/>
    </row>
    <row r="3129" spans="1:18" hidden="1" x14ac:dyDescent="0.3">
      <c r="A3129" t="s">
        <v>13616</v>
      </c>
      <c r="B3129" t="s">
        <v>18295</v>
      </c>
      <c r="C3129" t="s">
        <v>6339</v>
      </c>
      <c r="D3129" t="s">
        <v>19171</v>
      </c>
      <c r="E3129" t="s">
        <v>17215</v>
      </c>
      <c r="F3129" t="s">
        <v>466</v>
      </c>
      <c r="G3129" s="187" t="s">
        <v>351</v>
      </c>
      <c r="H3129" t="s">
        <v>13616</v>
      </c>
      <c r="I3129" t="s">
        <v>14820</v>
      </c>
      <c r="J3129" t="s">
        <v>6339</v>
      </c>
      <c r="K3129" t="s">
        <v>19171</v>
      </c>
      <c r="L3129" t="s">
        <v>17215</v>
      </c>
      <c r="M3129" t="s">
        <v>466</v>
      </c>
      <c r="N3129" t="s">
        <v>351</v>
      </c>
      <c r="O3129" t="s">
        <v>17216</v>
      </c>
      <c r="P3129" t="s">
        <v>17217</v>
      </c>
      <c r="Q3129" t="str">
        <f>IF(J3129="(not available)","(not available)",IFERROR(VLOOKUP(J3129,'[1]Lifecyclemodels EF3.1'!E:G,3,FALSE),"(not available yet)"))</f>
        <v>(not available yet)</v>
      </c>
      <c r="R3129"/>
    </row>
    <row r="3130" spans="1:18" hidden="1" x14ac:dyDescent="0.3">
      <c r="A3130" t="s">
        <v>13616</v>
      </c>
      <c r="B3130" t="s">
        <v>18295</v>
      </c>
      <c r="C3130" t="s">
        <v>1057</v>
      </c>
      <c r="D3130" t="s">
        <v>19171</v>
      </c>
      <c r="E3130" t="s">
        <v>17215</v>
      </c>
      <c r="F3130" t="s">
        <v>791</v>
      </c>
      <c r="G3130" s="187" t="s">
        <v>351</v>
      </c>
      <c r="H3130" t="s">
        <v>13616</v>
      </c>
      <c r="I3130" t="s">
        <v>14820</v>
      </c>
      <c r="J3130" t="s">
        <v>1057</v>
      </c>
      <c r="K3130" t="s">
        <v>19171</v>
      </c>
      <c r="L3130" t="s">
        <v>17215</v>
      </c>
      <c r="M3130" t="s">
        <v>791</v>
      </c>
      <c r="N3130" t="s">
        <v>351</v>
      </c>
      <c r="O3130" t="s">
        <v>17216</v>
      </c>
      <c r="P3130" t="s">
        <v>17217</v>
      </c>
      <c r="Q3130" t="str">
        <f>IF(J3130="(not available)","(not available)",IFERROR(VLOOKUP(J3130,'[1]Lifecyclemodels EF3.1'!E:G,3,FALSE),"(not available yet)"))</f>
        <v>(not available yet)</v>
      </c>
      <c r="R3130"/>
    </row>
    <row r="3131" spans="1:18" hidden="1" x14ac:dyDescent="0.3">
      <c r="A3131" t="s">
        <v>13616</v>
      </c>
      <c r="B3131" t="s">
        <v>18295</v>
      </c>
      <c r="C3131" t="s">
        <v>1526</v>
      </c>
      <c r="D3131" t="s">
        <v>19171</v>
      </c>
      <c r="E3131" t="s">
        <v>17215</v>
      </c>
      <c r="F3131" t="s">
        <v>418</v>
      </c>
      <c r="G3131" s="187" t="s">
        <v>351</v>
      </c>
      <c r="H3131" t="s">
        <v>13616</v>
      </c>
      <c r="I3131" t="s">
        <v>14820</v>
      </c>
      <c r="J3131" t="s">
        <v>1526</v>
      </c>
      <c r="K3131" t="s">
        <v>19171</v>
      </c>
      <c r="L3131" t="s">
        <v>17215</v>
      </c>
      <c r="M3131" t="s">
        <v>418</v>
      </c>
      <c r="N3131" t="s">
        <v>351</v>
      </c>
      <c r="O3131" t="s">
        <v>17216</v>
      </c>
      <c r="P3131" t="s">
        <v>17217</v>
      </c>
      <c r="Q3131" t="str">
        <f>IF(J3131="(not available)","(not available)",IFERROR(VLOOKUP(J3131,'[1]Lifecyclemodels EF3.1'!E:G,3,FALSE),"(not available yet)"))</f>
        <v>(not available yet)</v>
      </c>
      <c r="R3131"/>
    </row>
    <row r="3132" spans="1:18" hidden="1" x14ac:dyDescent="0.3">
      <c r="A3132" t="s">
        <v>13616</v>
      </c>
      <c r="B3132" t="s">
        <v>18295</v>
      </c>
      <c r="C3132" t="s">
        <v>10357</v>
      </c>
      <c r="D3132" t="s">
        <v>19171</v>
      </c>
      <c r="E3132" t="s">
        <v>17215</v>
      </c>
      <c r="F3132" t="s">
        <v>378</v>
      </c>
      <c r="G3132" s="187" t="s">
        <v>351</v>
      </c>
      <c r="H3132" t="s">
        <v>13616</v>
      </c>
      <c r="I3132" t="s">
        <v>14820</v>
      </c>
      <c r="J3132" t="s">
        <v>10357</v>
      </c>
      <c r="K3132" t="s">
        <v>19171</v>
      </c>
      <c r="L3132" t="s">
        <v>17215</v>
      </c>
      <c r="M3132" t="s">
        <v>378</v>
      </c>
      <c r="N3132" t="s">
        <v>351</v>
      </c>
      <c r="O3132" t="s">
        <v>17216</v>
      </c>
      <c r="P3132" t="s">
        <v>17217</v>
      </c>
      <c r="Q3132" t="str">
        <f>IF(J3132="(not available)","(not available)",IFERROR(VLOOKUP(J3132,'[1]Lifecyclemodels EF3.1'!E:G,3,FALSE),"(not available yet)"))</f>
        <v>(not available yet)</v>
      </c>
      <c r="R3132"/>
    </row>
    <row r="3133" spans="1:18" hidden="1" x14ac:dyDescent="0.3">
      <c r="A3133" t="s">
        <v>13616</v>
      </c>
      <c r="B3133" t="s">
        <v>18295</v>
      </c>
      <c r="C3133" t="s">
        <v>10908</v>
      </c>
      <c r="D3133" t="s">
        <v>19171</v>
      </c>
      <c r="E3133" t="s">
        <v>17215</v>
      </c>
      <c r="F3133" t="s">
        <v>392</v>
      </c>
      <c r="G3133" s="187" t="s">
        <v>351</v>
      </c>
      <c r="H3133" t="s">
        <v>13616</v>
      </c>
      <c r="I3133" t="s">
        <v>14820</v>
      </c>
      <c r="J3133" t="s">
        <v>10908</v>
      </c>
      <c r="K3133" t="s">
        <v>19171</v>
      </c>
      <c r="L3133" t="s">
        <v>17215</v>
      </c>
      <c r="M3133" t="s">
        <v>392</v>
      </c>
      <c r="N3133" t="s">
        <v>351</v>
      </c>
      <c r="O3133" t="s">
        <v>17216</v>
      </c>
      <c r="P3133" t="s">
        <v>17217</v>
      </c>
      <c r="Q3133" t="str">
        <f>IF(J3133="(not available)","(not available)",IFERROR(VLOOKUP(J3133,'[1]Lifecyclemodels EF3.1'!E:G,3,FALSE),"(not available yet)"))</f>
        <v>(not available yet)</v>
      </c>
      <c r="R3133"/>
    </row>
    <row r="3134" spans="1:18" hidden="1" x14ac:dyDescent="0.3">
      <c r="A3134" t="s">
        <v>13616</v>
      </c>
      <c r="B3134" t="s">
        <v>18295</v>
      </c>
      <c r="C3134" t="s">
        <v>1340</v>
      </c>
      <c r="D3134" t="s">
        <v>19171</v>
      </c>
      <c r="E3134" t="s">
        <v>17215</v>
      </c>
      <c r="F3134" t="s">
        <v>528</v>
      </c>
      <c r="G3134" s="187" t="s">
        <v>351</v>
      </c>
      <c r="H3134" t="s">
        <v>13616</v>
      </c>
      <c r="I3134" t="s">
        <v>14820</v>
      </c>
      <c r="J3134" t="s">
        <v>1340</v>
      </c>
      <c r="K3134" t="s">
        <v>19171</v>
      </c>
      <c r="L3134" t="s">
        <v>17215</v>
      </c>
      <c r="M3134" t="s">
        <v>528</v>
      </c>
      <c r="N3134" t="s">
        <v>351</v>
      </c>
      <c r="O3134" t="s">
        <v>17216</v>
      </c>
      <c r="P3134" t="s">
        <v>17217</v>
      </c>
      <c r="Q3134" t="str">
        <f>IF(J3134="(not available)","(not available)",IFERROR(VLOOKUP(J3134,'[1]Lifecyclemodels EF3.1'!E:G,3,FALSE),"(not available yet)"))</f>
        <v>(not available yet)</v>
      </c>
      <c r="R3134"/>
    </row>
    <row r="3135" spans="1:18" hidden="1" x14ac:dyDescent="0.3">
      <c r="A3135" t="s">
        <v>13616</v>
      </c>
      <c r="B3135" t="s">
        <v>18295</v>
      </c>
      <c r="C3135" t="s">
        <v>9401</v>
      </c>
      <c r="D3135" t="s">
        <v>19171</v>
      </c>
      <c r="E3135" t="s">
        <v>17215</v>
      </c>
      <c r="F3135" t="s">
        <v>703</v>
      </c>
      <c r="G3135" s="187" t="s">
        <v>351</v>
      </c>
      <c r="H3135" t="s">
        <v>13616</v>
      </c>
      <c r="I3135" t="s">
        <v>14820</v>
      </c>
      <c r="J3135" t="s">
        <v>9401</v>
      </c>
      <c r="K3135" t="s">
        <v>19171</v>
      </c>
      <c r="L3135" t="s">
        <v>17215</v>
      </c>
      <c r="M3135" t="s">
        <v>703</v>
      </c>
      <c r="N3135" t="s">
        <v>351</v>
      </c>
      <c r="O3135" t="s">
        <v>17216</v>
      </c>
      <c r="P3135" t="s">
        <v>17217</v>
      </c>
      <c r="Q3135" t="str">
        <f>IF(J3135="(not available)","(not available)",IFERROR(VLOOKUP(J3135,'[1]Lifecyclemodels EF3.1'!E:G,3,FALSE),"(not available yet)"))</f>
        <v>(not available yet)</v>
      </c>
      <c r="R3135"/>
    </row>
    <row r="3136" spans="1:18" hidden="1" x14ac:dyDescent="0.3">
      <c r="A3136" t="s">
        <v>13616</v>
      </c>
      <c r="B3136" t="s">
        <v>18295</v>
      </c>
      <c r="C3136" t="s">
        <v>5525</v>
      </c>
      <c r="D3136" t="s">
        <v>19171</v>
      </c>
      <c r="E3136" t="s">
        <v>17215</v>
      </c>
      <c r="F3136" t="s">
        <v>405</v>
      </c>
      <c r="G3136" s="187" t="s">
        <v>351</v>
      </c>
      <c r="H3136" t="s">
        <v>13616</v>
      </c>
      <c r="I3136" t="s">
        <v>14820</v>
      </c>
      <c r="J3136" t="s">
        <v>5525</v>
      </c>
      <c r="K3136" t="s">
        <v>19171</v>
      </c>
      <c r="L3136" t="s">
        <v>17215</v>
      </c>
      <c r="M3136" t="s">
        <v>405</v>
      </c>
      <c r="N3136" t="s">
        <v>351</v>
      </c>
      <c r="O3136" t="s">
        <v>17216</v>
      </c>
      <c r="P3136" t="s">
        <v>17217</v>
      </c>
      <c r="Q3136" t="str">
        <f>IF(J3136="(not available)","(not available)",IFERROR(VLOOKUP(J3136,'[1]Lifecyclemodels EF3.1'!E:G,3,FALSE),"(not available yet)"))</f>
        <v>(not available yet)</v>
      </c>
      <c r="R3136"/>
    </row>
    <row r="3137" spans="1:18" hidden="1" x14ac:dyDescent="0.3">
      <c r="A3137" t="s">
        <v>13616</v>
      </c>
      <c r="B3137" t="s">
        <v>18295</v>
      </c>
      <c r="C3137" t="s">
        <v>8178</v>
      </c>
      <c r="D3137" t="s">
        <v>19171</v>
      </c>
      <c r="E3137" t="s">
        <v>17215</v>
      </c>
      <c r="F3137" t="s">
        <v>493</v>
      </c>
      <c r="G3137" s="187" t="s">
        <v>351</v>
      </c>
      <c r="H3137" t="s">
        <v>13616</v>
      </c>
      <c r="I3137" t="s">
        <v>14820</v>
      </c>
      <c r="J3137" t="s">
        <v>8178</v>
      </c>
      <c r="K3137" t="s">
        <v>19171</v>
      </c>
      <c r="L3137" t="s">
        <v>17215</v>
      </c>
      <c r="M3137" t="s">
        <v>493</v>
      </c>
      <c r="N3137" t="s">
        <v>351</v>
      </c>
      <c r="O3137" t="s">
        <v>17216</v>
      </c>
      <c r="P3137" t="s">
        <v>17217</v>
      </c>
      <c r="Q3137" t="str">
        <f>IF(J3137="(not available)","(not available)",IFERROR(VLOOKUP(J3137,'[1]Lifecyclemodels EF3.1'!E:G,3,FALSE),"(not available yet)"))</f>
        <v>(not available yet)</v>
      </c>
      <c r="R3137"/>
    </row>
    <row r="3138" spans="1:18" hidden="1" x14ac:dyDescent="0.3">
      <c r="A3138" t="s">
        <v>13616</v>
      </c>
      <c r="B3138" t="s">
        <v>18295</v>
      </c>
      <c r="C3138" t="s">
        <v>6047</v>
      </c>
      <c r="D3138" t="s">
        <v>19171</v>
      </c>
      <c r="E3138" t="s">
        <v>17215</v>
      </c>
      <c r="F3138" t="s">
        <v>686</v>
      </c>
      <c r="G3138" s="187" t="s">
        <v>351</v>
      </c>
      <c r="H3138" t="s">
        <v>13616</v>
      </c>
      <c r="I3138" t="s">
        <v>14820</v>
      </c>
      <c r="J3138" t="s">
        <v>6047</v>
      </c>
      <c r="K3138" t="s">
        <v>19171</v>
      </c>
      <c r="L3138" t="s">
        <v>17215</v>
      </c>
      <c r="M3138" t="s">
        <v>686</v>
      </c>
      <c r="N3138" t="s">
        <v>351</v>
      </c>
      <c r="O3138" t="s">
        <v>17216</v>
      </c>
      <c r="P3138" t="s">
        <v>17217</v>
      </c>
      <c r="Q3138" t="str">
        <f>IF(J3138="(not available)","(not available)",IFERROR(VLOOKUP(J3138,'[1]Lifecyclemodels EF3.1'!E:G,3,FALSE),"(not available yet)"))</f>
        <v>(not available yet)</v>
      </c>
      <c r="R3138"/>
    </row>
    <row r="3139" spans="1:18" hidden="1" x14ac:dyDescent="0.3">
      <c r="A3139" t="s">
        <v>13616</v>
      </c>
      <c r="B3139" t="s">
        <v>18295</v>
      </c>
      <c r="C3139" t="s">
        <v>10639</v>
      </c>
      <c r="D3139" t="s">
        <v>19171</v>
      </c>
      <c r="E3139" t="s">
        <v>17215</v>
      </c>
      <c r="F3139" t="s">
        <v>670</v>
      </c>
      <c r="G3139" s="187" t="s">
        <v>351</v>
      </c>
      <c r="H3139" t="s">
        <v>13616</v>
      </c>
      <c r="I3139" t="s">
        <v>14820</v>
      </c>
      <c r="J3139" t="s">
        <v>10639</v>
      </c>
      <c r="K3139" t="s">
        <v>19171</v>
      </c>
      <c r="L3139" t="s">
        <v>17215</v>
      </c>
      <c r="M3139" t="s">
        <v>670</v>
      </c>
      <c r="N3139" t="s">
        <v>351</v>
      </c>
      <c r="O3139" t="s">
        <v>17216</v>
      </c>
      <c r="P3139" t="s">
        <v>17217</v>
      </c>
      <c r="Q3139" t="str">
        <f>IF(J3139="(not available)","(not available)",IFERROR(VLOOKUP(J3139,'[1]Lifecyclemodels EF3.1'!E:G,3,FALSE),"(not available yet)"))</f>
        <v>(not available yet)</v>
      </c>
      <c r="R3139"/>
    </row>
    <row r="3140" spans="1:18" hidden="1" x14ac:dyDescent="0.3">
      <c r="A3140" t="s">
        <v>13616</v>
      </c>
      <c r="B3140" t="s">
        <v>18295</v>
      </c>
      <c r="C3140" t="s">
        <v>2347</v>
      </c>
      <c r="D3140" t="s">
        <v>19171</v>
      </c>
      <c r="E3140" t="s">
        <v>17215</v>
      </c>
      <c r="F3140" t="s">
        <v>473</v>
      </c>
      <c r="G3140" s="187" t="s">
        <v>351</v>
      </c>
      <c r="H3140" t="s">
        <v>13616</v>
      </c>
      <c r="I3140" t="s">
        <v>14820</v>
      </c>
      <c r="J3140" t="s">
        <v>2347</v>
      </c>
      <c r="K3140" t="s">
        <v>19171</v>
      </c>
      <c r="L3140" t="s">
        <v>17215</v>
      </c>
      <c r="M3140" t="s">
        <v>473</v>
      </c>
      <c r="N3140" t="s">
        <v>351</v>
      </c>
      <c r="O3140" t="s">
        <v>17216</v>
      </c>
      <c r="P3140" t="s">
        <v>17217</v>
      </c>
      <c r="Q3140" t="str">
        <f>IF(J3140="(not available)","(not available)",IFERROR(VLOOKUP(J3140,'[1]Lifecyclemodels EF3.1'!E:G,3,FALSE),"(not available yet)"))</f>
        <v>(not available yet)</v>
      </c>
      <c r="R3140"/>
    </row>
    <row r="3141" spans="1:18" hidden="1" x14ac:dyDescent="0.3">
      <c r="A3141" t="s">
        <v>13616</v>
      </c>
      <c r="B3141" t="s">
        <v>18295</v>
      </c>
      <c r="C3141" t="s">
        <v>7012</v>
      </c>
      <c r="D3141" t="s">
        <v>19171</v>
      </c>
      <c r="E3141" t="s">
        <v>17215</v>
      </c>
      <c r="F3141" t="s">
        <v>350</v>
      </c>
      <c r="G3141" s="187" t="s">
        <v>351</v>
      </c>
      <c r="H3141" t="s">
        <v>13616</v>
      </c>
      <c r="I3141" t="s">
        <v>14820</v>
      </c>
      <c r="J3141" t="s">
        <v>7012</v>
      </c>
      <c r="K3141" t="s">
        <v>19171</v>
      </c>
      <c r="L3141" t="s">
        <v>17215</v>
      </c>
      <c r="M3141" t="s">
        <v>350</v>
      </c>
      <c r="N3141" t="s">
        <v>351</v>
      </c>
      <c r="O3141" t="s">
        <v>17216</v>
      </c>
      <c r="P3141" t="s">
        <v>17217</v>
      </c>
      <c r="Q3141" t="str">
        <f>IF(J3141="(not available)","(not available)",IFERROR(VLOOKUP(J3141,'[1]Lifecyclemodels EF3.1'!E:G,3,FALSE),"(not available yet)"))</f>
        <v>(not available yet)</v>
      </c>
      <c r="R3141"/>
    </row>
    <row r="3142" spans="1:18" hidden="1" x14ac:dyDescent="0.3">
      <c r="A3142" t="s">
        <v>13616</v>
      </c>
      <c r="B3142" t="s">
        <v>18295</v>
      </c>
      <c r="C3142" t="s">
        <v>8068</v>
      </c>
      <c r="D3142" t="s">
        <v>19171</v>
      </c>
      <c r="E3142" t="s">
        <v>17215</v>
      </c>
      <c r="F3142" t="s">
        <v>425</v>
      </c>
      <c r="G3142" s="187" t="s">
        <v>351</v>
      </c>
      <c r="H3142" t="s">
        <v>13616</v>
      </c>
      <c r="I3142" t="s">
        <v>14820</v>
      </c>
      <c r="J3142" t="s">
        <v>8068</v>
      </c>
      <c r="K3142" t="s">
        <v>19171</v>
      </c>
      <c r="L3142" t="s">
        <v>17215</v>
      </c>
      <c r="M3142" t="s">
        <v>425</v>
      </c>
      <c r="N3142" t="s">
        <v>351</v>
      </c>
      <c r="O3142" t="s">
        <v>17216</v>
      </c>
      <c r="P3142" t="s">
        <v>17217</v>
      </c>
      <c r="Q3142" t="str">
        <f>IF(J3142="(not available)","(not available)",IFERROR(VLOOKUP(J3142,'[1]Lifecyclemodels EF3.1'!E:G,3,FALSE),"(not available yet)"))</f>
        <v>(not available yet)</v>
      </c>
      <c r="R3142"/>
    </row>
    <row r="3143" spans="1:18" hidden="1" x14ac:dyDescent="0.3">
      <c r="A3143" t="s">
        <v>13616</v>
      </c>
      <c r="B3143" t="s">
        <v>18295</v>
      </c>
      <c r="C3143" t="s">
        <v>10707</v>
      </c>
      <c r="D3143" t="s">
        <v>19171</v>
      </c>
      <c r="E3143" t="s">
        <v>17215</v>
      </c>
      <c r="F3143" t="s">
        <v>402</v>
      </c>
      <c r="G3143" s="187" t="s">
        <v>351</v>
      </c>
      <c r="H3143" t="s">
        <v>13616</v>
      </c>
      <c r="I3143" t="s">
        <v>14820</v>
      </c>
      <c r="J3143" t="s">
        <v>10707</v>
      </c>
      <c r="K3143" t="s">
        <v>19171</v>
      </c>
      <c r="L3143" t="s">
        <v>17215</v>
      </c>
      <c r="M3143" t="s">
        <v>402</v>
      </c>
      <c r="N3143" t="s">
        <v>351</v>
      </c>
      <c r="O3143" t="s">
        <v>17216</v>
      </c>
      <c r="P3143" t="s">
        <v>17217</v>
      </c>
      <c r="Q3143" t="str">
        <f>IF(J3143="(not available)","(not available)",IFERROR(VLOOKUP(J3143,'[1]Lifecyclemodels EF3.1'!E:G,3,FALSE),"(not available yet)"))</f>
        <v>(not available yet)</v>
      </c>
      <c r="R3143"/>
    </row>
    <row r="3144" spans="1:18" hidden="1" x14ac:dyDescent="0.3">
      <c r="A3144" t="s">
        <v>13616</v>
      </c>
      <c r="B3144" t="s">
        <v>18295</v>
      </c>
      <c r="C3144" t="s">
        <v>9812</v>
      </c>
      <c r="D3144" t="s">
        <v>19171</v>
      </c>
      <c r="E3144" t="s">
        <v>17215</v>
      </c>
      <c r="F3144" t="s">
        <v>371</v>
      </c>
      <c r="G3144" s="187" t="s">
        <v>351</v>
      </c>
      <c r="H3144" t="s">
        <v>13616</v>
      </c>
      <c r="I3144" t="s">
        <v>14820</v>
      </c>
      <c r="J3144" t="s">
        <v>9812</v>
      </c>
      <c r="K3144" t="s">
        <v>19171</v>
      </c>
      <c r="L3144" t="s">
        <v>17215</v>
      </c>
      <c r="M3144" t="s">
        <v>371</v>
      </c>
      <c r="N3144" t="s">
        <v>351</v>
      </c>
      <c r="O3144" t="s">
        <v>17216</v>
      </c>
      <c r="P3144" t="s">
        <v>17217</v>
      </c>
      <c r="Q3144" t="str">
        <f>IF(J3144="(not available)","(not available)",IFERROR(VLOOKUP(J3144,'[1]Lifecyclemodels EF3.1'!E:G,3,FALSE),"(not available yet)"))</f>
        <v>(not available yet)</v>
      </c>
      <c r="R3144"/>
    </row>
    <row r="3145" spans="1:18" hidden="1" x14ac:dyDescent="0.3">
      <c r="A3145" t="s">
        <v>13616</v>
      </c>
      <c r="B3145" t="s">
        <v>18295</v>
      </c>
      <c r="C3145" t="s">
        <v>7292</v>
      </c>
      <c r="D3145" t="s">
        <v>19171</v>
      </c>
      <c r="E3145" t="s">
        <v>17215</v>
      </c>
      <c r="F3145" t="s">
        <v>384</v>
      </c>
      <c r="G3145" s="187" t="s">
        <v>351</v>
      </c>
      <c r="H3145" t="s">
        <v>13616</v>
      </c>
      <c r="I3145" t="s">
        <v>14820</v>
      </c>
      <c r="J3145" t="s">
        <v>7292</v>
      </c>
      <c r="K3145" t="s">
        <v>19171</v>
      </c>
      <c r="L3145" t="s">
        <v>17215</v>
      </c>
      <c r="M3145" t="s">
        <v>11889</v>
      </c>
      <c r="N3145" t="s">
        <v>351</v>
      </c>
      <c r="O3145" t="s">
        <v>17216</v>
      </c>
      <c r="P3145" t="s">
        <v>17217</v>
      </c>
      <c r="Q3145" t="str">
        <f>IF(J3145="(not available)","(not available)",IFERROR(VLOOKUP(J3145,'[1]Lifecyclemodels EF3.1'!E:G,3,FALSE),"(not available yet)"))</f>
        <v>(not available yet)</v>
      </c>
      <c r="R3145"/>
    </row>
    <row r="3146" spans="1:18" hidden="1" x14ac:dyDescent="0.3">
      <c r="A3146" t="s">
        <v>13616</v>
      </c>
      <c r="B3146" t="s">
        <v>18295</v>
      </c>
      <c r="C3146" t="s">
        <v>10735</v>
      </c>
      <c r="D3146" t="s">
        <v>19171</v>
      </c>
      <c r="E3146" t="s">
        <v>17215</v>
      </c>
      <c r="F3146" t="s">
        <v>736</v>
      </c>
      <c r="G3146" s="187" t="s">
        <v>351</v>
      </c>
      <c r="H3146" t="s">
        <v>13616</v>
      </c>
      <c r="I3146" t="s">
        <v>14820</v>
      </c>
      <c r="J3146" t="s">
        <v>10735</v>
      </c>
      <c r="K3146" t="s">
        <v>19171</v>
      </c>
      <c r="L3146" t="s">
        <v>17215</v>
      </c>
      <c r="M3146" t="s">
        <v>736</v>
      </c>
      <c r="N3146" t="s">
        <v>351</v>
      </c>
      <c r="O3146" t="s">
        <v>17216</v>
      </c>
      <c r="P3146" t="s">
        <v>17217</v>
      </c>
      <c r="Q3146" t="str">
        <f>IF(J3146="(not available)","(not available)",IFERROR(VLOOKUP(J3146,'[1]Lifecyclemodels EF3.1'!E:G,3,FALSE),"(not available yet)"))</f>
        <v>(not available yet)</v>
      </c>
      <c r="R3146"/>
    </row>
    <row r="3147" spans="1:18" hidden="1" x14ac:dyDescent="0.3">
      <c r="A3147" t="s">
        <v>13616</v>
      </c>
      <c r="B3147" t="s">
        <v>18295</v>
      </c>
      <c r="C3147" t="s">
        <v>3845</v>
      </c>
      <c r="D3147" t="s">
        <v>19171</v>
      </c>
      <c r="E3147" t="s">
        <v>17215</v>
      </c>
      <c r="F3147" t="s">
        <v>443</v>
      </c>
      <c r="G3147" s="187" t="s">
        <v>351</v>
      </c>
      <c r="H3147" t="s">
        <v>13616</v>
      </c>
      <c r="I3147" t="s">
        <v>14820</v>
      </c>
      <c r="J3147" t="s">
        <v>3845</v>
      </c>
      <c r="K3147" t="s">
        <v>19171</v>
      </c>
      <c r="L3147" t="s">
        <v>17215</v>
      </c>
      <c r="M3147" t="s">
        <v>443</v>
      </c>
      <c r="N3147" t="s">
        <v>351</v>
      </c>
      <c r="O3147" t="s">
        <v>17216</v>
      </c>
      <c r="P3147" t="s">
        <v>17217</v>
      </c>
      <c r="Q3147" t="str">
        <f>IF(J3147="(not available)","(not available)",IFERROR(VLOOKUP(J3147,'[1]Lifecyclemodels EF3.1'!E:G,3,FALSE),"(not available yet)"))</f>
        <v>(not available yet)</v>
      </c>
      <c r="R3147"/>
    </row>
    <row r="3148" spans="1:18" hidden="1" x14ac:dyDescent="0.3">
      <c r="A3148" t="s">
        <v>13616</v>
      </c>
      <c r="B3148" t="s">
        <v>18295</v>
      </c>
      <c r="C3148" t="s">
        <v>394</v>
      </c>
      <c r="D3148" t="s">
        <v>19171</v>
      </c>
      <c r="E3148" t="s">
        <v>17215</v>
      </c>
      <c r="F3148" t="s">
        <v>396</v>
      </c>
      <c r="G3148" s="187" t="s">
        <v>351</v>
      </c>
      <c r="H3148" t="s">
        <v>13616</v>
      </c>
      <c r="I3148" t="s">
        <v>14820</v>
      </c>
      <c r="J3148" t="s">
        <v>394</v>
      </c>
      <c r="K3148" t="s">
        <v>19171</v>
      </c>
      <c r="L3148" t="s">
        <v>17215</v>
      </c>
      <c r="M3148" t="s">
        <v>396</v>
      </c>
      <c r="N3148" t="s">
        <v>351</v>
      </c>
      <c r="O3148" t="s">
        <v>17216</v>
      </c>
      <c r="P3148" t="s">
        <v>17217</v>
      </c>
      <c r="Q3148" t="str">
        <f>IF(J3148="(not available)","(not available)",IFERROR(VLOOKUP(J3148,'[1]Lifecyclemodels EF3.1'!E:G,3,FALSE),"(not available yet)"))</f>
        <v>(not available yet)</v>
      </c>
      <c r="R3148"/>
    </row>
    <row r="3149" spans="1:18" hidden="1" x14ac:dyDescent="0.3">
      <c r="A3149" t="s">
        <v>13616</v>
      </c>
      <c r="B3149" t="s">
        <v>18295</v>
      </c>
      <c r="C3149" t="s">
        <v>639</v>
      </c>
      <c r="D3149" t="s">
        <v>19171</v>
      </c>
      <c r="E3149" t="s">
        <v>17215</v>
      </c>
      <c r="F3149" t="s">
        <v>399</v>
      </c>
      <c r="G3149" s="187" t="s">
        <v>351</v>
      </c>
      <c r="H3149" t="s">
        <v>13616</v>
      </c>
      <c r="I3149" t="s">
        <v>14820</v>
      </c>
      <c r="J3149" t="s">
        <v>639</v>
      </c>
      <c r="K3149" t="s">
        <v>19171</v>
      </c>
      <c r="L3149" t="s">
        <v>17215</v>
      </c>
      <c r="M3149" t="s">
        <v>399</v>
      </c>
      <c r="N3149" t="s">
        <v>351</v>
      </c>
      <c r="O3149" t="s">
        <v>17216</v>
      </c>
      <c r="P3149" t="s">
        <v>17217</v>
      </c>
      <c r="Q3149" t="str">
        <f>IF(J3149="(not available)","(not available)",IFERROR(VLOOKUP(J3149,'[1]Lifecyclemodels EF3.1'!E:G,3,FALSE),"(not available yet)"))</f>
        <v>(not available yet)</v>
      </c>
      <c r="R3149"/>
    </row>
    <row r="3150" spans="1:18" hidden="1" x14ac:dyDescent="0.3">
      <c r="A3150" t="s">
        <v>13616</v>
      </c>
      <c r="B3150" t="s">
        <v>18295</v>
      </c>
      <c r="C3150" t="s">
        <v>11128</v>
      </c>
      <c r="D3150" t="s">
        <v>19171</v>
      </c>
      <c r="E3150" t="s">
        <v>17215</v>
      </c>
      <c r="F3150" t="s">
        <v>726</v>
      </c>
      <c r="G3150" s="187" t="s">
        <v>351</v>
      </c>
      <c r="H3150" t="s">
        <v>13616</v>
      </c>
      <c r="I3150" t="s">
        <v>14820</v>
      </c>
      <c r="J3150" t="s">
        <v>11128</v>
      </c>
      <c r="K3150" t="s">
        <v>19171</v>
      </c>
      <c r="L3150" t="s">
        <v>17215</v>
      </c>
      <c r="M3150" t="s">
        <v>726</v>
      </c>
      <c r="N3150" t="s">
        <v>351</v>
      </c>
      <c r="O3150" t="s">
        <v>17216</v>
      </c>
      <c r="P3150" t="s">
        <v>17217</v>
      </c>
      <c r="Q3150" t="str">
        <f>IF(J3150="(not available)","(not available)",IFERROR(VLOOKUP(J3150,'[1]Lifecyclemodels EF3.1'!E:G,3,FALSE),"(not available yet)"))</f>
        <v>(not available yet)</v>
      </c>
      <c r="R3150"/>
    </row>
    <row r="3151" spans="1:18" hidden="1" x14ac:dyDescent="0.3">
      <c r="A3151" t="s">
        <v>13616</v>
      </c>
      <c r="B3151" t="s">
        <v>18295</v>
      </c>
      <c r="C3151" t="s">
        <v>7521</v>
      </c>
      <c r="D3151" t="s">
        <v>19172</v>
      </c>
      <c r="E3151" t="s">
        <v>17215</v>
      </c>
      <c r="F3151" t="s">
        <v>402</v>
      </c>
      <c r="G3151" s="187" t="s">
        <v>351</v>
      </c>
      <c r="H3151" t="s">
        <v>13616</v>
      </c>
      <c r="I3151" t="s">
        <v>14820</v>
      </c>
      <c r="J3151" t="s">
        <v>7521</v>
      </c>
      <c r="K3151" t="s">
        <v>19172</v>
      </c>
      <c r="L3151" t="s">
        <v>17215</v>
      </c>
      <c r="M3151" t="s">
        <v>402</v>
      </c>
      <c r="N3151" t="s">
        <v>351</v>
      </c>
      <c r="O3151" t="s">
        <v>17216</v>
      </c>
      <c r="P3151" t="s">
        <v>17217</v>
      </c>
      <c r="Q3151" t="str">
        <f>IF(J3151="(not available)","(not available)",IFERROR(VLOOKUP(J3151,'[1]Lifecyclemodels EF3.1'!E:G,3,FALSE),"(not available yet)"))</f>
        <v>(not available yet)</v>
      </c>
      <c r="R3151"/>
    </row>
    <row r="3152" spans="1:18" hidden="1" x14ac:dyDescent="0.3">
      <c r="A3152" t="s">
        <v>13616</v>
      </c>
      <c r="B3152" t="s">
        <v>18295</v>
      </c>
      <c r="C3152" t="s">
        <v>2187</v>
      </c>
      <c r="D3152" t="s">
        <v>19172</v>
      </c>
      <c r="E3152" t="s">
        <v>17215</v>
      </c>
      <c r="F3152" t="s">
        <v>350</v>
      </c>
      <c r="G3152" s="187" t="s">
        <v>351</v>
      </c>
      <c r="H3152" t="s">
        <v>13616</v>
      </c>
      <c r="I3152" t="s">
        <v>14820</v>
      </c>
      <c r="J3152" t="s">
        <v>2187</v>
      </c>
      <c r="K3152" t="s">
        <v>19172</v>
      </c>
      <c r="L3152" t="s">
        <v>17215</v>
      </c>
      <c r="M3152" t="s">
        <v>350</v>
      </c>
      <c r="N3152" t="s">
        <v>351</v>
      </c>
      <c r="O3152" t="s">
        <v>17216</v>
      </c>
      <c r="P3152" t="s">
        <v>17217</v>
      </c>
      <c r="Q3152" t="str">
        <f>IF(J3152="(not available)","(not available)",IFERROR(VLOOKUP(J3152,'[1]Lifecyclemodels EF3.1'!E:G,3,FALSE),"(not available yet)"))</f>
        <v>(not available yet)</v>
      </c>
      <c r="R3152"/>
    </row>
    <row r="3153" spans="1:18" hidden="1" x14ac:dyDescent="0.3">
      <c r="A3153" t="s">
        <v>13616</v>
      </c>
      <c r="B3153" t="s">
        <v>18295</v>
      </c>
      <c r="C3153" t="s">
        <v>5879</v>
      </c>
      <c r="D3153" t="s">
        <v>19172</v>
      </c>
      <c r="E3153" t="s">
        <v>17215</v>
      </c>
      <c r="F3153" t="s">
        <v>686</v>
      </c>
      <c r="G3153" s="187" t="s">
        <v>351</v>
      </c>
      <c r="H3153" t="s">
        <v>13616</v>
      </c>
      <c r="I3153" t="s">
        <v>14820</v>
      </c>
      <c r="J3153" t="s">
        <v>5879</v>
      </c>
      <c r="K3153" t="s">
        <v>19172</v>
      </c>
      <c r="L3153" t="s">
        <v>17215</v>
      </c>
      <c r="M3153" t="s">
        <v>686</v>
      </c>
      <c r="N3153" t="s">
        <v>351</v>
      </c>
      <c r="O3153" t="s">
        <v>17216</v>
      </c>
      <c r="P3153" t="s">
        <v>17217</v>
      </c>
      <c r="Q3153" t="str">
        <f>IF(J3153="(not available)","(not available)",IFERROR(VLOOKUP(J3153,'[1]Lifecyclemodels EF3.1'!E:G,3,FALSE),"(not available yet)"))</f>
        <v>(not available yet)</v>
      </c>
      <c r="R3153"/>
    </row>
    <row r="3154" spans="1:18" hidden="1" x14ac:dyDescent="0.3">
      <c r="A3154" t="s">
        <v>13616</v>
      </c>
      <c r="B3154" t="s">
        <v>18295</v>
      </c>
      <c r="C3154" t="s">
        <v>7457</v>
      </c>
      <c r="D3154" t="s">
        <v>19172</v>
      </c>
      <c r="E3154" t="s">
        <v>17215</v>
      </c>
      <c r="F3154" t="s">
        <v>493</v>
      </c>
      <c r="G3154" s="187" t="s">
        <v>351</v>
      </c>
      <c r="H3154" t="s">
        <v>13616</v>
      </c>
      <c r="I3154" t="s">
        <v>14820</v>
      </c>
      <c r="J3154" t="s">
        <v>7457</v>
      </c>
      <c r="K3154" t="s">
        <v>19172</v>
      </c>
      <c r="L3154" t="s">
        <v>17215</v>
      </c>
      <c r="M3154" t="s">
        <v>493</v>
      </c>
      <c r="N3154" t="s">
        <v>351</v>
      </c>
      <c r="O3154" t="s">
        <v>17216</v>
      </c>
      <c r="P3154" t="s">
        <v>17217</v>
      </c>
      <c r="Q3154" t="str">
        <f>IF(J3154="(not available)","(not available)",IFERROR(VLOOKUP(J3154,'[1]Lifecyclemodels EF3.1'!E:G,3,FALSE),"(not available yet)"))</f>
        <v>(not available yet)</v>
      </c>
      <c r="R3154"/>
    </row>
    <row r="3155" spans="1:18" hidden="1" x14ac:dyDescent="0.3">
      <c r="A3155" t="s">
        <v>13616</v>
      </c>
      <c r="B3155" t="s">
        <v>18295</v>
      </c>
      <c r="C3155" t="s">
        <v>10057</v>
      </c>
      <c r="D3155" t="s">
        <v>19172</v>
      </c>
      <c r="E3155" t="s">
        <v>17215</v>
      </c>
      <c r="F3155" t="s">
        <v>443</v>
      </c>
      <c r="G3155" s="187" t="s">
        <v>351</v>
      </c>
      <c r="H3155" t="s">
        <v>13616</v>
      </c>
      <c r="I3155" t="s">
        <v>14820</v>
      </c>
      <c r="J3155" t="s">
        <v>10057</v>
      </c>
      <c r="K3155" t="s">
        <v>19172</v>
      </c>
      <c r="L3155" t="s">
        <v>17215</v>
      </c>
      <c r="M3155" t="s">
        <v>443</v>
      </c>
      <c r="N3155" t="s">
        <v>351</v>
      </c>
      <c r="O3155" t="s">
        <v>17216</v>
      </c>
      <c r="P3155" t="s">
        <v>17217</v>
      </c>
      <c r="Q3155" t="str">
        <f>IF(J3155="(not available)","(not available)",IFERROR(VLOOKUP(J3155,'[1]Lifecyclemodels EF3.1'!E:G,3,FALSE),"(not available yet)"))</f>
        <v>(not available yet)</v>
      </c>
      <c r="R3155"/>
    </row>
    <row r="3156" spans="1:18" hidden="1" x14ac:dyDescent="0.3">
      <c r="A3156" t="s">
        <v>13616</v>
      </c>
      <c r="B3156" t="s">
        <v>18295</v>
      </c>
      <c r="C3156" t="s">
        <v>10121</v>
      </c>
      <c r="D3156" t="s">
        <v>19172</v>
      </c>
      <c r="E3156" t="s">
        <v>17215</v>
      </c>
      <c r="F3156" t="s">
        <v>466</v>
      </c>
      <c r="G3156" s="187" t="s">
        <v>351</v>
      </c>
      <c r="H3156" t="s">
        <v>13616</v>
      </c>
      <c r="I3156" t="s">
        <v>14820</v>
      </c>
      <c r="J3156" t="s">
        <v>10121</v>
      </c>
      <c r="K3156" t="s">
        <v>19172</v>
      </c>
      <c r="L3156" t="s">
        <v>17215</v>
      </c>
      <c r="M3156" t="s">
        <v>466</v>
      </c>
      <c r="N3156" t="s">
        <v>351</v>
      </c>
      <c r="O3156" t="s">
        <v>17216</v>
      </c>
      <c r="P3156" t="s">
        <v>17217</v>
      </c>
      <c r="Q3156" t="str">
        <f>IF(J3156="(not available)","(not available)",IFERROR(VLOOKUP(J3156,'[1]Lifecyclemodels EF3.1'!E:G,3,FALSE),"(not available yet)"))</f>
        <v>(not available yet)</v>
      </c>
      <c r="R3156"/>
    </row>
    <row r="3157" spans="1:18" hidden="1" x14ac:dyDescent="0.3">
      <c r="A3157" t="s">
        <v>13616</v>
      </c>
      <c r="B3157" t="s">
        <v>18295</v>
      </c>
      <c r="C3157" t="s">
        <v>7803</v>
      </c>
      <c r="D3157" t="s">
        <v>19172</v>
      </c>
      <c r="E3157" t="s">
        <v>17215</v>
      </c>
      <c r="F3157" t="s">
        <v>473</v>
      </c>
      <c r="G3157" s="187" t="s">
        <v>351</v>
      </c>
      <c r="H3157" t="s">
        <v>13616</v>
      </c>
      <c r="I3157" t="s">
        <v>14820</v>
      </c>
      <c r="J3157" t="s">
        <v>7803</v>
      </c>
      <c r="K3157" t="s">
        <v>19172</v>
      </c>
      <c r="L3157" t="s">
        <v>17215</v>
      </c>
      <c r="M3157" t="s">
        <v>473</v>
      </c>
      <c r="N3157" t="s">
        <v>351</v>
      </c>
      <c r="O3157" t="s">
        <v>17216</v>
      </c>
      <c r="P3157" t="s">
        <v>17217</v>
      </c>
      <c r="Q3157" t="str">
        <f>IF(J3157="(not available)","(not available)",IFERROR(VLOOKUP(J3157,'[1]Lifecyclemodels EF3.1'!E:G,3,FALSE),"(not available yet)"))</f>
        <v>(not available yet)</v>
      </c>
      <c r="R3157"/>
    </row>
    <row r="3158" spans="1:18" hidden="1" x14ac:dyDescent="0.3">
      <c r="A3158" t="s">
        <v>13616</v>
      </c>
      <c r="B3158" t="s">
        <v>18295</v>
      </c>
      <c r="C3158" t="s">
        <v>6212</v>
      </c>
      <c r="D3158" t="s">
        <v>19172</v>
      </c>
      <c r="E3158" t="s">
        <v>17215</v>
      </c>
      <c r="F3158" t="s">
        <v>703</v>
      </c>
      <c r="G3158" s="187" t="s">
        <v>351</v>
      </c>
      <c r="H3158" t="s">
        <v>13616</v>
      </c>
      <c r="I3158" t="s">
        <v>14820</v>
      </c>
      <c r="J3158" t="s">
        <v>6212</v>
      </c>
      <c r="K3158" t="s">
        <v>19172</v>
      </c>
      <c r="L3158" t="s">
        <v>17215</v>
      </c>
      <c r="M3158" t="s">
        <v>703</v>
      </c>
      <c r="N3158" t="s">
        <v>351</v>
      </c>
      <c r="O3158" t="s">
        <v>17216</v>
      </c>
      <c r="P3158" t="s">
        <v>17217</v>
      </c>
      <c r="Q3158" t="str">
        <f>IF(J3158="(not available)","(not available)",IFERROR(VLOOKUP(J3158,'[1]Lifecyclemodels EF3.1'!E:G,3,FALSE),"(not available yet)"))</f>
        <v>(not available yet)</v>
      </c>
      <c r="R3158"/>
    </row>
    <row r="3159" spans="1:18" hidden="1" x14ac:dyDescent="0.3">
      <c r="A3159" t="s">
        <v>13616</v>
      </c>
      <c r="B3159" t="s">
        <v>18295</v>
      </c>
      <c r="C3159" t="s">
        <v>790</v>
      </c>
      <c r="D3159" t="s">
        <v>19172</v>
      </c>
      <c r="E3159" t="s">
        <v>17215</v>
      </c>
      <c r="F3159" t="s">
        <v>791</v>
      </c>
      <c r="G3159" s="187" t="s">
        <v>351</v>
      </c>
      <c r="H3159" t="s">
        <v>13616</v>
      </c>
      <c r="I3159" t="s">
        <v>14820</v>
      </c>
      <c r="J3159" t="s">
        <v>790</v>
      </c>
      <c r="K3159" t="s">
        <v>19172</v>
      </c>
      <c r="L3159" t="s">
        <v>17215</v>
      </c>
      <c r="M3159" t="s">
        <v>791</v>
      </c>
      <c r="N3159" t="s">
        <v>351</v>
      </c>
      <c r="O3159" t="s">
        <v>17216</v>
      </c>
      <c r="P3159" t="s">
        <v>17217</v>
      </c>
      <c r="Q3159" t="str">
        <f>IF(J3159="(not available)","(not available)",IFERROR(VLOOKUP(J3159,'[1]Lifecyclemodels EF3.1'!E:G,3,FALSE),"(not available yet)"))</f>
        <v>(not available yet)</v>
      </c>
      <c r="R3159"/>
    </row>
    <row r="3160" spans="1:18" hidden="1" x14ac:dyDescent="0.3">
      <c r="A3160" t="s">
        <v>13616</v>
      </c>
      <c r="B3160" t="s">
        <v>18295</v>
      </c>
      <c r="C3160" t="s">
        <v>6379</v>
      </c>
      <c r="D3160" t="s">
        <v>19172</v>
      </c>
      <c r="E3160" t="s">
        <v>17215</v>
      </c>
      <c r="F3160" t="s">
        <v>399</v>
      </c>
      <c r="G3160" s="187" t="s">
        <v>351</v>
      </c>
      <c r="H3160" t="s">
        <v>13616</v>
      </c>
      <c r="I3160" t="s">
        <v>14820</v>
      </c>
      <c r="J3160" t="s">
        <v>6379</v>
      </c>
      <c r="K3160" t="s">
        <v>19172</v>
      </c>
      <c r="L3160" t="s">
        <v>17215</v>
      </c>
      <c r="M3160" t="s">
        <v>399</v>
      </c>
      <c r="N3160" t="s">
        <v>351</v>
      </c>
      <c r="O3160" t="s">
        <v>17216</v>
      </c>
      <c r="P3160" t="s">
        <v>17217</v>
      </c>
      <c r="Q3160" t="str">
        <f>IF(J3160="(not available)","(not available)",IFERROR(VLOOKUP(J3160,'[1]Lifecyclemodels EF3.1'!E:G,3,FALSE),"(not available yet)"))</f>
        <v>(not available yet)</v>
      </c>
      <c r="R3160"/>
    </row>
    <row r="3161" spans="1:18" hidden="1" x14ac:dyDescent="0.3">
      <c r="A3161" t="s">
        <v>13616</v>
      </c>
      <c r="B3161" t="s">
        <v>18295</v>
      </c>
      <c r="C3161" t="s">
        <v>9667</v>
      </c>
      <c r="D3161" t="s">
        <v>19172</v>
      </c>
      <c r="E3161" t="s">
        <v>17215</v>
      </c>
      <c r="F3161" t="s">
        <v>726</v>
      </c>
      <c r="G3161" s="187" t="s">
        <v>351</v>
      </c>
      <c r="H3161" t="s">
        <v>13616</v>
      </c>
      <c r="I3161" t="s">
        <v>14820</v>
      </c>
      <c r="J3161" t="s">
        <v>9667</v>
      </c>
      <c r="K3161" t="s">
        <v>19172</v>
      </c>
      <c r="L3161" t="s">
        <v>17215</v>
      </c>
      <c r="M3161" t="s">
        <v>726</v>
      </c>
      <c r="N3161" t="s">
        <v>351</v>
      </c>
      <c r="O3161" t="s">
        <v>17216</v>
      </c>
      <c r="P3161" t="s">
        <v>17217</v>
      </c>
      <c r="Q3161" t="str">
        <f>IF(J3161="(not available)","(not available)",IFERROR(VLOOKUP(J3161,'[1]Lifecyclemodels EF3.1'!E:G,3,FALSE),"(not available yet)"))</f>
        <v>(not available yet)</v>
      </c>
      <c r="R3161"/>
    </row>
    <row r="3162" spans="1:18" hidden="1" x14ac:dyDescent="0.3">
      <c r="A3162" t="s">
        <v>13616</v>
      </c>
      <c r="B3162" t="s">
        <v>18295</v>
      </c>
      <c r="C3162" t="s">
        <v>4861</v>
      </c>
      <c r="D3162" t="s">
        <v>19172</v>
      </c>
      <c r="E3162" t="s">
        <v>17215</v>
      </c>
      <c r="F3162" t="s">
        <v>670</v>
      </c>
      <c r="G3162" s="187" t="s">
        <v>351</v>
      </c>
      <c r="H3162" t="s">
        <v>13616</v>
      </c>
      <c r="I3162" t="s">
        <v>14820</v>
      </c>
      <c r="J3162" t="s">
        <v>4861</v>
      </c>
      <c r="K3162" t="s">
        <v>19172</v>
      </c>
      <c r="L3162" t="s">
        <v>17215</v>
      </c>
      <c r="M3162" t="s">
        <v>670</v>
      </c>
      <c r="N3162" t="s">
        <v>351</v>
      </c>
      <c r="O3162" t="s">
        <v>17216</v>
      </c>
      <c r="P3162" t="s">
        <v>17217</v>
      </c>
      <c r="Q3162" t="str">
        <f>IF(J3162="(not available)","(not available)",IFERROR(VLOOKUP(J3162,'[1]Lifecyclemodels EF3.1'!E:G,3,FALSE),"(not available yet)"))</f>
        <v>(not available yet)</v>
      </c>
      <c r="R3162"/>
    </row>
    <row r="3163" spans="1:18" hidden="1" x14ac:dyDescent="0.3">
      <c r="A3163" t="s">
        <v>13616</v>
      </c>
      <c r="B3163" t="s">
        <v>18295</v>
      </c>
      <c r="C3163" t="s">
        <v>7768</v>
      </c>
      <c r="D3163" t="s">
        <v>19172</v>
      </c>
      <c r="E3163" t="s">
        <v>17215</v>
      </c>
      <c r="F3163" t="s">
        <v>392</v>
      </c>
      <c r="G3163" s="187" t="s">
        <v>351</v>
      </c>
      <c r="H3163" t="s">
        <v>13616</v>
      </c>
      <c r="I3163" t="s">
        <v>14820</v>
      </c>
      <c r="J3163" t="s">
        <v>7768</v>
      </c>
      <c r="K3163" t="s">
        <v>19172</v>
      </c>
      <c r="L3163" t="s">
        <v>17215</v>
      </c>
      <c r="M3163" t="s">
        <v>392</v>
      </c>
      <c r="N3163" t="s">
        <v>351</v>
      </c>
      <c r="O3163" t="s">
        <v>17216</v>
      </c>
      <c r="P3163" t="s">
        <v>17217</v>
      </c>
      <c r="Q3163" t="str">
        <f>IF(J3163="(not available)","(not available)",IFERROR(VLOOKUP(J3163,'[1]Lifecyclemodels EF3.1'!E:G,3,FALSE),"(not available yet)"))</f>
        <v>(not available yet)</v>
      </c>
      <c r="R3163"/>
    </row>
    <row r="3164" spans="1:18" hidden="1" x14ac:dyDescent="0.3">
      <c r="A3164" t="s">
        <v>13616</v>
      </c>
      <c r="B3164" t="s">
        <v>18295</v>
      </c>
      <c r="C3164" t="s">
        <v>9724</v>
      </c>
      <c r="D3164" t="s">
        <v>19172</v>
      </c>
      <c r="E3164" t="s">
        <v>17215</v>
      </c>
      <c r="F3164" t="s">
        <v>418</v>
      </c>
      <c r="G3164" s="187" t="s">
        <v>351</v>
      </c>
      <c r="H3164" t="s">
        <v>13616</v>
      </c>
      <c r="I3164" t="s">
        <v>14820</v>
      </c>
      <c r="J3164" t="s">
        <v>9724</v>
      </c>
      <c r="K3164" t="s">
        <v>19172</v>
      </c>
      <c r="L3164" t="s">
        <v>17215</v>
      </c>
      <c r="M3164" t="s">
        <v>418</v>
      </c>
      <c r="N3164" t="s">
        <v>351</v>
      </c>
      <c r="O3164" t="s">
        <v>17216</v>
      </c>
      <c r="P3164" t="s">
        <v>17217</v>
      </c>
      <c r="Q3164" t="str">
        <f>IF(J3164="(not available)","(not available)",IFERROR(VLOOKUP(J3164,'[1]Lifecyclemodels EF3.1'!E:G,3,FALSE),"(not available yet)"))</f>
        <v>(not available yet)</v>
      </c>
      <c r="R3164"/>
    </row>
    <row r="3165" spans="1:18" hidden="1" x14ac:dyDescent="0.3">
      <c r="A3165" t="s">
        <v>13616</v>
      </c>
      <c r="B3165" t="s">
        <v>18295</v>
      </c>
      <c r="C3165" t="s">
        <v>7623</v>
      </c>
      <c r="D3165" t="s">
        <v>19172</v>
      </c>
      <c r="E3165" t="s">
        <v>17215</v>
      </c>
      <c r="F3165" t="s">
        <v>384</v>
      </c>
      <c r="G3165" s="187" t="s">
        <v>351</v>
      </c>
      <c r="H3165" t="s">
        <v>13616</v>
      </c>
      <c r="I3165" t="s">
        <v>14820</v>
      </c>
      <c r="J3165" t="s">
        <v>7623</v>
      </c>
      <c r="K3165" t="s">
        <v>19172</v>
      </c>
      <c r="L3165" t="s">
        <v>17215</v>
      </c>
      <c r="M3165" t="s">
        <v>11889</v>
      </c>
      <c r="N3165" t="s">
        <v>351</v>
      </c>
      <c r="O3165" t="s">
        <v>17216</v>
      </c>
      <c r="P3165" t="s">
        <v>17217</v>
      </c>
      <c r="Q3165" t="str">
        <f>IF(J3165="(not available)","(not available)",IFERROR(VLOOKUP(J3165,'[1]Lifecyclemodels EF3.1'!E:G,3,FALSE),"(not available yet)"))</f>
        <v>(not available yet)</v>
      </c>
      <c r="R3165"/>
    </row>
    <row r="3166" spans="1:18" hidden="1" x14ac:dyDescent="0.3">
      <c r="A3166" t="s">
        <v>13616</v>
      </c>
      <c r="B3166" t="s">
        <v>18295</v>
      </c>
      <c r="C3166" t="s">
        <v>9996</v>
      </c>
      <c r="D3166" t="s">
        <v>19172</v>
      </c>
      <c r="E3166" t="s">
        <v>17215</v>
      </c>
      <c r="F3166" t="s">
        <v>396</v>
      </c>
      <c r="G3166" s="187" t="s">
        <v>351</v>
      </c>
      <c r="H3166" t="s">
        <v>13616</v>
      </c>
      <c r="I3166" t="s">
        <v>14820</v>
      </c>
      <c r="J3166" t="s">
        <v>9996</v>
      </c>
      <c r="K3166" t="s">
        <v>19172</v>
      </c>
      <c r="L3166" t="s">
        <v>17215</v>
      </c>
      <c r="M3166" t="s">
        <v>396</v>
      </c>
      <c r="N3166" t="s">
        <v>351</v>
      </c>
      <c r="O3166" t="s">
        <v>17216</v>
      </c>
      <c r="P3166" t="s">
        <v>17217</v>
      </c>
      <c r="Q3166" t="str">
        <f>IF(J3166="(not available)","(not available)",IFERROR(VLOOKUP(J3166,'[1]Lifecyclemodels EF3.1'!E:G,3,FALSE),"(not available yet)"))</f>
        <v>(not available yet)</v>
      </c>
      <c r="R3166"/>
    </row>
    <row r="3167" spans="1:18" hidden="1" x14ac:dyDescent="0.3">
      <c r="A3167" t="s">
        <v>13616</v>
      </c>
      <c r="B3167" t="s">
        <v>18295</v>
      </c>
      <c r="C3167" t="s">
        <v>6584</v>
      </c>
      <c r="D3167" t="s">
        <v>19172</v>
      </c>
      <c r="E3167" t="s">
        <v>17215</v>
      </c>
      <c r="F3167" t="s">
        <v>528</v>
      </c>
      <c r="G3167" s="187" t="s">
        <v>351</v>
      </c>
      <c r="H3167" t="s">
        <v>13616</v>
      </c>
      <c r="I3167" t="s">
        <v>14820</v>
      </c>
      <c r="J3167" t="s">
        <v>6584</v>
      </c>
      <c r="K3167" t="s">
        <v>19172</v>
      </c>
      <c r="L3167" t="s">
        <v>17215</v>
      </c>
      <c r="M3167" t="s">
        <v>528</v>
      </c>
      <c r="N3167" t="s">
        <v>351</v>
      </c>
      <c r="O3167" t="s">
        <v>17216</v>
      </c>
      <c r="P3167" t="s">
        <v>17217</v>
      </c>
      <c r="Q3167" t="str">
        <f>IF(J3167="(not available)","(not available)",IFERROR(VLOOKUP(J3167,'[1]Lifecyclemodels EF3.1'!E:G,3,FALSE),"(not available yet)"))</f>
        <v>(not available yet)</v>
      </c>
      <c r="R3167"/>
    </row>
    <row r="3168" spans="1:18" hidden="1" x14ac:dyDescent="0.3">
      <c r="A3168" t="s">
        <v>13616</v>
      </c>
      <c r="B3168" t="s">
        <v>18295</v>
      </c>
      <c r="C3168" t="s">
        <v>7711</v>
      </c>
      <c r="D3168" t="s">
        <v>19172</v>
      </c>
      <c r="E3168" t="s">
        <v>17215</v>
      </c>
      <c r="F3168" t="s">
        <v>371</v>
      </c>
      <c r="G3168" s="187" t="s">
        <v>351</v>
      </c>
      <c r="H3168" t="s">
        <v>13616</v>
      </c>
      <c r="I3168" t="s">
        <v>14820</v>
      </c>
      <c r="J3168" t="s">
        <v>7711</v>
      </c>
      <c r="K3168" t="s">
        <v>19172</v>
      </c>
      <c r="L3168" t="s">
        <v>17215</v>
      </c>
      <c r="M3168" t="s">
        <v>371</v>
      </c>
      <c r="N3168" t="s">
        <v>351</v>
      </c>
      <c r="O3168" t="s">
        <v>17216</v>
      </c>
      <c r="P3168" t="s">
        <v>17217</v>
      </c>
      <c r="Q3168" t="str">
        <f>IF(J3168="(not available)","(not available)",IFERROR(VLOOKUP(J3168,'[1]Lifecyclemodels EF3.1'!E:G,3,FALSE),"(not available yet)"))</f>
        <v>(not available yet)</v>
      </c>
      <c r="R3168"/>
    </row>
    <row r="3169" spans="1:18" hidden="1" x14ac:dyDescent="0.3">
      <c r="A3169" t="s">
        <v>13616</v>
      </c>
      <c r="B3169" t="s">
        <v>18295</v>
      </c>
      <c r="C3169" t="s">
        <v>880</v>
      </c>
      <c r="D3169" t="s">
        <v>19172</v>
      </c>
      <c r="E3169" t="s">
        <v>17215</v>
      </c>
      <c r="F3169" t="s">
        <v>378</v>
      </c>
      <c r="G3169" s="187" t="s">
        <v>351</v>
      </c>
      <c r="H3169" t="s">
        <v>13616</v>
      </c>
      <c r="I3169" t="s">
        <v>14820</v>
      </c>
      <c r="J3169" t="s">
        <v>880</v>
      </c>
      <c r="K3169" t="s">
        <v>19172</v>
      </c>
      <c r="L3169" t="s">
        <v>17215</v>
      </c>
      <c r="M3169" t="s">
        <v>378</v>
      </c>
      <c r="N3169" t="s">
        <v>351</v>
      </c>
      <c r="O3169" t="s">
        <v>17216</v>
      </c>
      <c r="P3169" t="s">
        <v>17217</v>
      </c>
      <c r="Q3169" t="str">
        <f>IF(J3169="(not available)","(not available)",IFERROR(VLOOKUP(J3169,'[1]Lifecyclemodels EF3.1'!E:G,3,FALSE),"(not available yet)"))</f>
        <v>(not available yet)</v>
      </c>
      <c r="R3169"/>
    </row>
    <row r="3170" spans="1:18" hidden="1" x14ac:dyDescent="0.3">
      <c r="A3170" t="s">
        <v>13616</v>
      </c>
      <c r="B3170" t="s">
        <v>18295</v>
      </c>
      <c r="C3170" t="s">
        <v>9083</v>
      </c>
      <c r="D3170" t="s">
        <v>19172</v>
      </c>
      <c r="E3170" t="s">
        <v>17215</v>
      </c>
      <c r="F3170" t="s">
        <v>523</v>
      </c>
      <c r="G3170" s="187" t="s">
        <v>351</v>
      </c>
      <c r="H3170" t="s">
        <v>13616</v>
      </c>
      <c r="I3170" t="s">
        <v>14820</v>
      </c>
      <c r="J3170" t="s">
        <v>9083</v>
      </c>
      <c r="K3170" t="s">
        <v>19172</v>
      </c>
      <c r="L3170" t="s">
        <v>17215</v>
      </c>
      <c r="M3170" t="s">
        <v>523</v>
      </c>
      <c r="N3170" t="s">
        <v>351</v>
      </c>
      <c r="O3170" t="s">
        <v>17216</v>
      </c>
      <c r="P3170" t="s">
        <v>17217</v>
      </c>
      <c r="Q3170" t="str">
        <f>IF(J3170="(not available)","(not available)",IFERROR(VLOOKUP(J3170,'[1]Lifecyclemodels EF3.1'!E:G,3,FALSE),"(not available yet)"))</f>
        <v>(not available yet)</v>
      </c>
      <c r="R3170"/>
    </row>
    <row r="3171" spans="1:18" hidden="1" x14ac:dyDescent="0.3">
      <c r="A3171" t="s">
        <v>13616</v>
      </c>
      <c r="B3171" t="s">
        <v>18295</v>
      </c>
      <c r="C3171" t="s">
        <v>5516</v>
      </c>
      <c r="D3171" t="s">
        <v>19172</v>
      </c>
      <c r="E3171" t="s">
        <v>17215</v>
      </c>
      <c r="F3171" t="s">
        <v>425</v>
      </c>
      <c r="G3171" s="187" t="s">
        <v>351</v>
      </c>
      <c r="H3171" t="s">
        <v>13616</v>
      </c>
      <c r="I3171" t="s">
        <v>14820</v>
      </c>
      <c r="J3171" t="s">
        <v>5516</v>
      </c>
      <c r="K3171" t="s">
        <v>19172</v>
      </c>
      <c r="L3171" t="s">
        <v>17215</v>
      </c>
      <c r="M3171" t="s">
        <v>425</v>
      </c>
      <c r="N3171" t="s">
        <v>351</v>
      </c>
      <c r="O3171" t="s">
        <v>17216</v>
      </c>
      <c r="P3171" t="s">
        <v>17217</v>
      </c>
      <c r="Q3171" t="str">
        <f>IF(J3171="(not available)","(not available)",IFERROR(VLOOKUP(J3171,'[1]Lifecyclemodels EF3.1'!E:G,3,FALSE),"(not available yet)"))</f>
        <v>(not available yet)</v>
      </c>
      <c r="R3171"/>
    </row>
    <row r="3172" spans="1:18" hidden="1" x14ac:dyDescent="0.3">
      <c r="A3172" t="s">
        <v>13616</v>
      </c>
      <c r="B3172" t="s">
        <v>18295</v>
      </c>
      <c r="C3172" t="s">
        <v>5788</v>
      </c>
      <c r="D3172" t="s">
        <v>19172</v>
      </c>
      <c r="E3172" t="s">
        <v>17215</v>
      </c>
      <c r="F3172" t="s">
        <v>405</v>
      </c>
      <c r="G3172" s="187" t="s">
        <v>351</v>
      </c>
      <c r="H3172" t="s">
        <v>13616</v>
      </c>
      <c r="I3172" t="s">
        <v>14820</v>
      </c>
      <c r="J3172" t="s">
        <v>5788</v>
      </c>
      <c r="K3172" t="s">
        <v>19172</v>
      </c>
      <c r="L3172" t="s">
        <v>17215</v>
      </c>
      <c r="M3172" t="s">
        <v>405</v>
      </c>
      <c r="N3172" t="s">
        <v>351</v>
      </c>
      <c r="O3172" t="s">
        <v>17216</v>
      </c>
      <c r="P3172" t="s">
        <v>17217</v>
      </c>
      <c r="Q3172" t="str">
        <f>IF(J3172="(not available)","(not available)",IFERROR(VLOOKUP(J3172,'[1]Lifecyclemodels EF3.1'!E:G,3,FALSE),"(not available yet)"))</f>
        <v>(not available yet)</v>
      </c>
      <c r="R3172"/>
    </row>
    <row r="3173" spans="1:18" hidden="1" x14ac:dyDescent="0.3">
      <c r="A3173" t="s">
        <v>13616</v>
      </c>
      <c r="B3173" t="s">
        <v>18295</v>
      </c>
      <c r="C3173" t="s">
        <v>5826</v>
      </c>
      <c r="D3173" t="s">
        <v>19172</v>
      </c>
      <c r="E3173" t="s">
        <v>17215</v>
      </c>
      <c r="F3173" t="s">
        <v>736</v>
      </c>
      <c r="G3173" s="187" t="s">
        <v>351</v>
      </c>
      <c r="H3173" t="s">
        <v>13616</v>
      </c>
      <c r="I3173" t="s">
        <v>14820</v>
      </c>
      <c r="J3173" t="s">
        <v>5826</v>
      </c>
      <c r="K3173" t="s">
        <v>19172</v>
      </c>
      <c r="L3173" t="s">
        <v>17215</v>
      </c>
      <c r="M3173" t="s">
        <v>736</v>
      </c>
      <c r="N3173" t="s">
        <v>351</v>
      </c>
      <c r="O3173" t="s">
        <v>17216</v>
      </c>
      <c r="P3173" t="s">
        <v>17217</v>
      </c>
      <c r="Q3173" t="str">
        <f>IF(J3173="(not available)","(not available)",IFERROR(VLOOKUP(J3173,'[1]Lifecyclemodels EF3.1'!E:G,3,FALSE),"(not available yet)"))</f>
        <v>(not available yet)</v>
      </c>
      <c r="R3173"/>
    </row>
    <row r="3174" spans="1:18" hidden="1" x14ac:dyDescent="0.3">
      <c r="A3174" s="195" t="s">
        <v>13616</v>
      </c>
      <c r="B3174" s="191" t="s">
        <v>18295</v>
      </c>
      <c r="C3174" s="191" t="s">
        <v>8189</v>
      </c>
      <c r="D3174" s="191" t="s">
        <v>8190</v>
      </c>
      <c r="E3174" s="191" t="s">
        <v>17215</v>
      </c>
      <c r="F3174" s="191" t="s">
        <v>356</v>
      </c>
      <c r="G3174" s="192" t="s">
        <v>363</v>
      </c>
      <c r="H3174" s="193" t="s">
        <v>13616</v>
      </c>
      <c r="I3174" s="191" t="s">
        <v>18350</v>
      </c>
      <c r="J3174" s="191" t="s">
        <v>8189</v>
      </c>
      <c r="K3174" s="191" t="s">
        <v>19173</v>
      </c>
      <c r="L3174" s="191" t="s">
        <v>17215</v>
      </c>
      <c r="M3174" s="191" t="s">
        <v>356</v>
      </c>
      <c r="N3174" s="191" t="s">
        <v>363</v>
      </c>
      <c r="O3174" s="191" t="s">
        <v>18351</v>
      </c>
      <c r="P3174" s="191" t="s">
        <v>18352</v>
      </c>
      <c r="Q3174" s="193" t="str">
        <f>IF(J3174="(not available)","(not available)",IFERROR(VLOOKUP(J3174,'[1]Lifecyclemodels EF3.1'!E:G,3,FALSE),"(not available yet)"))</f>
        <v>(not available yet)</v>
      </c>
      <c r="R3174" s="97" t="s">
        <v>19174</v>
      </c>
    </row>
    <row r="3175" spans="1:18" hidden="1" x14ac:dyDescent="0.3">
      <c r="A3175" t="s">
        <v>13616</v>
      </c>
      <c r="B3175" t="s">
        <v>18295</v>
      </c>
      <c r="C3175" t="s">
        <v>5071</v>
      </c>
      <c r="D3175" t="s">
        <v>19175</v>
      </c>
      <c r="E3175" t="s">
        <v>17215</v>
      </c>
      <c r="F3175" t="s">
        <v>431</v>
      </c>
      <c r="G3175" s="187" t="s">
        <v>351</v>
      </c>
      <c r="H3175" t="s">
        <v>13616</v>
      </c>
      <c r="I3175" t="s">
        <v>13615</v>
      </c>
      <c r="J3175" t="s">
        <v>13868</v>
      </c>
      <c r="K3175" t="s">
        <v>19175</v>
      </c>
      <c r="L3175" t="s">
        <v>17215</v>
      </c>
      <c r="M3175" t="s">
        <v>431</v>
      </c>
      <c r="N3175" t="s">
        <v>342</v>
      </c>
      <c r="O3175" t="s">
        <v>17216</v>
      </c>
      <c r="P3175" t="s">
        <v>17217</v>
      </c>
      <c r="Q3175" t="str">
        <f>IF(J3175="(not available)","(not available)",IFERROR(VLOOKUP(J3175,'[1]Lifecyclemodels EF3.1'!E:G,3,FALSE),"(not available yet)"))</f>
        <v>(not available yet)</v>
      </c>
      <c r="R3175"/>
    </row>
    <row r="3176" spans="1:18" hidden="1" x14ac:dyDescent="0.3">
      <c r="A3176" t="s">
        <v>13616</v>
      </c>
      <c r="B3176" t="s">
        <v>18295</v>
      </c>
      <c r="C3176" t="s">
        <v>1325</v>
      </c>
      <c r="D3176" t="s">
        <v>19175</v>
      </c>
      <c r="E3176" t="s">
        <v>17215</v>
      </c>
      <c r="F3176" t="s">
        <v>384</v>
      </c>
      <c r="G3176" s="187" t="s">
        <v>351</v>
      </c>
      <c r="H3176" t="s">
        <v>13616</v>
      </c>
      <c r="I3176" t="s">
        <v>13615</v>
      </c>
      <c r="J3176" t="s">
        <v>14431</v>
      </c>
      <c r="K3176" t="s">
        <v>19175</v>
      </c>
      <c r="L3176" t="s">
        <v>17215</v>
      </c>
      <c r="M3176" t="s">
        <v>11889</v>
      </c>
      <c r="N3176" t="s">
        <v>342</v>
      </c>
      <c r="O3176" t="s">
        <v>17216</v>
      </c>
      <c r="P3176" t="s">
        <v>17217</v>
      </c>
      <c r="Q3176" t="str">
        <f>IF(J3176="(not available)","(not available)",IFERROR(VLOOKUP(J3176,'[1]Lifecyclemodels EF3.1'!E:G,3,FALSE),"(not available yet)"))</f>
        <v>(not available yet)</v>
      </c>
      <c r="R3176"/>
    </row>
    <row r="3177" spans="1:18" hidden="1" x14ac:dyDescent="0.3">
      <c r="A3177" t="s">
        <v>13616</v>
      </c>
      <c r="B3177" t="s">
        <v>18295</v>
      </c>
      <c r="C3177" t="s">
        <v>6709</v>
      </c>
      <c r="D3177" t="s">
        <v>19176</v>
      </c>
      <c r="E3177" t="s">
        <v>18482</v>
      </c>
      <c r="F3177" t="s">
        <v>368</v>
      </c>
      <c r="G3177" s="187" t="s">
        <v>351</v>
      </c>
      <c r="H3177" t="s">
        <v>13616</v>
      </c>
      <c r="I3177" t="s">
        <v>13615</v>
      </c>
      <c r="J3177" t="s">
        <v>14669</v>
      </c>
      <c r="K3177" t="s">
        <v>19176</v>
      </c>
      <c r="L3177" t="s">
        <v>18482</v>
      </c>
      <c r="M3177" t="s">
        <v>356</v>
      </c>
      <c r="N3177" t="s">
        <v>342</v>
      </c>
      <c r="O3177" t="s">
        <v>17216</v>
      </c>
      <c r="P3177" t="s">
        <v>17217</v>
      </c>
      <c r="Q3177" t="str">
        <f>IF(J3177="(not available)","(not available)",IFERROR(VLOOKUP(J3177,'[1]Lifecyclemodels EF3.1'!E:G,3,FALSE),"(not available yet)"))</f>
        <v>(not available yet)</v>
      </c>
      <c r="R3177"/>
    </row>
    <row r="3178" spans="1:18" hidden="1" x14ac:dyDescent="0.3">
      <c r="A3178" t="s">
        <v>13616</v>
      </c>
      <c r="B3178" t="s">
        <v>18295</v>
      </c>
      <c r="C3178" t="s">
        <v>8684</v>
      </c>
      <c r="D3178" t="s">
        <v>19177</v>
      </c>
      <c r="E3178" t="s">
        <v>17215</v>
      </c>
      <c r="F3178" t="s">
        <v>384</v>
      </c>
      <c r="G3178" s="187" t="s">
        <v>351</v>
      </c>
      <c r="H3178" t="s">
        <v>13616</v>
      </c>
      <c r="I3178" t="s">
        <v>14820</v>
      </c>
      <c r="J3178" t="s">
        <v>8684</v>
      </c>
      <c r="K3178" t="s">
        <v>19177</v>
      </c>
      <c r="L3178" t="s">
        <v>17215</v>
      </c>
      <c r="M3178" t="s">
        <v>11889</v>
      </c>
      <c r="N3178" t="s">
        <v>351</v>
      </c>
      <c r="O3178" t="s">
        <v>17216</v>
      </c>
      <c r="P3178" t="s">
        <v>17217</v>
      </c>
      <c r="Q3178" t="str">
        <f>IF(J3178="(not available)","(not available)",IFERROR(VLOOKUP(J3178,'[1]Lifecyclemodels EF3.1'!E:G,3,FALSE),"(not available yet)"))</f>
        <v>(not available yet)</v>
      </c>
      <c r="R3178"/>
    </row>
    <row r="3179" spans="1:18" hidden="1" x14ac:dyDescent="0.3">
      <c r="A3179" t="s">
        <v>13616</v>
      </c>
      <c r="B3179" t="s">
        <v>18295</v>
      </c>
      <c r="C3179" t="s">
        <v>4064</v>
      </c>
      <c r="D3179" t="s">
        <v>19178</v>
      </c>
      <c r="E3179" t="s">
        <v>17215</v>
      </c>
      <c r="F3179" t="s">
        <v>356</v>
      </c>
      <c r="G3179" s="187" t="s">
        <v>351</v>
      </c>
      <c r="H3179" t="s">
        <v>13616</v>
      </c>
      <c r="I3179" t="s">
        <v>13615</v>
      </c>
      <c r="J3179" t="s">
        <v>13752</v>
      </c>
      <c r="K3179" t="s">
        <v>19178</v>
      </c>
      <c r="L3179" t="s">
        <v>17215</v>
      </c>
      <c r="M3179" t="s">
        <v>356</v>
      </c>
      <c r="N3179" t="s">
        <v>351</v>
      </c>
      <c r="O3179" t="s">
        <v>17216</v>
      </c>
      <c r="P3179" t="s">
        <v>17217</v>
      </c>
      <c r="Q3179" t="str">
        <f>IF(J3179="(not available)","(not available)",IFERROR(VLOOKUP(J3179,'[1]Lifecyclemodels EF3.1'!E:G,3,FALSE),"(not available yet)"))</f>
        <v>(not available yet)</v>
      </c>
      <c r="R3179"/>
    </row>
    <row r="3180" spans="1:18" hidden="1" x14ac:dyDescent="0.3">
      <c r="A3180" t="s">
        <v>13616</v>
      </c>
      <c r="B3180" t="s">
        <v>18295</v>
      </c>
      <c r="C3180" t="s">
        <v>5495</v>
      </c>
      <c r="D3180" t="s">
        <v>19179</v>
      </c>
      <c r="E3180" t="s">
        <v>17215</v>
      </c>
      <c r="F3180" t="s">
        <v>356</v>
      </c>
      <c r="G3180" s="187" t="s">
        <v>351</v>
      </c>
      <c r="H3180" t="s">
        <v>13616</v>
      </c>
      <c r="I3180" t="s">
        <v>13615</v>
      </c>
      <c r="J3180" t="s">
        <v>14240</v>
      </c>
      <c r="K3180" t="s">
        <v>19179</v>
      </c>
      <c r="L3180" t="s">
        <v>17215</v>
      </c>
      <c r="M3180" t="s">
        <v>356</v>
      </c>
      <c r="N3180" t="s">
        <v>351</v>
      </c>
      <c r="O3180" t="s">
        <v>17216</v>
      </c>
      <c r="P3180" t="s">
        <v>17217</v>
      </c>
      <c r="Q3180" t="str">
        <f>IF(J3180="(not available)","(not available)",IFERROR(VLOOKUP(J3180,'[1]Lifecyclemodels EF3.1'!E:G,3,FALSE),"(not available yet)"))</f>
        <v>(not available yet)</v>
      </c>
      <c r="R3180"/>
    </row>
    <row r="3181" spans="1:18" hidden="1" x14ac:dyDescent="0.3">
      <c r="A3181" t="s">
        <v>13616</v>
      </c>
      <c r="B3181" t="s">
        <v>18295</v>
      </c>
      <c r="C3181" t="s">
        <v>9714</v>
      </c>
      <c r="D3181" t="s">
        <v>19180</v>
      </c>
      <c r="E3181" t="s">
        <v>17215</v>
      </c>
      <c r="F3181" t="s">
        <v>356</v>
      </c>
      <c r="G3181" s="187" t="s">
        <v>351</v>
      </c>
      <c r="H3181" t="s">
        <v>13616</v>
      </c>
      <c r="I3181" t="s">
        <v>13615</v>
      </c>
      <c r="J3181" t="s">
        <v>13857</v>
      </c>
      <c r="K3181" t="s">
        <v>19180</v>
      </c>
      <c r="L3181" t="s">
        <v>17215</v>
      </c>
      <c r="M3181" t="s">
        <v>356</v>
      </c>
      <c r="N3181" t="s">
        <v>351</v>
      </c>
      <c r="O3181" t="s">
        <v>17216</v>
      </c>
      <c r="P3181" t="s">
        <v>17217</v>
      </c>
      <c r="Q3181" t="str">
        <f>IF(J3181="(not available)","(not available)",IFERROR(VLOOKUP(J3181,'[1]Lifecyclemodels EF3.1'!E:G,3,FALSE),"(not available yet)"))</f>
        <v>(not available yet)</v>
      </c>
      <c r="R3181"/>
    </row>
    <row r="3186" spans="3:4" x14ac:dyDescent="0.3">
      <c r="C3186"/>
    </row>
    <row r="3187" spans="3:4" x14ac:dyDescent="0.3">
      <c r="C3187"/>
    </row>
    <row r="3190" spans="3:4" x14ac:dyDescent="0.3">
      <c r="D3190"/>
    </row>
    <row r="3191" spans="3:4" x14ac:dyDescent="0.3">
      <c r="D3191"/>
    </row>
  </sheetData>
  <conditionalFormatting sqref="C1:C3 C33:C3185 C3188:C1048576">
    <cfRule type="duplicateValues" dxfId="7" priority="2"/>
    <cfRule type="duplicateValues" dxfId="6" priority="3"/>
  </conditionalFormatting>
  <conditionalFormatting sqref="J1627">
    <cfRule type="duplicateValues" dxfId="5" priority="1"/>
  </conditionalFormatting>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592C0-8159-487F-93A9-F2C2A1A60556}">
  <dimension ref="A1:I4455"/>
  <sheetViews>
    <sheetView workbookViewId="0">
      <selection activeCell="B1" sqref="B1"/>
    </sheetView>
  </sheetViews>
  <sheetFormatPr defaultColWidth="9.109375" defaultRowHeight="13.2" x14ac:dyDescent="0.25"/>
  <cols>
    <col min="1" max="1" width="36.109375" style="169" bestFit="1" customWidth="1"/>
    <col min="2" max="2" width="73.5546875" style="169" customWidth="1"/>
    <col min="3" max="3" width="11.88671875" style="169" customWidth="1"/>
    <col min="4" max="4" width="26.109375" style="169" bestFit="1" customWidth="1"/>
    <col min="5" max="5" width="10.88671875" style="170" bestFit="1" customWidth="1"/>
    <col min="6" max="6" width="14.109375" style="170" bestFit="1" customWidth="1"/>
    <col min="7" max="7" width="27.6640625" style="169" bestFit="1" customWidth="1"/>
    <col min="8" max="8" width="12.44140625" style="169" bestFit="1" customWidth="1"/>
    <col min="9" max="9" width="12" style="169" customWidth="1"/>
    <col min="10" max="16384" width="9.109375" style="169"/>
  </cols>
  <sheetData>
    <row r="1" spans="1:9" s="168" customFormat="1" ht="15.6" x14ac:dyDescent="0.3">
      <c r="A1" s="167" t="s">
        <v>11880</v>
      </c>
      <c r="B1" s="167" t="s">
        <v>11881</v>
      </c>
      <c r="C1" s="167" t="s">
        <v>329</v>
      </c>
      <c r="D1" s="167" t="s">
        <v>11882</v>
      </c>
      <c r="E1" s="167" t="s">
        <v>11883</v>
      </c>
      <c r="F1" s="167" t="s">
        <v>11884</v>
      </c>
      <c r="G1" s="167" t="s">
        <v>11885</v>
      </c>
      <c r="H1" s="167" t="s">
        <v>338</v>
      </c>
      <c r="I1" s="167" t="s">
        <v>11886</v>
      </c>
    </row>
    <row r="2" spans="1:9" x14ac:dyDescent="0.25">
      <c r="A2" s="169" t="s">
        <v>11887</v>
      </c>
      <c r="B2" s="169" t="s">
        <v>11888</v>
      </c>
      <c r="C2" s="169" t="s">
        <v>11889</v>
      </c>
      <c r="D2" s="169" t="s">
        <v>351</v>
      </c>
      <c r="E2" s="170">
        <v>2018</v>
      </c>
      <c r="F2" s="170" t="s">
        <v>11890</v>
      </c>
      <c r="G2" s="171" t="s">
        <v>11891</v>
      </c>
      <c r="H2" s="171" t="s">
        <v>11892</v>
      </c>
      <c r="I2" s="171"/>
    </row>
    <row r="3" spans="1:9" x14ac:dyDescent="0.25">
      <c r="A3" s="169" t="s">
        <v>11893</v>
      </c>
      <c r="B3" s="169" t="s">
        <v>11894</v>
      </c>
      <c r="C3" s="169" t="s">
        <v>11889</v>
      </c>
      <c r="D3" s="169" t="s">
        <v>351</v>
      </c>
      <c r="E3" s="170">
        <v>2018</v>
      </c>
      <c r="F3" s="170" t="s">
        <v>11890</v>
      </c>
      <c r="G3" s="171" t="s">
        <v>11891</v>
      </c>
      <c r="H3" s="171" t="s">
        <v>11892</v>
      </c>
      <c r="I3" s="171"/>
    </row>
    <row r="4" spans="1:9" x14ac:dyDescent="0.25">
      <c r="A4" s="169" t="s">
        <v>11895</v>
      </c>
      <c r="B4" s="169" t="s">
        <v>11896</v>
      </c>
      <c r="C4" s="169" t="s">
        <v>11889</v>
      </c>
      <c r="D4" s="169" t="s">
        <v>351</v>
      </c>
      <c r="E4" s="170">
        <v>2018</v>
      </c>
      <c r="F4" s="170" t="s">
        <v>11890</v>
      </c>
      <c r="G4" s="171" t="s">
        <v>11891</v>
      </c>
      <c r="H4" s="171" t="s">
        <v>11892</v>
      </c>
      <c r="I4" s="171"/>
    </row>
    <row r="5" spans="1:9" x14ac:dyDescent="0.25">
      <c r="A5" s="169" t="s">
        <v>11897</v>
      </c>
      <c r="B5" s="169" t="s">
        <v>11898</v>
      </c>
      <c r="C5" s="169" t="s">
        <v>11889</v>
      </c>
      <c r="D5" s="169" t="s">
        <v>351</v>
      </c>
      <c r="E5" s="170">
        <v>2018</v>
      </c>
      <c r="F5" s="170" t="s">
        <v>11890</v>
      </c>
      <c r="G5" s="171" t="s">
        <v>11891</v>
      </c>
      <c r="H5" s="171" t="s">
        <v>11892</v>
      </c>
      <c r="I5" s="171"/>
    </row>
    <row r="6" spans="1:9" hidden="1" x14ac:dyDescent="0.25">
      <c r="A6" s="171" t="s">
        <v>11899</v>
      </c>
      <c r="B6" s="171" t="s">
        <v>11900</v>
      </c>
      <c r="C6" s="171" t="s">
        <v>1515</v>
      </c>
      <c r="D6" s="171" t="s">
        <v>351</v>
      </c>
      <c r="E6" s="170">
        <v>2019</v>
      </c>
      <c r="F6" s="170" t="s">
        <v>11890</v>
      </c>
      <c r="G6" s="171" t="s">
        <v>11901</v>
      </c>
      <c r="H6" s="171" t="s">
        <v>11902</v>
      </c>
      <c r="I6" s="171"/>
    </row>
    <row r="7" spans="1:9" x14ac:dyDescent="0.25">
      <c r="A7" s="171" t="s">
        <v>11903</v>
      </c>
      <c r="B7" s="171" t="s">
        <v>11904</v>
      </c>
      <c r="C7" s="171" t="s">
        <v>11889</v>
      </c>
      <c r="D7" s="171" t="s">
        <v>351</v>
      </c>
      <c r="E7" s="170">
        <v>2018</v>
      </c>
      <c r="F7" s="170" t="s">
        <v>11890</v>
      </c>
      <c r="G7" s="171" t="s">
        <v>11901</v>
      </c>
      <c r="H7" s="171" t="s">
        <v>11902</v>
      </c>
      <c r="I7" s="171"/>
    </row>
    <row r="8" spans="1:9" x14ac:dyDescent="0.25">
      <c r="A8" s="171" t="s">
        <v>11905</v>
      </c>
      <c r="B8" s="171" t="s">
        <v>11906</v>
      </c>
      <c r="C8" s="171" t="s">
        <v>11889</v>
      </c>
      <c r="D8" s="171" t="s">
        <v>351</v>
      </c>
      <c r="E8" s="170">
        <v>2019</v>
      </c>
      <c r="F8" s="170" t="s">
        <v>11890</v>
      </c>
      <c r="G8" s="171" t="s">
        <v>11901</v>
      </c>
      <c r="H8" s="171" t="s">
        <v>11902</v>
      </c>
      <c r="I8" s="171"/>
    </row>
    <row r="9" spans="1:9" hidden="1" x14ac:dyDescent="0.25">
      <c r="A9" s="171" t="s">
        <v>11907</v>
      </c>
      <c r="B9" s="171" t="s">
        <v>11908</v>
      </c>
      <c r="C9" s="171" t="s">
        <v>405</v>
      </c>
      <c r="D9" s="171" t="s">
        <v>351</v>
      </c>
      <c r="E9" s="170">
        <v>2018</v>
      </c>
      <c r="F9" s="170" t="s">
        <v>11890</v>
      </c>
      <c r="G9" s="171" t="s">
        <v>11901</v>
      </c>
      <c r="H9" s="171" t="s">
        <v>11902</v>
      </c>
      <c r="I9" s="171"/>
    </row>
    <row r="10" spans="1:9" hidden="1" x14ac:dyDescent="0.25">
      <c r="A10" s="171" t="s">
        <v>11909</v>
      </c>
      <c r="B10" s="171" t="s">
        <v>11910</v>
      </c>
      <c r="C10" s="171" t="s">
        <v>356</v>
      </c>
      <c r="D10" s="171" t="s">
        <v>351</v>
      </c>
      <c r="E10" s="170">
        <v>2016</v>
      </c>
      <c r="F10" s="170" t="s">
        <v>11890</v>
      </c>
      <c r="G10" s="171" t="s">
        <v>11901</v>
      </c>
      <c r="H10" s="171" t="s">
        <v>11902</v>
      </c>
      <c r="I10" s="171"/>
    </row>
    <row r="11" spans="1:9" hidden="1" x14ac:dyDescent="0.25">
      <c r="A11" s="171" t="s">
        <v>11911</v>
      </c>
      <c r="B11" s="171" t="s">
        <v>11912</v>
      </c>
      <c r="C11" s="171" t="s">
        <v>405</v>
      </c>
      <c r="D11" s="171" t="s">
        <v>351</v>
      </c>
      <c r="E11" s="170">
        <v>2016</v>
      </c>
      <c r="F11" s="170" t="s">
        <v>11890</v>
      </c>
      <c r="G11" s="171" t="s">
        <v>11901</v>
      </c>
      <c r="H11" s="171" t="s">
        <v>11902</v>
      </c>
      <c r="I11" s="171"/>
    </row>
    <row r="12" spans="1:9" hidden="1" x14ac:dyDescent="0.25">
      <c r="A12" s="171" t="s">
        <v>11913</v>
      </c>
      <c r="B12" s="171" t="s">
        <v>11914</v>
      </c>
      <c r="C12" s="171" t="s">
        <v>769</v>
      </c>
      <c r="D12" s="171" t="s">
        <v>351</v>
      </c>
      <c r="E12" s="170">
        <v>2018</v>
      </c>
      <c r="F12" s="170" t="s">
        <v>11890</v>
      </c>
      <c r="G12" s="171" t="s">
        <v>11901</v>
      </c>
      <c r="H12" s="171" t="s">
        <v>11902</v>
      </c>
      <c r="I12" s="171"/>
    </row>
    <row r="13" spans="1:9" hidden="1" x14ac:dyDescent="0.25">
      <c r="A13" s="171" t="s">
        <v>11915</v>
      </c>
      <c r="B13" s="171" t="s">
        <v>11916</v>
      </c>
      <c r="C13" s="171" t="s">
        <v>356</v>
      </c>
      <c r="D13" s="171" t="s">
        <v>351</v>
      </c>
      <c r="E13" s="170">
        <v>2016</v>
      </c>
      <c r="F13" s="170" t="s">
        <v>11890</v>
      </c>
      <c r="G13" s="171" t="s">
        <v>11901</v>
      </c>
      <c r="H13" s="171" t="s">
        <v>11902</v>
      </c>
      <c r="I13" s="171"/>
    </row>
    <row r="14" spans="1:9" hidden="1" x14ac:dyDescent="0.25">
      <c r="A14" s="171" t="s">
        <v>11917</v>
      </c>
      <c r="B14" s="171" t="s">
        <v>11918</v>
      </c>
      <c r="C14" s="171" t="s">
        <v>769</v>
      </c>
      <c r="D14" s="171" t="s">
        <v>351</v>
      </c>
      <c r="E14" s="170">
        <v>2020</v>
      </c>
      <c r="F14" s="170" t="s">
        <v>11890</v>
      </c>
      <c r="G14" s="171" t="s">
        <v>11901</v>
      </c>
      <c r="H14" s="171" t="s">
        <v>11902</v>
      </c>
      <c r="I14" s="171"/>
    </row>
    <row r="15" spans="1:9" x14ac:dyDescent="0.25">
      <c r="A15" s="171" t="s">
        <v>11919</v>
      </c>
      <c r="B15" s="171" t="s">
        <v>11920</v>
      </c>
      <c r="C15" s="171" t="s">
        <v>11889</v>
      </c>
      <c r="D15" s="171" t="s">
        <v>351</v>
      </c>
      <c r="E15" s="170">
        <v>2020</v>
      </c>
      <c r="F15" s="170" t="s">
        <v>11890</v>
      </c>
      <c r="G15" s="171" t="s">
        <v>11901</v>
      </c>
      <c r="H15" s="171" t="s">
        <v>11902</v>
      </c>
      <c r="I15" s="171"/>
    </row>
    <row r="16" spans="1:9" hidden="1" x14ac:dyDescent="0.25">
      <c r="A16" s="171" t="s">
        <v>11921</v>
      </c>
      <c r="B16" s="171" t="s">
        <v>11908</v>
      </c>
      <c r="C16" s="171" t="s">
        <v>769</v>
      </c>
      <c r="D16" s="171" t="s">
        <v>351</v>
      </c>
      <c r="E16" s="170">
        <v>2019</v>
      </c>
      <c r="F16" s="170" t="s">
        <v>11890</v>
      </c>
      <c r="G16" s="171" t="s">
        <v>11901</v>
      </c>
      <c r="H16" s="171" t="s">
        <v>11902</v>
      </c>
      <c r="I16" s="171"/>
    </row>
    <row r="17" spans="1:9" hidden="1" x14ac:dyDescent="0.25">
      <c r="A17" s="171" t="s">
        <v>11922</v>
      </c>
      <c r="B17" s="171" t="s">
        <v>11923</v>
      </c>
      <c r="C17" s="171" t="s">
        <v>11924</v>
      </c>
      <c r="D17" s="171" t="s">
        <v>351</v>
      </c>
      <c r="E17" s="170">
        <v>2020</v>
      </c>
      <c r="F17" s="170" t="s">
        <v>11890</v>
      </c>
      <c r="G17" s="171" t="s">
        <v>11901</v>
      </c>
      <c r="H17" s="171" t="s">
        <v>11902</v>
      </c>
      <c r="I17" s="171"/>
    </row>
    <row r="18" spans="1:9" hidden="1" x14ac:dyDescent="0.25">
      <c r="A18" s="171" t="s">
        <v>11925</v>
      </c>
      <c r="B18" s="171" t="s">
        <v>11926</v>
      </c>
      <c r="C18" s="171" t="s">
        <v>11927</v>
      </c>
      <c r="D18" s="171" t="s">
        <v>351</v>
      </c>
      <c r="E18" s="170">
        <v>2020</v>
      </c>
      <c r="F18" s="170" t="s">
        <v>11890</v>
      </c>
      <c r="G18" s="171" t="s">
        <v>11901</v>
      </c>
      <c r="H18" s="171" t="s">
        <v>11902</v>
      </c>
      <c r="I18" s="171"/>
    </row>
    <row r="19" spans="1:9" hidden="1" x14ac:dyDescent="0.25">
      <c r="A19" s="171" t="s">
        <v>11928</v>
      </c>
      <c r="B19" s="171" t="s">
        <v>11929</v>
      </c>
      <c r="C19" s="171" t="s">
        <v>11930</v>
      </c>
      <c r="D19" s="171" t="s">
        <v>351</v>
      </c>
      <c r="E19" s="170">
        <v>2019</v>
      </c>
      <c r="F19" s="170" t="s">
        <v>11890</v>
      </c>
      <c r="G19" s="171" t="s">
        <v>11901</v>
      </c>
      <c r="H19" s="171" t="s">
        <v>11902</v>
      </c>
      <c r="I19" s="171"/>
    </row>
    <row r="20" spans="1:9" hidden="1" x14ac:dyDescent="0.25">
      <c r="A20" s="171" t="s">
        <v>11931</v>
      </c>
      <c r="B20" s="171" t="s">
        <v>11918</v>
      </c>
      <c r="C20" s="171" t="s">
        <v>1562</v>
      </c>
      <c r="D20" s="171" t="s">
        <v>351</v>
      </c>
      <c r="E20" s="170">
        <v>2020</v>
      </c>
      <c r="F20" s="170" t="s">
        <v>11890</v>
      </c>
      <c r="G20" s="171" t="s">
        <v>11901</v>
      </c>
      <c r="H20" s="171" t="s">
        <v>11902</v>
      </c>
      <c r="I20" s="171"/>
    </row>
    <row r="21" spans="1:9" hidden="1" x14ac:dyDescent="0.25">
      <c r="A21" s="171" t="s">
        <v>11932</v>
      </c>
      <c r="B21" s="171" t="s">
        <v>11933</v>
      </c>
      <c r="C21" s="171" t="s">
        <v>547</v>
      </c>
      <c r="D21" s="171" t="s">
        <v>351</v>
      </c>
      <c r="E21" s="170">
        <v>2020</v>
      </c>
      <c r="F21" s="170" t="s">
        <v>11890</v>
      </c>
      <c r="G21" s="171" t="s">
        <v>11901</v>
      </c>
      <c r="H21" s="171" t="s">
        <v>11902</v>
      </c>
      <c r="I21" s="171"/>
    </row>
    <row r="22" spans="1:9" hidden="1" x14ac:dyDescent="0.25">
      <c r="A22" s="171" t="s">
        <v>11934</v>
      </c>
      <c r="B22" s="171" t="s">
        <v>11935</v>
      </c>
      <c r="C22" s="171" t="s">
        <v>483</v>
      </c>
      <c r="D22" s="171" t="s">
        <v>351</v>
      </c>
      <c r="E22" s="170">
        <v>2020</v>
      </c>
      <c r="F22" s="170" t="s">
        <v>11890</v>
      </c>
      <c r="G22" s="171" t="s">
        <v>11901</v>
      </c>
      <c r="H22" s="171" t="s">
        <v>11902</v>
      </c>
      <c r="I22" s="171"/>
    </row>
    <row r="23" spans="1:9" x14ac:dyDescent="0.25">
      <c r="A23" s="171" t="s">
        <v>11936</v>
      </c>
      <c r="B23" s="171" t="s">
        <v>11937</v>
      </c>
      <c r="C23" s="171" t="s">
        <v>11889</v>
      </c>
      <c r="D23" s="171" t="s">
        <v>351</v>
      </c>
      <c r="E23" s="170">
        <v>2021</v>
      </c>
      <c r="F23" s="170" t="s">
        <v>11890</v>
      </c>
      <c r="G23" s="171" t="s">
        <v>11901</v>
      </c>
      <c r="H23" s="171" t="s">
        <v>11902</v>
      </c>
      <c r="I23" s="171"/>
    </row>
    <row r="24" spans="1:9" hidden="1" x14ac:dyDescent="0.25">
      <c r="A24" s="171" t="s">
        <v>11938</v>
      </c>
      <c r="B24" s="171" t="s">
        <v>11939</v>
      </c>
      <c r="C24" s="171" t="s">
        <v>405</v>
      </c>
      <c r="D24" s="171" t="s">
        <v>351</v>
      </c>
      <c r="E24" s="170">
        <v>2020</v>
      </c>
      <c r="F24" s="170" t="s">
        <v>11890</v>
      </c>
      <c r="G24" s="171" t="s">
        <v>11901</v>
      </c>
      <c r="H24" s="171" t="s">
        <v>11902</v>
      </c>
      <c r="I24" s="171"/>
    </row>
    <row r="25" spans="1:9" x14ac:dyDescent="0.25">
      <c r="A25" s="171" t="s">
        <v>11940</v>
      </c>
      <c r="B25" s="171" t="s">
        <v>11941</v>
      </c>
      <c r="C25" s="171" t="s">
        <v>11889</v>
      </c>
      <c r="D25" s="171" t="s">
        <v>351</v>
      </c>
      <c r="E25" s="170">
        <v>2019</v>
      </c>
      <c r="F25" s="170" t="s">
        <v>11890</v>
      </c>
      <c r="G25" s="171" t="s">
        <v>11901</v>
      </c>
      <c r="H25" s="171" t="s">
        <v>11902</v>
      </c>
      <c r="I25" s="171"/>
    </row>
    <row r="26" spans="1:9" hidden="1" x14ac:dyDescent="0.25">
      <c r="A26" s="171" t="s">
        <v>11942</v>
      </c>
      <c r="B26" s="171" t="s">
        <v>11943</v>
      </c>
      <c r="C26" s="171" t="s">
        <v>356</v>
      </c>
      <c r="D26" s="171" t="s">
        <v>351</v>
      </c>
      <c r="E26" s="170">
        <v>2012</v>
      </c>
      <c r="F26" s="170" t="s">
        <v>11890</v>
      </c>
      <c r="G26" s="171" t="s">
        <v>11901</v>
      </c>
      <c r="H26" s="171" t="s">
        <v>11902</v>
      </c>
      <c r="I26" s="171"/>
    </row>
    <row r="27" spans="1:9" hidden="1" x14ac:dyDescent="0.25">
      <c r="A27" s="171" t="s">
        <v>11944</v>
      </c>
      <c r="B27" s="171" t="s">
        <v>11945</v>
      </c>
      <c r="C27" s="171" t="s">
        <v>350</v>
      </c>
      <c r="D27" s="171" t="s">
        <v>351</v>
      </c>
      <c r="E27" s="170">
        <v>2020</v>
      </c>
      <c r="F27" s="170" t="s">
        <v>11890</v>
      </c>
      <c r="G27" s="171" t="s">
        <v>11901</v>
      </c>
      <c r="H27" s="171" t="s">
        <v>11902</v>
      </c>
      <c r="I27" s="171"/>
    </row>
    <row r="28" spans="1:9" hidden="1" x14ac:dyDescent="0.25">
      <c r="A28" s="171" t="s">
        <v>11946</v>
      </c>
      <c r="B28" s="171" t="s">
        <v>11947</v>
      </c>
      <c r="C28" s="171" t="s">
        <v>356</v>
      </c>
      <c r="D28" s="171" t="s">
        <v>351</v>
      </c>
      <c r="E28" s="170">
        <v>2014</v>
      </c>
      <c r="F28" s="170" t="s">
        <v>11890</v>
      </c>
      <c r="G28" s="171" t="s">
        <v>11901</v>
      </c>
      <c r="H28" s="171" t="s">
        <v>11902</v>
      </c>
      <c r="I28" s="171"/>
    </row>
    <row r="29" spans="1:9" x14ac:dyDescent="0.25">
      <c r="A29" s="171" t="s">
        <v>11948</v>
      </c>
      <c r="B29" s="171" t="s">
        <v>11945</v>
      </c>
      <c r="C29" s="171" t="s">
        <v>11889</v>
      </c>
      <c r="D29" s="171" t="s">
        <v>351</v>
      </c>
      <c r="E29" s="170">
        <v>2020</v>
      </c>
      <c r="F29" s="170" t="s">
        <v>11890</v>
      </c>
      <c r="G29" s="171" t="s">
        <v>11901</v>
      </c>
      <c r="H29" s="171" t="s">
        <v>11902</v>
      </c>
      <c r="I29" s="171"/>
    </row>
    <row r="30" spans="1:9" hidden="1" x14ac:dyDescent="0.25">
      <c r="A30" s="171" t="s">
        <v>11949</v>
      </c>
      <c r="B30" s="171" t="s">
        <v>11950</v>
      </c>
      <c r="C30" s="171" t="s">
        <v>713</v>
      </c>
      <c r="D30" s="171" t="s">
        <v>351</v>
      </c>
      <c r="E30" s="170">
        <v>2020</v>
      </c>
      <c r="F30" s="170" t="s">
        <v>11890</v>
      </c>
      <c r="G30" s="171" t="s">
        <v>11901</v>
      </c>
      <c r="H30" s="171" t="s">
        <v>11902</v>
      </c>
      <c r="I30" s="171"/>
    </row>
    <row r="31" spans="1:9" hidden="1" x14ac:dyDescent="0.25">
      <c r="A31" s="171" t="s">
        <v>11951</v>
      </c>
      <c r="B31" s="171" t="s">
        <v>11945</v>
      </c>
      <c r="C31" s="171" t="s">
        <v>769</v>
      </c>
      <c r="D31" s="171" t="s">
        <v>351</v>
      </c>
      <c r="E31" s="170">
        <v>2020</v>
      </c>
      <c r="F31" s="170" t="s">
        <v>11890</v>
      </c>
      <c r="G31" s="171" t="s">
        <v>11901</v>
      </c>
      <c r="H31" s="171" t="s">
        <v>11902</v>
      </c>
      <c r="I31" s="171"/>
    </row>
    <row r="32" spans="1:9" hidden="1" x14ac:dyDescent="0.25">
      <c r="A32" s="171" t="s">
        <v>11952</v>
      </c>
      <c r="B32" s="171" t="s">
        <v>11953</v>
      </c>
      <c r="C32" s="171" t="s">
        <v>473</v>
      </c>
      <c r="D32" s="171" t="s">
        <v>351</v>
      </c>
      <c r="E32" s="170">
        <v>2019</v>
      </c>
      <c r="F32" s="170" t="s">
        <v>11890</v>
      </c>
      <c r="G32" s="171" t="s">
        <v>11901</v>
      </c>
      <c r="H32" s="171" t="s">
        <v>11902</v>
      </c>
      <c r="I32" s="171"/>
    </row>
    <row r="33" spans="1:9" hidden="1" x14ac:dyDescent="0.25">
      <c r="A33" s="171" t="s">
        <v>11954</v>
      </c>
      <c r="B33" s="171" t="s">
        <v>11955</v>
      </c>
      <c r="C33" s="171" t="s">
        <v>356</v>
      </c>
      <c r="D33" s="171" t="s">
        <v>351</v>
      </c>
      <c r="E33" s="170">
        <v>2018</v>
      </c>
      <c r="F33" s="170" t="s">
        <v>11890</v>
      </c>
      <c r="G33" s="171" t="s">
        <v>11901</v>
      </c>
      <c r="H33" s="171" t="s">
        <v>11902</v>
      </c>
      <c r="I33" s="171"/>
    </row>
    <row r="34" spans="1:9" hidden="1" x14ac:dyDescent="0.25">
      <c r="A34" s="171" t="s">
        <v>11956</v>
      </c>
      <c r="B34" s="171" t="s">
        <v>11957</v>
      </c>
      <c r="C34" s="171" t="s">
        <v>11924</v>
      </c>
      <c r="D34" s="171" t="s">
        <v>351</v>
      </c>
      <c r="E34" s="170">
        <v>2016</v>
      </c>
      <c r="F34" s="170" t="s">
        <v>11890</v>
      </c>
      <c r="G34" s="171" t="s">
        <v>11901</v>
      </c>
      <c r="H34" s="171" t="s">
        <v>11902</v>
      </c>
      <c r="I34" s="171"/>
    </row>
    <row r="35" spans="1:9" hidden="1" x14ac:dyDescent="0.25">
      <c r="A35" s="171" t="s">
        <v>11958</v>
      </c>
      <c r="B35" s="171" t="s">
        <v>11959</v>
      </c>
      <c r="C35" s="171" t="s">
        <v>11960</v>
      </c>
      <c r="D35" s="171" t="s">
        <v>351</v>
      </c>
      <c r="E35" s="170">
        <v>2021</v>
      </c>
      <c r="F35" s="170" t="s">
        <v>11890</v>
      </c>
      <c r="G35" s="171" t="s">
        <v>11901</v>
      </c>
      <c r="H35" s="171" t="s">
        <v>11902</v>
      </c>
      <c r="I35" s="171"/>
    </row>
    <row r="36" spans="1:9" hidden="1" x14ac:dyDescent="0.25">
      <c r="A36" s="171" t="s">
        <v>11961</v>
      </c>
      <c r="B36" s="171" t="s">
        <v>11962</v>
      </c>
      <c r="C36" s="171" t="s">
        <v>1562</v>
      </c>
      <c r="D36" s="171" t="s">
        <v>351</v>
      </c>
      <c r="E36" s="170">
        <v>2016</v>
      </c>
      <c r="F36" s="170" t="s">
        <v>11890</v>
      </c>
      <c r="G36" s="171" t="s">
        <v>11901</v>
      </c>
      <c r="H36" s="171" t="s">
        <v>11902</v>
      </c>
      <c r="I36" s="171"/>
    </row>
    <row r="37" spans="1:9" hidden="1" x14ac:dyDescent="0.25">
      <c r="A37" s="171" t="s">
        <v>11963</v>
      </c>
      <c r="B37" s="171" t="s">
        <v>11959</v>
      </c>
      <c r="C37" s="171" t="s">
        <v>953</v>
      </c>
      <c r="D37" s="171" t="s">
        <v>351</v>
      </c>
      <c r="E37" s="170">
        <v>2017</v>
      </c>
      <c r="F37" s="170" t="s">
        <v>11890</v>
      </c>
      <c r="G37" s="171" t="s">
        <v>11901</v>
      </c>
      <c r="H37" s="171" t="s">
        <v>11902</v>
      </c>
      <c r="I37" s="171"/>
    </row>
    <row r="38" spans="1:9" hidden="1" x14ac:dyDescent="0.25">
      <c r="A38" s="171" t="s">
        <v>11964</v>
      </c>
      <c r="B38" s="171" t="s">
        <v>11935</v>
      </c>
      <c r="C38" s="171" t="s">
        <v>547</v>
      </c>
      <c r="D38" s="171" t="s">
        <v>351</v>
      </c>
      <c r="E38" s="170">
        <v>2020</v>
      </c>
      <c r="F38" s="170" t="s">
        <v>11890</v>
      </c>
      <c r="G38" s="171" t="s">
        <v>11901</v>
      </c>
      <c r="H38" s="171" t="s">
        <v>11902</v>
      </c>
      <c r="I38" s="171"/>
    </row>
    <row r="39" spans="1:9" hidden="1" x14ac:dyDescent="0.25">
      <c r="A39" s="171" t="s">
        <v>11965</v>
      </c>
      <c r="B39" s="171" t="s">
        <v>11966</v>
      </c>
      <c r="C39" s="171" t="s">
        <v>356</v>
      </c>
      <c r="D39" s="171" t="s">
        <v>351</v>
      </c>
      <c r="E39" s="170">
        <v>2008</v>
      </c>
      <c r="F39" s="170" t="s">
        <v>11890</v>
      </c>
      <c r="G39" s="171" t="s">
        <v>11901</v>
      </c>
      <c r="H39" s="171" t="s">
        <v>11902</v>
      </c>
      <c r="I39" s="171"/>
    </row>
    <row r="40" spans="1:9" x14ac:dyDescent="0.25">
      <c r="A40" s="171" t="s">
        <v>11967</v>
      </c>
      <c r="B40" s="171" t="s">
        <v>11968</v>
      </c>
      <c r="C40" s="171" t="s">
        <v>11889</v>
      </c>
      <c r="D40" s="171" t="s">
        <v>351</v>
      </c>
      <c r="E40" s="170">
        <v>2020</v>
      </c>
      <c r="F40" s="170" t="s">
        <v>11890</v>
      </c>
      <c r="G40" s="171" t="s">
        <v>11901</v>
      </c>
      <c r="H40" s="171" t="s">
        <v>11902</v>
      </c>
      <c r="I40" s="171"/>
    </row>
    <row r="41" spans="1:9" hidden="1" x14ac:dyDescent="0.25">
      <c r="A41" s="171" t="s">
        <v>11969</v>
      </c>
      <c r="B41" s="171" t="s">
        <v>11970</v>
      </c>
      <c r="C41" s="171" t="s">
        <v>769</v>
      </c>
      <c r="D41" s="171" t="s">
        <v>351</v>
      </c>
      <c r="E41" s="170">
        <v>2018</v>
      </c>
      <c r="F41" s="170" t="s">
        <v>11890</v>
      </c>
      <c r="G41" s="171" t="s">
        <v>11901</v>
      </c>
      <c r="H41" s="171" t="s">
        <v>11902</v>
      </c>
      <c r="I41" s="171"/>
    </row>
    <row r="42" spans="1:9" x14ac:dyDescent="0.25">
      <c r="A42" s="171" t="s">
        <v>11971</v>
      </c>
      <c r="B42" s="171" t="s">
        <v>11972</v>
      </c>
      <c r="C42" s="171" t="s">
        <v>11889</v>
      </c>
      <c r="D42" s="171" t="s">
        <v>351</v>
      </c>
      <c r="E42" s="170">
        <v>2019</v>
      </c>
      <c r="F42" s="170" t="s">
        <v>11890</v>
      </c>
      <c r="G42" s="171" t="s">
        <v>11901</v>
      </c>
      <c r="H42" s="171" t="s">
        <v>11902</v>
      </c>
      <c r="I42" s="171"/>
    </row>
    <row r="43" spans="1:9" x14ac:dyDescent="0.25">
      <c r="A43" s="171" t="s">
        <v>11973</v>
      </c>
      <c r="B43" s="171" t="s">
        <v>11974</v>
      </c>
      <c r="C43" s="171" t="s">
        <v>11889</v>
      </c>
      <c r="D43" s="171" t="s">
        <v>351</v>
      </c>
      <c r="E43" s="170">
        <v>2012</v>
      </c>
      <c r="F43" s="170" t="s">
        <v>11890</v>
      </c>
      <c r="G43" s="171" t="s">
        <v>11901</v>
      </c>
      <c r="H43" s="171" t="s">
        <v>11902</v>
      </c>
      <c r="I43" s="171"/>
    </row>
    <row r="44" spans="1:9" hidden="1" x14ac:dyDescent="0.25">
      <c r="A44" s="171" t="s">
        <v>11975</v>
      </c>
      <c r="B44" s="171" t="s">
        <v>11976</v>
      </c>
      <c r="C44" s="171" t="s">
        <v>415</v>
      </c>
      <c r="D44" s="171" t="s">
        <v>351</v>
      </c>
      <c r="E44" s="170">
        <v>2013</v>
      </c>
      <c r="F44" s="170" t="s">
        <v>11890</v>
      </c>
      <c r="G44" s="171" t="s">
        <v>11901</v>
      </c>
      <c r="H44" s="171" t="s">
        <v>11902</v>
      </c>
      <c r="I44" s="171"/>
    </row>
    <row r="45" spans="1:9" hidden="1" x14ac:dyDescent="0.25">
      <c r="A45" s="171" t="s">
        <v>11977</v>
      </c>
      <c r="B45" s="171" t="s">
        <v>11978</v>
      </c>
      <c r="C45" s="171" t="s">
        <v>356</v>
      </c>
      <c r="D45" s="171" t="s">
        <v>351</v>
      </c>
      <c r="E45" s="170">
        <v>2021</v>
      </c>
      <c r="F45" s="170" t="s">
        <v>11890</v>
      </c>
      <c r="G45" s="171" t="s">
        <v>11901</v>
      </c>
      <c r="H45" s="171" t="s">
        <v>11902</v>
      </c>
      <c r="I45" s="171"/>
    </row>
    <row r="46" spans="1:9" hidden="1" x14ac:dyDescent="0.25">
      <c r="A46" s="171" t="s">
        <v>11979</v>
      </c>
      <c r="B46" s="171" t="s">
        <v>11953</v>
      </c>
      <c r="C46" s="171" t="s">
        <v>418</v>
      </c>
      <c r="D46" s="171" t="s">
        <v>351</v>
      </c>
      <c r="E46" s="170">
        <v>2019</v>
      </c>
      <c r="F46" s="170" t="s">
        <v>11890</v>
      </c>
      <c r="G46" s="171" t="s">
        <v>11901</v>
      </c>
      <c r="H46" s="171" t="s">
        <v>11902</v>
      </c>
      <c r="I46" s="171"/>
    </row>
    <row r="47" spans="1:9" hidden="1" x14ac:dyDescent="0.25">
      <c r="A47" s="171" t="s">
        <v>11980</v>
      </c>
      <c r="B47" s="171" t="s">
        <v>11945</v>
      </c>
      <c r="C47" s="171" t="s">
        <v>483</v>
      </c>
      <c r="D47" s="171" t="s">
        <v>351</v>
      </c>
      <c r="E47" s="170">
        <v>2020</v>
      </c>
      <c r="F47" s="170" t="s">
        <v>11890</v>
      </c>
      <c r="G47" s="171" t="s">
        <v>11901</v>
      </c>
      <c r="H47" s="171" t="s">
        <v>11902</v>
      </c>
      <c r="I47" s="171"/>
    </row>
    <row r="48" spans="1:9" hidden="1" x14ac:dyDescent="0.25">
      <c r="A48" s="171" t="s">
        <v>11981</v>
      </c>
      <c r="B48" s="171" t="s">
        <v>11959</v>
      </c>
      <c r="C48" s="171" t="s">
        <v>849</v>
      </c>
      <c r="D48" s="171" t="s">
        <v>351</v>
      </c>
      <c r="E48" s="170">
        <v>2016</v>
      </c>
      <c r="F48" s="170" t="s">
        <v>11890</v>
      </c>
      <c r="G48" s="171" t="s">
        <v>11901</v>
      </c>
      <c r="H48" s="171" t="s">
        <v>11902</v>
      </c>
      <c r="I48" s="171"/>
    </row>
    <row r="49" spans="1:9" hidden="1" x14ac:dyDescent="0.25">
      <c r="A49" s="171" t="s">
        <v>11982</v>
      </c>
      <c r="B49" s="171" t="s">
        <v>11929</v>
      </c>
      <c r="C49" s="171" t="s">
        <v>356</v>
      </c>
      <c r="D49" s="171" t="s">
        <v>351</v>
      </c>
      <c r="E49" s="170">
        <v>2019</v>
      </c>
      <c r="F49" s="170" t="s">
        <v>11890</v>
      </c>
      <c r="G49" s="171" t="s">
        <v>11901</v>
      </c>
      <c r="H49" s="171" t="s">
        <v>11902</v>
      </c>
      <c r="I49" s="171"/>
    </row>
    <row r="50" spans="1:9" hidden="1" x14ac:dyDescent="0.25">
      <c r="A50" s="171" t="s">
        <v>11983</v>
      </c>
      <c r="B50" s="171" t="s">
        <v>11962</v>
      </c>
      <c r="C50" s="171" t="s">
        <v>356</v>
      </c>
      <c r="D50" s="171" t="s">
        <v>351</v>
      </c>
      <c r="E50" s="170">
        <v>2016</v>
      </c>
      <c r="F50" s="170" t="s">
        <v>11890</v>
      </c>
      <c r="G50" s="171" t="s">
        <v>11901</v>
      </c>
      <c r="H50" s="171" t="s">
        <v>11902</v>
      </c>
      <c r="I50" s="171"/>
    </row>
    <row r="51" spans="1:9" x14ac:dyDescent="0.25">
      <c r="A51" s="171" t="s">
        <v>11984</v>
      </c>
      <c r="B51" s="171" t="s">
        <v>11957</v>
      </c>
      <c r="C51" s="171" t="s">
        <v>11889</v>
      </c>
      <c r="D51" s="171" t="s">
        <v>351</v>
      </c>
      <c r="E51" s="170">
        <v>2016</v>
      </c>
      <c r="F51" s="170" t="s">
        <v>11890</v>
      </c>
      <c r="G51" s="171" t="s">
        <v>11901</v>
      </c>
      <c r="H51" s="171" t="s">
        <v>11902</v>
      </c>
      <c r="I51" s="171"/>
    </row>
    <row r="52" spans="1:9" x14ac:dyDescent="0.25">
      <c r="A52" s="171" t="s">
        <v>11985</v>
      </c>
      <c r="B52" s="171" t="s">
        <v>11986</v>
      </c>
      <c r="C52" s="171" t="s">
        <v>11889</v>
      </c>
      <c r="D52" s="171" t="s">
        <v>351</v>
      </c>
      <c r="E52" s="170">
        <v>2020</v>
      </c>
      <c r="F52" s="170" t="s">
        <v>11890</v>
      </c>
      <c r="G52" s="171" t="s">
        <v>11901</v>
      </c>
      <c r="H52" s="171" t="s">
        <v>11902</v>
      </c>
      <c r="I52" s="171"/>
    </row>
    <row r="53" spans="1:9" hidden="1" x14ac:dyDescent="0.25">
      <c r="A53" s="171" t="s">
        <v>11987</v>
      </c>
      <c r="B53" s="171" t="s">
        <v>11988</v>
      </c>
      <c r="C53" s="171" t="s">
        <v>356</v>
      </c>
      <c r="D53" s="171" t="s">
        <v>351</v>
      </c>
      <c r="E53" s="170">
        <v>2019</v>
      </c>
      <c r="F53" s="170" t="s">
        <v>11890</v>
      </c>
      <c r="G53" s="171" t="s">
        <v>11901</v>
      </c>
      <c r="H53" s="171" t="s">
        <v>11902</v>
      </c>
      <c r="I53" s="171"/>
    </row>
    <row r="54" spans="1:9" hidden="1" x14ac:dyDescent="0.25">
      <c r="A54" s="171" t="s">
        <v>11989</v>
      </c>
      <c r="B54" s="171" t="s">
        <v>11990</v>
      </c>
      <c r="C54" s="171" t="s">
        <v>356</v>
      </c>
      <c r="D54" s="171" t="s">
        <v>351</v>
      </c>
      <c r="E54" s="170">
        <v>2019</v>
      </c>
      <c r="F54" s="170" t="s">
        <v>11890</v>
      </c>
      <c r="G54" s="171" t="s">
        <v>11901</v>
      </c>
      <c r="H54" s="171" t="s">
        <v>11902</v>
      </c>
      <c r="I54" s="171"/>
    </row>
    <row r="55" spans="1:9" x14ac:dyDescent="0.25">
      <c r="A55" s="171" t="s">
        <v>11991</v>
      </c>
      <c r="B55" s="171" t="s">
        <v>11992</v>
      </c>
      <c r="C55" s="171" t="s">
        <v>11889</v>
      </c>
      <c r="D55" s="171" t="s">
        <v>351</v>
      </c>
      <c r="E55" s="170">
        <v>2018</v>
      </c>
      <c r="F55" s="170" t="s">
        <v>11890</v>
      </c>
      <c r="G55" s="171" t="s">
        <v>11901</v>
      </c>
      <c r="H55" s="171" t="s">
        <v>11902</v>
      </c>
      <c r="I55" s="171"/>
    </row>
    <row r="56" spans="1:9" hidden="1" x14ac:dyDescent="0.25">
      <c r="A56" s="171" t="s">
        <v>11993</v>
      </c>
      <c r="B56" s="171" t="s">
        <v>11994</v>
      </c>
      <c r="C56" s="171" t="s">
        <v>356</v>
      </c>
      <c r="D56" s="171" t="s">
        <v>351</v>
      </c>
      <c r="E56" s="170">
        <v>2018</v>
      </c>
      <c r="F56" s="170" t="s">
        <v>11890</v>
      </c>
      <c r="G56" s="171" t="s">
        <v>11901</v>
      </c>
      <c r="H56" s="171" t="s">
        <v>11902</v>
      </c>
      <c r="I56" s="171"/>
    </row>
    <row r="57" spans="1:9" hidden="1" x14ac:dyDescent="0.25">
      <c r="A57" s="171" t="s">
        <v>11995</v>
      </c>
      <c r="B57" s="171" t="s">
        <v>11996</v>
      </c>
      <c r="C57" s="171" t="s">
        <v>438</v>
      </c>
      <c r="D57" s="171" t="s">
        <v>351</v>
      </c>
      <c r="E57" s="170">
        <v>2018</v>
      </c>
      <c r="F57" s="170" t="s">
        <v>11890</v>
      </c>
      <c r="G57" s="171" t="s">
        <v>11901</v>
      </c>
      <c r="H57" s="171" t="s">
        <v>11902</v>
      </c>
      <c r="I57" s="171"/>
    </row>
    <row r="58" spans="1:9" hidden="1" x14ac:dyDescent="0.25">
      <c r="A58" s="171" t="s">
        <v>11997</v>
      </c>
      <c r="B58" s="171" t="s">
        <v>11998</v>
      </c>
      <c r="C58" s="171" t="s">
        <v>11927</v>
      </c>
      <c r="D58" s="171" t="s">
        <v>351</v>
      </c>
      <c r="E58" s="170">
        <v>2015</v>
      </c>
      <c r="F58" s="170" t="s">
        <v>11890</v>
      </c>
      <c r="G58" s="171" t="s">
        <v>11901</v>
      </c>
      <c r="H58" s="171" t="s">
        <v>11902</v>
      </c>
      <c r="I58" s="171"/>
    </row>
    <row r="59" spans="1:9" hidden="1" x14ac:dyDescent="0.25">
      <c r="A59" s="171" t="s">
        <v>11999</v>
      </c>
      <c r="B59" s="171" t="s">
        <v>12000</v>
      </c>
      <c r="C59" s="171" t="s">
        <v>496</v>
      </c>
      <c r="D59" s="171" t="s">
        <v>351</v>
      </c>
      <c r="E59" s="170">
        <v>2005</v>
      </c>
      <c r="F59" s="170" t="s">
        <v>11890</v>
      </c>
      <c r="G59" s="171" t="s">
        <v>11901</v>
      </c>
      <c r="H59" s="171" t="s">
        <v>11902</v>
      </c>
      <c r="I59" s="171"/>
    </row>
    <row r="60" spans="1:9" hidden="1" x14ac:dyDescent="0.25">
      <c r="A60" s="171" t="s">
        <v>12001</v>
      </c>
      <c r="B60" s="171" t="s">
        <v>11996</v>
      </c>
      <c r="C60" s="171" t="s">
        <v>405</v>
      </c>
      <c r="D60" s="171" t="s">
        <v>351</v>
      </c>
      <c r="E60" s="170">
        <v>2018</v>
      </c>
      <c r="F60" s="170" t="s">
        <v>11890</v>
      </c>
      <c r="G60" s="171" t="s">
        <v>11901</v>
      </c>
      <c r="H60" s="171" t="s">
        <v>11902</v>
      </c>
      <c r="I60" s="171"/>
    </row>
    <row r="61" spans="1:9" hidden="1" x14ac:dyDescent="0.25">
      <c r="A61" s="171" t="s">
        <v>12002</v>
      </c>
      <c r="B61" s="171" t="s">
        <v>12003</v>
      </c>
      <c r="C61" s="171" t="s">
        <v>356</v>
      </c>
      <c r="D61" s="171" t="s">
        <v>351</v>
      </c>
      <c r="E61" s="170">
        <v>2008</v>
      </c>
      <c r="F61" s="170" t="s">
        <v>11890</v>
      </c>
      <c r="G61" s="171" t="s">
        <v>11901</v>
      </c>
      <c r="H61" s="171" t="s">
        <v>11902</v>
      </c>
      <c r="I61" s="171"/>
    </row>
    <row r="62" spans="1:9" x14ac:dyDescent="0.25">
      <c r="A62" s="171" t="s">
        <v>12004</v>
      </c>
      <c r="B62" s="171" t="s">
        <v>12005</v>
      </c>
      <c r="C62" s="171" t="s">
        <v>11889</v>
      </c>
      <c r="D62" s="171" t="s">
        <v>351</v>
      </c>
      <c r="E62" s="170">
        <v>2021</v>
      </c>
      <c r="F62" s="170" t="s">
        <v>11890</v>
      </c>
      <c r="G62" s="171" t="s">
        <v>11901</v>
      </c>
      <c r="H62" s="171" t="s">
        <v>11902</v>
      </c>
      <c r="I62" s="171"/>
    </row>
    <row r="63" spans="1:9" hidden="1" x14ac:dyDescent="0.25">
      <c r="A63" s="171" t="s">
        <v>12006</v>
      </c>
      <c r="B63" s="171" t="s">
        <v>11933</v>
      </c>
      <c r="C63" s="171" t="s">
        <v>1562</v>
      </c>
      <c r="D63" s="171" t="s">
        <v>351</v>
      </c>
      <c r="E63" s="170">
        <v>2020</v>
      </c>
      <c r="F63" s="170" t="s">
        <v>11890</v>
      </c>
      <c r="G63" s="171" t="s">
        <v>11901</v>
      </c>
      <c r="H63" s="171" t="s">
        <v>11902</v>
      </c>
      <c r="I63" s="171"/>
    </row>
    <row r="64" spans="1:9" hidden="1" x14ac:dyDescent="0.25">
      <c r="A64" s="171" t="s">
        <v>12007</v>
      </c>
      <c r="B64" s="171" t="s">
        <v>12008</v>
      </c>
      <c r="C64" s="171" t="s">
        <v>12009</v>
      </c>
      <c r="D64" s="171" t="s">
        <v>351</v>
      </c>
      <c r="E64" s="170">
        <v>2015</v>
      </c>
      <c r="F64" s="170" t="s">
        <v>11890</v>
      </c>
      <c r="G64" s="171" t="s">
        <v>11901</v>
      </c>
      <c r="H64" s="171" t="s">
        <v>11902</v>
      </c>
      <c r="I64" s="171"/>
    </row>
    <row r="65" spans="1:9" hidden="1" x14ac:dyDescent="0.25">
      <c r="A65" s="171" t="s">
        <v>12010</v>
      </c>
      <c r="B65" s="171" t="s">
        <v>12011</v>
      </c>
      <c r="C65" s="171" t="s">
        <v>356</v>
      </c>
      <c r="D65" s="171" t="s">
        <v>351</v>
      </c>
      <c r="E65" s="170">
        <v>2016</v>
      </c>
      <c r="F65" s="170" t="s">
        <v>11890</v>
      </c>
      <c r="G65" s="171" t="s">
        <v>11901</v>
      </c>
      <c r="H65" s="171" t="s">
        <v>11902</v>
      </c>
      <c r="I65" s="171"/>
    </row>
    <row r="66" spans="1:9" x14ac:dyDescent="0.25">
      <c r="A66" s="171" t="s">
        <v>12012</v>
      </c>
      <c r="B66" s="171" t="s">
        <v>12013</v>
      </c>
      <c r="C66" s="171" t="s">
        <v>11889</v>
      </c>
      <c r="D66" s="171" t="s">
        <v>351</v>
      </c>
      <c r="E66" s="170">
        <v>2012</v>
      </c>
      <c r="F66" s="170" t="s">
        <v>11890</v>
      </c>
      <c r="G66" s="171" t="s">
        <v>11901</v>
      </c>
      <c r="H66" s="171" t="s">
        <v>11902</v>
      </c>
      <c r="I66" s="171"/>
    </row>
    <row r="67" spans="1:9" hidden="1" x14ac:dyDescent="0.25">
      <c r="A67" s="171" t="s">
        <v>12014</v>
      </c>
      <c r="B67" s="171" t="s">
        <v>12015</v>
      </c>
      <c r="C67" s="171" t="s">
        <v>1244</v>
      </c>
      <c r="D67" s="171" t="s">
        <v>351</v>
      </c>
      <c r="E67" s="170">
        <v>2013</v>
      </c>
      <c r="F67" s="170" t="s">
        <v>11890</v>
      </c>
      <c r="G67" s="171" t="s">
        <v>11901</v>
      </c>
      <c r="H67" s="171" t="s">
        <v>11902</v>
      </c>
      <c r="I67" s="171"/>
    </row>
    <row r="68" spans="1:9" hidden="1" x14ac:dyDescent="0.25">
      <c r="A68" s="171" t="s">
        <v>12016</v>
      </c>
      <c r="B68" s="171" t="s">
        <v>11920</v>
      </c>
      <c r="C68" s="171" t="s">
        <v>483</v>
      </c>
      <c r="D68" s="171" t="s">
        <v>351</v>
      </c>
      <c r="E68" s="170">
        <v>2020</v>
      </c>
      <c r="F68" s="170" t="s">
        <v>11890</v>
      </c>
      <c r="G68" s="171" t="s">
        <v>11901</v>
      </c>
      <c r="H68" s="171" t="s">
        <v>11902</v>
      </c>
      <c r="I68" s="171"/>
    </row>
    <row r="69" spans="1:9" x14ac:dyDescent="0.25">
      <c r="A69" s="171" t="s">
        <v>12017</v>
      </c>
      <c r="B69" s="171" t="s">
        <v>12018</v>
      </c>
      <c r="C69" s="171" t="s">
        <v>11889</v>
      </c>
      <c r="D69" s="171" t="s">
        <v>351</v>
      </c>
      <c r="E69" s="170">
        <v>2019</v>
      </c>
      <c r="F69" s="170" t="s">
        <v>11890</v>
      </c>
      <c r="G69" s="171" t="s">
        <v>11901</v>
      </c>
      <c r="H69" s="171" t="s">
        <v>11902</v>
      </c>
      <c r="I69" s="171"/>
    </row>
    <row r="70" spans="1:9" hidden="1" x14ac:dyDescent="0.25">
      <c r="A70" s="171" t="s">
        <v>12019</v>
      </c>
      <c r="B70" s="171" t="s">
        <v>12020</v>
      </c>
      <c r="C70" s="171" t="s">
        <v>11927</v>
      </c>
      <c r="D70" s="171" t="s">
        <v>351</v>
      </c>
      <c r="E70" s="170">
        <v>2020</v>
      </c>
      <c r="F70" s="170" t="s">
        <v>11890</v>
      </c>
      <c r="G70" s="171" t="s">
        <v>11901</v>
      </c>
      <c r="H70" s="171" t="s">
        <v>11902</v>
      </c>
      <c r="I70" s="171"/>
    </row>
    <row r="71" spans="1:9" x14ac:dyDescent="0.25">
      <c r="A71" s="171" t="s">
        <v>12021</v>
      </c>
      <c r="B71" s="171" t="s">
        <v>12022</v>
      </c>
      <c r="C71" s="171" t="s">
        <v>11889</v>
      </c>
      <c r="D71" s="171" t="s">
        <v>351</v>
      </c>
      <c r="E71" s="170">
        <v>2019</v>
      </c>
      <c r="F71" s="170" t="s">
        <v>11890</v>
      </c>
      <c r="G71" s="171" t="s">
        <v>11901</v>
      </c>
      <c r="H71" s="171" t="s">
        <v>11902</v>
      </c>
      <c r="I71" s="171"/>
    </row>
    <row r="72" spans="1:9" hidden="1" x14ac:dyDescent="0.25">
      <c r="A72" s="171" t="s">
        <v>12023</v>
      </c>
      <c r="B72" s="171" t="s">
        <v>12024</v>
      </c>
      <c r="C72" s="171" t="s">
        <v>1244</v>
      </c>
      <c r="D72" s="171" t="s">
        <v>351</v>
      </c>
      <c r="E72" s="170">
        <v>2013</v>
      </c>
      <c r="F72" s="170" t="s">
        <v>11890</v>
      </c>
      <c r="G72" s="171" t="s">
        <v>11901</v>
      </c>
      <c r="H72" s="171" t="s">
        <v>11902</v>
      </c>
      <c r="I72" s="171"/>
    </row>
    <row r="73" spans="1:9" hidden="1" x14ac:dyDescent="0.25">
      <c r="A73" s="171" t="s">
        <v>12025</v>
      </c>
      <c r="B73" s="171" t="s">
        <v>11914</v>
      </c>
      <c r="C73" s="171" t="s">
        <v>11924</v>
      </c>
      <c r="D73" s="171" t="s">
        <v>351</v>
      </c>
      <c r="E73" s="170">
        <v>2019</v>
      </c>
      <c r="F73" s="170" t="s">
        <v>11890</v>
      </c>
      <c r="G73" s="171" t="s">
        <v>11901</v>
      </c>
      <c r="H73" s="171" t="s">
        <v>11902</v>
      </c>
      <c r="I73" s="171"/>
    </row>
    <row r="74" spans="1:9" x14ac:dyDescent="0.25">
      <c r="A74" s="171" t="s">
        <v>12026</v>
      </c>
      <c r="B74" s="171" t="s">
        <v>12027</v>
      </c>
      <c r="C74" s="171" t="s">
        <v>11889</v>
      </c>
      <c r="D74" s="171" t="s">
        <v>351</v>
      </c>
      <c r="E74" s="170">
        <v>2021</v>
      </c>
      <c r="F74" s="170" t="s">
        <v>11890</v>
      </c>
      <c r="G74" s="171" t="s">
        <v>11901</v>
      </c>
      <c r="H74" s="171" t="s">
        <v>11902</v>
      </c>
      <c r="I74" s="171"/>
    </row>
    <row r="75" spans="1:9" hidden="1" x14ac:dyDescent="0.25">
      <c r="A75" s="171" t="s">
        <v>12028</v>
      </c>
      <c r="B75" s="171" t="s">
        <v>11996</v>
      </c>
      <c r="C75" s="171" t="s">
        <v>552</v>
      </c>
      <c r="D75" s="171" t="s">
        <v>351</v>
      </c>
      <c r="E75" s="170">
        <v>2018</v>
      </c>
      <c r="F75" s="170" t="s">
        <v>11890</v>
      </c>
      <c r="G75" s="171" t="s">
        <v>11901</v>
      </c>
      <c r="H75" s="171" t="s">
        <v>11902</v>
      </c>
      <c r="I75" s="171"/>
    </row>
    <row r="76" spans="1:9" hidden="1" x14ac:dyDescent="0.25">
      <c r="A76" s="171" t="s">
        <v>12029</v>
      </c>
      <c r="B76" s="171" t="s">
        <v>11996</v>
      </c>
      <c r="C76" s="171" t="s">
        <v>356</v>
      </c>
      <c r="D76" s="171" t="s">
        <v>351</v>
      </c>
      <c r="E76" s="170">
        <v>2019</v>
      </c>
      <c r="F76" s="170" t="s">
        <v>11890</v>
      </c>
      <c r="G76" s="171" t="s">
        <v>11901</v>
      </c>
      <c r="H76" s="171" t="s">
        <v>11902</v>
      </c>
      <c r="I76" s="171"/>
    </row>
    <row r="77" spans="1:9" hidden="1" x14ac:dyDescent="0.25">
      <c r="A77" s="171" t="s">
        <v>12030</v>
      </c>
      <c r="B77" s="171" t="s">
        <v>11945</v>
      </c>
      <c r="C77" s="171" t="s">
        <v>12031</v>
      </c>
      <c r="D77" s="171" t="s">
        <v>351</v>
      </c>
      <c r="E77" s="170">
        <v>2020</v>
      </c>
      <c r="F77" s="170" t="s">
        <v>11890</v>
      </c>
      <c r="G77" s="171" t="s">
        <v>11901</v>
      </c>
      <c r="H77" s="171" t="s">
        <v>11902</v>
      </c>
      <c r="I77" s="171"/>
    </row>
    <row r="78" spans="1:9" hidden="1" x14ac:dyDescent="0.25">
      <c r="A78" s="171" t="s">
        <v>12032</v>
      </c>
      <c r="B78" s="171" t="s">
        <v>11945</v>
      </c>
      <c r="C78" s="171" t="s">
        <v>378</v>
      </c>
      <c r="D78" s="171" t="s">
        <v>351</v>
      </c>
      <c r="E78" s="170">
        <v>2020</v>
      </c>
      <c r="F78" s="170" t="s">
        <v>11890</v>
      </c>
      <c r="G78" s="171" t="s">
        <v>11901</v>
      </c>
      <c r="H78" s="171" t="s">
        <v>11902</v>
      </c>
      <c r="I78" s="171"/>
    </row>
    <row r="79" spans="1:9" hidden="1" x14ac:dyDescent="0.25">
      <c r="A79" s="171" t="s">
        <v>12033</v>
      </c>
      <c r="B79" s="171" t="s">
        <v>12034</v>
      </c>
      <c r="C79" s="171" t="s">
        <v>415</v>
      </c>
      <c r="D79" s="171" t="s">
        <v>351</v>
      </c>
      <c r="E79" s="170">
        <v>2013</v>
      </c>
      <c r="F79" s="170" t="s">
        <v>11890</v>
      </c>
      <c r="G79" s="171" t="s">
        <v>11901</v>
      </c>
      <c r="H79" s="171" t="s">
        <v>11902</v>
      </c>
      <c r="I79" s="171"/>
    </row>
    <row r="80" spans="1:9" hidden="1" x14ac:dyDescent="0.25">
      <c r="A80" s="171" t="s">
        <v>12035</v>
      </c>
      <c r="B80" s="171" t="s">
        <v>12036</v>
      </c>
      <c r="C80" s="171" t="s">
        <v>356</v>
      </c>
      <c r="D80" s="171" t="s">
        <v>351</v>
      </c>
      <c r="E80" s="170">
        <v>2019</v>
      </c>
      <c r="F80" s="170" t="s">
        <v>11890</v>
      </c>
      <c r="G80" s="171" t="s">
        <v>11901</v>
      </c>
      <c r="H80" s="171" t="s">
        <v>11902</v>
      </c>
      <c r="I80" s="171"/>
    </row>
    <row r="81" spans="1:9" hidden="1" x14ac:dyDescent="0.25">
      <c r="A81" s="171" t="s">
        <v>12037</v>
      </c>
      <c r="B81" s="171" t="s">
        <v>12038</v>
      </c>
      <c r="C81" s="171" t="s">
        <v>552</v>
      </c>
      <c r="D81" s="171" t="s">
        <v>351</v>
      </c>
      <c r="E81" s="170">
        <v>2016</v>
      </c>
      <c r="F81" s="170" t="s">
        <v>11890</v>
      </c>
      <c r="G81" s="171" t="s">
        <v>11901</v>
      </c>
      <c r="H81" s="171" t="s">
        <v>11902</v>
      </c>
      <c r="I81" s="171"/>
    </row>
    <row r="82" spans="1:9" hidden="1" x14ac:dyDescent="0.25">
      <c r="A82" s="171" t="s">
        <v>12039</v>
      </c>
      <c r="B82" s="171" t="s">
        <v>11996</v>
      </c>
      <c r="C82" s="171" t="s">
        <v>496</v>
      </c>
      <c r="D82" s="171" t="s">
        <v>351</v>
      </c>
      <c r="E82" s="170">
        <v>2018</v>
      </c>
      <c r="F82" s="170" t="s">
        <v>11890</v>
      </c>
      <c r="G82" s="171" t="s">
        <v>11901</v>
      </c>
      <c r="H82" s="171" t="s">
        <v>11902</v>
      </c>
      <c r="I82" s="171"/>
    </row>
    <row r="83" spans="1:9" hidden="1" x14ac:dyDescent="0.25">
      <c r="A83" s="171" t="s">
        <v>12040</v>
      </c>
      <c r="B83" s="171" t="s">
        <v>12041</v>
      </c>
      <c r="C83" s="171" t="s">
        <v>415</v>
      </c>
      <c r="D83" s="171" t="s">
        <v>351</v>
      </c>
      <c r="E83" s="170">
        <v>2013</v>
      </c>
      <c r="F83" s="170" t="s">
        <v>11890</v>
      </c>
      <c r="G83" s="171" t="s">
        <v>11901</v>
      </c>
      <c r="H83" s="171" t="s">
        <v>11902</v>
      </c>
      <c r="I83" s="171"/>
    </row>
    <row r="84" spans="1:9" hidden="1" x14ac:dyDescent="0.25">
      <c r="A84" s="171" t="s">
        <v>12042</v>
      </c>
      <c r="B84" s="171" t="s">
        <v>11929</v>
      </c>
      <c r="C84" s="171" t="s">
        <v>953</v>
      </c>
      <c r="D84" s="171" t="s">
        <v>351</v>
      </c>
      <c r="E84" s="170">
        <v>2019</v>
      </c>
      <c r="F84" s="170" t="s">
        <v>11890</v>
      </c>
      <c r="G84" s="171" t="s">
        <v>11901</v>
      </c>
      <c r="H84" s="171" t="s">
        <v>11902</v>
      </c>
      <c r="I84" s="171"/>
    </row>
    <row r="85" spans="1:9" hidden="1" x14ac:dyDescent="0.25">
      <c r="A85" s="171" t="s">
        <v>12043</v>
      </c>
      <c r="B85" s="171" t="s">
        <v>11968</v>
      </c>
      <c r="C85" s="171" t="s">
        <v>769</v>
      </c>
      <c r="D85" s="171" t="s">
        <v>351</v>
      </c>
      <c r="E85" s="170">
        <v>2020</v>
      </c>
      <c r="F85" s="170" t="s">
        <v>11890</v>
      </c>
      <c r="G85" s="171" t="s">
        <v>11901</v>
      </c>
      <c r="H85" s="171" t="s">
        <v>11902</v>
      </c>
      <c r="I85" s="171"/>
    </row>
    <row r="86" spans="1:9" hidden="1" x14ac:dyDescent="0.25">
      <c r="A86" s="171" t="s">
        <v>12044</v>
      </c>
      <c r="B86" s="171" t="s">
        <v>12045</v>
      </c>
      <c r="C86" s="171" t="s">
        <v>356</v>
      </c>
      <c r="D86" s="171" t="s">
        <v>351</v>
      </c>
      <c r="E86" s="170">
        <v>2005</v>
      </c>
      <c r="F86" s="170" t="s">
        <v>11890</v>
      </c>
      <c r="G86" s="171" t="s">
        <v>11901</v>
      </c>
      <c r="H86" s="171" t="s">
        <v>11902</v>
      </c>
      <c r="I86" s="171"/>
    </row>
    <row r="87" spans="1:9" hidden="1" x14ac:dyDescent="0.25">
      <c r="A87" s="171" t="s">
        <v>12046</v>
      </c>
      <c r="B87" s="171" t="s">
        <v>12047</v>
      </c>
      <c r="C87" s="171" t="s">
        <v>483</v>
      </c>
      <c r="D87" s="171" t="s">
        <v>351</v>
      </c>
      <c r="E87" s="170">
        <v>2020</v>
      </c>
      <c r="F87" s="170" t="s">
        <v>11890</v>
      </c>
      <c r="G87" s="171" t="s">
        <v>11901</v>
      </c>
      <c r="H87" s="171" t="s">
        <v>11902</v>
      </c>
      <c r="I87" s="171"/>
    </row>
    <row r="88" spans="1:9" hidden="1" x14ac:dyDescent="0.25">
      <c r="A88" s="171" t="s">
        <v>12048</v>
      </c>
      <c r="B88" s="171" t="s">
        <v>12049</v>
      </c>
      <c r="C88" s="171" t="s">
        <v>356</v>
      </c>
      <c r="D88" s="171" t="s">
        <v>351</v>
      </c>
      <c r="E88" s="170">
        <v>2018</v>
      </c>
      <c r="F88" s="170" t="s">
        <v>11890</v>
      </c>
      <c r="G88" s="171" t="s">
        <v>11901</v>
      </c>
      <c r="H88" s="171" t="s">
        <v>11902</v>
      </c>
      <c r="I88" s="171"/>
    </row>
    <row r="89" spans="1:9" hidden="1" x14ac:dyDescent="0.25">
      <c r="A89" s="171" t="s">
        <v>12050</v>
      </c>
      <c r="B89" s="171" t="s">
        <v>11941</v>
      </c>
      <c r="C89" s="171" t="s">
        <v>356</v>
      </c>
      <c r="D89" s="171" t="s">
        <v>351</v>
      </c>
      <c r="E89" s="170">
        <v>2019</v>
      </c>
      <c r="F89" s="170" t="s">
        <v>11890</v>
      </c>
      <c r="G89" s="171" t="s">
        <v>11901</v>
      </c>
      <c r="H89" s="171" t="s">
        <v>11902</v>
      </c>
      <c r="I89" s="171"/>
    </row>
    <row r="90" spans="1:9" hidden="1" x14ac:dyDescent="0.25">
      <c r="A90" s="171" t="s">
        <v>12051</v>
      </c>
      <c r="B90" s="171" t="s">
        <v>12052</v>
      </c>
      <c r="C90" s="171" t="s">
        <v>769</v>
      </c>
      <c r="D90" s="171" t="s">
        <v>351</v>
      </c>
      <c r="E90" s="170">
        <v>2019</v>
      </c>
      <c r="F90" s="170" t="s">
        <v>11890</v>
      </c>
      <c r="G90" s="171" t="s">
        <v>11901</v>
      </c>
      <c r="H90" s="171" t="s">
        <v>11902</v>
      </c>
      <c r="I90" s="171"/>
    </row>
    <row r="91" spans="1:9" hidden="1" x14ac:dyDescent="0.25">
      <c r="A91" s="171" t="s">
        <v>12053</v>
      </c>
      <c r="B91" s="171" t="s">
        <v>11992</v>
      </c>
      <c r="C91" s="171" t="s">
        <v>11924</v>
      </c>
      <c r="D91" s="171" t="s">
        <v>351</v>
      </c>
      <c r="E91" s="170">
        <v>2017</v>
      </c>
      <c r="F91" s="170" t="s">
        <v>11890</v>
      </c>
      <c r="G91" s="171" t="s">
        <v>11901</v>
      </c>
      <c r="H91" s="171" t="s">
        <v>11902</v>
      </c>
      <c r="I91" s="171"/>
    </row>
    <row r="92" spans="1:9" hidden="1" x14ac:dyDescent="0.25">
      <c r="A92" s="171" t="s">
        <v>12054</v>
      </c>
      <c r="B92" s="171" t="s">
        <v>11935</v>
      </c>
      <c r="C92" s="171" t="s">
        <v>1562</v>
      </c>
      <c r="D92" s="171" t="s">
        <v>351</v>
      </c>
      <c r="E92" s="170">
        <v>2020</v>
      </c>
      <c r="F92" s="170" t="s">
        <v>11890</v>
      </c>
      <c r="G92" s="171" t="s">
        <v>11901</v>
      </c>
      <c r="H92" s="171" t="s">
        <v>11902</v>
      </c>
      <c r="I92" s="171"/>
    </row>
    <row r="93" spans="1:9" hidden="1" x14ac:dyDescent="0.25">
      <c r="A93" s="171" t="s">
        <v>12055</v>
      </c>
      <c r="B93" s="171" t="s">
        <v>12056</v>
      </c>
      <c r="C93" s="171" t="s">
        <v>415</v>
      </c>
      <c r="D93" s="171" t="s">
        <v>351</v>
      </c>
      <c r="E93" s="170">
        <v>2013</v>
      </c>
      <c r="F93" s="170" t="s">
        <v>11890</v>
      </c>
      <c r="G93" s="171" t="s">
        <v>11901</v>
      </c>
      <c r="H93" s="171" t="s">
        <v>11902</v>
      </c>
      <c r="I93" s="171"/>
    </row>
    <row r="94" spans="1:9" x14ac:dyDescent="0.25">
      <c r="A94" s="171" t="s">
        <v>12057</v>
      </c>
      <c r="B94" s="171" t="s">
        <v>12058</v>
      </c>
      <c r="C94" s="171" t="s">
        <v>11889</v>
      </c>
      <c r="D94" s="171" t="s">
        <v>351</v>
      </c>
      <c r="E94" s="170">
        <v>2021</v>
      </c>
      <c r="F94" s="170" t="s">
        <v>11890</v>
      </c>
      <c r="G94" s="171" t="s">
        <v>11901</v>
      </c>
      <c r="H94" s="171" t="s">
        <v>11902</v>
      </c>
      <c r="I94" s="171"/>
    </row>
    <row r="95" spans="1:9" hidden="1" x14ac:dyDescent="0.25">
      <c r="A95" s="171" t="s">
        <v>12059</v>
      </c>
      <c r="B95" s="171" t="s">
        <v>11968</v>
      </c>
      <c r="C95" s="171" t="s">
        <v>405</v>
      </c>
      <c r="D95" s="171" t="s">
        <v>351</v>
      </c>
      <c r="E95" s="170">
        <v>2020</v>
      </c>
      <c r="F95" s="170" t="s">
        <v>11890</v>
      </c>
      <c r="G95" s="171" t="s">
        <v>11901</v>
      </c>
      <c r="H95" s="171" t="s">
        <v>11902</v>
      </c>
      <c r="I95" s="171"/>
    </row>
    <row r="96" spans="1:9" hidden="1" x14ac:dyDescent="0.25">
      <c r="A96" s="171" t="s">
        <v>12060</v>
      </c>
      <c r="B96" s="171" t="s">
        <v>12034</v>
      </c>
      <c r="C96" s="171" t="s">
        <v>1244</v>
      </c>
      <c r="D96" s="171" t="s">
        <v>351</v>
      </c>
      <c r="E96" s="170">
        <v>2013</v>
      </c>
      <c r="F96" s="170" t="s">
        <v>11890</v>
      </c>
      <c r="G96" s="171" t="s">
        <v>11901</v>
      </c>
      <c r="H96" s="171" t="s">
        <v>11902</v>
      </c>
      <c r="I96" s="171"/>
    </row>
    <row r="97" spans="1:9" hidden="1" x14ac:dyDescent="0.25">
      <c r="A97" s="171" t="s">
        <v>12061</v>
      </c>
      <c r="B97" s="171" t="s">
        <v>11945</v>
      </c>
      <c r="C97" s="171" t="s">
        <v>1562</v>
      </c>
      <c r="D97" s="171" t="s">
        <v>351</v>
      </c>
      <c r="E97" s="170">
        <v>2020</v>
      </c>
      <c r="F97" s="170" t="s">
        <v>11890</v>
      </c>
      <c r="G97" s="171" t="s">
        <v>11901</v>
      </c>
      <c r="H97" s="171" t="s">
        <v>11902</v>
      </c>
      <c r="I97" s="171"/>
    </row>
    <row r="98" spans="1:9" x14ac:dyDescent="0.25">
      <c r="A98" s="171" t="s">
        <v>12062</v>
      </c>
      <c r="B98" s="171" t="s">
        <v>11926</v>
      </c>
      <c r="C98" s="171" t="s">
        <v>11889</v>
      </c>
      <c r="D98" s="171" t="s">
        <v>351</v>
      </c>
      <c r="E98" s="170">
        <v>2020</v>
      </c>
      <c r="F98" s="170" t="s">
        <v>11890</v>
      </c>
      <c r="G98" s="171" t="s">
        <v>11901</v>
      </c>
      <c r="H98" s="171" t="s">
        <v>11902</v>
      </c>
      <c r="I98" s="171"/>
    </row>
    <row r="99" spans="1:9" hidden="1" x14ac:dyDescent="0.25">
      <c r="A99" s="171" t="s">
        <v>12063</v>
      </c>
      <c r="B99" s="171" t="s">
        <v>12064</v>
      </c>
      <c r="C99" s="171" t="s">
        <v>378</v>
      </c>
      <c r="D99" s="171" t="s">
        <v>351</v>
      </c>
      <c r="E99" s="170">
        <v>2019</v>
      </c>
      <c r="F99" s="170" t="s">
        <v>11890</v>
      </c>
      <c r="G99" s="171" t="s">
        <v>11901</v>
      </c>
      <c r="H99" s="171" t="s">
        <v>11902</v>
      </c>
      <c r="I99" s="171"/>
    </row>
    <row r="100" spans="1:9" hidden="1" x14ac:dyDescent="0.25">
      <c r="A100" s="171" t="s">
        <v>12065</v>
      </c>
      <c r="B100" s="171" t="s">
        <v>11910</v>
      </c>
      <c r="C100" s="171" t="s">
        <v>496</v>
      </c>
      <c r="D100" s="171" t="s">
        <v>351</v>
      </c>
      <c r="E100" s="170">
        <v>2016</v>
      </c>
      <c r="F100" s="170" t="s">
        <v>11890</v>
      </c>
      <c r="G100" s="171" t="s">
        <v>11901</v>
      </c>
      <c r="H100" s="171" t="s">
        <v>11902</v>
      </c>
      <c r="I100" s="171"/>
    </row>
    <row r="101" spans="1:9" hidden="1" x14ac:dyDescent="0.25">
      <c r="A101" s="171" t="s">
        <v>12066</v>
      </c>
      <c r="B101" s="171" t="s">
        <v>12067</v>
      </c>
      <c r="C101" s="171" t="s">
        <v>769</v>
      </c>
      <c r="D101" s="171" t="s">
        <v>351</v>
      </c>
      <c r="E101" s="170">
        <v>2020</v>
      </c>
      <c r="F101" s="170" t="s">
        <v>11890</v>
      </c>
      <c r="G101" s="171" t="s">
        <v>11901</v>
      </c>
      <c r="H101" s="171" t="s">
        <v>11902</v>
      </c>
      <c r="I101" s="171"/>
    </row>
    <row r="102" spans="1:9" hidden="1" x14ac:dyDescent="0.25">
      <c r="A102" s="171" t="s">
        <v>12068</v>
      </c>
      <c r="B102" s="171" t="s">
        <v>12069</v>
      </c>
      <c r="C102" s="171" t="s">
        <v>356</v>
      </c>
      <c r="D102" s="171" t="s">
        <v>351</v>
      </c>
      <c r="E102" s="170">
        <v>2008</v>
      </c>
      <c r="F102" s="170" t="s">
        <v>11890</v>
      </c>
      <c r="G102" s="171" t="s">
        <v>11901</v>
      </c>
      <c r="H102" s="171" t="s">
        <v>11902</v>
      </c>
      <c r="I102" s="171"/>
    </row>
    <row r="103" spans="1:9" hidden="1" x14ac:dyDescent="0.25">
      <c r="A103" s="171" t="s">
        <v>12070</v>
      </c>
      <c r="B103" s="171" t="s">
        <v>11972</v>
      </c>
      <c r="C103" s="171" t="s">
        <v>11924</v>
      </c>
      <c r="D103" s="171" t="s">
        <v>351</v>
      </c>
      <c r="E103" s="170">
        <v>2019</v>
      </c>
      <c r="F103" s="170" t="s">
        <v>11890</v>
      </c>
      <c r="G103" s="171" t="s">
        <v>11901</v>
      </c>
      <c r="H103" s="171" t="s">
        <v>11902</v>
      </c>
      <c r="I103" s="171"/>
    </row>
    <row r="104" spans="1:9" x14ac:dyDescent="0.25">
      <c r="A104" s="171" t="s">
        <v>12071</v>
      </c>
      <c r="B104" s="171" t="s">
        <v>12072</v>
      </c>
      <c r="C104" s="171" t="s">
        <v>11889</v>
      </c>
      <c r="D104" s="171" t="s">
        <v>351</v>
      </c>
      <c r="E104" s="170">
        <v>2012</v>
      </c>
      <c r="F104" s="170" t="s">
        <v>11890</v>
      </c>
      <c r="G104" s="171" t="s">
        <v>11901</v>
      </c>
      <c r="H104" s="171" t="s">
        <v>11902</v>
      </c>
      <c r="I104" s="171"/>
    </row>
    <row r="105" spans="1:9" x14ac:dyDescent="0.25">
      <c r="A105" s="171" t="s">
        <v>12073</v>
      </c>
      <c r="B105" s="171" t="s">
        <v>11908</v>
      </c>
      <c r="C105" s="171" t="s">
        <v>11889</v>
      </c>
      <c r="D105" s="171" t="s">
        <v>351</v>
      </c>
      <c r="E105" s="170">
        <v>2018</v>
      </c>
      <c r="F105" s="170" t="s">
        <v>11890</v>
      </c>
      <c r="G105" s="171" t="s">
        <v>11901</v>
      </c>
      <c r="H105" s="171" t="s">
        <v>11902</v>
      </c>
      <c r="I105" s="171"/>
    </row>
    <row r="106" spans="1:9" x14ac:dyDescent="0.25">
      <c r="A106" s="171" t="s">
        <v>12074</v>
      </c>
      <c r="B106" s="171" t="s">
        <v>12075</v>
      </c>
      <c r="C106" s="171" t="s">
        <v>11889</v>
      </c>
      <c r="D106" s="171" t="s">
        <v>351</v>
      </c>
      <c r="E106" s="170">
        <v>2018</v>
      </c>
      <c r="F106" s="170" t="s">
        <v>11890</v>
      </c>
      <c r="G106" s="171" t="s">
        <v>11901</v>
      </c>
      <c r="H106" s="171" t="s">
        <v>11902</v>
      </c>
      <c r="I106" s="171"/>
    </row>
    <row r="107" spans="1:9" x14ac:dyDescent="0.25">
      <c r="A107" s="171" t="s">
        <v>12076</v>
      </c>
      <c r="B107" s="171" t="s">
        <v>12077</v>
      </c>
      <c r="C107" s="171" t="s">
        <v>11889</v>
      </c>
      <c r="D107" s="171" t="s">
        <v>351</v>
      </c>
      <c r="E107" s="170">
        <v>2015</v>
      </c>
      <c r="F107" s="170" t="s">
        <v>11890</v>
      </c>
      <c r="G107" s="171" t="s">
        <v>11901</v>
      </c>
      <c r="H107" s="171" t="s">
        <v>11902</v>
      </c>
      <c r="I107" s="171"/>
    </row>
    <row r="108" spans="1:9" x14ac:dyDescent="0.25">
      <c r="A108" s="171" t="s">
        <v>12078</v>
      </c>
      <c r="B108" s="171" t="s">
        <v>12079</v>
      </c>
      <c r="C108" s="171" t="s">
        <v>11889</v>
      </c>
      <c r="D108" s="171" t="s">
        <v>351</v>
      </c>
      <c r="E108" s="170">
        <v>2012</v>
      </c>
      <c r="F108" s="170" t="s">
        <v>11890</v>
      </c>
      <c r="G108" s="171" t="s">
        <v>11901</v>
      </c>
      <c r="H108" s="171" t="s">
        <v>11902</v>
      </c>
      <c r="I108" s="171"/>
    </row>
    <row r="109" spans="1:9" hidden="1" x14ac:dyDescent="0.25">
      <c r="A109" s="171" t="s">
        <v>12080</v>
      </c>
      <c r="B109" s="171" t="s">
        <v>12081</v>
      </c>
      <c r="C109" s="171" t="s">
        <v>356</v>
      </c>
      <c r="D109" s="171" t="s">
        <v>351</v>
      </c>
      <c r="E109" s="170">
        <v>2017</v>
      </c>
      <c r="F109" s="170" t="s">
        <v>11890</v>
      </c>
      <c r="G109" s="171" t="s">
        <v>11901</v>
      </c>
      <c r="H109" s="171" t="s">
        <v>11902</v>
      </c>
      <c r="I109" s="171"/>
    </row>
    <row r="110" spans="1:9" hidden="1" x14ac:dyDescent="0.25">
      <c r="A110" s="171" t="s">
        <v>12082</v>
      </c>
      <c r="B110" s="171" t="s">
        <v>12083</v>
      </c>
      <c r="C110" s="171" t="s">
        <v>356</v>
      </c>
      <c r="D110" s="171" t="s">
        <v>351</v>
      </c>
      <c r="E110" s="170">
        <v>2018</v>
      </c>
      <c r="F110" s="170" t="s">
        <v>11890</v>
      </c>
      <c r="G110" s="171" t="s">
        <v>11901</v>
      </c>
      <c r="H110" s="171" t="s">
        <v>11902</v>
      </c>
      <c r="I110" s="171"/>
    </row>
    <row r="111" spans="1:9" hidden="1" x14ac:dyDescent="0.25">
      <c r="A111" s="171" t="s">
        <v>12084</v>
      </c>
      <c r="B111" s="171" t="s">
        <v>11959</v>
      </c>
      <c r="C111" s="171" t="s">
        <v>356</v>
      </c>
      <c r="D111" s="171" t="s">
        <v>351</v>
      </c>
      <c r="E111" s="170">
        <v>2021</v>
      </c>
      <c r="F111" s="170" t="s">
        <v>11890</v>
      </c>
      <c r="G111" s="171" t="s">
        <v>11901</v>
      </c>
      <c r="H111" s="171" t="s">
        <v>11902</v>
      </c>
      <c r="I111" s="171"/>
    </row>
    <row r="112" spans="1:9" hidden="1" x14ac:dyDescent="0.25">
      <c r="A112" s="171" t="s">
        <v>12085</v>
      </c>
      <c r="B112" s="171" t="s">
        <v>12067</v>
      </c>
      <c r="C112" s="171" t="s">
        <v>11924</v>
      </c>
      <c r="D112" s="171" t="s">
        <v>351</v>
      </c>
      <c r="E112" s="170">
        <v>2020</v>
      </c>
      <c r="F112" s="170" t="s">
        <v>11890</v>
      </c>
      <c r="G112" s="171" t="s">
        <v>11901</v>
      </c>
      <c r="H112" s="171" t="s">
        <v>11902</v>
      </c>
      <c r="I112" s="171"/>
    </row>
    <row r="113" spans="1:9" hidden="1" x14ac:dyDescent="0.25">
      <c r="A113" s="171" t="s">
        <v>12086</v>
      </c>
      <c r="B113" s="171" t="s">
        <v>12047</v>
      </c>
      <c r="C113" s="171" t="s">
        <v>1562</v>
      </c>
      <c r="D113" s="171" t="s">
        <v>351</v>
      </c>
      <c r="E113" s="170">
        <v>2020</v>
      </c>
      <c r="F113" s="170" t="s">
        <v>11890</v>
      </c>
      <c r="G113" s="171" t="s">
        <v>11901</v>
      </c>
      <c r="H113" s="171" t="s">
        <v>11902</v>
      </c>
      <c r="I113" s="171"/>
    </row>
    <row r="114" spans="1:9" x14ac:dyDescent="0.25">
      <c r="A114" s="171" t="s">
        <v>12087</v>
      </c>
      <c r="B114" s="171" t="s">
        <v>12088</v>
      </c>
      <c r="C114" s="171" t="s">
        <v>11889</v>
      </c>
      <c r="D114" s="171" t="s">
        <v>351</v>
      </c>
      <c r="E114" s="170">
        <v>2018</v>
      </c>
      <c r="F114" s="170" t="s">
        <v>11890</v>
      </c>
      <c r="G114" s="171" t="s">
        <v>11901</v>
      </c>
      <c r="H114" s="171" t="s">
        <v>11902</v>
      </c>
      <c r="I114" s="171"/>
    </row>
    <row r="115" spans="1:9" hidden="1" x14ac:dyDescent="0.25">
      <c r="A115" s="171" t="s">
        <v>12089</v>
      </c>
      <c r="B115" s="171" t="s">
        <v>11968</v>
      </c>
      <c r="C115" s="171" t="s">
        <v>528</v>
      </c>
      <c r="D115" s="171" t="s">
        <v>351</v>
      </c>
      <c r="E115" s="170">
        <v>2020</v>
      </c>
      <c r="F115" s="170" t="s">
        <v>11890</v>
      </c>
      <c r="G115" s="171" t="s">
        <v>11901</v>
      </c>
      <c r="H115" s="171" t="s">
        <v>11902</v>
      </c>
      <c r="I115" s="171"/>
    </row>
    <row r="116" spans="1:9" x14ac:dyDescent="0.25">
      <c r="A116" s="171" t="s">
        <v>12090</v>
      </c>
      <c r="B116" s="171" t="s">
        <v>12047</v>
      </c>
      <c r="C116" s="171" t="s">
        <v>11889</v>
      </c>
      <c r="D116" s="171" t="s">
        <v>351</v>
      </c>
      <c r="E116" s="170">
        <v>2020</v>
      </c>
      <c r="F116" s="170" t="s">
        <v>11890</v>
      </c>
      <c r="G116" s="171" t="s">
        <v>11901</v>
      </c>
      <c r="H116" s="171" t="s">
        <v>11902</v>
      </c>
      <c r="I116" s="171"/>
    </row>
    <row r="117" spans="1:9" hidden="1" x14ac:dyDescent="0.25">
      <c r="A117" s="171" t="s">
        <v>12091</v>
      </c>
      <c r="B117" s="171" t="s">
        <v>12052</v>
      </c>
      <c r="C117" s="171" t="s">
        <v>11924</v>
      </c>
      <c r="D117" s="171" t="s">
        <v>351</v>
      </c>
      <c r="E117" s="170">
        <v>2017</v>
      </c>
      <c r="F117" s="170" t="s">
        <v>11890</v>
      </c>
      <c r="G117" s="171" t="s">
        <v>11901</v>
      </c>
      <c r="H117" s="171" t="s">
        <v>11902</v>
      </c>
      <c r="I117" s="171"/>
    </row>
    <row r="118" spans="1:9" x14ac:dyDescent="0.25">
      <c r="A118" s="171" t="s">
        <v>12092</v>
      </c>
      <c r="B118" s="171" t="s">
        <v>11912</v>
      </c>
      <c r="C118" s="171" t="s">
        <v>11889</v>
      </c>
      <c r="D118" s="171" t="s">
        <v>351</v>
      </c>
      <c r="E118" s="170">
        <v>2016</v>
      </c>
      <c r="F118" s="170" t="s">
        <v>11890</v>
      </c>
      <c r="G118" s="171" t="s">
        <v>11901</v>
      </c>
      <c r="H118" s="171" t="s">
        <v>11902</v>
      </c>
      <c r="I118" s="171"/>
    </row>
    <row r="119" spans="1:9" hidden="1" x14ac:dyDescent="0.25">
      <c r="A119" s="171" t="s">
        <v>12093</v>
      </c>
      <c r="B119" s="171" t="s">
        <v>11959</v>
      </c>
      <c r="C119" s="171" t="s">
        <v>12094</v>
      </c>
      <c r="D119" s="171" t="s">
        <v>351</v>
      </c>
      <c r="E119" s="170">
        <v>2017</v>
      </c>
      <c r="F119" s="170" t="s">
        <v>11890</v>
      </c>
      <c r="G119" s="171" t="s">
        <v>11901</v>
      </c>
      <c r="H119" s="171" t="s">
        <v>11902</v>
      </c>
      <c r="I119" s="171"/>
    </row>
    <row r="120" spans="1:9" x14ac:dyDescent="0.25">
      <c r="A120" s="171" t="s">
        <v>12095</v>
      </c>
      <c r="B120" s="171" t="s">
        <v>11933</v>
      </c>
      <c r="C120" s="171" t="s">
        <v>11889</v>
      </c>
      <c r="D120" s="171" t="s">
        <v>351</v>
      </c>
      <c r="E120" s="170">
        <v>2020</v>
      </c>
      <c r="F120" s="170" t="s">
        <v>11890</v>
      </c>
      <c r="G120" s="171" t="s">
        <v>11901</v>
      </c>
      <c r="H120" s="171" t="s">
        <v>11902</v>
      </c>
      <c r="I120" s="171"/>
    </row>
    <row r="121" spans="1:9" hidden="1" x14ac:dyDescent="0.25">
      <c r="A121" s="171" t="s">
        <v>12096</v>
      </c>
      <c r="B121" s="171" t="s">
        <v>11920</v>
      </c>
      <c r="C121" s="171" t="s">
        <v>12031</v>
      </c>
      <c r="D121" s="171" t="s">
        <v>351</v>
      </c>
      <c r="E121" s="170">
        <v>2020</v>
      </c>
      <c r="F121" s="170" t="s">
        <v>11890</v>
      </c>
      <c r="G121" s="171" t="s">
        <v>11901</v>
      </c>
      <c r="H121" s="171" t="s">
        <v>11902</v>
      </c>
      <c r="I121" s="171"/>
    </row>
    <row r="122" spans="1:9" hidden="1" x14ac:dyDescent="0.25">
      <c r="A122" s="171" t="s">
        <v>12097</v>
      </c>
      <c r="B122" s="171" t="s">
        <v>12008</v>
      </c>
      <c r="C122" s="171" t="s">
        <v>356</v>
      </c>
      <c r="D122" s="171" t="s">
        <v>351</v>
      </c>
      <c r="E122" s="170">
        <v>2022</v>
      </c>
      <c r="F122" s="170" t="s">
        <v>11890</v>
      </c>
      <c r="G122" s="171" t="s">
        <v>11901</v>
      </c>
      <c r="H122" s="171" t="s">
        <v>11902</v>
      </c>
      <c r="I122" s="171"/>
    </row>
    <row r="123" spans="1:9" x14ac:dyDescent="0.25">
      <c r="A123" s="171" t="s">
        <v>12098</v>
      </c>
      <c r="B123" s="171" t="s">
        <v>12099</v>
      </c>
      <c r="C123" s="171" t="s">
        <v>11889</v>
      </c>
      <c r="D123" s="171" t="s">
        <v>351</v>
      </c>
      <c r="E123" s="170">
        <v>2012</v>
      </c>
      <c r="F123" s="170" t="s">
        <v>11890</v>
      </c>
      <c r="G123" s="171" t="s">
        <v>11901</v>
      </c>
      <c r="H123" s="171" t="s">
        <v>11902</v>
      </c>
      <c r="I123" s="171"/>
    </row>
    <row r="124" spans="1:9" x14ac:dyDescent="0.25">
      <c r="A124" s="171" t="s">
        <v>12100</v>
      </c>
      <c r="B124" s="171" t="s">
        <v>12101</v>
      </c>
      <c r="C124" s="171" t="s">
        <v>11889</v>
      </c>
      <c r="D124" s="171" t="s">
        <v>351</v>
      </c>
      <c r="E124" s="170">
        <v>2019</v>
      </c>
      <c r="F124" s="170" t="s">
        <v>11890</v>
      </c>
      <c r="G124" s="171" t="s">
        <v>11901</v>
      </c>
      <c r="H124" s="171" t="s">
        <v>11902</v>
      </c>
      <c r="I124" s="171"/>
    </row>
    <row r="125" spans="1:9" hidden="1" x14ac:dyDescent="0.25">
      <c r="A125" s="171" t="s">
        <v>12102</v>
      </c>
      <c r="B125" s="171" t="s">
        <v>12077</v>
      </c>
      <c r="C125" s="171" t="s">
        <v>11927</v>
      </c>
      <c r="D125" s="171" t="s">
        <v>351</v>
      </c>
      <c r="E125" s="170">
        <v>2015</v>
      </c>
      <c r="F125" s="170" t="s">
        <v>11890</v>
      </c>
      <c r="G125" s="171" t="s">
        <v>11901</v>
      </c>
      <c r="H125" s="171" t="s">
        <v>11902</v>
      </c>
      <c r="I125" s="171"/>
    </row>
    <row r="126" spans="1:9" x14ac:dyDescent="0.25">
      <c r="A126" s="171" t="s">
        <v>12103</v>
      </c>
      <c r="B126" s="171" t="s">
        <v>12104</v>
      </c>
      <c r="C126" s="171" t="s">
        <v>11889</v>
      </c>
      <c r="D126" s="171" t="s">
        <v>351</v>
      </c>
      <c r="E126" s="170">
        <v>2018</v>
      </c>
      <c r="F126" s="170" t="s">
        <v>11890</v>
      </c>
      <c r="G126" s="171" t="s">
        <v>11901</v>
      </c>
      <c r="H126" s="171" t="s">
        <v>11902</v>
      </c>
      <c r="I126" s="171"/>
    </row>
    <row r="127" spans="1:9" x14ac:dyDescent="0.25">
      <c r="A127" s="171" t="s">
        <v>12105</v>
      </c>
      <c r="B127" s="171" t="s">
        <v>11923</v>
      </c>
      <c r="C127" s="171" t="s">
        <v>11889</v>
      </c>
      <c r="D127" s="171" t="s">
        <v>351</v>
      </c>
      <c r="E127" s="170">
        <v>2020</v>
      </c>
      <c r="F127" s="170" t="s">
        <v>11890</v>
      </c>
      <c r="G127" s="171" t="s">
        <v>11901</v>
      </c>
      <c r="H127" s="171" t="s">
        <v>11902</v>
      </c>
      <c r="I127" s="171"/>
    </row>
    <row r="128" spans="1:9" hidden="1" x14ac:dyDescent="0.25">
      <c r="A128" s="171" t="s">
        <v>12106</v>
      </c>
      <c r="B128" s="171" t="s">
        <v>11923</v>
      </c>
      <c r="C128" s="171" t="s">
        <v>769</v>
      </c>
      <c r="D128" s="171" t="s">
        <v>351</v>
      </c>
      <c r="E128" s="170">
        <v>2020</v>
      </c>
      <c r="F128" s="170" t="s">
        <v>11890</v>
      </c>
      <c r="G128" s="171" t="s">
        <v>11901</v>
      </c>
      <c r="H128" s="171" t="s">
        <v>11902</v>
      </c>
      <c r="I128" s="171"/>
    </row>
    <row r="129" spans="1:9" hidden="1" x14ac:dyDescent="0.25">
      <c r="A129" s="171" t="s">
        <v>12107</v>
      </c>
      <c r="B129" s="171" t="s">
        <v>11957</v>
      </c>
      <c r="C129" s="171" t="s">
        <v>769</v>
      </c>
      <c r="D129" s="171" t="s">
        <v>351</v>
      </c>
      <c r="E129" s="170">
        <v>2016</v>
      </c>
      <c r="F129" s="170" t="s">
        <v>11890</v>
      </c>
      <c r="G129" s="171" t="s">
        <v>11901</v>
      </c>
      <c r="H129" s="171" t="s">
        <v>11902</v>
      </c>
      <c r="I129" s="171"/>
    </row>
    <row r="130" spans="1:9" hidden="1" x14ac:dyDescent="0.25">
      <c r="A130" s="171" t="s">
        <v>12108</v>
      </c>
      <c r="B130" s="171" t="s">
        <v>11939</v>
      </c>
      <c r="C130" s="171" t="s">
        <v>11924</v>
      </c>
      <c r="D130" s="171" t="s">
        <v>351</v>
      </c>
      <c r="E130" s="170">
        <v>2020</v>
      </c>
      <c r="F130" s="170" t="s">
        <v>11890</v>
      </c>
      <c r="G130" s="171" t="s">
        <v>11901</v>
      </c>
      <c r="H130" s="171" t="s">
        <v>11902</v>
      </c>
      <c r="I130" s="171"/>
    </row>
    <row r="131" spans="1:9" hidden="1" x14ac:dyDescent="0.25">
      <c r="A131" s="171" t="s">
        <v>12109</v>
      </c>
      <c r="B131" s="171" t="s">
        <v>11990</v>
      </c>
      <c r="C131" s="171" t="s">
        <v>1562</v>
      </c>
      <c r="D131" s="171" t="s">
        <v>351</v>
      </c>
      <c r="E131" s="170">
        <v>2019</v>
      </c>
      <c r="F131" s="170" t="s">
        <v>11890</v>
      </c>
      <c r="G131" s="171" t="s">
        <v>11901</v>
      </c>
      <c r="H131" s="171" t="s">
        <v>11902</v>
      </c>
      <c r="I131" s="171"/>
    </row>
    <row r="132" spans="1:9" hidden="1" x14ac:dyDescent="0.25">
      <c r="A132" s="171" t="s">
        <v>12110</v>
      </c>
      <c r="B132" s="171" t="s">
        <v>11929</v>
      </c>
      <c r="C132" s="171" t="s">
        <v>12094</v>
      </c>
      <c r="D132" s="171" t="s">
        <v>351</v>
      </c>
      <c r="E132" s="170">
        <v>2019</v>
      </c>
      <c r="F132" s="170" t="s">
        <v>11890</v>
      </c>
      <c r="G132" s="171" t="s">
        <v>11901</v>
      </c>
      <c r="H132" s="171" t="s">
        <v>11902</v>
      </c>
      <c r="I132" s="171"/>
    </row>
    <row r="133" spans="1:9" hidden="1" x14ac:dyDescent="0.25">
      <c r="A133" s="171" t="s">
        <v>12111</v>
      </c>
      <c r="B133" s="171" t="s">
        <v>12112</v>
      </c>
      <c r="C133" s="171" t="s">
        <v>713</v>
      </c>
      <c r="D133" s="171" t="s">
        <v>351</v>
      </c>
      <c r="E133" s="170">
        <v>2020</v>
      </c>
      <c r="F133" s="170" t="s">
        <v>11890</v>
      </c>
      <c r="G133" s="171" t="s">
        <v>11901</v>
      </c>
      <c r="H133" s="171" t="s">
        <v>11902</v>
      </c>
      <c r="I133" s="171"/>
    </row>
    <row r="134" spans="1:9" hidden="1" x14ac:dyDescent="0.25">
      <c r="A134" s="171" t="s">
        <v>12113</v>
      </c>
      <c r="B134" s="171" t="s">
        <v>11929</v>
      </c>
      <c r="C134" s="171" t="s">
        <v>812</v>
      </c>
      <c r="D134" s="171" t="s">
        <v>351</v>
      </c>
      <c r="E134" s="170">
        <v>2019</v>
      </c>
      <c r="F134" s="170" t="s">
        <v>11890</v>
      </c>
      <c r="G134" s="171" t="s">
        <v>11901</v>
      </c>
      <c r="H134" s="171" t="s">
        <v>11902</v>
      </c>
      <c r="I134" s="171"/>
    </row>
    <row r="135" spans="1:9" hidden="1" x14ac:dyDescent="0.25">
      <c r="A135" s="171" t="s">
        <v>12114</v>
      </c>
      <c r="B135" s="171" t="s">
        <v>11908</v>
      </c>
      <c r="C135" s="171" t="s">
        <v>11924</v>
      </c>
      <c r="D135" s="171" t="s">
        <v>351</v>
      </c>
      <c r="E135" s="170">
        <v>2017</v>
      </c>
      <c r="F135" s="170" t="s">
        <v>11890</v>
      </c>
      <c r="G135" s="171" t="s">
        <v>11901</v>
      </c>
      <c r="H135" s="171" t="s">
        <v>11902</v>
      </c>
      <c r="I135" s="171"/>
    </row>
    <row r="136" spans="1:9" hidden="1" x14ac:dyDescent="0.25">
      <c r="A136" s="171" t="s">
        <v>12115</v>
      </c>
      <c r="B136" s="171" t="s">
        <v>11959</v>
      </c>
      <c r="C136" s="171" t="s">
        <v>496</v>
      </c>
      <c r="D136" s="171" t="s">
        <v>351</v>
      </c>
      <c r="E136" s="170">
        <v>2016</v>
      </c>
      <c r="F136" s="170" t="s">
        <v>11890</v>
      </c>
      <c r="G136" s="171" t="s">
        <v>11901</v>
      </c>
      <c r="H136" s="171" t="s">
        <v>11902</v>
      </c>
      <c r="I136" s="171"/>
    </row>
    <row r="137" spans="1:9" hidden="1" x14ac:dyDescent="0.25">
      <c r="A137" s="171" t="s">
        <v>12116</v>
      </c>
      <c r="B137" s="171" t="s">
        <v>11953</v>
      </c>
      <c r="C137" s="171" t="s">
        <v>356</v>
      </c>
      <c r="D137" s="171" t="s">
        <v>351</v>
      </c>
      <c r="E137" s="170">
        <v>2019</v>
      </c>
      <c r="F137" s="170" t="s">
        <v>11890</v>
      </c>
      <c r="G137" s="171" t="s">
        <v>11901</v>
      </c>
      <c r="H137" s="171" t="s">
        <v>11902</v>
      </c>
      <c r="I137" s="171"/>
    </row>
    <row r="138" spans="1:9" hidden="1" x14ac:dyDescent="0.25">
      <c r="A138" s="171" t="s">
        <v>12117</v>
      </c>
      <c r="B138" s="171" t="s">
        <v>11929</v>
      </c>
      <c r="C138" s="171" t="s">
        <v>849</v>
      </c>
      <c r="D138" s="171" t="s">
        <v>351</v>
      </c>
      <c r="E138" s="170">
        <v>2019</v>
      </c>
      <c r="F138" s="170" t="s">
        <v>11890</v>
      </c>
      <c r="G138" s="171" t="s">
        <v>11901</v>
      </c>
      <c r="H138" s="171" t="s">
        <v>11902</v>
      </c>
      <c r="I138" s="171"/>
    </row>
    <row r="139" spans="1:9" hidden="1" x14ac:dyDescent="0.25">
      <c r="A139" s="171" t="s">
        <v>12118</v>
      </c>
      <c r="B139" s="171" t="s">
        <v>11912</v>
      </c>
      <c r="C139" s="171" t="s">
        <v>528</v>
      </c>
      <c r="D139" s="171" t="s">
        <v>351</v>
      </c>
      <c r="E139" s="170">
        <v>2016</v>
      </c>
      <c r="F139" s="170" t="s">
        <v>11890</v>
      </c>
      <c r="G139" s="171" t="s">
        <v>11901</v>
      </c>
      <c r="H139" s="171" t="s">
        <v>11902</v>
      </c>
      <c r="I139" s="171"/>
    </row>
    <row r="140" spans="1:9" x14ac:dyDescent="0.25">
      <c r="A140" s="171" t="s">
        <v>12119</v>
      </c>
      <c r="B140" s="171" t="s">
        <v>11970</v>
      </c>
      <c r="C140" s="171" t="s">
        <v>11889</v>
      </c>
      <c r="D140" s="171" t="s">
        <v>351</v>
      </c>
      <c r="E140" s="170">
        <v>2019</v>
      </c>
      <c r="F140" s="170" t="s">
        <v>11890</v>
      </c>
      <c r="G140" s="171" t="s">
        <v>11901</v>
      </c>
      <c r="H140" s="171" t="s">
        <v>11902</v>
      </c>
      <c r="I140" s="171"/>
    </row>
    <row r="141" spans="1:9" hidden="1" x14ac:dyDescent="0.25">
      <c r="A141" s="171" t="s">
        <v>12120</v>
      </c>
      <c r="B141" s="171" t="s">
        <v>11996</v>
      </c>
      <c r="C141" s="171" t="s">
        <v>613</v>
      </c>
      <c r="D141" s="171" t="s">
        <v>351</v>
      </c>
      <c r="E141" s="170">
        <v>2018</v>
      </c>
      <c r="F141" s="170" t="s">
        <v>11890</v>
      </c>
      <c r="G141" s="171" t="s">
        <v>11901</v>
      </c>
      <c r="H141" s="171" t="s">
        <v>11902</v>
      </c>
      <c r="I141" s="171"/>
    </row>
    <row r="142" spans="1:9" hidden="1" x14ac:dyDescent="0.25">
      <c r="A142" s="171" t="s">
        <v>12121</v>
      </c>
      <c r="B142" s="171" t="s">
        <v>12122</v>
      </c>
      <c r="C142" s="171" t="s">
        <v>356</v>
      </c>
      <c r="D142" s="171" t="s">
        <v>351</v>
      </c>
      <c r="E142" s="170">
        <v>2021</v>
      </c>
      <c r="F142" s="170" t="s">
        <v>11890</v>
      </c>
      <c r="G142" s="171" t="s">
        <v>11901</v>
      </c>
      <c r="H142" s="171" t="s">
        <v>11902</v>
      </c>
      <c r="I142" s="171"/>
    </row>
    <row r="143" spans="1:9" hidden="1" x14ac:dyDescent="0.25">
      <c r="A143" s="171" t="s">
        <v>12123</v>
      </c>
      <c r="B143" s="171" t="s">
        <v>11992</v>
      </c>
      <c r="C143" s="171" t="s">
        <v>405</v>
      </c>
      <c r="D143" s="171" t="s">
        <v>351</v>
      </c>
      <c r="E143" s="170">
        <v>2018</v>
      </c>
      <c r="F143" s="170" t="s">
        <v>11890</v>
      </c>
      <c r="G143" s="171" t="s">
        <v>11901</v>
      </c>
      <c r="H143" s="171" t="s">
        <v>11902</v>
      </c>
      <c r="I143" s="171"/>
    </row>
    <row r="144" spans="1:9" hidden="1" x14ac:dyDescent="0.25">
      <c r="A144" s="171" t="s">
        <v>12124</v>
      </c>
      <c r="B144" s="171" t="s">
        <v>11929</v>
      </c>
      <c r="C144" s="171" t="s">
        <v>868</v>
      </c>
      <c r="D144" s="171" t="s">
        <v>351</v>
      </c>
      <c r="E144" s="170">
        <v>2019</v>
      </c>
      <c r="F144" s="170" t="s">
        <v>11890</v>
      </c>
      <c r="G144" s="171" t="s">
        <v>11901</v>
      </c>
      <c r="H144" s="171" t="s">
        <v>11902</v>
      </c>
      <c r="I144" s="171"/>
    </row>
    <row r="145" spans="1:9" x14ac:dyDescent="0.25">
      <c r="A145" s="171" t="s">
        <v>12125</v>
      </c>
      <c r="B145" s="171" t="s">
        <v>12126</v>
      </c>
      <c r="C145" s="171" t="s">
        <v>11889</v>
      </c>
      <c r="D145" s="171" t="s">
        <v>351</v>
      </c>
      <c r="E145" s="170">
        <v>2019</v>
      </c>
      <c r="F145" s="170" t="s">
        <v>11890</v>
      </c>
      <c r="G145" s="171" t="s">
        <v>11901</v>
      </c>
      <c r="H145" s="171" t="s">
        <v>11902</v>
      </c>
      <c r="I145" s="171"/>
    </row>
    <row r="146" spans="1:9" x14ac:dyDescent="0.25">
      <c r="A146" s="171" t="s">
        <v>12127</v>
      </c>
      <c r="B146" s="171" t="s">
        <v>11939</v>
      </c>
      <c r="C146" s="171" t="s">
        <v>11889</v>
      </c>
      <c r="D146" s="171" t="s">
        <v>351</v>
      </c>
      <c r="E146" s="170">
        <v>2020</v>
      </c>
      <c r="F146" s="170" t="s">
        <v>11890</v>
      </c>
      <c r="G146" s="171" t="s">
        <v>11901</v>
      </c>
      <c r="H146" s="171" t="s">
        <v>11902</v>
      </c>
      <c r="I146" s="171"/>
    </row>
    <row r="147" spans="1:9" hidden="1" x14ac:dyDescent="0.25">
      <c r="A147" s="171" t="s">
        <v>12128</v>
      </c>
      <c r="B147" s="171" t="s">
        <v>11910</v>
      </c>
      <c r="C147" s="171" t="s">
        <v>868</v>
      </c>
      <c r="D147" s="171" t="s">
        <v>351</v>
      </c>
      <c r="E147" s="170">
        <v>2016</v>
      </c>
      <c r="F147" s="170" t="s">
        <v>11890</v>
      </c>
      <c r="G147" s="171" t="s">
        <v>11901</v>
      </c>
      <c r="H147" s="171" t="s">
        <v>11902</v>
      </c>
      <c r="I147" s="171"/>
    </row>
    <row r="148" spans="1:9" hidden="1" x14ac:dyDescent="0.25">
      <c r="A148" s="171" t="s">
        <v>12129</v>
      </c>
      <c r="B148" s="171" t="s">
        <v>11933</v>
      </c>
      <c r="C148" s="171" t="s">
        <v>483</v>
      </c>
      <c r="D148" s="171" t="s">
        <v>351</v>
      </c>
      <c r="E148" s="170">
        <v>2020</v>
      </c>
      <c r="F148" s="170" t="s">
        <v>11890</v>
      </c>
      <c r="G148" s="171" t="s">
        <v>11901</v>
      </c>
      <c r="H148" s="171" t="s">
        <v>11902</v>
      </c>
      <c r="I148" s="171"/>
    </row>
    <row r="149" spans="1:9" x14ac:dyDescent="0.25">
      <c r="A149" s="171" t="s">
        <v>12130</v>
      </c>
      <c r="B149" s="171" t="s">
        <v>12052</v>
      </c>
      <c r="C149" s="171" t="s">
        <v>11889</v>
      </c>
      <c r="D149" s="171" t="s">
        <v>351</v>
      </c>
      <c r="E149" s="170">
        <v>2018</v>
      </c>
      <c r="F149" s="170" t="s">
        <v>11890</v>
      </c>
      <c r="G149" s="171" t="s">
        <v>11901</v>
      </c>
      <c r="H149" s="171" t="s">
        <v>11902</v>
      </c>
      <c r="I149" s="171"/>
    </row>
    <row r="150" spans="1:9" x14ac:dyDescent="0.25">
      <c r="A150" s="171" t="s">
        <v>12131</v>
      </c>
      <c r="B150" s="171" t="s">
        <v>12132</v>
      </c>
      <c r="C150" s="171" t="s">
        <v>11889</v>
      </c>
      <c r="D150" s="171" t="s">
        <v>351</v>
      </c>
      <c r="E150" s="170">
        <v>2012</v>
      </c>
      <c r="F150" s="170" t="s">
        <v>11890</v>
      </c>
      <c r="G150" s="171" t="s">
        <v>11901</v>
      </c>
      <c r="H150" s="171" t="s">
        <v>11902</v>
      </c>
      <c r="I150" s="171"/>
    </row>
    <row r="151" spans="1:9" hidden="1" x14ac:dyDescent="0.25">
      <c r="A151" s="171" t="s">
        <v>12133</v>
      </c>
      <c r="B151" s="171" t="s">
        <v>11939</v>
      </c>
      <c r="C151" s="171" t="s">
        <v>528</v>
      </c>
      <c r="D151" s="171" t="s">
        <v>351</v>
      </c>
      <c r="E151" s="170">
        <v>2020</v>
      </c>
      <c r="F151" s="170" t="s">
        <v>11890</v>
      </c>
      <c r="G151" s="171" t="s">
        <v>11901</v>
      </c>
      <c r="H151" s="171" t="s">
        <v>11902</v>
      </c>
      <c r="I151" s="171"/>
    </row>
    <row r="152" spans="1:9" hidden="1" x14ac:dyDescent="0.25">
      <c r="A152" s="171" t="s">
        <v>12134</v>
      </c>
      <c r="B152" s="171" t="s">
        <v>12038</v>
      </c>
      <c r="C152" s="171" t="s">
        <v>496</v>
      </c>
      <c r="D152" s="171" t="s">
        <v>351</v>
      </c>
      <c r="E152" s="170">
        <v>2016</v>
      </c>
      <c r="F152" s="170" t="s">
        <v>11890</v>
      </c>
      <c r="G152" s="171" t="s">
        <v>11901</v>
      </c>
      <c r="H152" s="171" t="s">
        <v>11902</v>
      </c>
      <c r="I152" s="171"/>
    </row>
    <row r="153" spans="1:9" x14ac:dyDescent="0.25">
      <c r="A153" s="171" t="s">
        <v>12135</v>
      </c>
      <c r="B153" s="171" t="s">
        <v>12136</v>
      </c>
      <c r="C153" s="171" t="s">
        <v>11889</v>
      </c>
      <c r="D153" s="171" t="s">
        <v>351</v>
      </c>
      <c r="E153" s="170">
        <v>2018</v>
      </c>
      <c r="F153" s="170" t="s">
        <v>11890</v>
      </c>
      <c r="G153" s="171" t="s">
        <v>11901</v>
      </c>
      <c r="H153" s="171" t="s">
        <v>11902</v>
      </c>
      <c r="I153" s="171"/>
    </row>
    <row r="154" spans="1:9" hidden="1" x14ac:dyDescent="0.25">
      <c r="A154" s="171" t="s">
        <v>12137</v>
      </c>
      <c r="B154" s="171" t="s">
        <v>11941</v>
      </c>
      <c r="C154" s="171" t="s">
        <v>769</v>
      </c>
      <c r="D154" s="171" t="s">
        <v>351</v>
      </c>
      <c r="E154" s="170">
        <v>2018</v>
      </c>
      <c r="F154" s="170" t="s">
        <v>11890</v>
      </c>
      <c r="G154" s="171" t="s">
        <v>11901</v>
      </c>
      <c r="H154" s="171" t="s">
        <v>11902</v>
      </c>
      <c r="I154" s="171"/>
    </row>
    <row r="155" spans="1:9" hidden="1" x14ac:dyDescent="0.25">
      <c r="A155" s="171" t="s">
        <v>12138</v>
      </c>
      <c r="B155" s="171" t="s">
        <v>11959</v>
      </c>
      <c r="C155" s="171" t="s">
        <v>868</v>
      </c>
      <c r="D155" s="171" t="s">
        <v>351</v>
      </c>
      <c r="E155" s="170">
        <v>2016</v>
      </c>
      <c r="F155" s="170" t="s">
        <v>11890</v>
      </c>
      <c r="G155" s="171" t="s">
        <v>11901</v>
      </c>
      <c r="H155" s="171" t="s">
        <v>11902</v>
      </c>
      <c r="I155" s="171"/>
    </row>
    <row r="156" spans="1:9" hidden="1" x14ac:dyDescent="0.25">
      <c r="A156" s="171" t="s">
        <v>12139</v>
      </c>
      <c r="B156" s="171" t="s">
        <v>12047</v>
      </c>
      <c r="C156" s="171" t="s">
        <v>547</v>
      </c>
      <c r="D156" s="171" t="s">
        <v>351</v>
      </c>
      <c r="E156" s="170">
        <v>2020</v>
      </c>
      <c r="F156" s="170" t="s">
        <v>11890</v>
      </c>
      <c r="G156" s="171" t="s">
        <v>11901</v>
      </c>
      <c r="H156" s="171" t="s">
        <v>11902</v>
      </c>
      <c r="I156" s="171"/>
    </row>
    <row r="157" spans="1:9" x14ac:dyDescent="0.25">
      <c r="A157" s="171" t="s">
        <v>12140</v>
      </c>
      <c r="B157" s="171" t="s">
        <v>11962</v>
      </c>
      <c r="C157" s="171" t="s">
        <v>11889</v>
      </c>
      <c r="D157" s="171" t="s">
        <v>351</v>
      </c>
      <c r="E157" s="170">
        <v>2016</v>
      </c>
      <c r="F157" s="170" t="s">
        <v>11890</v>
      </c>
      <c r="G157" s="171" t="s">
        <v>11901</v>
      </c>
      <c r="H157" s="171" t="s">
        <v>11902</v>
      </c>
      <c r="I157" s="171"/>
    </row>
    <row r="158" spans="1:9" x14ac:dyDescent="0.25">
      <c r="A158" s="171" t="s">
        <v>12141</v>
      </c>
      <c r="B158" s="171" t="s">
        <v>12142</v>
      </c>
      <c r="C158" s="171" t="s">
        <v>11889</v>
      </c>
      <c r="D158" s="171" t="s">
        <v>351</v>
      </c>
      <c r="E158" s="170">
        <v>2018</v>
      </c>
      <c r="F158" s="170" t="s">
        <v>11890</v>
      </c>
      <c r="G158" s="171" t="s">
        <v>11901</v>
      </c>
      <c r="H158" s="171" t="s">
        <v>11902</v>
      </c>
      <c r="I158" s="171"/>
    </row>
    <row r="159" spans="1:9" hidden="1" x14ac:dyDescent="0.25">
      <c r="A159" s="171" t="s">
        <v>12143</v>
      </c>
      <c r="B159" s="171" t="s">
        <v>11920</v>
      </c>
      <c r="C159" s="171" t="s">
        <v>547</v>
      </c>
      <c r="D159" s="171" t="s">
        <v>351</v>
      </c>
      <c r="E159" s="170">
        <v>2020</v>
      </c>
      <c r="F159" s="170" t="s">
        <v>11890</v>
      </c>
      <c r="G159" s="171" t="s">
        <v>11901</v>
      </c>
      <c r="H159" s="171" t="s">
        <v>11902</v>
      </c>
      <c r="I159" s="171"/>
    </row>
    <row r="160" spans="1:9" hidden="1" x14ac:dyDescent="0.25">
      <c r="A160" s="171" t="s">
        <v>12144</v>
      </c>
      <c r="B160" s="171" t="s">
        <v>11912</v>
      </c>
      <c r="C160" s="171" t="s">
        <v>11924</v>
      </c>
      <c r="D160" s="171" t="s">
        <v>351</v>
      </c>
      <c r="E160" s="170">
        <v>2016</v>
      </c>
      <c r="F160" s="170" t="s">
        <v>11890</v>
      </c>
      <c r="G160" s="171" t="s">
        <v>11901</v>
      </c>
      <c r="H160" s="171" t="s">
        <v>11902</v>
      </c>
      <c r="I160" s="171"/>
    </row>
    <row r="161" spans="1:9" x14ac:dyDescent="0.25">
      <c r="A161" s="171" t="s">
        <v>12145</v>
      </c>
      <c r="B161" s="171" t="s">
        <v>12146</v>
      </c>
      <c r="C161" s="171" t="s">
        <v>11889</v>
      </c>
      <c r="D161" s="171" t="s">
        <v>351</v>
      </c>
      <c r="E161" s="170">
        <v>2018</v>
      </c>
      <c r="F161" s="170" t="s">
        <v>11890</v>
      </c>
      <c r="G161" s="171" t="s">
        <v>11901</v>
      </c>
      <c r="H161" s="171" t="s">
        <v>11902</v>
      </c>
      <c r="I161" s="171"/>
    </row>
    <row r="162" spans="1:9" x14ac:dyDescent="0.25">
      <c r="A162" s="171" t="s">
        <v>12147</v>
      </c>
      <c r="B162" s="171" t="s">
        <v>11998</v>
      </c>
      <c r="C162" s="171" t="s">
        <v>11889</v>
      </c>
      <c r="D162" s="171" t="s">
        <v>351</v>
      </c>
      <c r="E162" s="170">
        <v>2015</v>
      </c>
      <c r="F162" s="170" t="s">
        <v>11890</v>
      </c>
      <c r="G162" s="171" t="s">
        <v>11901</v>
      </c>
      <c r="H162" s="171" t="s">
        <v>11902</v>
      </c>
      <c r="I162" s="171"/>
    </row>
    <row r="163" spans="1:9" hidden="1" x14ac:dyDescent="0.25">
      <c r="A163" s="171" t="s">
        <v>12148</v>
      </c>
      <c r="B163" s="171" t="s">
        <v>11945</v>
      </c>
      <c r="C163" s="171" t="s">
        <v>473</v>
      </c>
      <c r="D163" s="171" t="s">
        <v>351</v>
      </c>
      <c r="E163" s="170">
        <v>2020</v>
      </c>
      <c r="F163" s="170" t="s">
        <v>11890</v>
      </c>
      <c r="G163" s="171" t="s">
        <v>11901</v>
      </c>
      <c r="H163" s="171" t="s">
        <v>11902</v>
      </c>
      <c r="I163" s="171"/>
    </row>
    <row r="164" spans="1:9" hidden="1" x14ac:dyDescent="0.25">
      <c r="A164" s="171" t="s">
        <v>12149</v>
      </c>
      <c r="B164" s="171" t="s">
        <v>11900</v>
      </c>
      <c r="C164" s="171" t="s">
        <v>868</v>
      </c>
      <c r="D164" s="171" t="s">
        <v>351</v>
      </c>
      <c r="E164" s="170">
        <v>2019</v>
      </c>
      <c r="F164" s="170" t="s">
        <v>11890</v>
      </c>
      <c r="G164" s="171" t="s">
        <v>11901</v>
      </c>
      <c r="H164" s="171" t="s">
        <v>11902</v>
      </c>
      <c r="I164" s="171"/>
    </row>
    <row r="165" spans="1:9" x14ac:dyDescent="0.25">
      <c r="A165" s="171" t="s">
        <v>12150</v>
      </c>
      <c r="B165" s="171" t="s">
        <v>11918</v>
      </c>
      <c r="C165" s="171" t="s">
        <v>11889</v>
      </c>
      <c r="D165" s="171" t="s">
        <v>351</v>
      </c>
      <c r="E165" s="170">
        <v>2020</v>
      </c>
      <c r="F165" s="170" t="s">
        <v>11890</v>
      </c>
      <c r="G165" s="171" t="s">
        <v>11901</v>
      </c>
      <c r="H165" s="171" t="s">
        <v>11902</v>
      </c>
      <c r="I165" s="171"/>
    </row>
    <row r="166" spans="1:9" hidden="1" x14ac:dyDescent="0.25">
      <c r="A166" s="171" t="s">
        <v>12151</v>
      </c>
      <c r="B166" s="171" t="s">
        <v>11935</v>
      </c>
      <c r="C166" s="171" t="s">
        <v>12031</v>
      </c>
      <c r="D166" s="171" t="s">
        <v>351</v>
      </c>
      <c r="E166" s="170">
        <v>2020</v>
      </c>
      <c r="F166" s="170" t="s">
        <v>11890</v>
      </c>
      <c r="G166" s="171" t="s">
        <v>11901</v>
      </c>
      <c r="H166" s="171" t="s">
        <v>11902</v>
      </c>
      <c r="I166" s="171"/>
    </row>
    <row r="167" spans="1:9" x14ac:dyDescent="0.25">
      <c r="A167" s="171" t="s">
        <v>12152</v>
      </c>
      <c r="B167" s="171" t="s">
        <v>12153</v>
      </c>
      <c r="C167" s="171" t="s">
        <v>11889</v>
      </c>
      <c r="D167" s="171" t="s">
        <v>351</v>
      </c>
      <c r="E167" s="170">
        <v>2018</v>
      </c>
      <c r="F167" s="170" t="s">
        <v>11890</v>
      </c>
      <c r="G167" s="171" t="s">
        <v>11901</v>
      </c>
      <c r="H167" s="171" t="s">
        <v>11902</v>
      </c>
      <c r="I167" s="171"/>
    </row>
    <row r="168" spans="1:9" hidden="1" x14ac:dyDescent="0.25">
      <c r="A168" s="171" t="s">
        <v>12154</v>
      </c>
      <c r="B168" s="171" t="s">
        <v>12126</v>
      </c>
      <c r="C168" s="171" t="s">
        <v>11927</v>
      </c>
      <c r="D168" s="171" t="s">
        <v>351</v>
      </c>
      <c r="E168" s="170">
        <v>2019</v>
      </c>
      <c r="F168" s="170" t="s">
        <v>11890</v>
      </c>
      <c r="G168" s="171" t="s">
        <v>11901</v>
      </c>
      <c r="H168" s="171" t="s">
        <v>11902</v>
      </c>
      <c r="I168" s="171"/>
    </row>
    <row r="169" spans="1:9" hidden="1" x14ac:dyDescent="0.25">
      <c r="A169" s="171" t="s">
        <v>12155</v>
      </c>
      <c r="B169" s="171" t="s">
        <v>11978</v>
      </c>
      <c r="C169" s="171" t="s">
        <v>1244</v>
      </c>
      <c r="D169" s="171" t="s">
        <v>351</v>
      </c>
      <c r="E169" s="170">
        <v>2021</v>
      </c>
      <c r="F169" s="170" t="s">
        <v>11890</v>
      </c>
      <c r="G169" s="171" t="s">
        <v>11901</v>
      </c>
      <c r="H169" s="171" t="s">
        <v>11902</v>
      </c>
      <c r="I169" s="171"/>
    </row>
    <row r="170" spans="1:9" hidden="1" x14ac:dyDescent="0.25">
      <c r="A170" s="171" t="s">
        <v>12156</v>
      </c>
      <c r="B170" s="171" t="s">
        <v>12157</v>
      </c>
      <c r="C170" s="171" t="s">
        <v>356</v>
      </c>
      <c r="D170" s="171" t="s">
        <v>351</v>
      </c>
      <c r="E170" s="170">
        <v>2015</v>
      </c>
      <c r="F170" s="170" t="s">
        <v>11890</v>
      </c>
      <c r="G170" s="171" t="s">
        <v>11901</v>
      </c>
      <c r="H170" s="171" t="s">
        <v>11902</v>
      </c>
      <c r="I170" s="171"/>
    </row>
    <row r="171" spans="1:9" hidden="1" x14ac:dyDescent="0.25">
      <c r="A171" s="171" t="s">
        <v>12158</v>
      </c>
      <c r="B171" s="171" t="s">
        <v>11996</v>
      </c>
      <c r="C171" s="171" t="s">
        <v>350</v>
      </c>
      <c r="D171" s="171" t="s">
        <v>351</v>
      </c>
      <c r="E171" s="170">
        <v>2018</v>
      </c>
      <c r="F171" s="170" t="s">
        <v>11890</v>
      </c>
      <c r="G171" s="171" t="s">
        <v>11901</v>
      </c>
      <c r="H171" s="171" t="s">
        <v>11902</v>
      </c>
      <c r="I171" s="171"/>
    </row>
    <row r="172" spans="1:9" hidden="1" x14ac:dyDescent="0.25">
      <c r="A172" s="171" t="s">
        <v>12159</v>
      </c>
      <c r="B172" s="171" t="s">
        <v>12160</v>
      </c>
      <c r="C172" s="171" t="s">
        <v>356</v>
      </c>
      <c r="D172" s="171" t="s">
        <v>351</v>
      </c>
      <c r="E172" s="170">
        <v>2019</v>
      </c>
      <c r="F172" s="170" t="s">
        <v>11890</v>
      </c>
      <c r="G172" s="171" t="s">
        <v>11901</v>
      </c>
      <c r="H172" s="171" t="s">
        <v>11902</v>
      </c>
      <c r="I172" s="171"/>
    </row>
    <row r="173" spans="1:9" hidden="1" x14ac:dyDescent="0.25">
      <c r="A173" s="171" t="s">
        <v>12161</v>
      </c>
      <c r="B173" s="171" t="s">
        <v>12104</v>
      </c>
      <c r="C173" s="171" t="s">
        <v>405</v>
      </c>
      <c r="D173" s="171" t="s">
        <v>351</v>
      </c>
      <c r="E173" s="170">
        <v>2018</v>
      </c>
      <c r="F173" s="170" t="s">
        <v>11890</v>
      </c>
      <c r="G173" s="171" t="s">
        <v>11901</v>
      </c>
      <c r="H173" s="171" t="s">
        <v>11902</v>
      </c>
      <c r="I173" s="171"/>
    </row>
    <row r="174" spans="1:9" hidden="1" x14ac:dyDescent="0.25">
      <c r="A174" s="171" t="s">
        <v>12162</v>
      </c>
      <c r="B174" s="171" t="s">
        <v>11992</v>
      </c>
      <c r="C174" s="171" t="s">
        <v>769</v>
      </c>
      <c r="D174" s="171" t="s">
        <v>351</v>
      </c>
      <c r="E174" s="170">
        <v>2019</v>
      </c>
      <c r="F174" s="170" t="s">
        <v>11890</v>
      </c>
      <c r="G174" s="171" t="s">
        <v>11901</v>
      </c>
      <c r="H174" s="171" t="s">
        <v>11902</v>
      </c>
      <c r="I174" s="171"/>
    </row>
    <row r="175" spans="1:9" hidden="1" x14ac:dyDescent="0.25">
      <c r="A175" s="171" t="s">
        <v>12163</v>
      </c>
      <c r="B175" s="171" t="s">
        <v>12104</v>
      </c>
      <c r="C175" s="171" t="s">
        <v>11924</v>
      </c>
      <c r="D175" s="171" t="s">
        <v>351</v>
      </c>
      <c r="E175" s="170">
        <v>2017</v>
      </c>
      <c r="F175" s="170" t="s">
        <v>11890</v>
      </c>
      <c r="G175" s="171" t="s">
        <v>11901</v>
      </c>
      <c r="H175" s="171" t="s">
        <v>11902</v>
      </c>
      <c r="I175" s="171"/>
    </row>
    <row r="176" spans="1:9" hidden="1" x14ac:dyDescent="0.25">
      <c r="A176" s="171" t="s">
        <v>12164</v>
      </c>
      <c r="B176" s="171" t="s">
        <v>11996</v>
      </c>
      <c r="C176" s="171" t="s">
        <v>528</v>
      </c>
      <c r="D176" s="171" t="s">
        <v>351</v>
      </c>
      <c r="E176" s="170">
        <v>2018</v>
      </c>
      <c r="F176" s="170" t="s">
        <v>11890</v>
      </c>
      <c r="G176" s="171" t="s">
        <v>11901</v>
      </c>
      <c r="H176" s="171" t="s">
        <v>11902</v>
      </c>
      <c r="I176" s="171"/>
    </row>
    <row r="177" spans="1:9" hidden="1" x14ac:dyDescent="0.25">
      <c r="A177" s="171" t="s">
        <v>12165</v>
      </c>
      <c r="B177" s="171" t="s">
        <v>11941</v>
      </c>
      <c r="C177" s="171" t="s">
        <v>11924</v>
      </c>
      <c r="D177" s="171" t="s">
        <v>351</v>
      </c>
      <c r="E177" s="170">
        <v>2019</v>
      </c>
      <c r="F177" s="170" t="s">
        <v>11890</v>
      </c>
      <c r="G177" s="171" t="s">
        <v>11901</v>
      </c>
      <c r="H177" s="171" t="s">
        <v>11902</v>
      </c>
      <c r="I177" s="171"/>
    </row>
    <row r="178" spans="1:9" hidden="1" x14ac:dyDescent="0.25">
      <c r="A178" s="171" t="s">
        <v>12166</v>
      </c>
      <c r="B178" s="171" t="s">
        <v>12034</v>
      </c>
      <c r="C178" s="171" t="s">
        <v>356</v>
      </c>
      <c r="D178" s="171" t="s">
        <v>351</v>
      </c>
      <c r="E178" s="170">
        <v>2013</v>
      </c>
      <c r="F178" s="170" t="s">
        <v>11890</v>
      </c>
      <c r="G178" s="171" t="s">
        <v>11901</v>
      </c>
      <c r="H178" s="171" t="s">
        <v>11902</v>
      </c>
      <c r="I178" s="171"/>
    </row>
    <row r="179" spans="1:9" hidden="1" x14ac:dyDescent="0.25">
      <c r="A179" s="171" t="s">
        <v>12167</v>
      </c>
      <c r="B179" s="171" t="s">
        <v>12168</v>
      </c>
      <c r="C179" s="171" t="s">
        <v>12169</v>
      </c>
      <c r="D179" s="171" t="s">
        <v>351</v>
      </c>
      <c r="E179" s="170">
        <v>2005</v>
      </c>
      <c r="F179" s="170" t="s">
        <v>11890</v>
      </c>
      <c r="G179" s="171" t="s">
        <v>11901</v>
      </c>
      <c r="H179" s="171" t="s">
        <v>11902</v>
      </c>
      <c r="I179" s="171"/>
    </row>
    <row r="180" spans="1:9" hidden="1" x14ac:dyDescent="0.25">
      <c r="A180" s="171" t="s">
        <v>12170</v>
      </c>
      <c r="B180" s="171" t="s">
        <v>11959</v>
      </c>
      <c r="C180" s="171" t="s">
        <v>552</v>
      </c>
      <c r="D180" s="171" t="s">
        <v>351</v>
      </c>
      <c r="E180" s="170">
        <v>2016</v>
      </c>
      <c r="F180" s="170" t="s">
        <v>11890</v>
      </c>
      <c r="G180" s="171" t="s">
        <v>11901</v>
      </c>
      <c r="H180" s="171" t="s">
        <v>11902</v>
      </c>
      <c r="I180" s="171"/>
    </row>
    <row r="181" spans="1:9" hidden="1" x14ac:dyDescent="0.25">
      <c r="A181" s="171" t="s">
        <v>12171</v>
      </c>
      <c r="B181" s="171" t="s">
        <v>11972</v>
      </c>
      <c r="C181" s="171" t="s">
        <v>769</v>
      </c>
      <c r="D181" s="171" t="s">
        <v>351</v>
      </c>
      <c r="E181" s="170">
        <v>2018</v>
      </c>
      <c r="F181" s="170" t="s">
        <v>11890</v>
      </c>
      <c r="G181" s="171" t="s">
        <v>11901</v>
      </c>
      <c r="H181" s="171" t="s">
        <v>11902</v>
      </c>
      <c r="I181" s="171"/>
    </row>
    <row r="182" spans="1:9" hidden="1" x14ac:dyDescent="0.25">
      <c r="A182" s="171" t="s">
        <v>12172</v>
      </c>
      <c r="B182" s="171" t="s">
        <v>12173</v>
      </c>
      <c r="C182" s="171" t="s">
        <v>356</v>
      </c>
      <c r="D182" s="171" t="s">
        <v>351</v>
      </c>
      <c r="E182" s="170">
        <v>2008</v>
      </c>
      <c r="F182" s="170" t="s">
        <v>11890</v>
      </c>
      <c r="G182" s="171" t="s">
        <v>11901</v>
      </c>
      <c r="H182" s="171" t="s">
        <v>11902</v>
      </c>
      <c r="I182" s="171"/>
    </row>
    <row r="183" spans="1:9" hidden="1" x14ac:dyDescent="0.25">
      <c r="A183" s="171" t="s">
        <v>12174</v>
      </c>
      <c r="B183" s="171" t="s">
        <v>11939</v>
      </c>
      <c r="C183" s="171" t="s">
        <v>769</v>
      </c>
      <c r="D183" s="171" t="s">
        <v>351</v>
      </c>
      <c r="E183" s="170">
        <v>2020</v>
      </c>
      <c r="F183" s="170" t="s">
        <v>11890</v>
      </c>
      <c r="G183" s="171" t="s">
        <v>11901</v>
      </c>
      <c r="H183" s="171" t="s">
        <v>11902</v>
      </c>
      <c r="I183" s="171"/>
    </row>
    <row r="184" spans="1:9" hidden="1" x14ac:dyDescent="0.25">
      <c r="A184" s="171" t="s">
        <v>12175</v>
      </c>
      <c r="B184" s="171" t="s">
        <v>11959</v>
      </c>
      <c r="C184" s="171" t="s">
        <v>12176</v>
      </c>
      <c r="D184" s="171" t="s">
        <v>351</v>
      </c>
      <c r="E184" s="170">
        <v>2017</v>
      </c>
      <c r="F184" s="170" t="s">
        <v>11890</v>
      </c>
      <c r="G184" s="171" t="s">
        <v>11901</v>
      </c>
      <c r="H184" s="171" t="s">
        <v>11902</v>
      </c>
      <c r="I184" s="171"/>
    </row>
    <row r="185" spans="1:9" x14ac:dyDescent="0.25">
      <c r="A185" s="171" t="s">
        <v>12177</v>
      </c>
      <c r="B185" s="171" t="s">
        <v>12067</v>
      </c>
      <c r="C185" s="171" t="s">
        <v>11889</v>
      </c>
      <c r="D185" s="171" t="s">
        <v>351</v>
      </c>
      <c r="E185" s="170">
        <v>2020</v>
      </c>
      <c r="F185" s="170" t="s">
        <v>11890</v>
      </c>
      <c r="G185" s="171" t="s">
        <v>11901</v>
      </c>
      <c r="H185" s="171" t="s">
        <v>11902</v>
      </c>
      <c r="I185" s="171"/>
    </row>
    <row r="186" spans="1:9" x14ac:dyDescent="0.25">
      <c r="A186" s="171" t="s">
        <v>12178</v>
      </c>
      <c r="B186" s="171" t="s">
        <v>11914</v>
      </c>
      <c r="C186" s="171" t="s">
        <v>11889</v>
      </c>
      <c r="D186" s="171" t="s">
        <v>351</v>
      </c>
      <c r="E186" s="170">
        <v>2019</v>
      </c>
      <c r="F186" s="170" t="s">
        <v>11890</v>
      </c>
      <c r="G186" s="171" t="s">
        <v>11901</v>
      </c>
      <c r="H186" s="171" t="s">
        <v>11902</v>
      </c>
      <c r="I186" s="171"/>
    </row>
    <row r="187" spans="1:9" hidden="1" x14ac:dyDescent="0.25">
      <c r="A187" s="171" t="s">
        <v>12179</v>
      </c>
      <c r="B187" s="171" t="s">
        <v>11929</v>
      </c>
      <c r="C187" s="171" t="s">
        <v>415</v>
      </c>
      <c r="D187" s="171" t="s">
        <v>351</v>
      </c>
      <c r="E187" s="170">
        <v>2019</v>
      </c>
      <c r="F187" s="170" t="s">
        <v>11890</v>
      </c>
      <c r="G187" s="171" t="s">
        <v>11901</v>
      </c>
      <c r="H187" s="171" t="s">
        <v>11902</v>
      </c>
      <c r="I187" s="171"/>
    </row>
    <row r="188" spans="1:9" hidden="1" x14ac:dyDescent="0.25">
      <c r="A188" s="171" t="s">
        <v>12180</v>
      </c>
      <c r="B188" s="171" t="s">
        <v>12104</v>
      </c>
      <c r="C188" s="171" t="s">
        <v>769</v>
      </c>
      <c r="D188" s="171" t="s">
        <v>351</v>
      </c>
      <c r="E188" s="170">
        <v>2019</v>
      </c>
      <c r="F188" s="170" t="s">
        <v>11890</v>
      </c>
      <c r="G188" s="171" t="s">
        <v>11901</v>
      </c>
      <c r="H188" s="171" t="s">
        <v>11902</v>
      </c>
      <c r="I188" s="171"/>
    </row>
    <row r="189" spans="1:9" hidden="1" x14ac:dyDescent="0.25">
      <c r="A189" s="171" t="s">
        <v>12181</v>
      </c>
      <c r="B189" s="171" t="s">
        <v>11933</v>
      </c>
      <c r="C189" s="171" t="s">
        <v>350</v>
      </c>
      <c r="D189" s="171" t="s">
        <v>351</v>
      </c>
      <c r="E189" s="170">
        <v>2020</v>
      </c>
      <c r="F189" s="170" t="s">
        <v>11890</v>
      </c>
      <c r="G189" s="171" t="s">
        <v>11901</v>
      </c>
      <c r="H189" s="171" t="s">
        <v>11902</v>
      </c>
      <c r="I189" s="171"/>
    </row>
    <row r="190" spans="1:9" hidden="1" x14ac:dyDescent="0.25">
      <c r="A190" s="171" t="s">
        <v>12182</v>
      </c>
      <c r="B190" s="171" t="s">
        <v>12183</v>
      </c>
      <c r="C190" s="171" t="s">
        <v>11927</v>
      </c>
      <c r="D190" s="171" t="s">
        <v>351</v>
      </c>
      <c r="E190" s="170">
        <v>2019</v>
      </c>
      <c r="F190" s="170" t="s">
        <v>11890</v>
      </c>
      <c r="G190" s="171" t="s">
        <v>11901</v>
      </c>
      <c r="H190" s="171" t="s">
        <v>11902</v>
      </c>
      <c r="I190" s="171"/>
    </row>
    <row r="191" spans="1:9" hidden="1" x14ac:dyDescent="0.25">
      <c r="A191" s="171" t="s">
        <v>12184</v>
      </c>
      <c r="B191" s="171" t="s">
        <v>12185</v>
      </c>
      <c r="C191" s="171" t="s">
        <v>356</v>
      </c>
      <c r="D191" s="171" t="s">
        <v>351</v>
      </c>
      <c r="E191" s="170">
        <v>2020</v>
      </c>
      <c r="F191" s="170" t="s">
        <v>11890</v>
      </c>
      <c r="G191" s="171" t="s">
        <v>11901</v>
      </c>
      <c r="H191" s="171" t="s">
        <v>11902</v>
      </c>
      <c r="I191" s="171"/>
    </row>
    <row r="192" spans="1:9" hidden="1" x14ac:dyDescent="0.25">
      <c r="A192" s="171" t="s">
        <v>12186</v>
      </c>
      <c r="B192" s="171" t="s">
        <v>11908</v>
      </c>
      <c r="C192" s="171" t="s">
        <v>356</v>
      </c>
      <c r="D192" s="171" t="s">
        <v>351</v>
      </c>
      <c r="E192" s="170">
        <v>2017</v>
      </c>
      <c r="F192" s="170" t="s">
        <v>11890</v>
      </c>
      <c r="G192" s="171" t="s">
        <v>11901</v>
      </c>
      <c r="H192" s="171" t="s">
        <v>11902</v>
      </c>
      <c r="I192" s="171"/>
    </row>
    <row r="193" spans="1:9" hidden="1" x14ac:dyDescent="0.25">
      <c r="A193" s="171" t="s">
        <v>12187</v>
      </c>
      <c r="B193" s="171" t="s">
        <v>11929</v>
      </c>
      <c r="C193" s="171" t="s">
        <v>12176</v>
      </c>
      <c r="D193" s="171" t="s">
        <v>351</v>
      </c>
      <c r="E193" s="170">
        <v>2019</v>
      </c>
      <c r="F193" s="170" t="s">
        <v>11890</v>
      </c>
      <c r="G193" s="171" t="s">
        <v>11901</v>
      </c>
      <c r="H193" s="171" t="s">
        <v>11902</v>
      </c>
      <c r="I193" s="171"/>
    </row>
    <row r="194" spans="1:9" hidden="1" x14ac:dyDescent="0.25">
      <c r="A194" s="171" t="s">
        <v>12188</v>
      </c>
      <c r="B194" s="171" t="s">
        <v>12189</v>
      </c>
      <c r="C194" s="171" t="s">
        <v>356</v>
      </c>
      <c r="D194" s="171" t="s">
        <v>351</v>
      </c>
      <c r="E194" s="170">
        <v>2008</v>
      </c>
      <c r="F194" s="170" t="s">
        <v>11890</v>
      </c>
      <c r="G194" s="171" t="s">
        <v>11901</v>
      </c>
      <c r="H194" s="171" t="s">
        <v>11902</v>
      </c>
      <c r="I194" s="171"/>
    </row>
    <row r="195" spans="1:9" x14ac:dyDescent="0.25">
      <c r="A195" s="171" t="s">
        <v>12190</v>
      </c>
      <c r="B195" s="171" t="s">
        <v>12008</v>
      </c>
      <c r="C195" s="171" t="s">
        <v>11889</v>
      </c>
      <c r="D195" s="171" t="s">
        <v>351</v>
      </c>
      <c r="E195" s="170">
        <v>2015</v>
      </c>
      <c r="F195" s="170" t="s">
        <v>11890</v>
      </c>
      <c r="G195" s="171" t="s">
        <v>11901</v>
      </c>
      <c r="H195" s="171" t="s">
        <v>11902</v>
      </c>
      <c r="I195" s="171"/>
    </row>
    <row r="196" spans="1:9" hidden="1" x14ac:dyDescent="0.25">
      <c r="A196" s="171" t="s">
        <v>12191</v>
      </c>
      <c r="B196" s="171" t="s">
        <v>11900</v>
      </c>
      <c r="C196" s="171" t="s">
        <v>2256</v>
      </c>
      <c r="D196" s="171" t="s">
        <v>351</v>
      </c>
      <c r="E196" s="170">
        <v>2019</v>
      </c>
      <c r="F196" s="170" t="s">
        <v>11890</v>
      </c>
      <c r="G196" s="171" t="s">
        <v>11901</v>
      </c>
      <c r="H196" s="171" t="s">
        <v>11902</v>
      </c>
      <c r="I196" s="171"/>
    </row>
    <row r="197" spans="1:9" hidden="1" x14ac:dyDescent="0.25">
      <c r="A197" s="171" t="s">
        <v>12192</v>
      </c>
      <c r="B197" s="171" t="s">
        <v>12193</v>
      </c>
      <c r="C197" s="171" t="s">
        <v>356</v>
      </c>
      <c r="D197" s="171" t="s">
        <v>351</v>
      </c>
      <c r="E197" s="170">
        <v>2000</v>
      </c>
      <c r="F197" s="170" t="s">
        <v>11890</v>
      </c>
      <c r="G197" s="171" t="s">
        <v>11901</v>
      </c>
      <c r="H197" s="171" t="s">
        <v>11902</v>
      </c>
      <c r="I197" s="171"/>
    </row>
    <row r="198" spans="1:9" hidden="1" x14ac:dyDescent="0.25">
      <c r="A198" s="171" t="s">
        <v>12194</v>
      </c>
      <c r="B198" s="171" t="s">
        <v>11968</v>
      </c>
      <c r="C198" s="171" t="s">
        <v>11924</v>
      </c>
      <c r="D198" s="171" t="s">
        <v>351</v>
      </c>
      <c r="E198" s="170">
        <v>2020</v>
      </c>
      <c r="F198" s="170" t="s">
        <v>11890</v>
      </c>
      <c r="G198" s="171" t="s">
        <v>11901</v>
      </c>
      <c r="H198" s="171" t="s">
        <v>11902</v>
      </c>
      <c r="I198" s="171"/>
    </row>
    <row r="199" spans="1:9" hidden="1" x14ac:dyDescent="0.25">
      <c r="A199" s="171" t="s">
        <v>12195</v>
      </c>
      <c r="B199" s="171" t="s">
        <v>11918</v>
      </c>
      <c r="C199" s="171" t="s">
        <v>483</v>
      </c>
      <c r="D199" s="171" t="s">
        <v>351</v>
      </c>
      <c r="E199" s="170">
        <v>2020</v>
      </c>
      <c r="F199" s="170" t="s">
        <v>11890</v>
      </c>
      <c r="G199" s="171" t="s">
        <v>11901</v>
      </c>
      <c r="H199" s="171" t="s">
        <v>11902</v>
      </c>
      <c r="I199" s="171"/>
    </row>
    <row r="200" spans="1:9" hidden="1" x14ac:dyDescent="0.25">
      <c r="A200" s="171" t="s">
        <v>12196</v>
      </c>
      <c r="B200" s="171" t="s">
        <v>11900</v>
      </c>
      <c r="C200" s="171" t="s">
        <v>356</v>
      </c>
      <c r="D200" s="171" t="s">
        <v>351</v>
      </c>
      <c r="E200" s="170">
        <v>2019</v>
      </c>
      <c r="F200" s="170" t="s">
        <v>11890</v>
      </c>
      <c r="G200" s="171" t="s">
        <v>11901</v>
      </c>
      <c r="H200" s="171" t="s">
        <v>11902</v>
      </c>
      <c r="I200" s="171"/>
    </row>
    <row r="201" spans="1:9" hidden="1" x14ac:dyDescent="0.25">
      <c r="A201" s="171" t="s">
        <v>12197</v>
      </c>
      <c r="B201" s="171" t="s">
        <v>11992</v>
      </c>
      <c r="C201" s="171" t="s">
        <v>528</v>
      </c>
      <c r="D201" s="171" t="s">
        <v>351</v>
      </c>
      <c r="E201" s="170">
        <v>2018</v>
      </c>
      <c r="F201" s="170" t="s">
        <v>11890</v>
      </c>
      <c r="G201" s="171" t="s">
        <v>11901</v>
      </c>
      <c r="H201" s="171" t="s">
        <v>11902</v>
      </c>
      <c r="I201" s="171"/>
    </row>
    <row r="202" spans="1:9" hidden="1" x14ac:dyDescent="0.25">
      <c r="A202" s="171" t="s">
        <v>12198</v>
      </c>
      <c r="B202" s="171" t="s">
        <v>11953</v>
      </c>
      <c r="C202" s="171" t="s">
        <v>378</v>
      </c>
      <c r="D202" s="171" t="s">
        <v>351</v>
      </c>
      <c r="E202" s="170">
        <v>2019</v>
      </c>
      <c r="F202" s="170" t="s">
        <v>11890</v>
      </c>
      <c r="G202" s="171" t="s">
        <v>11901</v>
      </c>
      <c r="H202" s="171" t="s">
        <v>11902</v>
      </c>
      <c r="I202" s="171"/>
    </row>
    <row r="203" spans="1:9" hidden="1" x14ac:dyDescent="0.25">
      <c r="A203" s="171" t="s">
        <v>12199</v>
      </c>
      <c r="B203" s="171" t="s">
        <v>11920</v>
      </c>
      <c r="C203" s="171" t="s">
        <v>769</v>
      </c>
      <c r="D203" s="171" t="s">
        <v>351</v>
      </c>
      <c r="E203" s="170">
        <v>2020</v>
      </c>
      <c r="F203" s="170" t="s">
        <v>11890</v>
      </c>
      <c r="G203" s="171" t="s">
        <v>11901</v>
      </c>
      <c r="H203" s="171" t="s">
        <v>11902</v>
      </c>
      <c r="I203" s="171"/>
    </row>
    <row r="204" spans="1:9" hidden="1" x14ac:dyDescent="0.25">
      <c r="A204" s="171" t="s">
        <v>12200</v>
      </c>
      <c r="B204" s="171" t="s">
        <v>11929</v>
      </c>
      <c r="C204" s="171" t="s">
        <v>12201</v>
      </c>
      <c r="D204" s="171" t="s">
        <v>351</v>
      </c>
      <c r="E204" s="170">
        <v>2019</v>
      </c>
      <c r="F204" s="170" t="s">
        <v>11890</v>
      </c>
      <c r="G204" s="171" t="s">
        <v>11901</v>
      </c>
      <c r="H204" s="171" t="s">
        <v>11902</v>
      </c>
      <c r="I204" s="171"/>
    </row>
    <row r="205" spans="1:9" hidden="1" x14ac:dyDescent="0.25">
      <c r="A205" s="171" t="s">
        <v>12202</v>
      </c>
      <c r="B205" s="171" t="s">
        <v>11920</v>
      </c>
      <c r="C205" s="171" t="s">
        <v>1562</v>
      </c>
      <c r="D205" s="171" t="s">
        <v>351</v>
      </c>
      <c r="E205" s="170">
        <v>2020</v>
      </c>
      <c r="F205" s="170" t="s">
        <v>11890</v>
      </c>
      <c r="G205" s="171" t="s">
        <v>11901</v>
      </c>
      <c r="H205" s="171" t="s">
        <v>11902</v>
      </c>
      <c r="I205" s="171"/>
    </row>
    <row r="206" spans="1:9" hidden="1" x14ac:dyDescent="0.25">
      <c r="A206" s="171" t="s">
        <v>12203</v>
      </c>
      <c r="B206" s="171" t="s">
        <v>12104</v>
      </c>
      <c r="C206" s="171" t="s">
        <v>528</v>
      </c>
      <c r="D206" s="171" t="s">
        <v>351</v>
      </c>
      <c r="E206" s="170">
        <v>2018</v>
      </c>
      <c r="F206" s="170" t="s">
        <v>11890</v>
      </c>
      <c r="G206" s="171" t="s">
        <v>11901</v>
      </c>
      <c r="H206" s="171" t="s">
        <v>11902</v>
      </c>
      <c r="I206" s="171"/>
    </row>
    <row r="207" spans="1:9" hidden="1" x14ac:dyDescent="0.25">
      <c r="A207" s="171" t="s">
        <v>12204</v>
      </c>
      <c r="B207" s="171" t="s">
        <v>11918</v>
      </c>
      <c r="C207" s="171" t="s">
        <v>12031</v>
      </c>
      <c r="D207" s="171" t="s">
        <v>351</v>
      </c>
      <c r="E207" s="170">
        <v>2020</v>
      </c>
      <c r="F207" s="170" t="s">
        <v>11890</v>
      </c>
      <c r="G207" s="171" t="s">
        <v>11901</v>
      </c>
      <c r="H207" s="171" t="s">
        <v>11902</v>
      </c>
      <c r="I207" s="171"/>
    </row>
    <row r="208" spans="1:9" hidden="1" x14ac:dyDescent="0.25">
      <c r="A208" s="171" t="s">
        <v>12205</v>
      </c>
      <c r="B208" s="171" t="s">
        <v>11900</v>
      </c>
      <c r="C208" s="171" t="s">
        <v>412</v>
      </c>
      <c r="D208" s="171" t="s">
        <v>351</v>
      </c>
      <c r="E208" s="170">
        <v>2019</v>
      </c>
      <c r="F208" s="170" t="s">
        <v>11890</v>
      </c>
      <c r="G208" s="171" t="s">
        <v>11901</v>
      </c>
      <c r="H208" s="171" t="s">
        <v>11902</v>
      </c>
      <c r="I208" s="171"/>
    </row>
    <row r="209" spans="1:9" hidden="1" x14ac:dyDescent="0.25">
      <c r="A209" s="171" t="s">
        <v>12206</v>
      </c>
      <c r="B209" s="171" t="s">
        <v>11918</v>
      </c>
      <c r="C209" s="171" t="s">
        <v>547</v>
      </c>
      <c r="D209" s="171" t="s">
        <v>351</v>
      </c>
      <c r="E209" s="170">
        <v>2020</v>
      </c>
      <c r="F209" s="170" t="s">
        <v>11890</v>
      </c>
      <c r="G209" s="171" t="s">
        <v>11901</v>
      </c>
      <c r="H209" s="171" t="s">
        <v>11902</v>
      </c>
      <c r="I209" s="171"/>
    </row>
    <row r="210" spans="1:9" hidden="1" x14ac:dyDescent="0.25">
      <c r="A210" s="171" t="s">
        <v>12207</v>
      </c>
      <c r="B210" s="171" t="s">
        <v>11912</v>
      </c>
      <c r="C210" s="171" t="s">
        <v>769</v>
      </c>
      <c r="D210" s="171" t="s">
        <v>351</v>
      </c>
      <c r="E210" s="170">
        <v>2016</v>
      </c>
      <c r="F210" s="170" t="s">
        <v>11890</v>
      </c>
      <c r="G210" s="171" t="s">
        <v>11901</v>
      </c>
      <c r="H210" s="171" t="s">
        <v>11902</v>
      </c>
      <c r="I210" s="171"/>
    </row>
    <row r="211" spans="1:9" hidden="1" x14ac:dyDescent="0.25">
      <c r="A211" s="171" t="s">
        <v>12208</v>
      </c>
      <c r="B211" s="171" t="s">
        <v>11945</v>
      </c>
      <c r="C211" s="171" t="s">
        <v>686</v>
      </c>
      <c r="D211" s="171" t="s">
        <v>351</v>
      </c>
      <c r="E211" s="170">
        <v>2020</v>
      </c>
      <c r="F211" s="170" t="s">
        <v>11890</v>
      </c>
      <c r="G211" s="171" t="s">
        <v>11901</v>
      </c>
      <c r="H211" s="171" t="s">
        <v>11902</v>
      </c>
      <c r="I211" s="171"/>
    </row>
    <row r="212" spans="1:9" hidden="1" x14ac:dyDescent="0.25">
      <c r="A212" s="171" t="s">
        <v>12209</v>
      </c>
      <c r="B212" s="171" t="s">
        <v>12210</v>
      </c>
      <c r="C212" s="171" t="s">
        <v>356</v>
      </c>
      <c r="D212" s="171" t="s">
        <v>351</v>
      </c>
      <c r="E212" s="170">
        <v>2008</v>
      </c>
      <c r="F212" s="170" t="s">
        <v>11890</v>
      </c>
      <c r="G212" s="171" t="s">
        <v>11901</v>
      </c>
      <c r="H212" s="171" t="s">
        <v>11902</v>
      </c>
      <c r="I212" s="171"/>
    </row>
    <row r="213" spans="1:9" hidden="1" x14ac:dyDescent="0.25">
      <c r="A213" s="171" t="s">
        <v>12211</v>
      </c>
      <c r="B213" s="171" t="s">
        <v>11945</v>
      </c>
      <c r="C213" s="171" t="s">
        <v>547</v>
      </c>
      <c r="D213" s="171" t="s">
        <v>351</v>
      </c>
      <c r="E213" s="170">
        <v>2020</v>
      </c>
      <c r="F213" s="170" t="s">
        <v>11890</v>
      </c>
      <c r="G213" s="171" t="s">
        <v>11901</v>
      </c>
      <c r="H213" s="171" t="s">
        <v>11902</v>
      </c>
      <c r="I213" s="171"/>
    </row>
    <row r="214" spans="1:9" hidden="1" x14ac:dyDescent="0.25">
      <c r="A214" s="171" t="s">
        <v>12212</v>
      </c>
      <c r="B214" s="171" t="s">
        <v>11970</v>
      </c>
      <c r="C214" s="171" t="s">
        <v>11924</v>
      </c>
      <c r="D214" s="171" t="s">
        <v>351</v>
      </c>
      <c r="E214" s="170">
        <v>2019</v>
      </c>
      <c r="F214" s="170" t="s">
        <v>11890</v>
      </c>
      <c r="G214" s="171" t="s">
        <v>11901</v>
      </c>
      <c r="H214" s="171" t="s">
        <v>11902</v>
      </c>
      <c r="I214" s="171"/>
    </row>
    <row r="215" spans="1:9" hidden="1" x14ac:dyDescent="0.25">
      <c r="A215" s="171" t="s">
        <v>12213</v>
      </c>
      <c r="B215" s="171" t="s">
        <v>12214</v>
      </c>
      <c r="C215" s="171" t="s">
        <v>1244</v>
      </c>
      <c r="D215" s="171" t="s">
        <v>351</v>
      </c>
      <c r="E215" s="170">
        <v>2013</v>
      </c>
      <c r="F215" s="170" t="s">
        <v>11890</v>
      </c>
      <c r="G215" s="171" t="s">
        <v>11901</v>
      </c>
      <c r="H215" s="171" t="s">
        <v>11902</v>
      </c>
      <c r="I215" s="171"/>
    </row>
    <row r="216" spans="1:9" hidden="1" x14ac:dyDescent="0.25">
      <c r="A216" s="171" t="s">
        <v>12215</v>
      </c>
      <c r="B216" s="171" t="s">
        <v>12052</v>
      </c>
      <c r="C216" s="171" t="s">
        <v>405</v>
      </c>
      <c r="D216" s="171" t="s">
        <v>351</v>
      </c>
      <c r="E216" s="170">
        <v>2018</v>
      </c>
      <c r="F216" s="170" t="s">
        <v>11890</v>
      </c>
      <c r="G216" s="171" t="s">
        <v>11901</v>
      </c>
      <c r="H216" s="171" t="s">
        <v>11902</v>
      </c>
      <c r="I216" s="171"/>
    </row>
    <row r="217" spans="1:9" x14ac:dyDescent="0.25">
      <c r="A217" s="171" t="s">
        <v>12216</v>
      </c>
      <c r="B217" s="171" t="s">
        <v>12020</v>
      </c>
      <c r="C217" s="171" t="s">
        <v>11889</v>
      </c>
      <c r="D217" s="171" t="s">
        <v>351</v>
      </c>
      <c r="E217" s="170">
        <v>2020</v>
      </c>
      <c r="F217" s="170" t="s">
        <v>11890</v>
      </c>
      <c r="G217" s="171" t="s">
        <v>11901</v>
      </c>
      <c r="H217" s="171" t="s">
        <v>11902</v>
      </c>
      <c r="I217" s="171"/>
    </row>
    <row r="218" spans="1:9" hidden="1" x14ac:dyDescent="0.25">
      <c r="A218" s="171" t="s">
        <v>12217</v>
      </c>
      <c r="B218" s="171" t="s">
        <v>12052</v>
      </c>
      <c r="C218" s="171" t="s">
        <v>528</v>
      </c>
      <c r="D218" s="171" t="s">
        <v>351</v>
      </c>
      <c r="E218" s="170">
        <v>2018</v>
      </c>
      <c r="F218" s="170" t="s">
        <v>11890</v>
      </c>
      <c r="G218" s="171" t="s">
        <v>11901</v>
      </c>
      <c r="H218" s="171" t="s">
        <v>11902</v>
      </c>
      <c r="I218" s="171"/>
    </row>
    <row r="219" spans="1:9" hidden="1" x14ac:dyDescent="0.25">
      <c r="A219" s="171" t="s">
        <v>12218</v>
      </c>
      <c r="B219" s="171" t="s">
        <v>11935</v>
      </c>
      <c r="C219" s="171" t="s">
        <v>769</v>
      </c>
      <c r="D219" s="171" t="s">
        <v>351</v>
      </c>
      <c r="E219" s="170">
        <v>2020</v>
      </c>
      <c r="F219" s="170" t="s">
        <v>11890</v>
      </c>
      <c r="G219" s="171" t="s">
        <v>11901</v>
      </c>
      <c r="H219" s="171" t="s">
        <v>11902</v>
      </c>
      <c r="I219" s="171"/>
    </row>
    <row r="220" spans="1:9" hidden="1" x14ac:dyDescent="0.25">
      <c r="A220" s="171" t="s">
        <v>12219</v>
      </c>
      <c r="B220" s="171" t="s">
        <v>11908</v>
      </c>
      <c r="C220" s="171" t="s">
        <v>528</v>
      </c>
      <c r="D220" s="171" t="s">
        <v>351</v>
      </c>
      <c r="E220" s="170">
        <v>2018</v>
      </c>
      <c r="F220" s="170" t="s">
        <v>11890</v>
      </c>
      <c r="G220" s="171" t="s">
        <v>11901</v>
      </c>
      <c r="H220" s="171" t="s">
        <v>11902</v>
      </c>
      <c r="I220" s="171"/>
    </row>
    <row r="221" spans="1:9" hidden="1" x14ac:dyDescent="0.25">
      <c r="A221" s="171" t="s">
        <v>12220</v>
      </c>
      <c r="B221" s="171" t="s">
        <v>12064</v>
      </c>
      <c r="C221" s="171" t="s">
        <v>356</v>
      </c>
      <c r="D221" s="171" t="s">
        <v>351</v>
      </c>
      <c r="E221" s="170">
        <v>2018</v>
      </c>
      <c r="F221" s="170" t="s">
        <v>11890</v>
      </c>
      <c r="G221" s="171" t="s">
        <v>11901</v>
      </c>
      <c r="H221" s="171" t="s">
        <v>11902</v>
      </c>
      <c r="I221" s="171"/>
    </row>
    <row r="222" spans="1:9" hidden="1" x14ac:dyDescent="0.25">
      <c r="A222" s="172" t="s">
        <v>12221</v>
      </c>
      <c r="B222" s="172" t="s">
        <v>12222</v>
      </c>
      <c r="C222" s="172" t="s">
        <v>356</v>
      </c>
      <c r="D222" s="172" t="s">
        <v>351</v>
      </c>
      <c r="E222" s="170">
        <v>2017</v>
      </c>
      <c r="F222" s="170" t="s">
        <v>11890</v>
      </c>
      <c r="G222" s="171" t="s">
        <v>11844</v>
      </c>
      <c r="H222" s="171" t="s">
        <v>11836</v>
      </c>
      <c r="I222" s="171"/>
    </row>
    <row r="223" spans="1:9" x14ac:dyDescent="0.25">
      <c r="A223" s="172" t="s">
        <v>12223</v>
      </c>
      <c r="B223" s="172" t="s">
        <v>12224</v>
      </c>
      <c r="C223" s="172" t="s">
        <v>11889</v>
      </c>
      <c r="D223" s="172" t="s">
        <v>351</v>
      </c>
      <c r="E223" s="170">
        <v>2021</v>
      </c>
      <c r="F223" s="170" t="s">
        <v>11890</v>
      </c>
      <c r="G223" s="171" t="s">
        <v>11844</v>
      </c>
      <c r="H223" s="171" t="s">
        <v>11836</v>
      </c>
      <c r="I223" s="171"/>
    </row>
    <row r="224" spans="1:9" hidden="1" x14ac:dyDescent="0.25">
      <c r="A224" s="172" t="s">
        <v>12225</v>
      </c>
      <c r="B224" s="172" t="s">
        <v>12224</v>
      </c>
      <c r="C224" s="172" t="s">
        <v>356</v>
      </c>
      <c r="D224" s="172" t="s">
        <v>351</v>
      </c>
      <c r="E224" s="170">
        <v>2021</v>
      </c>
      <c r="F224" s="170" t="s">
        <v>11890</v>
      </c>
      <c r="G224" s="171" t="s">
        <v>11844</v>
      </c>
      <c r="H224" s="171" t="s">
        <v>11836</v>
      </c>
      <c r="I224" s="171"/>
    </row>
    <row r="225" spans="1:9" x14ac:dyDescent="0.25">
      <c r="A225" s="172" t="s">
        <v>12226</v>
      </c>
      <c r="B225" s="172" t="s">
        <v>12227</v>
      </c>
      <c r="C225" s="172" t="s">
        <v>11889</v>
      </c>
      <c r="D225" s="172" t="s">
        <v>351</v>
      </c>
      <c r="E225" s="170">
        <v>2015</v>
      </c>
      <c r="F225" s="170" t="s">
        <v>11890</v>
      </c>
      <c r="G225" s="171" t="s">
        <v>11844</v>
      </c>
      <c r="H225" s="171" t="s">
        <v>11836</v>
      </c>
      <c r="I225" s="171"/>
    </row>
    <row r="226" spans="1:9" hidden="1" x14ac:dyDescent="0.25">
      <c r="A226" s="172" t="s">
        <v>12228</v>
      </c>
      <c r="B226" s="172" t="s">
        <v>12229</v>
      </c>
      <c r="C226" s="172" t="s">
        <v>356</v>
      </c>
      <c r="D226" s="172" t="s">
        <v>351</v>
      </c>
      <c r="E226" s="170">
        <v>2014</v>
      </c>
      <c r="F226" s="170" t="s">
        <v>12230</v>
      </c>
      <c r="G226" s="171" t="s">
        <v>11844</v>
      </c>
      <c r="H226" s="171" t="s">
        <v>11836</v>
      </c>
      <c r="I226" s="171"/>
    </row>
    <row r="227" spans="1:9" hidden="1" x14ac:dyDescent="0.25">
      <c r="A227" s="172" t="s">
        <v>12231</v>
      </c>
      <c r="B227" s="172" t="s">
        <v>12232</v>
      </c>
      <c r="C227" s="172" t="s">
        <v>356</v>
      </c>
      <c r="D227" s="172" t="s">
        <v>351</v>
      </c>
      <c r="E227" s="170">
        <v>2016</v>
      </c>
      <c r="F227" s="170" t="s">
        <v>11890</v>
      </c>
      <c r="G227" s="171" t="s">
        <v>11844</v>
      </c>
      <c r="H227" s="171" t="s">
        <v>11836</v>
      </c>
      <c r="I227" s="171"/>
    </row>
    <row r="228" spans="1:9" hidden="1" x14ac:dyDescent="0.25">
      <c r="A228" s="172" t="s">
        <v>12233</v>
      </c>
      <c r="B228" s="172" t="s">
        <v>12234</v>
      </c>
      <c r="C228" s="172" t="s">
        <v>356</v>
      </c>
      <c r="D228" s="172" t="s">
        <v>351</v>
      </c>
      <c r="E228" s="170">
        <v>2017</v>
      </c>
      <c r="F228" s="170" t="s">
        <v>11890</v>
      </c>
      <c r="G228" s="171" t="s">
        <v>11844</v>
      </c>
      <c r="H228" s="171" t="s">
        <v>11836</v>
      </c>
      <c r="I228" s="171"/>
    </row>
    <row r="229" spans="1:9" x14ac:dyDescent="0.25">
      <c r="A229" s="172" t="s">
        <v>12235</v>
      </c>
      <c r="B229" s="172" t="s">
        <v>12236</v>
      </c>
      <c r="C229" s="172" t="s">
        <v>11889</v>
      </c>
      <c r="D229" s="172" t="s">
        <v>351</v>
      </c>
      <c r="E229" s="170">
        <v>2021</v>
      </c>
      <c r="F229" s="170" t="s">
        <v>11890</v>
      </c>
      <c r="G229" s="171" t="s">
        <v>11844</v>
      </c>
      <c r="H229" s="171" t="s">
        <v>11836</v>
      </c>
      <c r="I229" s="171"/>
    </row>
    <row r="230" spans="1:9" x14ac:dyDescent="0.25">
      <c r="A230" s="172" t="s">
        <v>12237</v>
      </c>
      <c r="B230" s="172" t="s">
        <v>12238</v>
      </c>
      <c r="C230" s="172" t="s">
        <v>11889</v>
      </c>
      <c r="D230" s="172" t="s">
        <v>351</v>
      </c>
      <c r="E230" s="170">
        <v>2021</v>
      </c>
      <c r="F230" s="170" t="s">
        <v>11890</v>
      </c>
      <c r="G230" s="171" t="s">
        <v>11844</v>
      </c>
      <c r="H230" s="171" t="s">
        <v>11836</v>
      </c>
      <c r="I230" s="171"/>
    </row>
    <row r="231" spans="1:9" hidden="1" x14ac:dyDescent="0.25">
      <c r="A231" s="172" t="s">
        <v>12239</v>
      </c>
      <c r="B231" s="172" t="s">
        <v>12240</v>
      </c>
      <c r="C231" s="172" t="s">
        <v>356</v>
      </c>
      <c r="D231" s="172" t="s">
        <v>351</v>
      </c>
      <c r="E231" s="170">
        <v>2016</v>
      </c>
      <c r="F231" s="170" t="s">
        <v>11890</v>
      </c>
      <c r="G231" s="171" t="s">
        <v>11844</v>
      </c>
      <c r="H231" s="171" t="s">
        <v>11836</v>
      </c>
      <c r="I231" s="171"/>
    </row>
    <row r="232" spans="1:9" x14ac:dyDescent="0.25">
      <c r="A232" s="172" t="s">
        <v>12241</v>
      </c>
      <c r="B232" s="172" t="s">
        <v>12242</v>
      </c>
      <c r="C232" s="172" t="s">
        <v>11889</v>
      </c>
      <c r="D232" s="172" t="s">
        <v>351</v>
      </c>
      <c r="E232" s="170">
        <v>2021</v>
      </c>
      <c r="F232" s="170" t="s">
        <v>11890</v>
      </c>
      <c r="G232" s="171" t="s">
        <v>11844</v>
      </c>
      <c r="H232" s="171" t="s">
        <v>11836</v>
      </c>
      <c r="I232" s="171"/>
    </row>
    <row r="233" spans="1:9" hidden="1" x14ac:dyDescent="0.25">
      <c r="A233" s="172" t="s">
        <v>12243</v>
      </c>
      <c r="B233" s="172" t="s">
        <v>12244</v>
      </c>
      <c r="C233" s="172" t="s">
        <v>356</v>
      </c>
      <c r="D233" s="172" t="s">
        <v>351</v>
      </c>
      <c r="E233" s="170">
        <v>2014</v>
      </c>
      <c r="F233" s="170" t="s">
        <v>11890</v>
      </c>
      <c r="G233" s="171" t="s">
        <v>11844</v>
      </c>
      <c r="H233" s="171" t="s">
        <v>11836</v>
      </c>
      <c r="I233" s="171"/>
    </row>
    <row r="234" spans="1:9" x14ac:dyDescent="0.25">
      <c r="A234" s="172" t="s">
        <v>12245</v>
      </c>
      <c r="B234" s="172" t="s">
        <v>12246</v>
      </c>
      <c r="C234" s="172" t="s">
        <v>11889</v>
      </c>
      <c r="D234" s="172" t="s">
        <v>351</v>
      </c>
      <c r="E234" s="170">
        <v>2021</v>
      </c>
      <c r="F234" s="170" t="s">
        <v>11890</v>
      </c>
      <c r="G234" s="171" t="s">
        <v>11844</v>
      </c>
      <c r="H234" s="171" t="s">
        <v>11836</v>
      </c>
      <c r="I234" s="171"/>
    </row>
    <row r="235" spans="1:9" hidden="1" x14ac:dyDescent="0.25">
      <c r="A235" s="172" t="s">
        <v>12247</v>
      </c>
      <c r="B235" s="172" t="s">
        <v>12248</v>
      </c>
      <c r="C235" s="172" t="s">
        <v>356</v>
      </c>
      <c r="D235" s="172" t="s">
        <v>351</v>
      </c>
      <c r="E235" s="170">
        <v>2015</v>
      </c>
      <c r="F235" s="170" t="s">
        <v>11890</v>
      </c>
      <c r="G235" s="171" t="s">
        <v>11844</v>
      </c>
      <c r="H235" s="171" t="s">
        <v>11836</v>
      </c>
      <c r="I235" s="171"/>
    </row>
    <row r="236" spans="1:9" x14ac:dyDescent="0.25">
      <c r="A236" s="172" t="s">
        <v>12249</v>
      </c>
      <c r="B236" s="172" t="s">
        <v>12250</v>
      </c>
      <c r="C236" s="172" t="s">
        <v>11889</v>
      </c>
      <c r="D236" s="172" t="s">
        <v>351</v>
      </c>
      <c r="E236" s="170">
        <v>2014</v>
      </c>
      <c r="F236" s="170" t="s">
        <v>11890</v>
      </c>
      <c r="G236" s="171" t="s">
        <v>11844</v>
      </c>
      <c r="H236" s="171" t="s">
        <v>11836</v>
      </c>
      <c r="I236" s="171"/>
    </row>
    <row r="237" spans="1:9" hidden="1" x14ac:dyDescent="0.25">
      <c r="A237" s="172" t="s">
        <v>12251</v>
      </c>
      <c r="B237" s="172" t="s">
        <v>12252</v>
      </c>
      <c r="C237" s="172" t="s">
        <v>356</v>
      </c>
      <c r="D237" s="172" t="s">
        <v>351</v>
      </c>
      <c r="E237" s="170">
        <v>2014</v>
      </c>
      <c r="F237" s="170" t="s">
        <v>11890</v>
      </c>
      <c r="G237" s="171" t="s">
        <v>11844</v>
      </c>
      <c r="H237" s="171" t="s">
        <v>11836</v>
      </c>
      <c r="I237" s="171"/>
    </row>
    <row r="238" spans="1:9" hidden="1" x14ac:dyDescent="0.25">
      <c r="A238" s="172" t="s">
        <v>12253</v>
      </c>
      <c r="B238" s="172" t="s">
        <v>12254</v>
      </c>
      <c r="C238" s="172" t="s">
        <v>356</v>
      </c>
      <c r="D238" s="172" t="s">
        <v>351</v>
      </c>
      <c r="E238" s="170">
        <v>2016</v>
      </c>
      <c r="F238" s="170" t="s">
        <v>11890</v>
      </c>
      <c r="G238" s="171" t="s">
        <v>11844</v>
      </c>
      <c r="H238" s="171" t="s">
        <v>11836</v>
      </c>
      <c r="I238" s="171"/>
    </row>
    <row r="239" spans="1:9" x14ac:dyDescent="0.25">
      <c r="A239" s="172" t="s">
        <v>12255</v>
      </c>
      <c r="B239" s="172" t="s">
        <v>12256</v>
      </c>
      <c r="C239" s="172" t="s">
        <v>11889</v>
      </c>
      <c r="D239" s="172" t="s">
        <v>351</v>
      </c>
      <c r="E239" s="170">
        <v>2015</v>
      </c>
      <c r="F239" s="170" t="s">
        <v>11890</v>
      </c>
      <c r="G239" s="171" t="s">
        <v>11844</v>
      </c>
      <c r="H239" s="171" t="s">
        <v>11836</v>
      </c>
      <c r="I239" s="171"/>
    </row>
    <row r="240" spans="1:9" x14ac:dyDescent="0.25">
      <c r="A240" s="172" t="s">
        <v>12257</v>
      </c>
      <c r="B240" s="172" t="s">
        <v>12258</v>
      </c>
      <c r="C240" s="172" t="s">
        <v>11889</v>
      </c>
      <c r="D240" s="172" t="s">
        <v>351</v>
      </c>
      <c r="E240" s="170">
        <v>2020</v>
      </c>
      <c r="F240" s="170" t="s">
        <v>11890</v>
      </c>
      <c r="G240" s="171" t="s">
        <v>11844</v>
      </c>
      <c r="H240" s="171" t="s">
        <v>11836</v>
      </c>
      <c r="I240" s="171"/>
    </row>
    <row r="241" spans="1:9" hidden="1" x14ac:dyDescent="0.25">
      <c r="A241" s="172" t="s">
        <v>12259</v>
      </c>
      <c r="B241" s="172" t="s">
        <v>12260</v>
      </c>
      <c r="C241" s="172" t="s">
        <v>356</v>
      </c>
      <c r="D241" s="172" t="s">
        <v>351</v>
      </c>
      <c r="E241" s="170">
        <v>2021</v>
      </c>
      <c r="F241" s="170" t="s">
        <v>11890</v>
      </c>
      <c r="G241" s="171" t="s">
        <v>11844</v>
      </c>
      <c r="H241" s="171" t="s">
        <v>11836</v>
      </c>
      <c r="I241" s="171"/>
    </row>
    <row r="242" spans="1:9" hidden="1" x14ac:dyDescent="0.25">
      <c r="A242" s="172" t="s">
        <v>12261</v>
      </c>
      <c r="B242" s="172" t="s">
        <v>12262</v>
      </c>
      <c r="C242" s="172" t="s">
        <v>356</v>
      </c>
      <c r="D242" s="172" t="s">
        <v>351</v>
      </c>
      <c r="E242" s="170">
        <v>2007</v>
      </c>
      <c r="F242" s="170" t="s">
        <v>11890</v>
      </c>
      <c r="G242" s="171" t="s">
        <v>11844</v>
      </c>
      <c r="H242" s="171" t="s">
        <v>11836</v>
      </c>
      <c r="I242" s="171"/>
    </row>
    <row r="243" spans="1:9" hidden="1" x14ac:dyDescent="0.25">
      <c r="A243" s="172" t="s">
        <v>12263</v>
      </c>
      <c r="B243" s="172" t="s">
        <v>12264</v>
      </c>
      <c r="C243" s="172" t="s">
        <v>356</v>
      </c>
      <c r="D243" s="172" t="s">
        <v>351</v>
      </c>
      <c r="E243" s="170">
        <v>2017</v>
      </c>
      <c r="F243" s="170" t="s">
        <v>11890</v>
      </c>
      <c r="G243" s="171" t="s">
        <v>11844</v>
      </c>
      <c r="H243" s="171" t="s">
        <v>11836</v>
      </c>
      <c r="I243" s="171"/>
    </row>
    <row r="244" spans="1:9" hidden="1" x14ac:dyDescent="0.25">
      <c r="A244" s="172" t="s">
        <v>12265</v>
      </c>
      <c r="B244" s="172" t="s">
        <v>12266</v>
      </c>
      <c r="C244" s="172" t="s">
        <v>356</v>
      </c>
      <c r="D244" s="172" t="s">
        <v>351</v>
      </c>
      <c r="E244" s="170">
        <v>2021</v>
      </c>
      <c r="F244" s="170" t="s">
        <v>11890</v>
      </c>
      <c r="G244" s="171" t="s">
        <v>11844</v>
      </c>
      <c r="H244" s="171" t="s">
        <v>11836</v>
      </c>
      <c r="I244" s="171"/>
    </row>
    <row r="245" spans="1:9" hidden="1" x14ac:dyDescent="0.25">
      <c r="A245" s="172" t="s">
        <v>12267</v>
      </c>
      <c r="B245" s="172" t="s">
        <v>12268</v>
      </c>
      <c r="C245" s="172" t="s">
        <v>356</v>
      </c>
      <c r="D245" s="172" t="s">
        <v>351</v>
      </c>
      <c r="E245" s="170">
        <v>2021</v>
      </c>
      <c r="F245" s="170" t="s">
        <v>11890</v>
      </c>
      <c r="G245" s="171" t="s">
        <v>11844</v>
      </c>
      <c r="H245" s="171" t="s">
        <v>11836</v>
      </c>
      <c r="I245" s="171"/>
    </row>
    <row r="246" spans="1:9" hidden="1" x14ac:dyDescent="0.25">
      <c r="A246" s="172" t="s">
        <v>12269</v>
      </c>
      <c r="B246" s="172" t="s">
        <v>12270</v>
      </c>
      <c r="C246" s="172" t="s">
        <v>356</v>
      </c>
      <c r="D246" s="172" t="s">
        <v>351</v>
      </c>
      <c r="E246" s="170">
        <v>2021</v>
      </c>
      <c r="F246" s="170" t="s">
        <v>11890</v>
      </c>
      <c r="G246" s="171" t="s">
        <v>11844</v>
      </c>
      <c r="H246" s="171" t="s">
        <v>11836</v>
      </c>
      <c r="I246" s="171"/>
    </row>
    <row r="247" spans="1:9" hidden="1" x14ac:dyDescent="0.25">
      <c r="A247" s="172" t="s">
        <v>12271</v>
      </c>
      <c r="B247" s="172" t="s">
        <v>12272</v>
      </c>
      <c r="C247" s="172" t="s">
        <v>356</v>
      </c>
      <c r="D247" s="172" t="s">
        <v>351</v>
      </c>
      <c r="E247" s="170">
        <v>2016</v>
      </c>
      <c r="F247" s="170" t="s">
        <v>11890</v>
      </c>
      <c r="G247" s="171" t="s">
        <v>11844</v>
      </c>
      <c r="H247" s="171" t="s">
        <v>11836</v>
      </c>
      <c r="I247" s="171"/>
    </row>
    <row r="248" spans="1:9" hidden="1" x14ac:dyDescent="0.25">
      <c r="A248" s="172" t="s">
        <v>12273</v>
      </c>
      <c r="B248" s="172" t="s">
        <v>12274</v>
      </c>
      <c r="C248" s="172" t="s">
        <v>356</v>
      </c>
      <c r="D248" s="172" t="s">
        <v>351</v>
      </c>
      <c r="E248" s="170">
        <v>2021</v>
      </c>
      <c r="F248" s="170" t="s">
        <v>11890</v>
      </c>
      <c r="G248" s="171" t="s">
        <v>11844</v>
      </c>
      <c r="H248" s="171" t="s">
        <v>11836</v>
      </c>
      <c r="I248" s="171"/>
    </row>
    <row r="249" spans="1:9" hidden="1" x14ac:dyDescent="0.25">
      <c r="A249" s="172" t="s">
        <v>12275</v>
      </c>
      <c r="B249" s="172" t="s">
        <v>12276</v>
      </c>
      <c r="C249" s="172" t="s">
        <v>356</v>
      </c>
      <c r="D249" s="172" t="s">
        <v>351</v>
      </c>
      <c r="E249" s="170">
        <v>2015</v>
      </c>
      <c r="F249" s="170" t="s">
        <v>11890</v>
      </c>
      <c r="G249" s="171" t="s">
        <v>11844</v>
      </c>
      <c r="H249" s="171" t="s">
        <v>11836</v>
      </c>
      <c r="I249" s="171"/>
    </row>
    <row r="250" spans="1:9" hidden="1" x14ac:dyDescent="0.25">
      <c r="A250" s="172" t="s">
        <v>12277</v>
      </c>
      <c r="B250" s="172" t="s">
        <v>12278</v>
      </c>
      <c r="C250" s="172" t="s">
        <v>356</v>
      </c>
      <c r="D250" s="172" t="s">
        <v>351</v>
      </c>
      <c r="E250" s="170">
        <v>2016</v>
      </c>
      <c r="F250" s="170" t="s">
        <v>11890</v>
      </c>
      <c r="G250" s="171" t="s">
        <v>11844</v>
      </c>
      <c r="H250" s="171" t="s">
        <v>11836</v>
      </c>
      <c r="I250" s="171"/>
    </row>
    <row r="251" spans="1:9" hidden="1" x14ac:dyDescent="0.25">
      <c r="A251" s="172" t="s">
        <v>12279</v>
      </c>
      <c r="B251" s="172" t="s">
        <v>12280</v>
      </c>
      <c r="C251" s="172" t="s">
        <v>356</v>
      </c>
      <c r="D251" s="172" t="s">
        <v>351</v>
      </c>
      <c r="E251" s="170">
        <v>2015</v>
      </c>
      <c r="F251" s="170" t="s">
        <v>11890</v>
      </c>
      <c r="G251" s="171" t="s">
        <v>11844</v>
      </c>
      <c r="H251" s="171" t="s">
        <v>11836</v>
      </c>
      <c r="I251" s="171"/>
    </row>
    <row r="252" spans="1:9" hidden="1" x14ac:dyDescent="0.25">
      <c r="A252" s="172" t="s">
        <v>12281</v>
      </c>
      <c r="B252" s="172" t="s">
        <v>12282</v>
      </c>
      <c r="C252" s="172" t="s">
        <v>356</v>
      </c>
      <c r="D252" s="172" t="s">
        <v>351</v>
      </c>
      <c r="E252" s="170">
        <v>2021</v>
      </c>
      <c r="F252" s="170" t="s">
        <v>11890</v>
      </c>
      <c r="G252" s="171" t="s">
        <v>11844</v>
      </c>
      <c r="H252" s="171" t="s">
        <v>11836</v>
      </c>
      <c r="I252" s="171"/>
    </row>
    <row r="253" spans="1:9" hidden="1" x14ac:dyDescent="0.25">
      <c r="A253" s="172" t="s">
        <v>12283</v>
      </c>
      <c r="B253" s="172" t="s">
        <v>12284</v>
      </c>
      <c r="C253" s="172" t="s">
        <v>356</v>
      </c>
      <c r="D253" s="172" t="s">
        <v>351</v>
      </c>
      <c r="E253" s="170">
        <v>2016</v>
      </c>
      <c r="F253" s="170" t="s">
        <v>12230</v>
      </c>
      <c r="G253" s="171" t="s">
        <v>11844</v>
      </c>
      <c r="H253" s="171" t="s">
        <v>11836</v>
      </c>
      <c r="I253" s="171"/>
    </row>
    <row r="254" spans="1:9" hidden="1" x14ac:dyDescent="0.25">
      <c r="A254" s="172" t="s">
        <v>12285</v>
      </c>
      <c r="B254" s="172" t="s">
        <v>12286</v>
      </c>
      <c r="C254" s="172" t="s">
        <v>356</v>
      </c>
      <c r="D254" s="172" t="s">
        <v>351</v>
      </c>
      <c r="E254" s="170">
        <v>2020</v>
      </c>
      <c r="F254" s="170" t="s">
        <v>11890</v>
      </c>
      <c r="G254" s="171" t="s">
        <v>11844</v>
      </c>
      <c r="H254" s="171" t="s">
        <v>11836</v>
      </c>
      <c r="I254" s="171"/>
    </row>
    <row r="255" spans="1:9" hidden="1" x14ac:dyDescent="0.25">
      <c r="A255" s="172" t="s">
        <v>12287</v>
      </c>
      <c r="B255" s="172" t="s">
        <v>12288</v>
      </c>
      <c r="C255" s="172" t="s">
        <v>356</v>
      </c>
      <c r="D255" s="172" t="s">
        <v>351</v>
      </c>
      <c r="E255" s="170">
        <v>2017</v>
      </c>
      <c r="F255" s="170" t="s">
        <v>11890</v>
      </c>
      <c r="G255" s="171" t="s">
        <v>11844</v>
      </c>
      <c r="H255" s="171" t="s">
        <v>11836</v>
      </c>
      <c r="I255" s="171"/>
    </row>
    <row r="256" spans="1:9" x14ac:dyDescent="0.25">
      <c r="A256" s="172" t="s">
        <v>12289</v>
      </c>
      <c r="B256" s="172" t="s">
        <v>12290</v>
      </c>
      <c r="C256" s="172" t="s">
        <v>11889</v>
      </c>
      <c r="D256" s="172" t="s">
        <v>351</v>
      </c>
      <c r="E256" s="170">
        <v>2016</v>
      </c>
      <c r="F256" s="170" t="s">
        <v>11890</v>
      </c>
      <c r="G256" s="171" t="s">
        <v>11844</v>
      </c>
      <c r="H256" s="171" t="s">
        <v>11836</v>
      </c>
      <c r="I256" s="171"/>
    </row>
    <row r="257" spans="1:9" x14ac:dyDescent="0.25">
      <c r="A257" s="172" t="s">
        <v>12291</v>
      </c>
      <c r="B257" s="172" t="s">
        <v>12292</v>
      </c>
      <c r="C257" s="172" t="s">
        <v>11889</v>
      </c>
      <c r="D257" s="172" t="s">
        <v>351</v>
      </c>
      <c r="E257" s="170">
        <v>2020</v>
      </c>
      <c r="F257" s="170" t="s">
        <v>11890</v>
      </c>
      <c r="G257" s="171" t="s">
        <v>11844</v>
      </c>
      <c r="H257" s="171" t="s">
        <v>11836</v>
      </c>
      <c r="I257" s="171"/>
    </row>
    <row r="258" spans="1:9" hidden="1" x14ac:dyDescent="0.25">
      <c r="A258" s="172" t="s">
        <v>12293</v>
      </c>
      <c r="B258" s="172" t="s">
        <v>12294</v>
      </c>
      <c r="C258" s="172" t="s">
        <v>356</v>
      </c>
      <c r="D258" s="172" t="s">
        <v>351</v>
      </c>
      <c r="E258" s="170">
        <v>2016</v>
      </c>
      <c r="F258" s="170" t="s">
        <v>12230</v>
      </c>
      <c r="G258" s="171" t="s">
        <v>11844</v>
      </c>
      <c r="H258" s="171" t="s">
        <v>11836</v>
      </c>
      <c r="I258" s="171"/>
    </row>
    <row r="259" spans="1:9" hidden="1" x14ac:dyDescent="0.25">
      <c r="A259" s="172" t="s">
        <v>12295</v>
      </c>
      <c r="B259" s="172" t="s">
        <v>12296</v>
      </c>
      <c r="C259" s="172" t="s">
        <v>356</v>
      </c>
      <c r="D259" s="172" t="s">
        <v>351</v>
      </c>
      <c r="E259" s="170">
        <v>2020</v>
      </c>
      <c r="F259" s="170" t="s">
        <v>11890</v>
      </c>
      <c r="G259" s="171" t="s">
        <v>11844</v>
      </c>
      <c r="H259" s="171" t="s">
        <v>11836</v>
      </c>
      <c r="I259" s="171"/>
    </row>
    <row r="260" spans="1:9" x14ac:dyDescent="0.25">
      <c r="A260" s="172" t="s">
        <v>12297</v>
      </c>
      <c r="B260" s="172" t="s">
        <v>12298</v>
      </c>
      <c r="C260" s="172" t="s">
        <v>11889</v>
      </c>
      <c r="D260" s="172" t="s">
        <v>351</v>
      </c>
      <c r="E260" s="170">
        <v>2016</v>
      </c>
      <c r="F260" s="170" t="s">
        <v>11890</v>
      </c>
      <c r="G260" s="171" t="s">
        <v>11844</v>
      </c>
      <c r="H260" s="171" t="s">
        <v>11836</v>
      </c>
      <c r="I260" s="171"/>
    </row>
    <row r="261" spans="1:9" x14ac:dyDescent="0.25">
      <c r="A261" s="172" t="s">
        <v>12299</v>
      </c>
      <c r="B261" s="172" t="s">
        <v>12300</v>
      </c>
      <c r="C261" s="172" t="s">
        <v>11889</v>
      </c>
      <c r="D261" s="172" t="s">
        <v>351</v>
      </c>
      <c r="E261" s="170">
        <v>2017</v>
      </c>
      <c r="F261" s="170" t="s">
        <v>11890</v>
      </c>
      <c r="G261" s="171" t="s">
        <v>11844</v>
      </c>
      <c r="H261" s="171" t="s">
        <v>11836</v>
      </c>
      <c r="I261" s="171"/>
    </row>
    <row r="262" spans="1:9" x14ac:dyDescent="0.25">
      <c r="A262" s="172" t="s">
        <v>12301</v>
      </c>
      <c r="B262" s="172" t="s">
        <v>12302</v>
      </c>
      <c r="C262" s="172" t="s">
        <v>11889</v>
      </c>
      <c r="D262" s="172" t="s">
        <v>351</v>
      </c>
      <c r="E262" s="170">
        <v>2019</v>
      </c>
      <c r="F262" s="170" t="s">
        <v>11890</v>
      </c>
      <c r="G262" s="171" t="s">
        <v>11844</v>
      </c>
      <c r="H262" s="171" t="s">
        <v>11836</v>
      </c>
      <c r="I262" s="171"/>
    </row>
    <row r="263" spans="1:9" x14ac:dyDescent="0.25">
      <c r="A263" s="172" t="s">
        <v>12303</v>
      </c>
      <c r="B263" s="172" t="s">
        <v>12304</v>
      </c>
      <c r="C263" s="172" t="s">
        <v>11889</v>
      </c>
      <c r="D263" s="172" t="s">
        <v>351</v>
      </c>
      <c r="E263" s="170">
        <v>2021</v>
      </c>
      <c r="F263" s="170" t="s">
        <v>11890</v>
      </c>
      <c r="G263" s="171" t="s">
        <v>11844</v>
      </c>
      <c r="H263" s="171" t="s">
        <v>11836</v>
      </c>
      <c r="I263" s="171"/>
    </row>
    <row r="264" spans="1:9" hidden="1" x14ac:dyDescent="0.25">
      <c r="A264" s="172" t="s">
        <v>12305</v>
      </c>
      <c r="B264" s="172" t="s">
        <v>12306</v>
      </c>
      <c r="C264" s="172" t="s">
        <v>356</v>
      </c>
      <c r="D264" s="172" t="s">
        <v>351</v>
      </c>
      <c r="E264" s="170">
        <v>2019</v>
      </c>
      <c r="F264" s="170" t="s">
        <v>11890</v>
      </c>
      <c r="G264" s="171" t="s">
        <v>11844</v>
      </c>
      <c r="H264" s="171" t="s">
        <v>11836</v>
      </c>
      <c r="I264" s="171"/>
    </row>
    <row r="265" spans="1:9" hidden="1" x14ac:dyDescent="0.25">
      <c r="A265" s="172" t="s">
        <v>12307</v>
      </c>
      <c r="B265" s="172" t="s">
        <v>12308</v>
      </c>
      <c r="C265" s="172" t="s">
        <v>356</v>
      </c>
      <c r="D265" s="172" t="s">
        <v>351</v>
      </c>
      <c r="E265" s="170">
        <v>2016</v>
      </c>
      <c r="F265" s="170" t="s">
        <v>11890</v>
      </c>
      <c r="G265" s="171" t="s">
        <v>11844</v>
      </c>
      <c r="H265" s="171" t="s">
        <v>11836</v>
      </c>
      <c r="I265" s="171"/>
    </row>
    <row r="266" spans="1:9" x14ac:dyDescent="0.25">
      <c r="A266" s="172" t="s">
        <v>12309</v>
      </c>
      <c r="B266" s="172" t="s">
        <v>12310</v>
      </c>
      <c r="C266" s="172" t="s">
        <v>11889</v>
      </c>
      <c r="D266" s="172" t="s">
        <v>351</v>
      </c>
      <c r="E266" s="170">
        <v>2021</v>
      </c>
      <c r="F266" s="170" t="s">
        <v>11890</v>
      </c>
      <c r="G266" s="171" t="s">
        <v>11844</v>
      </c>
      <c r="H266" s="171" t="s">
        <v>11836</v>
      </c>
      <c r="I266" s="171"/>
    </row>
    <row r="267" spans="1:9" hidden="1" x14ac:dyDescent="0.25">
      <c r="A267" s="172" t="s">
        <v>12311</v>
      </c>
      <c r="B267" s="172" t="s">
        <v>12312</v>
      </c>
      <c r="C267" s="172" t="s">
        <v>356</v>
      </c>
      <c r="D267" s="172" t="s">
        <v>351</v>
      </c>
      <c r="E267" s="170">
        <v>2018</v>
      </c>
      <c r="F267" s="170" t="s">
        <v>11890</v>
      </c>
      <c r="G267" s="171" t="s">
        <v>11844</v>
      </c>
      <c r="H267" s="171" t="s">
        <v>11836</v>
      </c>
      <c r="I267" s="171"/>
    </row>
    <row r="268" spans="1:9" hidden="1" x14ac:dyDescent="0.25">
      <c r="A268" s="172" t="s">
        <v>12313</v>
      </c>
      <c r="B268" s="172" t="s">
        <v>12314</v>
      </c>
      <c r="C268" s="172" t="s">
        <v>356</v>
      </c>
      <c r="D268" s="172" t="s">
        <v>351</v>
      </c>
      <c r="E268" s="170">
        <v>2020</v>
      </c>
      <c r="F268" s="170" t="s">
        <v>11890</v>
      </c>
      <c r="G268" s="171" t="s">
        <v>11844</v>
      </c>
      <c r="H268" s="171" t="s">
        <v>11836</v>
      </c>
      <c r="I268" s="171"/>
    </row>
    <row r="269" spans="1:9" hidden="1" x14ac:dyDescent="0.25">
      <c r="A269" s="172" t="s">
        <v>12315</v>
      </c>
      <c r="B269" s="172" t="s">
        <v>12316</v>
      </c>
      <c r="C269" s="172" t="s">
        <v>356</v>
      </c>
      <c r="D269" s="172" t="s">
        <v>351</v>
      </c>
      <c r="E269" s="170">
        <v>2020</v>
      </c>
      <c r="F269" s="170" t="s">
        <v>11890</v>
      </c>
      <c r="G269" s="171" t="s">
        <v>11844</v>
      </c>
      <c r="H269" s="171" t="s">
        <v>11836</v>
      </c>
      <c r="I269" s="171"/>
    </row>
    <row r="270" spans="1:9" hidden="1" x14ac:dyDescent="0.25">
      <c r="A270" s="172" t="s">
        <v>12317</v>
      </c>
      <c r="B270" s="172" t="s">
        <v>12318</v>
      </c>
      <c r="C270" s="172" t="s">
        <v>356</v>
      </c>
      <c r="D270" s="172" t="s">
        <v>351</v>
      </c>
      <c r="E270" s="170">
        <v>2019</v>
      </c>
      <c r="F270" s="170" t="s">
        <v>11890</v>
      </c>
      <c r="G270" s="171" t="s">
        <v>11844</v>
      </c>
      <c r="H270" s="171" t="s">
        <v>11836</v>
      </c>
      <c r="I270" s="171"/>
    </row>
    <row r="271" spans="1:9" hidden="1" x14ac:dyDescent="0.25">
      <c r="A271" s="172" t="s">
        <v>12319</v>
      </c>
      <c r="B271" s="172" t="s">
        <v>12320</v>
      </c>
      <c r="C271" s="172" t="s">
        <v>356</v>
      </c>
      <c r="D271" s="172" t="s">
        <v>351</v>
      </c>
      <c r="E271" s="170">
        <v>2020</v>
      </c>
      <c r="F271" s="170" t="s">
        <v>11890</v>
      </c>
      <c r="G271" s="171" t="s">
        <v>11844</v>
      </c>
      <c r="H271" s="171" t="s">
        <v>11836</v>
      </c>
      <c r="I271" s="171"/>
    </row>
    <row r="272" spans="1:9" x14ac:dyDescent="0.25">
      <c r="A272" s="172" t="s">
        <v>12321</v>
      </c>
      <c r="B272" s="172" t="s">
        <v>12322</v>
      </c>
      <c r="C272" s="172" t="s">
        <v>11889</v>
      </c>
      <c r="D272" s="172" t="s">
        <v>351</v>
      </c>
      <c r="E272" s="170">
        <v>2019</v>
      </c>
      <c r="F272" s="170" t="s">
        <v>11890</v>
      </c>
      <c r="G272" s="171" t="s">
        <v>11844</v>
      </c>
      <c r="H272" s="171" t="s">
        <v>11836</v>
      </c>
      <c r="I272" s="171"/>
    </row>
    <row r="273" spans="1:9" hidden="1" x14ac:dyDescent="0.25">
      <c r="A273" s="172" t="s">
        <v>12323</v>
      </c>
      <c r="B273" s="172" t="s">
        <v>12324</v>
      </c>
      <c r="C273" s="172" t="s">
        <v>356</v>
      </c>
      <c r="D273" s="172" t="s">
        <v>351</v>
      </c>
      <c r="E273" s="170">
        <v>2017</v>
      </c>
      <c r="F273" s="170" t="s">
        <v>11890</v>
      </c>
      <c r="G273" s="171" t="s">
        <v>11844</v>
      </c>
      <c r="H273" s="171" t="s">
        <v>11836</v>
      </c>
      <c r="I273" s="171"/>
    </row>
    <row r="274" spans="1:9" hidden="1" x14ac:dyDescent="0.25">
      <c r="A274" s="172" t="s">
        <v>12325</v>
      </c>
      <c r="B274" s="172" t="s">
        <v>12326</v>
      </c>
      <c r="C274" s="172" t="s">
        <v>356</v>
      </c>
      <c r="D274" s="172" t="s">
        <v>351</v>
      </c>
      <c r="E274" s="170">
        <v>2019</v>
      </c>
      <c r="F274" s="170" t="s">
        <v>11890</v>
      </c>
      <c r="G274" s="171" t="s">
        <v>11844</v>
      </c>
      <c r="H274" s="171" t="s">
        <v>11836</v>
      </c>
      <c r="I274" s="171"/>
    </row>
    <row r="275" spans="1:9" hidden="1" x14ac:dyDescent="0.25">
      <c r="A275" s="172" t="s">
        <v>12327</v>
      </c>
      <c r="B275" s="172" t="s">
        <v>12328</v>
      </c>
      <c r="C275" s="172" t="s">
        <v>356</v>
      </c>
      <c r="D275" s="172" t="s">
        <v>351</v>
      </c>
      <c r="E275" s="170">
        <v>2016</v>
      </c>
      <c r="F275" s="170" t="s">
        <v>11890</v>
      </c>
      <c r="G275" s="171" t="s">
        <v>11844</v>
      </c>
      <c r="H275" s="171" t="s">
        <v>11836</v>
      </c>
      <c r="I275" s="171"/>
    </row>
    <row r="276" spans="1:9" x14ac:dyDescent="0.25">
      <c r="A276" s="172" t="s">
        <v>12329</v>
      </c>
      <c r="B276" s="172" t="s">
        <v>12330</v>
      </c>
      <c r="C276" s="172" t="s">
        <v>11889</v>
      </c>
      <c r="D276" s="172" t="s">
        <v>351</v>
      </c>
      <c r="E276" s="170">
        <v>2019</v>
      </c>
      <c r="F276" s="170" t="s">
        <v>11890</v>
      </c>
      <c r="G276" s="171" t="s">
        <v>11844</v>
      </c>
      <c r="H276" s="171" t="s">
        <v>11836</v>
      </c>
      <c r="I276" s="171"/>
    </row>
    <row r="277" spans="1:9" hidden="1" x14ac:dyDescent="0.25">
      <c r="A277" s="172" t="s">
        <v>12331</v>
      </c>
      <c r="B277" s="172" t="s">
        <v>12332</v>
      </c>
      <c r="C277" s="172" t="s">
        <v>356</v>
      </c>
      <c r="D277" s="172" t="s">
        <v>351</v>
      </c>
      <c r="E277" s="170">
        <v>2015</v>
      </c>
      <c r="F277" s="170" t="s">
        <v>11890</v>
      </c>
      <c r="G277" s="171" t="s">
        <v>11844</v>
      </c>
      <c r="H277" s="171" t="s">
        <v>11836</v>
      </c>
      <c r="I277" s="171"/>
    </row>
    <row r="278" spans="1:9" hidden="1" x14ac:dyDescent="0.25">
      <c r="A278" s="172" t="s">
        <v>12333</v>
      </c>
      <c r="B278" s="172" t="s">
        <v>12334</v>
      </c>
      <c r="C278" s="172" t="s">
        <v>356</v>
      </c>
      <c r="D278" s="172" t="s">
        <v>351</v>
      </c>
      <c r="E278" s="170">
        <v>2016</v>
      </c>
      <c r="F278" s="170" t="s">
        <v>12230</v>
      </c>
      <c r="G278" s="171" t="s">
        <v>11844</v>
      </c>
      <c r="H278" s="171" t="s">
        <v>11836</v>
      </c>
      <c r="I278" s="171"/>
    </row>
    <row r="279" spans="1:9" x14ac:dyDescent="0.25">
      <c r="A279" s="172" t="s">
        <v>12335</v>
      </c>
      <c r="B279" s="172" t="s">
        <v>12336</v>
      </c>
      <c r="C279" s="172" t="s">
        <v>11889</v>
      </c>
      <c r="D279" s="172" t="s">
        <v>351</v>
      </c>
      <c r="E279" s="170">
        <v>2021</v>
      </c>
      <c r="F279" s="170" t="s">
        <v>11890</v>
      </c>
      <c r="G279" s="171" t="s">
        <v>11844</v>
      </c>
      <c r="H279" s="171" t="s">
        <v>11836</v>
      </c>
      <c r="I279" s="171"/>
    </row>
    <row r="280" spans="1:9" hidden="1" x14ac:dyDescent="0.25">
      <c r="A280" s="172" t="s">
        <v>12337</v>
      </c>
      <c r="B280" s="172" t="s">
        <v>12338</v>
      </c>
      <c r="C280" s="172" t="s">
        <v>356</v>
      </c>
      <c r="D280" s="172" t="s">
        <v>351</v>
      </c>
      <c r="E280" s="170">
        <v>2020</v>
      </c>
      <c r="F280" s="170" t="s">
        <v>11890</v>
      </c>
      <c r="G280" s="171" t="s">
        <v>11844</v>
      </c>
      <c r="H280" s="171" t="s">
        <v>11836</v>
      </c>
      <c r="I280" s="171"/>
    </row>
    <row r="281" spans="1:9" hidden="1" x14ac:dyDescent="0.25">
      <c r="A281" s="172" t="s">
        <v>12339</v>
      </c>
      <c r="B281" s="172" t="s">
        <v>12340</v>
      </c>
      <c r="C281" s="172" t="s">
        <v>356</v>
      </c>
      <c r="D281" s="172" t="s">
        <v>351</v>
      </c>
      <c r="E281" s="170">
        <v>2016</v>
      </c>
      <c r="F281" s="170" t="s">
        <v>12230</v>
      </c>
      <c r="G281" s="171" t="s">
        <v>11844</v>
      </c>
      <c r="H281" s="171" t="s">
        <v>11836</v>
      </c>
      <c r="I281" s="171"/>
    </row>
    <row r="282" spans="1:9" x14ac:dyDescent="0.25">
      <c r="A282" s="172" t="s">
        <v>12341</v>
      </c>
      <c r="B282" s="172" t="s">
        <v>12342</v>
      </c>
      <c r="C282" s="172" t="s">
        <v>11889</v>
      </c>
      <c r="D282" s="172" t="s">
        <v>351</v>
      </c>
      <c r="E282" s="170">
        <v>2015</v>
      </c>
      <c r="F282" s="170" t="s">
        <v>11890</v>
      </c>
      <c r="G282" s="171" t="s">
        <v>11844</v>
      </c>
      <c r="H282" s="171" t="s">
        <v>11836</v>
      </c>
      <c r="I282" s="171"/>
    </row>
    <row r="283" spans="1:9" hidden="1" x14ac:dyDescent="0.25">
      <c r="A283" s="172" t="s">
        <v>12343</v>
      </c>
      <c r="B283" s="172" t="s">
        <v>12344</v>
      </c>
      <c r="C283" s="172" t="s">
        <v>356</v>
      </c>
      <c r="D283" s="172" t="s">
        <v>351</v>
      </c>
      <c r="E283" s="170">
        <v>2014</v>
      </c>
      <c r="F283" s="170" t="s">
        <v>11890</v>
      </c>
      <c r="G283" s="171" t="s">
        <v>11844</v>
      </c>
      <c r="H283" s="171" t="s">
        <v>11836</v>
      </c>
      <c r="I283" s="171"/>
    </row>
    <row r="284" spans="1:9" hidden="1" x14ac:dyDescent="0.25">
      <c r="A284" s="172" t="s">
        <v>12345</v>
      </c>
      <c r="B284" s="172" t="s">
        <v>12346</v>
      </c>
      <c r="C284" s="172" t="s">
        <v>356</v>
      </c>
      <c r="D284" s="172" t="s">
        <v>351</v>
      </c>
      <c r="E284" s="170">
        <v>2020</v>
      </c>
      <c r="F284" s="170" t="s">
        <v>11890</v>
      </c>
      <c r="G284" s="171" t="s">
        <v>11844</v>
      </c>
      <c r="H284" s="171" t="s">
        <v>11836</v>
      </c>
      <c r="I284" s="171"/>
    </row>
    <row r="285" spans="1:9" x14ac:dyDescent="0.25">
      <c r="A285" s="172" t="s">
        <v>12347</v>
      </c>
      <c r="B285" s="172" t="s">
        <v>12348</v>
      </c>
      <c r="C285" s="172" t="s">
        <v>11889</v>
      </c>
      <c r="D285" s="172" t="s">
        <v>351</v>
      </c>
      <c r="E285" s="170">
        <v>2021</v>
      </c>
      <c r="F285" s="170" t="s">
        <v>11890</v>
      </c>
      <c r="G285" s="171" t="s">
        <v>11844</v>
      </c>
      <c r="H285" s="171" t="s">
        <v>11836</v>
      </c>
      <c r="I285" s="171"/>
    </row>
    <row r="286" spans="1:9" hidden="1" x14ac:dyDescent="0.25">
      <c r="A286" s="172" t="s">
        <v>12349</v>
      </c>
      <c r="B286" s="172" t="s">
        <v>12350</v>
      </c>
      <c r="C286" s="172" t="s">
        <v>356</v>
      </c>
      <c r="D286" s="172" t="s">
        <v>351</v>
      </c>
      <c r="E286" s="170">
        <v>2015</v>
      </c>
      <c r="F286" s="170" t="s">
        <v>11890</v>
      </c>
      <c r="G286" s="171" t="s">
        <v>11844</v>
      </c>
      <c r="H286" s="171" t="s">
        <v>11836</v>
      </c>
      <c r="I286" s="171"/>
    </row>
    <row r="287" spans="1:9" hidden="1" x14ac:dyDescent="0.25">
      <c r="A287" s="172" t="s">
        <v>12351</v>
      </c>
      <c r="B287" s="172" t="s">
        <v>12352</v>
      </c>
      <c r="C287" s="172" t="s">
        <v>356</v>
      </c>
      <c r="D287" s="172" t="s">
        <v>351</v>
      </c>
      <c r="E287" s="170">
        <v>2019</v>
      </c>
      <c r="F287" s="170" t="s">
        <v>11890</v>
      </c>
      <c r="G287" s="171" t="s">
        <v>11844</v>
      </c>
      <c r="H287" s="171" t="s">
        <v>11836</v>
      </c>
      <c r="I287" s="171"/>
    </row>
    <row r="288" spans="1:9" x14ac:dyDescent="0.25">
      <c r="A288" s="172" t="s">
        <v>12353</v>
      </c>
      <c r="B288" s="172" t="s">
        <v>12354</v>
      </c>
      <c r="C288" s="172" t="s">
        <v>11889</v>
      </c>
      <c r="D288" s="172" t="s">
        <v>351</v>
      </c>
      <c r="E288" s="170">
        <v>2019</v>
      </c>
      <c r="F288" s="170" t="s">
        <v>11890</v>
      </c>
      <c r="G288" s="171" t="s">
        <v>11844</v>
      </c>
      <c r="H288" s="171" t="s">
        <v>11836</v>
      </c>
      <c r="I288" s="171"/>
    </row>
    <row r="289" spans="1:9" hidden="1" x14ac:dyDescent="0.25">
      <c r="A289" s="172" t="s">
        <v>12355</v>
      </c>
      <c r="B289" s="172" t="s">
        <v>12356</v>
      </c>
      <c r="C289" s="172" t="s">
        <v>356</v>
      </c>
      <c r="D289" s="172" t="s">
        <v>351</v>
      </c>
      <c r="E289" s="170">
        <v>2017</v>
      </c>
      <c r="F289" s="170" t="s">
        <v>11890</v>
      </c>
      <c r="G289" s="171" t="s">
        <v>11844</v>
      </c>
      <c r="H289" s="171" t="s">
        <v>11836</v>
      </c>
      <c r="I289" s="171"/>
    </row>
    <row r="290" spans="1:9" hidden="1" x14ac:dyDescent="0.25">
      <c r="A290" s="172" t="s">
        <v>12357</v>
      </c>
      <c r="B290" s="172" t="s">
        <v>12358</v>
      </c>
      <c r="C290" s="172" t="s">
        <v>356</v>
      </c>
      <c r="D290" s="172" t="s">
        <v>351</v>
      </c>
      <c r="E290" s="170">
        <v>2016</v>
      </c>
      <c r="F290" s="170" t="s">
        <v>12230</v>
      </c>
      <c r="G290" s="171" t="s">
        <v>11844</v>
      </c>
      <c r="H290" s="171" t="s">
        <v>11836</v>
      </c>
      <c r="I290" s="171"/>
    </row>
    <row r="291" spans="1:9" hidden="1" x14ac:dyDescent="0.25">
      <c r="A291" s="172" t="s">
        <v>12359</v>
      </c>
      <c r="B291" s="172" t="s">
        <v>12360</v>
      </c>
      <c r="C291" s="172" t="s">
        <v>356</v>
      </c>
      <c r="D291" s="172" t="s">
        <v>351</v>
      </c>
      <c r="E291" s="170">
        <v>2016</v>
      </c>
      <c r="F291" s="170" t="s">
        <v>12230</v>
      </c>
      <c r="G291" s="171" t="s">
        <v>11844</v>
      </c>
      <c r="H291" s="171" t="s">
        <v>11836</v>
      </c>
      <c r="I291" s="171"/>
    </row>
    <row r="292" spans="1:9" hidden="1" x14ac:dyDescent="0.25">
      <c r="A292" s="172" t="s">
        <v>12361</v>
      </c>
      <c r="B292" s="172" t="s">
        <v>12362</v>
      </c>
      <c r="C292" s="172" t="s">
        <v>356</v>
      </c>
      <c r="D292" s="172" t="s">
        <v>351</v>
      </c>
      <c r="E292" s="170">
        <v>2019</v>
      </c>
      <c r="F292" s="170" t="s">
        <v>11890</v>
      </c>
      <c r="G292" s="171" t="s">
        <v>11844</v>
      </c>
      <c r="H292" s="171" t="s">
        <v>11836</v>
      </c>
      <c r="I292" s="171"/>
    </row>
    <row r="293" spans="1:9" hidden="1" x14ac:dyDescent="0.25">
      <c r="A293" s="172" t="s">
        <v>12363</v>
      </c>
      <c r="B293" s="172" t="s">
        <v>12364</v>
      </c>
      <c r="C293" s="172" t="s">
        <v>356</v>
      </c>
      <c r="D293" s="172" t="s">
        <v>351</v>
      </c>
      <c r="E293" s="170">
        <v>2021</v>
      </c>
      <c r="F293" s="170" t="s">
        <v>11890</v>
      </c>
      <c r="G293" s="171" t="s">
        <v>11844</v>
      </c>
      <c r="H293" s="171" t="s">
        <v>11836</v>
      </c>
      <c r="I293" s="171"/>
    </row>
    <row r="294" spans="1:9" hidden="1" x14ac:dyDescent="0.25">
      <c r="A294" s="172" t="s">
        <v>12365</v>
      </c>
      <c r="B294" s="172" t="s">
        <v>12366</v>
      </c>
      <c r="C294" s="172" t="s">
        <v>356</v>
      </c>
      <c r="D294" s="172" t="s">
        <v>351</v>
      </c>
      <c r="E294" s="170">
        <v>2021</v>
      </c>
      <c r="F294" s="170" t="s">
        <v>11890</v>
      </c>
      <c r="G294" s="171" t="s">
        <v>11844</v>
      </c>
      <c r="H294" s="171" t="s">
        <v>11836</v>
      </c>
      <c r="I294" s="171"/>
    </row>
    <row r="295" spans="1:9" x14ac:dyDescent="0.25">
      <c r="A295" s="172" t="s">
        <v>12367</v>
      </c>
      <c r="B295" s="172" t="s">
        <v>12368</v>
      </c>
      <c r="C295" s="172" t="s">
        <v>11889</v>
      </c>
      <c r="D295" s="172" t="s">
        <v>351</v>
      </c>
      <c r="E295" s="170">
        <v>2018</v>
      </c>
      <c r="F295" s="170" t="s">
        <v>11890</v>
      </c>
      <c r="G295" s="171" t="s">
        <v>11844</v>
      </c>
      <c r="H295" s="171" t="s">
        <v>11836</v>
      </c>
      <c r="I295" s="171"/>
    </row>
    <row r="296" spans="1:9" hidden="1" x14ac:dyDescent="0.25">
      <c r="A296" s="172" t="s">
        <v>12369</v>
      </c>
      <c r="B296" s="172" t="s">
        <v>12370</v>
      </c>
      <c r="C296" s="172" t="s">
        <v>356</v>
      </c>
      <c r="D296" s="172" t="s">
        <v>351</v>
      </c>
      <c r="E296" s="170">
        <v>2020</v>
      </c>
      <c r="F296" s="170" t="s">
        <v>11890</v>
      </c>
      <c r="G296" s="171" t="s">
        <v>11844</v>
      </c>
      <c r="H296" s="171" t="s">
        <v>11836</v>
      </c>
      <c r="I296" s="171"/>
    </row>
    <row r="297" spans="1:9" hidden="1" x14ac:dyDescent="0.25">
      <c r="A297" s="172" t="s">
        <v>12371</v>
      </c>
      <c r="B297" s="172" t="s">
        <v>12372</v>
      </c>
      <c r="C297" s="172" t="s">
        <v>356</v>
      </c>
      <c r="D297" s="172" t="s">
        <v>351</v>
      </c>
      <c r="E297" s="170">
        <v>2015</v>
      </c>
      <c r="F297" s="170" t="s">
        <v>11890</v>
      </c>
      <c r="G297" s="171" t="s">
        <v>11844</v>
      </c>
      <c r="H297" s="171" t="s">
        <v>11836</v>
      </c>
      <c r="I297" s="171"/>
    </row>
    <row r="298" spans="1:9" hidden="1" x14ac:dyDescent="0.25">
      <c r="A298" s="172" t="s">
        <v>12373</v>
      </c>
      <c r="B298" s="172" t="s">
        <v>12374</v>
      </c>
      <c r="C298" s="172" t="s">
        <v>356</v>
      </c>
      <c r="D298" s="172" t="s">
        <v>351</v>
      </c>
      <c r="E298" s="170">
        <v>2016</v>
      </c>
      <c r="F298" s="170" t="s">
        <v>11890</v>
      </c>
      <c r="G298" s="171" t="s">
        <v>11844</v>
      </c>
      <c r="H298" s="171" t="s">
        <v>11836</v>
      </c>
      <c r="I298" s="171"/>
    </row>
    <row r="299" spans="1:9" hidden="1" x14ac:dyDescent="0.25">
      <c r="A299" s="172" t="s">
        <v>12375</v>
      </c>
      <c r="B299" s="172" t="s">
        <v>12376</v>
      </c>
      <c r="C299" s="172" t="s">
        <v>356</v>
      </c>
      <c r="D299" s="172" t="s">
        <v>351</v>
      </c>
      <c r="E299" s="170">
        <v>2016</v>
      </c>
      <c r="F299" s="170" t="s">
        <v>11890</v>
      </c>
      <c r="G299" s="171" t="s">
        <v>11844</v>
      </c>
      <c r="H299" s="171" t="s">
        <v>11836</v>
      </c>
      <c r="I299" s="171"/>
    </row>
    <row r="300" spans="1:9" hidden="1" x14ac:dyDescent="0.25">
      <c r="A300" s="172" t="s">
        <v>12377</v>
      </c>
      <c r="B300" s="172" t="s">
        <v>12378</v>
      </c>
      <c r="C300" s="172" t="s">
        <v>356</v>
      </c>
      <c r="D300" s="172" t="s">
        <v>351</v>
      </c>
      <c r="E300" s="170">
        <v>2016</v>
      </c>
      <c r="F300" s="170" t="s">
        <v>11890</v>
      </c>
      <c r="G300" s="171" t="s">
        <v>11844</v>
      </c>
      <c r="H300" s="171" t="s">
        <v>11836</v>
      </c>
      <c r="I300" s="171"/>
    </row>
    <row r="301" spans="1:9" hidden="1" x14ac:dyDescent="0.25">
      <c r="A301" s="172" t="s">
        <v>12379</v>
      </c>
      <c r="B301" s="172" t="s">
        <v>12380</v>
      </c>
      <c r="C301" s="172" t="s">
        <v>356</v>
      </c>
      <c r="D301" s="172" t="s">
        <v>351</v>
      </c>
      <c r="E301" s="170">
        <v>2019</v>
      </c>
      <c r="F301" s="170" t="s">
        <v>11890</v>
      </c>
      <c r="G301" s="171" t="s">
        <v>11844</v>
      </c>
      <c r="H301" s="171" t="s">
        <v>11836</v>
      </c>
      <c r="I301" s="171"/>
    </row>
    <row r="302" spans="1:9" hidden="1" x14ac:dyDescent="0.25">
      <c r="A302" s="172" t="s">
        <v>12381</v>
      </c>
      <c r="B302" s="172" t="s">
        <v>12382</v>
      </c>
      <c r="C302" s="172" t="s">
        <v>356</v>
      </c>
      <c r="D302" s="172" t="s">
        <v>351</v>
      </c>
      <c r="E302" s="170">
        <v>2016</v>
      </c>
      <c r="F302" s="170" t="s">
        <v>12230</v>
      </c>
      <c r="G302" s="171" t="s">
        <v>11844</v>
      </c>
      <c r="H302" s="171" t="s">
        <v>11836</v>
      </c>
      <c r="I302" s="171"/>
    </row>
    <row r="303" spans="1:9" hidden="1" x14ac:dyDescent="0.25">
      <c r="A303" s="172" t="s">
        <v>12383</v>
      </c>
      <c r="B303" s="172" t="s">
        <v>12384</v>
      </c>
      <c r="C303" s="172" t="s">
        <v>356</v>
      </c>
      <c r="D303" s="172" t="s">
        <v>351</v>
      </c>
      <c r="E303" s="170">
        <v>2014</v>
      </c>
      <c r="F303" s="170" t="s">
        <v>11890</v>
      </c>
      <c r="G303" s="171" t="s">
        <v>11844</v>
      </c>
      <c r="H303" s="171" t="s">
        <v>11836</v>
      </c>
      <c r="I303" s="171"/>
    </row>
    <row r="304" spans="1:9" x14ac:dyDescent="0.25">
      <c r="A304" s="172" t="s">
        <v>12385</v>
      </c>
      <c r="B304" s="172" t="s">
        <v>12386</v>
      </c>
      <c r="C304" s="172" t="s">
        <v>11889</v>
      </c>
      <c r="D304" s="172" t="s">
        <v>351</v>
      </c>
      <c r="E304" s="170">
        <v>2015</v>
      </c>
      <c r="F304" s="170" t="s">
        <v>11890</v>
      </c>
      <c r="G304" s="171" t="s">
        <v>11844</v>
      </c>
      <c r="H304" s="171" t="s">
        <v>11836</v>
      </c>
      <c r="I304" s="171"/>
    </row>
    <row r="305" spans="1:9" x14ac:dyDescent="0.25">
      <c r="A305" s="172" t="s">
        <v>12387</v>
      </c>
      <c r="B305" s="172" t="s">
        <v>12388</v>
      </c>
      <c r="C305" s="172" t="s">
        <v>11889</v>
      </c>
      <c r="D305" s="172" t="s">
        <v>351</v>
      </c>
      <c r="E305" s="170">
        <v>2022</v>
      </c>
      <c r="F305" s="170" t="s">
        <v>11890</v>
      </c>
      <c r="G305" s="171" t="s">
        <v>11844</v>
      </c>
      <c r="H305" s="171" t="s">
        <v>11836</v>
      </c>
      <c r="I305" s="171"/>
    </row>
    <row r="306" spans="1:9" hidden="1" x14ac:dyDescent="0.25">
      <c r="A306" s="172" t="s">
        <v>12389</v>
      </c>
      <c r="B306" s="172" t="s">
        <v>12390</v>
      </c>
      <c r="C306" s="172" t="s">
        <v>356</v>
      </c>
      <c r="D306" s="172" t="s">
        <v>351</v>
      </c>
      <c r="E306" s="170">
        <v>2016</v>
      </c>
      <c r="F306" s="170" t="s">
        <v>11890</v>
      </c>
      <c r="G306" s="171" t="s">
        <v>11844</v>
      </c>
      <c r="H306" s="171" t="s">
        <v>11836</v>
      </c>
      <c r="I306" s="171"/>
    </row>
    <row r="307" spans="1:9" x14ac:dyDescent="0.25">
      <c r="A307" s="172" t="s">
        <v>12391</v>
      </c>
      <c r="B307" s="172" t="s">
        <v>12392</v>
      </c>
      <c r="C307" s="172" t="s">
        <v>11889</v>
      </c>
      <c r="D307" s="172" t="s">
        <v>351</v>
      </c>
      <c r="E307" s="170">
        <v>2007</v>
      </c>
      <c r="F307" s="170" t="s">
        <v>11890</v>
      </c>
      <c r="G307" s="171" t="s">
        <v>11844</v>
      </c>
      <c r="H307" s="171" t="s">
        <v>11836</v>
      </c>
      <c r="I307" s="171"/>
    </row>
    <row r="308" spans="1:9" x14ac:dyDescent="0.25">
      <c r="A308" s="172" t="s">
        <v>12393</v>
      </c>
      <c r="B308" s="172" t="s">
        <v>12394</v>
      </c>
      <c r="C308" s="172" t="s">
        <v>11889</v>
      </c>
      <c r="D308" s="172" t="s">
        <v>351</v>
      </c>
      <c r="E308" s="170">
        <v>2019</v>
      </c>
      <c r="F308" s="170" t="s">
        <v>11890</v>
      </c>
      <c r="G308" s="171" t="s">
        <v>11844</v>
      </c>
      <c r="H308" s="171" t="s">
        <v>11836</v>
      </c>
      <c r="I308" s="171"/>
    </row>
    <row r="309" spans="1:9" hidden="1" x14ac:dyDescent="0.25">
      <c r="A309" s="172" t="s">
        <v>12395</v>
      </c>
      <c r="B309" s="172" t="s">
        <v>12396</v>
      </c>
      <c r="C309" s="172" t="s">
        <v>356</v>
      </c>
      <c r="D309" s="172" t="s">
        <v>351</v>
      </c>
      <c r="E309" s="170">
        <v>2020</v>
      </c>
      <c r="F309" s="170" t="s">
        <v>11890</v>
      </c>
      <c r="G309" s="171" t="s">
        <v>11844</v>
      </c>
      <c r="H309" s="171" t="s">
        <v>11836</v>
      </c>
      <c r="I309" s="171"/>
    </row>
    <row r="310" spans="1:9" hidden="1" x14ac:dyDescent="0.25">
      <c r="A310" s="172" t="s">
        <v>12397</v>
      </c>
      <c r="B310" s="172" t="s">
        <v>12398</v>
      </c>
      <c r="C310" s="172" t="s">
        <v>356</v>
      </c>
      <c r="D310" s="172" t="s">
        <v>351</v>
      </c>
      <c r="E310" s="170">
        <v>2016</v>
      </c>
      <c r="F310" s="170" t="s">
        <v>11890</v>
      </c>
      <c r="G310" s="171" t="s">
        <v>11844</v>
      </c>
      <c r="H310" s="171" t="s">
        <v>11836</v>
      </c>
      <c r="I310" s="171"/>
    </row>
    <row r="311" spans="1:9" x14ac:dyDescent="0.25">
      <c r="A311" s="172" t="s">
        <v>12399</v>
      </c>
      <c r="B311" s="172" t="s">
        <v>12400</v>
      </c>
      <c r="C311" s="172" t="s">
        <v>11889</v>
      </c>
      <c r="D311" s="172" t="s">
        <v>351</v>
      </c>
      <c r="E311" s="170">
        <v>2016</v>
      </c>
      <c r="F311" s="170" t="s">
        <v>11890</v>
      </c>
      <c r="G311" s="171" t="s">
        <v>11844</v>
      </c>
      <c r="H311" s="171" t="s">
        <v>11836</v>
      </c>
      <c r="I311" s="171"/>
    </row>
    <row r="312" spans="1:9" x14ac:dyDescent="0.25">
      <c r="A312" s="172" t="s">
        <v>12401</v>
      </c>
      <c r="B312" s="172" t="s">
        <v>12402</v>
      </c>
      <c r="C312" s="172" t="s">
        <v>11889</v>
      </c>
      <c r="D312" s="172" t="s">
        <v>351</v>
      </c>
      <c r="E312" s="170">
        <v>2017</v>
      </c>
      <c r="F312" s="170" t="s">
        <v>11890</v>
      </c>
      <c r="G312" s="171" t="s">
        <v>11844</v>
      </c>
      <c r="H312" s="171" t="s">
        <v>11836</v>
      </c>
      <c r="I312" s="171"/>
    </row>
    <row r="313" spans="1:9" hidden="1" x14ac:dyDescent="0.25">
      <c r="A313" s="172" t="s">
        <v>12403</v>
      </c>
      <c r="B313" s="172" t="s">
        <v>12404</v>
      </c>
      <c r="C313" s="172" t="s">
        <v>356</v>
      </c>
      <c r="D313" s="172" t="s">
        <v>351</v>
      </c>
      <c r="E313" s="170">
        <v>2020</v>
      </c>
      <c r="F313" s="170" t="s">
        <v>11890</v>
      </c>
      <c r="G313" s="171" t="s">
        <v>11844</v>
      </c>
      <c r="H313" s="171" t="s">
        <v>11836</v>
      </c>
      <c r="I313" s="171"/>
    </row>
    <row r="314" spans="1:9" x14ac:dyDescent="0.25">
      <c r="A314" s="172" t="s">
        <v>12405</v>
      </c>
      <c r="B314" s="172" t="s">
        <v>12406</v>
      </c>
      <c r="C314" s="172" t="s">
        <v>11889</v>
      </c>
      <c r="D314" s="172" t="s">
        <v>351</v>
      </c>
      <c r="E314" s="170">
        <v>2021</v>
      </c>
      <c r="F314" s="170" t="s">
        <v>11890</v>
      </c>
      <c r="G314" s="171" t="s">
        <v>11844</v>
      </c>
      <c r="H314" s="171" t="s">
        <v>11836</v>
      </c>
      <c r="I314" s="171"/>
    </row>
    <row r="315" spans="1:9" hidden="1" x14ac:dyDescent="0.25">
      <c r="A315" s="172" t="s">
        <v>12407</v>
      </c>
      <c r="B315" s="172" t="s">
        <v>12408</v>
      </c>
      <c r="C315" s="172" t="s">
        <v>356</v>
      </c>
      <c r="D315" s="172" t="s">
        <v>351</v>
      </c>
      <c r="E315" s="170">
        <v>2016</v>
      </c>
      <c r="F315" s="170" t="s">
        <v>12230</v>
      </c>
      <c r="G315" s="171" t="s">
        <v>11844</v>
      </c>
      <c r="H315" s="171" t="s">
        <v>11836</v>
      </c>
      <c r="I315" s="171"/>
    </row>
    <row r="316" spans="1:9" hidden="1" x14ac:dyDescent="0.25">
      <c r="A316" s="172" t="s">
        <v>12409</v>
      </c>
      <c r="B316" s="172" t="s">
        <v>12410</v>
      </c>
      <c r="C316" s="172" t="s">
        <v>356</v>
      </c>
      <c r="D316" s="172" t="s">
        <v>351</v>
      </c>
      <c r="E316" s="170">
        <v>2015</v>
      </c>
      <c r="F316" s="170" t="s">
        <v>11890</v>
      </c>
      <c r="G316" s="171" t="s">
        <v>11844</v>
      </c>
      <c r="H316" s="171" t="s">
        <v>11836</v>
      </c>
      <c r="I316" s="171"/>
    </row>
    <row r="317" spans="1:9" hidden="1" x14ac:dyDescent="0.25">
      <c r="A317" s="172" t="s">
        <v>12411</v>
      </c>
      <c r="B317" s="172" t="s">
        <v>12412</v>
      </c>
      <c r="C317" s="172" t="s">
        <v>356</v>
      </c>
      <c r="D317" s="172" t="s">
        <v>351</v>
      </c>
      <c r="E317" s="170">
        <v>2014</v>
      </c>
      <c r="F317" s="170" t="s">
        <v>12230</v>
      </c>
      <c r="G317" s="171" t="s">
        <v>11844</v>
      </c>
      <c r="H317" s="171" t="s">
        <v>11836</v>
      </c>
      <c r="I317" s="171"/>
    </row>
    <row r="318" spans="1:9" hidden="1" x14ac:dyDescent="0.25">
      <c r="A318" s="172" t="s">
        <v>12413</v>
      </c>
      <c r="B318" s="172" t="s">
        <v>12414</v>
      </c>
      <c r="C318" s="172" t="s">
        <v>356</v>
      </c>
      <c r="D318" s="172" t="s">
        <v>351</v>
      </c>
      <c r="E318" s="170">
        <v>2016</v>
      </c>
      <c r="F318" s="170" t="s">
        <v>11890</v>
      </c>
      <c r="G318" s="171" t="s">
        <v>11844</v>
      </c>
      <c r="H318" s="171" t="s">
        <v>11836</v>
      </c>
      <c r="I318" s="171"/>
    </row>
    <row r="319" spans="1:9" hidden="1" x14ac:dyDescent="0.25">
      <c r="A319" s="172" t="s">
        <v>12415</v>
      </c>
      <c r="B319" s="172" t="s">
        <v>12416</v>
      </c>
      <c r="C319" s="172" t="s">
        <v>868</v>
      </c>
      <c r="D319" s="172" t="s">
        <v>351</v>
      </c>
      <c r="E319" s="170">
        <v>2020</v>
      </c>
      <c r="F319" s="170" t="s">
        <v>11890</v>
      </c>
      <c r="G319" s="171" t="s">
        <v>11844</v>
      </c>
      <c r="H319" s="171" t="s">
        <v>11836</v>
      </c>
      <c r="I319" s="171"/>
    </row>
    <row r="320" spans="1:9" hidden="1" x14ac:dyDescent="0.25">
      <c r="A320" s="172" t="s">
        <v>12417</v>
      </c>
      <c r="B320" s="172" t="s">
        <v>12236</v>
      </c>
      <c r="C320" s="172" t="s">
        <v>356</v>
      </c>
      <c r="D320" s="172" t="s">
        <v>351</v>
      </c>
      <c r="E320" s="170">
        <v>2021</v>
      </c>
      <c r="F320" s="170" t="s">
        <v>11890</v>
      </c>
      <c r="G320" s="171" t="s">
        <v>11844</v>
      </c>
      <c r="H320" s="171" t="s">
        <v>11836</v>
      </c>
      <c r="I320" s="171"/>
    </row>
    <row r="321" spans="1:9" hidden="1" x14ac:dyDescent="0.25">
      <c r="A321" s="172" t="s">
        <v>12418</v>
      </c>
      <c r="B321" s="172" t="s">
        <v>12419</v>
      </c>
      <c r="C321" s="172" t="s">
        <v>356</v>
      </c>
      <c r="D321" s="172" t="s">
        <v>351</v>
      </c>
      <c r="E321" s="170">
        <v>2017</v>
      </c>
      <c r="F321" s="170" t="s">
        <v>11890</v>
      </c>
      <c r="G321" s="171" t="s">
        <v>11844</v>
      </c>
      <c r="H321" s="171" t="s">
        <v>11836</v>
      </c>
      <c r="I321" s="171"/>
    </row>
    <row r="322" spans="1:9" hidden="1" x14ac:dyDescent="0.25">
      <c r="A322" s="172" t="s">
        <v>12420</v>
      </c>
      <c r="B322" s="172" t="s">
        <v>12421</v>
      </c>
      <c r="C322" s="172" t="s">
        <v>356</v>
      </c>
      <c r="D322" s="172" t="s">
        <v>351</v>
      </c>
      <c r="E322" s="170">
        <v>2019</v>
      </c>
      <c r="F322" s="170" t="s">
        <v>11890</v>
      </c>
      <c r="G322" s="171" t="s">
        <v>11844</v>
      </c>
      <c r="H322" s="171" t="s">
        <v>11836</v>
      </c>
      <c r="I322" s="171"/>
    </row>
    <row r="323" spans="1:9" hidden="1" x14ac:dyDescent="0.25">
      <c r="A323" s="172" t="s">
        <v>12422</v>
      </c>
      <c r="B323" s="172" t="s">
        <v>12423</v>
      </c>
      <c r="C323" s="172" t="s">
        <v>356</v>
      </c>
      <c r="D323" s="172" t="s">
        <v>351</v>
      </c>
      <c r="E323" s="170">
        <v>2021</v>
      </c>
      <c r="F323" s="170" t="s">
        <v>11890</v>
      </c>
      <c r="G323" s="171" t="s">
        <v>11844</v>
      </c>
      <c r="H323" s="171" t="s">
        <v>11836</v>
      </c>
      <c r="I323" s="171"/>
    </row>
    <row r="324" spans="1:9" hidden="1" x14ac:dyDescent="0.25">
      <c r="A324" s="172" t="s">
        <v>12424</v>
      </c>
      <c r="B324" s="172" t="s">
        <v>12425</v>
      </c>
      <c r="C324" s="172" t="s">
        <v>356</v>
      </c>
      <c r="D324" s="172" t="s">
        <v>351</v>
      </c>
      <c r="E324" s="170">
        <v>2016</v>
      </c>
      <c r="F324" s="170" t="s">
        <v>11890</v>
      </c>
      <c r="G324" s="171" t="s">
        <v>11844</v>
      </c>
      <c r="H324" s="171" t="s">
        <v>11836</v>
      </c>
      <c r="I324" s="171"/>
    </row>
    <row r="325" spans="1:9" hidden="1" x14ac:dyDescent="0.25">
      <c r="A325" s="172" t="s">
        <v>12426</v>
      </c>
      <c r="B325" s="172" t="s">
        <v>12427</v>
      </c>
      <c r="C325" s="172" t="s">
        <v>356</v>
      </c>
      <c r="D325" s="172" t="s">
        <v>351</v>
      </c>
      <c r="E325" s="170">
        <v>2016</v>
      </c>
      <c r="F325" s="170" t="s">
        <v>11890</v>
      </c>
      <c r="G325" s="171" t="s">
        <v>11844</v>
      </c>
      <c r="H325" s="171" t="s">
        <v>11836</v>
      </c>
      <c r="I325" s="171"/>
    </row>
    <row r="326" spans="1:9" x14ac:dyDescent="0.25">
      <c r="A326" s="172" t="s">
        <v>12428</v>
      </c>
      <c r="B326" s="172" t="s">
        <v>12429</v>
      </c>
      <c r="C326" s="172" t="s">
        <v>11889</v>
      </c>
      <c r="D326" s="172" t="s">
        <v>351</v>
      </c>
      <c r="E326" s="170">
        <v>2021</v>
      </c>
      <c r="F326" s="170" t="s">
        <v>11890</v>
      </c>
      <c r="G326" s="171" t="s">
        <v>11844</v>
      </c>
      <c r="H326" s="171" t="s">
        <v>11836</v>
      </c>
      <c r="I326" s="171"/>
    </row>
    <row r="327" spans="1:9" hidden="1" x14ac:dyDescent="0.25">
      <c r="A327" s="172" t="s">
        <v>12430</v>
      </c>
      <c r="B327" s="172" t="s">
        <v>12431</v>
      </c>
      <c r="C327" s="172" t="s">
        <v>356</v>
      </c>
      <c r="D327" s="172" t="s">
        <v>351</v>
      </c>
      <c r="E327" s="170">
        <v>2016</v>
      </c>
      <c r="F327" s="170" t="s">
        <v>12230</v>
      </c>
      <c r="G327" s="171" t="s">
        <v>11844</v>
      </c>
      <c r="H327" s="171" t="s">
        <v>11836</v>
      </c>
      <c r="I327" s="171"/>
    </row>
    <row r="328" spans="1:9" hidden="1" x14ac:dyDescent="0.25">
      <c r="A328" s="172" t="s">
        <v>12432</v>
      </c>
      <c r="B328" s="172" t="s">
        <v>12433</v>
      </c>
      <c r="C328" s="172" t="s">
        <v>356</v>
      </c>
      <c r="D328" s="172" t="s">
        <v>351</v>
      </c>
      <c r="E328" s="170">
        <v>2014</v>
      </c>
      <c r="F328" s="170" t="s">
        <v>12230</v>
      </c>
      <c r="G328" s="171" t="s">
        <v>11844</v>
      </c>
      <c r="H328" s="171" t="s">
        <v>11836</v>
      </c>
      <c r="I328" s="171"/>
    </row>
    <row r="329" spans="1:9" hidden="1" x14ac:dyDescent="0.25">
      <c r="A329" s="172" t="s">
        <v>12434</v>
      </c>
      <c r="B329" s="172" t="s">
        <v>12435</v>
      </c>
      <c r="C329" s="172" t="s">
        <v>356</v>
      </c>
      <c r="D329" s="172" t="s">
        <v>351</v>
      </c>
      <c r="E329" s="170">
        <v>2018</v>
      </c>
      <c r="F329" s="170" t="s">
        <v>11890</v>
      </c>
      <c r="G329" s="171" t="s">
        <v>11844</v>
      </c>
      <c r="H329" s="171" t="s">
        <v>11836</v>
      </c>
      <c r="I329" s="171"/>
    </row>
    <row r="330" spans="1:9" hidden="1" x14ac:dyDescent="0.25">
      <c r="A330" s="172" t="s">
        <v>12436</v>
      </c>
      <c r="B330" s="172" t="s">
        <v>12437</v>
      </c>
      <c r="C330" s="172" t="s">
        <v>356</v>
      </c>
      <c r="D330" s="172" t="s">
        <v>351</v>
      </c>
      <c r="E330" s="170">
        <v>2015</v>
      </c>
      <c r="F330" s="170" t="s">
        <v>11890</v>
      </c>
      <c r="G330" s="171" t="s">
        <v>11844</v>
      </c>
      <c r="H330" s="171" t="s">
        <v>11836</v>
      </c>
      <c r="I330" s="171"/>
    </row>
    <row r="331" spans="1:9" hidden="1" x14ac:dyDescent="0.25">
      <c r="A331" s="172" t="s">
        <v>12438</v>
      </c>
      <c r="B331" s="172" t="s">
        <v>12439</v>
      </c>
      <c r="C331" s="172" t="s">
        <v>356</v>
      </c>
      <c r="D331" s="172" t="s">
        <v>351</v>
      </c>
      <c r="E331" s="170">
        <v>2016</v>
      </c>
      <c r="F331" s="170" t="s">
        <v>11890</v>
      </c>
      <c r="G331" s="171" t="s">
        <v>11844</v>
      </c>
      <c r="H331" s="171" t="s">
        <v>11836</v>
      </c>
      <c r="I331" s="171"/>
    </row>
    <row r="332" spans="1:9" hidden="1" x14ac:dyDescent="0.25">
      <c r="A332" s="172" t="s">
        <v>12440</v>
      </c>
      <c r="B332" s="172" t="s">
        <v>12441</v>
      </c>
      <c r="C332" s="172" t="s">
        <v>356</v>
      </c>
      <c r="D332" s="172" t="s">
        <v>351</v>
      </c>
      <c r="E332" s="170">
        <v>2014</v>
      </c>
      <c r="F332" s="170" t="s">
        <v>11890</v>
      </c>
      <c r="G332" s="171" t="s">
        <v>11844</v>
      </c>
      <c r="H332" s="171" t="s">
        <v>11836</v>
      </c>
      <c r="I332" s="171"/>
    </row>
    <row r="333" spans="1:9" hidden="1" x14ac:dyDescent="0.25">
      <c r="A333" s="172" t="s">
        <v>12442</v>
      </c>
      <c r="B333" s="172" t="s">
        <v>12443</v>
      </c>
      <c r="C333" s="172" t="s">
        <v>356</v>
      </c>
      <c r="D333" s="172" t="s">
        <v>351</v>
      </c>
      <c r="E333" s="170">
        <v>2016</v>
      </c>
      <c r="F333" s="170" t="s">
        <v>12230</v>
      </c>
      <c r="G333" s="171" t="s">
        <v>11844</v>
      </c>
      <c r="H333" s="171" t="s">
        <v>11836</v>
      </c>
      <c r="I333" s="171"/>
    </row>
    <row r="334" spans="1:9" hidden="1" x14ac:dyDescent="0.25">
      <c r="A334" s="172" t="s">
        <v>12444</v>
      </c>
      <c r="B334" s="172" t="s">
        <v>12445</v>
      </c>
      <c r="C334" s="172" t="s">
        <v>356</v>
      </c>
      <c r="D334" s="172" t="s">
        <v>351</v>
      </c>
      <c r="E334" s="170">
        <v>2021</v>
      </c>
      <c r="F334" s="170" t="s">
        <v>11890</v>
      </c>
      <c r="G334" s="171" t="s">
        <v>11844</v>
      </c>
      <c r="H334" s="171" t="s">
        <v>11836</v>
      </c>
      <c r="I334" s="171"/>
    </row>
    <row r="335" spans="1:9" x14ac:dyDescent="0.25">
      <c r="A335" s="172" t="s">
        <v>12446</v>
      </c>
      <c r="B335" s="172" t="s">
        <v>12447</v>
      </c>
      <c r="C335" s="172" t="s">
        <v>11889</v>
      </c>
      <c r="D335" s="172" t="s">
        <v>351</v>
      </c>
      <c r="E335" s="170">
        <v>2017</v>
      </c>
      <c r="F335" s="170" t="s">
        <v>11890</v>
      </c>
      <c r="G335" s="171" t="s">
        <v>11844</v>
      </c>
      <c r="H335" s="171" t="s">
        <v>11836</v>
      </c>
      <c r="I335" s="171"/>
    </row>
    <row r="336" spans="1:9" hidden="1" x14ac:dyDescent="0.25">
      <c r="A336" s="172" t="s">
        <v>12448</v>
      </c>
      <c r="B336" s="172" t="s">
        <v>12449</v>
      </c>
      <c r="C336" s="172" t="s">
        <v>356</v>
      </c>
      <c r="D336" s="172" t="s">
        <v>351</v>
      </c>
      <c r="E336" s="170">
        <v>2017</v>
      </c>
      <c r="F336" s="170" t="s">
        <v>11890</v>
      </c>
      <c r="G336" s="171" t="s">
        <v>11844</v>
      </c>
      <c r="H336" s="171" t="s">
        <v>11836</v>
      </c>
      <c r="I336" s="171"/>
    </row>
    <row r="337" spans="1:9" hidden="1" x14ac:dyDescent="0.25">
      <c r="A337" s="172" t="s">
        <v>12450</v>
      </c>
      <c r="B337" s="172" t="s">
        <v>12451</v>
      </c>
      <c r="C337" s="172" t="s">
        <v>356</v>
      </c>
      <c r="D337" s="172" t="s">
        <v>351</v>
      </c>
      <c r="E337" s="170">
        <v>2021</v>
      </c>
      <c r="F337" s="170" t="s">
        <v>11890</v>
      </c>
      <c r="G337" s="171" t="s">
        <v>11844</v>
      </c>
      <c r="H337" s="171" t="s">
        <v>11836</v>
      </c>
      <c r="I337" s="171"/>
    </row>
    <row r="338" spans="1:9" x14ac:dyDescent="0.25">
      <c r="A338" s="172" t="s">
        <v>12452</v>
      </c>
      <c r="B338" s="172" t="s">
        <v>12453</v>
      </c>
      <c r="C338" s="172" t="s">
        <v>11889</v>
      </c>
      <c r="D338" s="172" t="s">
        <v>351</v>
      </c>
      <c r="E338" s="170">
        <v>2022</v>
      </c>
      <c r="F338" s="170" t="s">
        <v>11890</v>
      </c>
      <c r="G338" s="171" t="s">
        <v>11844</v>
      </c>
      <c r="H338" s="171" t="s">
        <v>11836</v>
      </c>
      <c r="I338" s="171"/>
    </row>
    <row r="339" spans="1:9" hidden="1" x14ac:dyDescent="0.25">
      <c r="A339" s="172" t="s">
        <v>12454</v>
      </c>
      <c r="B339" s="172" t="s">
        <v>12455</v>
      </c>
      <c r="C339" s="172" t="s">
        <v>356</v>
      </c>
      <c r="D339" s="172" t="s">
        <v>351</v>
      </c>
      <c r="E339" s="170">
        <v>2019</v>
      </c>
      <c r="F339" s="170" t="s">
        <v>11890</v>
      </c>
      <c r="G339" s="171" t="s">
        <v>11844</v>
      </c>
      <c r="H339" s="171" t="s">
        <v>11836</v>
      </c>
      <c r="I339" s="171"/>
    </row>
    <row r="340" spans="1:9" x14ac:dyDescent="0.25">
      <c r="A340" s="172" t="s">
        <v>12456</v>
      </c>
      <c r="B340" s="172" t="s">
        <v>12457</v>
      </c>
      <c r="C340" s="172" t="s">
        <v>11889</v>
      </c>
      <c r="D340" s="172" t="s">
        <v>351</v>
      </c>
      <c r="E340" s="170">
        <v>2020</v>
      </c>
      <c r="F340" s="170" t="s">
        <v>11890</v>
      </c>
      <c r="G340" s="171" t="s">
        <v>11844</v>
      </c>
      <c r="H340" s="171" t="s">
        <v>11836</v>
      </c>
      <c r="I340" s="171"/>
    </row>
    <row r="341" spans="1:9" x14ac:dyDescent="0.25">
      <c r="A341" s="172" t="s">
        <v>12458</v>
      </c>
      <c r="B341" s="172" t="s">
        <v>12459</v>
      </c>
      <c r="C341" s="172" t="s">
        <v>11889</v>
      </c>
      <c r="D341" s="172" t="s">
        <v>351</v>
      </c>
      <c r="E341" s="170">
        <v>2019</v>
      </c>
      <c r="F341" s="170" t="s">
        <v>11890</v>
      </c>
      <c r="G341" s="171" t="s">
        <v>11844</v>
      </c>
      <c r="H341" s="171" t="s">
        <v>11836</v>
      </c>
      <c r="I341" s="171"/>
    </row>
    <row r="342" spans="1:9" hidden="1" x14ac:dyDescent="0.25">
      <c r="A342" s="172" t="s">
        <v>12460</v>
      </c>
      <c r="B342" s="172" t="s">
        <v>12461</v>
      </c>
      <c r="C342" s="172" t="s">
        <v>356</v>
      </c>
      <c r="D342" s="172" t="s">
        <v>351</v>
      </c>
      <c r="E342" s="170">
        <v>2016</v>
      </c>
      <c r="F342" s="170" t="s">
        <v>11890</v>
      </c>
      <c r="G342" s="171" t="s">
        <v>11844</v>
      </c>
      <c r="H342" s="171" t="s">
        <v>11836</v>
      </c>
      <c r="I342" s="171"/>
    </row>
    <row r="343" spans="1:9" x14ac:dyDescent="0.25">
      <c r="A343" s="172" t="s">
        <v>12462</v>
      </c>
      <c r="B343" s="172" t="s">
        <v>12463</v>
      </c>
      <c r="C343" s="172" t="s">
        <v>11889</v>
      </c>
      <c r="D343" s="172" t="s">
        <v>351</v>
      </c>
      <c r="E343" s="170">
        <v>2019</v>
      </c>
      <c r="F343" s="170" t="s">
        <v>11890</v>
      </c>
      <c r="G343" s="171" t="s">
        <v>11844</v>
      </c>
      <c r="H343" s="171" t="s">
        <v>11836</v>
      </c>
      <c r="I343" s="171"/>
    </row>
    <row r="344" spans="1:9" hidden="1" x14ac:dyDescent="0.25">
      <c r="A344" s="172" t="s">
        <v>12464</v>
      </c>
      <c r="B344" s="172" t="s">
        <v>12465</v>
      </c>
      <c r="C344" s="172" t="s">
        <v>356</v>
      </c>
      <c r="D344" s="172" t="s">
        <v>351</v>
      </c>
      <c r="E344" s="170">
        <v>2016</v>
      </c>
      <c r="F344" s="170" t="s">
        <v>11890</v>
      </c>
      <c r="G344" s="171" t="s">
        <v>11844</v>
      </c>
      <c r="H344" s="171" t="s">
        <v>11836</v>
      </c>
      <c r="I344" s="171"/>
    </row>
    <row r="345" spans="1:9" hidden="1" x14ac:dyDescent="0.25">
      <c r="A345" s="172" t="s">
        <v>12466</v>
      </c>
      <c r="B345" s="172" t="s">
        <v>12467</v>
      </c>
      <c r="C345" s="172" t="s">
        <v>356</v>
      </c>
      <c r="D345" s="172" t="s">
        <v>351</v>
      </c>
      <c r="E345" s="170">
        <v>2019</v>
      </c>
      <c r="F345" s="170" t="s">
        <v>11890</v>
      </c>
      <c r="G345" s="171" t="s">
        <v>11844</v>
      </c>
      <c r="H345" s="171" t="s">
        <v>11836</v>
      </c>
      <c r="I345" s="171"/>
    </row>
    <row r="346" spans="1:9" hidden="1" x14ac:dyDescent="0.25">
      <c r="A346" s="172" t="s">
        <v>12468</v>
      </c>
      <c r="B346" s="172" t="s">
        <v>12469</v>
      </c>
      <c r="C346" s="172" t="s">
        <v>356</v>
      </c>
      <c r="D346" s="172" t="s">
        <v>351</v>
      </c>
      <c r="E346" s="170">
        <v>2017</v>
      </c>
      <c r="F346" s="170" t="s">
        <v>11890</v>
      </c>
      <c r="G346" s="171" t="s">
        <v>11844</v>
      </c>
      <c r="H346" s="171" t="s">
        <v>11836</v>
      </c>
      <c r="I346" s="171"/>
    </row>
    <row r="347" spans="1:9" hidden="1" x14ac:dyDescent="0.25">
      <c r="A347" s="172" t="s">
        <v>12470</v>
      </c>
      <c r="B347" s="172" t="s">
        <v>12471</v>
      </c>
      <c r="C347" s="172" t="s">
        <v>356</v>
      </c>
      <c r="D347" s="172" t="s">
        <v>351</v>
      </c>
      <c r="E347" s="170">
        <v>2016</v>
      </c>
      <c r="F347" s="170" t="s">
        <v>12230</v>
      </c>
      <c r="G347" s="171" t="s">
        <v>11844</v>
      </c>
      <c r="H347" s="171" t="s">
        <v>11836</v>
      </c>
      <c r="I347" s="171"/>
    </row>
    <row r="348" spans="1:9" x14ac:dyDescent="0.25">
      <c r="A348" s="172" t="s">
        <v>12472</v>
      </c>
      <c r="B348" s="172" t="s">
        <v>12473</v>
      </c>
      <c r="C348" s="172" t="s">
        <v>11889</v>
      </c>
      <c r="D348" s="172" t="s">
        <v>351</v>
      </c>
      <c r="E348" s="170">
        <v>2019</v>
      </c>
      <c r="F348" s="170" t="s">
        <v>11890</v>
      </c>
      <c r="G348" s="171" t="s">
        <v>11844</v>
      </c>
      <c r="H348" s="171" t="s">
        <v>11836</v>
      </c>
      <c r="I348" s="171"/>
    </row>
    <row r="349" spans="1:9" x14ac:dyDescent="0.25">
      <c r="A349" s="172" t="s">
        <v>12474</v>
      </c>
      <c r="B349" s="172" t="s">
        <v>12475</v>
      </c>
      <c r="C349" s="172" t="s">
        <v>11889</v>
      </c>
      <c r="D349" s="172" t="s">
        <v>351</v>
      </c>
      <c r="E349" s="170">
        <v>2021</v>
      </c>
      <c r="F349" s="170" t="s">
        <v>11890</v>
      </c>
      <c r="G349" s="171" t="s">
        <v>11844</v>
      </c>
      <c r="H349" s="171" t="s">
        <v>11836</v>
      </c>
      <c r="I349" s="171"/>
    </row>
    <row r="350" spans="1:9" hidden="1" x14ac:dyDescent="0.25">
      <c r="A350" s="172" t="s">
        <v>12476</v>
      </c>
      <c r="B350" s="172" t="s">
        <v>12477</v>
      </c>
      <c r="C350" s="172" t="s">
        <v>356</v>
      </c>
      <c r="D350" s="172" t="s">
        <v>351</v>
      </c>
      <c r="E350" s="170">
        <v>2013</v>
      </c>
      <c r="F350" s="170" t="s">
        <v>11890</v>
      </c>
      <c r="G350" s="171" t="s">
        <v>11844</v>
      </c>
      <c r="H350" s="171" t="s">
        <v>11836</v>
      </c>
      <c r="I350" s="171"/>
    </row>
    <row r="351" spans="1:9" x14ac:dyDescent="0.25">
      <c r="A351" s="172" t="s">
        <v>12478</v>
      </c>
      <c r="B351" s="172" t="s">
        <v>12479</v>
      </c>
      <c r="C351" s="172" t="s">
        <v>11889</v>
      </c>
      <c r="D351" s="172" t="s">
        <v>351</v>
      </c>
      <c r="E351" s="170">
        <v>2020</v>
      </c>
      <c r="F351" s="170" t="s">
        <v>11890</v>
      </c>
      <c r="G351" s="171" t="s">
        <v>11844</v>
      </c>
      <c r="H351" s="171" t="s">
        <v>11836</v>
      </c>
      <c r="I351" s="171"/>
    </row>
    <row r="352" spans="1:9" hidden="1" x14ac:dyDescent="0.25">
      <c r="A352" s="172" t="s">
        <v>12480</v>
      </c>
      <c r="B352" s="172" t="s">
        <v>12481</v>
      </c>
      <c r="C352" s="172" t="s">
        <v>356</v>
      </c>
      <c r="D352" s="172" t="s">
        <v>351</v>
      </c>
      <c r="E352" s="170">
        <v>2008</v>
      </c>
      <c r="F352" s="170" t="s">
        <v>11890</v>
      </c>
      <c r="G352" s="171" t="s">
        <v>11844</v>
      </c>
      <c r="H352" s="171" t="s">
        <v>11836</v>
      </c>
      <c r="I352" s="171"/>
    </row>
    <row r="353" spans="1:9" hidden="1" x14ac:dyDescent="0.25">
      <c r="A353" s="172" t="s">
        <v>12482</v>
      </c>
      <c r="B353" s="172" t="s">
        <v>12483</v>
      </c>
      <c r="C353" s="172" t="s">
        <v>356</v>
      </c>
      <c r="D353" s="172" t="s">
        <v>351</v>
      </c>
      <c r="E353" s="170">
        <v>2021</v>
      </c>
      <c r="F353" s="170" t="s">
        <v>11890</v>
      </c>
      <c r="G353" s="171" t="s">
        <v>11844</v>
      </c>
      <c r="H353" s="171" t="s">
        <v>11836</v>
      </c>
      <c r="I353" s="171"/>
    </row>
    <row r="354" spans="1:9" hidden="1" x14ac:dyDescent="0.25">
      <c r="A354" s="172" t="s">
        <v>12484</v>
      </c>
      <c r="B354" s="172" t="s">
        <v>12485</v>
      </c>
      <c r="C354" s="172" t="s">
        <v>356</v>
      </c>
      <c r="D354" s="172" t="s">
        <v>351</v>
      </c>
      <c r="E354" s="170">
        <v>2020</v>
      </c>
      <c r="F354" s="170" t="s">
        <v>11890</v>
      </c>
      <c r="G354" s="171" t="s">
        <v>11844</v>
      </c>
      <c r="H354" s="171" t="s">
        <v>11836</v>
      </c>
      <c r="I354" s="171"/>
    </row>
    <row r="355" spans="1:9" x14ac:dyDescent="0.25">
      <c r="A355" s="172" t="s">
        <v>12486</v>
      </c>
      <c r="B355" s="172" t="s">
        <v>12487</v>
      </c>
      <c r="C355" s="172" t="s">
        <v>11889</v>
      </c>
      <c r="D355" s="172" t="s">
        <v>351</v>
      </c>
      <c r="E355" s="170">
        <v>2017</v>
      </c>
      <c r="F355" s="170" t="s">
        <v>11890</v>
      </c>
      <c r="G355" s="171" t="s">
        <v>11844</v>
      </c>
      <c r="H355" s="171" t="s">
        <v>11836</v>
      </c>
      <c r="I355" s="171"/>
    </row>
    <row r="356" spans="1:9" hidden="1" x14ac:dyDescent="0.25">
      <c r="A356" s="172" t="s">
        <v>12488</v>
      </c>
      <c r="B356" s="172" t="s">
        <v>12489</v>
      </c>
      <c r="C356" s="172" t="s">
        <v>356</v>
      </c>
      <c r="D356" s="172" t="s">
        <v>351</v>
      </c>
      <c r="E356" s="170">
        <v>2014</v>
      </c>
      <c r="F356" s="170" t="s">
        <v>11890</v>
      </c>
      <c r="G356" s="171" t="s">
        <v>11844</v>
      </c>
      <c r="H356" s="171" t="s">
        <v>11836</v>
      </c>
      <c r="I356" s="171"/>
    </row>
    <row r="357" spans="1:9" hidden="1" x14ac:dyDescent="0.25">
      <c r="A357" s="172" t="s">
        <v>12490</v>
      </c>
      <c r="B357" s="172" t="s">
        <v>12491</v>
      </c>
      <c r="C357" s="172" t="s">
        <v>356</v>
      </c>
      <c r="D357" s="172" t="s">
        <v>351</v>
      </c>
      <c r="E357" s="170">
        <v>2014</v>
      </c>
      <c r="F357" s="170" t="s">
        <v>11890</v>
      </c>
      <c r="G357" s="171" t="s">
        <v>11844</v>
      </c>
      <c r="H357" s="171" t="s">
        <v>11836</v>
      </c>
      <c r="I357" s="171"/>
    </row>
    <row r="358" spans="1:9" hidden="1" x14ac:dyDescent="0.25">
      <c r="A358" s="172" t="s">
        <v>12492</v>
      </c>
      <c r="B358" s="172" t="s">
        <v>12493</v>
      </c>
      <c r="C358" s="172" t="s">
        <v>356</v>
      </c>
      <c r="D358" s="172" t="s">
        <v>351</v>
      </c>
      <c r="E358" s="170">
        <v>2021</v>
      </c>
      <c r="F358" s="170" t="s">
        <v>11890</v>
      </c>
      <c r="G358" s="171" t="s">
        <v>11844</v>
      </c>
      <c r="H358" s="171" t="s">
        <v>11836</v>
      </c>
      <c r="I358" s="171"/>
    </row>
    <row r="359" spans="1:9" hidden="1" x14ac:dyDescent="0.25">
      <c r="A359" s="172" t="s">
        <v>12494</v>
      </c>
      <c r="B359" s="172" t="s">
        <v>12495</v>
      </c>
      <c r="C359" s="172" t="s">
        <v>356</v>
      </c>
      <c r="D359" s="172" t="s">
        <v>351</v>
      </c>
      <c r="E359" s="170">
        <v>2021</v>
      </c>
      <c r="F359" s="170" t="s">
        <v>11890</v>
      </c>
      <c r="G359" s="171" t="s">
        <v>11844</v>
      </c>
      <c r="H359" s="171" t="s">
        <v>11836</v>
      </c>
      <c r="I359" s="171"/>
    </row>
    <row r="360" spans="1:9" hidden="1" x14ac:dyDescent="0.25">
      <c r="A360" s="172" t="s">
        <v>12496</v>
      </c>
      <c r="B360" s="172" t="s">
        <v>12497</v>
      </c>
      <c r="C360" s="172" t="s">
        <v>356</v>
      </c>
      <c r="D360" s="172" t="s">
        <v>351</v>
      </c>
      <c r="E360" s="170">
        <v>2016</v>
      </c>
      <c r="F360" s="170" t="s">
        <v>11890</v>
      </c>
      <c r="G360" s="171" t="s">
        <v>11844</v>
      </c>
      <c r="H360" s="171" t="s">
        <v>11836</v>
      </c>
      <c r="I360" s="171"/>
    </row>
    <row r="361" spans="1:9" hidden="1" x14ac:dyDescent="0.25">
      <c r="A361" s="172" t="s">
        <v>12498</v>
      </c>
      <c r="B361" s="172" t="s">
        <v>12499</v>
      </c>
      <c r="C361" s="172" t="s">
        <v>356</v>
      </c>
      <c r="D361" s="172" t="s">
        <v>351</v>
      </c>
      <c r="E361" s="170">
        <v>2021</v>
      </c>
      <c r="F361" s="170" t="s">
        <v>11890</v>
      </c>
      <c r="G361" s="171" t="s">
        <v>11844</v>
      </c>
      <c r="H361" s="171" t="s">
        <v>11836</v>
      </c>
      <c r="I361" s="171"/>
    </row>
    <row r="362" spans="1:9" hidden="1" x14ac:dyDescent="0.25">
      <c r="A362" s="172" t="s">
        <v>12500</v>
      </c>
      <c r="B362" s="172" t="s">
        <v>12501</v>
      </c>
      <c r="C362" s="172" t="s">
        <v>356</v>
      </c>
      <c r="D362" s="172" t="s">
        <v>351</v>
      </c>
      <c r="E362" s="170">
        <v>2016</v>
      </c>
      <c r="F362" s="170" t="s">
        <v>11890</v>
      </c>
      <c r="G362" s="171" t="s">
        <v>11844</v>
      </c>
      <c r="H362" s="171" t="s">
        <v>11836</v>
      </c>
      <c r="I362" s="171"/>
    </row>
    <row r="363" spans="1:9" hidden="1" x14ac:dyDescent="0.25">
      <c r="A363" s="172" t="s">
        <v>12502</v>
      </c>
      <c r="B363" s="172" t="s">
        <v>12503</v>
      </c>
      <c r="C363" s="172" t="s">
        <v>356</v>
      </c>
      <c r="D363" s="172" t="s">
        <v>351</v>
      </c>
      <c r="E363" s="170">
        <v>2016</v>
      </c>
      <c r="F363" s="170" t="s">
        <v>11890</v>
      </c>
      <c r="G363" s="171" t="s">
        <v>11844</v>
      </c>
      <c r="H363" s="171" t="s">
        <v>11836</v>
      </c>
      <c r="I363" s="171"/>
    </row>
    <row r="364" spans="1:9" x14ac:dyDescent="0.25">
      <c r="A364" s="172" t="s">
        <v>12504</v>
      </c>
      <c r="B364" s="172" t="s">
        <v>12505</v>
      </c>
      <c r="C364" s="172" t="s">
        <v>11889</v>
      </c>
      <c r="D364" s="172" t="s">
        <v>351</v>
      </c>
      <c r="E364" s="170">
        <v>2016</v>
      </c>
      <c r="F364" s="170" t="s">
        <v>11890</v>
      </c>
      <c r="G364" s="171" t="s">
        <v>11844</v>
      </c>
      <c r="H364" s="171" t="s">
        <v>11836</v>
      </c>
      <c r="I364" s="171"/>
    </row>
    <row r="365" spans="1:9" x14ac:dyDescent="0.25">
      <c r="A365" s="172" t="s">
        <v>12506</v>
      </c>
      <c r="B365" s="172" t="s">
        <v>12507</v>
      </c>
      <c r="C365" s="172" t="s">
        <v>11889</v>
      </c>
      <c r="D365" s="172" t="s">
        <v>351</v>
      </c>
      <c r="E365" s="170">
        <v>2016</v>
      </c>
      <c r="F365" s="170" t="s">
        <v>11890</v>
      </c>
      <c r="G365" s="171" t="s">
        <v>11844</v>
      </c>
      <c r="H365" s="171" t="s">
        <v>11836</v>
      </c>
      <c r="I365" s="171"/>
    </row>
    <row r="366" spans="1:9" hidden="1" x14ac:dyDescent="0.25">
      <c r="A366" s="172" t="s">
        <v>12508</v>
      </c>
      <c r="B366" s="172" t="s">
        <v>12509</v>
      </c>
      <c r="C366" s="172" t="s">
        <v>356</v>
      </c>
      <c r="D366" s="172" t="s">
        <v>351</v>
      </c>
      <c r="E366" s="170">
        <v>2019</v>
      </c>
      <c r="F366" s="170" t="s">
        <v>11890</v>
      </c>
      <c r="G366" s="171" t="s">
        <v>11844</v>
      </c>
      <c r="H366" s="171" t="s">
        <v>11836</v>
      </c>
      <c r="I366" s="171"/>
    </row>
    <row r="367" spans="1:9" hidden="1" x14ac:dyDescent="0.25">
      <c r="A367" s="172" t="s">
        <v>12510</v>
      </c>
      <c r="B367" s="172" t="s">
        <v>12511</v>
      </c>
      <c r="C367" s="172" t="s">
        <v>356</v>
      </c>
      <c r="D367" s="172" t="s">
        <v>351</v>
      </c>
      <c r="E367" s="170">
        <v>2017</v>
      </c>
      <c r="F367" s="170" t="s">
        <v>11890</v>
      </c>
      <c r="G367" s="171" t="s">
        <v>11844</v>
      </c>
      <c r="H367" s="171" t="s">
        <v>11836</v>
      </c>
      <c r="I367" s="171"/>
    </row>
    <row r="368" spans="1:9" hidden="1" x14ac:dyDescent="0.25">
      <c r="A368" s="172" t="s">
        <v>12512</v>
      </c>
      <c r="B368" s="172" t="s">
        <v>12513</v>
      </c>
      <c r="C368" s="172" t="s">
        <v>356</v>
      </c>
      <c r="D368" s="172" t="s">
        <v>351</v>
      </c>
      <c r="E368" s="170">
        <v>2019</v>
      </c>
      <c r="F368" s="170" t="s">
        <v>11890</v>
      </c>
      <c r="G368" s="171" t="s">
        <v>11844</v>
      </c>
      <c r="H368" s="171" t="s">
        <v>11836</v>
      </c>
      <c r="I368" s="171"/>
    </row>
    <row r="369" spans="1:9" hidden="1" x14ac:dyDescent="0.25">
      <c r="A369" s="172" t="s">
        <v>12514</v>
      </c>
      <c r="B369" s="172" t="s">
        <v>12515</v>
      </c>
      <c r="C369" s="172" t="s">
        <v>356</v>
      </c>
      <c r="D369" s="172" t="s">
        <v>351</v>
      </c>
      <c r="E369" s="170">
        <v>2020</v>
      </c>
      <c r="F369" s="170" t="s">
        <v>11890</v>
      </c>
      <c r="G369" s="171" t="s">
        <v>11844</v>
      </c>
      <c r="H369" s="171" t="s">
        <v>11836</v>
      </c>
      <c r="I369" s="171"/>
    </row>
    <row r="370" spans="1:9" x14ac:dyDescent="0.25">
      <c r="A370" s="172" t="s">
        <v>12516</v>
      </c>
      <c r="B370" s="172" t="s">
        <v>12517</v>
      </c>
      <c r="C370" s="172" t="s">
        <v>11889</v>
      </c>
      <c r="D370" s="172" t="s">
        <v>351</v>
      </c>
      <c r="E370" s="170">
        <v>2021</v>
      </c>
      <c r="F370" s="170" t="s">
        <v>11890</v>
      </c>
      <c r="G370" s="171" t="s">
        <v>11844</v>
      </c>
      <c r="H370" s="171" t="s">
        <v>11836</v>
      </c>
      <c r="I370" s="171"/>
    </row>
    <row r="371" spans="1:9" x14ac:dyDescent="0.25">
      <c r="A371" s="172" t="s">
        <v>12518</v>
      </c>
      <c r="B371" s="172" t="s">
        <v>12519</v>
      </c>
      <c r="C371" s="172" t="s">
        <v>11889</v>
      </c>
      <c r="D371" s="172" t="s">
        <v>351</v>
      </c>
      <c r="E371" s="170">
        <v>2016</v>
      </c>
      <c r="F371" s="170" t="s">
        <v>11890</v>
      </c>
      <c r="G371" s="171" t="s">
        <v>11844</v>
      </c>
      <c r="H371" s="171" t="s">
        <v>11836</v>
      </c>
      <c r="I371" s="171"/>
    </row>
    <row r="372" spans="1:9" hidden="1" x14ac:dyDescent="0.25">
      <c r="A372" s="172" t="s">
        <v>12520</v>
      </c>
      <c r="B372" s="172" t="s">
        <v>12521</v>
      </c>
      <c r="C372" s="172" t="s">
        <v>356</v>
      </c>
      <c r="D372" s="172" t="s">
        <v>351</v>
      </c>
      <c r="E372" s="170">
        <v>2017</v>
      </c>
      <c r="F372" s="170" t="s">
        <v>11890</v>
      </c>
      <c r="G372" s="171" t="s">
        <v>11844</v>
      </c>
      <c r="H372" s="171" t="s">
        <v>11836</v>
      </c>
      <c r="I372" s="171"/>
    </row>
    <row r="373" spans="1:9" x14ac:dyDescent="0.25">
      <c r="A373" s="172" t="s">
        <v>12522</v>
      </c>
      <c r="B373" s="172" t="s">
        <v>12523</v>
      </c>
      <c r="C373" s="172" t="s">
        <v>11889</v>
      </c>
      <c r="D373" s="172" t="s">
        <v>351</v>
      </c>
      <c r="E373" s="170">
        <v>2014</v>
      </c>
      <c r="F373" s="170" t="s">
        <v>11890</v>
      </c>
      <c r="G373" s="171" t="s">
        <v>11844</v>
      </c>
      <c r="H373" s="171" t="s">
        <v>11836</v>
      </c>
      <c r="I373" s="171"/>
    </row>
    <row r="374" spans="1:9" x14ac:dyDescent="0.25">
      <c r="A374" s="172" t="s">
        <v>12524</v>
      </c>
      <c r="B374" s="172" t="s">
        <v>12525</v>
      </c>
      <c r="C374" s="172" t="s">
        <v>11889</v>
      </c>
      <c r="D374" s="172" t="s">
        <v>351</v>
      </c>
      <c r="E374" s="170">
        <v>2021</v>
      </c>
      <c r="F374" s="170" t="s">
        <v>11890</v>
      </c>
      <c r="G374" s="171" t="s">
        <v>11844</v>
      </c>
      <c r="H374" s="171" t="s">
        <v>11836</v>
      </c>
      <c r="I374" s="171"/>
    </row>
    <row r="375" spans="1:9" hidden="1" x14ac:dyDescent="0.25">
      <c r="A375" s="172" t="s">
        <v>12526</v>
      </c>
      <c r="B375" s="172" t="s">
        <v>12527</v>
      </c>
      <c r="C375" s="172" t="s">
        <v>356</v>
      </c>
      <c r="D375" s="172" t="s">
        <v>351</v>
      </c>
      <c r="E375" s="170">
        <v>2021</v>
      </c>
      <c r="F375" s="170" t="s">
        <v>11890</v>
      </c>
      <c r="G375" s="171" t="s">
        <v>11844</v>
      </c>
      <c r="H375" s="171" t="s">
        <v>11836</v>
      </c>
      <c r="I375" s="171"/>
    </row>
    <row r="376" spans="1:9" hidden="1" x14ac:dyDescent="0.25">
      <c r="A376" s="172" t="s">
        <v>12528</v>
      </c>
      <c r="B376" s="172" t="s">
        <v>12529</v>
      </c>
      <c r="C376" s="172" t="s">
        <v>356</v>
      </c>
      <c r="D376" s="172" t="s">
        <v>351</v>
      </c>
      <c r="E376" s="170">
        <v>2021</v>
      </c>
      <c r="F376" s="170" t="s">
        <v>11890</v>
      </c>
      <c r="G376" s="171" t="s">
        <v>11844</v>
      </c>
      <c r="H376" s="171" t="s">
        <v>11836</v>
      </c>
      <c r="I376" s="171"/>
    </row>
    <row r="377" spans="1:9" x14ac:dyDescent="0.25">
      <c r="A377" s="172" t="s">
        <v>12530</v>
      </c>
      <c r="B377" s="172" t="s">
        <v>12531</v>
      </c>
      <c r="C377" s="172" t="s">
        <v>11889</v>
      </c>
      <c r="D377" s="172" t="s">
        <v>351</v>
      </c>
      <c r="E377" s="170">
        <v>2019</v>
      </c>
      <c r="F377" s="170" t="s">
        <v>11890</v>
      </c>
      <c r="G377" s="171" t="s">
        <v>11844</v>
      </c>
      <c r="H377" s="171" t="s">
        <v>11836</v>
      </c>
      <c r="I377" s="171"/>
    </row>
    <row r="378" spans="1:9" hidden="1" x14ac:dyDescent="0.25">
      <c r="A378" s="172" t="s">
        <v>12532</v>
      </c>
      <c r="B378" s="172" t="s">
        <v>12533</v>
      </c>
      <c r="C378" s="172" t="s">
        <v>356</v>
      </c>
      <c r="D378" s="172" t="s">
        <v>351</v>
      </c>
      <c r="E378" s="170">
        <v>2016</v>
      </c>
      <c r="F378" s="170" t="s">
        <v>11890</v>
      </c>
      <c r="G378" s="171" t="s">
        <v>11844</v>
      </c>
      <c r="H378" s="171" t="s">
        <v>11836</v>
      </c>
      <c r="I378" s="171"/>
    </row>
    <row r="379" spans="1:9" hidden="1" x14ac:dyDescent="0.25">
      <c r="A379" s="172" t="s">
        <v>12534</v>
      </c>
      <c r="B379" s="172" t="s">
        <v>12535</v>
      </c>
      <c r="C379" s="172" t="s">
        <v>356</v>
      </c>
      <c r="D379" s="172" t="s">
        <v>351</v>
      </c>
      <c r="E379" s="170">
        <v>2021</v>
      </c>
      <c r="F379" s="170" t="s">
        <v>11890</v>
      </c>
      <c r="G379" s="171" t="s">
        <v>11844</v>
      </c>
      <c r="H379" s="171" t="s">
        <v>11836</v>
      </c>
      <c r="I379" s="171"/>
    </row>
    <row r="380" spans="1:9" hidden="1" x14ac:dyDescent="0.25">
      <c r="A380" s="172" t="s">
        <v>12536</v>
      </c>
      <c r="B380" s="172" t="s">
        <v>12537</v>
      </c>
      <c r="C380" s="172" t="s">
        <v>356</v>
      </c>
      <c r="D380" s="172" t="s">
        <v>351</v>
      </c>
      <c r="E380" s="170">
        <v>2012</v>
      </c>
      <c r="F380" s="170" t="s">
        <v>11890</v>
      </c>
      <c r="G380" s="171" t="s">
        <v>11844</v>
      </c>
      <c r="H380" s="171" t="s">
        <v>11836</v>
      </c>
      <c r="I380" s="171"/>
    </row>
    <row r="381" spans="1:9" x14ac:dyDescent="0.25">
      <c r="A381" s="172" t="s">
        <v>12538</v>
      </c>
      <c r="B381" s="172" t="s">
        <v>12539</v>
      </c>
      <c r="C381" s="172" t="s">
        <v>11889</v>
      </c>
      <c r="D381" s="172" t="s">
        <v>351</v>
      </c>
      <c r="E381" s="170">
        <v>2015</v>
      </c>
      <c r="F381" s="170" t="s">
        <v>11890</v>
      </c>
      <c r="G381" s="171" t="s">
        <v>11844</v>
      </c>
      <c r="H381" s="171" t="s">
        <v>11836</v>
      </c>
      <c r="I381" s="171"/>
    </row>
    <row r="382" spans="1:9" hidden="1" x14ac:dyDescent="0.25">
      <c r="A382" s="172" t="s">
        <v>12540</v>
      </c>
      <c r="B382" s="172" t="s">
        <v>12541</v>
      </c>
      <c r="C382" s="172" t="s">
        <v>356</v>
      </c>
      <c r="D382" s="172" t="s">
        <v>351</v>
      </c>
      <c r="E382" s="170">
        <v>2021</v>
      </c>
      <c r="F382" s="170" t="s">
        <v>11890</v>
      </c>
      <c r="G382" s="171" t="s">
        <v>11844</v>
      </c>
      <c r="H382" s="171" t="s">
        <v>11836</v>
      </c>
      <c r="I382" s="171"/>
    </row>
    <row r="383" spans="1:9" hidden="1" x14ac:dyDescent="0.25">
      <c r="A383" s="172" t="s">
        <v>12542</v>
      </c>
      <c r="B383" s="172" t="s">
        <v>12543</v>
      </c>
      <c r="C383" s="172" t="s">
        <v>356</v>
      </c>
      <c r="D383" s="172" t="s">
        <v>351</v>
      </c>
      <c r="E383" s="170">
        <v>2016</v>
      </c>
      <c r="F383" s="170" t="s">
        <v>12230</v>
      </c>
      <c r="G383" s="171" t="s">
        <v>11844</v>
      </c>
      <c r="H383" s="171" t="s">
        <v>11836</v>
      </c>
      <c r="I383" s="171"/>
    </row>
    <row r="384" spans="1:9" hidden="1" x14ac:dyDescent="0.25">
      <c r="A384" s="172" t="s">
        <v>12544</v>
      </c>
      <c r="B384" s="172" t="s">
        <v>12545</v>
      </c>
      <c r="C384" s="172" t="s">
        <v>356</v>
      </c>
      <c r="D384" s="172" t="s">
        <v>351</v>
      </c>
      <c r="E384" s="170">
        <v>2016</v>
      </c>
      <c r="F384" s="170" t="s">
        <v>11890</v>
      </c>
      <c r="G384" s="171" t="s">
        <v>11844</v>
      </c>
      <c r="H384" s="171" t="s">
        <v>11836</v>
      </c>
      <c r="I384" s="171"/>
    </row>
    <row r="385" spans="1:9" x14ac:dyDescent="0.25">
      <c r="A385" s="172" t="s">
        <v>12546</v>
      </c>
      <c r="B385" s="172" t="s">
        <v>12547</v>
      </c>
      <c r="C385" s="172" t="s">
        <v>11889</v>
      </c>
      <c r="D385" s="172" t="s">
        <v>351</v>
      </c>
      <c r="E385" s="170">
        <v>2016</v>
      </c>
      <c r="F385" s="170" t="s">
        <v>11890</v>
      </c>
      <c r="G385" s="171" t="s">
        <v>11844</v>
      </c>
      <c r="H385" s="171" t="s">
        <v>11836</v>
      </c>
      <c r="I385" s="171"/>
    </row>
    <row r="386" spans="1:9" hidden="1" x14ac:dyDescent="0.25">
      <c r="A386" s="172" t="s">
        <v>12548</v>
      </c>
      <c r="B386" s="172" t="s">
        <v>12549</v>
      </c>
      <c r="C386" s="172" t="s">
        <v>356</v>
      </c>
      <c r="D386" s="172" t="s">
        <v>351</v>
      </c>
      <c r="E386" s="170">
        <v>2021</v>
      </c>
      <c r="F386" s="170" t="s">
        <v>11890</v>
      </c>
      <c r="G386" s="171" t="s">
        <v>11844</v>
      </c>
      <c r="H386" s="171" t="s">
        <v>11836</v>
      </c>
      <c r="I386" s="171"/>
    </row>
    <row r="387" spans="1:9" hidden="1" x14ac:dyDescent="0.25">
      <c r="A387" s="172" t="s">
        <v>12550</v>
      </c>
      <c r="B387" s="172" t="s">
        <v>12551</v>
      </c>
      <c r="C387" s="172" t="s">
        <v>356</v>
      </c>
      <c r="D387" s="172" t="s">
        <v>351</v>
      </c>
      <c r="E387" s="170">
        <v>2014</v>
      </c>
      <c r="F387" s="170" t="s">
        <v>12230</v>
      </c>
      <c r="G387" s="171" t="s">
        <v>11844</v>
      </c>
      <c r="H387" s="171" t="s">
        <v>11836</v>
      </c>
      <c r="I387" s="171"/>
    </row>
    <row r="388" spans="1:9" hidden="1" x14ac:dyDescent="0.25">
      <c r="A388" s="172" t="s">
        <v>12552</v>
      </c>
      <c r="B388" s="172" t="s">
        <v>12553</v>
      </c>
      <c r="C388" s="172" t="s">
        <v>356</v>
      </c>
      <c r="D388" s="172" t="s">
        <v>351</v>
      </c>
      <c r="E388" s="170">
        <v>2005</v>
      </c>
      <c r="F388" s="170" t="s">
        <v>11890</v>
      </c>
      <c r="G388" s="171" t="s">
        <v>11844</v>
      </c>
      <c r="H388" s="171" t="s">
        <v>11836</v>
      </c>
      <c r="I388" s="171"/>
    </row>
    <row r="389" spans="1:9" hidden="1" x14ac:dyDescent="0.25">
      <c r="A389" s="172" t="s">
        <v>12554</v>
      </c>
      <c r="B389" s="172" t="s">
        <v>12555</v>
      </c>
      <c r="C389" s="172" t="s">
        <v>356</v>
      </c>
      <c r="D389" s="172" t="s">
        <v>351</v>
      </c>
      <c r="E389" s="170">
        <v>2021</v>
      </c>
      <c r="F389" s="170" t="s">
        <v>11890</v>
      </c>
      <c r="G389" s="171" t="s">
        <v>11844</v>
      </c>
      <c r="H389" s="171" t="s">
        <v>11836</v>
      </c>
      <c r="I389" s="171"/>
    </row>
    <row r="390" spans="1:9" x14ac:dyDescent="0.25">
      <c r="A390" s="172" t="s">
        <v>12556</v>
      </c>
      <c r="B390" s="172" t="s">
        <v>12557</v>
      </c>
      <c r="C390" s="172" t="s">
        <v>11889</v>
      </c>
      <c r="D390" s="172" t="s">
        <v>351</v>
      </c>
      <c r="E390" s="170">
        <v>2019</v>
      </c>
      <c r="F390" s="170" t="s">
        <v>11890</v>
      </c>
      <c r="G390" s="171" t="s">
        <v>11844</v>
      </c>
      <c r="H390" s="171" t="s">
        <v>11836</v>
      </c>
      <c r="I390" s="171"/>
    </row>
    <row r="391" spans="1:9" x14ac:dyDescent="0.25">
      <c r="A391" s="172" t="s">
        <v>12558</v>
      </c>
      <c r="B391" s="172" t="s">
        <v>12559</v>
      </c>
      <c r="C391" s="172" t="s">
        <v>11889</v>
      </c>
      <c r="D391" s="172" t="s">
        <v>351</v>
      </c>
      <c r="E391" s="170">
        <v>2012</v>
      </c>
      <c r="F391" s="170" t="s">
        <v>11890</v>
      </c>
      <c r="G391" s="171" t="s">
        <v>11844</v>
      </c>
      <c r="H391" s="171" t="s">
        <v>11836</v>
      </c>
      <c r="I391" s="171"/>
    </row>
    <row r="392" spans="1:9" hidden="1" x14ac:dyDescent="0.25">
      <c r="A392" s="172" t="s">
        <v>12560</v>
      </c>
      <c r="B392" s="172" t="s">
        <v>12561</v>
      </c>
      <c r="C392" s="172" t="s">
        <v>356</v>
      </c>
      <c r="D392" s="172" t="s">
        <v>351</v>
      </c>
      <c r="E392" s="170">
        <v>2014</v>
      </c>
      <c r="F392" s="170" t="s">
        <v>11890</v>
      </c>
      <c r="G392" s="171" t="s">
        <v>11844</v>
      </c>
      <c r="H392" s="171" t="s">
        <v>11836</v>
      </c>
      <c r="I392" s="171"/>
    </row>
    <row r="393" spans="1:9" hidden="1" x14ac:dyDescent="0.25">
      <c r="A393" s="172" t="s">
        <v>12562</v>
      </c>
      <c r="B393" s="172" t="s">
        <v>12563</v>
      </c>
      <c r="C393" s="172" t="s">
        <v>356</v>
      </c>
      <c r="D393" s="172" t="s">
        <v>351</v>
      </c>
      <c r="E393" s="170">
        <v>2016</v>
      </c>
      <c r="F393" s="170" t="s">
        <v>11890</v>
      </c>
      <c r="G393" s="171" t="s">
        <v>11844</v>
      </c>
      <c r="H393" s="171" t="s">
        <v>11836</v>
      </c>
      <c r="I393" s="171"/>
    </row>
    <row r="394" spans="1:9" x14ac:dyDescent="0.25">
      <c r="A394" s="172" t="s">
        <v>12564</v>
      </c>
      <c r="B394" s="172" t="s">
        <v>12565</v>
      </c>
      <c r="C394" s="172" t="s">
        <v>11889</v>
      </c>
      <c r="D394" s="172" t="s">
        <v>351</v>
      </c>
      <c r="E394" s="170">
        <v>2021</v>
      </c>
      <c r="F394" s="170" t="s">
        <v>11890</v>
      </c>
      <c r="G394" s="171" t="s">
        <v>11844</v>
      </c>
      <c r="H394" s="171" t="s">
        <v>11836</v>
      </c>
      <c r="I394" s="171"/>
    </row>
    <row r="395" spans="1:9" hidden="1" x14ac:dyDescent="0.25">
      <c r="A395" s="172" t="s">
        <v>12566</v>
      </c>
      <c r="B395" s="172" t="s">
        <v>12567</v>
      </c>
      <c r="C395" s="172" t="s">
        <v>356</v>
      </c>
      <c r="D395" s="172" t="s">
        <v>351</v>
      </c>
      <c r="E395" s="170">
        <v>2015</v>
      </c>
      <c r="F395" s="170" t="s">
        <v>11890</v>
      </c>
      <c r="G395" s="171" t="s">
        <v>11844</v>
      </c>
      <c r="H395" s="171" t="s">
        <v>11836</v>
      </c>
      <c r="I395" s="171"/>
    </row>
    <row r="396" spans="1:9" hidden="1" x14ac:dyDescent="0.25">
      <c r="A396" s="172" t="s">
        <v>12568</v>
      </c>
      <c r="B396" s="172" t="s">
        <v>12569</v>
      </c>
      <c r="C396" s="172" t="s">
        <v>356</v>
      </c>
      <c r="D396" s="172" t="s">
        <v>351</v>
      </c>
      <c r="E396" s="170">
        <v>2016</v>
      </c>
      <c r="F396" s="170" t="s">
        <v>11890</v>
      </c>
      <c r="G396" s="171" t="s">
        <v>11844</v>
      </c>
      <c r="H396" s="171" t="s">
        <v>11836</v>
      </c>
      <c r="I396" s="171"/>
    </row>
    <row r="397" spans="1:9" hidden="1" x14ac:dyDescent="0.25">
      <c r="A397" s="172" t="s">
        <v>12570</v>
      </c>
      <c r="B397" s="172" t="s">
        <v>12571</v>
      </c>
      <c r="C397" s="172" t="s">
        <v>356</v>
      </c>
      <c r="D397" s="172" t="s">
        <v>351</v>
      </c>
      <c r="E397" s="170">
        <v>2018</v>
      </c>
      <c r="F397" s="170" t="s">
        <v>11890</v>
      </c>
      <c r="G397" s="171" t="s">
        <v>11844</v>
      </c>
      <c r="H397" s="171" t="s">
        <v>11836</v>
      </c>
      <c r="I397" s="171"/>
    </row>
    <row r="398" spans="1:9" hidden="1" x14ac:dyDescent="0.25">
      <c r="A398" s="172" t="s">
        <v>12572</v>
      </c>
      <c r="B398" s="172" t="s">
        <v>12573</v>
      </c>
      <c r="C398" s="172" t="s">
        <v>356</v>
      </c>
      <c r="D398" s="172" t="s">
        <v>351</v>
      </c>
      <c r="E398" s="170">
        <v>2020</v>
      </c>
      <c r="F398" s="170" t="s">
        <v>11890</v>
      </c>
      <c r="G398" s="171" t="s">
        <v>11844</v>
      </c>
      <c r="H398" s="171" t="s">
        <v>11836</v>
      </c>
      <c r="I398" s="171"/>
    </row>
    <row r="399" spans="1:9" hidden="1" x14ac:dyDescent="0.25">
      <c r="A399" s="172" t="s">
        <v>12574</v>
      </c>
      <c r="B399" s="172" t="s">
        <v>12575</v>
      </c>
      <c r="C399" s="172" t="s">
        <v>356</v>
      </c>
      <c r="D399" s="172" t="s">
        <v>351</v>
      </c>
      <c r="E399" s="170">
        <v>2016</v>
      </c>
      <c r="F399" s="170" t="s">
        <v>11890</v>
      </c>
      <c r="G399" s="171" t="s">
        <v>11844</v>
      </c>
      <c r="H399" s="171" t="s">
        <v>11836</v>
      </c>
      <c r="I399" s="171"/>
    </row>
    <row r="400" spans="1:9" hidden="1" x14ac:dyDescent="0.25">
      <c r="A400" s="172" t="s">
        <v>12576</v>
      </c>
      <c r="B400" s="172" t="s">
        <v>12577</v>
      </c>
      <c r="C400" s="172" t="s">
        <v>356</v>
      </c>
      <c r="D400" s="172" t="s">
        <v>351</v>
      </c>
      <c r="E400" s="170">
        <v>2016</v>
      </c>
      <c r="F400" s="170" t="s">
        <v>11890</v>
      </c>
      <c r="G400" s="171" t="s">
        <v>11844</v>
      </c>
      <c r="H400" s="171" t="s">
        <v>11836</v>
      </c>
      <c r="I400" s="171"/>
    </row>
    <row r="401" spans="1:9" hidden="1" x14ac:dyDescent="0.25">
      <c r="A401" s="172" t="s">
        <v>12578</v>
      </c>
      <c r="B401" s="172" t="s">
        <v>12579</v>
      </c>
      <c r="C401" s="172" t="s">
        <v>356</v>
      </c>
      <c r="D401" s="172" t="s">
        <v>351</v>
      </c>
      <c r="E401" s="170">
        <v>2020</v>
      </c>
      <c r="F401" s="170" t="s">
        <v>11890</v>
      </c>
      <c r="G401" s="171" t="s">
        <v>11844</v>
      </c>
      <c r="H401" s="171" t="s">
        <v>11836</v>
      </c>
      <c r="I401" s="171"/>
    </row>
    <row r="402" spans="1:9" x14ac:dyDescent="0.25">
      <c r="A402" s="172" t="s">
        <v>12580</v>
      </c>
      <c r="B402" s="172" t="s">
        <v>12581</v>
      </c>
      <c r="C402" s="172" t="s">
        <v>11889</v>
      </c>
      <c r="D402" s="172" t="s">
        <v>351</v>
      </c>
      <c r="E402" s="170">
        <v>2015</v>
      </c>
      <c r="F402" s="170" t="s">
        <v>11890</v>
      </c>
      <c r="G402" s="171" t="s">
        <v>11844</v>
      </c>
      <c r="H402" s="171" t="s">
        <v>11836</v>
      </c>
      <c r="I402" s="171"/>
    </row>
    <row r="403" spans="1:9" x14ac:dyDescent="0.25">
      <c r="A403" s="172" t="s">
        <v>12582</v>
      </c>
      <c r="B403" s="172" t="s">
        <v>12583</v>
      </c>
      <c r="C403" s="172" t="s">
        <v>11889</v>
      </c>
      <c r="D403" s="172" t="s">
        <v>351</v>
      </c>
      <c r="E403" s="170">
        <v>2019</v>
      </c>
      <c r="F403" s="170" t="s">
        <v>11890</v>
      </c>
      <c r="G403" s="171" t="s">
        <v>11844</v>
      </c>
      <c r="H403" s="171" t="s">
        <v>11836</v>
      </c>
      <c r="I403" s="171"/>
    </row>
    <row r="404" spans="1:9" hidden="1" x14ac:dyDescent="0.25">
      <c r="A404" s="172" t="s">
        <v>12584</v>
      </c>
      <c r="B404" s="172" t="s">
        <v>12585</v>
      </c>
      <c r="C404" s="172" t="s">
        <v>356</v>
      </c>
      <c r="D404" s="172" t="s">
        <v>351</v>
      </c>
      <c r="E404" s="170">
        <v>2016</v>
      </c>
      <c r="F404" s="170" t="s">
        <v>11890</v>
      </c>
      <c r="G404" s="171" t="s">
        <v>11844</v>
      </c>
      <c r="H404" s="171" t="s">
        <v>11836</v>
      </c>
      <c r="I404" s="171"/>
    </row>
    <row r="405" spans="1:9" hidden="1" x14ac:dyDescent="0.25">
      <c r="A405" s="172" t="s">
        <v>12586</v>
      </c>
      <c r="B405" s="172" t="s">
        <v>12587</v>
      </c>
      <c r="C405" s="172" t="s">
        <v>356</v>
      </c>
      <c r="D405" s="172" t="s">
        <v>351</v>
      </c>
      <c r="E405" s="170">
        <v>2016</v>
      </c>
      <c r="F405" s="170" t="s">
        <v>12230</v>
      </c>
      <c r="G405" s="171" t="s">
        <v>11844</v>
      </c>
      <c r="H405" s="171" t="s">
        <v>11836</v>
      </c>
      <c r="I405" s="171"/>
    </row>
    <row r="406" spans="1:9" hidden="1" x14ac:dyDescent="0.25">
      <c r="A406" s="172" t="s">
        <v>12588</v>
      </c>
      <c r="B406" s="172" t="s">
        <v>12589</v>
      </c>
      <c r="C406" s="172" t="s">
        <v>356</v>
      </c>
      <c r="D406" s="172" t="s">
        <v>351</v>
      </c>
      <c r="E406" s="170">
        <v>2017</v>
      </c>
      <c r="F406" s="170" t="s">
        <v>11890</v>
      </c>
      <c r="G406" s="171" t="s">
        <v>11844</v>
      </c>
      <c r="H406" s="171" t="s">
        <v>11836</v>
      </c>
      <c r="I406" s="171"/>
    </row>
    <row r="407" spans="1:9" hidden="1" x14ac:dyDescent="0.25">
      <c r="A407" s="172" t="s">
        <v>12590</v>
      </c>
      <c r="B407" s="172" t="s">
        <v>12591</v>
      </c>
      <c r="C407" s="172" t="s">
        <v>356</v>
      </c>
      <c r="D407" s="172" t="s">
        <v>351</v>
      </c>
      <c r="E407" s="170">
        <v>2012</v>
      </c>
      <c r="F407" s="170" t="s">
        <v>11890</v>
      </c>
      <c r="G407" s="171" t="s">
        <v>11844</v>
      </c>
      <c r="H407" s="171" t="s">
        <v>11836</v>
      </c>
      <c r="I407" s="171"/>
    </row>
    <row r="408" spans="1:9" x14ac:dyDescent="0.25">
      <c r="A408" s="172" t="s">
        <v>12592</v>
      </c>
      <c r="B408" s="172" t="s">
        <v>12593</v>
      </c>
      <c r="C408" s="172" t="s">
        <v>11889</v>
      </c>
      <c r="D408" s="172" t="s">
        <v>351</v>
      </c>
      <c r="E408" s="170">
        <v>2020</v>
      </c>
      <c r="F408" s="170" t="s">
        <v>11890</v>
      </c>
      <c r="G408" s="171" t="s">
        <v>11844</v>
      </c>
      <c r="H408" s="171" t="s">
        <v>11836</v>
      </c>
      <c r="I408" s="171"/>
    </row>
    <row r="409" spans="1:9" hidden="1" x14ac:dyDescent="0.25">
      <c r="A409" s="172" t="s">
        <v>12594</v>
      </c>
      <c r="B409" s="172" t="s">
        <v>12595</v>
      </c>
      <c r="C409" s="172" t="s">
        <v>356</v>
      </c>
      <c r="D409" s="172" t="s">
        <v>351</v>
      </c>
      <c r="E409" s="170">
        <v>2021</v>
      </c>
      <c r="F409" s="170" t="s">
        <v>11890</v>
      </c>
      <c r="G409" s="171" t="s">
        <v>11844</v>
      </c>
      <c r="H409" s="171" t="s">
        <v>11836</v>
      </c>
      <c r="I409" s="171"/>
    </row>
    <row r="410" spans="1:9" hidden="1" x14ac:dyDescent="0.25">
      <c r="A410" s="172" t="s">
        <v>12596</v>
      </c>
      <c r="B410" s="172" t="s">
        <v>12597</v>
      </c>
      <c r="C410" s="172" t="s">
        <v>356</v>
      </c>
      <c r="D410" s="172" t="s">
        <v>351</v>
      </c>
      <c r="E410" s="170">
        <v>2016</v>
      </c>
      <c r="F410" s="170" t="s">
        <v>11890</v>
      </c>
      <c r="G410" s="171" t="s">
        <v>11844</v>
      </c>
      <c r="H410" s="171" t="s">
        <v>11836</v>
      </c>
      <c r="I410" s="171"/>
    </row>
    <row r="411" spans="1:9" hidden="1" x14ac:dyDescent="0.25">
      <c r="A411" s="172" t="s">
        <v>12598</v>
      </c>
      <c r="B411" s="172" t="s">
        <v>12599</v>
      </c>
      <c r="C411" s="172" t="s">
        <v>356</v>
      </c>
      <c r="D411" s="172" t="s">
        <v>351</v>
      </c>
      <c r="E411" s="170">
        <v>2021</v>
      </c>
      <c r="F411" s="170" t="s">
        <v>11890</v>
      </c>
      <c r="G411" s="171" t="s">
        <v>11844</v>
      </c>
      <c r="H411" s="171" t="s">
        <v>11836</v>
      </c>
      <c r="I411" s="171"/>
    </row>
    <row r="412" spans="1:9" x14ac:dyDescent="0.25">
      <c r="A412" s="172" t="s">
        <v>12600</v>
      </c>
      <c r="B412" s="172" t="s">
        <v>12601</v>
      </c>
      <c r="C412" s="172" t="s">
        <v>11889</v>
      </c>
      <c r="D412" s="172" t="s">
        <v>351</v>
      </c>
      <c r="E412" s="170">
        <v>2021</v>
      </c>
      <c r="F412" s="170" t="s">
        <v>11890</v>
      </c>
      <c r="G412" s="171" t="s">
        <v>11844</v>
      </c>
      <c r="H412" s="171" t="s">
        <v>11836</v>
      </c>
      <c r="I412" s="171"/>
    </row>
    <row r="413" spans="1:9" hidden="1" x14ac:dyDescent="0.25">
      <c r="A413" s="172" t="s">
        <v>12602</v>
      </c>
      <c r="B413" s="172" t="s">
        <v>12603</v>
      </c>
      <c r="C413" s="172" t="s">
        <v>356</v>
      </c>
      <c r="D413" s="172" t="s">
        <v>351</v>
      </c>
      <c r="E413" s="170">
        <v>2018</v>
      </c>
      <c r="F413" s="170" t="s">
        <v>11890</v>
      </c>
      <c r="G413" s="171" t="s">
        <v>11844</v>
      </c>
      <c r="H413" s="171" t="s">
        <v>11836</v>
      </c>
      <c r="I413" s="171"/>
    </row>
    <row r="414" spans="1:9" hidden="1" x14ac:dyDescent="0.25">
      <c r="A414" s="172" t="s">
        <v>12604</v>
      </c>
      <c r="B414" s="172" t="s">
        <v>12605</v>
      </c>
      <c r="C414" s="172" t="s">
        <v>356</v>
      </c>
      <c r="D414" s="172" t="s">
        <v>351</v>
      </c>
      <c r="E414" s="170">
        <v>2019</v>
      </c>
      <c r="F414" s="170" t="s">
        <v>11890</v>
      </c>
      <c r="G414" s="171" t="s">
        <v>11844</v>
      </c>
      <c r="H414" s="171" t="s">
        <v>11836</v>
      </c>
      <c r="I414" s="171"/>
    </row>
    <row r="415" spans="1:9" hidden="1" x14ac:dyDescent="0.25">
      <c r="A415" s="172" t="s">
        <v>12606</v>
      </c>
      <c r="B415" s="172" t="s">
        <v>12607</v>
      </c>
      <c r="C415" s="172" t="s">
        <v>356</v>
      </c>
      <c r="D415" s="172" t="s">
        <v>351</v>
      </c>
      <c r="E415" s="170">
        <v>2019</v>
      </c>
      <c r="F415" s="170" t="s">
        <v>11890</v>
      </c>
      <c r="G415" s="171" t="s">
        <v>11844</v>
      </c>
      <c r="H415" s="171" t="s">
        <v>11836</v>
      </c>
      <c r="I415" s="171"/>
    </row>
    <row r="416" spans="1:9" hidden="1" x14ac:dyDescent="0.25">
      <c r="A416" s="172" t="s">
        <v>12608</v>
      </c>
      <c r="B416" s="172" t="s">
        <v>12609</v>
      </c>
      <c r="C416" s="172" t="s">
        <v>356</v>
      </c>
      <c r="D416" s="172" t="s">
        <v>351</v>
      </c>
      <c r="E416" s="170">
        <v>2021</v>
      </c>
      <c r="F416" s="170" t="s">
        <v>11890</v>
      </c>
      <c r="G416" s="171" t="s">
        <v>11844</v>
      </c>
      <c r="H416" s="171" t="s">
        <v>11836</v>
      </c>
      <c r="I416" s="171"/>
    </row>
    <row r="417" spans="1:9" hidden="1" x14ac:dyDescent="0.25">
      <c r="A417" s="169" t="s">
        <v>12610</v>
      </c>
      <c r="B417" s="169" t="s">
        <v>12611</v>
      </c>
      <c r="C417" s="169" t="s">
        <v>356</v>
      </c>
      <c r="D417" s="169" t="s">
        <v>351</v>
      </c>
      <c r="E417" s="170">
        <v>2021</v>
      </c>
      <c r="F417" s="170" t="s">
        <v>11890</v>
      </c>
      <c r="G417" s="171" t="s">
        <v>11832</v>
      </c>
      <c r="H417" s="171" t="s">
        <v>11836</v>
      </c>
      <c r="I417" s="171"/>
    </row>
    <row r="418" spans="1:9" x14ac:dyDescent="0.25">
      <c r="A418" s="169" t="s">
        <v>12612</v>
      </c>
      <c r="B418" s="169" t="s">
        <v>12613</v>
      </c>
      <c r="C418" s="169" t="s">
        <v>11889</v>
      </c>
      <c r="D418" s="169" t="s">
        <v>351</v>
      </c>
      <c r="E418" s="170">
        <v>2021</v>
      </c>
      <c r="F418" s="170" t="s">
        <v>11890</v>
      </c>
      <c r="G418" s="171" t="s">
        <v>11832</v>
      </c>
      <c r="H418" s="171" t="s">
        <v>11836</v>
      </c>
      <c r="I418" s="171"/>
    </row>
    <row r="419" spans="1:9" x14ac:dyDescent="0.25">
      <c r="A419" s="169" t="s">
        <v>12614</v>
      </c>
      <c r="B419" s="169" t="s">
        <v>12615</v>
      </c>
      <c r="C419" s="169" t="s">
        <v>11889</v>
      </c>
      <c r="D419" s="169" t="s">
        <v>351</v>
      </c>
      <c r="E419" s="170">
        <v>2021</v>
      </c>
      <c r="F419" s="170" t="s">
        <v>11890</v>
      </c>
      <c r="G419" s="171" t="s">
        <v>11832</v>
      </c>
      <c r="H419" s="171" t="s">
        <v>11836</v>
      </c>
      <c r="I419" s="171"/>
    </row>
    <row r="420" spans="1:9" x14ac:dyDescent="0.25">
      <c r="A420" s="169" t="s">
        <v>12616</v>
      </c>
      <c r="B420" s="169" t="s">
        <v>12617</v>
      </c>
      <c r="C420" s="169" t="s">
        <v>11889</v>
      </c>
      <c r="D420" s="169" t="s">
        <v>351</v>
      </c>
      <c r="E420" s="170">
        <v>2021</v>
      </c>
      <c r="F420" s="170" t="s">
        <v>11890</v>
      </c>
      <c r="G420" s="171" t="s">
        <v>11832</v>
      </c>
      <c r="H420" s="171" t="s">
        <v>11836</v>
      </c>
      <c r="I420" s="171"/>
    </row>
    <row r="421" spans="1:9" hidden="1" x14ac:dyDescent="0.25">
      <c r="A421" s="169" t="s">
        <v>12618</v>
      </c>
      <c r="B421" s="169" t="s">
        <v>12619</v>
      </c>
      <c r="C421" s="169" t="s">
        <v>356</v>
      </c>
      <c r="D421" s="169" t="s">
        <v>351</v>
      </c>
      <c r="E421" s="170">
        <v>2021</v>
      </c>
      <c r="F421" s="170" t="s">
        <v>11890</v>
      </c>
      <c r="G421" s="171" t="s">
        <v>11832</v>
      </c>
      <c r="H421" s="171" t="s">
        <v>11836</v>
      </c>
      <c r="I421" s="171"/>
    </row>
    <row r="422" spans="1:9" x14ac:dyDescent="0.25">
      <c r="A422" s="169" t="s">
        <v>12620</v>
      </c>
      <c r="B422" s="169" t="s">
        <v>12621</v>
      </c>
      <c r="C422" s="169" t="s">
        <v>11889</v>
      </c>
      <c r="D422" s="169" t="s">
        <v>351</v>
      </c>
      <c r="E422" s="170">
        <v>2021</v>
      </c>
      <c r="F422" s="170" t="s">
        <v>11890</v>
      </c>
      <c r="G422" s="171" t="s">
        <v>11832</v>
      </c>
      <c r="H422" s="171" t="s">
        <v>11836</v>
      </c>
      <c r="I422" s="171"/>
    </row>
    <row r="423" spans="1:9" x14ac:dyDescent="0.25">
      <c r="A423" s="169" t="s">
        <v>12622</v>
      </c>
      <c r="B423" s="169" t="s">
        <v>12623</v>
      </c>
      <c r="C423" s="169" t="s">
        <v>11889</v>
      </c>
      <c r="D423" s="169" t="s">
        <v>351</v>
      </c>
      <c r="E423" s="170">
        <v>2021</v>
      </c>
      <c r="F423" s="170" t="s">
        <v>11890</v>
      </c>
      <c r="G423" s="171" t="s">
        <v>11832</v>
      </c>
      <c r="H423" s="171" t="s">
        <v>11836</v>
      </c>
      <c r="I423" s="171"/>
    </row>
    <row r="424" spans="1:9" x14ac:dyDescent="0.25">
      <c r="A424" s="169" t="s">
        <v>12624</v>
      </c>
      <c r="B424" s="169" t="s">
        <v>12625</v>
      </c>
      <c r="C424" s="169" t="s">
        <v>11889</v>
      </c>
      <c r="D424" s="169" t="s">
        <v>351</v>
      </c>
      <c r="E424" s="170">
        <v>2021</v>
      </c>
      <c r="F424" s="170" t="s">
        <v>11890</v>
      </c>
      <c r="G424" s="171" t="s">
        <v>11832</v>
      </c>
      <c r="H424" s="171" t="s">
        <v>11836</v>
      </c>
      <c r="I424" s="171"/>
    </row>
    <row r="425" spans="1:9" x14ac:dyDescent="0.25">
      <c r="A425" s="169" t="s">
        <v>12626</v>
      </c>
      <c r="B425" s="169" t="s">
        <v>12627</v>
      </c>
      <c r="C425" s="169" t="s">
        <v>11889</v>
      </c>
      <c r="D425" s="169" t="s">
        <v>351</v>
      </c>
      <c r="E425" s="170">
        <v>2021</v>
      </c>
      <c r="F425" s="170" t="s">
        <v>11890</v>
      </c>
      <c r="G425" s="171" t="s">
        <v>11832</v>
      </c>
      <c r="H425" s="171" t="s">
        <v>11836</v>
      </c>
      <c r="I425" s="171"/>
    </row>
    <row r="426" spans="1:9" x14ac:dyDescent="0.25">
      <c r="A426" s="169" t="s">
        <v>12628</v>
      </c>
      <c r="B426" s="169" t="s">
        <v>12629</v>
      </c>
      <c r="C426" s="169" t="s">
        <v>11889</v>
      </c>
      <c r="D426" s="169" t="s">
        <v>351</v>
      </c>
      <c r="E426" s="170">
        <v>2021</v>
      </c>
      <c r="F426" s="170" t="s">
        <v>11890</v>
      </c>
      <c r="G426" s="171" t="s">
        <v>11832</v>
      </c>
      <c r="H426" s="171" t="s">
        <v>11836</v>
      </c>
      <c r="I426" s="171"/>
    </row>
    <row r="427" spans="1:9" hidden="1" x14ac:dyDescent="0.25">
      <c r="A427" s="169" t="s">
        <v>12630</v>
      </c>
      <c r="B427" s="169" t="s">
        <v>12631</v>
      </c>
      <c r="C427" s="169" t="s">
        <v>356</v>
      </c>
      <c r="D427" s="169" t="s">
        <v>351</v>
      </c>
      <c r="E427" s="170">
        <v>2021</v>
      </c>
      <c r="F427" s="170" t="s">
        <v>11890</v>
      </c>
      <c r="G427" s="171" t="s">
        <v>11832</v>
      </c>
      <c r="H427" s="171" t="s">
        <v>11836</v>
      </c>
      <c r="I427" s="171"/>
    </row>
    <row r="428" spans="1:9" hidden="1" x14ac:dyDescent="0.25">
      <c r="A428" s="169" t="s">
        <v>12632</v>
      </c>
      <c r="B428" s="169" t="s">
        <v>12633</v>
      </c>
      <c r="C428" s="169" t="s">
        <v>356</v>
      </c>
      <c r="D428" s="169" t="s">
        <v>351</v>
      </c>
      <c r="E428" s="170">
        <v>2021</v>
      </c>
      <c r="F428" s="170" t="s">
        <v>11890</v>
      </c>
      <c r="G428" s="171" t="s">
        <v>11832</v>
      </c>
      <c r="H428" s="171" t="s">
        <v>11836</v>
      </c>
      <c r="I428" s="171"/>
    </row>
    <row r="429" spans="1:9" x14ac:dyDescent="0.25">
      <c r="A429" s="169" t="s">
        <v>12634</v>
      </c>
      <c r="B429" s="169" t="s">
        <v>12635</v>
      </c>
      <c r="C429" s="169" t="s">
        <v>11889</v>
      </c>
      <c r="D429" s="169" t="s">
        <v>351</v>
      </c>
      <c r="E429" s="170">
        <v>2021</v>
      </c>
      <c r="F429" s="170" t="s">
        <v>11890</v>
      </c>
      <c r="G429" s="171" t="s">
        <v>11832</v>
      </c>
      <c r="H429" s="171" t="s">
        <v>11836</v>
      </c>
      <c r="I429" s="171"/>
    </row>
    <row r="430" spans="1:9" hidden="1" x14ac:dyDescent="0.25">
      <c r="A430" s="169" t="s">
        <v>12636</v>
      </c>
      <c r="B430" s="169" t="s">
        <v>12637</v>
      </c>
      <c r="C430" s="169" t="s">
        <v>356</v>
      </c>
      <c r="D430" s="169" t="s">
        <v>351</v>
      </c>
      <c r="E430" s="170">
        <v>2021</v>
      </c>
      <c r="F430" s="170" t="s">
        <v>11890</v>
      </c>
      <c r="G430" s="171" t="s">
        <v>11832</v>
      </c>
      <c r="H430" s="171" t="s">
        <v>11836</v>
      </c>
      <c r="I430" s="171"/>
    </row>
    <row r="431" spans="1:9" hidden="1" x14ac:dyDescent="0.25">
      <c r="A431" s="169" t="s">
        <v>12638</v>
      </c>
      <c r="B431" s="169" t="s">
        <v>12639</v>
      </c>
      <c r="C431" s="169" t="s">
        <v>356</v>
      </c>
      <c r="D431" s="169" t="s">
        <v>351</v>
      </c>
      <c r="E431" s="170">
        <v>2021</v>
      </c>
      <c r="F431" s="170" t="s">
        <v>11890</v>
      </c>
      <c r="G431" s="171" t="s">
        <v>11832</v>
      </c>
      <c r="H431" s="171" t="s">
        <v>11836</v>
      </c>
      <c r="I431" s="171"/>
    </row>
    <row r="432" spans="1:9" hidden="1" x14ac:dyDescent="0.25">
      <c r="A432" s="169" t="s">
        <v>12640</v>
      </c>
      <c r="B432" s="169" t="s">
        <v>12641</v>
      </c>
      <c r="C432" s="169" t="s">
        <v>356</v>
      </c>
      <c r="D432" s="169" t="s">
        <v>351</v>
      </c>
      <c r="E432" s="170">
        <v>2021</v>
      </c>
      <c r="F432" s="170" t="s">
        <v>11890</v>
      </c>
      <c r="G432" s="171" t="s">
        <v>11832</v>
      </c>
      <c r="H432" s="171" t="s">
        <v>11836</v>
      </c>
      <c r="I432" s="171"/>
    </row>
    <row r="433" spans="1:9" x14ac:dyDescent="0.25">
      <c r="A433" s="169" t="s">
        <v>12642</v>
      </c>
      <c r="B433" s="169" t="s">
        <v>12643</v>
      </c>
      <c r="C433" s="169" t="s">
        <v>11889</v>
      </c>
      <c r="D433" s="169" t="s">
        <v>351</v>
      </c>
      <c r="E433" s="170">
        <v>2021</v>
      </c>
      <c r="F433" s="170" t="s">
        <v>11890</v>
      </c>
      <c r="G433" s="171" t="s">
        <v>11832</v>
      </c>
      <c r="H433" s="171" t="s">
        <v>11836</v>
      </c>
      <c r="I433" s="171"/>
    </row>
    <row r="434" spans="1:9" x14ac:dyDescent="0.25">
      <c r="A434" s="169" t="s">
        <v>12644</v>
      </c>
      <c r="B434" s="169" t="s">
        <v>12645</v>
      </c>
      <c r="C434" s="169" t="s">
        <v>11889</v>
      </c>
      <c r="D434" s="169" t="s">
        <v>351</v>
      </c>
      <c r="E434" s="170">
        <v>2021</v>
      </c>
      <c r="F434" s="170" t="s">
        <v>11890</v>
      </c>
      <c r="G434" s="171" t="s">
        <v>11832</v>
      </c>
      <c r="H434" s="171" t="s">
        <v>11836</v>
      </c>
      <c r="I434" s="171"/>
    </row>
    <row r="435" spans="1:9" hidden="1" x14ac:dyDescent="0.25">
      <c r="A435" s="169" t="s">
        <v>12646</v>
      </c>
      <c r="B435" s="169" t="s">
        <v>12647</v>
      </c>
      <c r="C435" s="169" t="s">
        <v>356</v>
      </c>
      <c r="D435" s="169" t="s">
        <v>351</v>
      </c>
      <c r="E435" s="170">
        <v>2021</v>
      </c>
      <c r="F435" s="170" t="s">
        <v>11890</v>
      </c>
      <c r="G435" s="171" t="s">
        <v>11832</v>
      </c>
      <c r="H435" s="171" t="s">
        <v>11836</v>
      </c>
      <c r="I435" s="171"/>
    </row>
    <row r="436" spans="1:9" x14ac:dyDescent="0.25">
      <c r="A436" s="169" t="s">
        <v>12648</v>
      </c>
      <c r="B436" s="169" t="s">
        <v>12649</v>
      </c>
      <c r="C436" s="169" t="s">
        <v>11889</v>
      </c>
      <c r="D436" s="169" t="s">
        <v>351</v>
      </c>
      <c r="E436" s="170">
        <v>2021</v>
      </c>
      <c r="F436" s="170" t="s">
        <v>11890</v>
      </c>
      <c r="G436" s="171" t="s">
        <v>11832</v>
      </c>
      <c r="H436" s="171" t="s">
        <v>11836</v>
      </c>
      <c r="I436" s="171"/>
    </row>
    <row r="437" spans="1:9" hidden="1" x14ac:dyDescent="0.25">
      <c r="A437" s="169" t="s">
        <v>12650</v>
      </c>
      <c r="B437" s="169" t="s">
        <v>12651</v>
      </c>
      <c r="C437" s="169" t="s">
        <v>356</v>
      </c>
      <c r="D437" s="169" t="s">
        <v>351</v>
      </c>
      <c r="E437" s="170">
        <v>2021</v>
      </c>
      <c r="F437" s="170" t="s">
        <v>11890</v>
      </c>
      <c r="G437" s="171" t="s">
        <v>11832</v>
      </c>
      <c r="H437" s="171" t="s">
        <v>11836</v>
      </c>
      <c r="I437" s="171"/>
    </row>
    <row r="438" spans="1:9" hidden="1" x14ac:dyDescent="0.25">
      <c r="A438" s="169" t="s">
        <v>12652</v>
      </c>
      <c r="B438" s="169" t="s">
        <v>12653</v>
      </c>
      <c r="C438" s="169" t="s">
        <v>356</v>
      </c>
      <c r="D438" s="169" t="s">
        <v>351</v>
      </c>
      <c r="E438" s="170">
        <v>2021</v>
      </c>
      <c r="F438" s="170" t="s">
        <v>11890</v>
      </c>
      <c r="G438" s="171" t="s">
        <v>11832</v>
      </c>
      <c r="H438" s="171" t="s">
        <v>11836</v>
      </c>
      <c r="I438" s="171"/>
    </row>
    <row r="439" spans="1:9" x14ac:dyDescent="0.25">
      <c r="A439" s="169" t="s">
        <v>12654</v>
      </c>
      <c r="B439" s="169" t="s">
        <v>12655</v>
      </c>
      <c r="C439" s="169" t="s">
        <v>11889</v>
      </c>
      <c r="D439" s="169" t="s">
        <v>351</v>
      </c>
      <c r="E439" s="170">
        <v>2021</v>
      </c>
      <c r="F439" s="170" t="s">
        <v>11890</v>
      </c>
      <c r="G439" s="171" t="s">
        <v>11832</v>
      </c>
      <c r="H439" s="171" t="s">
        <v>11836</v>
      </c>
      <c r="I439" s="171"/>
    </row>
    <row r="440" spans="1:9" x14ac:dyDescent="0.25">
      <c r="A440" s="169" t="s">
        <v>12656</v>
      </c>
      <c r="B440" s="169" t="s">
        <v>12657</v>
      </c>
      <c r="C440" s="169" t="s">
        <v>11889</v>
      </c>
      <c r="D440" s="169" t="s">
        <v>351</v>
      </c>
      <c r="E440" s="170">
        <v>2021</v>
      </c>
      <c r="F440" s="170" t="s">
        <v>11890</v>
      </c>
      <c r="G440" s="171" t="s">
        <v>11832</v>
      </c>
      <c r="H440" s="171" t="s">
        <v>11836</v>
      </c>
      <c r="I440" s="171"/>
    </row>
    <row r="441" spans="1:9" x14ac:dyDescent="0.25">
      <c r="A441" s="169" t="s">
        <v>12658</v>
      </c>
      <c r="B441" s="169" t="s">
        <v>12659</v>
      </c>
      <c r="C441" s="169" t="s">
        <v>11889</v>
      </c>
      <c r="D441" s="169" t="s">
        <v>351</v>
      </c>
      <c r="E441" s="170">
        <v>2021</v>
      </c>
      <c r="F441" s="170" t="s">
        <v>11890</v>
      </c>
      <c r="G441" s="171" t="s">
        <v>11832</v>
      </c>
      <c r="H441" s="171" t="s">
        <v>11836</v>
      </c>
      <c r="I441" s="171"/>
    </row>
    <row r="442" spans="1:9" hidden="1" x14ac:dyDescent="0.25">
      <c r="A442" s="169" t="s">
        <v>12660</v>
      </c>
      <c r="B442" s="169" t="s">
        <v>12661</v>
      </c>
      <c r="C442" s="169" t="s">
        <v>356</v>
      </c>
      <c r="D442" s="169" t="s">
        <v>351</v>
      </c>
      <c r="E442" s="170">
        <v>2021</v>
      </c>
      <c r="F442" s="170" t="s">
        <v>11890</v>
      </c>
      <c r="G442" s="171" t="s">
        <v>11832</v>
      </c>
      <c r="H442" s="171" t="s">
        <v>11836</v>
      </c>
      <c r="I442" s="171"/>
    </row>
    <row r="443" spans="1:9" hidden="1" x14ac:dyDescent="0.25">
      <c r="A443" s="169" t="s">
        <v>12662</v>
      </c>
      <c r="B443" s="169" t="s">
        <v>12663</v>
      </c>
      <c r="C443" s="169" t="s">
        <v>356</v>
      </c>
      <c r="D443" s="169" t="s">
        <v>351</v>
      </c>
      <c r="E443" s="170">
        <v>2021</v>
      </c>
      <c r="F443" s="170" t="s">
        <v>11890</v>
      </c>
      <c r="G443" s="171" t="s">
        <v>11832</v>
      </c>
      <c r="H443" s="171" t="s">
        <v>11836</v>
      </c>
      <c r="I443" s="171"/>
    </row>
    <row r="444" spans="1:9" x14ac:dyDescent="0.25">
      <c r="A444" s="169" t="s">
        <v>12664</v>
      </c>
      <c r="B444" s="169" t="s">
        <v>12665</v>
      </c>
      <c r="C444" s="169" t="s">
        <v>11889</v>
      </c>
      <c r="D444" s="169" t="s">
        <v>351</v>
      </c>
      <c r="E444" s="170">
        <v>2021</v>
      </c>
      <c r="F444" s="170" t="s">
        <v>11890</v>
      </c>
      <c r="G444" s="171" t="s">
        <v>11832</v>
      </c>
      <c r="H444" s="171" t="s">
        <v>11836</v>
      </c>
      <c r="I444" s="171"/>
    </row>
    <row r="445" spans="1:9" hidden="1" x14ac:dyDescent="0.25">
      <c r="A445" s="169" t="s">
        <v>12666</v>
      </c>
      <c r="B445" s="169" t="s">
        <v>12667</v>
      </c>
      <c r="C445" s="169" t="s">
        <v>356</v>
      </c>
      <c r="D445" s="169" t="s">
        <v>351</v>
      </c>
      <c r="E445" s="170">
        <v>2021</v>
      </c>
      <c r="F445" s="170" t="s">
        <v>11890</v>
      </c>
      <c r="G445" s="171" t="s">
        <v>11832</v>
      </c>
      <c r="H445" s="171" t="s">
        <v>11836</v>
      </c>
      <c r="I445" s="171"/>
    </row>
    <row r="446" spans="1:9" x14ac:dyDescent="0.25">
      <c r="A446" s="169" t="s">
        <v>12668</v>
      </c>
      <c r="B446" s="169" t="s">
        <v>12669</v>
      </c>
      <c r="C446" s="169" t="s">
        <v>11889</v>
      </c>
      <c r="D446" s="169" t="s">
        <v>351</v>
      </c>
      <c r="E446" s="170">
        <v>2021</v>
      </c>
      <c r="F446" s="170" t="s">
        <v>11890</v>
      </c>
      <c r="G446" s="171" t="s">
        <v>11832</v>
      </c>
      <c r="H446" s="171" t="s">
        <v>11836</v>
      </c>
      <c r="I446" s="171"/>
    </row>
    <row r="447" spans="1:9" x14ac:dyDescent="0.25">
      <c r="A447" s="169" t="s">
        <v>12670</v>
      </c>
      <c r="B447" s="169" t="s">
        <v>12671</v>
      </c>
      <c r="C447" s="169" t="s">
        <v>11889</v>
      </c>
      <c r="D447" s="169" t="s">
        <v>351</v>
      </c>
      <c r="E447" s="170">
        <v>2021</v>
      </c>
      <c r="F447" s="170" t="s">
        <v>11890</v>
      </c>
      <c r="G447" s="171" t="s">
        <v>11832</v>
      </c>
      <c r="H447" s="171" t="s">
        <v>11836</v>
      </c>
      <c r="I447" s="171"/>
    </row>
    <row r="448" spans="1:9" x14ac:dyDescent="0.25">
      <c r="A448" s="169" t="s">
        <v>12672</v>
      </c>
      <c r="B448" s="169" t="s">
        <v>12673</v>
      </c>
      <c r="C448" s="169" t="s">
        <v>11889</v>
      </c>
      <c r="D448" s="169" t="s">
        <v>351</v>
      </c>
      <c r="E448" s="170">
        <v>2021</v>
      </c>
      <c r="F448" s="170" t="s">
        <v>11890</v>
      </c>
      <c r="G448" s="171" t="s">
        <v>11832</v>
      </c>
      <c r="H448" s="171" t="s">
        <v>11836</v>
      </c>
      <c r="I448" s="171"/>
    </row>
    <row r="449" spans="1:9" hidden="1" x14ac:dyDescent="0.25">
      <c r="A449" s="169" t="s">
        <v>12674</v>
      </c>
      <c r="B449" s="169" t="s">
        <v>12675</v>
      </c>
      <c r="C449" s="169" t="s">
        <v>356</v>
      </c>
      <c r="D449" s="169" t="s">
        <v>351</v>
      </c>
      <c r="E449" s="170">
        <v>2021</v>
      </c>
      <c r="F449" s="170" t="s">
        <v>11890</v>
      </c>
      <c r="G449" s="171" t="s">
        <v>11832</v>
      </c>
      <c r="H449" s="171" t="s">
        <v>11836</v>
      </c>
      <c r="I449" s="171"/>
    </row>
    <row r="450" spans="1:9" hidden="1" x14ac:dyDescent="0.25">
      <c r="A450" s="169" t="s">
        <v>12676</v>
      </c>
      <c r="B450" s="169" t="s">
        <v>12677</v>
      </c>
      <c r="C450" s="169" t="s">
        <v>356</v>
      </c>
      <c r="D450" s="169" t="s">
        <v>351</v>
      </c>
      <c r="E450" s="170">
        <v>2021</v>
      </c>
      <c r="F450" s="170" t="s">
        <v>11890</v>
      </c>
      <c r="G450" s="171" t="s">
        <v>11832</v>
      </c>
      <c r="H450" s="171" t="s">
        <v>11836</v>
      </c>
      <c r="I450" s="171"/>
    </row>
    <row r="451" spans="1:9" hidden="1" x14ac:dyDescent="0.25">
      <c r="A451" s="169" t="s">
        <v>12678</v>
      </c>
      <c r="B451" s="169" t="s">
        <v>12679</v>
      </c>
      <c r="C451" s="169" t="s">
        <v>356</v>
      </c>
      <c r="D451" s="169" t="s">
        <v>351</v>
      </c>
      <c r="E451" s="170">
        <v>2021</v>
      </c>
      <c r="F451" s="170" t="s">
        <v>11890</v>
      </c>
      <c r="G451" s="171" t="s">
        <v>11832</v>
      </c>
      <c r="H451" s="171" t="s">
        <v>11836</v>
      </c>
      <c r="I451" s="171"/>
    </row>
    <row r="452" spans="1:9" x14ac:dyDescent="0.25">
      <c r="A452" s="173" t="s">
        <v>12680</v>
      </c>
      <c r="B452" s="169" t="s">
        <v>12681</v>
      </c>
      <c r="C452" s="169" t="s">
        <v>11889</v>
      </c>
      <c r="D452" s="169" t="s">
        <v>351</v>
      </c>
      <c r="E452" s="170">
        <v>2021</v>
      </c>
      <c r="F452" s="170" t="s">
        <v>11890</v>
      </c>
      <c r="G452" s="171" t="s">
        <v>11832</v>
      </c>
      <c r="H452" s="171" t="s">
        <v>11836</v>
      </c>
      <c r="I452" s="171"/>
    </row>
    <row r="453" spans="1:9" x14ac:dyDescent="0.25">
      <c r="A453" s="169" t="s">
        <v>12682</v>
      </c>
      <c r="B453" s="169" t="s">
        <v>12683</v>
      </c>
      <c r="C453" s="169" t="s">
        <v>11889</v>
      </c>
      <c r="D453" s="169" t="s">
        <v>351</v>
      </c>
      <c r="E453" s="170">
        <v>2021</v>
      </c>
      <c r="F453" s="170" t="s">
        <v>11890</v>
      </c>
      <c r="G453" s="171" t="s">
        <v>11832</v>
      </c>
      <c r="H453" s="171" t="s">
        <v>11836</v>
      </c>
      <c r="I453" s="171"/>
    </row>
    <row r="454" spans="1:9" hidden="1" x14ac:dyDescent="0.25">
      <c r="A454" s="169" t="s">
        <v>12684</v>
      </c>
      <c r="B454" s="169" t="s">
        <v>12685</v>
      </c>
      <c r="C454" s="169" t="s">
        <v>356</v>
      </c>
      <c r="D454" s="169" t="s">
        <v>351</v>
      </c>
      <c r="E454" s="170">
        <v>2021</v>
      </c>
      <c r="F454" s="170" t="s">
        <v>11890</v>
      </c>
      <c r="G454" s="171" t="s">
        <v>11832</v>
      </c>
      <c r="H454" s="171" t="s">
        <v>11836</v>
      </c>
      <c r="I454" s="171"/>
    </row>
    <row r="455" spans="1:9" x14ac:dyDescent="0.25">
      <c r="A455" s="169" t="s">
        <v>12686</v>
      </c>
      <c r="B455" s="169" t="s">
        <v>12687</v>
      </c>
      <c r="C455" s="169" t="s">
        <v>11889</v>
      </c>
      <c r="D455" s="169" t="s">
        <v>351</v>
      </c>
      <c r="E455" s="170">
        <v>2021</v>
      </c>
      <c r="F455" s="170" t="s">
        <v>11890</v>
      </c>
      <c r="G455" s="171" t="s">
        <v>11832</v>
      </c>
      <c r="H455" s="171" t="s">
        <v>11836</v>
      </c>
      <c r="I455" s="171"/>
    </row>
    <row r="456" spans="1:9" hidden="1" x14ac:dyDescent="0.25">
      <c r="A456" s="169" t="s">
        <v>12688</v>
      </c>
      <c r="B456" s="169" t="s">
        <v>12689</v>
      </c>
      <c r="C456" s="169" t="s">
        <v>356</v>
      </c>
      <c r="D456" s="169" t="s">
        <v>351</v>
      </c>
      <c r="E456" s="170">
        <v>2021</v>
      </c>
      <c r="F456" s="170" t="s">
        <v>11890</v>
      </c>
      <c r="G456" s="171" t="s">
        <v>11832</v>
      </c>
      <c r="H456" s="171" t="s">
        <v>11836</v>
      </c>
      <c r="I456" s="171"/>
    </row>
    <row r="457" spans="1:9" x14ac:dyDescent="0.25">
      <c r="A457" s="169" t="s">
        <v>12690</v>
      </c>
      <c r="B457" s="169" t="s">
        <v>12691</v>
      </c>
      <c r="C457" s="169" t="s">
        <v>11889</v>
      </c>
      <c r="D457" s="169" t="s">
        <v>351</v>
      </c>
      <c r="E457" s="170">
        <v>2021</v>
      </c>
      <c r="F457" s="170" t="s">
        <v>11890</v>
      </c>
      <c r="G457" s="171" t="s">
        <v>11832</v>
      </c>
      <c r="H457" s="171" t="s">
        <v>11836</v>
      </c>
      <c r="I457" s="171"/>
    </row>
    <row r="458" spans="1:9" hidden="1" x14ac:dyDescent="0.25">
      <c r="A458" s="169" t="s">
        <v>12692</v>
      </c>
      <c r="B458" s="169" t="s">
        <v>12693</v>
      </c>
      <c r="C458" s="169" t="s">
        <v>356</v>
      </c>
      <c r="D458" s="169" t="s">
        <v>351</v>
      </c>
      <c r="E458" s="170">
        <v>2021</v>
      </c>
      <c r="F458" s="170" t="s">
        <v>11890</v>
      </c>
      <c r="G458" s="171" t="s">
        <v>11832</v>
      </c>
      <c r="H458" s="171" t="s">
        <v>11836</v>
      </c>
      <c r="I458" s="171"/>
    </row>
    <row r="459" spans="1:9" x14ac:dyDescent="0.25">
      <c r="A459" s="169" t="s">
        <v>12694</v>
      </c>
      <c r="B459" s="169" t="s">
        <v>12695</v>
      </c>
      <c r="C459" s="169" t="s">
        <v>11889</v>
      </c>
      <c r="D459" s="169" t="s">
        <v>351</v>
      </c>
      <c r="E459" s="170">
        <v>2021</v>
      </c>
      <c r="F459" s="170" t="s">
        <v>11890</v>
      </c>
      <c r="G459" s="171" t="s">
        <v>11832</v>
      </c>
      <c r="H459" s="171" t="s">
        <v>11836</v>
      </c>
      <c r="I459" s="171"/>
    </row>
    <row r="460" spans="1:9" hidden="1" x14ac:dyDescent="0.25">
      <c r="A460" s="169" t="s">
        <v>12696</v>
      </c>
      <c r="B460" s="169" t="s">
        <v>12697</v>
      </c>
      <c r="C460" s="169" t="s">
        <v>356</v>
      </c>
      <c r="D460" s="169" t="s">
        <v>351</v>
      </c>
      <c r="E460" s="170">
        <v>2021</v>
      </c>
      <c r="F460" s="170" t="s">
        <v>11890</v>
      </c>
      <c r="G460" s="171" t="s">
        <v>11832</v>
      </c>
      <c r="H460" s="171" t="s">
        <v>11836</v>
      </c>
      <c r="I460" s="171"/>
    </row>
    <row r="461" spans="1:9" hidden="1" x14ac:dyDescent="0.25">
      <c r="A461" s="169" t="s">
        <v>12698</v>
      </c>
      <c r="B461" s="169" t="s">
        <v>12699</v>
      </c>
      <c r="C461" s="169" t="s">
        <v>356</v>
      </c>
      <c r="D461" s="169" t="s">
        <v>351</v>
      </c>
      <c r="E461" s="170">
        <v>2021</v>
      </c>
      <c r="F461" s="170" t="s">
        <v>11890</v>
      </c>
      <c r="G461" s="171" t="s">
        <v>11832</v>
      </c>
      <c r="H461" s="171" t="s">
        <v>11836</v>
      </c>
      <c r="I461" s="171"/>
    </row>
    <row r="462" spans="1:9" hidden="1" x14ac:dyDescent="0.25">
      <c r="A462" s="169" t="s">
        <v>12700</v>
      </c>
      <c r="B462" s="169" t="s">
        <v>12701</v>
      </c>
      <c r="C462" s="169" t="s">
        <v>356</v>
      </c>
      <c r="D462" s="169" t="s">
        <v>351</v>
      </c>
      <c r="E462" s="170">
        <v>2021</v>
      </c>
      <c r="F462" s="170" t="s">
        <v>11890</v>
      </c>
      <c r="G462" s="171" t="s">
        <v>11832</v>
      </c>
      <c r="H462" s="171" t="s">
        <v>11836</v>
      </c>
      <c r="I462" s="171"/>
    </row>
    <row r="463" spans="1:9" hidden="1" x14ac:dyDescent="0.25">
      <c r="A463" s="169" t="s">
        <v>12702</v>
      </c>
      <c r="B463" s="169" t="s">
        <v>12703</v>
      </c>
      <c r="C463" s="169" t="s">
        <v>496</v>
      </c>
      <c r="D463" s="169" t="s">
        <v>351</v>
      </c>
      <c r="E463" s="170">
        <v>2016</v>
      </c>
      <c r="F463" s="170" t="s">
        <v>11890</v>
      </c>
      <c r="G463" s="171" t="s">
        <v>11839</v>
      </c>
      <c r="H463" s="171" t="s">
        <v>11902</v>
      </c>
      <c r="I463" s="171"/>
    </row>
    <row r="464" spans="1:9" hidden="1" x14ac:dyDescent="0.25">
      <c r="A464" s="169" t="s">
        <v>12704</v>
      </c>
      <c r="B464" s="169" t="s">
        <v>12705</v>
      </c>
      <c r="C464" s="169" t="s">
        <v>356</v>
      </c>
      <c r="D464" s="169" t="s">
        <v>351</v>
      </c>
      <c r="E464" s="170">
        <v>2016</v>
      </c>
      <c r="F464" s="170" t="s">
        <v>11890</v>
      </c>
      <c r="G464" s="171" t="s">
        <v>11839</v>
      </c>
      <c r="H464" s="171" t="s">
        <v>11902</v>
      </c>
      <c r="I464" s="171"/>
    </row>
    <row r="465" spans="1:9" hidden="1" x14ac:dyDescent="0.25">
      <c r="A465" s="169" t="s">
        <v>12706</v>
      </c>
      <c r="B465" s="169" t="s">
        <v>12707</v>
      </c>
      <c r="C465" s="169" t="s">
        <v>443</v>
      </c>
      <c r="D465" s="169" t="s">
        <v>351</v>
      </c>
      <c r="E465" s="170">
        <v>2016</v>
      </c>
      <c r="F465" s="170" t="s">
        <v>11890</v>
      </c>
      <c r="G465" s="171" t="s">
        <v>11839</v>
      </c>
      <c r="H465" s="171" t="s">
        <v>11902</v>
      </c>
      <c r="I465" s="171"/>
    </row>
    <row r="466" spans="1:9" hidden="1" x14ac:dyDescent="0.25">
      <c r="A466" s="169" t="s">
        <v>12708</v>
      </c>
      <c r="B466" s="169" t="s">
        <v>12709</v>
      </c>
      <c r="C466" s="169" t="s">
        <v>378</v>
      </c>
      <c r="D466" s="169" t="s">
        <v>351</v>
      </c>
      <c r="E466" s="170">
        <v>2016</v>
      </c>
      <c r="F466" s="170" t="s">
        <v>11890</v>
      </c>
      <c r="G466" s="171" t="s">
        <v>11839</v>
      </c>
      <c r="H466" s="171" t="s">
        <v>11902</v>
      </c>
      <c r="I466" s="171"/>
    </row>
    <row r="467" spans="1:9" hidden="1" x14ac:dyDescent="0.25">
      <c r="A467" s="169" t="s">
        <v>12710</v>
      </c>
      <c r="B467" s="169" t="s">
        <v>12711</v>
      </c>
      <c r="C467" s="169" t="s">
        <v>552</v>
      </c>
      <c r="D467" s="169" t="s">
        <v>351</v>
      </c>
      <c r="E467" s="170">
        <v>2016</v>
      </c>
      <c r="F467" s="170" t="s">
        <v>11890</v>
      </c>
      <c r="G467" s="171" t="s">
        <v>11839</v>
      </c>
      <c r="H467" s="171" t="s">
        <v>11902</v>
      </c>
      <c r="I467" s="171"/>
    </row>
    <row r="468" spans="1:9" hidden="1" x14ac:dyDescent="0.25">
      <c r="A468" s="169" t="s">
        <v>12712</v>
      </c>
      <c r="B468" s="169" t="s">
        <v>12713</v>
      </c>
      <c r="C468" s="169" t="s">
        <v>496</v>
      </c>
      <c r="D468" s="169" t="s">
        <v>351</v>
      </c>
      <c r="E468" s="170">
        <v>2016</v>
      </c>
      <c r="F468" s="170" t="s">
        <v>11890</v>
      </c>
      <c r="G468" s="171" t="s">
        <v>11839</v>
      </c>
      <c r="H468" s="171" t="s">
        <v>11902</v>
      </c>
      <c r="I468" s="171"/>
    </row>
    <row r="469" spans="1:9" hidden="1" x14ac:dyDescent="0.25">
      <c r="A469" s="169" t="s">
        <v>12714</v>
      </c>
      <c r="B469" s="169" t="s">
        <v>12715</v>
      </c>
      <c r="C469" s="169" t="s">
        <v>644</v>
      </c>
      <c r="D469" s="169" t="s">
        <v>351</v>
      </c>
      <c r="E469" s="170">
        <v>2016</v>
      </c>
      <c r="F469" s="170" t="s">
        <v>11890</v>
      </c>
      <c r="G469" s="171" t="s">
        <v>11839</v>
      </c>
      <c r="H469" s="171" t="s">
        <v>11902</v>
      </c>
      <c r="I469" s="171"/>
    </row>
    <row r="470" spans="1:9" hidden="1" x14ac:dyDescent="0.25">
      <c r="A470" s="169" t="s">
        <v>12716</v>
      </c>
      <c r="B470" s="169" t="s">
        <v>12717</v>
      </c>
      <c r="C470" s="169" t="s">
        <v>399</v>
      </c>
      <c r="D470" s="169" t="s">
        <v>351</v>
      </c>
      <c r="E470" s="170">
        <v>2016</v>
      </c>
      <c r="F470" s="170" t="s">
        <v>11890</v>
      </c>
      <c r="G470" s="171" t="s">
        <v>11839</v>
      </c>
      <c r="H470" s="171" t="s">
        <v>11902</v>
      </c>
      <c r="I470" s="171"/>
    </row>
    <row r="471" spans="1:9" hidden="1" x14ac:dyDescent="0.25">
      <c r="A471" s="169" t="s">
        <v>12718</v>
      </c>
      <c r="B471" s="169" t="s">
        <v>12719</v>
      </c>
      <c r="C471" s="169" t="s">
        <v>686</v>
      </c>
      <c r="D471" s="169" t="s">
        <v>351</v>
      </c>
      <c r="E471" s="170">
        <v>2016</v>
      </c>
      <c r="F471" s="170" t="s">
        <v>11890</v>
      </c>
      <c r="G471" s="171" t="s">
        <v>11839</v>
      </c>
      <c r="H471" s="171" t="s">
        <v>11902</v>
      </c>
      <c r="I471" s="171"/>
    </row>
    <row r="472" spans="1:9" hidden="1" x14ac:dyDescent="0.25">
      <c r="A472" s="169" t="s">
        <v>12720</v>
      </c>
      <c r="B472" s="169" t="s">
        <v>12721</v>
      </c>
      <c r="C472" s="169" t="s">
        <v>425</v>
      </c>
      <c r="D472" s="169" t="s">
        <v>351</v>
      </c>
      <c r="E472" s="170">
        <v>2016</v>
      </c>
      <c r="F472" s="170" t="s">
        <v>11890</v>
      </c>
      <c r="G472" s="171" t="s">
        <v>11839</v>
      </c>
      <c r="H472" s="171" t="s">
        <v>11902</v>
      </c>
      <c r="I472" s="171"/>
    </row>
    <row r="473" spans="1:9" hidden="1" x14ac:dyDescent="0.25">
      <c r="A473" s="169" t="s">
        <v>12722</v>
      </c>
      <c r="B473" s="169" t="s">
        <v>12723</v>
      </c>
      <c r="C473" s="169" t="s">
        <v>356</v>
      </c>
      <c r="D473" s="169" t="s">
        <v>351</v>
      </c>
      <c r="E473" s="170">
        <v>2016</v>
      </c>
      <c r="F473" s="170" t="s">
        <v>11890</v>
      </c>
      <c r="G473" s="171" t="s">
        <v>11839</v>
      </c>
      <c r="H473" s="171" t="s">
        <v>11902</v>
      </c>
      <c r="I473" s="171"/>
    </row>
    <row r="474" spans="1:9" x14ac:dyDescent="0.25">
      <c r="A474" s="169" t="s">
        <v>12724</v>
      </c>
      <c r="B474" s="169" t="s">
        <v>12725</v>
      </c>
      <c r="C474" s="169" t="s">
        <v>11889</v>
      </c>
      <c r="D474" s="169" t="s">
        <v>351</v>
      </c>
      <c r="E474" s="170">
        <v>2016</v>
      </c>
      <c r="F474" s="170" t="s">
        <v>11890</v>
      </c>
      <c r="G474" s="171" t="s">
        <v>11839</v>
      </c>
      <c r="H474" s="171" t="s">
        <v>11902</v>
      </c>
      <c r="I474" s="171"/>
    </row>
    <row r="475" spans="1:9" hidden="1" x14ac:dyDescent="0.25">
      <c r="A475" s="169" t="s">
        <v>12726</v>
      </c>
      <c r="B475" s="169" t="s">
        <v>12727</v>
      </c>
      <c r="C475" s="169" t="s">
        <v>350</v>
      </c>
      <c r="D475" s="169" t="s">
        <v>351</v>
      </c>
      <c r="E475" s="170">
        <v>2016</v>
      </c>
      <c r="F475" s="170" t="s">
        <v>11890</v>
      </c>
      <c r="G475" s="171" t="s">
        <v>11839</v>
      </c>
      <c r="H475" s="171" t="s">
        <v>11902</v>
      </c>
      <c r="I475" s="171"/>
    </row>
    <row r="476" spans="1:9" hidden="1" x14ac:dyDescent="0.25">
      <c r="A476" s="169" t="s">
        <v>12728</v>
      </c>
      <c r="B476" s="169" t="s">
        <v>12729</v>
      </c>
      <c r="C476" s="169" t="s">
        <v>350</v>
      </c>
      <c r="D476" s="169" t="s">
        <v>351</v>
      </c>
      <c r="E476" s="170">
        <v>2016</v>
      </c>
      <c r="F476" s="170" t="s">
        <v>11890</v>
      </c>
      <c r="G476" s="171" t="s">
        <v>11839</v>
      </c>
      <c r="H476" s="171" t="s">
        <v>11902</v>
      </c>
      <c r="I476" s="171"/>
    </row>
    <row r="477" spans="1:9" hidden="1" x14ac:dyDescent="0.25">
      <c r="A477" s="169" t="s">
        <v>12730</v>
      </c>
      <c r="B477" s="169" t="s">
        <v>12731</v>
      </c>
      <c r="C477" s="169" t="s">
        <v>412</v>
      </c>
      <c r="D477" s="169" t="s">
        <v>351</v>
      </c>
      <c r="E477" s="170">
        <v>2016</v>
      </c>
      <c r="F477" s="170" t="s">
        <v>11890</v>
      </c>
      <c r="G477" s="171" t="s">
        <v>11839</v>
      </c>
      <c r="H477" s="171" t="s">
        <v>11902</v>
      </c>
      <c r="I477" s="171"/>
    </row>
    <row r="478" spans="1:9" hidden="1" x14ac:dyDescent="0.25">
      <c r="A478" s="169" t="s">
        <v>12732</v>
      </c>
      <c r="B478" s="169" t="s">
        <v>12733</v>
      </c>
      <c r="C478" s="169" t="s">
        <v>743</v>
      </c>
      <c r="D478" s="169" t="s">
        <v>351</v>
      </c>
      <c r="E478" s="170">
        <v>2016</v>
      </c>
      <c r="F478" s="170" t="s">
        <v>11890</v>
      </c>
      <c r="G478" s="171" t="s">
        <v>11839</v>
      </c>
      <c r="H478" s="171" t="s">
        <v>11902</v>
      </c>
      <c r="I478" s="171"/>
    </row>
    <row r="479" spans="1:9" x14ac:dyDescent="0.25">
      <c r="A479" s="169" t="s">
        <v>12734</v>
      </c>
      <c r="B479" s="169" t="s">
        <v>12735</v>
      </c>
      <c r="C479" s="169" t="s">
        <v>11889</v>
      </c>
      <c r="D479" s="169" t="s">
        <v>351</v>
      </c>
      <c r="E479" s="170">
        <v>2016</v>
      </c>
      <c r="F479" s="170" t="s">
        <v>11890</v>
      </c>
      <c r="G479" s="171" t="s">
        <v>11839</v>
      </c>
      <c r="H479" s="171" t="s">
        <v>11902</v>
      </c>
      <c r="I479" s="171"/>
    </row>
    <row r="480" spans="1:9" hidden="1" x14ac:dyDescent="0.25">
      <c r="A480" s="169" t="s">
        <v>12736</v>
      </c>
      <c r="B480" s="169" t="s">
        <v>12737</v>
      </c>
      <c r="C480" s="169" t="s">
        <v>371</v>
      </c>
      <c r="D480" s="169" t="s">
        <v>351</v>
      </c>
      <c r="E480" s="170">
        <v>2016</v>
      </c>
      <c r="F480" s="170" t="s">
        <v>11890</v>
      </c>
      <c r="G480" s="171" t="s">
        <v>11839</v>
      </c>
      <c r="H480" s="171" t="s">
        <v>11902</v>
      </c>
      <c r="I480" s="171"/>
    </row>
    <row r="481" spans="1:9" hidden="1" x14ac:dyDescent="0.25">
      <c r="A481" s="169" t="s">
        <v>12738</v>
      </c>
      <c r="B481" s="169" t="s">
        <v>12739</v>
      </c>
      <c r="C481" s="169" t="s">
        <v>613</v>
      </c>
      <c r="D481" s="169" t="s">
        <v>351</v>
      </c>
      <c r="E481" s="170">
        <v>2016</v>
      </c>
      <c r="F481" s="170" t="s">
        <v>11890</v>
      </c>
      <c r="G481" s="171" t="s">
        <v>11839</v>
      </c>
      <c r="H481" s="171" t="s">
        <v>11902</v>
      </c>
      <c r="I481" s="171"/>
    </row>
    <row r="482" spans="1:9" hidden="1" x14ac:dyDescent="0.25">
      <c r="A482" s="169" t="s">
        <v>12740</v>
      </c>
      <c r="B482" s="169" t="s">
        <v>12741</v>
      </c>
      <c r="C482" s="169" t="s">
        <v>356</v>
      </c>
      <c r="D482" s="169" t="s">
        <v>351</v>
      </c>
      <c r="E482" s="170">
        <v>2016</v>
      </c>
      <c r="F482" s="170" t="s">
        <v>11890</v>
      </c>
      <c r="G482" s="171" t="s">
        <v>11839</v>
      </c>
      <c r="H482" s="171" t="s">
        <v>11902</v>
      </c>
      <c r="I482" s="171"/>
    </row>
    <row r="483" spans="1:9" hidden="1" x14ac:dyDescent="0.25">
      <c r="A483" s="169" t="s">
        <v>12742</v>
      </c>
      <c r="B483" s="169" t="s">
        <v>12743</v>
      </c>
      <c r="C483" s="169" t="s">
        <v>691</v>
      </c>
      <c r="D483" s="169" t="s">
        <v>351</v>
      </c>
      <c r="E483" s="170">
        <v>2016</v>
      </c>
      <c r="F483" s="170" t="s">
        <v>11890</v>
      </c>
      <c r="G483" s="171" t="s">
        <v>11839</v>
      </c>
      <c r="H483" s="171" t="s">
        <v>11902</v>
      </c>
      <c r="I483" s="171"/>
    </row>
    <row r="484" spans="1:9" hidden="1" x14ac:dyDescent="0.25">
      <c r="A484" s="169" t="s">
        <v>12744</v>
      </c>
      <c r="B484" s="169" t="s">
        <v>12739</v>
      </c>
      <c r="C484" s="169" t="s">
        <v>418</v>
      </c>
      <c r="D484" s="169" t="s">
        <v>351</v>
      </c>
      <c r="E484" s="170">
        <v>2016</v>
      </c>
      <c r="F484" s="170" t="s">
        <v>11890</v>
      </c>
      <c r="G484" s="171" t="s">
        <v>11839</v>
      </c>
      <c r="H484" s="171" t="s">
        <v>11902</v>
      </c>
      <c r="I484" s="171"/>
    </row>
    <row r="485" spans="1:9" hidden="1" x14ac:dyDescent="0.25">
      <c r="A485" s="169" t="s">
        <v>12745</v>
      </c>
      <c r="B485" s="169" t="s">
        <v>12729</v>
      </c>
      <c r="C485" s="169" t="s">
        <v>325</v>
      </c>
      <c r="D485" s="169" t="s">
        <v>351</v>
      </c>
      <c r="E485" s="170">
        <v>2016</v>
      </c>
      <c r="F485" s="170" t="s">
        <v>11890</v>
      </c>
      <c r="G485" s="171" t="s">
        <v>11839</v>
      </c>
      <c r="H485" s="171" t="s">
        <v>11902</v>
      </c>
      <c r="I485" s="171"/>
    </row>
    <row r="486" spans="1:9" hidden="1" x14ac:dyDescent="0.25">
      <c r="A486" s="169" t="s">
        <v>12746</v>
      </c>
      <c r="B486" s="169" t="s">
        <v>12747</v>
      </c>
      <c r="C486" s="169" t="s">
        <v>350</v>
      </c>
      <c r="D486" s="169" t="s">
        <v>351</v>
      </c>
      <c r="E486" s="170">
        <v>2016</v>
      </c>
      <c r="F486" s="170" t="s">
        <v>11890</v>
      </c>
      <c r="G486" s="171" t="s">
        <v>11839</v>
      </c>
      <c r="H486" s="171" t="s">
        <v>11902</v>
      </c>
      <c r="I486" s="171"/>
    </row>
    <row r="487" spans="1:9" hidden="1" x14ac:dyDescent="0.25">
      <c r="A487" s="169" t="s">
        <v>12748</v>
      </c>
      <c r="B487" s="169" t="s">
        <v>12749</v>
      </c>
      <c r="C487" s="169" t="s">
        <v>1004</v>
      </c>
      <c r="D487" s="169" t="s">
        <v>351</v>
      </c>
      <c r="E487" s="170">
        <v>2016</v>
      </c>
      <c r="F487" s="170" t="s">
        <v>11890</v>
      </c>
      <c r="G487" s="171" t="s">
        <v>11839</v>
      </c>
      <c r="H487" s="171" t="s">
        <v>11902</v>
      </c>
      <c r="I487" s="171"/>
    </row>
    <row r="488" spans="1:9" hidden="1" x14ac:dyDescent="0.25">
      <c r="A488" s="169" t="s">
        <v>12750</v>
      </c>
      <c r="B488" s="169" t="s">
        <v>12751</v>
      </c>
      <c r="C488" s="169" t="s">
        <v>399</v>
      </c>
      <c r="D488" s="169" t="s">
        <v>351</v>
      </c>
      <c r="E488" s="170">
        <v>2016</v>
      </c>
      <c r="F488" s="170" t="s">
        <v>11890</v>
      </c>
      <c r="G488" s="171" t="s">
        <v>11839</v>
      </c>
      <c r="H488" s="171" t="s">
        <v>11902</v>
      </c>
      <c r="I488" s="171"/>
    </row>
    <row r="489" spans="1:9" hidden="1" x14ac:dyDescent="0.25">
      <c r="A489" s="169" t="s">
        <v>12752</v>
      </c>
      <c r="B489" s="169" t="s">
        <v>12753</v>
      </c>
      <c r="C489" s="169" t="s">
        <v>418</v>
      </c>
      <c r="D489" s="169" t="s">
        <v>351</v>
      </c>
      <c r="E489" s="170">
        <v>2016</v>
      </c>
      <c r="F489" s="170" t="s">
        <v>11890</v>
      </c>
      <c r="G489" s="171" t="s">
        <v>11839</v>
      </c>
      <c r="H489" s="171" t="s">
        <v>11902</v>
      </c>
      <c r="I489" s="171"/>
    </row>
    <row r="490" spans="1:9" hidden="1" x14ac:dyDescent="0.25">
      <c r="A490" s="169" t="s">
        <v>12754</v>
      </c>
      <c r="B490" s="169" t="s">
        <v>12733</v>
      </c>
      <c r="C490" s="169" t="s">
        <v>371</v>
      </c>
      <c r="D490" s="169" t="s">
        <v>351</v>
      </c>
      <c r="E490" s="170">
        <v>2016</v>
      </c>
      <c r="F490" s="170" t="s">
        <v>11890</v>
      </c>
      <c r="G490" s="171" t="s">
        <v>11839</v>
      </c>
      <c r="H490" s="171" t="s">
        <v>11902</v>
      </c>
      <c r="I490" s="171"/>
    </row>
    <row r="491" spans="1:9" hidden="1" x14ac:dyDescent="0.25">
      <c r="A491" s="169" t="s">
        <v>12755</v>
      </c>
      <c r="B491" s="169" t="s">
        <v>12756</v>
      </c>
      <c r="C491" s="169" t="s">
        <v>2365</v>
      </c>
      <c r="D491" s="169" t="s">
        <v>351</v>
      </c>
      <c r="E491" s="170">
        <v>2016</v>
      </c>
      <c r="F491" s="170" t="s">
        <v>11890</v>
      </c>
      <c r="G491" s="171" t="s">
        <v>11839</v>
      </c>
      <c r="H491" s="171" t="s">
        <v>11902</v>
      </c>
      <c r="I491" s="171"/>
    </row>
    <row r="492" spans="1:9" hidden="1" x14ac:dyDescent="0.25">
      <c r="A492" s="169" t="s">
        <v>12757</v>
      </c>
      <c r="B492" s="169" t="s">
        <v>12758</v>
      </c>
      <c r="C492" s="169" t="s">
        <v>425</v>
      </c>
      <c r="D492" s="169" t="s">
        <v>351</v>
      </c>
      <c r="E492" s="170">
        <v>2016</v>
      </c>
      <c r="F492" s="170" t="s">
        <v>11890</v>
      </c>
      <c r="G492" s="171" t="s">
        <v>11839</v>
      </c>
      <c r="H492" s="171" t="s">
        <v>11902</v>
      </c>
      <c r="I492" s="171"/>
    </row>
    <row r="493" spans="1:9" hidden="1" x14ac:dyDescent="0.25">
      <c r="A493" s="169" t="s">
        <v>12759</v>
      </c>
      <c r="B493" s="169" t="s">
        <v>12760</v>
      </c>
      <c r="C493" s="169" t="s">
        <v>523</v>
      </c>
      <c r="D493" s="169" t="s">
        <v>351</v>
      </c>
      <c r="E493" s="170">
        <v>2016</v>
      </c>
      <c r="F493" s="170" t="s">
        <v>11890</v>
      </c>
      <c r="G493" s="171" t="s">
        <v>11839</v>
      </c>
      <c r="H493" s="171" t="s">
        <v>11902</v>
      </c>
      <c r="I493" s="171"/>
    </row>
    <row r="494" spans="1:9" hidden="1" x14ac:dyDescent="0.25">
      <c r="A494" s="169" t="s">
        <v>12761</v>
      </c>
      <c r="B494" s="169" t="s">
        <v>12760</v>
      </c>
      <c r="C494" s="169" t="s">
        <v>670</v>
      </c>
      <c r="D494" s="169" t="s">
        <v>351</v>
      </c>
      <c r="E494" s="170">
        <v>2016</v>
      </c>
      <c r="F494" s="170" t="s">
        <v>11890</v>
      </c>
      <c r="G494" s="171" t="s">
        <v>11839</v>
      </c>
      <c r="H494" s="171" t="s">
        <v>11902</v>
      </c>
      <c r="I494" s="171"/>
    </row>
    <row r="495" spans="1:9" hidden="1" x14ac:dyDescent="0.25">
      <c r="A495" s="169" t="s">
        <v>12762</v>
      </c>
      <c r="B495" s="169" t="s">
        <v>12737</v>
      </c>
      <c r="C495" s="169" t="s">
        <v>350</v>
      </c>
      <c r="D495" s="169" t="s">
        <v>351</v>
      </c>
      <c r="E495" s="170">
        <v>2016</v>
      </c>
      <c r="F495" s="170" t="s">
        <v>11890</v>
      </c>
      <c r="G495" s="171" t="s">
        <v>11839</v>
      </c>
      <c r="H495" s="171" t="s">
        <v>11902</v>
      </c>
      <c r="I495" s="171"/>
    </row>
    <row r="496" spans="1:9" hidden="1" x14ac:dyDescent="0.25">
      <c r="A496" s="169" t="s">
        <v>12763</v>
      </c>
      <c r="B496" s="169" t="s">
        <v>12764</v>
      </c>
      <c r="C496" s="169" t="s">
        <v>356</v>
      </c>
      <c r="D496" s="169" t="s">
        <v>351</v>
      </c>
      <c r="E496" s="170">
        <v>2016</v>
      </c>
      <c r="F496" s="170" t="s">
        <v>11890</v>
      </c>
      <c r="G496" s="171" t="s">
        <v>11839</v>
      </c>
      <c r="H496" s="171" t="s">
        <v>11902</v>
      </c>
      <c r="I496" s="171"/>
    </row>
    <row r="497" spans="1:9" x14ac:dyDescent="0.25">
      <c r="A497" s="169" t="s">
        <v>12765</v>
      </c>
      <c r="B497" s="169" t="s">
        <v>12717</v>
      </c>
      <c r="C497" s="169" t="s">
        <v>11889</v>
      </c>
      <c r="D497" s="169" t="s">
        <v>351</v>
      </c>
      <c r="E497" s="170">
        <v>2016</v>
      </c>
      <c r="F497" s="170" t="s">
        <v>11890</v>
      </c>
      <c r="G497" s="171" t="s">
        <v>11839</v>
      </c>
      <c r="H497" s="171" t="s">
        <v>11902</v>
      </c>
      <c r="I497" s="171"/>
    </row>
    <row r="498" spans="1:9" hidden="1" x14ac:dyDescent="0.25">
      <c r="A498" s="169" t="s">
        <v>12766</v>
      </c>
      <c r="B498" s="169" t="s">
        <v>12739</v>
      </c>
      <c r="C498" s="169" t="s">
        <v>868</v>
      </c>
      <c r="D498" s="169" t="s">
        <v>351</v>
      </c>
      <c r="E498" s="170">
        <v>2016</v>
      </c>
      <c r="F498" s="170" t="s">
        <v>11890</v>
      </c>
      <c r="G498" s="171" t="s">
        <v>11839</v>
      </c>
      <c r="H498" s="171" t="s">
        <v>11902</v>
      </c>
      <c r="I498" s="171"/>
    </row>
    <row r="499" spans="1:9" hidden="1" x14ac:dyDescent="0.25">
      <c r="A499" s="169" t="s">
        <v>12767</v>
      </c>
      <c r="B499" s="169" t="s">
        <v>12729</v>
      </c>
      <c r="C499" s="169" t="s">
        <v>493</v>
      </c>
      <c r="D499" s="169" t="s">
        <v>351</v>
      </c>
      <c r="E499" s="170">
        <v>2016</v>
      </c>
      <c r="F499" s="170" t="s">
        <v>11890</v>
      </c>
      <c r="G499" s="171" t="s">
        <v>11839</v>
      </c>
      <c r="H499" s="171" t="s">
        <v>11902</v>
      </c>
      <c r="I499" s="171"/>
    </row>
    <row r="500" spans="1:9" hidden="1" x14ac:dyDescent="0.25">
      <c r="A500" s="169" t="s">
        <v>12768</v>
      </c>
      <c r="B500" s="169" t="s">
        <v>12735</v>
      </c>
      <c r="C500" s="169" t="s">
        <v>350</v>
      </c>
      <c r="D500" s="169" t="s">
        <v>351</v>
      </c>
      <c r="E500" s="170">
        <v>2016</v>
      </c>
      <c r="F500" s="170" t="s">
        <v>11890</v>
      </c>
      <c r="G500" s="171" t="s">
        <v>11839</v>
      </c>
      <c r="H500" s="171" t="s">
        <v>11902</v>
      </c>
      <c r="I500" s="171"/>
    </row>
    <row r="501" spans="1:9" hidden="1" x14ac:dyDescent="0.25">
      <c r="A501" s="169" t="s">
        <v>12769</v>
      </c>
      <c r="B501" s="169" t="s">
        <v>12770</v>
      </c>
      <c r="C501" s="169" t="s">
        <v>350</v>
      </c>
      <c r="D501" s="169" t="s">
        <v>351</v>
      </c>
      <c r="E501" s="170">
        <v>2016</v>
      </c>
      <c r="F501" s="170" t="s">
        <v>11890</v>
      </c>
      <c r="G501" s="171" t="s">
        <v>11839</v>
      </c>
      <c r="H501" s="171" t="s">
        <v>11902</v>
      </c>
      <c r="I501" s="171"/>
    </row>
    <row r="502" spans="1:9" hidden="1" x14ac:dyDescent="0.25">
      <c r="A502" s="169" t="s">
        <v>12771</v>
      </c>
      <c r="B502" s="169" t="s">
        <v>12729</v>
      </c>
      <c r="C502" s="169" t="s">
        <v>356</v>
      </c>
      <c r="D502" s="169" t="s">
        <v>351</v>
      </c>
      <c r="E502" s="170">
        <v>2016</v>
      </c>
      <c r="F502" s="170" t="s">
        <v>11890</v>
      </c>
      <c r="G502" s="171" t="s">
        <v>11839</v>
      </c>
      <c r="H502" s="171" t="s">
        <v>11902</v>
      </c>
      <c r="I502" s="171"/>
    </row>
    <row r="503" spans="1:9" hidden="1" x14ac:dyDescent="0.25">
      <c r="A503" s="169" t="s">
        <v>12772</v>
      </c>
      <c r="B503" s="169" t="s">
        <v>12739</v>
      </c>
      <c r="C503" s="169" t="s">
        <v>392</v>
      </c>
      <c r="D503" s="169" t="s">
        <v>351</v>
      </c>
      <c r="E503" s="170">
        <v>2016</v>
      </c>
      <c r="F503" s="170" t="s">
        <v>11890</v>
      </c>
      <c r="G503" s="171" t="s">
        <v>11839</v>
      </c>
      <c r="H503" s="171" t="s">
        <v>11902</v>
      </c>
      <c r="I503" s="171"/>
    </row>
    <row r="504" spans="1:9" hidden="1" x14ac:dyDescent="0.25">
      <c r="A504" s="169" t="s">
        <v>12773</v>
      </c>
      <c r="B504" s="169" t="s">
        <v>12756</v>
      </c>
      <c r="C504" s="169" t="s">
        <v>552</v>
      </c>
      <c r="D504" s="169" t="s">
        <v>351</v>
      </c>
      <c r="E504" s="170">
        <v>2016</v>
      </c>
      <c r="F504" s="170" t="s">
        <v>11890</v>
      </c>
      <c r="G504" s="171" t="s">
        <v>11839</v>
      </c>
      <c r="H504" s="171" t="s">
        <v>11902</v>
      </c>
      <c r="I504" s="171"/>
    </row>
    <row r="505" spans="1:9" hidden="1" x14ac:dyDescent="0.25">
      <c r="A505" s="169" t="s">
        <v>12774</v>
      </c>
      <c r="B505" s="169" t="s">
        <v>12775</v>
      </c>
      <c r="C505" s="169" t="s">
        <v>399</v>
      </c>
      <c r="D505" s="169" t="s">
        <v>351</v>
      </c>
      <c r="E505" s="170">
        <v>2016</v>
      </c>
      <c r="F505" s="170" t="s">
        <v>11890</v>
      </c>
      <c r="G505" s="171" t="s">
        <v>11839</v>
      </c>
      <c r="H505" s="171" t="s">
        <v>11902</v>
      </c>
      <c r="I505" s="171"/>
    </row>
    <row r="506" spans="1:9" x14ac:dyDescent="0.25">
      <c r="A506" s="169" t="s">
        <v>12776</v>
      </c>
      <c r="B506" s="169" t="s">
        <v>12777</v>
      </c>
      <c r="C506" s="169" t="s">
        <v>11889</v>
      </c>
      <c r="D506" s="169" t="s">
        <v>351</v>
      </c>
      <c r="E506" s="170">
        <v>2016</v>
      </c>
      <c r="F506" s="170" t="s">
        <v>11890</v>
      </c>
      <c r="G506" s="171" t="s">
        <v>11839</v>
      </c>
      <c r="H506" s="171" t="s">
        <v>11902</v>
      </c>
      <c r="I506" s="171"/>
    </row>
    <row r="507" spans="1:9" hidden="1" x14ac:dyDescent="0.25">
      <c r="A507" s="169" t="s">
        <v>12778</v>
      </c>
      <c r="B507" s="169" t="s">
        <v>12779</v>
      </c>
      <c r="C507" s="169" t="s">
        <v>356</v>
      </c>
      <c r="D507" s="169" t="s">
        <v>351</v>
      </c>
      <c r="E507" s="170">
        <v>2016</v>
      </c>
      <c r="F507" s="170" t="s">
        <v>11890</v>
      </c>
      <c r="G507" s="171" t="s">
        <v>11839</v>
      </c>
      <c r="H507" s="171" t="s">
        <v>11902</v>
      </c>
      <c r="I507" s="171"/>
    </row>
    <row r="508" spans="1:9" x14ac:dyDescent="0.25">
      <c r="A508" s="169" t="s">
        <v>12780</v>
      </c>
      <c r="B508" s="169" t="s">
        <v>12781</v>
      </c>
      <c r="C508" s="169" t="s">
        <v>11889</v>
      </c>
      <c r="D508" s="169" t="s">
        <v>351</v>
      </c>
      <c r="E508" s="170">
        <v>2016</v>
      </c>
      <c r="F508" s="170" t="s">
        <v>11890</v>
      </c>
      <c r="G508" s="171" t="s">
        <v>11839</v>
      </c>
      <c r="H508" s="171" t="s">
        <v>11902</v>
      </c>
      <c r="I508" s="171"/>
    </row>
    <row r="509" spans="1:9" hidden="1" x14ac:dyDescent="0.25">
      <c r="A509" s="169" t="s">
        <v>12782</v>
      </c>
      <c r="B509" s="169" t="s">
        <v>12783</v>
      </c>
      <c r="C509" s="169" t="s">
        <v>350</v>
      </c>
      <c r="D509" s="169" t="s">
        <v>351</v>
      </c>
      <c r="E509" s="170">
        <v>2016</v>
      </c>
      <c r="F509" s="170" t="s">
        <v>11890</v>
      </c>
      <c r="G509" s="171" t="s">
        <v>11839</v>
      </c>
      <c r="H509" s="171" t="s">
        <v>11902</v>
      </c>
      <c r="I509" s="171"/>
    </row>
    <row r="510" spans="1:9" hidden="1" x14ac:dyDescent="0.25">
      <c r="A510" s="169" t="s">
        <v>12784</v>
      </c>
      <c r="B510" s="169" t="s">
        <v>12739</v>
      </c>
      <c r="C510" s="169" t="s">
        <v>1910</v>
      </c>
      <c r="D510" s="169" t="s">
        <v>351</v>
      </c>
      <c r="E510" s="170">
        <v>2016</v>
      </c>
      <c r="F510" s="170" t="s">
        <v>11890</v>
      </c>
      <c r="G510" s="171" t="s">
        <v>11839</v>
      </c>
      <c r="H510" s="171" t="s">
        <v>11902</v>
      </c>
      <c r="I510" s="171"/>
    </row>
    <row r="511" spans="1:9" hidden="1" x14ac:dyDescent="0.25">
      <c r="A511" s="169" t="s">
        <v>12785</v>
      </c>
      <c r="B511" s="169" t="s">
        <v>12719</v>
      </c>
      <c r="C511" s="169" t="s">
        <v>389</v>
      </c>
      <c r="D511" s="169" t="s">
        <v>351</v>
      </c>
      <c r="E511" s="170">
        <v>2016</v>
      </c>
      <c r="F511" s="170" t="s">
        <v>11890</v>
      </c>
      <c r="G511" s="171" t="s">
        <v>11839</v>
      </c>
      <c r="H511" s="171" t="s">
        <v>11902</v>
      </c>
      <c r="I511" s="171"/>
    </row>
    <row r="512" spans="1:9" hidden="1" x14ac:dyDescent="0.25">
      <c r="A512" s="169" t="s">
        <v>12786</v>
      </c>
      <c r="B512" s="169" t="s">
        <v>12787</v>
      </c>
      <c r="C512" s="169" t="s">
        <v>350</v>
      </c>
      <c r="D512" s="169" t="s">
        <v>351</v>
      </c>
      <c r="E512" s="170">
        <v>2016</v>
      </c>
      <c r="F512" s="170" t="s">
        <v>11890</v>
      </c>
      <c r="G512" s="171" t="s">
        <v>11839</v>
      </c>
      <c r="H512" s="171" t="s">
        <v>11902</v>
      </c>
      <c r="I512" s="171"/>
    </row>
    <row r="513" spans="1:9" hidden="1" x14ac:dyDescent="0.25">
      <c r="A513" s="169" t="s">
        <v>12788</v>
      </c>
      <c r="B513" s="169" t="s">
        <v>12758</v>
      </c>
      <c r="C513" s="169" t="s">
        <v>443</v>
      </c>
      <c r="D513" s="169" t="s">
        <v>351</v>
      </c>
      <c r="E513" s="170">
        <v>2016</v>
      </c>
      <c r="F513" s="170" t="s">
        <v>11890</v>
      </c>
      <c r="G513" s="171" t="s">
        <v>11839</v>
      </c>
      <c r="H513" s="171" t="s">
        <v>11902</v>
      </c>
      <c r="I513" s="171"/>
    </row>
    <row r="514" spans="1:9" x14ac:dyDescent="0.25">
      <c r="A514" s="169" t="s">
        <v>12789</v>
      </c>
      <c r="B514" s="169" t="s">
        <v>12790</v>
      </c>
      <c r="C514" s="169" t="s">
        <v>11889</v>
      </c>
      <c r="D514" s="169" t="s">
        <v>351</v>
      </c>
      <c r="E514" s="170">
        <v>2016</v>
      </c>
      <c r="F514" s="170" t="s">
        <v>11890</v>
      </c>
      <c r="G514" s="171" t="s">
        <v>11839</v>
      </c>
      <c r="H514" s="171" t="s">
        <v>11902</v>
      </c>
      <c r="I514" s="171"/>
    </row>
    <row r="515" spans="1:9" hidden="1" x14ac:dyDescent="0.25">
      <c r="A515" s="169" t="s">
        <v>12791</v>
      </c>
      <c r="B515" s="169" t="s">
        <v>12719</v>
      </c>
      <c r="C515" s="169" t="s">
        <v>378</v>
      </c>
      <c r="D515" s="169" t="s">
        <v>351</v>
      </c>
      <c r="E515" s="170">
        <v>2016</v>
      </c>
      <c r="F515" s="170" t="s">
        <v>11890</v>
      </c>
      <c r="G515" s="171" t="s">
        <v>11839</v>
      </c>
      <c r="H515" s="171" t="s">
        <v>11902</v>
      </c>
      <c r="I515" s="171"/>
    </row>
    <row r="516" spans="1:9" hidden="1" x14ac:dyDescent="0.25">
      <c r="A516" s="169" t="s">
        <v>12792</v>
      </c>
      <c r="B516" s="169" t="s">
        <v>12793</v>
      </c>
      <c r="C516" s="169" t="s">
        <v>425</v>
      </c>
      <c r="D516" s="169" t="s">
        <v>351</v>
      </c>
      <c r="E516" s="170">
        <v>2016</v>
      </c>
      <c r="F516" s="170" t="s">
        <v>11890</v>
      </c>
      <c r="G516" s="171" t="s">
        <v>11839</v>
      </c>
      <c r="H516" s="171" t="s">
        <v>11902</v>
      </c>
      <c r="I516" s="171"/>
    </row>
    <row r="517" spans="1:9" hidden="1" x14ac:dyDescent="0.25">
      <c r="A517" s="169" t="s">
        <v>12794</v>
      </c>
      <c r="B517" s="169" t="s">
        <v>12721</v>
      </c>
      <c r="C517" s="169" t="s">
        <v>418</v>
      </c>
      <c r="D517" s="169" t="s">
        <v>351</v>
      </c>
      <c r="E517" s="170">
        <v>2016</v>
      </c>
      <c r="F517" s="170" t="s">
        <v>11890</v>
      </c>
      <c r="G517" s="171" t="s">
        <v>11839</v>
      </c>
      <c r="H517" s="171" t="s">
        <v>11902</v>
      </c>
      <c r="I517" s="171"/>
    </row>
    <row r="518" spans="1:9" x14ac:dyDescent="0.25">
      <c r="A518" s="169" t="s">
        <v>12795</v>
      </c>
      <c r="B518" s="169" t="s">
        <v>12787</v>
      </c>
      <c r="C518" s="169" t="s">
        <v>11889</v>
      </c>
      <c r="D518" s="169" t="s">
        <v>351</v>
      </c>
      <c r="E518" s="170">
        <v>2016</v>
      </c>
      <c r="F518" s="170" t="s">
        <v>11890</v>
      </c>
      <c r="G518" s="171" t="s">
        <v>11839</v>
      </c>
      <c r="H518" s="171" t="s">
        <v>11902</v>
      </c>
      <c r="I518" s="171"/>
    </row>
    <row r="519" spans="1:9" hidden="1" x14ac:dyDescent="0.25">
      <c r="A519" s="169" t="s">
        <v>12796</v>
      </c>
      <c r="B519" s="169" t="s">
        <v>12797</v>
      </c>
      <c r="C519" s="169" t="s">
        <v>496</v>
      </c>
      <c r="D519" s="169" t="s">
        <v>351</v>
      </c>
      <c r="E519" s="170">
        <v>2016</v>
      </c>
      <c r="F519" s="170" t="s">
        <v>11890</v>
      </c>
      <c r="G519" s="171" t="s">
        <v>11839</v>
      </c>
      <c r="H519" s="171" t="s">
        <v>11902</v>
      </c>
      <c r="I519" s="171"/>
    </row>
    <row r="520" spans="1:9" x14ac:dyDescent="0.25">
      <c r="A520" s="169" t="s">
        <v>12798</v>
      </c>
      <c r="B520" s="169" t="s">
        <v>12799</v>
      </c>
      <c r="C520" s="169" t="s">
        <v>11889</v>
      </c>
      <c r="D520" s="169" t="s">
        <v>351</v>
      </c>
      <c r="E520" s="170">
        <v>2016</v>
      </c>
      <c r="F520" s="170" t="s">
        <v>11890</v>
      </c>
      <c r="G520" s="171" t="s">
        <v>11839</v>
      </c>
      <c r="H520" s="171" t="s">
        <v>11902</v>
      </c>
      <c r="I520" s="171"/>
    </row>
    <row r="521" spans="1:9" hidden="1" x14ac:dyDescent="0.25">
      <c r="A521" s="169" t="s">
        <v>12800</v>
      </c>
      <c r="B521" s="169" t="s">
        <v>12801</v>
      </c>
      <c r="C521" s="169" t="s">
        <v>425</v>
      </c>
      <c r="D521" s="169" t="s">
        <v>351</v>
      </c>
      <c r="E521" s="170">
        <v>2016</v>
      </c>
      <c r="F521" s="170" t="s">
        <v>11890</v>
      </c>
      <c r="G521" s="171" t="s">
        <v>11839</v>
      </c>
      <c r="H521" s="171" t="s">
        <v>11902</v>
      </c>
      <c r="I521" s="171"/>
    </row>
    <row r="522" spans="1:9" hidden="1" x14ac:dyDescent="0.25">
      <c r="A522" s="169" t="s">
        <v>12802</v>
      </c>
      <c r="B522" s="169" t="s">
        <v>12731</v>
      </c>
      <c r="C522" s="169" t="s">
        <v>415</v>
      </c>
      <c r="D522" s="169" t="s">
        <v>351</v>
      </c>
      <c r="E522" s="170">
        <v>2016</v>
      </c>
      <c r="F522" s="170" t="s">
        <v>11890</v>
      </c>
      <c r="G522" s="171" t="s">
        <v>11839</v>
      </c>
      <c r="H522" s="171" t="s">
        <v>11902</v>
      </c>
      <c r="I522" s="171"/>
    </row>
    <row r="523" spans="1:9" hidden="1" x14ac:dyDescent="0.25">
      <c r="A523" s="169" t="s">
        <v>12803</v>
      </c>
      <c r="B523" s="169" t="s">
        <v>12787</v>
      </c>
      <c r="C523" s="169" t="s">
        <v>713</v>
      </c>
      <c r="D523" s="169" t="s">
        <v>351</v>
      </c>
      <c r="E523" s="170">
        <v>2016</v>
      </c>
      <c r="F523" s="170" t="s">
        <v>11890</v>
      </c>
      <c r="G523" s="171" t="s">
        <v>11839</v>
      </c>
      <c r="H523" s="171" t="s">
        <v>11902</v>
      </c>
      <c r="I523" s="171"/>
    </row>
    <row r="524" spans="1:9" hidden="1" x14ac:dyDescent="0.25">
      <c r="A524" s="169" t="s">
        <v>12804</v>
      </c>
      <c r="B524" s="169" t="s">
        <v>12805</v>
      </c>
      <c r="C524" s="169" t="s">
        <v>325</v>
      </c>
      <c r="D524" s="169" t="s">
        <v>351</v>
      </c>
      <c r="E524" s="170">
        <v>2016</v>
      </c>
      <c r="F524" s="170" t="s">
        <v>11890</v>
      </c>
      <c r="G524" s="171" t="s">
        <v>11839</v>
      </c>
      <c r="H524" s="171" t="s">
        <v>11902</v>
      </c>
      <c r="I524" s="171"/>
    </row>
    <row r="525" spans="1:9" hidden="1" x14ac:dyDescent="0.25">
      <c r="A525" s="169" t="s">
        <v>12806</v>
      </c>
      <c r="B525" s="169" t="s">
        <v>12751</v>
      </c>
      <c r="C525" s="169" t="s">
        <v>703</v>
      </c>
      <c r="D525" s="169" t="s">
        <v>351</v>
      </c>
      <c r="E525" s="170">
        <v>2016</v>
      </c>
      <c r="F525" s="170" t="s">
        <v>11890</v>
      </c>
      <c r="G525" s="171" t="s">
        <v>11839</v>
      </c>
      <c r="H525" s="171" t="s">
        <v>11902</v>
      </c>
      <c r="I525" s="171"/>
    </row>
    <row r="526" spans="1:9" hidden="1" x14ac:dyDescent="0.25">
      <c r="A526" s="169" t="s">
        <v>12807</v>
      </c>
      <c r="B526" s="169" t="s">
        <v>12808</v>
      </c>
      <c r="C526" s="169" t="s">
        <v>868</v>
      </c>
      <c r="D526" s="169" t="s">
        <v>351</v>
      </c>
      <c r="E526" s="170">
        <v>2016</v>
      </c>
      <c r="F526" s="170" t="s">
        <v>11890</v>
      </c>
      <c r="G526" s="171" t="s">
        <v>11839</v>
      </c>
      <c r="H526" s="171" t="s">
        <v>11902</v>
      </c>
      <c r="I526" s="171"/>
    </row>
    <row r="527" spans="1:9" hidden="1" x14ac:dyDescent="0.25">
      <c r="A527" s="169" t="s">
        <v>12809</v>
      </c>
      <c r="B527" s="169" t="s">
        <v>12810</v>
      </c>
      <c r="C527" s="169" t="s">
        <v>466</v>
      </c>
      <c r="D527" s="169" t="s">
        <v>351</v>
      </c>
      <c r="E527" s="170">
        <v>2016</v>
      </c>
      <c r="F527" s="170" t="s">
        <v>11890</v>
      </c>
      <c r="G527" s="171" t="s">
        <v>11839</v>
      </c>
      <c r="H527" s="171" t="s">
        <v>11902</v>
      </c>
      <c r="I527" s="171"/>
    </row>
    <row r="528" spans="1:9" hidden="1" x14ac:dyDescent="0.25">
      <c r="A528" s="169" t="s">
        <v>12811</v>
      </c>
      <c r="B528" s="169" t="s">
        <v>12812</v>
      </c>
      <c r="C528" s="169" t="s">
        <v>402</v>
      </c>
      <c r="D528" s="169" t="s">
        <v>351</v>
      </c>
      <c r="E528" s="170">
        <v>2016</v>
      </c>
      <c r="F528" s="170" t="s">
        <v>11890</v>
      </c>
      <c r="G528" s="171" t="s">
        <v>11839</v>
      </c>
      <c r="H528" s="171" t="s">
        <v>11902</v>
      </c>
      <c r="I528" s="171"/>
    </row>
    <row r="529" spans="1:9" hidden="1" x14ac:dyDescent="0.25">
      <c r="A529" s="169" t="s">
        <v>12813</v>
      </c>
      <c r="B529" s="169" t="s">
        <v>12739</v>
      </c>
      <c r="C529" s="169" t="s">
        <v>670</v>
      </c>
      <c r="D529" s="169" t="s">
        <v>351</v>
      </c>
      <c r="E529" s="170">
        <v>2016</v>
      </c>
      <c r="F529" s="170" t="s">
        <v>11890</v>
      </c>
      <c r="G529" s="171" t="s">
        <v>11839</v>
      </c>
      <c r="H529" s="171" t="s">
        <v>11902</v>
      </c>
      <c r="I529" s="171"/>
    </row>
    <row r="530" spans="1:9" hidden="1" x14ac:dyDescent="0.25">
      <c r="A530" s="169" t="s">
        <v>12814</v>
      </c>
      <c r="B530" s="169" t="s">
        <v>12775</v>
      </c>
      <c r="C530" s="169" t="s">
        <v>473</v>
      </c>
      <c r="D530" s="169" t="s">
        <v>351</v>
      </c>
      <c r="E530" s="170">
        <v>2016</v>
      </c>
      <c r="F530" s="170" t="s">
        <v>11890</v>
      </c>
      <c r="G530" s="171" t="s">
        <v>11839</v>
      </c>
      <c r="H530" s="171" t="s">
        <v>11902</v>
      </c>
      <c r="I530" s="171"/>
    </row>
    <row r="531" spans="1:9" hidden="1" x14ac:dyDescent="0.25">
      <c r="A531" s="169" t="s">
        <v>12815</v>
      </c>
      <c r="B531" s="169" t="s">
        <v>12751</v>
      </c>
      <c r="C531" s="169" t="s">
        <v>392</v>
      </c>
      <c r="D531" s="169" t="s">
        <v>351</v>
      </c>
      <c r="E531" s="170">
        <v>2016</v>
      </c>
      <c r="F531" s="170" t="s">
        <v>11890</v>
      </c>
      <c r="G531" s="171" t="s">
        <v>11839</v>
      </c>
      <c r="H531" s="171" t="s">
        <v>11902</v>
      </c>
      <c r="I531" s="171"/>
    </row>
    <row r="532" spans="1:9" hidden="1" x14ac:dyDescent="0.25">
      <c r="A532" s="169" t="s">
        <v>12816</v>
      </c>
      <c r="B532" s="169" t="s">
        <v>12793</v>
      </c>
      <c r="C532" s="169" t="s">
        <v>670</v>
      </c>
      <c r="D532" s="169" t="s">
        <v>351</v>
      </c>
      <c r="E532" s="170">
        <v>2016</v>
      </c>
      <c r="F532" s="170" t="s">
        <v>11890</v>
      </c>
      <c r="G532" s="171" t="s">
        <v>11839</v>
      </c>
      <c r="H532" s="171" t="s">
        <v>11902</v>
      </c>
      <c r="I532" s="171"/>
    </row>
    <row r="533" spans="1:9" x14ac:dyDescent="0.25">
      <c r="A533" s="169" t="s">
        <v>12817</v>
      </c>
      <c r="B533" s="169" t="s">
        <v>12818</v>
      </c>
      <c r="C533" s="169" t="s">
        <v>11889</v>
      </c>
      <c r="D533" s="169" t="s">
        <v>351</v>
      </c>
      <c r="E533" s="170">
        <v>2016</v>
      </c>
      <c r="F533" s="170" t="s">
        <v>11890</v>
      </c>
      <c r="G533" s="171" t="s">
        <v>11839</v>
      </c>
      <c r="H533" s="171" t="s">
        <v>11902</v>
      </c>
      <c r="I533" s="171"/>
    </row>
    <row r="534" spans="1:9" hidden="1" x14ac:dyDescent="0.25">
      <c r="A534" s="169" t="s">
        <v>12819</v>
      </c>
      <c r="B534" s="169" t="s">
        <v>12820</v>
      </c>
      <c r="C534" s="169" t="s">
        <v>356</v>
      </c>
      <c r="D534" s="169" t="s">
        <v>351</v>
      </c>
      <c r="E534" s="170">
        <v>2016</v>
      </c>
      <c r="F534" s="170" t="s">
        <v>11890</v>
      </c>
      <c r="G534" s="171" t="s">
        <v>11839</v>
      </c>
      <c r="H534" s="171" t="s">
        <v>11902</v>
      </c>
      <c r="I534" s="171"/>
    </row>
    <row r="535" spans="1:9" hidden="1" x14ac:dyDescent="0.25">
      <c r="A535" s="169" t="s">
        <v>12821</v>
      </c>
      <c r="B535" s="169" t="s">
        <v>12822</v>
      </c>
      <c r="C535" s="169" t="s">
        <v>356</v>
      </c>
      <c r="D535" s="169" t="s">
        <v>351</v>
      </c>
      <c r="E535" s="170">
        <v>2016</v>
      </c>
      <c r="F535" s="170" t="s">
        <v>11890</v>
      </c>
      <c r="G535" s="171" t="s">
        <v>11839</v>
      </c>
      <c r="H535" s="171" t="s">
        <v>11902</v>
      </c>
      <c r="I535" s="171"/>
    </row>
    <row r="536" spans="1:9" hidden="1" x14ac:dyDescent="0.25">
      <c r="A536" s="169" t="s">
        <v>12823</v>
      </c>
      <c r="B536" s="169" t="s">
        <v>12775</v>
      </c>
      <c r="C536" s="169" t="s">
        <v>443</v>
      </c>
      <c r="D536" s="169" t="s">
        <v>351</v>
      </c>
      <c r="E536" s="170">
        <v>2016</v>
      </c>
      <c r="F536" s="170" t="s">
        <v>11890</v>
      </c>
      <c r="G536" s="171" t="s">
        <v>11839</v>
      </c>
      <c r="H536" s="171" t="s">
        <v>11902</v>
      </c>
      <c r="I536" s="171"/>
    </row>
    <row r="537" spans="1:9" hidden="1" x14ac:dyDescent="0.25">
      <c r="A537" s="169" t="s">
        <v>12824</v>
      </c>
      <c r="B537" s="169" t="s">
        <v>12751</v>
      </c>
      <c r="C537" s="169" t="s">
        <v>713</v>
      </c>
      <c r="D537" s="169" t="s">
        <v>351</v>
      </c>
      <c r="E537" s="170">
        <v>2016</v>
      </c>
      <c r="F537" s="170" t="s">
        <v>11890</v>
      </c>
      <c r="G537" s="171" t="s">
        <v>11839</v>
      </c>
      <c r="H537" s="171" t="s">
        <v>11902</v>
      </c>
      <c r="I537" s="171"/>
    </row>
    <row r="538" spans="1:9" hidden="1" x14ac:dyDescent="0.25">
      <c r="A538" s="169" t="s">
        <v>12825</v>
      </c>
      <c r="B538" s="169" t="s">
        <v>12727</v>
      </c>
      <c r="C538" s="169" t="s">
        <v>356</v>
      </c>
      <c r="D538" s="169" t="s">
        <v>351</v>
      </c>
      <c r="E538" s="170">
        <v>2016</v>
      </c>
      <c r="F538" s="170" t="s">
        <v>11890</v>
      </c>
      <c r="G538" s="171" t="s">
        <v>11839</v>
      </c>
      <c r="H538" s="171" t="s">
        <v>11902</v>
      </c>
      <c r="I538" s="171"/>
    </row>
    <row r="539" spans="1:9" hidden="1" x14ac:dyDescent="0.25">
      <c r="A539" s="169" t="s">
        <v>12826</v>
      </c>
      <c r="B539" s="169" t="s">
        <v>12827</v>
      </c>
      <c r="C539" s="169" t="s">
        <v>713</v>
      </c>
      <c r="D539" s="169" t="s">
        <v>351</v>
      </c>
      <c r="E539" s="170">
        <v>2016</v>
      </c>
      <c r="F539" s="170" t="s">
        <v>11890</v>
      </c>
      <c r="G539" s="171" t="s">
        <v>11839</v>
      </c>
      <c r="H539" s="171" t="s">
        <v>11902</v>
      </c>
      <c r="I539" s="171"/>
    </row>
    <row r="540" spans="1:9" hidden="1" x14ac:dyDescent="0.25">
      <c r="A540" s="169" t="s">
        <v>12828</v>
      </c>
      <c r="B540" s="169" t="s">
        <v>12751</v>
      </c>
      <c r="C540" s="169" t="s">
        <v>396</v>
      </c>
      <c r="D540" s="169" t="s">
        <v>351</v>
      </c>
      <c r="E540" s="170">
        <v>2016</v>
      </c>
      <c r="F540" s="170" t="s">
        <v>11890</v>
      </c>
      <c r="G540" s="171" t="s">
        <v>11839</v>
      </c>
      <c r="H540" s="171" t="s">
        <v>11902</v>
      </c>
      <c r="I540" s="171"/>
    </row>
    <row r="541" spans="1:9" hidden="1" x14ac:dyDescent="0.25">
      <c r="A541" s="169" t="s">
        <v>12829</v>
      </c>
      <c r="B541" s="169" t="s">
        <v>12830</v>
      </c>
      <c r="C541" s="169" t="s">
        <v>350</v>
      </c>
      <c r="D541" s="169" t="s">
        <v>351</v>
      </c>
      <c r="E541" s="170">
        <v>2016</v>
      </c>
      <c r="F541" s="170" t="s">
        <v>11890</v>
      </c>
      <c r="G541" s="171" t="s">
        <v>11839</v>
      </c>
      <c r="H541" s="171" t="s">
        <v>11902</v>
      </c>
      <c r="I541" s="171"/>
    </row>
    <row r="542" spans="1:9" hidden="1" x14ac:dyDescent="0.25">
      <c r="A542" s="169" t="s">
        <v>12831</v>
      </c>
      <c r="B542" s="169" t="s">
        <v>12719</v>
      </c>
      <c r="C542" s="169" t="s">
        <v>360</v>
      </c>
      <c r="D542" s="169" t="s">
        <v>351</v>
      </c>
      <c r="E542" s="170">
        <v>2016</v>
      </c>
      <c r="F542" s="170" t="s">
        <v>11890</v>
      </c>
      <c r="G542" s="171" t="s">
        <v>11839</v>
      </c>
      <c r="H542" s="171" t="s">
        <v>11902</v>
      </c>
      <c r="I542" s="171"/>
    </row>
    <row r="543" spans="1:9" hidden="1" x14ac:dyDescent="0.25">
      <c r="A543" s="169" t="s">
        <v>12832</v>
      </c>
      <c r="B543" s="169" t="s">
        <v>12775</v>
      </c>
      <c r="C543" s="169" t="s">
        <v>540</v>
      </c>
      <c r="D543" s="169" t="s">
        <v>351</v>
      </c>
      <c r="E543" s="170">
        <v>2016</v>
      </c>
      <c r="F543" s="170" t="s">
        <v>11890</v>
      </c>
      <c r="G543" s="171" t="s">
        <v>11839</v>
      </c>
      <c r="H543" s="171" t="s">
        <v>11902</v>
      </c>
      <c r="I543" s="171"/>
    </row>
    <row r="544" spans="1:9" hidden="1" x14ac:dyDescent="0.25">
      <c r="A544" s="169" t="s">
        <v>12833</v>
      </c>
      <c r="B544" s="169" t="s">
        <v>12834</v>
      </c>
      <c r="C544" s="169" t="s">
        <v>356</v>
      </c>
      <c r="D544" s="169" t="s">
        <v>351</v>
      </c>
      <c r="E544" s="170">
        <v>2016</v>
      </c>
      <c r="F544" s="170" t="s">
        <v>11890</v>
      </c>
      <c r="G544" s="171" t="s">
        <v>11839</v>
      </c>
      <c r="H544" s="171" t="s">
        <v>11902</v>
      </c>
      <c r="I544" s="171"/>
    </row>
    <row r="545" spans="1:9" hidden="1" x14ac:dyDescent="0.25">
      <c r="A545" s="169" t="s">
        <v>12835</v>
      </c>
      <c r="B545" s="169" t="s">
        <v>12775</v>
      </c>
      <c r="C545" s="169" t="s">
        <v>425</v>
      </c>
      <c r="D545" s="169" t="s">
        <v>351</v>
      </c>
      <c r="E545" s="170">
        <v>2016</v>
      </c>
      <c r="F545" s="170" t="s">
        <v>11890</v>
      </c>
      <c r="G545" s="171" t="s">
        <v>11839</v>
      </c>
      <c r="H545" s="171" t="s">
        <v>11902</v>
      </c>
      <c r="I545" s="171"/>
    </row>
    <row r="546" spans="1:9" hidden="1" x14ac:dyDescent="0.25">
      <c r="A546" s="169" t="s">
        <v>12836</v>
      </c>
      <c r="B546" s="169" t="s">
        <v>12837</v>
      </c>
      <c r="C546" s="169" t="s">
        <v>496</v>
      </c>
      <c r="D546" s="169" t="s">
        <v>351</v>
      </c>
      <c r="E546" s="170">
        <v>2016</v>
      </c>
      <c r="F546" s="170" t="s">
        <v>11890</v>
      </c>
      <c r="G546" s="171" t="s">
        <v>11839</v>
      </c>
      <c r="H546" s="171" t="s">
        <v>11902</v>
      </c>
      <c r="I546" s="171"/>
    </row>
    <row r="547" spans="1:9" hidden="1" x14ac:dyDescent="0.25">
      <c r="A547" s="169" t="s">
        <v>12838</v>
      </c>
      <c r="B547" s="169" t="s">
        <v>12839</v>
      </c>
      <c r="C547" s="169" t="s">
        <v>473</v>
      </c>
      <c r="D547" s="169" t="s">
        <v>351</v>
      </c>
      <c r="E547" s="170">
        <v>2016</v>
      </c>
      <c r="F547" s="170" t="s">
        <v>11890</v>
      </c>
      <c r="G547" s="171" t="s">
        <v>11839</v>
      </c>
      <c r="H547" s="171" t="s">
        <v>11902</v>
      </c>
      <c r="I547" s="171"/>
    </row>
    <row r="548" spans="1:9" hidden="1" x14ac:dyDescent="0.25">
      <c r="A548" s="169" t="s">
        <v>12840</v>
      </c>
      <c r="B548" s="169" t="s">
        <v>12729</v>
      </c>
      <c r="C548" s="169" t="s">
        <v>1552</v>
      </c>
      <c r="D548" s="169" t="s">
        <v>351</v>
      </c>
      <c r="E548" s="170">
        <v>2016</v>
      </c>
      <c r="F548" s="170" t="s">
        <v>11890</v>
      </c>
      <c r="G548" s="171" t="s">
        <v>11839</v>
      </c>
      <c r="H548" s="171" t="s">
        <v>11902</v>
      </c>
      <c r="I548" s="171"/>
    </row>
    <row r="549" spans="1:9" x14ac:dyDescent="0.25">
      <c r="A549" s="169" t="s">
        <v>12841</v>
      </c>
      <c r="B549" s="169" t="s">
        <v>12842</v>
      </c>
      <c r="C549" s="169" t="s">
        <v>11889</v>
      </c>
      <c r="D549" s="169" t="s">
        <v>351</v>
      </c>
      <c r="E549" s="170">
        <v>2016</v>
      </c>
      <c r="F549" s="170" t="s">
        <v>11890</v>
      </c>
      <c r="G549" s="171" t="s">
        <v>11839</v>
      </c>
      <c r="H549" s="171" t="s">
        <v>11902</v>
      </c>
      <c r="I549" s="171"/>
    </row>
    <row r="550" spans="1:9" hidden="1" x14ac:dyDescent="0.25">
      <c r="A550" s="169" t="s">
        <v>12843</v>
      </c>
      <c r="B550" s="169" t="s">
        <v>12764</v>
      </c>
      <c r="C550" s="169" t="s">
        <v>473</v>
      </c>
      <c r="D550" s="169" t="s">
        <v>351</v>
      </c>
      <c r="E550" s="170">
        <v>2016</v>
      </c>
      <c r="F550" s="170" t="s">
        <v>11890</v>
      </c>
      <c r="G550" s="171" t="s">
        <v>11839</v>
      </c>
      <c r="H550" s="171" t="s">
        <v>11902</v>
      </c>
      <c r="I550" s="171"/>
    </row>
    <row r="551" spans="1:9" hidden="1" x14ac:dyDescent="0.25">
      <c r="A551" s="169" t="s">
        <v>12844</v>
      </c>
      <c r="B551" s="169" t="s">
        <v>12743</v>
      </c>
      <c r="C551" s="169" t="s">
        <v>473</v>
      </c>
      <c r="D551" s="169" t="s">
        <v>351</v>
      </c>
      <c r="E551" s="170">
        <v>2016</v>
      </c>
      <c r="F551" s="170" t="s">
        <v>11890</v>
      </c>
      <c r="G551" s="171" t="s">
        <v>11839</v>
      </c>
      <c r="H551" s="171" t="s">
        <v>11902</v>
      </c>
      <c r="I551" s="171"/>
    </row>
    <row r="552" spans="1:9" hidden="1" x14ac:dyDescent="0.25">
      <c r="A552" s="169" t="s">
        <v>12845</v>
      </c>
      <c r="B552" s="169" t="s">
        <v>12846</v>
      </c>
      <c r="C552" s="169" t="s">
        <v>371</v>
      </c>
      <c r="D552" s="169" t="s">
        <v>351</v>
      </c>
      <c r="E552" s="170">
        <v>2016</v>
      </c>
      <c r="F552" s="170" t="s">
        <v>11890</v>
      </c>
      <c r="G552" s="171" t="s">
        <v>11839</v>
      </c>
      <c r="H552" s="171" t="s">
        <v>11902</v>
      </c>
      <c r="I552" s="171"/>
    </row>
    <row r="553" spans="1:9" x14ac:dyDescent="0.25">
      <c r="A553" s="169" t="s">
        <v>12847</v>
      </c>
      <c r="B553" s="169" t="s">
        <v>12839</v>
      </c>
      <c r="C553" s="169" t="s">
        <v>11889</v>
      </c>
      <c r="D553" s="169" t="s">
        <v>351</v>
      </c>
      <c r="E553" s="170">
        <v>2016</v>
      </c>
      <c r="F553" s="170" t="s">
        <v>11890</v>
      </c>
      <c r="G553" s="171" t="s">
        <v>11839</v>
      </c>
      <c r="H553" s="171" t="s">
        <v>11902</v>
      </c>
      <c r="I553" s="171"/>
    </row>
    <row r="554" spans="1:9" hidden="1" x14ac:dyDescent="0.25">
      <c r="A554" s="169" t="s">
        <v>12848</v>
      </c>
      <c r="B554" s="169" t="s">
        <v>12751</v>
      </c>
      <c r="C554" s="169" t="s">
        <v>686</v>
      </c>
      <c r="D554" s="169" t="s">
        <v>351</v>
      </c>
      <c r="E554" s="170">
        <v>2016</v>
      </c>
      <c r="F554" s="170" t="s">
        <v>11890</v>
      </c>
      <c r="G554" s="171" t="s">
        <v>11839</v>
      </c>
      <c r="H554" s="171" t="s">
        <v>11902</v>
      </c>
      <c r="I554" s="171"/>
    </row>
    <row r="555" spans="1:9" hidden="1" x14ac:dyDescent="0.25">
      <c r="A555" s="169" t="s">
        <v>12849</v>
      </c>
      <c r="B555" s="169" t="s">
        <v>12739</v>
      </c>
      <c r="C555" s="169" t="s">
        <v>552</v>
      </c>
      <c r="D555" s="169" t="s">
        <v>351</v>
      </c>
      <c r="E555" s="170">
        <v>2016</v>
      </c>
      <c r="F555" s="170" t="s">
        <v>11890</v>
      </c>
      <c r="G555" s="171" t="s">
        <v>11839</v>
      </c>
      <c r="H555" s="171" t="s">
        <v>11902</v>
      </c>
      <c r="I555" s="171"/>
    </row>
    <row r="556" spans="1:9" hidden="1" x14ac:dyDescent="0.25">
      <c r="A556" s="169" t="s">
        <v>12850</v>
      </c>
      <c r="B556" s="169" t="s">
        <v>12812</v>
      </c>
      <c r="C556" s="169" t="s">
        <v>350</v>
      </c>
      <c r="D556" s="169" t="s">
        <v>351</v>
      </c>
      <c r="E556" s="170">
        <v>2016</v>
      </c>
      <c r="F556" s="170" t="s">
        <v>11890</v>
      </c>
      <c r="G556" s="171" t="s">
        <v>11839</v>
      </c>
      <c r="H556" s="171" t="s">
        <v>11902</v>
      </c>
      <c r="I556" s="171"/>
    </row>
    <row r="557" spans="1:9" hidden="1" x14ac:dyDescent="0.25">
      <c r="A557" s="169" t="s">
        <v>12851</v>
      </c>
      <c r="B557" s="169" t="s">
        <v>12783</v>
      </c>
      <c r="C557" s="169" t="s">
        <v>425</v>
      </c>
      <c r="D557" s="169" t="s">
        <v>351</v>
      </c>
      <c r="E557" s="170">
        <v>2016</v>
      </c>
      <c r="F557" s="170" t="s">
        <v>11890</v>
      </c>
      <c r="G557" s="171" t="s">
        <v>11839</v>
      </c>
      <c r="H557" s="171" t="s">
        <v>11902</v>
      </c>
      <c r="I557" s="171"/>
    </row>
    <row r="558" spans="1:9" x14ac:dyDescent="0.25">
      <c r="A558" s="169" t="s">
        <v>12852</v>
      </c>
      <c r="B558" s="169" t="s">
        <v>12853</v>
      </c>
      <c r="C558" s="169" t="s">
        <v>11889</v>
      </c>
      <c r="D558" s="169" t="s">
        <v>351</v>
      </c>
      <c r="E558" s="170">
        <v>2016</v>
      </c>
      <c r="F558" s="170" t="s">
        <v>11890</v>
      </c>
      <c r="G558" s="171" t="s">
        <v>11839</v>
      </c>
      <c r="H558" s="171" t="s">
        <v>11902</v>
      </c>
      <c r="I558" s="171"/>
    </row>
    <row r="559" spans="1:9" hidden="1" x14ac:dyDescent="0.25">
      <c r="A559" s="169" t="s">
        <v>12854</v>
      </c>
      <c r="B559" s="169" t="s">
        <v>12855</v>
      </c>
      <c r="C559" s="169" t="s">
        <v>496</v>
      </c>
      <c r="D559" s="169" t="s">
        <v>351</v>
      </c>
      <c r="E559" s="170">
        <v>2016</v>
      </c>
      <c r="F559" s="170" t="s">
        <v>11890</v>
      </c>
      <c r="G559" s="171" t="s">
        <v>11839</v>
      </c>
      <c r="H559" s="171" t="s">
        <v>11902</v>
      </c>
      <c r="I559" s="171"/>
    </row>
    <row r="560" spans="1:9" hidden="1" x14ac:dyDescent="0.25">
      <c r="A560" s="169" t="s">
        <v>12856</v>
      </c>
      <c r="B560" s="169" t="s">
        <v>12756</v>
      </c>
      <c r="C560" s="169" t="s">
        <v>1004</v>
      </c>
      <c r="D560" s="169" t="s">
        <v>351</v>
      </c>
      <c r="E560" s="170">
        <v>2016</v>
      </c>
      <c r="F560" s="170" t="s">
        <v>11890</v>
      </c>
      <c r="G560" s="171" t="s">
        <v>11839</v>
      </c>
      <c r="H560" s="171" t="s">
        <v>11902</v>
      </c>
      <c r="I560" s="171"/>
    </row>
    <row r="561" spans="1:9" hidden="1" x14ac:dyDescent="0.25">
      <c r="A561" s="169" t="s">
        <v>12857</v>
      </c>
      <c r="B561" s="169" t="s">
        <v>12770</v>
      </c>
      <c r="C561" s="169" t="s">
        <v>670</v>
      </c>
      <c r="D561" s="169" t="s">
        <v>351</v>
      </c>
      <c r="E561" s="170">
        <v>2016</v>
      </c>
      <c r="F561" s="170" t="s">
        <v>11890</v>
      </c>
      <c r="G561" s="171" t="s">
        <v>11839</v>
      </c>
      <c r="H561" s="171" t="s">
        <v>11902</v>
      </c>
      <c r="I561" s="171"/>
    </row>
    <row r="562" spans="1:9" hidden="1" x14ac:dyDescent="0.25">
      <c r="A562" s="169" t="s">
        <v>12858</v>
      </c>
      <c r="B562" s="169" t="s">
        <v>12727</v>
      </c>
      <c r="C562" s="169" t="s">
        <v>418</v>
      </c>
      <c r="D562" s="169" t="s">
        <v>351</v>
      </c>
      <c r="E562" s="170">
        <v>2016</v>
      </c>
      <c r="F562" s="170" t="s">
        <v>11890</v>
      </c>
      <c r="G562" s="171" t="s">
        <v>11839</v>
      </c>
      <c r="H562" s="171" t="s">
        <v>11902</v>
      </c>
      <c r="I562" s="171"/>
    </row>
    <row r="563" spans="1:9" hidden="1" x14ac:dyDescent="0.25">
      <c r="A563" s="169" t="s">
        <v>12859</v>
      </c>
      <c r="B563" s="169" t="s">
        <v>12733</v>
      </c>
      <c r="C563" s="169" t="s">
        <v>868</v>
      </c>
      <c r="D563" s="169" t="s">
        <v>351</v>
      </c>
      <c r="E563" s="170">
        <v>2016</v>
      </c>
      <c r="F563" s="170" t="s">
        <v>11890</v>
      </c>
      <c r="G563" s="171" t="s">
        <v>11839</v>
      </c>
      <c r="H563" s="171" t="s">
        <v>11902</v>
      </c>
      <c r="I563" s="171"/>
    </row>
    <row r="564" spans="1:9" hidden="1" x14ac:dyDescent="0.25">
      <c r="A564" s="169" t="s">
        <v>12860</v>
      </c>
      <c r="B564" s="169" t="s">
        <v>12731</v>
      </c>
      <c r="C564" s="169" t="s">
        <v>713</v>
      </c>
      <c r="D564" s="169" t="s">
        <v>351</v>
      </c>
      <c r="E564" s="170">
        <v>2016</v>
      </c>
      <c r="F564" s="170" t="s">
        <v>11890</v>
      </c>
      <c r="G564" s="171" t="s">
        <v>11839</v>
      </c>
      <c r="H564" s="171" t="s">
        <v>11902</v>
      </c>
      <c r="I564" s="171"/>
    </row>
    <row r="565" spans="1:9" hidden="1" x14ac:dyDescent="0.25">
      <c r="A565" s="169" t="s">
        <v>12861</v>
      </c>
      <c r="B565" s="169" t="s">
        <v>12801</v>
      </c>
      <c r="C565" s="169" t="s">
        <v>418</v>
      </c>
      <c r="D565" s="169" t="s">
        <v>351</v>
      </c>
      <c r="E565" s="170">
        <v>2016</v>
      </c>
      <c r="F565" s="170" t="s">
        <v>11890</v>
      </c>
      <c r="G565" s="171" t="s">
        <v>11839</v>
      </c>
      <c r="H565" s="171" t="s">
        <v>11902</v>
      </c>
      <c r="I565" s="171"/>
    </row>
    <row r="566" spans="1:9" hidden="1" x14ac:dyDescent="0.25">
      <c r="A566" s="169" t="s">
        <v>12862</v>
      </c>
      <c r="B566" s="169" t="s">
        <v>12707</v>
      </c>
      <c r="C566" s="169" t="s">
        <v>493</v>
      </c>
      <c r="D566" s="169" t="s">
        <v>351</v>
      </c>
      <c r="E566" s="170">
        <v>2016</v>
      </c>
      <c r="F566" s="170" t="s">
        <v>11890</v>
      </c>
      <c r="G566" s="171" t="s">
        <v>11839</v>
      </c>
      <c r="H566" s="171" t="s">
        <v>11902</v>
      </c>
      <c r="I566" s="171"/>
    </row>
    <row r="567" spans="1:9" hidden="1" x14ac:dyDescent="0.25">
      <c r="A567" s="169" t="s">
        <v>12863</v>
      </c>
      <c r="B567" s="169" t="s">
        <v>12751</v>
      </c>
      <c r="C567" s="169" t="s">
        <v>325</v>
      </c>
      <c r="D567" s="169" t="s">
        <v>351</v>
      </c>
      <c r="E567" s="170">
        <v>2016</v>
      </c>
      <c r="F567" s="170" t="s">
        <v>11890</v>
      </c>
      <c r="G567" s="171" t="s">
        <v>11839</v>
      </c>
      <c r="H567" s="171" t="s">
        <v>11902</v>
      </c>
      <c r="I567" s="171"/>
    </row>
    <row r="568" spans="1:9" hidden="1" x14ac:dyDescent="0.25">
      <c r="A568" s="169" t="s">
        <v>12864</v>
      </c>
      <c r="B568" s="169" t="s">
        <v>12735</v>
      </c>
      <c r="C568" s="169" t="s">
        <v>691</v>
      </c>
      <c r="D568" s="169" t="s">
        <v>351</v>
      </c>
      <c r="E568" s="170">
        <v>2016</v>
      </c>
      <c r="F568" s="170" t="s">
        <v>11890</v>
      </c>
      <c r="G568" s="171" t="s">
        <v>11839</v>
      </c>
      <c r="H568" s="171" t="s">
        <v>11902</v>
      </c>
      <c r="I568" s="171"/>
    </row>
    <row r="569" spans="1:9" hidden="1" x14ac:dyDescent="0.25">
      <c r="A569" s="169" t="s">
        <v>12865</v>
      </c>
      <c r="B569" s="169" t="s">
        <v>12810</v>
      </c>
      <c r="C569" s="169" t="s">
        <v>392</v>
      </c>
      <c r="D569" s="169" t="s">
        <v>351</v>
      </c>
      <c r="E569" s="170">
        <v>2016</v>
      </c>
      <c r="F569" s="170" t="s">
        <v>11890</v>
      </c>
      <c r="G569" s="171" t="s">
        <v>11839</v>
      </c>
      <c r="H569" s="171" t="s">
        <v>11902</v>
      </c>
      <c r="I569" s="171"/>
    </row>
    <row r="570" spans="1:9" hidden="1" x14ac:dyDescent="0.25">
      <c r="A570" s="169" t="s">
        <v>12866</v>
      </c>
      <c r="B570" s="169" t="s">
        <v>12729</v>
      </c>
      <c r="C570" s="169" t="s">
        <v>405</v>
      </c>
      <c r="D570" s="169" t="s">
        <v>351</v>
      </c>
      <c r="E570" s="170">
        <v>2016</v>
      </c>
      <c r="F570" s="170" t="s">
        <v>11890</v>
      </c>
      <c r="G570" s="171" t="s">
        <v>11839</v>
      </c>
      <c r="H570" s="171" t="s">
        <v>11902</v>
      </c>
      <c r="I570" s="171"/>
    </row>
    <row r="571" spans="1:9" hidden="1" x14ac:dyDescent="0.25">
      <c r="A571" s="169" t="s">
        <v>12867</v>
      </c>
      <c r="B571" s="169" t="s">
        <v>12751</v>
      </c>
      <c r="C571" s="169" t="s">
        <v>402</v>
      </c>
      <c r="D571" s="169" t="s">
        <v>351</v>
      </c>
      <c r="E571" s="170">
        <v>2016</v>
      </c>
      <c r="F571" s="170" t="s">
        <v>11890</v>
      </c>
      <c r="G571" s="171" t="s">
        <v>11839</v>
      </c>
      <c r="H571" s="171" t="s">
        <v>11902</v>
      </c>
      <c r="I571" s="171"/>
    </row>
    <row r="572" spans="1:9" hidden="1" x14ac:dyDescent="0.25">
      <c r="A572" s="169" t="s">
        <v>12868</v>
      </c>
      <c r="B572" s="169" t="s">
        <v>12781</v>
      </c>
      <c r="C572" s="169" t="s">
        <v>425</v>
      </c>
      <c r="D572" s="169" t="s">
        <v>351</v>
      </c>
      <c r="E572" s="170">
        <v>2016</v>
      </c>
      <c r="F572" s="170" t="s">
        <v>11890</v>
      </c>
      <c r="G572" s="171" t="s">
        <v>11839</v>
      </c>
      <c r="H572" s="171" t="s">
        <v>11902</v>
      </c>
      <c r="I572" s="171"/>
    </row>
    <row r="573" spans="1:9" hidden="1" x14ac:dyDescent="0.25">
      <c r="A573" s="169" t="s">
        <v>12869</v>
      </c>
      <c r="B573" s="169" t="s">
        <v>12743</v>
      </c>
      <c r="C573" s="169" t="s">
        <v>350</v>
      </c>
      <c r="D573" s="169" t="s">
        <v>351</v>
      </c>
      <c r="E573" s="170">
        <v>2016</v>
      </c>
      <c r="F573" s="170" t="s">
        <v>11890</v>
      </c>
      <c r="G573" s="171" t="s">
        <v>11839</v>
      </c>
      <c r="H573" s="171" t="s">
        <v>11902</v>
      </c>
      <c r="I573" s="171"/>
    </row>
    <row r="574" spans="1:9" x14ac:dyDescent="0.25">
      <c r="A574" s="169" t="s">
        <v>12870</v>
      </c>
      <c r="B574" s="169" t="s">
        <v>12871</v>
      </c>
      <c r="C574" s="169" t="s">
        <v>11889</v>
      </c>
      <c r="D574" s="169" t="s">
        <v>351</v>
      </c>
      <c r="E574" s="170">
        <v>2016</v>
      </c>
      <c r="F574" s="170" t="s">
        <v>11890</v>
      </c>
      <c r="G574" s="171" t="s">
        <v>11839</v>
      </c>
      <c r="H574" s="171" t="s">
        <v>11902</v>
      </c>
      <c r="I574" s="171"/>
    </row>
    <row r="575" spans="1:9" hidden="1" x14ac:dyDescent="0.25">
      <c r="A575" s="169" t="s">
        <v>12872</v>
      </c>
      <c r="B575" s="169" t="s">
        <v>12731</v>
      </c>
      <c r="C575" s="169" t="s">
        <v>533</v>
      </c>
      <c r="D575" s="169" t="s">
        <v>351</v>
      </c>
      <c r="E575" s="170">
        <v>2016</v>
      </c>
      <c r="F575" s="170" t="s">
        <v>11890</v>
      </c>
      <c r="G575" s="171" t="s">
        <v>11839</v>
      </c>
      <c r="H575" s="171" t="s">
        <v>11902</v>
      </c>
      <c r="I575" s="171"/>
    </row>
    <row r="576" spans="1:9" hidden="1" x14ac:dyDescent="0.25">
      <c r="A576" s="169" t="s">
        <v>12873</v>
      </c>
      <c r="B576" s="169" t="s">
        <v>12735</v>
      </c>
      <c r="C576" s="169" t="s">
        <v>371</v>
      </c>
      <c r="D576" s="169" t="s">
        <v>351</v>
      </c>
      <c r="E576" s="170">
        <v>2016</v>
      </c>
      <c r="F576" s="170" t="s">
        <v>11890</v>
      </c>
      <c r="G576" s="171" t="s">
        <v>11839</v>
      </c>
      <c r="H576" s="171" t="s">
        <v>11902</v>
      </c>
      <c r="I576" s="171"/>
    </row>
    <row r="577" spans="1:9" hidden="1" x14ac:dyDescent="0.25">
      <c r="A577" s="169" t="s">
        <v>12874</v>
      </c>
      <c r="B577" s="169" t="s">
        <v>12875</v>
      </c>
      <c r="C577" s="169" t="s">
        <v>356</v>
      </c>
      <c r="D577" s="169" t="s">
        <v>351</v>
      </c>
      <c r="E577" s="170">
        <v>2016</v>
      </c>
      <c r="F577" s="170" t="s">
        <v>11890</v>
      </c>
      <c r="G577" s="171" t="s">
        <v>11839</v>
      </c>
      <c r="H577" s="171" t="s">
        <v>11902</v>
      </c>
      <c r="I577" s="171"/>
    </row>
    <row r="578" spans="1:9" hidden="1" x14ac:dyDescent="0.25">
      <c r="A578" s="169" t="s">
        <v>12876</v>
      </c>
      <c r="B578" s="169" t="s">
        <v>12739</v>
      </c>
      <c r="C578" s="169" t="s">
        <v>691</v>
      </c>
      <c r="D578" s="169" t="s">
        <v>351</v>
      </c>
      <c r="E578" s="170">
        <v>2016</v>
      </c>
      <c r="F578" s="170" t="s">
        <v>11890</v>
      </c>
      <c r="G578" s="171" t="s">
        <v>11839</v>
      </c>
      <c r="H578" s="171" t="s">
        <v>11902</v>
      </c>
      <c r="I578" s="171"/>
    </row>
    <row r="579" spans="1:9" hidden="1" x14ac:dyDescent="0.25">
      <c r="A579" s="169" t="s">
        <v>12877</v>
      </c>
      <c r="B579" s="169" t="s">
        <v>12878</v>
      </c>
      <c r="C579" s="169" t="s">
        <v>670</v>
      </c>
      <c r="D579" s="169" t="s">
        <v>351</v>
      </c>
      <c r="E579" s="170">
        <v>2016</v>
      </c>
      <c r="F579" s="170" t="s">
        <v>11890</v>
      </c>
      <c r="G579" s="171" t="s">
        <v>11839</v>
      </c>
      <c r="H579" s="171" t="s">
        <v>11902</v>
      </c>
      <c r="I579" s="171"/>
    </row>
    <row r="580" spans="1:9" hidden="1" x14ac:dyDescent="0.25">
      <c r="A580" s="169" t="s">
        <v>12879</v>
      </c>
      <c r="B580" s="169" t="s">
        <v>12880</v>
      </c>
      <c r="C580" s="169" t="s">
        <v>356</v>
      </c>
      <c r="D580" s="169" t="s">
        <v>351</v>
      </c>
      <c r="E580" s="170">
        <v>2016</v>
      </c>
      <c r="F580" s="170" t="s">
        <v>11890</v>
      </c>
      <c r="G580" s="171" t="s">
        <v>11839</v>
      </c>
      <c r="H580" s="171" t="s">
        <v>11902</v>
      </c>
      <c r="I580" s="171"/>
    </row>
    <row r="581" spans="1:9" hidden="1" x14ac:dyDescent="0.25">
      <c r="A581" s="169" t="s">
        <v>12881</v>
      </c>
      <c r="B581" s="169" t="s">
        <v>12882</v>
      </c>
      <c r="C581" s="169" t="s">
        <v>496</v>
      </c>
      <c r="D581" s="169" t="s">
        <v>351</v>
      </c>
      <c r="E581" s="170">
        <v>2016</v>
      </c>
      <c r="F581" s="170" t="s">
        <v>11890</v>
      </c>
      <c r="G581" s="171" t="s">
        <v>11839</v>
      </c>
      <c r="H581" s="171" t="s">
        <v>11902</v>
      </c>
      <c r="I581" s="171"/>
    </row>
    <row r="582" spans="1:9" hidden="1" x14ac:dyDescent="0.25">
      <c r="A582" s="169" t="s">
        <v>12883</v>
      </c>
      <c r="B582" s="169" t="s">
        <v>12719</v>
      </c>
      <c r="C582" s="169" t="s">
        <v>371</v>
      </c>
      <c r="D582" s="169" t="s">
        <v>351</v>
      </c>
      <c r="E582" s="170">
        <v>2016</v>
      </c>
      <c r="F582" s="170" t="s">
        <v>11890</v>
      </c>
      <c r="G582" s="171" t="s">
        <v>11839</v>
      </c>
      <c r="H582" s="171" t="s">
        <v>11902</v>
      </c>
      <c r="I582" s="171"/>
    </row>
    <row r="583" spans="1:9" hidden="1" x14ac:dyDescent="0.25">
      <c r="A583" s="169" t="s">
        <v>12884</v>
      </c>
      <c r="B583" s="169" t="s">
        <v>12719</v>
      </c>
      <c r="C583" s="169" t="s">
        <v>736</v>
      </c>
      <c r="D583" s="169" t="s">
        <v>351</v>
      </c>
      <c r="E583" s="170">
        <v>2016</v>
      </c>
      <c r="F583" s="170" t="s">
        <v>11890</v>
      </c>
      <c r="G583" s="171" t="s">
        <v>11839</v>
      </c>
      <c r="H583" s="171" t="s">
        <v>11902</v>
      </c>
      <c r="I583" s="171"/>
    </row>
    <row r="584" spans="1:9" hidden="1" x14ac:dyDescent="0.25">
      <c r="A584" s="169" t="s">
        <v>12885</v>
      </c>
      <c r="B584" s="169" t="s">
        <v>12770</v>
      </c>
      <c r="C584" s="169" t="s">
        <v>378</v>
      </c>
      <c r="D584" s="169" t="s">
        <v>351</v>
      </c>
      <c r="E584" s="170">
        <v>2016</v>
      </c>
      <c r="F584" s="170" t="s">
        <v>11890</v>
      </c>
      <c r="G584" s="171" t="s">
        <v>11839</v>
      </c>
      <c r="H584" s="171" t="s">
        <v>11902</v>
      </c>
      <c r="I584" s="171"/>
    </row>
    <row r="585" spans="1:9" hidden="1" x14ac:dyDescent="0.25">
      <c r="A585" s="169" t="s">
        <v>12886</v>
      </c>
      <c r="B585" s="169" t="s">
        <v>12887</v>
      </c>
      <c r="C585" s="169" t="s">
        <v>644</v>
      </c>
      <c r="D585" s="169" t="s">
        <v>351</v>
      </c>
      <c r="E585" s="170">
        <v>2016</v>
      </c>
      <c r="F585" s="170" t="s">
        <v>11890</v>
      </c>
      <c r="G585" s="171" t="s">
        <v>11839</v>
      </c>
      <c r="H585" s="171" t="s">
        <v>11902</v>
      </c>
      <c r="I585" s="171"/>
    </row>
    <row r="586" spans="1:9" hidden="1" x14ac:dyDescent="0.25">
      <c r="A586" s="169" t="s">
        <v>12888</v>
      </c>
      <c r="B586" s="169" t="s">
        <v>12751</v>
      </c>
      <c r="C586" s="169" t="s">
        <v>378</v>
      </c>
      <c r="D586" s="169" t="s">
        <v>351</v>
      </c>
      <c r="E586" s="170">
        <v>2016</v>
      </c>
      <c r="F586" s="170" t="s">
        <v>11890</v>
      </c>
      <c r="G586" s="171" t="s">
        <v>11839</v>
      </c>
      <c r="H586" s="171" t="s">
        <v>11902</v>
      </c>
      <c r="I586" s="171"/>
    </row>
    <row r="587" spans="1:9" x14ac:dyDescent="0.25">
      <c r="A587" s="169" t="s">
        <v>12889</v>
      </c>
      <c r="B587" s="169" t="s">
        <v>12890</v>
      </c>
      <c r="C587" s="169" t="s">
        <v>11889</v>
      </c>
      <c r="D587" s="169" t="s">
        <v>351</v>
      </c>
      <c r="E587" s="170">
        <v>2016</v>
      </c>
      <c r="F587" s="170" t="s">
        <v>11890</v>
      </c>
      <c r="G587" s="171" t="s">
        <v>11839</v>
      </c>
      <c r="H587" s="171" t="s">
        <v>11902</v>
      </c>
      <c r="I587" s="171"/>
    </row>
    <row r="588" spans="1:9" x14ac:dyDescent="0.25">
      <c r="A588" s="169" t="s">
        <v>12891</v>
      </c>
      <c r="B588" s="169" t="s">
        <v>12892</v>
      </c>
      <c r="C588" s="169" t="s">
        <v>11889</v>
      </c>
      <c r="D588" s="169" t="s">
        <v>351</v>
      </c>
      <c r="E588" s="170">
        <v>2016</v>
      </c>
      <c r="F588" s="170" t="s">
        <v>11890</v>
      </c>
      <c r="G588" s="171" t="s">
        <v>11839</v>
      </c>
      <c r="H588" s="171" t="s">
        <v>11902</v>
      </c>
      <c r="I588" s="171"/>
    </row>
    <row r="589" spans="1:9" hidden="1" x14ac:dyDescent="0.25">
      <c r="A589" s="169" t="s">
        <v>12893</v>
      </c>
      <c r="B589" s="169" t="s">
        <v>12827</v>
      </c>
      <c r="C589" s="169" t="s">
        <v>686</v>
      </c>
      <c r="D589" s="169" t="s">
        <v>351</v>
      </c>
      <c r="E589" s="170">
        <v>2016</v>
      </c>
      <c r="F589" s="170" t="s">
        <v>11890</v>
      </c>
      <c r="G589" s="171" t="s">
        <v>11839</v>
      </c>
      <c r="H589" s="171" t="s">
        <v>11902</v>
      </c>
      <c r="I589" s="171"/>
    </row>
    <row r="590" spans="1:9" hidden="1" x14ac:dyDescent="0.25">
      <c r="A590" s="169" t="s">
        <v>12894</v>
      </c>
      <c r="B590" s="169" t="s">
        <v>12760</v>
      </c>
      <c r="C590" s="169" t="s">
        <v>371</v>
      </c>
      <c r="D590" s="169" t="s">
        <v>351</v>
      </c>
      <c r="E590" s="170">
        <v>2016</v>
      </c>
      <c r="F590" s="170" t="s">
        <v>11890</v>
      </c>
      <c r="G590" s="171" t="s">
        <v>11839</v>
      </c>
      <c r="H590" s="171" t="s">
        <v>11902</v>
      </c>
      <c r="I590" s="171"/>
    </row>
    <row r="591" spans="1:9" x14ac:dyDescent="0.25">
      <c r="A591" s="169" t="s">
        <v>12895</v>
      </c>
      <c r="B591" s="169" t="s">
        <v>12705</v>
      </c>
      <c r="C591" s="169" t="s">
        <v>11889</v>
      </c>
      <c r="D591" s="169" t="s">
        <v>351</v>
      </c>
      <c r="E591" s="170">
        <v>2016</v>
      </c>
      <c r="F591" s="170" t="s">
        <v>11890</v>
      </c>
      <c r="G591" s="171" t="s">
        <v>11839</v>
      </c>
      <c r="H591" s="171" t="s">
        <v>11902</v>
      </c>
      <c r="I591" s="171"/>
    </row>
    <row r="592" spans="1:9" hidden="1" x14ac:dyDescent="0.25">
      <c r="A592" s="169" t="s">
        <v>12896</v>
      </c>
      <c r="B592" s="169" t="s">
        <v>12739</v>
      </c>
      <c r="C592" s="169" t="s">
        <v>405</v>
      </c>
      <c r="D592" s="169" t="s">
        <v>351</v>
      </c>
      <c r="E592" s="170">
        <v>2016</v>
      </c>
      <c r="F592" s="170" t="s">
        <v>11890</v>
      </c>
      <c r="G592" s="171" t="s">
        <v>11839</v>
      </c>
      <c r="H592" s="171" t="s">
        <v>11902</v>
      </c>
      <c r="I592" s="171"/>
    </row>
    <row r="593" spans="1:9" hidden="1" x14ac:dyDescent="0.25">
      <c r="A593" s="169" t="s">
        <v>12897</v>
      </c>
      <c r="B593" s="169" t="s">
        <v>12898</v>
      </c>
      <c r="C593" s="169" t="s">
        <v>350</v>
      </c>
      <c r="D593" s="169" t="s">
        <v>351</v>
      </c>
      <c r="E593" s="170">
        <v>2016</v>
      </c>
      <c r="F593" s="170" t="s">
        <v>11890</v>
      </c>
      <c r="G593" s="171" t="s">
        <v>11839</v>
      </c>
      <c r="H593" s="171" t="s">
        <v>11902</v>
      </c>
      <c r="I593" s="171"/>
    </row>
    <row r="594" spans="1:9" x14ac:dyDescent="0.25">
      <c r="A594" s="169" t="s">
        <v>12899</v>
      </c>
      <c r="B594" s="169" t="s">
        <v>12801</v>
      </c>
      <c r="C594" s="169" t="s">
        <v>11889</v>
      </c>
      <c r="D594" s="169" t="s">
        <v>351</v>
      </c>
      <c r="E594" s="170">
        <v>2016</v>
      </c>
      <c r="F594" s="170" t="s">
        <v>11890</v>
      </c>
      <c r="G594" s="171" t="s">
        <v>11839</v>
      </c>
      <c r="H594" s="171" t="s">
        <v>11902</v>
      </c>
      <c r="I594" s="171"/>
    </row>
    <row r="595" spans="1:9" hidden="1" x14ac:dyDescent="0.25">
      <c r="A595" s="169" t="s">
        <v>12900</v>
      </c>
      <c r="B595" s="169" t="s">
        <v>12901</v>
      </c>
      <c r="C595" s="169" t="s">
        <v>356</v>
      </c>
      <c r="D595" s="169" t="s">
        <v>351</v>
      </c>
      <c r="E595" s="170">
        <v>2016</v>
      </c>
      <c r="F595" s="170" t="s">
        <v>11890</v>
      </c>
      <c r="G595" s="171" t="s">
        <v>11839</v>
      </c>
      <c r="H595" s="171" t="s">
        <v>11902</v>
      </c>
      <c r="I595" s="171"/>
    </row>
    <row r="596" spans="1:9" hidden="1" x14ac:dyDescent="0.25">
      <c r="A596" s="169" t="s">
        <v>12902</v>
      </c>
      <c r="B596" s="169" t="s">
        <v>12758</v>
      </c>
      <c r="C596" s="169" t="s">
        <v>356</v>
      </c>
      <c r="D596" s="169" t="s">
        <v>351</v>
      </c>
      <c r="E596" s="170">
        <v>2016</v>
      </c>
      <c r="F596" s="170" t="s">
        <v>11890</v>
      </c>
      <c r="G596" s="171" t="s">
        <v>11839</v>
      </c>
      <c r="H596" s="171" t="s">
        <v>11902</v>
      </c>
      <c r="I596" s="171"/>
    </row>
    <row r="597" spans="1:9" hidden="1" x14ac:dyDescent="0.25">
      <c r="A597" s="169" t="s">
        <v>12903</v>
      </c>
      <c r="B597" s="169" t="s">
        <v>12719</v>
      </c>
      <c r="C597" s="169" t="s">
        <v>523</v>
      </c>
      <c r="D597" s="169" t="s">
        <v>351</v>
      </c>
      <c r="E597" s="170">
        <v>2016</v>
      </c>
      <c r="F597" s="170" t="s">
        <v>11890</v>
      </c>
      <c r="G597" s="171" t="s">
        <v>11839</v>
      </c>
      <c r="H597" s="171" t="s">
        <v>11902</v>
      </c>
      <c r="I597" s="171"/>
    </row>
    <row r="598" spans="1:9" x14ac:dyDescent="0.25">
      <c r="A598" s="169" t="s">
        <v>12904</v>
      </c>
      <c r="B598" s="169" t="s">
        <v>12747</v>
      </c>
      <c r="C598" s="169" t="s">
        <v>11889</v>
      </c>
      <c r="D598" s="169" t="s">
        <v>351</v>
      </c>
      <c r="E598" s="170">
        <v>2016</v>
      </c>
      <c r="F598" s="170" t="s">
        <v>11890</v>
      </c>
      <c r="G598" s="171" t="s">
        <v>11839</v>
      </c>
      <c r="H598" s="171" t="s">
        <v>11902</v>
      </c>
      <c r="I598" s="171"/>
    </row>
    <row r="599" spans="1:9" hidden="1" x14ac:dyDescent="0.25">
      <c r="A599" s="169" t="s">
        <v>12905</v>
      </c>
      <c r="B599" s="169" t="s">
        <v>12906</v>
      </c>
      <c r="C599" s="169" t="s">
        <v>644</v>
      </c>
      <c r="D599" s="169" t="s">
        <v>351</v>
      </c>
      <c r="E599" s="170">
        <v>2016</v>
      </c>
      <c r="F599" s="170" t="s">
        <v>11890</v>
      </c>
      <c r="G599" s="171" t="s">
        <v>11839</v>
      </c>
      <c r="H599" s="171" t="s">
        <v>11902</v>
      </c>
      <c r="I599" s="171"/>
    </row>
    <row r="600" spans="1:9" hidden="1" x14ac:dyDescent="0.25">
      <c r="A600" s="169" t="s">
        <v>12907</v>
      </c>
      <c r="B600" s="169" t="s">
        <v>12711</v>
      </c>
      <c r="C600" s="169" t="s">
        <v>473</v>
      </c>
      <c r="D600" s="169" t="s">
        <v>351</v>
      </c>
      <c r="E600" s="170">
        <v>2016</v>
      </c>
      <c r="F600" s="170" t="s">
        <v>11890</v>
      </c>
      <c r="G600" s="171" t="s">
        <v>11839</v>
      </c>
      <c r="H600" s="171" t="s">
        <v>11902</v>
      </c>
      <c r="I600" s="171"/>
    </row>
    <row r="601" spans="1:9" x14ac:dyDescent="0.25">
      <c r="A601" s="169" t="s">
        <v>12908</v>
      </c>
      <c r="B601" s="169" t="s">
        <v>12909</v>
      </c>
      <c r="C601" s="169" t="s">
        <v>11889</v>
      </c>
      <c r="D601" s="169" t="s">
        <v>351</v>
      </c>
      <c r="E601" s="170">
        <v>2016</v>
      </c>
      <c r="F601" s="170" t="s">
        <v>11890</v>
      </c>
      <c r="G601" s="171" t="s">
        <v>11839</v>
      </c>
      <c r="H601" s="171" t="s">
        <v>11902</v>
      </c>
      <c r="I601" s="171"/>
    </row>
    <row r="602" spans="1:9" hidden="1" x14ac:dyDescent="0.25">
      <c r="A602" s="169" t="s">
        <v>12910</v>
      </c>
      <c r="B602" s="169" t="s">
        <v>12808</v>
      </c>
      <c r="C602" s="169" t="s">
        <v>412</v>
      </c>
      <c r="D602" s="169" t="s">
        <v>351</v>
      </c>
      <c r="E602" s="170">
        <v>2016</v>
      </c>
      <c r="F602" s="170" t="s">
        <v>11890</v>
      </c>
      <c r="G602" s="171" t="s">
        <v>11839</v>
      </c>
      <c r="H602" s="171" t="s">
        <v>11902</v>
      </c>
      <c r="I602" s="171"/>
    </row>
    <row r="603" spans="1:9" hidden="1" x14ac:dyDescent="0.25">
      <c r="A603" s="169" t="s">
        <v>12911</v>
      </c>
      <c r="B603" s="169" t="s">
        <v>12764</v>
      </c>
      <c r="C603" s="169" t="s">
        <v>425</v>
      </c>
      <c r="D603" s="169" t="s">
        <v>351</v>
      </c>
      <c r="E603" s="170">
        <v>2016</v>
      </c>
      <c r="F603" s="170" t="s">
        <v>11890</v>
      </c>
      <c r="G603" s="171" t="s">
        <v>11839</v>
      </c>
      <c r="H603" s="171" t="s">
        <v>11902</v>
      </c>
      <c r="I603" s="171"/>
    </row>
    <row r="604" spans="1:9" hidden="1" x14ac:dyDescent="0.25">
      <c r="A604" s="169" t="s">
        <v>12912</v>
      </c>
      <c r="B604" s="169" t="s">
        <v>12913</v>
      </c>
      <c r="C604" s="169" t="s">
        <v>356</v>
      </c>
      <c r="D604" s="169" t="s">
        <v>351</v>
      </c>
      <c r="E604" s="170">
        <v>2016</v>
      </c>
      <c r="F604" s="170" t="s">
        <v>11890</v>
      </c>
      <c r="G604" s="171" t="s">
        <v>11839</v>
      </c>
      <c r="H604" s="171" t="s">
        <v>11902</v>
      </c>
      <c r="I604" s="171"/>
    </row>
    <row r="605" spans="1:9" hidden="1" x14ac:dyDescent="0.25">
      <c r="A605" s="169" t="s">
        <v>12914</v>
      </c>
      <c r="B605" s="169" t="s">
        <v>12741</v>
      </c>
      <c r="C605" s="169" t="s">
        <v>350</v>
      </c>
      <c r="D605" s="169" t="s">
        <v>351</v>
      </c>
      <c r="E605" s="170">
        <v>2016</v>
      </c>
      <c r="F605" s="170" t="s">
        <v>11890</v>
      </c>
      <c r="G605" s="171" t="s">
        <v>11839</v>
      </c>
      <c r="H605" s="171" t="s">
        <v>11902</v>
      </c>
      <c r="I605" s="171"/>
    </row>
    <row r="606" spans="1:9" hidden="1" x14ac:dyDescent="0.25">
      <c r="A606" s="169" t="s">
        <v>12915</v>
      </c>
      <c r="B606" s="169" t="s">
        <v>12739</v>
      </c>
      <c r="C606" s="169" t="s">
        <v>473</v>
      </c>
      <c r="D606" s="169" t="s">
        <v>351</v>
      </c>
      <c r="E606" s="170">
        <v>2016</v>
      </c>
      <c r="F606" s="170" t="s">
        <v>11890</v>
      </c>
      <c r="G606" s="171" t="s">
        <v>11839</v>
      </c>
      <c r="H606" s="171" t="s">
        <v>11902</v>
      </c>
      <c r="I606" s="171"/>
    </row>
    <row r="607" spans="1:9" hidden="1" x14ac:dyDescent="0.25">
      <c r="A607" s="169" t="s">
        <v>12916</v>
      </c>
      <c r="B607" s="169" t="s">
        <v>12917</v>
      </c>
      <c r="C607" s="169" t="s">
        <v>356</v>
      </c>
      <c r="D607" s="169" t="s">
        <v>351</v>
      </c>
      <c r="E607" s="170">
        <v>2016</v>
      </c>
      <c r="F607" s="170" t="s">
        <v>11890</v>
      </c>
      <c r="G607" s="171" t="s">
        <v>11839</v>
      </c>
      <c r="H607" s="171" t="s">
        <v>11902</v>
      </c>
      <c r="I607" s="171"/>
    </row>
    <row r="608" spans="1:9" hidden="1" x14ac:dyDescent="0.25">
      <c r="A608" s="169" t="s">
        <v>12918</v>
      </c>
      <c r="B608" s="169" t="s">
        <v>12719</v>
      </c>
      <c r="C608" s="169" t="s">
        <v>691</v>
      </c>
      <c r="D608" s="169" t="s">
        <v>351</v>
      </c>
      <c r="E608" s="170">
        <v>2016</v>
      </c>
      <c r="F608" s="170" t="s">
        <v>11890</v>
      </c>
      <c r="G608" s="171" t="s">
        <v>11839</v>
      </c>
      <c r="H608" s="171" t="s">
        <v>11902</v>
      </c>
      <c r="I608" s="171"/>
    </row>
    <row r="609" spans="1:9" hidden="1" x14ac:dyDescent="0.25">
      <c r="A609" s="169" t="s">
        <v>12919</v>
      </c>
      <c r="B609" s="169" t="s">
        <v>12705</v>
      </c>
      <c r="C609" s="169" t="s">
        <v>371</v>
      </c>
      <c r="D609" s="169" t="s">
        <v>351</v>
      </c>
      <c r="E609" s="170">
        <v>2016</v>
      </c>
      <c r="F609" s="170" t="s">
        <v>11890</v>
      </c>
      <c r="G609" s="171" t="s">
        <v>11839</v>
      </c>
      <c r="H609" s="171" t="s">
        <v>11902</v>
      </c>
      <c r="I609" s="171"/>
    </row>
    <row r="610" spans="1:9" x14ac:dyDescent="0.25">
      <c r="A610" s="169" t="s">
        <v>12920</v>
      </c>
      <c r="B610" s="169" t="s">
        <v>12913</v>
      </c>
      <c r="C610" s="169" t="s">
        <v>11889</v>
      </c>
      <c r="D610" s="169" t="s">
        <v>351</v>
      </c>
      <c r="E610" s="170">
        <v>2016</v>
      </c>
      <c r="F610" s="170" t="s">
        <v>11890</v>
      </c>
      <c r="G610" s="171" t="s">
        <v>11839</v>
      </c>
      <c r="H610" s="171" t="s">
        <v>11902</v>
      </c>
      <c r="I610" s="171"/>
    </row>
    <row r="611" spans="1:9" hidden="1" x14ac:dyDescent="0.25">
      <c r="A611" s="169" t="s">
        <v>12921</v>
      </c>
      <c r="B611" s="169" t="s">
        <v>12812</v>
      </c>
      <c r="C611" s="169" t="s">
        <v>356</v>
      </c>
      <c r="D611" s="169" t="s">
        <v>351</v>
      </c>
      <c r="E611" s="170">
        <v>2016</v>
      </c>
      <c r="F611" s="170" t="s">
        <v>11890</v>
      </c>
      <c r="G611" s="171" t="s">
        <v>11839</v>
      </c>
      <c r="H611" s="171" t="s">
        <v>11902</v>
      </c>
      <c r="I611" s="171"/>
    </row>
    <row r="612" spans="1:9" hidden="1" x14ac:dyDescent="0.25">
      <c r="A612" s="169" t="s">
        <v>12922</v>
      </c>
      <c r="B612" s="169" t="s">
        <v>12743</v>
      </c>
      <c r="C612" s="169" t="s">
        <v>686</v>
      </c>
      <c r="D612" s="169" t="s">
        <v>351</v>
      </c>
      <c r="E612" s="170">
        <v>2016</v>
      </c>
      <c r="F612" s="170" t="s">
        <v>11890</v>
      </c>
      <c r="G612" s="171" t="s">
        <v>11839</v>
      </c>
      <c r="H612" s="171" t="s">
        <v>11902</v>
      </c>
      <c r="I612" s="171"/>
    </row>
    <row r="613" spans="1:9" hidden="1" x14ac:dyDescent="0.25">
      <c r="A613" s="169" t="s">
        <v>12923</v>
      </c>
      <c r="B613" s="169" t="s">
        <v>12783</v>
      </c>
      <c r="C613" s="169" t="s">
        <v>378</v>
      </c>
      <c r="D613" s="169" t="s">
        <v>351</v>
      </c>
      <c r="E613" s="170">
        <v>2016</v>
      </c>
      <c r="F613" s="170" t="s">
        <v>11890</v>
      </c>
      <c r="G613" s="171" t="s">
        <v>11839</v>
      </c>
      <c r="H613" s="171" t="s">
        <v>11902</v>
      </c>
      <c r="I613" s="171"/>
    </row>
    <row r="614" spans="1:9" hidden="1" x14ac:dyDescent="0.25">
      <c r="A614" s="169" t="s">
        <v>12924</v>
      </c>
      <c r="B614" s="169" t="s">
        <v>12743</v>
      </c>
      <c r="C614" s="169" t="s">
        <v>325</v>
      </c>
      <c r="D614" s="169" t="s">
        <v>351</v>
      </c>
      <c r="E614" s="170">
        <v>2016</v>
      </c>
      <c r="F614" s="170" t="s">
        <v>11890</v>
      </c>
      <c r="G614" s="171" t="s">
        <v>11839</v>
      </c>
      <c r="H614" s="171" t="s">
        <v>11902</v>
      </c>
      <c r="I614" s="171"/>
    </row>
    <row r="615" spans="1:9" hidden="1" x14ac:dyDescent="0.25">
      <c r="A615" s="169" t="s">
        <v>12925</v>
      </c>
      <c r="B615" s="169" t="s">
        <v>12846</v>
      </c>
      <c r="C615" s="169" t="s">
        <v>670</v>
      </c>
      <c r="D615" s="169" t="s">
        <v>351</v>
      </c>
      <c r="E615" s="170">
        <v>2016</v>
      </c>
      <c r="F615" s="170" t="s">
        <v>11890</v>
      </c>
      <c r="G615" s="171" t="s">
        <v>11839</v>
      </c>
      <c r="H615" s="171" t="s">
        <v>11902</v>
      </c>
      <c r="I615" s="171"/>
    </row>
    <row r="616" spans="1:9" hidden="1" x14ac:dyDescent="0.25">
      <c r="A616" s="169" t="s">
        <v>12926</v>
      </c>
      <c r="B616" s="169" t="s">
        <v>12760</v>
      </c>
      <c r="C616" s="169" t="s">
        <v>356</v>
      </c>
      <c r="D616" s="169" t="s">
        <v>351</v>
      </c>
      <c r="E616" s="170">
        <v>2016</v>
      </c>
      <c r="F616" s="170" t="s">
        <v>11890</v>
      </c>
      <c r="G616" s="171" t="s">
        <v>11839</v>
      </c>
      <c r="H616" s="171" t="s">
        <v>11902</v>
      </c>
      <c r="I616" s="171"/>
    </row>
    <row r="617" spans="1:9" hidden="1" x14ac:dyDescent="0.25">
      <c r="A617" s="169" t="s">
        <v>12927</v>
      </c>
      <c r="B617" s="169" t="s">
        <v>12751</v>
      </c>
      <c r="C617" s="169" t="s">
        <v>736</v>
      </c>
      <c r="D617" s="169" t="s">
        <v>351</v>
      </c>
      <c r="E617" s="170">
        <v>2016</v>
      </c>
      <c r="F617" s="170" t="s">
        <v>11890</v>
      </c>
      <c r="G617" s="171" t="s">
        <v>11839</v>
      </c>
      <c r="H617" s="171" t="s">
        <v>11902</v>
      </c>
      <c r="I617" s="171"/>
    </row>
    <row r="618" spans="1:9" hidden="1" x14ac:dyDescent="0.25">
      <c r="A618" s="169" t="s">
        <v>12928</v>
      </c>
      <c r="B618" s="169" t="s">
        <v>12846</v>
      </c>
      <c r="C618" s="169" t="s">
        <v>686</v>
      </c>
      <c r="D618" s="169" t="s">
        <v>351</v>
      </c>
      <c r="E618" s="170">
        <v>2016</v>
      </c>
      <c r="F618" s="170" t="s">
        <v>11890</v>
      </c>
      <c r="G618" s="171" t="s">
        <v>11839</v>
      </c>
      <c r="H618" s="171" t="s">
        <v>11902</v>
      </c>
      <c r="I618" s="171"/>
    </row>
    <row r="619" spans="1:9" hidden="1" x14ac:dyDescent="0.25">
      <c r="A619" s="169" t="s">
        <v>12929</v>
      </c>
      <c r="B619" s="169" t="s">
        <v>12812</v>
      </c>
      <c r="C619" s="169" t="s">
        <v>399</v>
      </c>
      <c r="D619" s="169" t="s">
        <v>342</v>
      </c>
      <c r="E619" s="170">
        <v>2016</v>
      </c>
      <c r="F619" s="170" t="s">
        <v>11890</v>
      </c>
      <c r="G619" s="171" t="s">
        <v>11839</v>
      </c>
      <c r="H619" s="171" t="s">
        <v>11902</v>
      </c>
      <c r="I619" s="171"/>
    </row>
    <row r="620" spans="1:9" hidden="1" x14ac:dyDescent="0.25">
      <c r="A620" s="169" t="s">
        <v>12930</v>
      </c>
      <c r="B620" s="169" t="s">
        <v>12931</v>
      </c>
      <c r="C620" s="169" t="s">
        <v>552</v>
      </c>
      <c r="D620" s="169" t="s">
        <v>351</v>
      </c>
      <c r="E620" s="170">
        <v>2016</v>
      </c>
      <c r="F620" s="170" t="s">
        <v>11890</v>
      </c>
      <c r="G620" s="171" t="s">
        <v>11839</v>
      </c>
      <c r="H620" s="171" t="s">
        <v>11902</v>
      </c>
      <c r="I620" s="171"/>
    </row>
    <row r="621" spans="1:9" hidden="1" x14ac:dyDescent="0.25">
      <c r="A621" s="169" t="s">
        <v>12932</v>
      </c>
      <c r="B621" s="169" t="s">
        <v>12741</v>
      </c>
      <c r="C621" s="169" t="s">
        <v>713</v>
      </c>
      <c r="D621" s="169" t="s">
        <v>351</v>
      </c>
      <c r="E621" s="170">
        <v>2016</v>
      </c>
      <c r="F621" s="170" t="s">
        <v>11890</v>
      </c>
      <c r="G621" s="171" t="s">
        <v>11839</v>
      </c>
      <c r="H621" s="171" t="s">
        <v>11902</v>
      </c>
      <c r="I621" s="171"/>
    </row>
    <row r="622" spans="1:9" x14ac:dyDescent="0.25">
      <c r="A622" s="169" t="s">
        <v>12933</v>
      </c>
      <c r="B622" s="169" t="s">
        <v>12934</v>
      </c>
      <c r="C622" s="169" t="s">
        <v>11889</v>
      </c>
      <c r="D622" s="169" t="s">
        <v>351</v>
      </c>
      <c r="E622" s="170">
        <v>2016</v>
      </c>
      <c r="F622" s="170" t="s">
        <v>11890</v>
      </c>
      <c r="G622" s="171" t="s">
        <v>11839</v>
      </c>
      <c r="H622" s="171" t="s">
        <v>11902</v>
      </c>
      <c r="I622" s="171"/>
    </row>
    <row r="623" spans="1:9" hidden="1" x14ac:dyDescent="0.25">
      <c r="A623" s="169" t="s">
        <v>12935</v>
      </c>
      <c r="B623" s="169" t="s">
        <v>12906</v>
      </c>
      <c r="C623" s="169" t="s">
        <v>412</v>
      </c>
      <c r="D623" s="169" t="s">
        <v>351</v>
      </c>
      <c r="E623" s="170">
        <v>2016</v>
      </c>
      <c r="F623" s="170" t="s">
        <v>11890</v>
      </c>
      <c r="G623" s="171" t="s">
        <v>11839</v>
      </c>
      <c r="H623" s="171" t="s">
        <v>11902</v>
      </c>
      <c r="I623" s="171"/>
    </row>
    <row r="624" spans="1:9" hidden="1" x14ac:dyDescent="0.25">
      <c r="A624" s="169" t="s">
        <v>12936</v>
      </c>
      <c r="B624" s="169" t="s">
        <v>12753</v>
      </c>
      <c r="C624" s="169" t="s">
        <v>371</v>
      </c>
      <c r="D624" s="169" t="s">
        <v>351</v>
      </c>
      <c r="E624" s="170">
        <v>2016</v>
      </c>
      <c r="F624" s="170" t="s">
        <v>11890</v>
      </c>
      <c r="G624" s="171" t="s">
        <v>11839</v>
      </c>
      <c r="H624" s="171" t="s">
        <v>11902</v>
      </c>
      <c r="I624" s="171"/>
    </row>
    <row r="625" spans="1:9" hidden="1" x14ac:dyDescent="0.25">
      <c r="A625" s="169" t="s">
        <v>12937</v>
      </c>
      <c r="B625" s="169" t="s">
        <v>12801</v>
      </c>
      <c r="C625" s="169" t="s">
        <v>378</v>
      </c>
      <c r="D625" s="169" t="s">
        <v>351</v>
      </c>
      <c r="E625" s="170">
        <v>2016</v>
      </c>
      <c r="F625" s="170" t="s">
        <v>11890</v>
      </c>
      <c r="G625" s="171" t="s">
        <v>11839</v>
      </c>
      <c r="H625" s="171" t="s">
        <v>11902</v>
      </c>
      <c r="I625" s="171"/>
    </row>
    <row r="626" spans="1:9" hidden="1" x14ac:dyDescent="0.25">
      <c r="A626" s="169" t="s">
        <v>12938</v>
      </c>
      <c r="B626" s="169" t="s">
        <v>12760</v>
      </c>
      <c r="C626" s="169" t="s">
        <v>743</v>
      </c>
      <c r="D626" s="169" t="s">
        <v>351</v>
      </c>
      <c r="E626" s="170">
        <v>2016</v>
      </c>
      <c r="F626" s="170" t="s">
        <v>11890</v>
      </c>
      <c r="G626" s="171" t="s">
        <v>11839</v>
      </c>
      <c r="H626" s="171" t="s">
        <v>11902</v>
      </c>
      <c r="I626" s="171"/>
    </row>
    <row r="627" spans="1:9" hidden="1" x14ac:dyDescent="0.25">
      <c r="A627" s="169" t="s">
        <v>12939</v>
      </c>
      <c r="B627" s="169" t="s">
        <v>12719</v>
      </c>
      <c r="C627" s="169" t="s">
        <v>402</v>
      </c>
      <c r="D627" s="169" t="s">
        <v>351</v>
      </c>
      <c r="E627" s="170">
        <v>2016</v>
      </c>
      <c r="F627" s="170" t="s">
        <v>11890</v>
      </c>
      <c r="G627" s="171" t="s">
        <v>11839</v>
      </c>
      <c r="H627" s="171" t="s">
        <v>11902</v>
      </c>
      <c r="I627" s="171"/>
    </row>
    <row r="628" spans="1:9" hidden="1" x14ac:dyDescent="0.25">
      <c r="A628" s="169" t="s">
        <v>12940</v>
      </c>
      <c r="B628" s="169" t="s">
        <v>12805</v>
      </c>
      <c r="C628" s="169" t="s">
        <v>540</v>
      </c>
      <c r="D628" s="169" t="s">
        <v>351</v>
      </c>
      <c r="E628" s="170">
        <v>2016</v>
      </c>
      <c r="F628" s="170" t="s">
        <v>11890</v>
      </c>
      <c r="G628" s="171" t="s">
        <v>11839</v>
      </c>
      <c r="H628" s="171" t="s">
        <v>11902</v>
      </c>
      <c r="I628" s="171"/>
    </row>
    <row r="629" spans="1:9" hidden="1" x14ac:dyDescent="0.25">
      <c r="A629" s="169" t="s">
        <v>12941</v>
      </c>
      <c r="B629" s="169" t="s">
        <v>12812</v>
      </c>
      <c r="C629" s="169" t="s">
        <v>443</v>
      </c>
      <c r="D629" s="169" t="s">
        <v>351</v>
      </c>
      <c r="E629" s="170">
        <v>2016</v>
      </c>
      <c r="F629" s="170" t="s">
        <v>11890</v>
      </c>
      <c r="G629" s="171" t="s">
        <v>11839</v>
      </c>
      <c r="H629" s="171" t="s">
        <v>11902</v>
      </c>
      <c r="I629" s="171"/>
    </row>
    <row r="630" spans="1:9" hidden="1" x14ac:dyDescent="0.25">
      <c r="A630" s="169" t="s">
        <v>12942</v>
      </c>
      <c r="B630" s="169" t="s">
        <v>12943</v>
      </c>
      <c r="C630" s="169" t="s">
        <v>360</v>
      </c>
      <c r="D630" s="169" t="s">
        <v>351</v>
      </c>
      <c r="E630" s="170">
        <v>2016</v>
      </c>
      <c r="F630" s="170" t="s">
        <v>11890</v>
      </c>
      <c r="G630" s="171" t="s">
        <v>11839</v>
      </c>
      <c r="H630" s="171" t="s">
        <v>11902</v>
      </c>
      <c r="I630" s="171"/>
    </row>
    <row r="631" spans="1:9" hidden="1" x14ac:dyDescent="0.25">
      <c r="A631" s="169" t="s">
        <v>12944</v>
      </c>
      <c r="B631" s="169" t="s">
        <v>12721</v>
      </c>
      <c r="C631" s="169" t="s">
        <v>350</v>
      </c>
      <c r="D631" s="169" t="s">
        <v>351</v>
      </c>
      <c r="E631" s="170">
        <v>2016</v>
      </c>
      <c r="F631" s="170" t="s">
        <v>11890</v>
      </c>
      <c r="G631" s="171" t="s">
        <v>11839</v>
      </c>
      <c r="H631" s="171" t="s">
        <v>11902</v>
      </c>
      <c r="I631" s="171"/>
    </row>
    <row r="632" spans="1:9" hidden="1" x14ac:dyDescent="0.25">
      <c r="A632" s="169" t="s">
        <v>12945</v>
      </c>
      <c r="B632" s="169" t="s">
        <v>12946</v>
      </c>
      <c r="C632" s="169" t="s">
        <v>552</v>
      </c>
      <c r="D632" s="169" t="s">
        <v>351</v>
      </c>
      <c r="E632" s="170">
        <v>2016</v>
      </c>
      <c r="F632" s="170" t="s">
        <v>11890</v>
      </c>
      <c r="G632" s="171" t="s">
        <v>11839</v>
      </c>
      <c r="H632" s="171" t="s">
        <v>11902</v>
      </c>
      <c r="I632" s="171"/>
    </row>
    <row r="633" spans="1:9" hidden="1" x14ac:dyDescent="0.25">
      <c r="A633" s="169" t="s">
        <v>12947</v>
      </c>
      <c r="B633" s="169" t="s">
        <v>12801</v>
      </c>
      <c r="C633" s="169" t="s">
        <v>691</v>
      </c>
      <c r="D633" s="169" t="s">
        <v>351</v>
      </c>
      <c r="E633" s="170">
        <v>2016</v>
      </c>
      <c r="F633" s="170" t="s">
        <v>11890</v>
      </c>
      <c r="G633" s="171" t="s">
        <v>11839</v>
      </c>
      <c r="H633" s="171" t="s">
        <v>11902</v>
      </c>
      <c r="I633" s="171"/>
    </row>
    <row r="634" spans="1:9" x14ac:dyDescent="0.25">
      <c r="A634" s="169" t="s">
        <v>12948</v>
      </c>
      <c r="B634" s="169" t="s">
        <v>12949</v>
      </c>
      <c r="C634" s="169" t="s">
        <v>11889</v>
      </c>
      <c r="D634" s="169" t="s">
        <v>351</v>
      </c>
      <c r="E634" s="170">
        <v>2016</v>
      </c>
      <c r="F634" s="170" t="s">
        <v>11890</v>
      </c>
      <c r="G634" s="171" t="s">
        <v>11839</v>
      </c>
      <c r="H634" s="171" t="s">
        <v>11902</v>
      </c>
      <c r="I634" s="171"/>
    </row>
    <row r="635" spans="1:9" hidden="1" x14ac:dyDescent="0.25">
      <c r="A635" s="169" t="s">
        <v>12950</v>
      </c>
      <c r="B635" s="169" t="s">
        <v>12737</v>
      </c>
      <c r="C635" s="169" t="s">
        <v>493</v>
      </c>
      <c r="D635" s="169" t="s">
        <v>351</v>
      </c>
      <c r="E635" s="170">
        <v>2016</v>
      </c>
      <c r="F635" s="170" t="s">
        <v>11890</v>
      </c>
      <c r="G635" s="171" t="s">
        <v>11839</v>
      </c>
      <c r="H635" s="171" t="s">
        <v>11902</v>
      </c>
      <c r="I635" s="171"/>
    </row>
    <row r="636" spans="1:9" hidden="1" x14ac:dyDescent="0.25">
      <c r="A636" s="169" t="s">
        <v>12951</v>
      </c>
      <c r="B636" s="169" t="s">
        <v>12735</v>
      </c>
      <c r="C636" s="169" t="s">
        <v>1552</v>
      </c>
      <c r="D636" s="169" t="s">
        <v>351</v>
      </c>
      <c r="E636" s="170">
        <v>2016</v>
      </c>
      <c r="F636" s="170" t="s">
        <v>11890</v>
      </c>
      <c r="G636" s="171" t="s">
        <v>11839</v>
      </c>
      <c r="H636" s="171" t="s">
        <v>11902</v>
      </c>
      <c r="I636" s="171"/>
    </row>
    <row r="637" spans="1:9" hidden="1" x14ac:dyDescent="0.25">
      <c r="A637" s="169" t="s">
        <v>12952</v>
      </c>
      <c r="B637" s="169" t="s">
        <v>12875</v>
      </c>
      <c r="C637" s="169" t="s">
        <v>496</v>
      </c>
      <c r="D637" s="169" t="s">
        <v>351</v>
      </c>
      <c r="E637" s="170">
        <v>2016</v>
      </c>
      <c r="F637" s="170" t="s">
        <v>11890</v>
      </c>
      <c r="G637" s="171" t="s">
        <v>11839</v>
      </c>
      <c r="H637" s="171" t="s">
        <v>11902</v>
      </c>
      <c r="I637" s="171"/>
    </row>
    <row r="638" spans="1:9" hidden="1" x14ac:dyDescent="0.25">
      <c r="A638" s="169" t="s">
        <v>12953</v>
      </c>
      <c r="B638" s="169" t="s">
        <v>12954</v>
      </c>
      <c r="C638" s="169" t="s">
        <v>670</v>
      </c>
      <c r="D638" s="169" t="s">
        <v>351</v>
      </c>
      <c r="E638" s="170">
        <v>2016</v>
      </c>
      <c r="F638" s="170" t="s">
        <v>11890</v>
      </c>
      <c r="G638" s="171" t="s">
        <v>11839</v>
      </c>
      <c r="H638" s="171" t="s">
        <v>11902</v>
      </c>
      <c r="I638" s="171"/>
    </row>
    <row r="639" spans="1:9" x14ac:dyDescent="0.25">
      <c r="A639" s="169" t="s">
        <v>12955</v>
      </c>
      <c r="B639" s="169" t="s">
        <v>12956</v>
      </c>
      <c r="C639" s="169" t="s">
        <v>11889</v>
      </c>
      <c r="D639" s="169" t="s">
        <v>351</v>
      </c>
      <c r="E639" s="170">
        <v>2016</v>
      </c>
      <c r="F639" s="170" t="s">
        <v>11890</v>
      </c>
      <c r="G639" s="171" t="s">
        <v>11839</v>
      </c>
      <c r="H639" s="171" t="s">
        <v>11902</v>
      </c>
      <c r="I639" s="171"/>
    </row>
    <row r="640" spans="1:9" hidden="1" x14ac:dyDescent="0.25">
      <c r="A640" s="169" t="s">
        <v>12957</v>
      </c>
      <c r="B640" s="169" t="s">
        <v>12760</v>
      </c>
      <c r="C640" s="169" t="s">
        <v>1515</v>
      </c>
      <c r="D640" s="169" t="s">
        <v>351</v>
      </c>
      <c r="E640" s="170">
        <v>2016</v>
      </c>
      <c r="F640" s="170" t="s">
        <v>11890</v>
      </c>
      <c r="G640" s="171" t="s">
        <v>11839</v>
      </c>
      <c r="H640" s="171" t="s">
        <v>11902</v>
      </c>
      <c r="I640" s="171"/>
    </row>
    <row r="641" spans="1:9" hidden="1" x14ac:dyDescent="0.25">
      <c r="A641" s="169" t="s">
        <v>12958</v>
      </c>
      <c r="B641" s="169" t="s">
        <v>12737</v>
      </c>
      <c r="C641" s="169" t="s">
        <v>378</v>
      </c>
      <c r="D641" s="169" t="s">
        <v>351</v>
      </c>
      <c r="E641" s="170">
        <v>2016</v>
      </c>
      <c r="F641" s="170" t="s">
        <v>11890</v>
      </c>
      <c r="G641" s="171" t="s">
        <v>11839</v>
      </c>
      <c r="H641" s="171" t="s">
        <v>11902</v>
      </c>
      <c r="I641" s="171"/>
    </row>
    <row r="642" spans="1:9" hidden="1" x14ac:dyDescent="0.25">
      <c r="A642" s="169" t="s">
        <v>12959</v>
      </c>
      <c r="B642" s="169" t="s">
        <v>12960</v>
      </c>
      <c r="C642" s="169" t="s">
        <v>686</v>
      </c>
      <c r="D642" s="169" t="s">
        <v>351</v>
      </c>
      <c r="E642" s="170">
        <v>2016</v>
      </c>
      <c r="F642" s="170" t="s">
        <v>11890</v>
      </c>
      <c r="G642" s="171" t="s">
        <v>11839</v>
      </c>
      <c r="H642" s="171" t="s">
        <v>11902</v>
      </c>
      <c r="I642" s="171"/>
    </row>
    <row r="643" spans="1:9" hidden="1" x14ac:dyDescent="0.25">
      <c r="A643" s="169" t="s">
        <v>12961</v>
      </c>
      <c r="B643" s="169" t="s">
        <v>12739</v>
      </c>
      <c r="C643" s="169" t="s">
        <v>415</v>
      </c>
      <c r="D643" s="169" t="s">
        <v>351</v>
      </c>
      <c r="E643" s="170">
        <v>2016</v>
      </c>
      <c r="F643" s="170" t="s">
        <v>11890</v>
      </c>
      <c r="G643" s="171" t="s">
        <v>11839</v>
      </c>
      <c r="H643" s="171" t="s">
        <v>11902</v>
      </c>
      <c r="I643" s="171"/>
    </row>
    <row r="644" spans="1:9" hidden="1" x14ac:dyDescent="0.25">
      <c r="A644" s="169" t="s">
        <v>12962</v>
      </c>
      <c r="B644" s="169" t="s">
        <v>12963</v>
      </c>
      <c r="C644" s="169" t="s">
        <v>496</v>
      </c>
      <c r="D644" s="169" t="s">
        <v>351</v>
      </c>
      <c r="E644" s="170">
        <v>2016</v>
      </c>
      <c r="F644" s="170" t="s">
        <v>11890</v>
      </c>
      <c r="G644" s="171" t="s">
        <v>11839</v>
      </c>
      <c r="H644" s="171" t="s">
        <v>11902</v>
      </c>
      <c r="I644" s="171"/>
    </row>
    <row r="645" spans="1:9" x14ac:dyDescent="0.25">
      <c r="A645" s="169" t="s">
        <v>12964</v>
      </c>
      <c r="B645" s="169" t="s">
        <v>12965</v>
      </c>
      <c r="C645" s="169" t="s">
        <v>11889</v>
      </c>
      <c r="D645" s="169" t="s">
        <v>351</v>
      </c>
      <c r="E645" s="170">
        <v>2016</v>
      </c>
      <c r="F645" s="170" t="s">
        <v>11890</v>
      </c>
      <c r="G645" s="171" t="s">
        <v>11839</v>
      </c>
      <c r="H645" s="171" t="s">
        <v>11902</v>
      </c>
      <c r="I645" s="171"/>
    </row>
    <row r="646" spans="1:9" hidden="1" x14ac:dyDescent="0.25">
      <c r="A646" s="169" t="s">
        <v>12966</v>
      </c>
      <c r="B646" s="169" t="s">
        <v>12805</v>
      </c>
      <c r="C646" s="169" t="s">
        <v>378</v>
      </c>
      <c r="D646" s="169" t="s">
        <v>351</v>
      </c>
      <c r="E646" s="170">
        <v>2016</v>
      </c>
      <c r="F646" s="170" t="s">
        <v>11890</v>
      </c>
      <c r="G646" s="171" t="s">
        <v>11839</v>
      </c>
      <c r="H646" s="171" t="s">
        <v>11902</v>
      </c>
      <c r="I646" s="171"/>
    </row>
    <row r="647" spans="1:9" hidden="1" x14ac:dyDescent="0.25">
      <c r="A647" s="169" t="s">
        <v>12967</v>
      </c>
      <c r="B647" s="169" t="s">
        <v>12739</v>
      </c>
      <c r="C647" s="169" t="s">
        <v>496</v>
      </c>
      <c r="D647" s="169" t="s">
        <v>351</v>
      </c>
      <c r="E647" s="170">
        <v>2016</v>
      </c>
      <c r="F647" s="170" t="s">
        <v>11890</v>
      </c>
      <c r="G647" s="171" t="s">
        <v>11839</v>
      </c>
      <c r="H647" s="171" t="s">
        <v>11902</v>
      </c>
      <c r="I647" s="171"/>
    </row>
    <row r="648" spans="1:9" hidden="1" x14ac:dyDescent="0.25">
      <c r="A648" s="169" t="s">
        <v>12968</v>
      </c>
      <c r="B648" s="169" t="s">
        <v>12737</v>
      </c>
      <c r="C648" s="169" t="s">
        <v>399</v>
      </c>
      <c r="D648" s="169" t="s">
        <v>351</v>
      </c>
      <c r="E648" s="170">
        <v>2016</v>
      </c>
      <c r="F648" s="170" t="s">
        <v>11890</v>
      </c>
      <c r="G648" s="171" t="s">
        <v>11839</v>
      </c>
      <c r="H648" s="171" t="s">
        <v>11902</v>
      </c>
      <c r="I648" s="171"/>
    </row>
    <row r="649" spans="1:9" x14ac:dyDescent="0.25">
      <c r="A649" s="169" t="s">
        <v>12969</v>
      </c>
      <c r="B649" s="169" t="s">
        <v>12846</v>
      </c>
      <c r="C649" s="169" t="s">
        <v>11889</v>
      </c>
      <c r="D649" s="169" t="s">
        <v>351</v>
      </c>
      <c r="E649" s="170">
        <v>2016</v>
      </c>
      <c r="F649" s="170" t="s">
        <v>11890</v>
      </c>
      <c r="G649" s="171" t="s">
        <v>11839</v>
      </c>
      <c r="H649" s="171" t="s">
        <v>11902</v>
      </c>
      <c r="I649" s="171"/>
    </row>
    <row r="650" spans="1:9" x14ac:dyDescent="0.25">
      <c r="A650" s="169" t="s">
        <v>12970</v>
      </c>
      <c r="B650" s="169" t="s">
        <v>12898</v>
      </c>
      <c r="C650" s="169" t="s">
        <v>11889</v>
      </c>
      <c r="D650" s="169" t="s">
        <v>351</v>
      </c>
      <c r="E650" s="170">
        <v>2016</v>
      </c>
      <c r="F650" s="170" t="s">
        <v>11890</v>
      </c>
      <c r="G650" s="171" t="s">
        <v>11839</v>
      </c>
      <c r="H650" s="171" t="s">
        <v>11902</v>
      </c>
      <c r="I650" s="171"/>
    </row>
    <row r="651" spans="1:9" hidden="1" x14ac:dyDescent="0.25">
      <c r="A651" s="169" t="s">
        <v>12971</v>
      </c>
      <c r="B651" s="169" t="s">
        <v>12709</v>
      </c>
      <c r="C651" s="169" t="s">
        <v>473</v>
      </c>
      <c r="D651" s="169" t="s">
        <v>351</v>
      </c>
      <c r="E651" s="170">
        <v>2016</v>
      </c>
      <c r="F651" s="170" t="s">
        <v>11890</v>
      </c>
      <c r="G651" s="171" t="s">
        <v>11839</v>
      </c>
      <c r="H651" s="171" t="s">
        <v>11902</v>
      </c>
      <c r="I651" s="171"/>
    </row>
    <row r="652" spans="1:9" hidden="1" x14ac:dyDescent="0.25">
      <c r="A652" s="169" t="s">
        <v>12972</v>
      </c>
      <c r="B652" s="169" t="s">
        <v>12973</v>
      </c>
      <c r="C652" s="169" t="s">
        <v>356</v>
      </c>
      <c r="D652" s="169" t="s">
        <v>351</v>
      </c>
      <c r="E652" s="170">
        <v>2016</v>
      </c>
      <c r="F652" s="170" t="s">
        <v>11890</v>
      </c>
      <c r="G652" s="171" t="s">
        <v>11839</v>
      </c>
      <c r="H652" s="171" t="s">
        <v>11902</v>
      </c>
      <c r="I652" s="171"/>
    </row>
    <row r="653" spans="1:9" hidden="1" x14ac:dyDescent="0.25">
      <c r="A653" s="169" t="s">
        <v>12974</v>
      </c>
      <c r="B653" s="169" t="s">
        <v>12812</v>
      </c>
      <c r="C653" s="169" t="s">
        <v>389</v>
      </c>
      <c r="D653" s="169" t="s">
        <v>351</v>
      </c>
      <c r="E653" s="170">
        <v>2016</v>
      </c>
      <c r="F653" s="170" t="s">
        <v>11890</v>
      </c>
      <c r="G653" s="171" t="s">
        <v>11839</v>
      </c>
      <c r="H653" s="171" t="s">
        <v>11902</v>
      </c>
      <c r="I653" s="171"/>
    </row>
    <row r="654" spans="1:9" hidden="1" x14ac:dyDescent="0.25">
      <c r="A654" s="169" t="s">
        <v>12975</v>
      </c>
      <c r="B654" s="169" t="s">
        <v>12931</v>
      </c>
      <c r="C654" s="169" t="s">
        <v>350</v>
      </c>
      <c r="D654" s="169" t="s">
        <v>351</v>
      </c>
      <c r="E654" s="170">
        <v>2016</v>
      </c>
      <c r="F654" s="170" t="s">
        <v>11890</v>
      </c>
      <c r="G654" s="171" t="s">
        <v>11839</v>
      </c>
      <c r="H654" s="171" t="s">
        <v>11902</v>
      </c>
      <c r="I654" s="171"/>
    </row>
    <row r="655" spans="1:9" hidden="1" x14ac:dyDescent="0.25">
      <c r="A655" s="169" t="s">
        <v>12976</v>
      </c>
      <c r="B655" s="169" t="s">
        <v>12805</v>
      </c>
      <c r="C655" s="169" t="s">
        <v>493</v>
      </c>
      <c r="D655" s="169" t="s">
        <v>351</v>
      </c>
      <c r="E655" s="170">
        <v>2016</v>
      </c>
      <c r="F655" s="170" t="s">
        <v>11890</v>
      </c>
      <c r="G655" s="171" t="s">
        <v>11839</v>
      </c>
      <c r="H655" s="171" t="s">
        <v>11902</v>
      </c>
      <c r="I655" s="171"/>
    </row>
    <row r="656" spans="1:9" hidden="1" x14ac:dyDescent="0.25">
      <c r="A656" s="169" t="s">
        <v>12977</v>
      </c>
      <c r="B656" s="169" t="s">
        <v>12733</v>
      </c>
      <c r="C656" s="169" t="s">
        <v>360</v>
      </c>
      <c r="D656" s="169" t="s">
        <v>351</v>
      </c>
      <c r="E656" s="170">
        <v>2016</v>
      </c>
      <c r="F656" s="170" t="s">
        <v>11890</v>
      </c>
      <c r="G656" s="171" t="s">
        <v>11839</v>
      </c>
      <c r="H656" s="171" t="s">
        <v>11902</v>
      </c>
      <c r="I656" s="171"/>
    </row>
    <row r="657" spans="1:9" x14ac:dyDescent="0.25">
      <c r="A657" s="169" t="s">
        <v>12978</v>
      </c>
      <c r="B657" s="169" t="s">
        <v>12775</v>
      </c>
      <c r="C657" s="169" t="s">
        <v>11889</v>
      </c>
      <c r="D657" s="169" t="s">
        <v>351</v>
      </c>
      <c r="E657" s="170">
        <v>2016</v>
      </c>
      <c r="F657" s="170" t="s">
        <v>11890</v>
      </c>
      <c r="G657" s="171" t="s">
        <v>11839</v>
      </c>
      <c r="H657" s="171" t="s">
        <v>11902</v>
      </c>
      <c r="I657" s="171"/>
    </row>
    <row r="658" spans="1:9" hidden="1" x14ac:dyDescent="0.25">
      <c r="A658" s="169" t="s">
        <v>12979</v>
      </c>
      <c r="B658" s="169" t="s">
        <v>12711</v>
      </c>
      <c r="C658" s="169" t="s">
        <v>350</v>
      </c>
      <c r="D658" s="169" t="s">
        <v>351</v>
      </c>
      <c r="E658" s="170">
        <v>2016</v>
      </c>
      <c r="F658" s="170" t="s">
        <v>11890</v>
      </c>
      <c r="G658" s="171" t="s">
        <v>11839</v>
      </c>
      <c r="H658" s="171" t="s">
        <v>11902</v>
      </c>
      <c r="I658" s="171"/>
    </row>
    <row r="659" spans="1:9" hidden="1" x14ac:dyDescent="0.25">
      <c r="A659" s="169" t="s">
        <v>12980</v>
      </c>
      <c r="B659" s="169" t="s">
        <v>12781</v>
      </c>
      <c r="C659" s="169" t="s">
        <v>350</v>
      </c>
      <c r="D659" s="169" t="s">
        <v>351</v>
      </c>
      <c r="E659" s="170">
        <v>2016</v>
      </c>
      <c r="F659" s="170" t="s">
        <v>11890</v>
      </c>
      <c r="G659" s="171" t="s">
        <v>11839</v>
      </c>
      <c r="H659" s="171" t="s">
        <v>11902</v>
      </c>
      <c r="I659" s="171"/>
    </row>
    <row r="660" spans="1:9" hidden="1" x14ac:dyDescent="0.25">
      <c r="A660" s="169" t="s">
        <v>12981</v>
      </c>
      <c r="B660" s="169" t="s">
        <v>12982</v>
      </c>
      <c r="C660" s="169" t="s">
        <v>418</v>
      </c>
      <c r="D660" s="169" t="s">
        <v>351</v>
      </c>
      <c r="E660" s="170">
        <v>2016</v>
      </c>
      <c r="F660" s="170" t="s">
        <v>11890</v>
      </c>
      <c r="G660" s="171" t="s">
        <v>11839</v>
      </c>
      <c r="H660" s="171" t="s">
        <v>11902</v>
      </c>
      <c r="I660" s="171"/>
    </row>
    <row r="661" spans="1:9" hidden="1" x14ac:dyDescent="0.25">
      <c r="A661" s="169" t="s">
        <v>12983</v>
      </c>
      <c r="B661" s="169" t="s">
        <v>12751</v>
      </c>
      <c r="C661" s="169" t="s">
        <v>360</v>
      </c>
      <c r="D661" s="169" t="s">
        <v>351</v>
      </c>
      <c r="E661" s="170">
        <v>2016</v>
      </c>
      <c r="F661" s="170" t="s">
        <v>11890</v>
      </c>
      <c r="G661" s="171" t="s">
        <v>11839</v>
      </c>
      <c r="H661" s="171" t="s">
        <v>11902</v>
      </c>
      <c r="I661" s="171"/>
    </row>
    <row r="662" spans="1:9" hidden="1" x14ac:dyDescent="0.25">
      <c r="A662" s="169" t="s">
        <v>12984</v>
      </c>
      <c r="B662" s="169" t="s">
        <v>12787</v>
      </c>
      <c r="C662" s="169" t="s">
        <v>418</v>
      </c>
      <c r="D662" s="169" t="s">
        <v>351</v>
      </c>
      <c r="E662" s="170">
        <v>2016</v>
      </c>
      <c r="F662" s="170" t="s">
        <v>11890</v>
      </c>
      <c r="G662" s="171" t="s">
        <v>11839</v>
      </c>
      <c r="H662" s="171" t="s">
        <v>11902</v>
      </c>
      <c r="I662" s="171"/>
    </row>
    <row r="663" spans="1:9" hidden="1" x14ac:dyDescent="0.25">
      <c r="A663" s="169" t="s">
        <v>12985</v>
      </c>
      <c r="B663" s="169" t="s">
        <v>12787</v>
      </c>
      <c r="C663" s="169" t="s">
        <v>360</v>
      </c>
      <c r="D663" s="169" t="s">
        <v>351</v>
      </c>
      <c r="E663" s="170">
        <v>2016</v>
      </c>
      <c r="F663" s="170" t="s">
        <v>11890</v>
      </c>
      <c r="G663" s="171" t="s">
        <v>11839</v>
      </c>
      <c r="H663" s="171" t="s">
        <v>11902</v>
      </c>
      <c r="I663" s="171"/>
    </row>
    <row r="664" spans="1:9" hidden="1" x14ac:dyDescent="0.25">
      <c r="A664" s="169" t="s">
        <v>12986</v>
      </c>
      <c r="B664" s="169" t="s">
        <v>12743</v>
      </c>
      <c r="C664" s="169" t="s">
        <v>389</v>
      </c>
      <c r="D664" s="169" t="s">
        <v>351</v>
      </c>
      <c r="E664" s="170">
        <v>2016</v>
      </c>
      <c r="F664" s="170" t="s">
        <v>11890</v>
      </c>
      <c r="G664" s="171" t="s">
        <v>11839</v>
      </c>
      <c r="H664" s="171" t="s">
        <v>11902</v>
      </c>
      <c r="I664" s="171"/>
    </row>
    <row r="665" spans="1:9" hidden="1" x14ac:dyDescent="0.25">
      <c r="A665" s="169" t="s">
        <v>12987</v>
      </c>
      <c r="B665" s="169" t="s">
        <v>12982</v>
      </c>
      <c r="C665" s="169" t="s">
        <v>496</v>
      </c>
      <c r="D665" s="169" t="s">
        <v>351</v>
      </c>
      <c r="E665" s="170">
        <v>2016</v>
      </c>
      <c r="F665" s="170" t="s">
        <v>11890</v>
      </c>
      <c r="G665" s="171" t="s">
        <v>11839</v>
      </c>
      <c r="H665" s="171" t="s">
        <v>11902</v>
      </c>
      <c r="I665" s="171"/>
    </row>
    <row r="666" spans="1:9" x14ac:dyDescent="0.25">
      <c r="A666" s="169" t="s">
        <v>12988</v>
      </c>
      <c r="B666" s="169" t="s">
        <v>12709</v>
      </c>
      <c r="C666" s="169" t="s">
        <v>11889</v>
      </c>
      <c r="D666" s="169" t="s">
        <v>351</v>
      </c>
      <c r="E666" s="170">
        <v>2016</v>
      </c>
      <c r="F666" s="170" t="s">
        <v>11890</v>
      </c>
      <c r="G666" s="171" t="s">
        <v>11839</v>
      </c>
      <c r="H666" s="171" t="s">
        <v>11902</v>
      </c>
      <c r="I666" s="171"/>
    </row>
    <row r="667" spans="1:9" hidden="1" x14ac:dyDescent="0.25">
      <c r="A667" s="169" t="s">
        <v>12989</v>
      </c>
      <c r="B667" s="169" t="s">
        <v>12760</v>
      </c>
      <c r="C667" s="169" t="s">
        <v>493</v>
      </c>
      <c r="D667" s="169" t="s">
        <v>351</v>
      </c>
      <c r="E667" s="170">
        <v>2016</v>
      </c>
      <c r="F667" s="170" t="s">
        <v>11890</v>
      </c>
      <c r="G667" s="171" t="s">
        <v>11839</v>
      </c>
      <c r="H667" s="171" t="s">
        <v>11902</v>
      </c>
      <c r="I667" s="171"/>
    </row>
    <row r="668" spans="1:9" hidden="1" x14ac:dyDescent="0.25">
      <c r="A668" s="169" t="s">
        <v>12990</v>
      </c>
      <c r="B668" s="169" t="s">
        <v>12775</v>
      </c>
      <c r="C668" s="169" t="s">
        <v>1552</v>
      </c>
      <c r="D668" s="169" t="s">
        <v>351</v>
      </c>
      <c r="E668" s="170">
        <v>2016</v>
      </c>
      <c r="F668" s="170" t="s">
        <v>11890</v>
      </c>
      <c r="G668" s="171" t="s">
        <v>11839</v>
      </c>
      <c r="H668" s="171" t="s">
        <v>11902</v>
      </c>
      <c r="I668" s="171"/>
    </row>
    <row r="669" spans="1:9" x14ac:dyDescent="0.25">
      <c r="A669" s="169" t="s">
        <v>12991</v>
      </c>
      <c r="B669" s="169" t="s">
        <v>12764</v>
      </c>
      <c r="C669" s="169" t="s">
        <v>11889</v>
      </c>
      <c r="D669" s="169" t="s">
        <v>351</v>
      </c>
      <c r="E669" s="170">
        <v>2016</v>
      </c>
      <c r="F669" s="170" t="s">
        <v>11890</v>
      </c>
      <c r="G669" s="171" t="s">
        <v>11839</v>
      </c>
      <c r="H669" s="171" t="s">
        <v>11902</v>
      </c>
      <c r="I669" s="171"/>
    </row>
    <row r="670" spans="1:9" hidden="1" x14ac:dyDescent="0.25">
      <c r="A670" s="169" t="s">
        <v>12992</v>
      </c>
      <c r="B670" s="169" t="s">
        <v>12799</v>
      </c>
      <c r="C670" s="169" t="s">
        <v>350</v>
      </c>
      <c r="D670" s="169" t="s">
        <v>351</v>
      </c>
      <c r="E670" s="170">
        <v>2016</v>
      </c>
      <c r="F670" s="170" t="s">
        <v>11890</v>
      </c>
      <c r="G670" s="171" t="s">
        <v>11839</v>
      </c>
      <c r="H670" s="171" t="s">
        <v>11902</v>
      </c>
      <c r="I670" s="171"/>
    </row>
    <row r="671" spans="1:9" hidden="1" x14ac:dyDescent="0.25">
      <c r="A671" s="169" t="s">
        <v>12993</v>
      </c>
      <c r="B671" s="169" t="s">
        <v>12960</v>
      </c>
      <c r="C671" s="169" t="s">
        <v>473</v>
      </c>
      <c r="D671" s="169" t="s">
        <v>351</v>
      </c>
      <c r="E671" s="170">
        <v>2016</v>
      </c>
      <c r="F671" s="170" t="s">
        <v>11890</v>
      </c>
      <c r="G671" s="171" t="s">
        <v>11839</v>
      </c>
      <c r="H671" s="171" t="s">
        <v>11902</v>
      </c>
      <c r="I671" s="171"/>
    </row>
    <row r="672" spans="1:9" hidden="1" x14ac:dyDescent="0.25">
      <c r="A672" s="169" t="s">
        <v>12994</v>
      </c>
      <c r="B672" s="169" t="s">
        <v>12760</v>
      </c>
      <c r="C672" s="169" t="s">
        <v>613</v>
      </c>
      <c r="D672" s="169" t="s">
        <v>351</v>
      </c>
      <c r="E672" s="170">
        <v>2016</v>
      </c>
      <c r="F672" s="170" t="s">
        <v>11890</v>
      </c>
      <c r="G672" s="171" t="s">
        <v>11839</v>
      </c>
      <c r="H672" s="171" t="s">
        <v>11902</v>
      </c>
      <c r="I672" s="171"/>
    </row>
    <row r="673" spans="1:9" hidden="1" x14ac:dyDescent="0.25">
      <c r="A673" s="169" t="s">
        <v>12995</v>
      </c>
      <c r="B673" s="169" t="s">
        <v>12729</v>
      </c>
      <c r="C673" s="169" t="s">
        <v>396</v>
      </c>
      <c r="D673" s="169" t="s">
        <v>351</v>
      </c>
      <c r="E673" s="170">
        <v>2016</v>
      </c>
      <c r="F673" s="170" t="s">
        <v>11890</v>
      </c>
      <c r="G673" s="171" t="s">
        <v>11839</v>
      </c>
      <c r="H673" s="171" t="s">
        <v>11902</v>
      </c>
      <c r="I673" s="171"/>
    </row>
    <row r="674" spans="1:9" hidden="1" x14ac:dyDescent="0.25">
      <c r="A674" s="169" t="s">
        <v>12996</v>
      </c>
      <c r="B674" s="169" t="s">
        <v>12737</v>
      </c>
      <c r="C674" s="169" t="s">
        <v>528</v>
      </c>
      <c r="D674" s="169" t="s">
        <v>351</v>
      </c>
      <c r="E674" s="170">
        <v>2016</v>
      </c>
      <c r="F674" s="170" t="s">
        <v>11890</v>
      </c>
      <c r="G674" s="171" t="s">
        <v>11839</v>
      </c>
      <c r="H674" s="171" t="s">
        <v>11902</v>
      </c>
      <c r="I674" s="171"/>
    </row>
    <row r="675" spans="1:9" hidden="1" x14ac:dyDescent="0.25">
      <c r="A675" s="169" t="s">
        <v>12997</v>
      </c>
      <c r="B675" s="169" t="s">
        <v>12729</v>
      </c>
      <c r="C675" s="169" t="s">
        <v>418</v>
      </c>
      <c r="D675" s="169" t="s">
        <v>351</v>
      </c>
      <c r="E675" s="170">
        <v>2016</v>
      </c>
      <c r="F675" s="170" t="s">
        <v>11890</v>
      </c>
      <c r="G675" s="171" t="s">
        <v>11839</v>
      </c>
      <c r="H675" s="171" t="s">
        <v>11902</v>
      </c>
      <c r="I675" s="171"/>
    </row>
    <row r="676" spans="1:9" hidden="1" x14ac:dyDescent="0.25">
      <c r="A676" s="169" t="s">
        <v>12998</v>
      </c>
      <c r="B676" s="169" t="s">
        <v>12880</v>
      </c>
      <c r="C676" s="169" t="s">
        <v>552</v>
      </c>
      <c r="D676" s="169" t="s">
        <v>351</v>
      </c>
      <c r="E676" s="170">
        <v>2016</v>
      </c>
      <c r="F676" s="170" t="s">
        <v>11890</v>
      </c>
      <c r="G676" s="171" t="s">
        <v>11839</v>
      </c>
      <c r="H676" s="171" t="s">
        <v>11902</v>
      </c>
      <c r="I676" s="171"/>
    </row>
    <row r="677" spans="1:9" hidden="1" x14ac:dyDescent="0.25">
      <c r="A677" s="169" t="s">
        <v>12999</v>
      </c>
      <c r="B677" s="169" t="s">
        <v>12875</v>
      </c>
      <c r="C677" s="169" t="s">
        <v>868</v>
      </c>
      <c r="D677" s="169" t="s">
        <v>351</v>
      </c>
      <c r="E677" s="170">
        <v>2016</v>
      </c>
      <c r="F677" s="170" t="s">
        <v>11890</v>
      </c>
      <c r="G677" s="171" t="s">
        <v>11839</v>
      </c>
      <c r="H677" s="171" t="s">
        <v>11902</v>
      </c>
      <c r="I677" s="171"/>
    </row>
    <row r="678" spans="1:9" hidden="1" x14ac:dyDescent="0.25">
      <c r="A678" s="169" t="s">
        <v>13000</v>
      </c>
      <c r="B678" s="169" t="s">
        <v>12729</v>
      </c>
      <c r="C678" s="169" t="s">
        <v>389</v>
      </c>
      <c r="D678" s="169" t="s">
        <v>351</v>
      </c>
      <c r="E678" s="170">
        <v>2016</v>
      </c>
      <c r="F678" s="170" t="s">
        <v>11890</v>
      </c>
      <c r="G678" s="171" t="s">
        <v>11839</v>
      </c>
      <c r="H678" s="171" t="s">
        <v>11902</v>
      </c>
      <c r="I678" s="171"/>
    </row>
    <row r="679" spans="1:9" x14ac:dyDescent="0.25">
      <c r="A679" s="169" t="s">
        <v>13001</v>
      </c>
      <c r="B679" s="169" t="s">
        <v>13002</v>
      </c>
      <c r="C679" s="169" t="s">
        <v>11889</v>
      </c>
      <c r="D679" s="169" t="s">
        <v>351</v>
      </c>
      <c r="E679" s="170">
        <v>2016</v>
      </c>
      <c r="F679" s="170" t="s">
        <v>11890</v>
      </c>
      <c r="G679" s="171" t="s">
        <v>11839</v>
      </c>
      <c r="H679" s="171" t="s">
        <v>11902</v>
      </c>
      <c r="I679" s="171"/>
    </row>
    <row r="680" spans="1:9" hidden="1" x14ac:dyDescent="0.25">
      <c r="A680" s="169" t="s">
        <v>13003</v>
      </c>
      <c r="B680" s="169" t="s">
        <v>12787</v>
      </c>
      <c r="C680" s="169" t="s">
        <v>425</v>
      </c>
      <c r="D680" s="169" t="s">
        <v>351</v>
      </c>
      <c r="E680" s="170">
        <v>2016</v>
      </c>
      <c r="F680" s="170" t="s">
        <v>11890</v>
      </c>
      <c r="G680" s="171" t="s">
        <v>11839</v>
      </c>
      <c r="H680" s="171" t="s">
        <v>11902</v>
      </c>
      <c r="I680" s="171"/>
    </row>
    <row r="681" spans="1:9" hidden="1" x14ac:dyDescent="0.25">
      <c r="A681" s="169" t="s">
        <v>13004</v>
      </c>
      <c r="B681" s="169" t="s">
        <v>12775</v>
      </c>
      <c r="C681" s="169" t="s">
        <v>703</v>
      </c>
      <c r="D681" s="169" t="s">
        <v>351</v>
      </c>
      <c r="E681" s="170">
        <v>2016</v>
      </c>
      <c r="F681" s="170" t="s">
        <v>11890</v>
      </c>
      <c r="G681" s="171" t="s">
        <v>11839</v>
      </c>
      <c r="H681" s="171" t="s">
        <v>11902</v>
      </c>
      <c r="I681" s="171"/>
    </row>
    <row r="682" spans="1:9" hidden="1" x14ac:dyDescent="0.25">
      <c r="A682" s="169" t="s">
        <v>13005</v>
      </c>
      <c r="B682" s="169" t="s">
        <v>12739</v>
      </c>
      <c r="C682" s="169" t="s">
        <v>389</v>
      </c>
      <c r="D682" s="169" t="s">
        <v>351</v>
      </c>
      <c r="E682" s="170">
        <v>2016</v>
      </c>
      <c r="F682" s="170" t="s">
        <v>11890</v>
      </c>
      <c r="G682" s="171" t="s">
        <v>11839</v>
      </c>
      <c r="H682" s="171" t="s">
        <v>11902</v>
      </c>
      <c r="I682" s="171"/>
    </row>
    <row r="683" spans="1:9" x14ac:dyDescent="0.25">
      <c r="A683" s="169" t="s">
        <v>13006</v>
      </c>
      <c r="B683" s="169" t="s">
        <v>13007</v>
      </c>
      <c r="C683" s="169" t="s">
        <v>11889</v>
      </c>
      <c r="D683" s="169" t="s">
        <v>351</v>
      </c>
      <c r="E683" s="170">
        <v>2016</v>
      </c>
      <c r="F683" s="170" t="s">
        <v>11890</v>
      </c>
      <c r="G683" s="171" t="s">
        <v>11839</v>
      </c>
      <c r="H683" s="171" t="s">
        <v>11902</v>
      </c>
      <c r="I683" s="171"/>
    </row>
    <row r="684" spans="1:9" hidden="1" x14ac:dyDescent="0.25">
      <c r="A684" s="169" t="s">
        <v>13008</v>
      </c>
      <c r="B684" s="169" t="s">
        <v>12805</v>
      </c>
      <c r="C684" s="169" t="s">
        <v>371</v>
      </c>
      <c r="D684" s="169" t="s">
        <v>351</v>
      </c>
      <c r="E684" s="170">
        <v>2016</v>
      </c>
      <c r="F684" s="170" t="s">
        <v>11890</v>
      </c>
      <c r="G684" s="171" t="s">
        <v>11839</v>
      </c>
      <c r="H684" s="171" t="s">
        <v>11902</v>
      </c>
      <c r="I684" s="171"/>
    </row>
    <row r="685" spans="1:9" x14ac:dyDescent="0.25">
      <c r="A685" s="169" t="s">
        <v>13009</v>
      </c>
      <c r="B685" s="169" t="s">
        <v>13010</v>
      </c>
      <c r="C685" s="169" t="s">
        <v>11889</v>
      </c>
      <c r="D685" s="169" t="s">
        <v>351</v>
      </c>
      <c r="E685" s="170">
        <v>2016</v>
      </c>
      <c r="F685" s="170" t="s">
        <v>11890</v>
      </c>
      <c r="G685" s="171" t="s">
        <v>11839</v>
      </c>
      <c r="H685" s="171" t="s">
        <v>11902</v>
      </c>
      <c r="I685" s="171"/>
    </row>
    <row r="686" spans="1:9" x14ac:dyDescent="0.25">
      <c r="A686" s="169" t="s">
        <v>13011</v>
      </c>
      <c r="B686" s="169" t="s">
        <v>13012</v>
      </c>
      <c r="C686" s="169" t="s">
        <v>11889</v>
      </c>
      <c r="D686" s="169" t="s">
        <v>351</v>
      </c>
      <c r="E686" s="170">
        <v>2016</v>
      </c>
      <c r="F686" s="170" t="s">
        <v>11890</v>
      </c>
      <c r="G686" s="171" t="s">
        <v>11839</v>
      </c>
      <c r="H686" s="171" t="s">
        <v>11902</v>
      </c>
      <c r="I686" s="171"/>
    </row>
    <row r="687" spans="1:9" hidden="1" x14ac:dyDescent="0.25">
      <c r="A687" s="169" t="s">
        <v>13013</v>
      </c>
      <c r="B687" s="169" t="s">
        <v>12717</v>
      </c>
      <c r="C687" s="169" t="s">
        <v>350</v>
      </c>
      <c r="D687" s="169" t="s">
        <v>351</v>
      </c>
      <c r="E687" s="170">
        <v>2016</v>
      </c>
      <c r="F687" s="170" t="s">
        <v>11890</v>
      </c>
      <c r="G687" s="171" t="s">
        <v>11839</v>
      </c>
      <c r="H687" s="171" t="s">
        <v>11902</v>
      </c>
      <c r="I687" s="171"/>
    </row>
    <row r="688" spans="1:9" hidden="1" x14ac:dyDescent="0.25">
      <c r="A688" s="169" t="s">
        <v>13014</v>
      </c>
      <c r="B688" s="169" t="s">
        <v>12839</v>
      </c>
      <c r="C688" s="169" t="s">
        <v>523</v>
      </c>
      <c r="D688" s="169" t="s">
        <v>351</v>
      </c>
      <c r="E688" s="170">
        <v>2016</v>
      </c>
      <c r="F688" s="170" t="s">
        <v>11890</v>
      </c>
      <c r="G688" s="171" t="s">
        <v>11839</v>
      </c>
      <c r="H688" s="171" t="s">
        <v>11902</v>
      </c>
      <c r="I688" s="171"/>
    </row>
    <row r="689" spans="1:9" hidden="1" x14ac:dyDescent="0.25">
      <c r="A689" s="169" t="s">
        <v>13015</v>
      </c>
      <c r="B689" s="169" t="s">
        <v>12733</v>
      </c>
      <c r="C689" s="169" t="s">
        <v>496</v>
      </c>
      <c r="D689" s="169" t="s">
        <v>351</v>
      </c>
      <c r="E689" s="170">
        <v>2016</v>
      </c>
      <c r="F689" s="170" t="s">
        <v>11890</v>
      </c>
      <c r="G689" s="171" t="s">
        <v>11839</v>
      </c>
      <c r="H689" s="171" t="s">
        <v>11902</v>
      </c>
      <c r="I689" s="171"/>
    </row>
    <row r="690" spans="1:9" hidden="1" x14ac:dyDescent="0.25">
      <c r="A690" s="169" t="s">
        <v>13016</v>
      </c>
      <c r="B690" s="169" t="s">
        <v>12751</v>
      </c>
      <c r="C690" s="169" t="s">
        <v>523</v>
      </c>
      <c r="D690" s="169" t="s">
        <v>351</v>
      </c>
      <c r="E690" s="170">
        <v>2016</v>
      </c>
      <c r="F690" s="170" t="s">
        <v>11890</v>
      </c>
      <c r="G690" s="171" t="s">
        <v>11839</v>
      </c>
      <c r="H690" s="171" t="s">
        <v>11902</v>
      </c>
      <c r="I690" s="171"/>
    </row>
    <row r="691" spans="1:9" hidden="1" x14ac:dyDescent="0.25">
      <c r="A691" s="169" t="s">
        <v>13017</v>
      </c>
      <c r="B691" s="169" t="s">
        <v>12846</v>
      </c>
      <c r="C691" s="169" t="s">
        <v>493</v>
      </c>
      <c r="D691" s="169" t="s">
        <v>351</v>
      </c>
      <c r="E691" s="170">
        <v>2016</v>
      </c>
      <c r="F691" s="170" t="s">
        <v>11890</v>
      </c>
      <c r="G691" s="171" t="s">
        <v>11839</v>
      </c>
      <c r="H691" s="171" t="s">
        <v>11902</v>
      </c>
      <c r="I691" s="171"/>
    </row>
    <row r="692" spans="1:9" x14ac:dyDescent="0.25">
      <c r="A692" s="169" t="s">
        <v>13018</v>
      </c>
      <c r="B692" s="169" t="s">
        <v>13019</v>
      </c>
      <c r="C692" s="169" t="s">
        <v>11889</v>
      </c>
      <c r="D692" s="169" t="s">
        <v>351</v>
      </c>
      <c r="E692" s="170">
        <v>2016</v>
      </c>
      <c r="F692" s="170" t="s">
        <v>11890</v>
      </c>
      <c r="G692" s="171" t="s">
        <v>11839</v>
      </c>
      <c r="H692" s="171" t="s">
        <v>11902</v>
      </c>
      <c r="I692" s="171"/>
    </row>
    <row r="693" spans="1:9" x14ac:dyDescent="0.25">
      <c r="A693" s="169" t="s">
        <v>13020</v>
      </c>
      <c r="B693" s="169" t="s">
        <v>13021</v>
      </c>
      <c r="C693" s="169" t="s">
        <v>11889</v>
      </c>
      <c r="D693" s="169" t="s">
        <v>351</v>
      </c>
      <c r="E693" s="170">
        <v>2016</v>
      </c>
      <c r="F693" s="170" t="s">
        <v>11890</v>
      </c>
      <c r="G693" s="171" t="s">
        <v>11839</v>
      </c>
      <c r="H693" s="171" t="s">
        <v>11902</v>
      </c>
      <c r="I693" s="171"/>
    </row>
    <row r="694" spans="1:9" hidden="1" x14ac:dyDescent="0.25">
      <c r="A694" s="169" t="s">
        <v>13022</v>
      </c>
      <c r="B694" s="169" t="s">
        <v>12839</v>
      </c>
      <c r="C694" s="169" t="s">
        <v>418</v>
      </c>
      <c r="D694" s="169" t="s">
        <v>351</v>
      </c>
      <c r="E694" s="170">
        <v>2016</v>
      </c>
      <c r="F694" s="170" t="s">
        <v>11890</v>
      </c>
      <c r="G694" s="171" t="s">
        <v>11839</v>
      </c>
      <c r="H694" s="171" t="s">
        <v>11902</v>
      </c>
      <c r="I694" s="171"/>
    </row>
    <row r="695" spans="1:9" hidden="1" x14ac:dyDescent="0.25">
      <c r="A695" s="169" t="s">
        <v>13023</v>
      </c>
      <c r="B695" s="169" t="s">
        <v>12783</v>
      </c>
      <c r="C695" s="169" t="s">
        <v>523</v>
      </c>
      <c r="D695" s="169" t="s">
        <v>351</v>
      </c>
      <c r="E695" s="170">
        <v>2016</v>
      </c>
      <c r="F695" s="170" t="s">
        <v>11890</v>
      </c>
      <c r="G695" s="171" t="s">
        <v>11839</v>
      </c>
      <c r="H695" s="171" t="s">
        <v>11902</v>
      </c>
      <c r="I695" s="171"/>
    </row>
    <row r="696" spans="1:9" hidden="1" x14ac:dyDescent="0.25">
      <c r="A696" s="169" t="s">
        <v>13024</v>
      </c>
      <c r="B696" s="169" t="s">
        <v>12729</v>
      </c>
      <c r="C696" s="169" t="s">
        <v>399</v>
      </c>
      <c r="D696" s="169" t="s">
        <v>351</v>
      </c>
      <c r="E696" s="170">
        <v>2016</v>
      </c>
      <c r="F696" s="170" t="s">
        <v>11890</v>
      </c>
      <c r="G696" s="171" t="s">
        <v>11839</v>
      </c>
      <c r="H696" s="171" t="s">
        <v>11902</v>
      </c>
      <c r="I696" s="171"/>
    </row>
    <row r="697" spans="1:9" hidden="1" x14ac:dyDescent="0.25">
      <c r="A697" s="169" t="s">
        <v>13025</v>
      </c>
      <c r="B697" s="169" t="s">
        <v>12709</v>
      </c>
      <c r="C697" s="169" t="s">
        <v>425</v>
      </c>
      <c r="D697" s="169" t="s">
        <v>351</v>
      </c>
      <c r="E697" s="170">
        <v>2016</v>
      </c>
      <c r="F697" s="170" t="s">
        <v>11890</v>
      </c>
      <c r="G697" s="171" t="s">
        <v>11839</v>
      </c>
      <c r="H697" s="171" t="s">
        <v>11902</v>
      </c>
      <c r="I697" s="171"/>
    </row>
    <row r="698" spans="1:9" hidden="1" x14ac:dyDescent="0.25">
      <c r="A698" s="169" t="s">
        <v>13026</v>
      </c>
      <c r="B698" s="169" t="s">
        <v>12729</v>
      </c>
      <c r="C698" s="169" t="s">
        <v>670</v>
      </c>
      <c r="D698" s="169" t="s">
        <v>351</v>
      </c>
      <c r="E698" s="170">
        <v>2016</v>
      </c>
      <c r="F698" s="170" t="s">
        <v>11890</v>
      </c>
      <c r="G698" s="171" t="s">
        <v>11839</v>
      </c>
      <c r="H698" s="171" t="s">
        <v>11902</v>
      </c>
      <c r="I698" s="171"/>
    </row>
    <row r="699" spans="1:9" hidden="1" x14ac:dyDescent="0.25">
      <c r="A699" s="169" t="s">
        <v>13027</v>
      </c>
      <c r="B699" s="169" t="s">
        <v>12830</v>
      </c>
      <c r="C699" s="169" t="s">
        <v>418</v>
      </c>
      <c r="D699" s="169" t="s">
        <v>351</v>
      </c>
      <c r="E699" s="170">
        <v>2016</v>
      </c>
      <c r="F699" s="170" t="s">
        <v>11890</v>
      </c>
      <c r="G699" s="171" t="s">
        <v>11839</v>
      </c>
      <c r="H699" s="171" t="s">
        <v>11902</v>
      </c>
      <c r="I699" s="171"/>
    </row>
    <row r="700" spans="1:9" x14ac:dyDescent="0.25">
      <c r="A700" s="169" t="s">
        <v>13028</v>
      </c>
      <c r="B700" s="169" t="s">
        <v>12878</v>
      </c>
      <c r="C700" s="169" t="s">
        <v>11889</v>
      </c>
      <c r="D700" s="169" t="s">
        <v>351</v>
      </c>
      <c r="E700" s="170">
        <v>2016</v>
      </c>
      <c r="F700" s="170" t="s">
        <v>11890</v>
      </c>
      <c r="G700" s="171" t="s">
        <v>11839</v>
      </c>
      <c r="H700" s="171" t="s">
        <v>11902</v>
      </c>
      <c r="I700" s="171"/>
    </row>
    <row r="701" spans="1:9" hidden="1" x14ac:dyDescent="0.25">
      <c r="A701" s="169" t="s">
        <v>13029</v>
      </c>
      <c r="B701" s="169" t="s">
        <v>12960</v>
      </c>
      <c r="C701" s="169" t="s">
        <v>443</v>
      </c>
      <c r="D701" s="169" t="s">
        <v>351</v>
      </c>
      <c r="E701" s="170">
        <v>2016</v>
      </c>
      <c r="F701" s="170" t="s">
        <v>11890</v>
      </c>
      <c r="G701" s="171" t="s">
        <v>11839</v>
      </c>
      <c r="H701" s="171" t="s">
        <v>11902</v>
      </c>
      <c r="I701" s="171"/>
    </row>
    <row r="702" spans="1:9" hidden="1" x14ac:dyDescent="0.25">
      <c r="A702" s="169" t="s">
        <v>13030</v>
      </c>
      <c r="B702" s="169" t="s">
        <v>12764</v>
      </c>
      <c r="C702" s="169" t="s">
        <v>523</v>
      </c>
      <c r="D702" s="169" t="s">
        <v>351</v>
      </c>
      <c r="E702" s="170">
        <v>2016</v>
      </c>
      <c r="F702" s="170" t="s">
        <v>11890</v>
      </c>
      <c r="G702" s="171" t="s">
        <v>11839</v>
      </c>
      <c r="H702" s="171" t="s">
        <v>11902</v>
      </c>
      <c r="I702" s="171"/>
    </row>
    <row r="703" spans="1:9" hidden="1" x14ac:dyDescent="0.25">
      <c r="A703" s="169" t="s">
        <v>13031</v>
      </c>
      <c r="B703" s="169" t="s">
        <v>12753</v>
      </c>
      <c r="C703" s="169" t="s">
        <v>540</v>
      </c>
      <c r="D703" s="169" t="s">
        <v>351</v>
      </c>
      <c r="E703" s="170">
        <v>2016</v>
      </c>
      <c r="F703" s="170" t="s">
        <v>11890</v>
      </c>
      <c r="G703" s="171" t="s">
        <v>11839</v>
      </c>
      <c r="H703" s="171" t="s">
        <v>11902</v>
      </c>
      <c r="I703" s="171"/>
    </row>
    <row r="704" spans="1:9" x14ac:dyDescent="0.25">
      <c r="A704" s="169" t="s">
        <v>13032</v>
      </c>
      <c r="B704" s="169" t="s">
        <v>13033</v>
      </c>
      <c r="C704" s="169" t="s">
        <v>11889</v>
      </c>
      <c r="D704" s="169" t="s">
        <v>351</v>
      </c>
      <c r="E704" s="170">
        <v>2016</v>
      </c>
      <c r="F704" s="170" t="s">
        <v>11890</v>
      </c>
      <c r="G704" s="171" t="s">
        <v>11839</v>
      </c>
      <c r="H704" s="171" t="s">
        <v>11902</v>
      </c>
      <c r="I704" s="171"/>
    </row>
    <row r="705" spans="1:9" hidden="1" x14ac:dyDescent="0.25">
      <c r="A705" s="169" t="s">
        <v>13034</v>
      </c>
      <c r="B705" s="169" t="s">
        <v>13035</v>
      </c>
      <c r="C705" s="169" t="s">
        <v>356</v>
      </c>
      <c r="D705" s="169" t="s">
        <v>351</v>
      </c>
      <c r="E705" s="170">
        <v>2016</v>
      </c>
      <c r="F705" s="170" t="s">
        <v>11890</v>
      </c>
      <c r="G705" s="171" t="s">
        <v>11839</v>
      </c>
      <c r="H705" s="171" t="s">
        <v>11902</v>
      </c>
      <c r="I705" s="171"/>
    </row>
    <row r="706" spans="1:9" hidden="1" x14ac:dyDescent="0.25">
      <c r="A706" s="169" t="s">
        <v>13036</v>
      </c>
      <c r="B706" s="169" t="s">
        <v>12719</v>
      </c>
      <c r="C706" s="169" t="s">
        <v>425</v>
      </c>
      <c r="D706" s="169" t="s">
        <v>351</v>
      </c>
      <c r="E706" s="170">
        <v>2016</v>
      </c>
      <c r="F706" s="170" t="s">
        <v>11890</v>
      </c>
      <c r="G706" s="171" t="s">
        <v>11839</v>
      </c>
      <c r="H706" s="171" t="s">
        <v>11902</v>
      </c>
      <c r="I706" s="171"/>
    </row>
    <row r="707" spans="1:9" x14ac:dyDescent="0.25">
      <c r="A707" s="169" t="s">
        <v>13037</v>
      </c>
      <c r="B707" s="169" t="s">
        <v>13038</v>
      </c>
      <c r="C707" s="169" t="s">
        <v>11889</v>
      </c>
      <c r="D707" s="169" t="s">
        <v>351</v>
      </c>
      <c r="E707" s="170">
        <v>2016</v>
      </c>
      <c r="F707" s="170" t="s">
        <v>11890</v>
      </c>
      <c r="G707" s="171" t="s">
        <v>11839</v>
      </c>
      <c r="H707" s="171" t="s">
        <v>11902</v>
      </c>
      <c r="I707" s="171"/>
    </row>
    <row r="708" spans="1:9" hidden="1" x14ac:dyDescent="0.25">
      <c r="A708" s="169" t="s">
        <v>13039</v>
      </c>
      <c r="B708" s="169" t="s">
        <v>13040</v>
      </c>
      <c r="C708" s="169" t="s">
        <v>496</v>
      </c>
      <c r="D708" s="169" t="s">
        <v>351</v>
      </c>
      <c r="E708" s="170">
        <v>2016</v>
      </c>
      <c r="F708" s="170" t="s">
        <v>11890</v>
      </c>
      <c r="G708" s="171" t="s">
        <v>11839</v>
      </c>
      <c r="H708" s="171" t="s">
        <v>11902</v>
      </c>
      <c r="I708" s="171"/>
    </row>
    <row r="709" spans="1:9" x14ac:dyDescent="0.25">
      <c r="A709" s="169" t="s">
        <v>13041</v>
      </c>
      <c r="B709" s="169" t="s">
        <v>12733</v>
      </c>
      <c r="C709" s="169" t="s">
        <v>11889</v>
      </c>
      <c r="D709" s="169" t="s">
        <v>351</v>
      </c>
      <c r="E709" s="170">
        <v>2016</v>
      </c>
      <c r="F709" s="170" t="s">
        <v>11890</v>
      </c>
      <c r="G709" s="171" t="s">
        <v>11839</v>
      </c>
      <c r="H709" s="171" t="s">
        <v>11902</v>
      </c>
      <c r="I709" s="171"/>
    </row>
    <row r="710" spans="1:9" hidden="1" x14ac:dyDescent="0.25">
      <c r="A710" s="169" t="s">
        <v>13042</v>
      </c>
      <c r="B710" s="169" t="s">
        <v>12743</v>
      </c>
      <c r="C710" s="169" t="s">
        <v>493</v>
      </c>
      <c r="D710" s="169" t="s">
        <v>351</v>
      </c>
      <c r="E710" s="170">
        <v>2016</v>
      </c>
      <c r="F710" s="170" t="s">
        <v>11890</v>
      </c>
      <c r="G710" s="171" t="s">
        <v>11839</v>
      </c>
      <c r="H710" s="171" t="s">
        <v>11902</v>
      </c>
      <c r="I710" s="171"/>
    </row>
    <row r="711" spans="1:9" hidden="1" x14ac:dyDescent="0.25">
      <c r="A711" s="169" t="s">
        <v>13043</v>
      </c>
      <c r="B711" s="169" t="s">
        <v>12801</v>
      </c>
      <c r="C711" s="169" t="s">
        <v>1552</v>
      </c>
      <c r="D711" s="169" t="s">
        <v>351</v>
      </c>
      <c r="E711" s="170">
        <v>2016</v>
      </c>
      <c r="F711" s="170" t="s">
        <v>11890</v>
      </c>
      <c r="G711" s="171" t="s">
        <v>11839</v>
      </c>
      <c r="H711" s="171" t="s">
        <v>11902</v>
      </c>
      <c r="I711" s="171"/>
    </row>
    <row r="712" spans="1:9" hidden="1" x14ac:dyDescent="0.25">
      <c r="A712" s="169" t="s">
        <v>13044</v>
      </c>
      <c r="B712" s="169" t="s">
        <v>12717</v>
      </c>
      <c r="C712" s="169" t="s">
        <v>443</v>
      </c>
      <c r="D712" s="169" t="s">
        <v>351</v>
      </c>
      <c r="E712" s="170">
        <v>2016</v>
      </c>
      <c r="F712" s="170" t="s">
        <v>11890</v>
      </c>
      <c r="G712" s="171" t="s">
        <v>11839</v>
      </c>
      <c r="H712" s="171" t="s">
        <v>11902</v>
      </c>
      <c r="I712" s="171"/>
    </row>
    <row r="713" spans="1:9" hidden="1" x14ac:dyDescent="0.25">
      <c r="A713" s="169" t="s">
        <v>13045</v>
      </c>
      <c r="B713" s="169" t="s">
        <v>12827</v>
      </c>
      <c r="C713" s="169" t="s">
        <v>350</v>
      </c>
      <c r="D713" s="169" t="s">
        <v>351</v>
      </c>
      <c r="E713" s="170">
        <v>2016</v>
      </c>
      <c r="F713" s="170" t="s">
        <v>11890</v>
      </c>
      <c r="G713" s="171" t="s">
        <v>11839</v>
      </c>
      <c r="H713" s="171" t="s">
        <v>11902</v>
      </c>
      <c r="I713" s="171"/>
    </row>
    <row r="714" spans="1:9" hidden="1" x14ac:dyDescent="0.25">
      <c r="A714" s="169" t="s">
        <v>13046</v>
      </c>
      <c r="B714" s="169" t="s">
        <v>12751</v>
      </c>
      <c r="C714" s="169" t="s">
        <v>473</v>
      </c>
      <c r="D714" s="169" t="s">
        <v>351</v>
      </c>
      <c r="E714" s="170">
        <v>2016</v>
      </c>
      <c r="F714" s="170" t="s">
        <v>11890</v>
      </c>
      <c r="G714" s="171" t="s">
        <v>11839</v>
      </c>
      <c r="H714" s="171" t="s">
        <v>11902</v>
      </c>
      <c r="I714" s="171"/>
    </row>
    <row r="715" spans="1:9" x14ac:dyDescent="0.25">
      <c r="A715" s="169" t="s">
        <v>13047</v>
      </c>
      <c r="B715" s="169" t="s">
        <v>12743</v>
      </c>
      <c r="C715" s="169" t="s">
        <v>11889</v>
      </c>
      <c r="D715" s="169" t="s">
        <v>351</v>
      </c>
      <c r="E715" s="170">
        <v>2016</v>
      </c>
      <c r="F715" s="170" t="s">
        <v>11890</v>
      </c>
      <c r="G715" s="171" t="s">
        <v>11839</v>
      </c>
      <c r="H715" s="171" t="s">
        <v>11902</v>
      </c>
      <c r="I715" s="171"/>
    </row>
    <row r="716" spans="1:9" hidden="1" x14ac:dyDescent="0.25">
      <c r="A716" s="169" t="s">
        <v>13048</v>
      </c>
      <c r="B716" s="169" t="s">
        <v>12827</v>
      </c>
      <c r="C716" s="169" t="s">
        <v>443</v>
      </c>
      <c r="D716" s="169" t="s">
        <v>351</v>
      </c>
      <c r="E716" s="170">
        <v>2016</v>
      </c>
      <c r="F716" s="170" t="s">
        <v>11890</v>
      </c>
      <c r="G716" s="171" t="s">
        <v>11839</v>
      </c>
      <c r="H716" s="171" t="s">
        <v>11902</v>
      </c>
      <c r="I716" s="171"/>
    </row>
    <row r="717" spans="1:9" x14ac:dyDescent="0.25">
      <c r="A717" s="169" t="s">
        <v>13049</v>
      </c>
      <c r="B717" s="169" t="s">
        <v>13050</v>
      </c>
      <c r="C717" s="169" t="s">
        <v>11889</v>
      </c>
      <c r="D717" s="169" t="s">
        <v>351</v>
      </c>
      <c r="E717" s="170">
        <v>2016</v>
      </c>
      <c r="F717" s="170" t="s">
        <v>11890</v>
      </c>
      <c r="G717" s="171" t="s">
        <v>11839</v>
      </c>
      <c r="H717" s="171" t="s">
        <v>11902</v>
      </c>
      <c r="I717" s="171"/>
    </row>
    <row r="718" spans="1:9" hidden="1" x14ac:dyDescent="0.25">
      <c r="A718" s="169" t="s">
        <v>13051</v>
      </c>
      <c r="B718" s="169" t="s">
        <v>13052</v>
      </c>
      <c r="C718" s="169" t="s">
        <v>496</v>
      </c>
      <c r="D718" s="169" t="s">
        <v>351</v>
      </c>
      <c r="E718" s="170">
        <v>2016</v>
      </c>
      <c r="F718" s="170" t="s">
        <v>11890</v>
      </c>
      <c r="G718" s="171" t="s">
        <v>11839</v>
      </c>
      <c r="H718" s="171" t="s">
        <v>11902</v>
      </c>
      <c r="I718" s="171"/>
    </row>
    <row r="719" spans="1:9" hidden="1" x14ac:dyDescent="0.25">
      <c r="A719" s="169" t="s">
        <v>13053</v>
      </c>
      <c r="B719" s="169" t="s">
        <v>12753</v>
      </c>
      <c r="C719" s="169" t="s">
        <v>360</v>
      </c>
      <c r="D719" s="169" t="s">
        <v>351</v>
      </c>
      <c r="E719" s="170">
        <v>2016</v>
      </c>
      <c r="F719" s="170" t="s">
        <v>11890</v>
      </c>
      <c r="G719" s="171" t="s">
        <v>11839</v>
      </c>
      <c r="H719" s="171" t="s">
        <v>11902</v>
      </c>
      <c r="I719" s="171"/>
    </row>
    <row r="720" spans="1:9" x14ac:dyDescent="0.25">
      <c r="A720" s="169" t="s">
        <v>13054</v>
      </c>
      <c r="B720" s="169" t="s">
        <v>12931</v>
      </c>
      <c r="C720" s="169" t="s">
        <v>11889</v>
      </c>
      <c r="D720" s="169" t="s">
        <v>351</v>
      </c>
      <c r="E720" s="170">
        <v>2016</v>
      </c>
      <c r="F720" s="170" t="s">
        <v>11890</v>
      </c>
      <c r="G720" s="171" t="s">
        <v>11839</v>
      </c>
      <c r="H720" s="171" t="s">
        <v>11902</v>
      </c>
      <c r="I720" s="171"/>
    </row>
    <row r="721" spans="1:9" x14ac:dyDescent="0.25">
      <c r="A721" s="169" t="s">
        <v>13055</v>
      </c>
      <c r="B721" s="169" t="s">
        <v>13056</v>
      </c>
      <c r="C721" s="169" t="s">
        <v>11889</v>
      </c>
      <c r="D721" s="169" t="s">
        <v>351</v>
      </c>
      <c r="E721" s="170">
        <v>2016</v>
      </c>
      <c r="F721" s="170" t="s">
        <v>11890</v>
      </c>
      <c r="G721" s="171" t="s">
        <v>11839</v>
      </c>
      <c r="H721" s="171" t="s">
        <v>11902</v>
      </c>
      <c r="I721" s="171"/>
    </row>
    <row r="722" spans="1:9" hidden="1" x14ac:dyDescent="0.25">
      <c r="A722" s="169" t="s">
        <v>13057</v>
      </c>
      <c r="B722" s="169" t="s">
        <v>12887</v>
      </c>
      <c r="C722" s="169" t="s">
        <v>412</v>
      </c>
      <c r="D722" s="169" t="s">
        <v>351</v>
      </c>
      <c r="E722" s="170">
        <v>2016</v>
      </c>
      <c r="F722" s="170" t="s">
        <v>11890</v>
      </c>
      <c r="G722" s="171" t="s">
        <v>11839</v>
      </c>
      <c r="H722" s="171" t="s">
        <v>11902</v>
      </c>
      <c r="I722" s="171"/>
    </row>
    <row r="723" spans="1:9" hidden="1" x14ac:dyDescent="0.25">
      <c r="A723" s="169" t="s">
        <v>13058</v>
      </c>
      <c r="B723" s="169" t="s">
        <v>12822</v>
      </c>
      <c r="C723" s="169" t="s">
        <v>670</v>
      </c>
      <c r="D723" s="169" t="s">
        <v>351</v>
      </c>
      <c r="E723" s="170">
        <v>2016</v>
      </c>
      <c r="F723" s="170" t="s">
        <v>11890</v>
      </c>
      <c r="G723" s="171" t="s">
        <v>11839</v>
      </c>
      <c r="H723" s="171" t="s">
        <v>11902</v>
      </c>
      <c r="I723" s="171"/>
    </row>
    <row r="724" spans="1:9" hidden="1" x14ac:dyDescent="0.25">
      <c r="A724" s="169" t="s">
        <v>13059</v>
      </c>
      <c r="B724" s="169" t="s">
        <v>12741</v>
      </c>
      <c r="C724" s="169" t="s">
        <v>686</v>
      </c>
      <c r="D724" s="169" t="s">
        <v>351</v>
      </c>
      <c r="E724" s="170">
        <v>2016</v>
      </c>
      <c r="F724" s="170" t="s">
        <v>11890</v>
      </c>
      <c r="G724" s="171" t="s">
        <v>11839</v>
      </c>
      <c r="H724" s="171" t="s">
        <v>11902</v>
      </c>
      <c r="I724" s="171"/>
    </row>
    <row r="725" spans="1:9" hidden="1" x14ac:dyDescent="0.25">
      <c r="A725" s="169" t="s">
        <v>13060</v>
      </c>
      <c r="B725" s="169" t="s">
        <v>13061</v>
      </c>
      <c r="C725" s="169" t="s">
        <v>868</v>
      </c>
      <c r="D725" s="169" t="s">
        <v>351</v>
      </c>
      <c r="E725" s="170">
        <v>2016</v>
      </c>
      <c r="F725" s="170" t="s">
        <v>11890</v>
      </c>
      <c r="G725" s="171" t="s">
        <v>11839</v>
      </c>
      <c r="H725" s="171" t="s">
        <v>11902</v>
      </c>
      <c r="I725" s="171"/>
    </row>
    <row r="726" spans="1:9" hidden="1" x14ac:dyDescent="0.25">
      <c r="A726" s="169" t="s">
        <v>13062</v>
      </c>
      <c r="B726" s="169" t="s">
        <v>12954</v>
      </c>
      <c r="C726" s="169" t="s">
        <v>356</v>
      </c>
      <c r="D726" s="169" t="s">
        <v>351</v>
      </c>
      <c r="E726" s="170">
        <v>2016</v>
      </c>
      <c r="F726" s="170" t="s">
        <v>11890</v>
      </c>
      <c r="G726" s="171" t="s">
        <v>11839</v>
      </c>
      <c r="H726" s="171" t="s">
        <v>11902</v>
      </c>
      <c r="I726" s="171"/>
    </row>
    <row r="727" spans="1:9" hidden="1" x14ac:dyDescent="0.25">
      <c r="A727" s="169" t="s">
        <v>13063</v>
      </c>
      <c r="B727" s="169" t="s">
        <v>12839</v>
      </c>
      <c r="C727" s="169" t="s">
        <v>443</v>
      </c>
      <c r="D727" s="169" t="s">
        <v>351</v>
      </c>
      <c r="E727" s="170">
        <v>2016</v>
      </c>
      <c r="F727" s="170" t="s">
        <v>11890</v>
      </c>
      <c r="G727" s="171" t="s">
        <v>11839</v>
      </c>
      <c r="H727" s="171" t="s">
        <v>11902</v>
      </c>
      <c r="I727" s="171"/>
    </row>
    <row r="728" spans="1:9" x14ac:dyDescent="0.25">
      <c r="A728" s="169" t="s">
        <v>13064</v>
      </c>
      <c r="B728" s="169" t="s">
        <v>12810</v>
      </c>
      <c r="C728" s="169" t="s">
        <v>11889</v>
      </c>
      <c r="D728" s="169" t="s">
        <v>351</v>
      </c>
      <c r="E728" s="170">
        <v>2016</v>
      </c>
      <c r="F728" s="170" t="s">
        <v>11890</v>
      </c>
      <c r="G728" s="171" t="s">
        <v>11839</v>
      </c>
      <c r="H728" s="171" t="s">
        <v>11902</v>
      </c>
      <c r="I728" s="171"/>
    </row>
    <row r="729" spans="1:9" hidden="1" x14ac:dyDescent="0.25">
      <c r="A729" s="169" t="s">
        <v>13065</v>
      </c>
      <c r="B729" s="169" t="s">
        <v>13066</v>
      </c>
      <c r="C729" s="169" t="s">
        <v>552</v>
      </c>
      <c r="D729" s="169" t="s">
        <v>351</v>
      </c>
      <c r="E729" s="170">
        <v>2016</v>
      </c>
      <c r="F729" s="170" t="s">
        <v>11890</v>
      </c>
      <c r="G729" s="171" t="s">
        <v>11839</v>
      </c>
      <c r="H729" s="171" t="s">
        <v>11902</v>
      </c>
      <c r="I729" s="171"/>
    </row>
    <row r="730" spans="1:9" hidden="1" x14ac:dyDescent="0.25">
      <c r="A730" s="169" t="s">
        <v>13067</v>
      </c>
      <c r="B730" s="169" t="s">
        <v>12721</v>
      </c>
      <c r="C730" s="169" t="s">
        <v>473</v>
      </c>
      <c r="D730" s="169" t="s">
        <v>351</v>
      </c>
      <c r="E730" s="170">
        <v>2016</v>
      </c>
      <c r="F730" s="170" t="s">
        <v>11890</v>
      </c>
      <c r="G730" s="171" t="s">
        <v>11839</v>
      </c>
      <c r="H730" s="171" t="s">
        <v>11902</v>
      </c>
      <c r="I730" s="171"/>
    </row>
    <row r="731" spans="1:9" x14ac:dyDescent="0.25">
      <c r="A731" s="169" t="s">
        <v>13068</v>
      </c>
      <c r="B731" s="169" t="s">
        <v>12783</v>
      </c>
      <c r="C731" s="169" t="s">
        <v>11889</v>
      </c>
      <c r="D731" s="169" t="s">
        <v>351</v>
      </c>
      <c r="E731" s="170">
        <v>2016</v>
      </c>
      <c r="F731" s="170" t="s">
        <v>11890</v>
      </c>
      <c r="G731" s="171" t="s">
        <v>11839</v>
      </c>
      <c r="H731" s="171" t="s">
        <v>11902</v>
      </c>
      <c r="I731" s="171"/>
    </row>
    <row r="732" spans="1:9" x14ac:dyDescent="0.25">
      <c r="A732" s="169" t="s">
        <v>13069</v>
      </c>
      <c r="B732" s="169" t="s">
        <v>12770</v>
      </c>
      <c r="C732" s="169" t="s">
        <v>11889</v>
      </c>
      <c r="D732" s="169" t="s">
        <v>351</v>
      </c>
      <c r="E732" s="170">
        <v>2016</v>
      </c>
      <c r="F732" s="170" t="s">
        <v>11890</v>
      </c>
      <c r="G732" s="171" t="s">
        <v>11839</v>
      </c>
      <c r="H732" s="171" t="s">
        <v>11902</v>
      </c>
      <c r="I732" s="171"/>
    </row>
    <row r="733" spans="1:9" hidden="1" x14ac:dyDescent="0.25">
      <c r="A733" s="169" t="s">
        <v>13070</v>
      </c>
      <c r="B733" s="169" t="s">
        <v>13021</v>
      </c>
      <c r="C733" s="169" t="s">
        <v>350</v>
      </c>
      <c r="D733" s="169" t="s">
        <v>351</v>
      </c>
      <c r="E733" s="170">
        <v>2016</v>
      </c>
      <c r="F733" s="170" t="s">
        <v>11890</v>
      </c>
      <c r="G733" s="171" t="s">
        <v>11839</v>
      </c>
      <c r="H733" s="171" t="s">
        <v>11902</v>
      </c>
      <c r="I733" s="171"/>
    </row>
    <row r="734" spans="1:9" hidden="1" x14ac:dyDescent="0.25">
      <c r="A734" s="169" t="s">
        <v>13071</v>
      </c>
      <c r="B734" s="169" t="s">
        <v>12756</v>
      </c>
      <c r="C734" s="169" t="s">
        <v>360</v>
      </c>
      <c r="D734" s="169" t="s">
        <v>351</v>
      </c>
      <c r="E734" s="170">
        <v>2016</v>
      </c>
      <c r="F734" s="170" t="s">
        <v>11890</v>
      </c>
      <c r="G734" s="171" t="s">
        <v>11839</v>
      </c>
      <c r="H734" s="171" t="s">
        <v>11902</v>
      </c>
      <c r="I734" s="171"/>
    </row>
    <row r="735" spans="1:9" hidden="1" x14ac:dyDescent="0.25">
      <c r="A735" s="169" t="s">
        <v>13072</v>
      </c>
      <c r="B735" s="169" t="s">
        <v>12775</v>
      </c>
      <c r="C735" s="169" t="s">
        <v>418</v>
      </c>
      <c r="D735" s="169" t="s">
        <v>351</v>
      </c>
      <c r="E735" s="170">
        <v>2016</v>
      </c>
      <c r="F735" s="170" t="s">
        <v>11890</v>
      </c>
      <c r="G735" s="171" t="s">
        <v>11839</v>
      </c>
      <c r="H735" s="171" t="s">
        <v>11902</v>
      </c>
      <c r="I735" s="171"/>
    </row>
    <row r="736" spans="1:9" hidden="1" x14ac:dyDescent="0.25">
      <c r="A736" s="169" t="s">
        <v>13073</v>
      </c>
      <c r="B736" s="169" t="s">
        <v>12931</v>
      </c>
      <c r="C736" s="169" t="s">
        <v>523</v>
      </c>
      <c r="D736" s="169" t="s">
        <v>351</v>
      </c>
      <c r="E736" s="170">
        <v>2016</v>
      </c>
      <c r="F736" s="170" t="s">
        <v>11890</v>
      </c>
      <c r="G736" s="171" t="s">
        <v>11839</v>
      </c>
      <c r="H736" s="171" t="s">
        <v>11902</v>
      </c>
      <c r="I736" s="171"/>
    </row>
    <row r="737" spans="1:9" hidden="1" x14ac:dyDescent="0.25">
      <c r="A737" s="169" t="s">
        <v>13074</v>
      </c>
      <c r="B737" s="169" t="s">
        <v>12855</v>
      </c>
      <c r="C737" s="169" t="s">
        <v>496</v>
      </c>
      <c r="D737" s="169" t="s">
        <v>351</v>
      </c>
      <c r="E737" s="170">
        <v>2016</v>
      </c>
      <c r="F737" s="170" t="s">
        <v>11890</v>
      </c>
      <c r="G737" s="171" t="s">
        <v>11839</v>
      </c>
      <c r="H737" s="171" t="s">
        <v>11902</v>
      </c>
      <c r="I737" s="171"/>
    </row>
    <row r="738" spans="1:9" hidden="1" x14ac:dyDescent="0.25">
      <c r="A738" s="169" t="s">
        <v>13075</v>
      </c>
      <c r="B738" s="169" t="s">
        <v>13076</v>
      </c>
      <c r="C738" s="169" t="s">
        <v>360</v>
      </c>
      <c r="D738" s="169" t="s">
        <v>351</v>
      </c>
      <c r="E738" s="170">
        <v>2016</v>
      </c>
      <c r="F738" s="170" t="s">
        <v>11890</v>
      </c>
      <c r="G738" s="171" t="s">
        <v>11839</v>
      </c>
      <c r="H738" s="171" t="s">
        <v>11902</v>
      </c>
      <c r="I738" s="171"/>
    </row>
    <row r="739" spans="1:9" hidden="1" x14ac:dyDescent="0.25">
      <c r="A739" s="169" t="s">
        <v>13077</v>
      </c>
      <c r="B739" s="169" t="s">
        <v>12719</v>
      </c>
      <c r="C739" s="169" t="s">
        <v>473</v>
      </c>
      <c r="D739" s="169" t="s">
        <v>351</v>
      </c>
      <c r="E739" s="170">
        <v>2016</v>
      </c>
      <c r="F739" s="170" t="s">
        <v>11890</v>
      </c>
      <c r="G739" s="171" t="s">
        <v>11839</v>
      </c>
      <c r="H739" s="171" t="s">
        <v>11902</v>
      </c>
      <c r="I739" s="171"/>
    </row>
    <row r="740" spans="1:9" hidden="1" x14ac:dyDescent="0.25">
      <c r="A740" s="169" t="s">
        <v>13078</v>
      </c>
      <c r="B740" s="169" t="s">
        <v>12783</v>
      </c>
      <c r="C740" s="169" t="s">
        <v>1552</v>
      </c>
      <c r="D740" s="169" t="s">
        <v>351</v>
      </c>
      <c r="E740" s="170">
        <v>2016</v>
      </c>
      <c r="F740" s="170" t="s">
        <v>11890</v>
      </c>
      <c r="G740" s="171" t="s">
        <v>11839</v>
      </c>
      <c r="H740" s="171" t="s">
        <v>11902</v>
      </c>
      <c r="I740" s="171"/>
    </row>
    <row r="741" spans="1:9" hidden="1" x14ac:dyDescent="0.25">
      <c r="A741" s="169" t="s">
        <v>13079</v>
      </c>
      <c r="B741" s="169" t="s">
        <v>13010</v>
      </c>
      <c r="C741" s="169" t="s">
        <v>356</v>
      </c>
      <c r="D741" s="169" t="s">
        <v>351</v>
      </c>
      <c r="E741" s="170">
        <v>2016</v>
      </c>
      <c r="F741" s="170" t="s">
        <v>11890</v>
      </c>
      <c r="G741" s="171" t="s">
        <v>11839</v>
      </c>
      <c r="H741" s="171" t="s">
        <v>11902</v>
      </c>
      <c r="I741" s="171"/>
    </row>
    <row r="742" spans="1:9" x14ac:dyDescent="0.25">
      <c r="A742" s="169" t="s">
        <v>13080</v>
      </c>
      <c r="B742" s="169" t="s">
        <v>13081</v>
      </c>
      <c r="C742" s="169" t="s">
        <v>11889</v>
      </c>
      <c r="D742" s="169" t="s">
        <v>351</v>
      </c>
      <c r="E742" s="170">
        <v>2016</v>
      </c>
      <c r="F742" s="170" t="s">
        <v>11890</v>
      </c>
      <c r="G742" s="171" t="s">
        <v>11839</v>
      </c>
      <c r="H742" s="171" t="s">
        <v>11902</v>
      </c>
      <c r="I742" s="171"/>
    </row>
    <row r="743" spans="1:9" hidden="1" x14ac:dyDescent="0.25">
      <c r="A743" s="169" t="s">
        <v>13082</v>
      </c>
      <c r="B743" s="169" t="s">
        <v>12705</v>
      </c>
      <c r="C743" s="169" t="s">
        <v>686</v>
      </c>
      <c r="D743" s="169" t="s">
        <v>351</v>
      </c>
      <c r="E743" s="170">
        <v>2016</v>
      </c>
      <c r="F743" s="170" t="s">
        <v>11890</v>
      </c>
      <c r="G743" s="171" t="s">
        <v>11839</v>
      </c>
      <c r="H743" s="171" t="s">
        <v>11902</v>
      </c>
      <c r="I743" s="171"/>
    </row>
    <row r="744" spans="1:9" hidden="1" x14ac:dyDescent="0.25">
      <c r="A744" s="169" t="s">
        <v>13083</v>
      </c>
      <c r="B744" s="169" t="s">
        <v>12812</v>
      </c>
      <c r="C744" s="169" t="s">
        <v>418</v>
      </c>
      <c r="D744" s="169" t="s">
        <v>351</v>
      </c>
      <c r="E744" s="170">
        <v>2016</v>
      </c>
      <c r="F744" s="170" t="s">
        <v>11890</v>
      </c>
      <c r="G744" s="171" t="s">
        <v>11839</v>
      </c>
      <c r="H744" s="171" t="s">
        <v>11902</v>
      </c>
      <c r="I744" s="171"/>
    </row>
    <row r="745" spans="1:9" hidden="1" x14ac:dyDescent="0.25">
      <c r="A745" s="169" t="s">
        <v>13084</v>
      </c>
      <c r="B745" s="169" t="s">
        <v>12747</v>
      </c>
      <c r="C745" s="169" t="s">
        <v>466</v>
      </c>
      <c r="D745" s="169" t="s">
        <v>351</v>
      </c>
      <c r="E745" s="170">
        <v>2016</v>
      </c>
      <c r="F745" s="170" t="s">
        <v>11890</v>
      </c>
      <c r="G745" s="171" t="s">
        <v>11839</v>
      </c>
      <c r="H745" s="171" t="s">
        <v>11902</v>
      </c>
      <c r="I745" s="171"/>
    </row>
    <row r="746" spans="1:9" hidden="1" x14ac:dyDescent="0.25">
      <c r="A746" s="169" t="s">
        <v>13085</v>
      </c>
      <c r="B746" s="169" t="s">
        <v>12808</v>
      </c>
      <c r="C746" s="169" t="s">
        <v>1515</v>
      </c>
      <c r="D746" s="169" t="s">
        <v>351</v>
      </c>
      <c r="E746" s="170">
        <v>2016</v>
      </c>
      <c r="F746" s="170" t="s">
        <v>11890</v>
      </c>
      <c r="G746" s="171" t="s">
        <v>11839</v>
      </c>
      <c r="H746" s="171" t="s">
        <v>11902</v>
      </c>
      <c r="I746" s="171"/>
    </row>
    <row r="747" spans="1:9" hidden="1" x14ac:dyDescent="0.25">
      <c r="A747" s="169" t="s">
        <v>13086</v>
      </c>
      <c r="B747" s="169" t="s">
        <v>12960</v>
      </c>
      <c r="C747" s="169" t="s">
        <v>418</v>
      </c>
      <c r="D747" s="169" t="s">
        <v>351</v>
      </c>
      <c r="E747" s="170">
        <v>2016</v>
      </c>
      <c r="F747" s="170" t="s">
        <v>11890</v>
      </c>
      <c r="G747" s="171" t="s">
        <v>11839</v>
      </c>
      <c r="H747" s="171" t="s">
        <v>11902</v>
      </c>
      <c r="I747" s="171"/>
    </row>
    <row r="748" spans="1:9" x14ac:dyDescent="0.25">
      <c r="A748" s="169" t="s">
        <v>13087</v>
      </c>
      <c r="B748" s="169" t="s">
        <v>13088</v>
      </c>
      <c r="C748" s="169" t="s">
        <v>11889</v>
      </c>
      <c r="D748" s="169" t="s">
        <v>351</v>
      </c>
      <c r="E748" s="170">
        <v>2016</v>
      </c>
      <c r="F748" s="170" t="s">
        <v>11890</v>
      </c>
      <c r="G748" s="171" t="s">
        <v>11839</v>
      </c>
      <c r="H748" s="171" t="s">
        <v>11902</v>
      </c>
      <c r="I748" s="171"/>
    </row>
    <row r="749" spans="1:9" hidden="1" x14ac:dyDescent="0.25">
      <c r="A749" s="169" t="s">
        <v>13089</v>
      </c>
      <c r="B749" s="169" t="s">
        <v>12719</v>
      </c>
      <c r="C749" s="169" t="s">
        <v>415</v>
      </c>
      <c r="D749" s="169" t="s">
        <v>351</v>
      </c>
      <c r="E749" s="170">
        <v>2016</v>
      </c>
      <c r="F749" s="170" t="s">
        <v>11890</v>
      </c>
      <c r="G749" s="171" t="s">
        <v>11839</v>
      </c>
      <c r="H749" s="171" t="s">
        <v>11902</v>
      </c>
      <c r="I749" s="171"/>
    </row>
    <row r="750" spans="1:9" hidden="1" x14ac:dyDescent="0.25">
      <c r="A750" s="169" t="s">
        <v>13090</v>
      </c>
      <c r="B750" s="169" t="s">
        <v>12770</v>
      </c>
      <c r="C750" s="169" t="s">
        <v>418</v>
      </c>
      <c r="D750" s="169" t="s">
        <v>351</v>
      </c>
      <c r="E750" s="170">
        <v>2016</v>
      </c>
      <c r="F750" s="170" t="s">
        <v>11890</v>
      </c>
      <c r="G750" s="171" t="s">
        <v>11839</v>
      </c>
      <c r="H750" s="171" t="s">
        <v>11902</v>
      </c>
      <c r="I750" s="171"/>
    </row>
    <row r="751" spans="1:9" hidden="1" x14ac:dyDescent="0.25">
      <c r="A751" s="169" t="s">
        <v>13091</v>
      </c>
      <c r="B751" s="169" t="s">
        <v>12719</v>
      </c>
      <c r="C751" s="169" t="s">
        <v>418</v>
      </c>
      <c r="D751" s="169" t="s">
        <v>351</v>
      </c>
      <c r="E751" s="170">
        <v>2016</v>
      </c>
      <c r="F751" s="170" t="s">
        <v>11890</v>
      </c>
      <c r="G751" s="171" t="s">
        <v>11839</v>
      </c>
      <c r="H751" s="171" t="s">
        <v>11902</v>
      </c>
      <c r="I751" s="171"/>
    </row>
    <row r="752" spans="1:9" x14ac:dyDescent="0.25">
      <c r="A752" s="169" t="s">
        <v>13092</v>
      </c>
      <c r="B752" s="169" t="s">
        <v>12822</v>
      </c>
      <c r="C752" s="169" t="s">
        <v>11889</v>
      </c>
      <c r="D752" s="169" t="s">
        <v>351</v>
      </c>
      <c r="E752" s="170">
        <v>2016</v>
      </c>
      <c r="F752" s="170" t="s">
        <v>11890</v>
      </c>
      <c r="G752" s="171" t="s">
        <v>11839</v>
      </c>
      <c r="H752" s="171" t="s">
        <v>11902</v>
      </c>
      <c r="I752" s="171"/>
    </row>
    <row r="753" spans="1:9" hidden="1" x14ac:dyDescent="0.25">
      <c r="A753" s="169" t="s">
        <v>13093</v>
      </c>
      <c r="B753" s="169" t="s">
        <v>12711</v>
      </c>
      <c r="C753" s="169" t="s">
        <v>523</v>
      </c>
      <c r="D753" s="169" t="s">
        <v>351</v>
      </c>
      <c r="E753" s="170">
        <v>2016</v>
      </c>
      <c r="F753" s="170" t="s">
        <v>11890</v>
      </c>
      <c r="G753" s="171" t="s">
        <v>11839</v>
      </c>
      <c r="H753" s="171" t="s">
        <v>11902</v>
      </c>
      <c r="I753" s="171"/>
    </row>
    <row r="754" spans="1:9" hidden="1" x14ac:dyDescent="0.25">
      <c r="A754" s="169" t="s">
        <v>13094</v>
      </c>
      <c r="B754" s="169" t="s">
        <v>12756</v>
      </c>
      <c r="C754" s="169" t="s">
        <v>1090</v>
      </c>
      <c r="D754" s="169" t="s">
        <v>351</v>
      </c>
      <c r="E754" s="170">
        <v>2016</v>
      </c>
      <c r="F754" s="170" t="s">
        <v>11890</v>
      </c>
      <c r="G754" s="171" t="s">
        <v>11839</v>
      </c>
      <c r="H754" s="171" t="s">
        <v>11902</v>
      </c>
      <c r="I754" s="171"/>
    </row>
    <row r="755" spans="1:9" hidden="1" x14ac:dyDescent="0.25">
      <c r="A755" s="169" t="s">
        <v>13095</v>
      </c>
      <c r="B755" s="169" t="s">
        <v>12805</v>
      </c>
      <c r="C755" s="169" t="s">
        <v>496</v>
      </c>
      <c r="D755" s="169" t="s">
        <v>351</v>
      </c>
      <c r="E755" s="170">
        <v>2016</v>
      </c>
      <c r="F755" s="170" t="s">
        <v>11890</v>
      </c>
      <c r="G755" s="171" t="s">
        <v>11839</v>
      </c>
      <c r="H755" s="171" t="s">
        <v>11902</v>
      </c>
      <c r="I755" s="171"/>
    </row>
    <row r="756" spans="1:9" hidden="1" x14ac:dyDescent="0.25">
      <c r="A756" s="169" t="s">
        <v>13096</v>
      </c>
      <c r="B756" s="169" t="s">
        <v>12739</v>
      </c>
      <c r="C756" s="169" t="s">
        <v>493</v>
      </c>
      <c r="D756" s="169" t="s">
        <v>351</v>
      </c>
      <c r="E756" s="170">
        <v>2016</v>
      </c>
      <c r="F756" s="170" t="s">
        <v>11890</v>
      </c>
      <c r="G756" s="171" t="s">
        <v>11839</v>
      </c>
      <c r="H756" s="171" t="s">
        <v>11902</v>
      </c>
      <c r="I756" s="171"/>
    </row>
    <row r="757" spans="1:9" hidden="1" x14ac:dyDescent="0.25">
      <c r="A757" s="169" t="s">
        <v>13097</v>
      </c>
      <c r="B757" s="169" t="s">
        <v>12822</v>
      </c>
      <c r="C757" s="169" t="s">
        <v>473</v>
      </c>
      <c r="D757" s="169" t="s">
        <v>351</v>
      </c>
      <c r="E757" s="170">
        <v>2016</v>
      </c>
      <c r="F757" s="170" t="s">
        <v>11890</v>
      </c>
      <c r="G757" s="171" t="s">
        <v>11839</v>
      </c>
      <c r="H757" s="171" t="s">
        <v>11902</v>
      </c>
      <c r="I757" s="171"/>
    </row>
    <row r="758" spans="1:9" hidden="1" x14ac:dyDescent="0.25">
      <c r="A758" s="169" t="s">
        <v>13098</v>
      </c>
      <c r="B758" s="169" t="s">
        <v>12753</v>
      </c>
      <c r="C758" s="169" t="s">
        <v>356</v>
      </c>
      <c r="D758" s="169" t="s">
        <v>351</v>
      </c>
      <c r="E758" s="170">
        <v>2016</v>
      </c>
      <c r="F758" s="170" t="s">
        <v>11890</v>
      </c>
      <c r="G758" s="171" t="s">
        <v>11839</v>
      </c>
      <c r="H758" s="171" t="s">
        <v>11902</v>
      </c>
      <c r="I758" s="171"/>
    </row>
    <row r="759" spans="1:9" hidden="1" x14ac:dyDescent="0.25">
      <c r="A759" s="169" t="s">
        <v>13099</v>
      </c>
      <c r="B759" s="169" t="s">
        <v>12982</v>
      </c>
      <c r="C759" s="169" t="s">
        <v>540</v>
      </c>
      <c r="D759" s="169" t="s">
        <v>351</v>
      </c>
      <c r="E759" s="170">
        <v>2016</v>
      </c>
      <c r="F759" s="170" t="s">
        <v>11890</v>
      </c>
      <c r="G759" s="171" t="s">
        <v>11839</v>
      </c>
      <c r="H759" s="171" t="s">
        <v>11902</v>
      </c>
      <c r="I759" s="171"/>
    </row>
    <row r="760" spans="1:9" hidden="1" x14ac:dyDescent="0.25">
      <c r="A760" s="169" t="s">
        <v>13100</v>
      </c>
      <c r="B760" s="169" t="s">
        <v>12775</v>
      </c>
      <c r="C760" s="169" t="s">
        <v>402</v>
      </c>
      <c r="D760" s="169" t="s">
        <v>351</v>
      </c>
      <c r="E760" s="170">
        <v>2016</v>
      </c>
      <c r="F760" s="170" t="s">
        <v>11890</v>
      </c>
      <c r="G760" s="171" t="s">
        <v>11839</v>
      </c>
      <c r="H760" s="171" t="s">
        <v>11902</v>
      </c>
      <c r="I760" s="171"/>
    </row>
    <row r="761" spans="1:9" hidden="1" x14ac:dyDescent="0.25">
      <c r="A761" s="169" t="s">
        <v>13101</v>
      </c>
      <c r="B761" s="169" t="s">
        <v>12805</v>
      </c>
      <c r="C761" s="169" t="s">
        <v>691</v>
      </c>
      <c r="D761" s="169" t="s">
        <v>351</v>
      </c>
      <c r="E761" s="170">
        <v>2016</v>
      </c>
      <c r="F761" s="170" t="s">
        <v>11890</v>
      </c>
      <c r="G761" s="171" t="s">
        <v>11839</v>
      </c>
      <c r="H761" s="171" t="s">
        <v>11902</v>
      </c>
      <c r="I761" s="171"/>
    </row>
    <row r="762" spans="1:9" hidden="1" x14ac:dyDescent="0.25">
      <c r="A762" s="169" t="s">
        <v>13102</v>
      </c>
      <c r="B762" s="169" t="s">
        <v>12737</v>
      </c>
      <c r="C762" s="169" t="s">
        <v>473</v>
      </c>
      <c r="D762" s="169" t="s">
        <v>351</v>
      </c>
      <c r="E762" s="170">
        <v>2016</v>
      </c>
      <c r="F762" s="170" t="s">
        <v>11890</v>
      </c>
      <c r="G762" s="171" t="s">
        <v>11839</v>
      </c>
      <c r="H762" s="171" t="s">
        <v>11902</v>
      </c>
      <c r="I762" s="171"/>
    </row>
    <row r="763" spans="1:9" hidden="1" x14ac:dyDescent="0.25">
      <c r="A763" s="169" t="s">
        <v>13103</v>
      </c>
      <c r="B763" s="169" t="s">
        <v>12743</v>
      </c>
      <c r="C763" s="169" t="s">
        <v>466</v>
      </c>
      <c r="D763" s="169" t="s">
        <v>351</v>
      </c>
      <c r="E763" s="170">
        <v>2016</v>
      </c>
      <c r="F763" s="170" t="s">
        <v>11890</v>
      </c>
      <c r="G763" s="171" t="s">
        <v>11839</v>
      </c>
      <c r="H763" s="171" t="s">
        <v>11902</v>
      </c>
      <c r="I763" s="171"/>
    </row>
    <row r="764" spans="1:9" hidden="1" x14ac:dyDescent="0.25">
      <c r="A764" s="169" t="s">
        <v>13104</v>
      </c>
      <c r="B764" s="169" t="s">
        <v>12739</v>
      </c>
      <c r="C764" s="169" t="s">
        <v>425</v>
      </c>
      <c r="D764" s="169" t="s">
        <v>351</v>
      </c>
      <c r="E764" s="170">
        <v>2016</v>
      </c>
      <c r="F764" s="170" t="s">
        <v>11890</v>
      </c>
      <c r="G764" s="171" t="s">
        <v>11839</v>
      </c>
      <c r="H764" s="171" t="s">
        <v>11902</v>
      </c>
      <c r="I764" s="171"/>
    </row>
    <row r="765" spans="1:9" hidden="1" x14ac:dyDescent="0.25">
      <c r="A765" s="169" t="s">
        <v>13105</v>
      </c>
      <c r="B765" s="169" t="s">
        <v>12743</v>
      </c>
      <c r="C765" s="169" t="s">
        <v>523</v>
      </c>
      <c r="D765" s="169" t="s">
        <v>351</v>
      </c>
      <c r="E765" s="170">
        <v>2016</v>
      </c>
      <c r="F765" s="170" t="s">
        <v>11890</v>
      </c>
      <c r="G765" s="171" t="s">
        <v>11839</v>
      </c>
      <c r="H765" s="171" t="s">
        <v>11902</v>
      </c>
      <c r="I765" s="171"/>
    </row>
    <row r="766" spans="1:9" hidden="1" x14ac:dyDescent="0.25">
      <c r="A766" s="169" t="s">
        <v>13106</v>
      </c>
      <c r="B766" s="169" t="s">
        <v>12846</v>
      </c>
      <c r="C766" s="169" t="s">
        <v>425</v>
      </c>
      <c r="D766" s="169" t="s">
        <v>351</v>
      </c>
      <c r="E766" s="170">
        <v>2016</v>
      </c>
      <c r="F766" s="170" t="s">
        <v>11890</v>
      </c>
      <c r="G766" s="171" t="s">
        <v>11839</v>
      </c>
      <c r="H766" s="171" t="s">
        <v>11902</v>
      </c>
      <c r="I766" s="171"/>
    </row>
    <row r="767" spans="1:9" hidden="1" x14ac:dyDescent="0.25">
      <c r="A767" s="169" t="s">
        <v>13107</v>
      </c>
      <c r="B767" s="169" t="s">
        <v>12721</v>
      </c>
      <c r="C767" s="169" t="s">
        <v>378</v>
      </c>
      <c r="D767" s="169" t="s">
        <v>351</v>
      </c>
      <c r="E767" s="170">
        <v>2016</v>
      </c>
      <c r="F767" s="170" t="s">
        <v>11890</v>
      </c>
      <c r="G767" s="171" t="s">
        <v>11839</v>
      </c>
      <c r="H767" s="171" t="s">
        <v>11902</v>
      </c>
      <c r="I767" s="171"/>
    </row>
    <row r="768" spans="1:9" hidden="1" x14ac:dyDescent="0.25">
      <c r="A768" s="169" t="s">
        <v>13108</v>
      </c>
      <c r="B768" s="169" t="s">
        <v>12737</v>
      </c>
      <c r="C768" s="169" t="s">
        <v>703</v>
      </c>
      <c r="D768" s="169" t="s">
        <v>351</v>
      </c>
      <c r="E768" s="170">
        <v>2016</v>
      </c>
      <c r="F768" s="170" t="s">
        <v>11890</v>
      </c>
      <c r="G768" s="171" t="s">
        <v>11839</v>
      </c>
      <c r="H768" s="171" t="s">
        <v>11902</v>
      </c>
      <c r="I768" s="171"/>
    </row>
    <row r="769" spans="1:9" hidden="1" x14ac:dyDescent="0.25">
      <c r="A769" s="169" t="s">
        <v>13109</v>
      </c>
      <c r="B769" s="169" t="s">
        <v>12783</v>
      </c>
      <c r="C769" s="169" t="s">
        <v>371</v>
      </c>
      <c r="D769" s="169" t="s">
        <v>351</v>
      </c>
      <c r="E769" s="170">
        <v>2016</v>
      </c>
      <c r="F769" s="170" t="s">
        <v>11890</v>
      </c>
      <c r="G769" s="171" t="s">
        <v>11839</v>
      </c>
      <c r="H769" s="171" t="s">
        <v>11902</v>
      </c>
      <c r="I769" s="171"/>
    </row>
    <row r="770" spans="1:9" hidden="1" x14ac:dyDescent="0.25">
      <c r="A770" s="169" t="s">
        <v>13110</v>
      </c>
      <c r="B770" s="169" t="s">
        <v>12729</v>
      </c>
      <c r="C770" s="169" t="s">
        <v>686</v>
      </c>
      <c r="D770" s="169" t="s">
        <v>351</v>
      </c>
      <c r="E770" s="170">
        <v>2016</v>
      </c>
      <c r="F770" s="170" t="s">
        <v>11890</v>
      </c>
      <c r="G770" s="171" t="s">
        <v>11839</v>
      </c>
      <c r="H770" s="171" t="s">
        <v>11902</v>
      </c>
      <c r="I770" s="171"/>
    </row>
    <row r="771" spans="1:9" hidden="1" x14ac:dyDescent="0.25">
      <c r="A771" s="169" t="s">
        <v>13111</v>
      </c>
      <c r="B771" s="169" t="s">
        <v>13010</v>
      </c>
      <c r="C771" s="169" t="s">
        <v>496</v>
      </c>
      <c r="D771" s="169" t="s">
        <v>351</v>
      </c>
      <c r="E771" s="170">
        <v>2016</v>
      </c>
      <c r="F771" s="170" t="s">
        <v>11890</v>
      </c>
      <c r="G771" s="171" t="s">
        <v>11839</v>
      </c>
      <c r="H771" s="171" t="s">
        <v>11902</v>
      </c>
      <c r="I771" s="171"/>
    </row>
    <row r="772" spans="1:9" hidden="1" x14ac:dyDescent="0.25">
      <c r="A772" s="169" t="s">
        <v>13112</v>
      </c>
      <c r="B772" s="169" t="s">
        <v>12709</v>
      </c>
      <c r="C772" s="169" t="s">
        <v>523</v>
      </c>
      <c r="D772" s="169" t="s">
        <v>351</v>
      </c>
      <c r="E772" s="170">
        <v>2016</v>
      </c>
      <c r="F772" s="170" t="s">
        <v>11890</v>
      </c>
      <c r="G772" s="171" t="s">
        <v>11839</v>
      </c>
      <c r="H772" s="171" t="s">
        <v>11902</v>
      </c>
      <c r="I772" s="171"/>
    </row>
    <row r="773" spans="1:9" hidden="1" x14ac:dyDescent="0.25">
      <c r="A773" s="169" t="s">
        <v>13113</v>
      </c>
      <c r="B773" s="169" t="s">
        <v>12753</v>
      </c>
      <c r="C773" s="169" t="s">
        <v>473</v>
      </c>
      <c r="D773" s="169" t="s">
        <v>351</v>
      </c>
      <c r="E773" s="170">
        <v>2016</v>
      </c>
      <c r="F773" s="170" t="s">
        <v>11890</v>
      </c>
      <c r="G773" s="171" t="s">
        <v>11839</v>
      </c>
      <c r="H773" s="171" t="s">
        <v>11902</v>
      </c>
      <c r="I773" s="171"/>
    </row>
    <row r="774" spans="1:9" hidden="1" x14ac:dyDescent="0.25">
      <c r="A774" s="169" t="s">
        <v>13114</v>
      </c>
      <c r="B774" s="169" t="s">
        <v>12747</v>
      </c>
      <c r="C774" s="169" t="s">
        <v>1332</v>
      </c>
      <c r="D774" s="169" t="s">
        <v>351</v>
      </c>
      <c r="E774" s="170">
        <v>2016</v>
      </c>
      <c r="F774" s="170" t="s">
        <v>11890</v>
      </c>
      <c r="G774" s="171" t="s">
        <v>11839</v>
      </c>
      <c r="H774" s="171" t="s">
        <v>11902</v>
      </c>
      <c r="I774" s="171"/>
    </row>
    <row r="775" spans="1:9" hidden="1" x14ac:dyDescent="0.25">
      <c r="A775" s="169" t="s">
        <v>13115</v>
      </c>
      <c r="B775" s="169" t="s">
        <v>12775</v>
      </c>
      <c r="C775" s="169" t="s">
        <v>371</v>
      </c>
      <c r="D775" s="169" t="s">
        <v>351</v>
      </c>
      <c r="E775" s="170">
        <v>2016</v>
      </c>
      <c r="F775" s="170" t="s">
        <v>11890</v>
      </c>
      <c r="G775" s="171" t="s">
        <v>11839</v>
      </c>
      <c r="H775" s="171" t="s">
        <v>11902</v>
      </c>
      <c r="I775" s="171"/>
    </row>
    <row r="776" spans="1:9" hidden="1" x14ac:dyDescent="0.25">
      <c r="A776" s="169" t="s">
        <v>13116</v>
      </c>
      <c r="B776" s="169" t="s">
        <v>12735</v>
      </c>
      <c r="C776" s="169" t="s">
        <v>356</v>
      </c>
      <c r="D776" s="169" t="s">
        <v>351</v>
      </c>
      <c r="E776" s="170">
        <v>2016</v>
      </c>
      <c r="F776" s="170" t="s">
        <v>11890</v>
      </c>
      <c r="G776" s="171" t="s">
        <v>11839</v>
      </c>
      <c r="H776" s="171" t="s">
        <v>11902</v>
      </c>
      <c r="I776" s="171"/>
    </row>
    <row r="777" spans="1:9" hidden="1" x14ac:dyDescent="0.25">
      <c r="A777" s="169" t="s">
        <v>13117</v>
      </c>
      <c r="B777" s="169" t="s">
        <v>12898</v>
      </c>
      <c r="C777" s="169" t="s">
        <v>356</v>
      </c>
      <c r="D777" s="169" t="s">
        <v>351</v>
      </c>
      <c r="E777" s="170">
        <v>2016</v>
      </c>
      <c r="F777" s="170" t="s">
        <v>11890</v>
      </c>
      <c r="G777" s="171" t="s">
        <v>11839</v>
      </c>
      <c r="H777" s="171" t="s">
        <v>11902</v>
      </c>
      <c r="I777" s="171"/>
    </row>
    <row r="778" spans="1:9" hidden="1" x14ac:dyDescent="0.25">
      <c r="A778" s="169" t="s">
        <v>13118</v>
      </c>
      <c r="B778" s="169" t="s">
        <v>12810</v>
      </c>
      <c r="C778" s="169" t="s">
        <v>350</v>
      </c>
      <c r="D778" s="169" t="s">
        <v>351</v>
      </c>
      <c r="E778" s="170">
        <v>2016</v>
      </c>
      <c r="F778" s="170" t="s">
        <v>11890</v>
      </c>
      <c r="G778" s="171" t="s">
        <v>11839</v>
      </c>
      <c r="H778" s="171" t="s">
        <v>11902</v>
      </c>
      <c r="I778" s="171"/>
    </row>
    <row r="779" spans="1:9" hidden="1" x14ac:dyDescent="0.25">
      <c r="A779" s="169" t="s">
        <v>13119</v>
      </c>
      <c r="B779" s="169" t="s">
        <v>12775</v>
      </c>
      <c r="C779" s="169" t="s">
        <v>528</v>
      </c>
      <c r="D779" s="169" t="s">
        <v>351</v>
      </c>
      <c r="E779" s="170">
        <v>2016</v>
      </c>
      <c r="F779" s="170" t="s">
        <v>11890</v>
      </c>
      <c r="G779" s="171" t="s">
        <v>11839</v>
      </c>
      <c r="H779" s="171" t="s">
        <v>11902</v>
      </c>
      <c r="I779" s="171"/>
    </row>
    <row r="780" spans="1:9" hidden="1" x14ac:dyDescent="0.25">
      <c r="A780" s="169" t="s">
        <v>13120</v>
      </c>
      <c r="B780" s="169" t="s">
        <v>12727</v>
      </c>
      <c r="C780" s="169" t="s">
        <v>443</v>
      </c>
      <c r="D780" s="169" t="s">
        <v>351</v>
      </c>
      <c r="E780" s="170">
        <v>2016</v>
      </c>
      <c r="F780" s="170" t="s">
        <v>11890</v>
      </c>
      <c r="G780" s="171" t="s">
        <v>11839</v>
      </c>
      <c r="H780" s="171" t="s">
        <v>11902</v>
      </c>
      <c r="I780" s="171"/>
    </row>
    <row r="781" spans="1:9" hidden="1" x14ac:dyDescent="0.25">
      <c r="A781" s="169" t="s">
        <v>13121</v>
      </c>
      <c r="B781" s="169" t="s">
        <v>12787</v>
      </c>
      <c r="C781" s="169" t="s">
        <v>443</v>
      </c>
      <c r="D781" s="169" t="s">
        <v>351</v>
      </c>
      <c r="E781" s="170">
        <v>2016</v>
      </c>
      <c r="F781" s="170" t="s">
        <v>11890</v>
      </c>
      <c r="G781" s="171" t="s">
        <v>11839</v>
      </c>
      <c r="H781" s="171" t="s">
        <v>11902</v>
      </c>
      <c r="I781" s="171"/>
    </row>
    <row r="782" spans="1:9" hidden="1" x14ac:dyDescent="0.25">
      <c r="A782" s="169" t="s">
        <v>13122</v>
      </c>
      <c r="B782" s="169" t="s">
        <v>12731</v>
      </c>
      <c r="C782" s="169" t="s">
        <v>953</v>
      </c>
      <c r="D782" s="169" t="s">
        <v>351</v>
      </c>
      <c r="E782" s="170">
        <v>2016</v>
      </c>
      <c r="F782" s="170" t="s">
        <v>11890</v>
      </c>
      <c r="G782" s="171" t="s">
        <v>11839</v>
      </c>
      <c r="H782" s="171" t="s">
        <v>11902</v>
      </c>
      <c r="I782" s="171"/>
    </row>
    <row r="783" spans="1:9" hidden="1" x14ac:dyDescent="0.25">
      <c r="A783" s="169" t="s">
        <v>13123</v>
      </c>
      <c r="B783" s="169" t="s">
        <v>13124</v>
      </c>
      <c r="C783" s="169" t="s">
        <v>356</v>
      </c>
      <c r="D783" s="169" t="s">
        <v>351</v>
      </c>
      <c r="E783" s="170">
        <v>2016</v>
      </c>
      <c r="F783" s="170" t="s">
        <v>11890</v>
      </c>
      <c r="G783" s="171" t="s">
        <v>11839</v>
      </c>
      <c r="H783" s="171" t="s">
        <v>11902</v>
      </c>
      <c r="I783" s="171"/>
    </row>
    <row r="784" spans="1:9" hidden="1" x14ac:dyDescent="0.25">
      <c r="A784" s="169" t="s">
        <v>13125</v>
      </c>
      <c r="B784" s="169" t="s">
        <v>13126</v>
      </c>
      <c r="C784" s="169" t="s">
        <v>496</v>
      </c>
      <c r="D784" s="169" t="s">
        <v>351</v>
      </c>
      <c r="E784" s="170">
        <v>2016</v>
      </c>
      <c r="F784" s="170" t="s">
        <v>11890</v>
      </c>
      <c r="G784" s="171" t="s">
        <v>11839</v>
      </c>
      <c r="H784" s="171" t="s">
        <v>11902</v>
      </c>
      <c r="I784" s="171"/>
    </row>
    <row r="785" spans="1:9" hidden="1" x14ac:dyDescent="0.25">
      <c r="A785" s="169" t="s">
        <v>13127</v>
      </c>
      <c r="B785" s="169" t="s">
        <v>12721</v>
      </c>
      <c r="C785" s="169" t="s">
        <v>356</v>
      </c>
      <c r="D785" s="169" t="s">
        <v>351</v>
      </c>
      <c r="E785" s="170">
        <v>2016</v>
      </c>
      <c r="F785" s="170" t="s">
        <v>11890</v>
      </c>
      <c r="G785" s="171" t="s">
        <v>11839</v>
      </c>
      <c r="H785" s="171" t="s">
        <v>11902</v>
      </c>
      <c r="I785" s="171"/>
    </row>
    <row r="786" spans="1:9" x14ac:dyDescent="0.25">
      <c r="A786" s="169" t="s">
        <v>13128</v>
      </c>
      <c r="B786" s="169" t="s">
        <v>12827</v>
      </c>
      <c r="C786" s="169" t="s">
        <v>11889</v>
      </c>
      <c r="D786" s="169" t="s">
        <v>351</v>
      </c>
      <c r="E786" s="170">
        <v>2016</v>
      </c>
      <c r="F786" s="170" t="s">
        <v>11890</v>
      </c>
      <c r="G786" s="171" t="s">
        <v>11839</v>
      </c>
      <c r="H786" s="171" t="s">
        <v>11902</v>
      </c>
      <c r="I786" s="171"/>
    </row>
    <row r="787" spans="1:9" hidden="1" x14ac:dyDescent="0.25">
      <c r="A787" s="169" t="s">
        <v>13129</v>
      </c>
      <c r="B787" s="169" t="s">
        <v>13130</v>
      </c>
      <c r="C787" s="169" t="s">
        <v>868</v>
      </c>
      <c r="D787" s="169" t="s">
        <v>351</v>
      </c>
      <c r="E787" s="170">
        <v>2016</v>
      </c>
      <c r="F787" s="170" t="s">
        <v>11890</v>
      </c>
      <c r="G787" s="171" t="s">
        <v>11839</v>
      </c>
      <c r="H787" s="171" t="s">
        <v>11902</v>
      </c>
      <c r="I787" s="171"/>
    </row>
    <row r="788" spans="1:9" hidden="1" x14ac:dyDescent="0.25">
      <c r="A788" s="169" t="s">
        <v>13131</v>
      </c>
      <c r="B788" s="169" t="s">
        <v>12830</v>
      </c>
      <c r="C788" s="169" t="s">
        <v>425</v>
      </c>
      <c r="D788" s="169" t="s">
        <v>351</v>
      </c>
      <c r="E788" s="170">
        <v>2016</v>
      </c>
      <c r="F788" s="170" t="s">
        <v>11890</v>
      </c>
      <c r="G788" s="171" t="s">
        <v>11839</v>
      </c>
      <c r="H788" s="171" t="s">
        <v>11902</v>
      </c>
      <c r="I788" s="171"/>
    </row>
    <row r="789" spans="1:9" x14ac:dyDescent="0.25">
      <c r="A789" s="169" t="s">
        <v>13132</v>
      </c>
      <c r="B789" s="169" t="s">
        <v>13133</v>
      </c>
      <c r="C789" s="169" t="s">
        <v>11889</v>
      </c>
      <c r="D789" s="169" t="s">
        <v>351</v>
      </c>
      <c r="E789" s="170">
        <v>2016</v>
      </c>
      <c r="F789" s="170" t="s">
        <v>11890</v>
      </c>
      <c r="G789" s="171" t="s">
        <v>11839</v>
      </c>
      <c r="H789" s="171" t="s">
        <v>11902</v>
      </c>
      <c r="I789" s="171"/>
    </row>
    <row r="790" spans="1:9" x14ac:dyDescent="0.25">
      <c r="A790" s="169" t="s">
        <v>13134</v>
      </c>
      <c r="B790" s="169" t="s">
        <v>13135</v>
      </c>
      <c r="C790" s="169" t="s">
        <v>11889</v>
      </c>
      <c r="D790" s="169" t="s">
        <v>351</v>
      </c>
      <c r="E790" s="170">
        <v>2016</v>
      </c>
      <c r="F790" s="170" t="s">
        <v>11890</v>
      </c>
      <c r="G790" s="171" t="s">
        <v>11839</v>
      </c>
      <c r="H790" s="171" t="s">
        <v>11902</v>
      </c>
      <c r="I790" s="171"/>
    </row>
    <row r="791" spans="1:9" hidden="1" x14ac:dyDescent="0.25">
      <c r="A791" s="169" t="s">
        <v>13136</v>
      </c>
      <c r="B791" s="169" t="s">
        <v>12917</v>
      </c>
      <c r="C791" s="169" t="s">
        <v>670</v>
      </c>
      <c r="D791" s="169" t="s">
        <v>351</v>
      </c>
      <c r="E791" s="170">
        <v>2016</v>
      </c>
      <c r="F791" s="170" t="s">
        <v>11890</v>
      </c>
      <c r="G791" s="171" t="s">
        <v>11839</v>
      </c>
      <c r="H791" s="171" t="s">
        <v>11902</v>
      </c>
      <c r="I791" s="171"/>
    </row>
    <row r="792" spans="1:9" hidden="1" x14ac:dyDescent="0.25">
      <c r="A792" s="169" t="s">
        <v>13137</v>
      </c>
      <c r="B792" s="169" t="s">
        <v>12846</v>
      </c>
      <c r="C792" s="169" t="s">
        <v>350</v>
      </c>
      <c r="D792" s="169" t="s">
        <v>351</v>
      </c>
      <c r="E792" s="170">
        <v>2016</v>
      </c>
      <c r="F792" s="170" t="s">
        <v>11890</v>
      </c>
      <c r="G792" s="171" t="s">
        <v>11839</v>
      </c>
      <c r="H792" s="171" t="s">
        <v>11902</v>
      </c>
      <c r="I792" s="171"/>
    </row>
    <row r="793" spans="1:9" hidden="1" x14ac:dyDescent="0.25">
      <c r="A793" s="169" t="s">
        <v>13138</v>
      </c>
      <c r="B793" s="169" t="s">
        <v>12943</v>
      </c>
      <c r="C793" s="169" t="s">
        <v>540</v>
      </c>
      <c r="D793" s="169" t="s">
        <v>351</v>
      </c>
      <c r="E793" s="170">
        <v>2016</v>
      </c>
      <c r="F793" s="170" t="s">
        <v>11890</v>
      </c>
      <c r="G793" s="171" t="s">
        <v>11839</v>
      </c>
      <c r="H793" s="171" t="s">
        <v>11902</v>
      </c>
      <c r="I793" s="171"/>
    </row>
    <row r="794" spans="1:9" hidden="1" x14ac:dyDescent="0.25">
      <c r="A794" s="169" t="s">
        <v>13139</v>
      </c>
      <c r="B794" s="169" t="s">
        <v>12717</v>
      </c>
      <c r="C794" s="169" t="s">
        <v>466</v>
      </c>
      <c r="D794" s="169" t="s">
        <v>351</v>
      </c>
      <c r="E794" s="170">
        <v>2016</v>
      </c>
      <c r="F794" s="170" t="s">
        <v>11890</v>
      </c>
      <c r="G794" s="171" t="s">
        <v>11839</v>
      </c>
      <c r="H794" s="171" t="s">
        <v>11902</v>
      </c>
      <c r="I794" s="171"/>
    </row>
    <row r="795" spans="1:9" hidden="1" x14ac:dyDescent="0.25">
      <c r="A795" s="169" t="s">
        <v>13140</v>
      </c>
      <c r="B795" s="169" t="s">
        <v>12739</v>
      </c>
      <c r="C795" s="169" t="s">
        <v>528</v>
      </c>
      <c r="D795" s="169" t="s">
        <v>351</v>
      </c>
      <c r="E795" s="170">
        <v>2016</v>
      </c>
      <c r="F795" s="170" t="s">
        <v>11890</v>
      </c>
      <c r="G795" s="171" t="s">
        <v>11839</v>
      </c>
      <c r="H795" s="171" t="s">
        <v>11902</v>
      </c>
      <c r="I795" s="171"/>
    </row>
    <row r="796" spans="1:9" hidden="1" x14ac:dyDescent="0.25">
      <c r="A796" s="169" t="s">
        <v>13141</v>
      </c>
      <c r="B796" s="169" t="s">
        <v>12753</v>
      </c>
      <c r="C796" s="169" t="s">
        <v>1552</v>
      </c>
      <c r="D796" s="169" t="s">
        <v>351</v>
      </c>
      <c r="E796" s="170">
        <v>2016</v>
      </c>
      <c r="F796" s="170" t="s">
        <v>11890</v>
      </c>
      <c r="G796" s="171" t="s">
        <v>11839</v>
      </c>
      <c r="H796" s="171" t="s">
        <v>11902</v>
      </c>
      <c r="I796" s="171"/>
    </row>
    <row r="797" spans="1:9" hidden="1" x14ac:dyDescent="0.25">
      <c r="A797" s="169" t="s">
        <v>13142</v>
      </c>
      <c r="B797" s="169" t="s">
        <v>12739</v>
      </c>
      <c r="C797" s="169" t="s">
        <v>523</v>
      </c>
      <c r="D797" s="169" t="s">
        <v>351</v>
      </c>
      <c r="E797" s="170">
        <v>2016</v>
      </c>
      <c r="F797" s="170" t="s">
        <v>11890</v>
      </c>
      <c r="G797" s="171" t="s">
        <v>11839</v>
      </c>
      <c r="H797" s="171" t="s">
        <v>11902</v>
      </c>
      <c r="I797" s="171"/>
    </row>
    <row r="798" spans="1:9" hidden="1" x14ac:dyDescent="0.25">
      <c r="A798" s="169" t="s">
        <v>13143</v>
      </c>
      <c r="B798" s="169" t="s">
        <v>12982</v>
      </c>
      <c r="C798" s="169" t="s">
        <v>378</v>
      </c>
      <c r="D798" s="169" t="s">
        <v>351</v>
      </c>
      <c r="E798" s="170">
        <v>2016</v>
      </c>
      <c r="F798" s="170" t="s">
        <v>11890</v>
      </c>
      <c r="G798" s="171" t="s">
        <v>11839</v>
      </c>
      <c r="H798" s="171" t="s">
        <v>11902</v>
      </c>
      <c r="I798" s="171"/>
    </row>
    <row r="799" spans="1:9" hidden="1" x14ac:dyDescent="0.25">
      <c r="A799" s="169" t="s">
        <v>13144</v>
      </c>
      <c r="B799" s="169" t="s">
        <v>13130</v>
      </c>
      <c r="C799" s="169" t="s">
        <v>1515</v>
      </c>
      <c r="D799" s="169" t="s">
        <v>351</v>
      </c>
      <c r="E799" s="170">
        <v>2016</v>
      </c>
      <c r="F799" s="170" t="s">
        <v>11890</v>
      </c>
      <c r="G799" s="171" t="s">
        <v>11839</v>
      </c>
      <c r="H799" s="171" t="s">
        <v>11902</v>
      </c>
      <c r="I799" s="171"/>
    </row>
    <row r="800" spans="1:9" hidden="1" x14ac:dyDescent="0.25">
      <c r="A800" s="169" t="s">
        <v>13145</v>
      </c>
      <c r="B800" s="169" t="s">
        <v>12707</v>
      </c>
      <c r="C800" s="169" t="s">
        <v>356</v>
      </c>
      <c r="D800" s="169" t="s">
        <v>351</v>
      </c>
      <c r="E800" s="170">
        <v>2016</v>
      </c>
      <c r="F800" s="170" t="s">
        <v>11890</v>
      </c>
      <c r="G800" s="171" t="s">
        <v>11839</v>
      </c>
      <c r="H800" s="171" t="s">
        <v>11902</v>
      </c>
      <c r="I800" s="171"/>
    </row>
    <row r="801" spans="1:9" hidden="1" x14ac:dyDescent="0.25">
      <c r="A801" s="169" t="s">
        <v>13146</v>
      </c>
      <c r="B801" s="169" t="s">
        <v>12705</v>
      </c>
      <c r="C801" s="169" t="s">
        <v>523</v>
      </c>
      <c r="D801" s="169" t="s">
        <v>351</v>
      </c>
      <c r="E801" s="170">
        <v>2016</v>
      </c>
      <c r="F801" s="170" t="s">
        <v>11890</v>
      </c>
      <c r="G801" s="171" t="s">
        <v>11839</v>
      </c>
      <c r="H801" s="171" t="s">
        <v>11902</v>
      </c>
      <c r="I801" s="171"/>
    </row>
    <row r="802" spans="1:9" hidden="1" x14ac:dyDescent="0.25">
      <c r="A802" s="169" t="s">
        <v>13147</v>
      </c>
      <c r="B802" s="169" t="s">
        <v>12770</v>
      </c>
      <c r="C802" s="169" t="s">
        <v>443</v>
      </c>
      <c r="D802" s="169" t="s">
        <v>351</v>
      </c>
      <c r="E802" s="170">
        <v>2016</v>
      </c>
      <c r="F802" s="170" t="s">
        <v>11890</v>
      </c>
      <c r="G802" s="171" t="s">
        <v>11839</v>
      </c>
      <c r="H802" s="171" t="s">
        <v>11902</v>
      </c>
      <c r="I802" s="171"/>
    </row>
    <row r="803" spans="1:9" x14ac:dyDescent="0.25">
      <c r="A803" s="169" t="s">
        <v>13148</v>
      </c>
      <c r="B803" s="169" t="s">
        <v>13149</v>
      </c>
      <c r="C803" s="169" t="s">
        <v>11889</v>
      </c>
      <c r="D803" s="169" t="s">
        <v>351</v>
      </c>
      <c r="E803" s="170">
        <v>2016</v>
      </c>
      <c r="F803" s="170" t="s">
        <v>11890</v>
      </c>
      <c r="G803" s="171" t="s">
        <v>11839</v>
      </c>
      <c r="H803" s="171" t="s">
        <v>11902</v>
      </c>
      <c r="I803" s="171"/>
    </row>
    <row r="804" spans="1:9" hidden="1" x14ac:dyDescent="0.25">
      <c r="A804" s="169" t="s">
        <v>13150</v>
      </c>
      <c r="B804" s="169" t="s">
        <v>12719</v>
      </c>
      <c r="C804" s="169" t="s">
        <v>396</v>
      </c>
      <c r="D804" s="169" t="s">
        <v>351</v>
      </c>
      <c r="E804" s="170">
        <v>2016</v>
      </c>
      <c r="F804" s="170" t="s">
        <v>11890</v>
      </c>
      <c r="G804" s="171" t="s">
        <v>11839</v>
      </c>
      <c r="H804" s="171" t="s">
        <v>11902</v>
      </c>
      <c r="I804" s="171"/>
    </row>
    <row r="805" spans="1:9" hidden="1" x14ac:dyDescent="0.25">
      <c r="A805" s="169" t="s">
        <v>13151</v>
      </c>
      <c r="B805" s="169" t="s">
        <v>13152</v>
      </c>
      <c r="C805" s="169" t="s">
        <v>356</v>
      </c>
      <c r="D805" s="169" t="s">
        <v>351</v>
      </c>
      <c r="E805" s="170">
        <v>2016</v>
      </c>
      <c r="F805" s="170" t="s">
        <v>11890</v>
      </c>
      <c r="G805" s="171" t="s">
        <v>11839</v>
      </c>
      <c r="H805" s="171" t="s">
        <v>11902</v>
      </c>
      <c r="I805" s="171"/>
    </row>
    <row r="806" spans="1:9" x14ac:dyDescent="0.25">
      <c r="A806" s="169" t="s">
        <v>13153</v>
      </c>
      <c r="B806" s="169" t="s">
        <v>12812</v>
      </c>
      <c r="C806" s="169" t="s">
        <v>11889</v>
      </c>
      <c r="D806" s="169" t="s">
        <v>351</v>
      </c>
      <c r="E806" s="170">
        <v>2016</v>
      </c>
      <c r="F806" s="170" t="s">
        <v>11890</v>
      </c>
      <c r="G806" s="171" t="s">
        <v>11839</v>
      </c>
      <c r="H806" s="171" t="s">
        <v>11902</v>
      </c>
      <c r="I806" s="171"/>
    </row>
    <row r="807" spans="1:9" hidden="1" x14ac:dyDescent="0.25">
      <c r="A807" s="169" t="s">
        <v>13154</v>
      </c>
      <c r="B807" s="169" t="s">
        <v>12719</v>
      </c>
      <c r="C807" s="169" t="s">
        <v>443</v>
      </c>
      <c r="D807" s="169" t="s">
        <v>351</v>
      </c>
      <c r="E807" s="170">
        <v>2016</v>
      </c>
      <c r="F807" s="170" t="s">
        <v>11890</v>
      </c>
      <c r="G807" s="171" t="s">
        <v>11839</v>
      </c>
      <c r="H807" s="171" t="s">
        <v>11902</v>
      </c>
      <c r="I807" s="171"/>
    </row>
    <row r="808" spans="1:9" hidden="1" x14ac:dyDescent="0.25">
      <c r="A808" s="169" t="s">
        <v>13155</v>
      </c>
      <c r="B808" s="169" t="s">
        <v>12799</v>
      </c>
      <c r="C808" s="169" t="s">
        <v>473</v>
      </c>
      <c r="D808" s="169" t="s">
        <v>351</v>
      </c>
      <c r="E808" s="170">
        <v>2016</v>
      </c>
      <c r="F808" s="170" t="s">
        <v>11890</v>
      </c>
      <c r="G808" s="171" t="s">
        <v>11839</v>
      </c>
      <c r="H808" s="171" t="s">
        <v>11902</v>
      </c>
      <c r="I808" s="171"/>
    </row>
    <row r="809" spans="1:9" hidden="1" x14ac:dyDescent="0.25">
      <c r="A809" s="169" t="s">
        <v>13156</v>
      </c>
      <c r="B809" s="169" t="s">
        <v>12751</v>
      </c>
      <c r="C809" s="169" t="s">
        <v>493</v>
      </c>
      <c r="D809" s="169" t="s">
        <v>351</v>
      </c>
      <c r="E809" s="170">
        <v>2016</v>
      </c>
      <c r="F809" s="170" t="s">
        <v>11890</v>
      </c>
      <c r="G809" s="171" t="s">
        <v>11839</v>
      </c>
      <c r="H809" s="171" t="s">
        <v>11902</v>
      </c>
      <c r="I809" s="171"/>
    </row>
    <row r="810" spans="1:9" hidden="1" x14ac:dyDescent="0.25">
      <c r="A810" s="169" t="s">
        <v>13157</v>
      </c>
      <c r="B810" s="169" t="s">
        <v>12880</v>
      </c>
      <c r="C810" s="169" t="s">
        <v>418</v>
      </c>
      <c r="D810" s="169" t="s">
        <v>351</v>
      </c>
      <c r="E810" s="170">
        <v>2016</v>
      </c>
      <c r="F810" s="170" t="s">
        <v>11890</v>
      </c>
      <c r="G810" s="171" t="s">
        <v>11839</v>
      </c>
      <c r="H810" s="171" t="s">
        <v>11902</v>
      </c>
      <c r="I810" s="171"/>
    </row>
    <row r="811" spans="1:9" hidden="1" x14ac:dyDescent="0.25">
      <c r="A811" s="169" t="s">
        <v>13158</v>
      </c>
      <c r="B811" s="169" t="s">
        <v>13159</v>
      </c>
      <c r="C811" s="169" t="s">
        <v>713</v>
      </c>
      <c r="D811" s="169" t="s">
        <v>351</v>
      </c>
      <c r="E811" s="170">
        <v>2016</v>
      </c>
      <c r="F811" s="170" t="s">
        <v>11890</v>
      </c>
      <c r="G811" s="171" t="s">
        <v>11839</v>
      </c>
      <c r="H811" s="171" t="s">
        <v>11902</v>
      </c>
      <c r="I811" s="171"/>
    </row>
    <row r="812" spans="1:9" hidden="1" x14ac:dyDescent="0.25">
      <c r="A812" s="169" t="s">
        <v>13160</v>
      </c>
      <c r="B812" s="169" t="s">
        <v>13161</v>
      </c>
      <c r="C812" s="169" t="s">
        <v>496</v>
      </c>
      <c r="D812" s="169" t="s">
        <v>351</v>
      </c>
      <c r="E812" s="170">
        <v>2016</v>
      </c>
      <c r="F812" s="170" t="s">
        <v>11890</v>
      </c>
      <c r="G812" s="171" t="s">
        <v>11839</v>
      </c>
      <c r="H812" s="171" t="s">
        <v>11902</v>
      </c>
      <c r="I812" s="171"/>
    </row>
    <row r="813" spans="1:9" hidden="1" x14ac:dyDescent="0.25">
      <c r="A813" s="169" t="s">
        <v>13162</v>
      </c>
      <c r="B813" s="169" t="s">
        <v>12805</v>
      </c>
      <c r="C813" s="169" t="s">
        <v>360</v>
      </c>
      <c r="D813" s="169" t="s">
        <v>351</v>
      </c>
      <c r="E813" s="170">
        <v>2016</v>
      </c>
      <c r="F813" s="170" t="s">
        <v>11890</v>
      </c>
      <c r="G813" s="171" t="s">
        <v>11839</v>
      </c>
      <c r="H813" s="171" t="s">
        <v>11902</v>
      </c>
      <c r="I813" s="171"/>
    </row>
    <row r="814" spans="1:9" hidden="1" x14ac:dyDescent="0.25">
      <c r="A814" s="169" t="s">
        <v>13163</v>
      </c>
      <c r="B814" s="169" t="s">
        <v>12729</v>
      </c>
      <c r="C814" s="169" t="s">
        <v>371</v>
      </c>
      <c r="D814" s="169" t="s">
        <v>351</v>
      </c>
      <c r="E814" s="170">
        <v>2016</v>
      </c>
      <c r="F814" s="170" t="s">
        <v>11890</v>
      </c>
      <c r="G814" s="171" t="s">
        <v>11839</v>
      </c>
      <c r="H814" s="171" t="s">
        <v>11902</v>
      </c>
      <c r="I814" s="171"/>
    </row>
    <row r="815" spans="1:9" hidden="1" x14ac:dyDescent="0.25">
      <c r="A815" s="169" t="s">
        <v>13164</v>
      </c>
      <c r="B815" s="169" t="s">
        <v>13165</v>
      </c>
      <c r="C815" s="169" t="s">
        <v>425</v>
      </c>
      <c r="D815" s="169" t="s">
        <v>351</v>
      </c>
      <c r="E815" s="170">
        <v>2016</v>
      </c>
      <c r="F815" s="170" t="s">
        <v>11890</v>
      </c>
      <c r="G815" s="171" t="s">
        <v>11839</v>
      </c>
      <c r="H815" s="171" t="s">
        <v>11902</v>
      </c>
      <c r="I815" s="171"/>
    </row>
    <row r="816" spans="1:9" x14ac:dyDescent="0.25">
      <c r="A816" s="169" t="s">
        <v>13166</v>
      </c>
      <c r="B816" s="169" t="s">
        <v>12760</v>
      </c>
      <c r="C816" s="169" t="s">
        <v>11889</v>
      </c>
      <c r="D816" s="169" t="s">
        <v>351</v>
      </c>
      <c r="E816" s="170">
        <v>2016</v>
      </c>
      <c r="F816" s="170" t="s">
        <v>11890</v>
      </c>
      <c r="G816" s="171" t="s">
        <v>11839</v>
      </c>
      <c r="H816" s="171" t="s">
        <v>11902</v>
      </c>
      <c r="I816" s="171"/>
    </row>
    <row r="817" spans="1:9" hidden="1" x14ac:dyDescent="0.25">
      <c r="A817" s="169" t="s">
        <v>13167</v>
      </c>
      <c r="B817" s="169" t="s">
        <v>13010</v>
      </c>
      <c r="C817" s="169" t="s">
        <v>540</v>
      </c>
      <c r="D817" s="169" t="s">
        <v>351</v>
      </c>
      <c r="E817" s="170">
        <v>2016</v>
      </c>
      <c r="F817" s="170" t="s">
        <v>11890</v>
      </c>
      <c r="G817" s="171" t="s">
        <v>11839</v>
      </c>
      <c r="H817" s="171" t="s">
        <v>11902</v>
      </c>
      <c r="I817" s="171"/>
    </row>
    <row r="818" spans="1:9" hidden="1" x14ac:dyDescent="0.25">
      <c r="A818" s="169" t="s">
        <v>13168</v>
      </c>
      <c r="B818" s="169" t="s">
        <v>13076</v>
      </c>
      <c r="C818" s="169" t="s">
        <v>356</v>
      </c>
      <c r="D818" s="169" t="s">
        <v>351</v>
      </c>
      <c r="E818" s="170">
        <v>2016</v>
      </c>
      <c r="F818" s="170" t="s">
        <v>11890</v>
      </c>
      <c r="G818" s="171" t="s">
        <v>11839</v>
      </c>
      <c r="H818" s="171" t="s">
        <v>11902</v>
      </c>
      <c r="I818" s="171"/>
    </row>
    <row r="819" spans="1:9" hidden="1" x14ac:dyDescent="0.25">
      <c r="A819" s="169" t="s">
        <v>13169</v>
      </c>
      <c r="B819" s="169" t="s">
        <v>12705</v>
      </c>
      <c r="C819" s="169" t="s">
        <v>425</v>
      </c>
      <c r="D819" s="169" t="s">
        <v>351</v>
      </c>
      <c r="E819" s="170">
        <v>2016</v>
      </c>
      <c r="F819" s="170" t="s">
        <v>11890</v>
      </c>
      <c r="G819" s="171" t="s">
        <v>11839</v>
      </c>
      <c r="H819" s="171" t="s">
        <v>11902</v>
      </c>
      <c r="I819" s="171"/>
    </row>
    <row r="820" spans="1:9" hidden="1" x14ac:dyDescent="0.25">
      <c r="A820" s="169" t="s">
        <v>13170</v>
      </c>
      <c r="B820" s="169" t="s">
        <v>12931</v>
      </c>
      <c r="C820" s="169" t="s">
        <v>473</v>
      </c>
      <c r="D820" s="169" t="s">
        <v>351</v>
      </c>
      <c r="E820" s="170">
        <v>2016</v>
      </c>
      <c r="F820" s="170" t="s">
        <v>11890</v>
      </c>
      <c r="G820" s="171" t="s">
        <v>11839</v>
      </c>
      <c r="H820" s="171" t="s">
        <v>11902</v>
      </c>
      <c r="I820" s="171"/>
    </row>
    <row r="821" spans="1:9" x14ac:dyDescent="0.25">
      <c r="A821" s="169" t="s">
        <v>13171</v>
      </c>
      <c r="B821" s="169" t="s">
        <v>12751</v>
      </c>
      <c r="C821" s="169" t="s">
        <v>11889</v>
      </c>
      <c r="D821" s="169" t="s">
        <v>351</v>
      </c>
      <c r="E821" s="170">
        <v>2016</v>
      </c>
      <c r="F821" s="170" t="s">
        <v>11890</v>
      </c>
      <c r="G821" s="171" t="s">
        <v>11839</v>
      </c>
      <c r="H821" s="171" t="s">
        <v>11902</v>
      </c>
      <c r="I821" s="171"/>
    </row>
    <row r="822" spans="1:9" hidden="1" x14ac:dyDescent="0.25">
      <c r="A822" s="169" t="s">
        <v>13172</v>
      </c>
      <c r="B822" s="169" t="s">
        <v>12810</v>
      </c>
      <c r="C822" s="169" t="s">
        <v>356</v>
      </c>
      <c r="D822" s="169" t="s">
        <v>351</v>
      </c>
      <c r="E822" s="170">
        <v>2016</v>
      </c>
      <c r="F822" s="170" t="s">
        <v>11890</v>
      </c>
      <c r="G822" s="171" t="s">
        <v>11839</v>
      </c>
      <c r="H822" s="171" t="s">
        <v>11902</v>
      </c>
      <c r="I822" s="171"/>
    </row>
    <row r="823" spans="1:9" x14ac:dyDescent="0.25">
      <c r="A823" s="169" t="s">
        <v>13173</v>
      </c>
      <c r="B823" s="169" t="s">
        <v>12739</v>
      </c>
      <c r="C823" s="169" t="s">
        <v>11889</v>
      </c>
      <c r="D823" s="169" t="s">
        <v>351</v>
      </c>
      <c r="E823" s="170">
        <v>2016</v>
      </c>
      <c r="F823" s="170" t="s">
        <v>11890</v>
      </c>
      <c r="G823" s="171" t="s">
        <v>11839</v>
      </c>
      <c r="H823" s="171" t="s">
        <v>11902</v>
      </c>
      <c r="I823" s="171"/>
    </row>
    <row r="824" spans="1:9" hidden="1" x14ac:dyDescent="0.25">
      <c r="A824" s="169" t="s">
        <v>13174</v>
      </c>
      <c r="B824" s="169" t="s">
        <v>13175</v>
      </c>
      <c r="C824" s="169" t="s">
        <v>350</v>
      </c>
      <c r="D824" s="169" t="s">
        <v>351</v>
      </c>
      <c r="E824" s="170">
        <v>2016</v>
      </c>
      <c r="F824" s="170" t="s">
        <v>11890</v>
      </c>
      <c r="G824" s="171" t="s">
        <v>11839</v>
      </c>
      <c r="H824" s="171" t="s">
        <v>11902</v>
      </c>
      <c r="I824" s="171"/>
    </row>
    <row r="825" spans="1:9" hidden="1" x14ac:dyDescent="0.25">
      <c r="A825" s="169" t="s">
        <v>13176</v>
      </c>
      <c r="B825" s="169" t="s">
        <v>13177</v>
      </c>
      <c r="C825" s="169" t="s">
        <v>356</v>
      </c>
      <c r="D825" s="169" t="s">
        <v>351</v>
      </c>
      <c r="E825" s="170">
        <v>2016</v>
      </c>
      <c r="F825" s="170" t="s">
        <v>11890</v>
      </c>
      <c r="G825" s="171" t="s">
        <v>11839</v>
      </c>
      <c r="H825" s="171" t="s">
        <v>11902</v>
      </c>
      <c r="I825" s="171"/>
    </row>
    <row r="826" spans="1:9" hidden="1" x14ac:dyDescent="0.25">
      <c r="A826" s="169" t="s">
        <v>13178</v>
      </c>
      <c r="B826" s="169" t="s">
        <v>12751</v>
      </c>
      <c r="C826" s="169" t="s">
        <v>670</v>
      </c>
      <c r="D826" s="169" t="s">
        <v>351</v>
      </c>
      <c r="E826" s="170">
        <v>2016</v>
      </c>
      <c r="F826" s="170" t="s">
        <v>11890</v>
      </c>
      <c r="G826" s="171" t="s">
        <v>11839</v>
      </c>
      <c r="H826" s="171" t="s">
        <v>11902</v>
      </c>
      <c r="I826" s="171"/>
    </row>
    <row r="827" spans="1:9" hidden="1" x14ac:dyDescent="0.25">
      <c r="A827" s="169" t="s">
        <v>13179</v>
      </c>
      <c r="B827" s="169" t="s">
        <v>12749</v>
      </c>
      <c r="C827" s="169" t="s">
        <v>415</v>
      </c>
      <c r="D827" s="169" t="s">
        <v>351</v>
      </c>
      <c r="E827" s="170">
        <v>2016</v>
      </c>
      <c r="F827" s="170" t="s">
        <v>11890</v>
      </c>
      <c r="G827" s="171" t="s">
        <v>11839</v>
      </c>
      <c r="H827" s="171" t="s">
        <v>11902</v>
      </c>
      <c r="I827" s="171"/>
    </row>
    <row r="828" spans="1:9" hidden="1" x14ac:dyDescent="0.25">
      <c r="A828" s="169" t="s">
        <v>13180</v>
      </c>
      <c r="B828" s="169" t="s">
        <v>12827</v>
      </c>
      <c r="C828" s="169" t="s">
        <v>425</v>
      </c>
      <c r="D828" s="169" t="s">
        <v>351</v>
      </c>
      <c r="E828" s="170">
        <v>2016</v>
      </c>
      <c r="F828" s="170" t="s">
        <v>11890</v>
      </c>
      <c r="G828" s="171" t="s">
        <v>11839</v>
      </c>
      <c r="H828" s="171" t="s">
        <v>11902</v>
      </c>
      <c r="I828" s="171"/>
    </row>
    <row r="829" spans="1:9" hidden="1" x14ac:dyDescent="0.25">
      <c r="A829" s="169" t="s">
        <v>13181</v>
      </c>
      <c r="B829" s="169" t="s">
        <v>12735</v>
      </c>
      <c r="C829" s="169" t="s">
        <v>425</v>
      </c>
      <c r="D829" s="169" t="s">
        <v>351</v>
      </c>
      <c r="E829" s="170">
        <v>2016</v>
      </c>
      <c r="F829" s="170" t="s">
        <v>11890</v>
      </c>
      <c r="G829" s="171" t="s">
        <v>11839</v>
      </c>
      <c r="H829" s="171" t="s">
        <v>11902</v>
      </c>
      <c r="I829" s="171"/>
    </row>
    <row r="830" spans="1:9" hidden="1" x14ac:dyDescent="0.25">
      <c r="A830" s="169" t="s">
        <v>13182</v>
      </c>
      <c r="B830" s="169" t="s">
        <v>12719</v>
      </c>
      <c r="C830" s="169" t="s">
        <v>493</v>
      </c>
      <c r="D830" s="169" t="s">
        <v>351</v>
      </c>
      <c r="E830" s="170">
        <v>2016</v>
      </c>
      <c r="F830" s="170" t="s">
        <v>11890</v>
      </c>
      <c r="G830" s="171" t="s">
        <v>11839</v>
      </c>
      <c r="H830" s="171" t="s">
        <v>11902</v>
      </c>
      <c r="I830" s="171"/>
    </row>
    <row r="831" spans="1:9" hidden="1" x14ac:dyDescent="0.25">
      <c r="A831" s="169" t="s">
        <v>13183</v>
      </c>
      <c r="B831" s="169" t="s">
        <v>12727</v>
      </c>
      <c r="C831" s="169" t="s">
        <v>713</v>
      </c>
      <c r="D831" s="169" t="s">
        <v>351</v>
      </c>
      <c r="E831" s="170">
        <v>2016</v>
      </c>
      <c r="F831" s="170" t="s">
        <v>11890</v>
      </c>
      <c r="G831" s="171" t="s">
        <v>11839</v>
      </c>
      <c r="H831" s="171" t="s">
        <v>11902</v>
      </c>
      <c r="I831" s="171"/>
    </row>
    <row r="832" spans="1:9" hidden="1" x14ac:dyDescent="0.25">
      <c r="A832" s="169" t="s">
        <v>13184</v>
      </c>
      <c r="B832" s="169" t="s">
        <v>12743</v>
      </c>
      <c r="C832" s="169" t="s">
        <v>670</v>
      </c>
      <c r="D832" s="169" t="s">
        <v>351</v>
      </c>
      <c r="E832" s="170">
        <v>2016</v>
      </c>
      <c r="F832" s="170" t="s">
        <v>11890</v>
      </c>
      <c r="G832" s="171" t="s">
        <v>11839</v>
      </c>
      <c r="H832" s="171" t="s">
        <v>11902</v>
      </c>
      <c r="I832" s="171"/>
    </row>
    <row r="833" spans="1:9" hidden="1" x14ac:dyDescent="0.25">
      <c r="A833" s="169" t="s">
        <v>13185</v>
      </c>
      <c r="B833" s="169" t="s">
        <v>12775</v>
      </c>
      <c r="C833" s="169" t="s">
        <v>523</v>
      </c>
      <c r="D833" s="169" t="s">
        <v>351</v>
      </c>
      <c r="E833" s="170">
        <v>2016</v>
      </c>
      <c r="F833" s="170" t="s">
        <v>11890</v>
      </c>
      <c r="G833" s="171" t="s">
        <v>11839</v>
      </c>
      <c r="H833" s="171" t="s">
        <v>11902</v>
      </c>
      <c r="I833" s="171"/>
    </row>
    <row r="834" spans="1:9" hidden="1" x14ac:dyDescent="0.25">
      <c r="A834" s="169" t="s">
        <v>13186</v>
      </c>
      <c r="B834" s="169" t="s">
        <v>12931</v>
      </c>
      <c r="C834" s="169" t="s">
        <v>418</v>
      </c>
      <c r="D834" s="169" t="s">
        <v>351</v>
      </c>
      <c r="E834" s="170">
        <v>2016</v>
      </c>
      <c r="F834" s="170" t="s">
        <v>11890</v>
      </c>
      <c r="G834" s="171" t="s">
        <v>11839</v>
      </c>
      <c r="H834" s="171" t="s">
        <v>11902</v>
      </c>
      <c r="I834" s="171"/>
    </row>
    <row r="835" spans="1:9" hidden="1" x14ac:dyDescent="0.25">
      <c r="A835" s="169" t="s">
        <v>13187</v>
      </c>
      <c r="B835" s="169" t="s">
        <v>12801</v>
      </c>
      <c r="C835" s="169" t="s">
        <v>371</v>
      </c>
      <c r="D835" s="169" t="s">
        <v>351</v>
      </c>
      <c r="E835" s="170">
        <v>2016</v>
      </c>
      <c r="F835" s="170" t="s">
        <v>11890</v>
      </c>
      <c r="G835" s="171" t="s">
        <v>11839</v>
      </c>
      <c r="H835" s="171" t="s">
        <v>11902</v>
      </c>
      <c r="I835" s="171"/>
    </row>
    <row r="836" spans="1:9" hidden="1" x14ac:dyDescent="0.25">
      <c r="A836" s="169" t="s">
        <v>13188</v>
      </c>
      <c r="B836" s="169" t="s">
        <v>12729</v>
      </c>
      <c r="C836" s="169" t="s">
        <v>466</v>
      </c>
      <c r="D836" s="169" t="s">
        <v>351</v>
      </c>
      <c r="E836" s="170">
        <v>2016</v>
      </c>
      <c r="F836" s="170" t="s">
        <v>11890</v>
      </c>
      <c r="G836" s="171" t="s">
        <v>11839</v>
      </c>
      <c r="H836" s="171" t="s">
        <v>11902</v>
      </c>
      <c r="I836" s="171"/>
    </row>
    <row r="837" spans="1:9" hidden="1" x14ac:dyDescent="0.25">
      <c r="A837" s="169" t="s">
        <v>13189</v>
      </c>
      <c r="B837" s="169" t="s">
        <v>12733</v>
      </c>
      <c r="C837" s="169" t="s">
        <v>552</v>
      </c>
      <c r="D837" s="169" t="s">
        <v>351</v>
      </c>
      <c r="E837" s="170">
        <v>2016</v>
      </c>
      <c r="F837" s="170" t="s">
        <v>11890</v>
      </c>
      <c r="G837" s="171" t="s">
        <v>11839</v>
      </c>
      <c r="H837" s="171" t="s">
        <v>11902</v>
      </c>
      <c r="I837" s="171"/>
    </row>
    <row r="838" spans="1:9" hidden="1" x14ac:dyDescent="0.25">
      <c r="A838" s="169" t="s">
        <v>13190</v>
      </c>
      <c r="B838" s="169" t="s">
        <v>12839</v>
      </c>
      <c r="C838" s="169" t="s">
        <v>425</v>
      </c>
      <c r="D838" s="169" t="s">
        <v>351</v>
      </c>
      <c r="E838" s="170">
        <v>2016</v>
      </c>
      <c r="F838" s="170" t="s">
        <v>11890</v>
      </c>
      <c r="G838" s="171" t="s">
        <v>11839</v>
      </c>
      <c r="H838" s="171" t="s">
        <v>11902</v>
      </c>
      <c r="I838" s="171"/>
    </row>
    <row r="839" spans="1:9" x14ac:dyDescent="0.25">
      <c r="A839" s="169" t="s">
        <v>13191</v>
      </c>
      <c r="B839" s="169" t="s">
        <v>13192</v>
      </c>
      <c r="C839" s="169" t="s">
        <v>11889</v>
      </c>
      <c r="D839" s="169" t="s">
        <v>351</v>
      </c>
      <c r="E839" s="170">
        <v>2016</v>
      </c>
      <c r="F839" s="170" t="s">
        <v>11890</v>
      </c>
      <c r="G839" s="171" t="s">
        <v>11839</v>
      </c>
      <c r="H839" s="171" t="s">
        <v>11902</v>
      </c>
      <c r="I839" s="171"/>
    </row>
    <row r="840" spans="1:9" hidden="1" x14ac:dyDescent="0.25">
      <c r="A840" s="169" t="s">
        <v>13193</v>
      </c>
      <c r="B840" s="169" t="s">
        <v>12783</v>
      </c>
      <c r="C840" s="169" t="s">
        <v>493</v>
      </c>
      <c r="D840" s="169" t="s">
        <v>351</v>
      </c>
      <c r="E840" s="170">
        <v>2016</v>
      </c>
      <c r="F840" s="170" t="s">
        <v>11890</v>
      </c>
      <c r="G840" s="171" t="s">
        <v>11839</v>
      </c>
      <c r="H840" s="171" t="s">
        <v>11902</v>
      </c>
      <c r="I840" s="171"/>
    </row>
    <row r="841" spans="1:9" hidden="1" x14ac:dyDescent="0.25">
      <c r="A841" s="169" t="s">
        <v>13194</v>
      </c>
      <c r="B841" s="169" t="s">
        <v>13195</v>
      </c>
      <c r="C841" s="169" t="s">
        <v>412</v>
      </c>
      <c r="D841" s="169" t="s">
        <v>351</v>
      </c>
      <c r="E841" s="170">
        <v>2016</v>
      </c>
      <c r="F841" s="170" t="s">
        <v>11890</v>
      </c>
      <c r="G841" s="171" t="s">
        <v>11839</v>
      </c>
      <c r="H841" s="171" t="s">
        <v>11902</v>
      </c>
      <c r="I841" s="171"/>
    </row>
    <row r="842" spans="1:9" hidden="1" x14ac:dyDescent="0.25">
      <c r="A842" s="169" t="s">
        <v>13196</v>
      </c>
      <c r="B842" s="169" t="s">
        <v>12846</v>
      </c>
      <c r="C842" s="169" t="s">
        <v>1552</v>
      </c>
      <c r="D842" s="169" t="s">
        <v>351</v>
      </c>
      <c r="E842" s="170">
        <v>2016</v>
      </c>
      <c r="F842" s="170" t="s">
        <v>11890</v>
      </c>
      <c r="G842" s="171" t="s">
        <v>11839</v>
      </c>
      <c r="H842" s="171" t="s">
        <v>11902</v>
      </c>
      <c r="I842" s="171"/>
    </row>
    <row r="843" spans="1:9" hidden="1" x14ac:dyDescent="0.25">
      <c r="A843" s="169" t="s">
        <v>13197</v>
      </c>
      <c r="B843" s="169" t="s">
        <v>12880</v>
      </c>
      <c r="C843" s="169" t="s">
        <v>425</v>
      </c>
      <c r="D843" s="169" t="s">
        <v>351</v>
      </c>
      <c r="E843" s="170">
        <v>2016</v>
      </c>
      <c r="F843" s="170" t="s">
        <v>11890</v>
      </c>
      <c r="G843" s="171" t="s">
        <v>11839</v>
      </c>
      <c r="H843" s="171" t="s">
        <v>11902</v>
      </c>
      <c r="I843" s="171"/>
    </row>
    <row r="844" spans="1:9" hidden="1" x14ac:dyDescent="0.25">
      <c r="A844" s="169" t="s">
        <v>13198</v>
      </c>
      <c r="B844" s="169" t="s">
        <v>12743</v>
      </c>
      <c r="C844" s="169" t="s">
        <v>402</v>
      </c>
      <c r="D844" s="169" t="s">
        <v>351</v>
      </c>
      <c r="E844" s="170">
        <v>2016</v>
      </c>
      <c r="F844" s="170" t="s">
        <v>11890</v>
      </c>
      <c r="G844" s="171" t="s">
        <v>11839</v>
      </c>
      <c r="H844" s="171" t="s">
        <v>11902</v>
      </c>
      <c r="I844" s="171"/>
    </row>
    <row r="845" spans="1:9" hidden="1" x14ac:dyDescent="0.25">
      <c r="A845" s="169" t="s">
        <v>13199</v>
      </c>
      <c r="B845" s="169" t="s">
        <v>13010</v>
      </c>
      <c r="C845" s="169" t="s">
        <v>418</v>
      </c>
      <c r="D845" s="169" t="s">
        <v>351</v>
      </c>
      <c r="E845" s="170">
        <v>2016</v>
      </c>
      <c r="F845" s="170" t="s">
        <v>11890</v>
      </c>
      <c r="G845" s="171" t="s">
        <v>11839</v>
      </c>
      <c r="H845" s="171" t="s">
        <v>11902</v>
      </c>
      <c r="I845" s="171"/>
    </row>
    <row r="846" spans="1:9" hidden="1" x14ac:dyDescent="0.25">
      <c r="A846" s="169" t="s">
        <v>13200</v>
      </c>
      <c r="B846" s="169" t="s">
        <v>12931</v>
      </c>
      <c r="C846" s="169" t="s">
        <v>425</v>
      </c>
      <c r="D846" s="169" t="s">
        <v>351</v>
      </c>
      <c r="E846" s="170">
        <v>2016</v>
      </c>
      <c r="F846" s="170" t="s">
        <v>11890</v>
      </c>
      <c r="G846" s="171" t="s">
        <v>11839</v>
      </c>
      <c r="H846" s="171" t="s">
        <v>11902</v>
      </c>
      <c r="I846" s="171"/>
    </row>
    <row r="847" spans="1:9" hidden="1" x14ac:dyDescent="0.25">
      <c r="A847" s="169" t="s">
        <v>13201</v>
      </c>
      <c r="B847" s="169" t="s">
        <v>12711</v>
      </c>
      <c r="C847" s="169" t="s">
        <v>418</v>
      </c>
      <c r="D847" s="169" t="s">
        <v>351</v>
      </c>
      <c r="E847" s="170">
        <v>2016</v>
      </c>
      <c r="F847" s="170" t="s">
        <v>11890</v>
      </c>
      <c r="G847" s="171" t="s">
        <v>11839</v>
      </c>
      <c r="H847" s="171" t="s">
        <v>11902</v>
      </c>
      <c r="I847" s="171"/>
    </row>
    <row r="848" spans="1:9" hidden="1" x14ac:dyDescent="0.25">
      <c r="A848" s="169" t="s">
        <v>13202</v>
      </c>
      <c r="B848" s="169" t="s">
        <v>13203</v>
      </c>
      <c r="C848" s="169" t="s">
        <v>356</v>
      </c>
      <c r="D848" s="169" t="s">
        <v>351</v>
      </c>
      <c r="E848" s="170">
        <v>2016</v>
      </c>
      <c r="F848" s="170" t="s">
        <v>11890</v>
      </c>
      <c r="G848" s="171" t="s">
        <v>11839</v>
      </c>
      <c r="H848" s="171" t="s">
        <v>11902</v>
      </c>
      <c r="I848" s="171"/>
    </row>
    <row r="849" spans="1:9" hidden="1" x14ac:dyDescent="0.25">
      <c r="A849" s="169" t="s">
        <v>13204</v>
      </c>
      <c r="B849" s="169" t="s">
        <v>12751</v>
      </c>
      <c r="C849" s="169" t="s">
        <v>425</v>
      </c>
      <c r="D849" s="169" t="s">
        <v>351</v>
      </c>
      <c r="E849" s="170">
        <v>2016</v>
      </c>
      <c r="F849" s="170" t="s">
        <v>11890</v>
      </c>
      <c r="G849" s="171" t="s">
        <v>11839</v>
      </c>
      <c r="H849" s="171" t="s">
        <v>11902</v>
      </c>
      <c r="I849" s="171"/>
    </row>
    <row r="850" spans="1:9" hidden="1" x14ac:dyDescent="0.25">
      <c r="A850" s="169" t="s">
        <v>13205</v>
      </c>
      <c r="B850" s="169" t="s">
        <v>12760</v>
      </c>
      <c r="C850" s="169" t="s">
        <v>691</v>
      </c>
      <c r="D850" s="169" t="s">
        <v>351</v>
      </c>
      <c r="E850" s="170">
        <v>2016</v>
      </c>
      <c r="F850" s="170" t="s">
        <v>11890</v>
      </c>
      <c r="G850" s="171" t="s">
        <v>11839</v>
      </c>
      <c r="H850" s="171" t="s">
        <v>11902</v>
      </c>
      <c r="I850" s="171"/>
    </row>
    <row r="851" spans="1:9" hidden="1" x14ac:dyDescent="0.25">
      <c r="A851" s="169" t="s">
        <v>13206</v>
      </c>
      <c r="B851" s="169" t="s">
        <v>12760</v>
      </c>
      <c r="C851" s="169" t="s">
        <v>868</v>
      </c>
      <c r="D851" s="169" t="s">
        <v>351</v>
      </c>
      <c r="E851" s="170">
        <v>2016</v>
      </c>
      <c r="F851" s="170" t="s">
        <v>11890</v>
      </c>
      <c r="G851" s="171" t="s">
        <v>11839</v>
      </c>
      <c r="H851" s="171" t="s">
        <v>11902</v>
      </c>
      <c r="I851" s="171"/>
    </row>
    <row r="852" spans="1:9" hidden="1" x14ac:dyDescent="0.25">
      <c r="A852" s="169" t="s">
        <v>13207</v>
      </c>
      <c r="B852" s="169" t="s">
        <v>12770</v>
      </c>
      <c r="C852" s="169" t="s">
        <v>356</v>
      </c>
      <c r="D852" s="169" t="s">
        <v>351</v>
      </c>
      <c r="E852" s="170">
        <v>2016</v>
      </c>
      <c r="F852" s="170" t="s">
        <v>11890</v>
      </c>
      <c r="G852" s="171" t="s">
        <v>11839</v>
      </c>
      <c r="H852" s="171" t="s">
        <v>11902</v>
      </c>
      <c r="I852" s="171"/>
    </row>
    <row r="853" spans="1:9" hidden="1" x14ac:dyDescent="0.25">
      <c r="A853" s="169" t="s">
        <v>13208</v>
      </c>
      <c r="B853" s="169" t="s">
        <v>12982</v>
      </c>
      <c r="C853" s="169" t="s">
        <v>473</v>
      </c>
      <c r="D853" s="169" t="s">
        <v>351</v>
      </c>
      <c r="E853" s="170">
        <v>2016</v>
      </c>
      <c r="F853" s="170" t="s">
        <v>11890</v>
      </c>
      <c r="G853" s="171" t="s">
        <v>11839</v>
      </c>
      <c r="H853" s="171" t="s">
        <v>11902</v>
      </c>
      <c r="I853" s="171"/>
    </row>
    <row r="854" spans="1:9" hidden="1" x14ac:dyDescent="0.25">
      <c r="A854" s="169" t="s">
        <v>13209</v>
      </c>
      <c r="B854" s="169" t="s">
        <v>12705</v>
      </c>
      <c r="C854" s="169" t="s">
        <v>350</v>
      </c>
      <c r="D854" s="169" t="s">
        <v>351</v>
      </c>
      <c r="E854" s="170">
        <v>2016</v>
      </c>
      <c r="F854" s="170" t="s">
        <v>11890</v>
      </c>
      <c r="G854" s="171" t="s">
        <v>11839</v>
      </c>
      <c r="H854" s="171" t="s">
        <v>11902</v>
      </c>
      <c r="I854" s="171"/>
    </row>
    <row r="855" spans="1:9" hidden="1" x14ac:dyDescent="0.25">
      <c r="A855" s="169" t="s">
        <v>13210</v>
      </c>
      <c r="B855" s="169" t="s">
        <v>12731</v>
      </c>
      <c r="C855" s="169" t="s">
        <v>879</v>
      </c>
      <c r="D855" s="169" t="s">
        <v>351</v>
      </c>
      <c r="E855" s="170">
        <v>2016</v>
      </c>
      <c r="F855" s="170" t="s">
        <v>11890</v>
      </c>
      <c r="G855" s="171" t="s">
        <v>11839</v>
      </c>
      <c r="H855" s="171" t="s">
        <v>11902</v>
      </c>
      <c r="I855" s="171"/>
    </row>
    <row r="856" spans="1:9" hidden="1" x14ac:dyDescent="0.25">
      <c r="A856" s="169" t="s">
        <v>13211</v>
      </c>
      <c r="B856" s="169" t="s">
        <v>12731</v>
      </c>
      <c r="C856" s="169" t="s">
        <v>356</v>
      </c>
      <c r="D856" s="169" t="s">
        <v>351</v>
      </c>
      <c r="E856" s="170">
        <v>2016</v>
      </c>
      <c r="F856" s="170" t="s">
        <v>11890</v>
      </c>
      <c r="G856" s="171" t="s">
        <v>11839</v>
      </c>
      <c r="H856" s="171" t="s">
        <v>11902</v>
      </c>
      <c r="I856" s="171"/>
    </row>
    <row r="857" spans="1:9" hidden="1" x14ac:dyDescent="0.25">
      <c r="A857" s="169" t="s">
        <v>13212</v>
      </c>
      <c r="B857" s="169" t="s">
        <v>13076</v>
      </c>
      <c r="C857" s="169" t="s">
        <v>713</v>
      </c>
      <c r="D857" s="169" t="s">
        <v>351</v>
      </c>
      <c r="E857" s="170">
        <v>2016</v>
      </c>
      <c r="F857" s="170" t="s">
        <v>11890</v>
      </c>
      <c r="G857" s="171" t="s">
        <v>11839</v>
      </c>
      <c r="H857" s="171" t="s">
        <v>11902</v>
      </c>
      <c r="I857" s="171"/>
    </row>
    <row r="858" spans="1:9" hidden="1" x14ac:dyDescent="0.25">
      <c r="A858" s="169" t="s">
        <v>13213</v>
      </c>
      <c r="B858" s="169" t="s">
        <v>12739</v>
      </c>
      <c r="C858" s="169" t="s">
        <v>443</v>
      </c>
      <c r="D858" s="169" t="s">
        <v>351</v>
      </c>
      <c r="E858" s="170">
        <v>2016</v>
      </c>
      <c r="F858" s="170" t="s">
        <v>11890</v>
      </c>
      <c r="G858" s="171" t="s">
        <v>11839</v>
      </c>
      <c r="H858" s="171" t="s">
        <v>11902</v>
      </c>
      <c r="I858" s="171"/>
    </row>
    <row r="859" spans="1:9" hidden="1" x14ac:dyDescent="0.25">
      <c r="A859" s="169" t="s">
        <v>13214</v>
      </c>
      <c r="B859" s="169" t="s">
        <v>12827</v>
      </c>
      <c r="C859" s="169" t="s">
        <v>473</v>
      </c>
      <c r="D859" s="169" t="s">
        <v>351</v>
      </c>
      <c r="E859" s="170">
        <v>2016</v>
      </c>
      <c r="F859" s="170" t="s">
        <v>11890</v>
      </c>
      <c r="G859" s="171" t="s">
        <v>11839</v>
      </c>
      <c r="H859" s="171" t="s">
        <v>11902</v>
      </c>
      <c r="I859" s="171"/>
    </row>
    <row r="860" spans="1:9" hidden="1" x14ac:dyDescent="0.25">
      <c r="A860" s="169" t="s">
        <v>13215</v>
      </c>
      <c r="B860" s="169" t="s">
        <v>12737</v>
      </c>
      <c r="C860" s="169" t="s">
        <v>726</v>
      </c>
      <c r="D860" s="169" t="s">
        <v>351</v>
      </c>
      <c r="E860" s="170">
        <v>2016</v>
      </c>
      <c r="F860" s="170" t="s">
        <v>11890</v>
      </c>
      <c r="G860" s="171" t="s">
        <v>11839</v>
      </c>
      <c r="H860" s="171" t="s">
        <v>11902</v>
      </c>
      <c r="I860" s="171"/>
    </row>
    <row r="861" spans="1:9" x14ac:dyDescent="0.25">
      <c r="A861" s="169" t="s">
        <v>13216</v>
      </c>
      <c r="B861" s="169" t="s">
        <v>12954</v>
      </c>
      <c r="C861" s="169" t="s">
        <v>11889</v>
      </c>
      <c r="D861" s="169" t="s">
        <v>351</v>
      </c>
      <c r="E861" s="170">
        <v>2016</v>
      </c>
      <c r="F861" s="170" t="s">
        <v>11890</v>
      </c>
      <c r="G861" s="171" t="s">
        <v>11839</v>
      </c>
      <c r="H861" s="171" t="s">
        <v>11902</v>
      </c>
      <c r="I861" s="171"/>
    </row>
    <row r="862" spans="1:9" hidden="1" x14ac:dyDescent="0.25">
      <c r="A862" s="169" t="s">
        <v>13217</v>
      </c>
      <c r="B862" s="169" t="s">
        <v>13218</v>
      </c>
      <c r="C862" s="169" t="s">
        <v>356</v>
      </c>
      <c r="D862" s="169" t="s">
        <v>351</v>
      </c>
      <c r="E862" s="170">
        <v>2016</v>
      </c>
      <c r="F862" s="170" t="s">
        <v>11890</v>
      </c>
      <c r="G862" s="171" t="s">
        <v>11839</v>
      </c>
      <c r="H862" s="171" t="s">
        <v>11902</v>
      </c>
      <c r="I862" s="171"/>
    </row>
    <row r="863" spans="1:9" x14ac:dyDescent="0.25">
      <c r="A863" s="169" t="s">
        <v>13219</v>
      </c>
      <c r="B863" s="169" t="s">
        <v>13220</v>
      </c>
      <c r="C863" s="169" t="s">
        <v>11889</v>
      </c>
      <c r="D863" s="169" t="s">
        <v>351</v>
      </c>
      <c r="E863" s="170">
        <v>2016</v>
      </c>
      <c r="F863" s="170" t="s">
        <v>11890</v>
      </c>
      <c r="G863" s="171" t="s">
        <v>11839</v>
      </c>
      <c r="H863" s="171" t="s">
        <v>11902</v>
      </c>
      <c r="I863" s="171"/>
    </row>
    <row r="864" spans="1:9" hidden="1" x14ac:dyDescent="0.25">
      <c r="A864" s="169" t="s">
        <v>13221</v>
      </c>
      <c r="B864" s="169" t="s">
        <v>12760</v>
      </c>
      <c r="C864" s="169" t="s">
        <v>726</v>
      </c>
      <c r="D864" s="169" t="s">
        <v>351</v>
      </c>
      <c r="E864" s="170">
        <v>2016</v>
      </c>
      <c r="F864" s="170" t="s">
        <v>11890</v>
      </c>
      <c r="G864" s="171" t="s">
        <v>11839</v>
      </c>
      <c r="H864" s="171" t="s">
        <v>11902</v>
      </c>
      <c r="I864" s="171"/>
    </row>
    <row r="865" spans="1:9" hidden="1" x14ac:dyDescent="0.25">
      <c r="A865" s="169" t="s">
        <v>13222</v>
      </c>
      <c r="B865" s="169" t="s">
        <v>12739</v>
      </c>
      <c r="C865" s="169" t="s">
        <v>350</v>
      </c>
      <c r="D865" s="169" t="s">
        <v>351</v>
      </c>
      <c r="E865" s="170">
        <v>2016</v>
      </c>
      <c r="F865" s="170" t="s">
        <v>11890</v>
      </c>
      <c r="G865" s="171" t="s">
        <v>11839</v>
      </c>
      <c r="H865" s="171" t="s">
        <v>11902</v>
      </c>
      <c r="I865" s="171"/>
    </row>
    <row r="866" spans="1:9" hidden="1" x14ac:dyDescent="0.25">
      <c r="A866" s="169" t="s">
        <v>13223</v>
      </c>
      <c r="B866" s="169" t="s">
        <v>12715</v>
      </c>
      <c r="C866" s="169" t="s">
        <v>412</v>
      </c>
      <c r="D866" s="169" t="s">
        <v>351</v>
      </c>
      <c r="E866" s="170">
        <v>2016</v>
      </c>
      <c r="F866" s="170" t="s">
        <v>11890</v>
      </c>
      <c r="G866" s="171" t="s">
        <v>11839</v>
      </c>
      <c r="H866" s="171" t="s">
        <v>11902</v>
      </c>
      <c r="I866" s="171"/>
    </row>
    <row r="867" spans="1:9" hidden="1" x14ac:dyDescent="0.25">
      <c r="A867" s="169" t="s">
        <v>13224</v>
      </c>
      <c r="B867" s="169" t="s">
        <v>13010</v>
      </c>
      <c r="C867" s="169" t="s">
        <v>1552</v>
      </c>
      <c r="D867" s="169" t="s">
        <v>351</v>
      </c>
      <c r="E867" s="170">
        <v>2016</v>
      </c>
      <c r="F867" s="170" t="s">
        <v>11890</v>
      </c>
      <c r="G867" s="171" t="s">
        <v>11839</v>
      </c>
      <c r="H867" s="171" t="s">
        <v>11902</v>
      </c>
      <c r="I867" s="171"/>
    </row>
    <row r="868" spans="1:9" hidden="1" x14ac:dyDescent="0.25">
      <c r="A868" s="169" t="s">
        <v>13225</v>
      </c>
      <c r="B868" s="169" t="s">
        <v>12801</v>
      </c>
      <c r="C868" s="169" t="s">
        <v>496</v>
      </c>
      <c r="D868" s="169" t="s">
        <v>351</v>
      </c>
      <c r="E868" s="170">
        <v>2016</v>
      </c>
      <c r="F868" s="170" t="s">
        <v>11890</v>
      </c>
      <c r="G868" s="171" t="s">
        <v>11839</v>
      </c>
      <c r="H868" s="171" t="s">
        <v>11902</v>
      </c>
      <c r="I868" s="171"/>
    </row>
    <row r="869" spans="1:9" hidden="1" x14ac:dyDescent="0.25">
      <c r="A869" s="169" t="s">
        <v>13226</v>
      </c>
      <c r="B869" s="169" t="s">
        <v>13227</v>
      </c>
      <c r="C869" s="169" t="s">
        <v>356</v>
      </c>
      <c r="D869" s="169" t="s">
        <v>351</v>
      </c>
      <c r="E869" s="170">
        <v>2016</v>
      </c>
      <c r="F869" s="170" t="s">
        <v>11890</v>
      </c>
      <c r="G869" s="171" t="s">
        <v>11839</v>
      </c>
      <c r="H869" s="171" t="s">
        <v>11902</v>
      </c>
      <c r="I869" s="171"/>
    </row>
    <row r="870" spans="1:9" hidden="1" x14ac:dyDescent="0.25">
      <c r="A870" s="169" t="s">
        <v>13228</v>
      </c>
      <c r="B870" s="169" t="s">
        <v>12954</v>
      </c>
      <c r="C870" s="169" t="s">
        <v>350</v>
      </c>
      <c r="D870" s="169" t="s">
        <v>351</v>
      </c>
      <c r="E870" s="170">
        <v>2016</v>
      </c>
      <c r="F870" s="170" t="s">
        <v>11890</v>
      </c>
      <c r="G870" s="171" t="s">
        <v>11839</v>
      </c>
      <c r="H870" s="171" t="s">
        <v>11902</v>
      </c>
      <c r="I870" s="171"/>
    </row>
    <row r="871" spans="1:9" hidden="1" x14ac:dyDescent="0.25">
      <c r="A871" s="169" t="s">
        <v>13229</v>
      </c>
      <c r="B871" s="169" t="s">
        <v>12805</v>
      </c>
      <c r="C871" s="169" t="s">
        <v>473</v>
      </c>
      <c r="D871" s="169" t="s">
        <v>351</v>
      </c>
      <c r="E871" s="170">
        <v>2016</v>
      </c>
      <c r="F871" s="170" t="s">
        <v>11890</v>
      </c>
      <c r="G871" s="171" t="s">
        <v>11839</v>
      </c>
      <c r="H871" s="171" t="s">
        <v>11902</v>
      </c>
      <c r="I871" s="171"/>
    </row>
    <row r="872" spans="1:9" hidden="1" x14ac:dyDescent="0.25">
      <c r="A872" s="169" t="s">
        <v>13230</v>
      </c>
      <c r="B872" s="169" t="s">
        <v>12777</v>
      </c>
      <c r="C872" s="169" t="s">
        <v>552</v>
      </c>
      <c r="D872" s="169" t="s">
        <v>351</v>
      </c>
      <c r="E872" s="170">
        <v>2016</v>
      </c>
      <c r="F872" s="170" t="s">
        <v>11890</v>
      </c>
      <c r="G872" s="171" t="s">
        <v>11839</v>
      </c>
      <c r="H872" s="171" t="s">
        <v>11902</v>
      </c>
      <c r="I872" s="171"/>
    </row>
    <row r="873" spans="1:9" hidden="1" x14ac:dyDescent="0.25">
      <c r="A873" s="169" t="s">
        <v>13231</v>
      </c>
      <c r="B873" s="169" t="s">
        <v>12764</v>
      </c>
      <c r="C873" s="169" t="s">
        <v>443</v>
      </c>
      <c r="D873" s="169" t="s">
        <v>351</v>
      </c>
      <c r="E873" s="170">
        <v>2016</v>
      </c>
      <c r="F873" s="170" t="s">
        <v>11890</v>
      </c>
      <c r="G873" s="171" t="s">
        <v>11839</v>
      </c>
      <c r="H873" s="171" t="s">
        <v>11902</v>
      </c>
      <c r="I873" s="171"/>
    </row>
    <row r="874" spans="1:9" hidden="1" x14ac:dyDescent="0.25">
      <c r="A874" s="169" t="s">
        <v>13232</v>
      </c>
      <c r="B874" s="169" t="s">
        <v>13233</v>
      </c>
      <c r="C874" s="169" t="s">
        <v>412</v>
      </c>
      <c r="D874" s="169" t="s">
        <v>351</v>
      </c>
      <c r="E874" s="170">
        <v>2016</v>
      </c>
      <c r="F874" s="170" t="s">
        <v>11890</v>
      </c>
      <c r="G874" s="171" t="s">
        <v>11839</v>
      </c>
      <c r="H874" s="171" t="s">
        <v>11902</v>
      </c>
      <c r="I874" s="171"/>
    </row>
    <row r="875" spans="1:9" hidden="1" x14ac:dyDescent="0.25">
      <c r="A875" s="169" t="s">
        <v>13234</v>
      </c>
      <c r="B875" s="169" t="s">
        <v>12729</v>
      </c>
      <c r="C875" s="169" t="s">
        <v>528</v>
      </c>
      <c r="D875" s="169" t="s">
        <v>351</v>
      </c>
      <c r="E875" s="170">
        <v>2016</v>
      </c>
      <c r="F875" s="170" t="s">
        <v>11890</v>
      </c>
      <c r="G875" s="171" t="s">
        <v>11839</v>
      </c>
      <c r="H875" s="171" t="s">
        <v>11902</v>
      </c>
      <c r="I875" s="171"/>
    </row>
    <row r="876" spans="1:9" hidden="1" x14ac:dyDescent="0.25">
      <c r="A876" s="169" t="s">
        <v>13235</v>
      </c>
      <c r="B876" s="169" t="s">
        <v>12787</v>
      </c>
      <c r="C876" s="169" t="s">
        <v>378</v>
      </c>
      <c r="D876" s="169" t="s">
        <v>351</v>
      </c>
      <c r="E876" s="170">
        <v>2016</v>
      </c>
      <c r="F876" s="170" t="s">
        <v>11890</v>
      </c>
      <c r="G876" s="171" t="s">
        <v>11839</v>
      </c>
      <c r="H876" s="171" t="s">
        <v>11902</v>
      </c>
      <c r="I876" s="171"/>
    </row>
    <row r="877" spans="1:9" hidden="1" x14ac:dyDescent="0.25">
      <c r="A877" s="169" t="s">
        <v>13236</v>
      </c>
      <c r="B877" s="169" t="s">
        <v>12799</v>
      </c>
      <c r="C877" s="169" t="s">
        <v>466</v>
      </c>
      <c r="D877" s="169" t="s">
        <v>351</v>
      </c>
      <c r="E877" s="170">
        <v>2016</v>
      </c>
      <c r="F877" s="170" t="s">
        <v>11890</v>
      </c>
      <c r="G877" s="171" t="s">
        <v>11839</v>
      </c>
      <c r="H877" s="171" t="s">
        <v>11902</v>
      </c>
      <c r="I877" s="171"/>
    </row>
    <row r="878" spans="1:9" hidden="1" x14ac:dyDescent="0.25">
      <c r="A878" s="169" t="s">
        <v>13237</v>
      </c>
      <c r="B878" s="169" t="s">
        <v>12731</v>
      </c>
      <c r="C878" s="169" t="s">
        <v>496</v>
      </c>
      <c r="D878" s="169" t="s">
        <v>351</v>
      </c>
      <c r="E878" s="170">
        <v>2016</v>
      </c>
      <c r="F878" s="170" t="s">
        <v>11890</v>
      </c>
      <c r="G878" s="171" t="s">
        <v>11839</v>
      </c>
      <c r="H878" s="171" t="s">
        <v>11902</v>
      </c>
      <c r="I878" s="171"/>
    </row>
    <row r="879" spans="1:9" hidden="1" x14ac:dyDescent="0.25">
      <c r="A879" s="169" t="s">
        <v>13238</v>
      </c>
      <c r="B879" s="169" t="s">
        <v>12751</v>
      </c>
      <c r="C879" s="169" t="s">
        <v>691</v>
      </c>
      <c r="D879" s="169" t="s">
        <v>351</v>
      </c>
      <c r="E879" s="170">
        <v>2016</v>
      </c>
      <c r="F879" s="170" t="s">
        <v>11890</v>
      </c>
      <c r="G879" s="171" t="s">
        <v>11839</v>
      </c>
      <c r="H879" s="171" t="s">
        <v>11902</v>
      </c>
      <c r="I879" s="171"/>
    </row>
    <row r="880" spans="1:9" hidden="1" x14ac:dyDescent="0.25">
      <c r="A880" s="169" t="s">
        <v>13239</v>
      </c>
      <c r="B880" s="169" t="s">
        <v>12775</v>
      </c>
      <c r="C880" s="169" t="s">
        <v>356</v>
      </c>
      <c r="D880" s="169" t="s">
        <v>351</v>
      </c>
      <c r="E880" s="170">
        <v>2016</v>
      </c>
      <c r="F880" s="170" t="s">
        <v>11890</v>
      </c>
      <c r="G880" s="171" t="s">
        <v>11839</v>
      </c>
      <c r="H880" s="171" t="s">
        <v>11902</v>
      </c>
      <c r="I880" s="171"/>
    </row>
    <row r="881" spans="1:9" hidden="1" x14ac:dyDescent="0.25">
      <c r="A881" s="169" t="s">
        <v>13240</v>
      </c>
      <c r="B881" s="169" t="s">
        <v>12960</v>
      </c>
      <c r="C881" s="169" t="s">
        <v>350</v>
      </c>
      <c r="D881" s="169" t="s">
        <v>351</v>
      </c>
      <c r="E881" s="170">
        <v>2016</v>
      </c>
      <c r="F881" s="170" t="s">
        <v>11890</v>
      </c>
      <c r="G881" s="171" t="s">
        <v>11839</v>
      </c>
      <c r="H881" s="171" t="s">
        <v>11902</v>
      </c>
      <c r="I881" s="171"/>
    </row>
    <row r="882" spans="1:9" hidden="1" x14ac:dyDescent="0.25">
      <c r="A882" s="169" t="s">
        <v>13241</v>
      </c>
      <c r="B882" s="169" t="s">
        <v>12764</v>
      </c>
      <c r="C882" s="169" t="s">
        <v>670</v>
      </c>
      <c r="D882" s="169" t="s">
        <v>351</v>
      </c>
      <c r="E882" s="170">
        <v>2016</v>
      </c>
      <c r="F882" s="170" t="s">
        <v>11890</v>
      </c>
      <c r="G882" s="171" t="s">
        <v>11839</v>
      </c>
      <c r="H882" s="171" t="s">
        <v>11902</v>
      </c>
      <c r="I882" s="171"/>
    </row>
    <row r="883" spans="1:9" hidden="1" x14ac:dyDescent="0.25">
      <c r="A883" s="169" t="s">
        <v>13242</v>
      </c>
      <c r="B883" s="169" t="s">
        <v>12760</v>
      </c>
      <c r="C883" s="169" t="s">
        <v>1210</v>
      </c>
      <c r="D883" s="169" t="s">
        <v>351</v>
      </c>
      <c r="E883" s="170">
        <v>2016</v>
      </c>
      <c r="F883" s="170" t="s">
        <v>11890</v>
      </c>
      <c r="G883" s="171" t="s">
        <v>11839</v>
      </c>
      <c r="H883" s="171" t="s">
        <v>11902</v>
      </c>
      <c r="I883" s="171"/>
    </row>
    <row r="884" spans="1:9" hidden="1" x14ac:dyDescent="0.25">
      <c r="A884" s="169" t="s">
        <v>13243</v>
      </c>
      <c r="B884" s="169" t="s">
        <v>12827</v>
      </c>
      <c r="C884" s="169" t="s">
        <v>356</v>
      </c>
      <c r="D884" s="169" t="s">
        <v>351</v>
      </c>
      <c r="E884" s="170">
        <v>2016</v>
      </c>
      <c r="F884" s="170" t="s">
        <v>11890</v>
      </c>
      <c r="G884" s="171" t="s">
        <v>11839</v>
      </c>
      <c r="H884" s="171" t="s">
        <v>11902</v>
      </c>
      <c r="I884" s="171"/>
    </row>
    <row r="885" spans="1:9" hidden="1" x14ac:dyDescent="0.25">
      <c r="A885" s="169" t="s">
        <v>13244</v>
      </c>
      <c r="B885" s="169" t="s">
        <v>12735</v>
      </c>
      <c r="C885" s="169" t="s">
        <v>473</v>
      </c>
      <c r="D885" s="169" t="s">
        <v>351</v>
      </c>
      <c r="E885" s="170">
        <v>2016</v>
      </c>
      <c r="F885" s="170" t="s">
        <v>11890</v>
      </c>
      <c r="G885" s="171" t="s">
        <v>11839</v>
      </c>
      <c r="H885" s="171" t="s">
        <v>11902</v>
      </c>
      <c r="I885" s="171"/>
    </row>
    <row r="886" spans="1:9" hidden="1" x14ac:dyDescent="0.25">
      <c r="A886" s="169" t="s">
        <v>13245</v>
      </c>
      <c r="B886" s="169" t="s">
        <v>12747</v>
      </c>
      <c r="C886" s="169" t="s">
        <v>356</v>
      </c>
      <c r="D886" s="169" t="s">
        <v>351</v>
      </c>
      <c r="E886" s="170">
        <v>2016</v>
      </c>
      <c r="F886" s="170" t="s">
        <v>11890</v>
      </c>
      <c r="G886" s="171" t="s">
        <v>11839</v>
      </c>
      <c r="H886" s="171" t="s">
        <v>11902</v>
      </c>
      <c r="I886" s="171"/>
    </row>
    <row r="887" spans="1:9" hidden="1" x14ac:dyDescent="0.25">
      <c r="A887" s="169" t="s">
        <v>13246</v>
      </c>
      <c r="B887" s="169" t="s">
        <v>12743</v>
      </c>
      <c r="C887" s="169" t="s">
        <v>1552</v>
      </c>
      <c r="D887" s="169" t="s">
        <v>351</v>
      </c>
      <c r="E887" s="170">
        <v>2016</v>
      </c>
      <c r="F887" s="170" t="s">
        <v>11890</v>
      </c>
      <c r="G887" s="171" t="s">
        <v>11839</v>
      </c>
      <c r="H887" s="171" t="s">
        <v>11902</v>
      </c>
      <c r="I887" s="171"/>
    </row>
    <row r="888" spans="1:9" hidden="1" x14ac:dyDescent="0.25">
      <c r="A888" s="169" t="s">
        <v>13247</v>
      </c>
      <c r="B888" s="169" t="s">
        <v>13159</v>
      </c>
      <c r="C888" s="169" t="s">
        <v>552</v>
      </c>
      <c r="D888" s="169" t="s">
        <v>351</v>
      </c>
      <c r="E888" s="170">
        <v>2016</v>
      </c>
      <c r="F888" s="170" t="s">
        <v>11890</v>
      </c>
      <c r="G888" s="171" t="s">
        <v>11839</v>
      </c>
      <c r="H888" s="171" t="s">
        <v>11902</v>
      </c>
      <c r="I888" s="171"/>
    </row>
    <row r="889" spans="1:9" hidden="1" x14ac:dyDescent="0.25">
      <c r="A889" s="169" t="s">
        <v>13248</v>
      </c>
      <c r="B889" s="169" t="s">
        <v>12739</v>
      </c>
      <c r="C889" s="169" t="s">
        <v>703</v>
      </c>
      <c r="D889" s="169" t="s">
        <v>351</v>
      </c>
      <c r="E889" s="170">
        <v>2016</v>
      </c>
      <c r="F889" s="170" t="s">
        <v>11890</v>
      </c>
      <c r="G889" s="171" t="s">
        <v>11839</v>
      </c>
      <c r="H889" s="171" t="s">
        <v>11902</v>
      </c>
      <c r="I889" s="171"/>
    </row>
    <row r="890" spans="1:9" hidden="1" x14ac:dyDescent="0.25">
      <c r="A890" s="169" t="s">
        <v>13249</v>
      </c>
      <c r="B890" s="169" t="s">
        <v>12729</v>
      </c>
      <c r="C890" s="169" t="s">
        <v>552</v>
      </c>
      <c r="D890" s="169" t="s">
        <v>351</v>
      </c>
      <c r="E890" s="170">
        <v>2016</v>
      </c>
      <c r="F890" s="170" t="s">
        <v>11890</v>
      </c>
      <c r="G890" s="171" t="s">
        <v>11839</v>
      </c>
      <c r="H890" s="171" t="s">
        <v>11902</v>
      </c>
      <c r="I890" s="171"/>
    </row>
    <row r="891" spans="1:9" hidden="1" x14ac:dyDescent="0.25">
      <c r="A891" s="169" t="s">
        <v>13250</v>
      </c>
      <c r="B891" s="169" t="s">
        <v>12751</v>
      </c>
      <c r="C891" s="169" t="s">
        <v>356</v>
      </c>
      <c r="D891" s="169" t="s">
        <v>351</v>
      </c>
      <c r="E891" s="170">
        <v>2016</v>
      </c>
      <c r="F891" s="170" t="s">
        <v>11890</v>
      </c>
      <c r="G891" s="171" t="s">
        <v>11839</v>
      </c>
      <c r="H891" s="171" t="s">
        <v>11902</v>
      </c>
      <c r="I891" s="171"/>
    </row>
    <row r="892" spans="1:9" hidden="1" x14ac:dyDescent="0.25">
      <c r="A892" s="169" t="s">
        <v>13251</v>
      </c>
      <c r="B892" s="169" t="s">
        <v>12830</v>
      </c>
      <c r="C892" s="169" t="s">
        <v>523</v>
      </c>
      <c r="D892" s="169" t="s">
        <v>351</v>
      </c>
      <c r="E892" s="170">
        <v>2016</v>
      </c>
      <c r="F892" s="170" t="s">
        <v>11890</v>
      </c>
      <c r="G892" s="171" t="s">
        <v>11839</v>
      </c>
      <c r="H892" s="171" t="s">
        <v>11902</v>
      </c>
      <c r="I892" s="171"/>
    </row>
    <row r="893" spans="1:9" hidden="1" x14ac:dyDescent="0.25">
      <c r="A893" s="169" t="s">
        <v>13252</v>
      </c>
      <c r="B893" s="169" t="s">
        <v>13159</v>
      </c>
      <c r="C893" s="169" t="s">
        <v>356</v>
      </c>
      <c r="D893" s="169" t="s">
        <v>351</v>
      </c>
      <c r="E893" s="170">
        <v>2016</v>
      </c>
      <c r="F893" s="170" t="s">
        <v>11890</v>
      </c>
      <c r="G893" s="171" t="s">
        <v>11839</v>
      </c>
      <c r="H893" s="171" t="s">
        <v>11902</v>
      </c>
      <c r="I893" s="171"/>
    </row>
    <row r="894" spans="1:9" hidden="1" x14ac:dyDescent="0.25">
      <c r="A894" s="169" t="s">
        <v>13253</v>
      </c>
      <c r="B894" s="169" t="s">
        <v>12839</v>
      </c>
      <c r="C894" s="169" t="s">
        <v>350</v>
      </c>
      <c r="D894" s="169" t="s">
        <v>351</v>
      </c>
      <c r="E894" s="170">
        <v>2016</v>
      </c>
      <c r="F894" s="170" t="s">
        <v>11890</v>
      </c>
      <c r="G894" s="171" t="s">
        <v>11839</v>
      </c>
      <c r="H894" s="171" t="s">
        <v>11902</v>
      </c>
      <c r="I894" s="171"/>
    </row>
    <row r="895" spans="1:9" x14ac:dyDescent="0.25">
      <c r="A895" s="169" t="s">
        <v>13254</v>
      </c>
      <c r="B895" s="169" t="s">
        <v>13255</v>
      </c>
      <c r="C895" s="169" t="s">
        <v>11889</v>
      </c>
      <c r="D895" s="169" t="s">
        <v>351</v>
      </c>
      <c r="E895" s="170">
        <v>2016</v>
      </c>
      <c r="F895" s="170" t="s">
        <v>11890</v>
      </c>
      <c r="G895" s="171" t="s">
        <v>11839</v>
      </c>
      <c r="H895" s="171" t="s">
        <v>11902</v>
      </c>
      <c r="I895" s="171"/>
    </row>
    <row r="896" spans="1:9" hidden="1" x14ac:dyDescent="0.25">
      <c r="A896" s="169" t="s">
        <v>13256</v>
      </c>
      <c r="B896" s="169" t="s">
        <v>13130</v>
      </c>
      <c r="C896" s="169" t="s">
        <v>412</v>
      </c>
      <c r="D896" s="169" t="s">
        <v>351</v>
      </c>
      <c r="E896" s="170">
        <v>2016</v>
      </c>
      <c r="F896" s="170" t="s">
        <v>11890</v>
      </c>
      <c r="G896" s="171" t="s">
        <v>11839</v>
      </c>
      <c r="H896" s="171" t="s">
        <v>11902</v>
      </c>
      <c r="I896" s="171"/>
    </row>
    <row r="897" spans="1:9" hidden="1" x14ac:dyDescent="0.25">
      <c r="A897" s="169" t="s">
        <v>13257</v>
      </c>
      <c r="B897" s="169" t="s">
        <v>12822</v>
      </c>
      <c r="C897" s="169" t="s">
        <v>418</v>
      </c>
      <c r="D897" s="169" t="s">
        <v>351</v>
      </c>
      <c r="E897" s="170">
        <v>2016</v>
      </c>
      <c r="F897" s="170" t="s">
        <v>11890</v>
      </c>
      <c r="G897" s="171" t="s">
        <v>11839</v>
      </c>
      <c r="H897" s="171" t="s">
        <v>11902</v>
      </c>
      <c r="I897" s="171"/>
    </row>
    <row r="898" spans="1:9" hidden="1" x14ac:dyDescent="0.25">
      <c r="A898" s="169" t="s">
        <v>13258</v>
      </c>
      <c r="B898" s="169" t="s">
        <v>13195</v>
      </c>
      <c r="C898" s="169" t="s">
        <v>644</v>
      </c>
      <c r="D898" s="169" t="s">
        <v>351</v>
      </c>
      <c r="E898" s="170">
        <v>2016</v>
      </c>
      <c r="F898" s="170" t="s">
        <v>11890</v>
      </c>
      <c r="G898" s="171" t="s">
        <v>11839</v>
      </c>
      <c r="H898" s="171" t="s">
        <v>11902</v>
      </c>
      <c r="I898" s="171"/>
    </row>
    <row r="899" spans="1:9" hidden="1" x14ac:dyDescent="0.25">
      <c r="A899" s="169" t="s">
        <v>13259</v>
      </c>
      <c r="B899" s="169" t="s">
        <v>13260</v>
      </c>
      <c r="C899" s="169" t="s">
        <v>496</v>
      </c>
      <c r="D899" s="169" t="s">
        <v>351</v>
      </c>
      <c r="E899" s="170">
        <v>2016</v>
      </c>
      <c r="F899" s="170" t="s">
        <v>11890</v>
      </c>
      <c r="G899" s="171" t="s">
        <v>11839</v>
      </c>
      <c r="H899" s="171" t="s">
        <v>11902</v>
      </c>
      <c r="I899" s="171"/>
    </row>
    <row r="900" spans="1:9" hidden="1" x14ac:dyDescent="0.25">
      <c r="A900" s="169" t="s">
        <v>13261</v>
      </c>
      <c r="B900" s="169" t="s">
        <v>12719</v>
      </c>
      <c r="C900" s="169" t="s">
        <v>613</v>
      </c>
      <c r="D900" s="169" t="s">
        <v>351</v>
      </c>
      <c r="E900" s="170">
        <v>2016</v>
      </c>
      <c r="F900" s="170" t="s">
        <v>11890</v>
      </c>
      <c r="G900" s="171" t="s">
        <v>11839</v>
      </c>
      <c r="H900" s="171" t="s">
        <v>11902</v>
      </c>
      <c r="I900" s="171"/>
    </row>
    <row r="901" spans="1:9" hidden="1" x14ac:dyDescent="0.25">
      <c r="A901" s="169" t="s">
        <v>13262</v>
      </c>
      <c r="B901" s="169" t="s">
        <v>12729</v>
      </c>
      <c r="C901" s="169" t="s">
        <v>443</v>
      </c>
      <c r="D901" s="169" t="s">
        <v>351</v>
      </c>
      <c r="E901" s="170">
        <v>2016</v>
      </c>
      <c r="F901" s="170" t="s">
        <v>11890</v>
      </c>
      <c r="G901" s="171" t="s">
        <v>11839</v>
      </c>
      <c r="H901" s="171" t="s">
        <v>11902</v>
      </c>
      <c r="I901" s="171"/>
    </row>
    <row r="902" spans="1:9" hidden="1" x14ac:dyDescent="0.25">
      <c r="A902" s="169" t="s">
        <v>13263</v>
      </c>
      <c r="B902" s="169" t="s">
        <v>12931</v>
      </c>
      <c r="C902" s="169" t="s">
        <v>356</v>
      </c>
      <c r="D902" s="169" t="s">
        <v>351</v>
      </c>
      <c r="E902" s="170">
        <v>2016</v>
      </c>
      <c r="F902" s="170" t="s">
        <v>11890</v>
      </c>
      <c r="G902" s="171" t="s">
        <v>11839</v>
      </c>
      <c r="H902" s="171" t="s">
        <v>11902</v>
      </c>
      <c r="I902" s="171"/>
    </row>
    <row r="903" spans="1:9" x14ac:dyDescent="0.25">
      <c r="A903" s="169" t="s">
        <v>13264</v>
      </c>
      <c r="B903" s="169" t="s">
        <v>12753</v>
      </c>
      <c r="C903" s="169" t="s">
        <v>11889</v>
      </c>
      <c r="D903" s="169" t="s">
        <v>351</v>
      </c>
      <c r="E903" s="170">
        <v>2016</v>
      </c>
      <c r="F903" s="170" t="s">
        <v>11890</v>
      </c>
      <c r="G903" s="171" t="s">
        <v>11839</v>
      </c>
      <c r="H903" s="171" t="s">
        <v>11902</v>
      </c>
      <c r="I903" s="171"/>
    </row>
    <row r="904" spans="1:9" hidden="1" x14ac:dyDescent="0.25">
      <c r="A904" s="169" t="s">
        <v>13265</v>
      </c>
      <c r="B904" s="169" t="s">
        <v>12805</v>
      </c>
      <c r="C904" s="169" t="s">
        <v>1552</v>
      </c>
      <c r="D904" s="169" t="s">
        <v>351</v>
      </c>
      <c r="E904" s="170">
        <v>2016</v>
      </c>
      <c r="F904" s="170" t="s">
        <v>11890</v>
      </c>
      <c r="G904" s="171" t="s">
        <v>11839</v>
      </c>
      <c r="H904" s="171" t="s">
        <v>11902</v>
      </c>
      <c r="I904" s="171"/>
    </row>
    <row r="905" spans="1:9" x14ac:dyDescent="0.25">
      <c r="A905" s="169" t="s">
        <v>13266</v>
      </c>
      <c r="B905" s="169" t="s">
        <v>12741</v>
      </c>
      <c r="C905" s="169" t="s">
        <v>11889</v>
      </c>
      <c r="D905" s="169" t="s">
        <v>351</v>
      </c>
      <c r="E905" s="170">
        <v>2016</v>
      </c>
      <c r="F905" s="170" t="s">
        <v>11890</v>
      </c>
      <c r="G905" s="171" t="s">
        <v>11839</v>
      </c>
      <c r="H905" s="171" t="s">
        <v>11902</v>
      </c>
      <c r="I905" s="171"/>
    </row>
    <row r="906" spans="1:9" hidden="1" x14ac:dyDescent="0.25">
      <c r="A906" s="169" t="s">
        <v>13267</v>
      </c>
      <c r="B906" s="169" t="s">
        <v>12758</v>
      </c>
      <c r="C906" s="169" t="s">
        <v>713</v>
      </c>
      <c r="D906" s="169" t="s">
        <v>351</v>
      </c>
      <c r="E906" s="170">
        <v>2016</v>
      </c>
      <c r="F906" s="170" t="s">
        <v>11890</v>
      </c>
      <c r="G906" s="171" t="s">
        <v>11839</v>
      </c>
      <c r="H906" s="171" t="s">
        <v>11902</v>
      </c>
      <c r="I906" s="171"/>
    </row>
    <row r="907" spans="1:9" hidden="1" x14ac:dyDescent="0.25">
      <c r="A907" s="169" t="s">
        <v>13268</v>
      </c>
      <c r="B907" s="169" t="s">
        <v>12764</v>
      </c>
      <c r="C907" s="169" t="s">
        <v>466</v>
      </c>
      <c r="D907" s="169" t="s">
        <v>351</v>
      </c>
      <c r="E907" s="170">
        <v>2016</v>
      </c>
      <c r="F907" s="170" t="s">
        <v>11890</v>
      </c>
      <c r="G907" s="171" t="s">
        <v>11839</v>
      </c>
      <c r="H907" s="171" t="s">
        <v>11902</v>
      </c>
      <c r="I907" s="171"/>
    </row>
    <row r="908" spans="1:9" x14ac:dyDescent="0.25">
      <c r="A908" s="169" t="s">
        <v>13269</v>
      </c>
      <c r="B908" s="169" t="s">
        <v>13270</v>
      </c>
      <c r="C908" s="169" t="s">
        <v>11889</v>
      </c>
      <c r="D908" s="169" t="s">
        <v>351</v>
      </c>
      <c r="E908" s="170">
        <v>2016</v>
      </c>
      <c r="F908" s="170" t="s">
        <v>11890</v>
      </c>
      <c r="G908" s="171" t="s">
        <v>11839</v>
      </c>
      <c r="H908" s="171" t="s">
        <v>11902</v>
      </c>
      <c r="I908" s="171"/>
    </row>
    <row r="909" spans="1:9" x14ac:dyDescent="0.25">
      <c r="A909" s="169" t="s">
        <v>13271</v>
      </c>
      <c r="B909" s="169" t="s">
        <v>13272</v>
      </c>
      <c r="C909" s="169" t="s">
        <v>11889</v>
      </c>
      <c r="D909" s="169" t="s">
        <v>351</v>
      </c>
      <c r="E909" s="170">
        <v>2016</v>
      </c>
      <c r="F909" s="170" t="s">
        <v>11890</v>
      </c>
      <c r="G909" s="171" t="s">
        <v>11839</v>
      </c>
      <c r="H909" s="171" t="s">
        <v>11902</v>
      </c>
      <c r="I909" s="171"/>
    </row>
    <row r="910" spans="1:9" hidden="1" x14ac:dyDescent="0.25">
      <c r="A910" s="169" t="s">
        <v>13273</v>
      </c>
      <c r="B910" s="169" t="s">
        <v>12839</v>
      </c>
      <c r="C910" s="169" t="s">
        <v>378</v>
      </c>
      <c r="D910" s="169" t="s">
        <v>351</v>
      </c>
      <c r="E910" s="170">
        <v>2016</v>
      </c>
      <c r="F910" s="170" t="s">
        <v>11890</v>
      </c>
      <c r="G910" s="171" t="s">
        <v>11839</v>
      </c>
      <c r="H910" s="171" t="s">
        <v>11902</v>
      </c>
      <c r="I910" s="171"/>
    </row>
    <row r="911" spans="1:9" hidden="1" x14ac:dyDescent="0.25">
      <c r="A911" s="169" t="s">
        <v>13274</v>
      </c>
      <c r="B911" s="169" t="s">
        <v>12770</v>
      </c>
      <c r="C911" s="169" t="s">
        <v>473</v>
      </c>
      <c r="D911" s="169" t="s">
        <v>351</v>
      </c>
      <c r="E911" s="170">
        <v>2016</v>
      </c>
      <c r="F911" s="170" t="s">
        <v>11890</v>
      </c>
      <c r="G911" s="171" t="s">
        <v>11839</v>
      </c>
      <c r="H911" s="171" t="s">
        <v>11902</v>
      </c>
      <c r="I911" s="171"/>
    </row>
    <row r="912" spans="1:9" hidden="1" x14ac:dyDescent="0.25">
      <c r="A912" s="169" t="s">
        <v>13275</v>
      </c>
      <c r="B912" s="169" t="s">
        <v>12743</v>
      </c>
      <c r="C912" s="169" t="s">
        <v>399</v>
      </c>
      <c r="D912" s="169" t="s">
        <v>351</v>
      </c>
      <c r="E912" s="170">
        <v>2016</v>
      </c>
      <c r="F912" s="170" t="s">
        <v>11890</v>
      </c>
      <c r="G912" s="171" t="s">
        <v>11839</v>
      </c>
      <c r="H912" s="171" t="s">
        <v>11902</v>
      </c>
      <c r="I912" s="171"/>
    </row>
    <row r="913" spans="1:9" hidden="1" x14ac:dyDescent="0.25">
      <c r="A913" s="169" t="s">
        <v>13276</v>
      </c>
      <c r="B913" s="169" t="s">
        <v>12751</v>
      </c>
      <c r="C913" s="169" t="s">
        <v>540</v>
      </c>
      <c r="D913" s="169" t="s">
        <v>351</v>
      </c>
      <c r="E913" s="170">
        <v>2016</v>
      </c>
      <c r="F913" s="170" t="s">
        <v>11890</v>
      </c>
      <c r="G913" s="171" t="s">
        <v>11839</v>
      </c>
      <c r="H913" s="171" t="s">
        <v>11902</v>
      </c>
      <c r="I913" s="171"/>
    </row>
    <row r="914" spans="1:9" hidden="1" x14ac:dyDescent="0.25">
      <c r="A914" s="169" t="s">
        <v>13277</v>
      </c>
      <c r="B914" s="169" t="s">
        <v>12753</v>
      </c>
      <c r="C914" s="169" t="s">
        <v>378</v>
      </c>
      <c r="D914" s="169" t="s">
        <v>351</v>
      </c>
      <c r="E914" s="170">
        <v>2016</v>
      </c>
      <c r="F914" s="170" t="s">
        <v>11890</v>
      </c>
      <c r="G914" s="171" t="s">
        <v>11839</v>
      </c>
      <c r="H914" s="171" t="s">
        <v>11902</v>
      </c>
      <c r="I914" s="171"/>
    </row>
    <row r="915" spans="1:9" hidden="1" x14ac:dyDescent="0.25">
      <c r="A915" s="169" t="s">
        <v>13278</v>
      </c>
      <c r="B915" s="169" t="s">
        <v>12729</v>
      </c>
      <c r="C915" s="169" t="s">
        <v>378</v>
      </c>
      <c r="D915" s="169" t="s">
        <v>351</v>
      </c>
      <c r="E915" s="170">
        <v>2016</v>
      </c>
      <c r="F915" s="170" t="s">
        <v>11890</v>
      </c>
      <c r="G915" s="171" t="s">
        <v>11839</v>
      </c>
      <c r="H915" s="171" t="s">
        <v>11902</v>
      </c>
      <c r="I915" s="171"/>
    </row>
    <row r="916" spans="1:9" hidden="1" x14ac:dyDescent="0.25">
      <c r="A916" s="169" t="s">
        <v>13279</v>
      </c>
      <c r="B916" s="169" t="s">
        <v>13066</v>
      </c>
      <c r="C916" s="169" t="s">
        <v>868</v>
      </c>
      <c r="D916" s="169" t="s">
        <v>351</v>
      </c>
      <c r="E916" s="170">
        <v>2016</v>
      </c>
      <c r="F916" s="170" t="s">
        <v>11890</v>
      </c>
      <c r="G916" s="171" t="s">
        <v>11839</v>
      </c>
      <c r="H916" s="171" t="s">
        <v>11902</v>
      </c>
      <c r="I916" s="171"/>
    </row>
    <row r="917" spans="1:9" hidden="1" x14ac:dyDescent="0.25">
      <c r="A917" s="169" t="s">
        <v>13280</v>
      </c>
      <c r="B917" s="169" t="s">
        <v>12758</v>
      </c>
      <c r="C917" s="169" t="s">
        <v>350</v>
      </c>
      <c r="D917" s="169" t="s">
        <v>351</v>
      </c>
      <c r="E917" s="170">
        <v>2016</v>
      </c>
      <c r="F917" s="170" t="s">
        <v>11890</v>
      </c>
      <c r="G917" s="171" t="s">
        <v>11839</v>
      </c>
      <c r="H917" s="171" t="s">
        <v>11902</v>
      </c>
      <c r="I917" s="171"/>
    </row>
    <row r="918" spans="1:9" hidden="1" x14ac:dyDescent="0.25">
      <c r="A918" s="169" t="s">
        <v>13281</v>
      </c>
      <c r="B918" s="169" t="s">
        <v>12917</v>
      </c>
      <c r="C918" s="169" t="s">
        <v>350</v>
      </c>
      <c r="D918" s="169" t="s">
        <v>351</v>
      </c>
      <c r="E918" s="170">
        <v>2016</v>
      </c>
      <c r="F918" s="170" t="s">
        <v>11890</v>
      </c>
      <c r="G918" s="171" t="s">
        <v>11839</v>
      </c>
      <c r="H918" s="171" t="s">
        <v>11902</v>
      </c>
      <c r="I918" s="171"/>
    </row>
    <row r="919" spans="1:9" x14ac:dyDescent="0.25">
      <c r="A919" s="169" t="s">
        <v>13282</v>
      </c>
      <c r="B919" s="169" t="s">
        <v>13283</v>
      </c>
      <c r="C919" s="169" t="s">
        <v>11889</v>
      </c>
      <c r="D919" s="169" t="s">
        <v>351</v>
      </c>
      <c r="E919" s="170">
        <v>2016</v>
      </c>
      <c r="F919" s="170" t="s">
        <v>11890</v>
      </c>
      <c r="G919" s="171" t="s">
        <v>11839</v>
      </c>
      <c r="H919" s="171" t="s">
        <v>11902</v>
      </c>
      <c r="I919" s="171"/>
    </row>
    <row r="920" spans="1:9" hidden="1" x14ac:dyDescent="0.25">
      <c r="A920" s="169" t="s">
        <v>13284</v>
      </c>
      <c r="B920" s="169" t="s">
        <v>13066</v>
      </c>
      <c r="C920" s="169" t="s">
        <v>356</v>
      </c>
      <c r="D920" s="169" t="s">
        <v>351</v>
      </c>
      <c r="E920" s="170">
        <v>2016</v>
      </c>
      <c r="F920" s="170" t="s">
        <v>11890</v>
      </c>
      <c r="G920" s="171" t="s">
        <v>11839</v>
      </c>
      <c r="H920" s="171" t="s">
        <v>11902</v>
      </c>
      <c r="I920" s="171"/>
    </row>
    <row r="921" spans="1:9" hidden="1" x14ac:dyDescent="0.25">
      <c r="A921" s="169" t="s">
        <v>13285</v>
      </c>
      <c r="B921" s="169" t="s">
        <v>12783</v>
      </c>
      <c r="C921" s="169" t="s">
        <v>356</v>
      </c>
      <c r="D921" s="169" t="s">
        <v>351</v>
      </c>
      <c r="E921" s="170">
        <v>2016</v>
      </c>
      <c r="F921" s="170" t="s">
        <v>11890</v>
      </c>
      <c r="G921" s="171" t="s">
        <v>11839</v>
      </c>
      <c r="H921" s="171" t="s">
        <v>11902</v>
      </c>
      <c r="I921" s="171"/>
    </row>
    <row r="922" spans="1:9" hidden="1" x14ac:dyDescent="0.25">
      <c r="A922" s="169" t="s">
        <v>13286</v>
      </c>
      <c r="B922" s="169" t="s">
        <v>12733</v>
      </c>
      <c r="C922" s="169" t="s">
        <v>523</v>
      </c>
      <c r="D922" s="169" t="s">
        <v>351</v>
      </c>
      <c r="E922" s="170">
        <v>2016</v>
      </c>
      <c r="F922" s="170" t="s">
        <v>11890</v>
      </c>
      <c r="G922" s="171" t="s">
        <v>11839</v>
      </c>
      <c r="H922" s="171" t="s">
        <v>11902</v>
      </c>
      <c r="I922" s="171"/>
    </row>
    <row r="923" spans="1:9" x14ac:dyDescent="0.25">
      <c r="A923" s="169" t="s">
        <v>13287</v>
      </c>
      <c r="B923" s="169" t="s">
        <v>12805</v>
      </c>
      <c r="C923" s="169" t="s">
        <v>11889</v>
      </c>
      <c r="D923" s="169" t="s">
        <v>351</v>
      </c>
      <c r="E923" s="170">
        <v>2016</v>
      </c>
      <c r="F923" s="170" t="s">
        <v>11890</v>
      </c>
      <c r="G923" s="171" t="s">
        <v>11839</v>
      </c>
      <c r="H923" s="171" t="s">
        <v>11902</v>
      </c>
      <c r="I923" s="171"/>
    </row>
    <row r="924" spans="1:9" x14ac:dyDescent="0.25">
      <c r="A924" s="169" t="s">
        <v>13288</v>
      </c>
      <c r="B924" s="169" t="s">
        <v>13289</v>
      </c>
      <c r="C924" s="169" t="s">
        <v>11889</v>
      </c>
      <c r="D924" s="169" t="s">
        <v>351</v>
      </c>
      <c r="E924" s="170">
        <v>2016</v>
      </c>
      <c r="F924" s="170" t="s">
        <v>11890</v>
      </c>
      <c r="G924" s="171" t="s">
        <v>11839</v>
      </c>
      <c r="H924" s="171" t="s">
        <v>11902</v>
      </c>
      <c r="I924" s="171"/>
    </row>
    <row r="925" spans="1:9" hidden="1" x14ac:dyDescent="0.25">
      <c r="A925" s="169" t="s">
        <v>13290</v>
      </c>
      <c r="B925" s="169" t="s">
        <v>12801</v>
      </c>
      <c r="C925" s="169" t="s">
        <v>350</v>
      </c>
      <c r="D925" s="169" t="s">
        <v>351</v>
      </c>
      <c r="E925" s="170">
        <v>2016</v>
      </c>
      <c r="F925" s="170" t="s">
        <v>11890</v>
      </c>
      <c r="G925" s="171" t="s">
        <v>11839</v>
      </c>
      <c r="H925" s="171" t="s">
        <v>11902</v>
      </c>
      <c r="I925" s="171"/>
    </row>
    <row r="926" spans="1:9" hidden="1" x14ac:dyDescent="0.25">
      <c r="A926" s="169" t="s">
        <v>13291</v>
      </c>
      <c r="B926" s="169" t="s">
        <v>12717</v>
      </c>
      <c r="C926" s="169" t="s">
        <v>473</v>
      </c>
      <c r="D926" s="169" t="s">
        <v>351</v>
      </c>
      <c r="E926" s="170">
        <v>2016</v>
      </c>
      <c r="F926" s="170" t="s">
        <v>11890</v>
      </c>
      <c r="G926" s="171" t="s">
        <v>11839</v>
      </c>
      <c r="H926" s="171" t="s">
        <v>11902</v>
      </c>
      <c r="I926" s="171"/>
    </row>
    <row r="927" spans="1:9" hidden="1" x14ac:dyDescent="0.25">
      <c r="A927" s="169" t="s">
        <v>13292</v>
      </c>
      <c r="B927" s="169" t="s">
        <v>12709</v>
      </c>
      <c r="C927" s="169" t="s">
        <v>443</v>
      </c>
      <c r="D927" s="169" t="s">
        <v>351</v>
      </c>
      <c r="E927" s="170">
        <v>2016</v>
      </c>
      <c r="F927" s="170" t="s">
        <v>11890</v>
      </c>
      <c r="G927" s="171" t="s">
        <v>11839</v>
      </c>
      <c r="H927" s="171" t="s">
        <v>11902</v>
      </c>
      <c r="I927" s="171"/>
    </row>
    <row r="928" spans="1:9" hidden="1" x14ac:dyDescent="0.25">
      <c r="A928" s="169" t="s">
        <v>13293</v>
      </c>
      <c r="B928" s="169" t="s">
        <v>12751</v>
      </c>
      <c r="C928" s="169" t="s">
        <v>443</v>
      </c>
      <c r="D928" s="169" t="s">
        <v>351</v>
      </c>
      <c r="E928" s="170">
        <v>2016</v>
      </c>
      <c r="F928" s="170" t="s">
        <v>11890</v>
      </c>
      <c r="G928" s="171" t="s">
        <v>11839</v>
      </c>
      <c r="H928" s="171" t="s">
        <v>11902</v>
      </c>
      <c r="I928" s="171"/>
    </row>
    <row r="929" spans="1:9" hidden="1" x14ac:dyDescent="0.25">
      <c r="A929" s="169" t="s">
        <v>13294</v>
      </c>
      <c r="B929" s="169" t="s">
        <v>12810</v>
      </c>
      <c r="C929" s="169" t="s">
        <v>1332</v>
      </c>
      <c r="D929" s="169" t="s">
        <v>351</v>
      </c>
      <c r="E929" s="170">
        <v>2016</v>
      </c>
      <c r="F929" s="170" t="s">
        <v>11890</v>
      </c>
      <c r="G929" s="171" t="s">
        <v>11839</v>
      </c>
      <c r="H929" s="171" t="s">
        <v>11902</v>
      </c>
      <c r="I929" s="171"/>
    </row>
    <row r="930" spans="1:9" hidden="1" x14ac:dyDescent="0.25">
      <c r="A930" s="169" t="s">
        <v>13295</v>
      </c>
      <c r="B930" s="169" t="s">
        <v>12711</v>
      </c>
      <c r="C930" s="169" t="s">
        <v>356</v>
      </c>
      <c r="D930" s="169" t="s">
        <v>351</v>
      </c>
      <c r="E930" s="170">
        <v>2016</v>
      </c>
      <c r="F930" s="170" t="s">
        <v>11890</v>
      </c>
      <c r="G930" s="171" t="s">
        <v>11839</v>
      </c>
      <c r="H930" s="171" t="s">
        <v>11902</v>
      </c>
      <c r="I930" s="171"/>
    </row>
    <row r="931" spans="1:9" hidden="1" x14ac:dyDescent="0.25">
      <c r="A931" s="169" t="s">
        <v>13296</v>
      </c>
      <c r="B931" s="169" t="s">
        <v>12719</v>
      </c>
      <c r="C931" s="169" t="s">
        <v>466</v>
      </c>
      <c r="D931" s="169" t="s">
        <v>351</v>
      </c>
      <c r="E931" s="170">
        <v>2016</v>
      </c>
      <c r="F931" s="170" t="s">
        <v>11890</v>
      </c>
      <c r="G931" s="171" t="s">
        <v>11839</v>
      </c>
      <c r="H931" s="171" t="s">
        <v>11902</v>
      </c>
      <c r="I931" s="171"/>
    </row>
    <row r="932" spans="1:9" hidden="1" x14ac:dyDescent="0.25">
      <c r="A932" s="169" t="s">
        <v>13297</v>
      </c>
      <c r="B932" s="169" t="s">
        <v>13021</v>
      </c>
      <c r="C932" s="169" t="s">
        <v>356</v>
      </c>
      <c r="D932" s="169" t="s">
        <v>351</v>
      </c>
      <c r="E932" s="170">
        <v>2016</v>
      </c>
      <c r="F932" s="170" t="s">
        <v>11890</v>
      </c>
      <c r="G932" s="171" t="s">
        <v>11839</v>
      </c>
      <c r="H932" s="171" t="s">
        <v>11902</v>
      </c>
      <c r="I932" s="171"/>
    </row>
    <row r="933" spans="1:9" hidden="1" x14ac:dyDescent="0.25">
      <c r="A933" s="169" t="s">
        <v>13298</v>
      </c>
      <c r="B933" s="169" t="s">
        <v>12749</v>
      </c>
      <c r="C933" s="169" t="s">
        <v>356</v>
      </c>
      <c r="D933" s="169" t="s">
        <v>351</v>
      </c>
      <c r="E933" s="170">
        <v>2016</v>
      </c>
      <c r="F933" s="170" t="s">
        <v>11890</v>
      </c>
      <c r="G933" s="171" t="s">
        <v>11839</v>
      </c>
      <c r="H933" s="171" t="s">
        <v>11902</v>
      </c>
      <c r="I933" s="171"/>
    </row>
    <row r="934" spans="1:9" hidden="1" x14ac:dyDescent="0.25">
      <c r="A934" s="169" t="s">
        <v>13299</v>
      </c>
      <c r="B934" s="169" t="s">
        <v>12711</v>
      </c>
      <c r="C934" s="169" t="s">
        <v>425</v>
      </c>
      <c r="D934" s="169" t="s">
        <v>351</v>
      </c>
      <c r="E934" s="170">
        <v>2016</v>
      </c>
      <c r="F934" s="170" t="s">
        <v>11890</v>
      </c>
      <c r="G934" s="171" t="s">
        <v>11839</v>
      </c>
      <c r="H934" s="171" t="s">
        <v>11902</v>
      </c>
      <c r="I934" s="171"/>
    </row>
    <row r="935" spans="1:9" hidden="1" x14ac:dyDescent="0.25">
      <c r="A935" s="169" t="s">
        <v>13300</v>
      </c>
      <c r="B935" s="169" t="s">
        <v>12801</v>
      </c>
      <c r="C935" s="169" t="s">
        <v>360</v>
      </c>
      <c r="D935" s="169" t="s">
        <v>351</v>
      </c>
      <c r="E935" s="170">
        <v>2016</v>
      </c>
      <c r="F935" s="170" t="s">
        <v>11890</v>
      </c>
      <c r="G935" s="171" t="s">
        <v>11839</v>
      </c>
      <c r="H935" s="171" t="s">
        <v>11902</v>
      </c>
      <c r="I935" s="171"/>
    </row>
    <row r="936" spans="1:9" hidden="1" x14ac:dyDescent="0.25">
      <c r="A936" s="169" t="s">
        <v>13301</v>
      </c>
      <c r="B936" s="169" t="s">
        <v>12880</v>
      </c>
      <c r="C936" s="169" t="s">
        <v>378</v>
      </c>
      <c r="D936" s="169" t="s">
        <v>351</v>
      </c>
      <c r="E936" s="170">
        <v>2016</v>
      </c>
      <c r="F936" s="170" t="s">
        <v>11890</v>
      </c>
      <c r="G936" s="171" t="s">
        <v>11839</v>
      </c>
      <c r="H936" s="171" t="s">
        <v>11902</v>
      </c>
      <c r="I936" s="171"/>
    </row>
    <row r="937" spans="1:9" x14ac:dyDescent="0.25">
      <c r="A937" s="169" t="s">
        <v>13302</v>
      </c>
      <c r="B937" s="169" t="s">
        <v>13076</v>
      </c>
      <c r="C937" s="169" t="s">
        <v>11889</v>
      </c>
      <c r="D937" s="169" t="s">
        <v>351</v>
      </c>
      <c r="E937" s="170">
        <v>2016</v>
      </c>
      <c r="F937" s="170" t="s">
        <v>11890</v>
      </c>
      <c r="G937" s="171" t="s">
        <v>11839</v>
      </c>
      <c r="H937" s="171" t="s">
        <v>11902</v>
      </c>
      <c r="I937" s="171"/>
    </row>
    <row r="938" spans="1:9" hidden="1" x14ac:dyDescent="0.25">
      <c r="A938" s="169" t="s">
        <v>13303</v>
      </c>
      <c r="B938" s="169" t="s">
        <v>12705</v>
      </c>
      <c r="C938" s="169" t="s">
        <v>670</v>
      </c>
      <c r="D938" s="169" t="s">
        <v>351</v>
      </c>
      <c r="E938" s="170">
        <v>2016</v>
      </c>
      <c r="F938" s="170" t="s">
        <v>11890</v>
      </c>
      <c r="G938" s="171" t="s">
        <v>11839</v>
      </c>
      <c r="H938" s="171" t="s">
        <v>11902</v>
      </c>
      <c r="I938" s="171"/>
    </row>
    <row r="939" spans="1:9" hidden="1" x14ac:dyDescent="0.25">
      <c r="A939" s="169" t="s">
        <v>13304</v>
      </c>
      <c r="B939" s="169" t="s">
        <v>12729</v>
      </c>
      <c r="C939" s="169" t="s">
        <v>613</v>
      </c>
      <c r="D939" s="169" t="s">
        <v>351</v>
      </c>
      <c r="E939" s="170">
        <v>2016</v>
      </c>
      <c r="F939" s="170" t="s">
        <v>11890</v>
      </c>
      <c r="G939" s="171" t="s">
        <v>11839</v>
      </c>
      <c r="H939" s="171" t="s">
        <v>11902</v>
      </c>
      <c r="I939" s="171"/>
    </row>
    <row r="940" spans="1:9" hidden="1" x14ac:dyDescent="0.25">
      <c r="A940" s="169" t="s">
        <v>13305</v>
      </c>
      <c r="B940" s="169" t="s">
        <v>12760</v>
      </c>
      <c r="C940" s="169" t="s">
        <v>360</v>
      </c>
      <c r="D940" s="169" t="s">
        <v>351</v>
      </c>
      <c r="E940" s="170">
        <v>2016</v>
      </c>
      <c r="F940" s="170" t="s">
        <v>11890</v>
      </c>
      <c r="G940" s="171" t="s">
        <v>11839</v>
      </c>
      <c r="H940" s="171" t="s">
        <v>11902</v>
      </c>
      <c r="I940" s="171"/>
    </row>
    <row r="941" spans="1:9" hidden="1" x14ac:dyDescent="0.25">
      <c r="A941" s="169" t="s">
        <v>13306</v>
      </c>
      <c r="B941" s="169" t="s">
        <v>12741</v>
      </c>
      <c r="C941" s="169" t="s">
        <v>418</v>
      </c>
      <c r="D941" s="169" t="s">
        <v>351</v>
      </c>
      <c r="E941" s="170">
        <v>2016</v>
      </c>
      <c r="F941" s="170" t="s">
        <v>11890</v>
      </c>
      <c r="G941" s="171" t="s">
        <v>11839</v>
      </c>
      <c r="H941" s="171" t="s">
        <v>11902</v>
      </c>
      <c r="I941" s="171"/>
    </row>
    <row r="942" spans="1:9" hidden="1" x14ac:dyDescent="0.25">
      <c r="A942" s="169" t="s">
        <v>13307</v>
      </c>
      <c r="B942" s="169" t="s">
        <v>12846</v>
      </c>
      <c r="C942" s="169" t="s">
        <v>473</v>
      </c>
      <c r="D942" s="169" t="s">
        <v>351</v>
      </c>
      <c r="E942" s="170">
        <v>2016</v>
      </c>
      <c r="F942" s="170" t="s">
        <v>11890</v>
      </c>
      <c r="G942" s="171" t="s">
        <v>11839</v>
      </c>
      <c r="H942" s="171" t="s">
        <v>11902</v>
      </c>
      <c r="I942" s="171"/>
    </row>
    <row r="943" spans="1:9" hidden="1" x14ac:dyDescent="0.25">
      <c r="A943" s="169" t="s">
        <v>13308</v>
      </c>
      <c r="B943" s="169" t="s">
        <v>13021</v>
      </c>
      <c r="C943" s="169" t="s">
        <v>670</v>
      </c>
      <c r="D943" s="169" t="s">
        <v>351</v>
      </c>
      <c r="E943" s="170">
        <v>2016</v>
      </c>
      <c r="F943" s="170" t="s">
        <v>11890</v>
      </c>
      <c r="G943" s="171" t="s">
        <v>11839</v>
      </c>
      <c r="H943" s="171" t="s">
        <v>11902</v>
      </c>
      <c r="I943" s="171"/>
    </row>
    <row r="944" spans="1:9" hidden="1" x14ac:dyDescent="0.25">
      <c r="A944" s="169" t="s">
        <v>13309</v>
      </c>
      <c r="B944" s="169" t="s">
        <v>12982</v>
      </c>
      <c r="C944" s="169" t="s">
        <v>1552</v>
      </c>
      <c r="D944" s="169" t="s">
        <v>351</v>
      </c>
      <c r="E944" s="170">
        <v>2016</v>
      </c>
      <c r="F944" s="170" t="s">
        <v>11890</v>
      </c>
      <c r="G944" s="171" t="s">
        <v>11839</v>
      </c>
      <c r="H944" s="171" t="s">
        <v>11902</v>
      </c>
      <c r="I944" s="171"/>
    </row>
    <row r="945" spans="1:9" hidden="1" x14ac:dyDescent="0.25">
      <c r="A945" s="169" t="s">
        <v>13310</v>
      </c>
      <c r="B945" s="169" t="s">
        <v>12760</v>
      </c>
      <c r="C945" s="169" t="s">
        <v>953</v>
      </c>
      <c r="D945" s="169" t="s">
        <v>351</v>
      </c>
      <c r="E945" s="170">
        <v>2016</v>
      </c>
      <c r="F945" s="170" t="s">
        <v>11890</v>
      </c>
      <c r="G945" s="171" t="s">
        <v>11839</v>
      </c>
      <c r="H945" s="171" t="s">
        <v>11902</v>
      </c>
      <c r="I945" s="171"/>
    </row>
    <row r="946" spans="1:9" hidden="1" x14ac:dyDescent="0.25">
      <c r="A946" s="169" t="s">
        <v>13311</v>
      </c>
      <c r="B946" s="169" t="s">
        <v>12739</v>
      </c>
      <c r="C946" s="169" t="s">
        <v>540</v>
      </c>
      <c r="D946" s="169" t="s">
        <v>351</v>
      </c>
      <c r="E946" s="170">
        <v>2016</v>
      </c>
      <c r="F946" s="170" t="s">
        <v>11890</v>
      </c>
      <c r="G946" s="171" t="s">
        <v>11839</v>
      </c>
      <c r="H946" s="171" t="s">
        <v>11902</v>
      </c>
      <c r="I946" s="171"/>
    </row>
    <row r="947" spans="1:9" hidden="1" x14ac:dyDescent="0.25">
      <c r="A947" s="169" t="s">
        <v>13312</v>
      </c>
      <c r="B947" s="169" t="s">
        <v>12717</v>
      </c>
      <c r="C947" s="169" t="s">
        <v>670</v>
      </c>
      <c r="D947" s="169" t="s">
        <v>351</v>
      </c>
      <c r="E947" s="170">
        <v>2016</v>
      </c>
      <c r="F947" s="170" t="s">
        <v>11890</v>
      </c>
      <c r="G947" s="171" t="s">
        <v>11839</v>
      </c>
      <c r="H947" s="171" t="s">
        <v>11902</v>
      </c>
      <c r="I947" s="171"/>
    </row>
    <row r="948" spans="1:9" x14ac:dyDescent="0.25">
      <c r="A948" s="169" t="s">
        <v>13313</v>
      </c>
      <c r="B948" s="169" t="s">
        <v>13314</v>
      </c>
      <c r="C948" s="169" t="s">
        <v>11889</v>
      </c>
      <c r="D948" s="169" t="s">
        <v>351</v>
      </c>
      <c r="E948" s="170">
        <v>2016</v>
      </c>
      <c r="F948" s="170" t="s">
        <v>11890</v>
      </c>
      <c r="G948" s="171" t="s">
        <v>11839</v>
      </c>
      <c r="H948" s="171" t="s">
        <v>11902</v>
      </c>
      <c r="I948" s="171"/>
    </row>
    <row r="949" spans="1:9" hidden="1" x14ac:dyDescent="0.25">
      <c r="A949" s="169" t="s">
        <v>13315</v>
      </c>
      <c r="B949" s="169" t="s">
        <v>12960</v>
      </c>
      <c r="C949" s="169" t="s">
        <v>713</v>
      </c>
      <c r="D949" s="169" t="s">
        <v>351</v>
      </c>
      <c r="E949" s="170">
        <v>2016</v>
      </c>
      <c r="F949" s="170" t="s">
        <v>11890</v>
      </c>
      <c r="G949" s="171" t="s">
        <v>11839</v>
      </c>
      <c r="H949" s="171" t="s">
        <v>11902</v>
      </c>
      <c r="I949" s="171"/>
    </row>
    <row r="950" spans="1:9" hidden="1" x14ac:dyDescent="0.25">
      <c r="A950" s="169" t="s">
        <v>13316</v>
      </c>
      <c r="B950" s="169" t="s">
        <v>12751</v>
      </c>
      <c r="C950" s="169" t="s">
        <v>405</v>
      </c>
      <c r="D950" s="169" t="s">
        <v>351</v>
      </c>
      <c r="E950" s="170">
        <v>2016</v>
      </c>
      <c r="F950" s="170" t="s">
        <v>11890</v>
      </c>
      <c r="G950" s="171" t="s">
        <v>11839</v>
      </c>
      <c r="H950" s="171" t="s">
        <v>11902</v>
      </c>
      <c r="I950" s="171"/>
    </row>
    <row r="951" spans="1:9" hidden="1" x14ac:dyDescent="0.25">
      <c r="A951" s="169" t="s">
        <v>13317</v>
      </c>
      <c r="B951" s="169" t="s">
        <v>12743</v>
      </c>
      <c r="C951" s="169" t="s">
        <v>405</v>
      </c>
      <c r="D951" s="169" t="s">
        <v>351</v>
      </c>
      <c r="E951" s="170">
        <v>2016</v>
      </c>
      <c r="F951" s="170" t="s">
        <v>11890</v>
      </c>
      <c r="G951" s="171" t="s">
        <v>11839</v>
      </c>
      <c r="H951" s="171" t="s">
        <v>11902</v>
      </c>
      <c r="I951" s="171"/>
    </row>
    <row r="952" spans="1:9" hidden="1" x14ac:dyDescent="0.25">
      <c r="A952" s="169" t="s">
        <v>13318</v>
      </c>
      <c r="B952" s="169" t="s">
        <v>13319</v>
      </c>
      <c r="C952" s="169" t="s">
        <v>496</v>
      </c>
      <c r="D952" s="169" t="s">
        <v>351</v>
      </c>
      <c r="E952" s="170">
        <v>2016</v>
      </c>
      <c r="F952" s="170" t="s">
        <v>11890</v>
      </c>
      <c r="G952" s="171" t="s">
        <v>11839</v>
      </c>
      <c r="H952" s="171" t="s">
        <v>11902</v>
      </c>
      <c r="I952" s="171"/>
    </row>
    <row r="953" spans="1:9" hidden="1" x14ac:dyDescent="0.25">
      <c r="A953" s="169" t="s">
        <v>13320</v>
      </c>
      <c r="B953" s="169" t="s">
        <v>12846</v>
      </c>
      <c r="C953" s="169" t="s">
        <v>418</v>
      </c>
      <c r="D953" s="169" t="s">
        <v>351</v>
      </c>
      <c r="E953" s="170">
        <v>2016</v>
      </c>
      <c r="F953" s="170" t="s">
        <v>11890</v>
      </c>
      <c r="G953" s="171" t="s">
        <v>11839</v>
      </c>
      <c r="H953" s="171" t="s">
        <v>11902</v>
      </c>
      <c r="I953" s="171"/>
    </row>
    <row r="954" spans="1:9" hidden="1" x14ac:dyDescent="0.25">
      <c r="A954" s="169" t="s">
        <v>13321</v>
      </c>
      <c r="B954" s="169" t="s">
        <v>13322</v>
      </c>
      <c r="C954" s="169" t="s">
        <v>350</v>
      </c>
      <c r="D954" s="169" t="s">
        <v>351</v>
      </c>
      <c r="E954" s="170">
        <v>2016</v>
      </c>
      <c r="F954" s="170" t="s">
        <v>11890</v>
      </c>
      <c r="G954" s="171" t="s">
        <v>11839</v>
      </c>
      <c r="H954" s="171" t="s">
        <v>11902</v>
      </c>
      <c r="I954" s="171"/>
    </row>
    <row r="955" spans="1:9" hidden="1" x14ac:dyDescent="0.25">
      <c r="A955" s="169" t="s">
        <v>13323</v>
      </c>
      <c r="B955" s="169" t="s">
        <v>12760</v>
      </c>
      <c r="C955" s="169" t="s">
        <v>473</v>
      </c>
      <c r="D955" s="169" t="s">
        <v>351</v>
      </c>
      <c r="E955" s="170">
        <v>2016</v>
      </c>
      <c r="F955" s="170" t="s">
        <v>11890</v>
      </c>
      <c r="G955" s="171" t="s">
        <v>11839</v>
      </c>
      <c r="H955" s="171" t="s">
        <v>11902</v>
      </c>
      <c r="I955" s="171"/>
    </row>
    <row r="956" spans="1:9" hidden="1" x14ac:dyDescent="0.25">
      <c r="A956" s="169" t="s">
        <v>13324</v>
      </c>
      <c r="B956" s="169" t="s">
        <v>12705</v>
      </c>
      <c r="C956" s="169" t="s">
        <v>443</v>
      </c>
      <c r="D956" s="169" t="s">
        <v>351</v>
      </c>
      <c r="E956" s="170">
        <v>2016</v>
      </c>
      <c r="F956" s="170" t="s">
        <v>11890</v>
      </c>
      <c r="G956" s="171" t="s">
        <v>11839</v>
      </c>
      <c r="H956" s="171" t="s">
        <v>11902</v>
      </c>
      <c r="I956" s="171"/>
    </row>
    <row r="957" spans="1:9" hidden="1" x14ac:dyDescent="0.25">
      <c r="A957" s="169" t="s">
        <v>13325</v>
      </c>
      <c r="B957" s="169" t="s">
        <v>12775</v>
      </c>
      <c r="C957" s="169" t="s">
        <v>493</v>
      </c>
      <c r="D957" s="169" t="s">
        <v>351</v>
      </c>
      <c r="E957" s="170">
        <v>2016</v>
      </c>
      <c r="F957" s="170" t="s">
        <v>11890</v>
      </c>
      <c r="G957" s="171" t="s">
        <v>11839</v>
      </c>
      <c r="H957" s="171" t="s">
        <v>11902</v>
      </c>
      <c r="I957" s="171"/>
    </row>
    <row r="958" spans="1:9" hidden="1" x14ac:dyDescent="0.25">
      <c r="A958" s="169" t="s">
        <v>13326</v>
      </c>
      <c r="B958" s="169" t="s">
        <v>12709</v>
      </c>
      <c r="C958" s="169" t="s">
        <v>418</v>
      </c>
      <c r="D958" s="169" t="s">
        <v>351</v>
      </c>
      <c r="E958" s="170">
        <v>2016</v>
      </c>
      <c r="F958" s="170" t="s">
        <v>11890</v>
      </c>
      <c r="G958" s="171" t="s">
        <v>11839</v>
      </c>
      <c r="H958" s="171" t="s">
        <v>11902</v>
      </c>
      <c r="I958" s="171"/>
    </row>
    <row r="959" spans="1:9" hidden="1" x14ac:dyDescent="0.25">
      <c r="A959" s="169" t="s">
        <v>13327</v>
      </c>
      <c r="B959" s="169" t="s">
        <v>12805</v>
      </c>
      <c r="C959" s="169" t="s">
        <v>356</v>
      </c>
      <c r="D959" s="169" t="s">
        <v>351</v>
      </c>
      <c r="E959" s="170">
        <v>2016</v>
      </c>
      <c r="F959" s="170" t="s">
        <v>11890</v>
      </c>
      <c r="G959" s="171" t="s">
        <v>11839</v>
      </c>
      <c r="H959" s="171" t="s">
        <v>11902</v>
      </c>
      <c r="I959" s="171"/>
    </row>
    <row r="960" spans="1:9" hidden="1" x14ac:dyDescent="0.25">
      <c r="A960" s="169" t="s">
        <v>13328</v>
      </c>
      <c r="B960" s="169" t="s">
        <v>12880</v>
      </c>
      <c r="C960" s="169" t="s">
        <v>350</v>
      </c>
      <c r="D960" s="169" t="s">
        <v>351</v>
      </c>
      <c r="E960" s="170">
        <v>2016</v>
      </c>
      <c r="F960" s="170" t="s">
        <v>11890</v>
      </c>
      <c r="G960" s="171" t="s">
        <v>11839</v>
      </c>
      <c r="H960" s="171" t="s">
        <v>11902</v>
      </c>
      <c r="I960" s="171"/>
    </row>
    <row r="961" spans="1:9" hidden="1" x14ac:dyDescent="0.25">
      <c r="A961" s="169" t="s">
        <v>13329</v>
      </c>
      <c r="B961" s="169" t="s">
        <v>12737</v>
      </c>
      <c r="C961" s="169" t="s">
        <v>523</v>
      </c>
      <c r="D961" s="169" t="s">
        <v>351</v>
      </c>
      <c r="E961" s="170">
        <v>2016</v>
      </c>
      <c r="F961" s="170" t="s">
        <v>11890</v>
      </c>
      <c r="G961" s="171" t="s">
        <v>11839</v>
      </c>
      <c r="H961" s="171" t="s">
        <v>11902</v>
      </c>
      <c r="I961" s="171"/>
    </row>
    <row r="962" spans="1:9" hidden="1" x14ac:dyDescent="0.25">
      <c r="A962" s="169" t="s">
        <v>13330</v>
      </c>
      <c r="B962" s="169" t="s">
        <v>12709</v>
      </c>
      <c r="C962" s="169" t="s">
        <v>356</v>
      </c>
      <c r="D962" s="169" t="s">
        <v>351</v>
      </c>
      <c r="E962" s="170">
        <v>2016</v>
      </c>
      <c r="F962" s="170" t="s">
        <v>11890</v>
      </c>
      <c r="G962" s="171" t="s">
        <v>11839</v>
      </c>
      <c r="H962" s="171" t="s">
        <v>11902</v>
      </c>
      <c r="I962" s="171"/>
    </row>
    <row r="963" spans="1:9" hidden="1" x14ac:dyDescent="0.25">
      <c r="A963" s="169" t="s">
        <v>13331</v>
      </c>
      <c r="B963" s="169" t="s">
        <v>12739</v>
      </c>
      <c r="C963" s="169" t="s">
        <v>1552</v>
      </c>
      <c r="D963" s="169" t="s">
        <v>351</v>
      </c>
      <c r="E963" s="170">
        <v>2016</v>
      </c>
      <c r="F963" s="170" t="s">
        <v>11890</v>
      </c>
      <c r="G963" s="171" t="s">
        <v>11839</v>
      </c>
      <c r="H963" s="171" t="s">
        <v>11902</v>
      </c>
      <c r="I963" s="171"/>
    </row>
    <row r="964" spans="1:9" hidden="1" x14ac:dyDescent="0.25">
      <c r="A964" s="169" t="s">
        <v>13332</v>
      </c>
      <c r="B964" s="169" t="s">
        <v>12751</v>
      </c>
      <c r="C964" s="169" t="s">
        <v>1552</v>
      </c>
      <c r="D964" s="169" t="s">
        <v>351</v>
      </c>
      <c r="E964" s="170">
        <v>2016</v>
      </c>
      <c r="F964" s="170" t="s">
        <v>11890</v>
      </c>
      <c r="G964" s="171" t="s">
        <v>11839</v>
      </c>
      <c r="H964" s="171" t="s">
        <v>11902</v>
      </c>
      <c r="I964" s="171"/>
    </row>
    <row r="965" spans="1:9" x14ac:dyDescent="0.25">
      <c r="A965" s="169" t="s">
        <v>13333</v>
      </c>
      <c r="B965" s="169" t="s">
        <v>13334</v>
      </c>
      <c r="C965" s="169" t="s">
        <v>11889</v>
      </c>
      <c r="D965" s="169" t="s">
        <v>351</v>
      </c>
      <c r="E965" s="170">
        <v>2016</v>
      </c>
      <c r="F965" s="170" t="s">
        <v>11890</v>
      </c>
      <c r="G965" s="171" t="s">
        <v>11839</v>
      </c>
      <c r="H965" s="171" t="s">
        <v>11902</v>
      </c>
      <c r="I965" s="171"/>
    </row>
    <row r="966" spans="1:9" hidden="1" x14ac:dyDescent="0.25">
      <c r="A966" s="169" t="s">
        <v>13335</v>
      </c>
      <c r="B966" s="169" t="s">
        <v>13336</v>
      </c>
      <c r="C966" s="169" t="s">
        <v>1210</v>
      </c>
      <c r="D966" s="169" t="s">
        <v>351</v>
      </c>
      <c r="E966" s="170">
        <v>2016</v>
      </c>
      <c r="F966" s="170" t="s">
        <v>11890</v>
      </c>
      <c r="G966" s="171" t="s">
        <v>11839</v>
      </c>
      <c r="H966" s="171" t="s">
        <v>11902</v>
      </c>
      <c r="I966" s="171"/>
    </row>
    <row r="967" spans="1:9" hidden="1" x14ac:dyDescent="0.25">
      <c r="A967" s="169" t="s">
        <v>13337</v>
      </c>
      <c r="B967" s="169" t="s">
        <v>12960</v>
      </c>
      <c r="C967" s="169" t="s">
        <v>378</v>
      </c>
      <c r="D967" s="169" t="s">
        <v>351</v>
      </c>
      <c r="E967" s="170">
        <v>2016</v>
      </c>
      <c r="F967" s="170" t="s">
        <v>11890</v>
      </c>
      <c r="G967" s="171" t="s">
        <v>11839</v>
      </c>
      <c r="H967" s="171" t="s">
        <v>11902</v>
      </c>
      <c r="I967" s="171"/>
    </row>
    <row r="968" spans="1:9" hidden="1" x14ac:dyDescent="0.25">
      <c r="A968" s="169" t="s">
        <v>13338</v>
      </c>
      <c r="B968" s="169" t="s">
        <v>12943</v>
      </c>
      <c r="C968" s="169" t="s">
        <v>356</v>
      </c>
      <c r="D968" s="169" t="s">
        <v>351</v>
      </c>
      <c r="E968" s="170">
        <v>2016</v>
      </c>
      <c r="F968" s="170" t="s">
        <v>11890</v>
      </c>
      <c r="G968" s="171" t="s">
        <v>11839</v>
      </c>
      <c r="H968" s="171" t="s">
        <v>11902</v>
      </c>
      <c r="I968" s="171"/>
    </row>
    <row r="969" spans="1:9" hidden="1" x14ac:dyDescent="0.25">
      <c r="A969" s="169" t="s">
        <v>13339</v>
      </c>
      <c r="B969" s="169" t="s">
        <v>12760</v>
      </c>
      <c r="C969" s="169" t="s">
        <v>418</v>
      </c>
      <c r="D969" s="169" t="s">
        <v>351</v>
      </c>
      <c r="E969" s="170">
        <v>2016</v>
      </c>
      <c r="F969" s="170" t="s">
        <v>11890</v>
      </c>
      <c r="G969" s="171" t="s">
        <v>11839</v>
      </c>
      <c r="H969" s="171" t="s">
        <v>11902</v>
      </c>
      <c r="I969" s="171"/>
    </row>
    <row r="970" spans="1:9" hidden="1" x14ac:dyDescent="0.25">
      <c r="A970" s="169" t="s">
        <v>13340</v>
      </c>
      <c r="B970" s="169" t="s">
        <v>13233</v>
      </c>
      <c r="C970" s="169" t="s">
        <v>1515</v>
      </c>
      <c r="D970" s="169" t="s">
        <v>351</v>
      </c>
      <c r="E970" s="170">
        <v>2016</v>
      </c>
      <c r="F970" s="170" t="s">
        <v>11890</v>
      </c>
      <c r="G970" s="171" t="s">
        <v>11839</v>
      </c>
      <c r="H970" s="171" t="s">
        <v>11902</v>
      </c>
      <c r="I970" s="171"/>
    </row>
    <row r="971" spans="1:9" hidden="1" x14ac:dyDescent="0.25">
      <c r="A971" s="169" t="s">
        <v>13341</v>
      </c>
      <c r="B971" s="169" t="s">
        <v>13342</v>
      </c>
      <c r="C971" s="169" t="s">
        <v>356</v>
      </c>
      <c r="D971" s="169" t="s">
        <v>351</v>
      </c>
      <c r="E971" s="170">
        <v>2016</v>
      </c>
      <c r="F971" s="170" t="s">
        <v>11890</v>
      </c>
      <c r="G971" s="171" t="s">
        <v>11839</v>
      </c>
      <c r="H971" s="171" t="s">
        <v>11902</v>
      </c>
      <c r="I971" s="171"/>
    </row>
    <row r="972" spans="1:9" hidden="1" x14ac:dyDescent="0.25">
      <c r="A972" s="169" t="s">
        <v>13343</v>
      </c>
      <c r="B972" s="169" t="s">
        <v>12839</v>
      </c>
      <c r="C972" s="169" t="s">
        <v>670</v>
      </c>
      <c r="D972" s="169" t="s">
        <v>351</v>
      </c>
      <c r="E972" s="170">
        <v>2016</v>
      </c>
      <c r="F972" s="170" t="s">
        <v>11890</v>
      </c>
      <c r="G972" s="171" t="s">
        <v>11839</v>
      </c>
      <c r="H972" s="171" t="s">
        <v>11902</v>
      </c>
      <c r="I972" s="171"/>
    </row>
    <row r="973" spans="1:9" hidden="1" x14ac:dyDescent="0.25">
      <c r="A973" s="169" t="s">
        <v>13344</v>
      </c>
      <c r="B973" s="169" t="s">
        <v>12753</v>
      </c>
      <c r="C973" s="169" t="s">
        <v>691</v>
      </c>
      <c r="D973" s="169" t="s">
        <v>351</v>
      </c>
      <c r="E973" s="170">
        <v>2016</v>
      </c>
      <c r="F973" s="170" t="s">
        <v>11890</v>
      </c>
      <c r="G973" s="171" t="s">
        <v>11839</v>
      </c>
      <c r="H973" s="171" t="s">
        <v>11902</v>
      </c>
      <c r="I973" s="171"/>
    </row>
    <row r="974" spans="1:9" hidden="1" x14ac:dyDescent="0.25">
      <c r="A974" s="169" t="s">
        <v>13345</v>
      </c>
      <c r="B974" s="169" t="s">
        <v>12727</v>
      </c>
      <c r="C974" s="169" t="s">
        <v>378</v>
      </c>
      <c r="D974" s="169" t="s">
        <v>351</v>
      </c>
      <c r="E974" s="170">
        <v>2016</v>
      </c>
      <c r="F974" s="170" t="s">
        <v>11890</v>
      </c>
      <c r="G974" s="171" t="s">
        <v>11839</v>
      </c>
      <c r="H974" s="171" t="s">
        <v>11902</v>
      </c>
      <c r="I974" s="171"/>
    </row>
    <row r="975" spans="1:9" hidden="1" x14ac:dyDescent="0.25">
      <c r="A975" s="169" t="s">
        <v>13346</v>
      </c>
      <c r="B975" s="169" t="s">
        <v>12747</v>
      </c>
      <c r="C975" s="169" t="s">
        <v>392</v>
      </c>
      <c r="D975" s="169" t="s">
        <v>351</v>
      </c>
      <c r="E975" s="170">
        <v>2016</v>
      </c>
      <c r="F975" s="170" t="s">
        <v>11890</v>
      </c>
      <c r="G975" s="171" t="s">
        <v>11839</v>
      </c>
      <c r="H975" s="171" t="s">
        <v>11902</v>
      </c>
      <c r="I975" s="171"/>
    </row>
    <row r="976" spans="1:9" hidden="1" x14ac:dyDescent="0.25">
      <c r="A976" s="169" t="s">
        <v>13347</v>
      </c>
      <c r="B976" s="169" t="s">
        <v>13348</v>
      </c>
      <c r="C976" s="169" t="s">
        <v>356</v>
      </c>
      <c r="D976" s="169" t="s">
        <v>351</v>
      </c>
      <c r="E976" s="170">
        <v>2016</v>
      </c>
      <c r="F976" s="170" t="s">
        <v>11890</v>
      </c>
      <c r="G976" s="171" t="s">
        <v>11839</v>
      </c>
      <c r="H976" s="171" t="s">
        <v>11902</v>
      </c>
      <c r="I976" s="171"/>
    </row>
    <row r="977" spans="1:9" hidden="1" x14ac:dyDescent="0.25">
      <c r="A977" s="169" t="s">
        <v>13349</v>
      </c>
      <c r="B977" s="169" t="s">
        <v>12737</v>
      </c>
      <c r="C977" s="169" t="s">
        <v>686</v>
      </c>
      <c r="D977" s="169" t="s">
        <v>351</v>
      </c>
      <c r="E977" s="170">
        <v>2016</v>
      </c>
      <c r="F977" s="170" t="s">
        <v>11890</v>
      </c>
      <c r="G977" s="171" t="s">
        <v>11839</v>
      </c>
      <c r="H977" s="171" t="s">
        <v>11902</v>
      </c>
      <c r="I977" s="171"/>
    </row>
    <row r="978" spans="1:9" hidden="1" x14ac:dyDescent="0.25">
      <c r="A978" s="169" t="s">
        <v>13350</v>
      </c>
      <c r="B978" s="169" t="s">
        <v>12747</v>
      </c>
      <c r="C978" s="169" t="s">
        <v>651</v>
      </c>
      <c r="D978" s="169" t="s">
        <v>351</v>
      </c>
      <c r="E978" s="170">
        <v>2016</v>
      </c>
      <c r="F978" s="170" t="s">
        <v>11890</v>
      </c>
      <c r="G978" s="171" t="s">
        <v>11839</v>
      </c>
      <c r="H978" s="171" t="s">
        <v>11902</v>
      </c>
      <c r="I978" s="171"/>
    </row>
    <row r="979" spans="1:9" hidden="1" x14ac:dyDescent="0.25">
      <c r="A979" s="169" t="s">
        <v>13351</v>
      </c>
      <c r="B979" s="169" t="s">
        <v>12719</v>
      </c>
      <c r="C979" s="169" t="s">
        <v>1552</v>
      </c>
      <c r="D979" s="169" t="s">
        <v>351</v>
      </c>
      <c r="E979" s="170">
        <v>2016</v>
      </c>
      <c r="F979" s="170" t="s">
        <v>11890</v>
      </c>
      <c r="G979" s="171" t="s">
        <v>11839</v>
      </c>
      <c r="H979" s="171" t="s">
        <v>11902</v>
      </c>
      <c r="I979" s="171"/>
    </row>
    <row r="980" spans="1:9" hidden="1" x14ac:dyDescent="0.25">
      <c r="A980" s="169" t="s">
        <v>13352</v>
      </c>
      <c r="B980" s="169" t="s">
        <v>12756</v>
      </c>
      <c r="C980" s="169" t="s">
        <v>356</v>
      </c>
      <c r="D980" s="169" t="s">
        <v>351</v>
      </c>
      <c r="E980" s="170">
        <v>2016</v>
      </c>
      <c r="F980" s="170" t="s">
        <v>11890</v>
      </c>
      <c r="G980" s="171" t="s">
        <v>11839</v>
      </c>
      <c r="H980" s="171" t="s">
        <v>11902</v>
      </c>
      <c r="I980" s="171"/>
    </row>
    <row r="981" spans="1:9" x14ac:dyDescent="0.25">
      <c r="A981" s="169" t="s">
        <v>13353</v>
      </c>
      <c r="B981" s="169" t="s">
        <v>12946</v>
      </c>
      <c r="C981" s="169" t="s">
        <v>11889</v>
      </c>
      <c r="D981" s="169" t="s">
        <v>351</v>
      </c>
      <c r="E981" s="170">
        <v>2016</v>
      </c>
      <c r="F981" s="170" t="s">
        <v>11890</v>
      </c>
      <c r="G981" s="171" t="s">
        <v>11839</v>
      </c>
      <c r="H981" s="171" t="s">
        <v>11902</v>
      </c>
      <c r="I981" s="171"/>
    </row>
    <row r="982" spans="1:9" hidden="1" x14ac:dyDescent="0.25">
      <c r="A982" s="169" t="s">
        <v>13354</v>
      </c>
      <c r="B982" s="169" t="s">
        <v>13355</v>
      </c>
      <c r="C982" s="169" t="s">
        <v>1210</v>
      </c>
      <c r="D982" s="169" t="s">
        <v>351</v>
      </c>
      <c r="E982" s="170">
        <v>2016</v>
      </c>
      <c r="F982" s="170" t="s">
        <v>11890</v>
      </c>
      <c r="G982" s="171" t="s">
        <v>11839</v>
      </c>
      <c r="H982" s="171" t="s">
        <v>11902</v>
      </c>
      <c r="I982" s="171"/>
    </row>
    <row r="983" spans="1:9" hidden="1" x14ac:dyDescent="0.25">
      <c r="A983" s="169" t="s">
        <v>13356</v>
      </c>
      <c r="B983" s="169" t="s">
        <v>12733</v>
      </c>
      <c r="C983" s="169" t="s">
        <v>1552</v>
      </c>
      <c r="D983" s="169" t="s">
        <v>351</v>
      </c>
      <c r="E983" s="170">
        <v>2016</v>
      </c>
      <c r="F983" s="170" t="s">
        <v>11890</v>
      </c>
      <c r="G983" s="171" t="s">
        <v>11839</v>
      </c>
      <c r="H983" s="171" t="s">
        <v>11902</v>
      </c>
      <c r="I983" s="171"/>
    </row>
    <row r="984" spans="1:9" hidden="1" x14ac:dyDescent="0.25">
      <c r="A984" s="169" t="s">
        <v>13357</v>
      </c>
      <c r="B984" s="169" t="s">
        <v>12739</v>
      </c>
      <c r="C984" s="169" t="s">
        <v>371</v>
      </c>
      <c r="D984" s="169" t="s">
        <v>351</v>
      </c>
      <c r="E984" s="170">
        <v>2016</v>
      </c>
      <c r="F984" s="170" t="s">
        <v>11890</v>
      </c>
      <c r="G984" s="171" t="s">
        <v>11839</v>
      </c>
      <c r="H984" s="171" t="s">
        <v>11902</v>
      </c>
      <c r="I984" s="171"/>
    </row>
    <row r="985" spans="1:9" hidden="1" x14ac:dyDescent="0.25">
      <c r="A985" s="169" t="s">
        <v>13358</v>
      </c>
      <c r="B985" s="169" t="s">
        <v>12783</v>
      </c>
      <c r="C985" s="169" t="s">
        <v>670</v>
      </c>
      <c r="D985" s="169" t="s">
        <v>351</v>
      </c>
      <c r="E985" s="170">
        <v>2016</v>
      </c>
      <c r="F985" s="170" t="s">
        <v>11890</v>
      </c>
      <c r="G985" s="171" t="s">
        <v>11839</v>
      </c>
      <c r="H985" s="171" t="s">
        <v>11902</v>
      </c>
      <c r="I985" s="171"/>
    </row>
    <row r="986" spans="1:9" hidden="1" x14ac:dyDescent="0.25">
      <c r="A986" s="169" t="s">
        <v>13359</v>
      </c>
      <c r="B986" s="169" t="s">
        <v>12743</v>
      </c>
      <c r="C986" s="169" t="s">
        <v>418</v>
      </c>
      <c r="D986" s="169" t="s">
        <v>351</v>
      </c>
      <c r="E986" s="170">
        <v>2016</v>
      </c>
      <c r="F986" s="170" t="s">
        <v>11890</v>
      </c>
      <c r="G986" s="171" t="s">
        <v>11839</v>
      </c>
      <c r="H986" s="171" t="s">
        <v>11902</v>
      </c>
      <c r="I986" s="171"/>
    </row>
    <row r="987" spans="1:9" hidden="1" x14ac:dyDescent="0.25">
      <c r="A987" s="169" t="s">
        <v>13360</v>
      </c>
      <c r="B987" s="169" t="s">
        <v>12749</v>
      </c>
      <c r="C987" s="169" t="s">
        <v>552</v>
      </c>
      <c r="D987" s="169" t="s">
        <v>351</v>
      </c>
      <c r="E987" s="170">
        <v>2016</v>
      </c>
      <c r="F987" s="170" t="s">
        <v>11890</v>
      </c>
      <c r="G987" s="171" t="s">
        <v>11839</v>
      </c>
      <c r="H987" s="171" t="s">
        <v>11902</v>
      </c>
      <c r="I987" s="171"/>
    </row>
    <row r="988" spans="1:9" hidden="1" x14ac:dyDescent="0.25">
      <c r="A988" s="169" t="s">
        <v>13361</v>
      </c>
      <c r="B988" s="169" t="s">
        <v>12827</v>
      </c>
      <c r="C988" s="169" t="s">
        <v>418</v>
      </c>
      <c r="D988" s="169" t="s">
        <v>351</v>
      </c>
      <c r="E988" s="170">
        <v>2016</v>
      </c>
      <c r="F988" s="170" t="s">
        <v>11890</v>
      </c>
      <c r="G988" s="171" t="s">
        <v>11839</v>
      </c>
      <c r="H988" s="171" t="s">
        <v>11902</v>
      </c>
      <c r="I988" s="171"/>
    </row>
    <row r="989" spans="1:9" hidden="1" x14ac:dyDescent="0.25">
      <c r="A989" s="169" t="s">
        <v>13362</v>
      </c>
      <c r="B989" s="169" t="s">
        <v>12822</v>
      </c>
      <c r="C989" s="169" t="s">
        <v>350</v>
      </c>
      <c r="D989" s="169" t="s">
        <v>351</v>
      </c>
      <c r="E989" s="170">
        <v>2016</v>
      </c>
      <c r="F989" s="170" t="s">
        <v>11890</v>
      </c>
      <c r="G989" s="171" t="s">
        <v>11839</v>
      </c>
      <c r="H989" s="171" t="s">
        <v>11902</v>
      </c>
      <c r="I989" s="171"/>
    </row>
    <row r="990" spans="1:9" hidden="1" x14ac:dyDescent="0.25">
      <c r="A990" s="169" t="s">
        <v>13363</v>
      </c>
      <c r="B990" s="169" t="s">
        <v>12810</v>
      </c>
      <c r="C990" s="169" t="s">
        <v>443</v>
      </c>
      <c r="D990" s="169" t="s">
        <v>351</v>
      </c>
      <c r="E990" s="170">
        <v>2016</v>
      </c>
      <c r="F990" s="170" t="s">
        <v>11890</v>
      </c>
      <c r="G990" s="171" t="s">
        <v>11839</v>
      </c>
      <c r="H990" s="171" t="s">
        <v>11902</v>
      </c>
      <c r="I990" s="171"/>
    </row>
    <row r="991" spans="1:9" hidden="1" x14ac:dyDescent="0.25">
      <c r="A991" s="169" t="s">
        <v>13364</v>
      </c>
      <c r="B991" s="169" t="s">
        <v>12812</v>
      </c>
      <c r="C991" s="169" t="s">
        <v>670</v>
      </c>
      <c r="D991" s="169" t="s">
        <v>351</v>
      </c>
      <c r="E991" s="170">
        <v>2016</v>
      </c>
      <c r="F991" s="170" t="s">
        <v>11890</v>
      </c>
      <c r="G991" s="171" t="s">
        <v>11839</v>
      </c>
      <c r="H991" s="171" t="s">
        <v>11902</v>
      </c>
      <c r="I991" s="171"/>
    </row>
    <row r="992" spans="1:9" hidden="1" x14ac:dyDescent="0.25">
      <c r="A992" s="169" t="s">
        <v>13365</v>
      </c>
      <c r="B992" s="169" t="s">
        <v>13010</v>
      </c>
      <c r="C992" s="169" t="s">
        <v>425</v>
      </c>
      <c r="D992" s="169" t="s">
        <v>351</v>
      </c>
      <c r="E992" s="170">
        <v>2016</v>
      </c>
      <c r="F992" s="170" t="s">
        <v>11890</v>
      </c>
      <c r="G992" s="171" t="s">
        <v>11839</v>
      </c>
      <c r="H992" s="171" t="s">
        <v>11902</v>
      </c>
      <c r="I992" s="171"/>
    </row>
    <row r="993" spans="1:9" hidden="1" x14ac:dyDescent="0.25">
      <c r="A993" s="169" t="s">
        <v>13366</v>
      </c>
      <c r="B993" s="169" t="s">
        <v>12801</v>
      </c>
      <c r="C993" s="169" t="s">
        <v>540</v>
      </c>
      <c r="D993" s="169" t="s">
        <v>351</v>
      </c>
      <c r="E993" s="170">
        <v>2016</v>
      </c>
      <c r="F993" s="170" t="s">
        <v>11890</v>
      </c>
      <c r="G993" s="171" t="s">
        <v>11839</v>
      </c>
      <c r="H993" s="171" t="s">
        <v>11902</v>
      </c>
      <c r="I993" s="171"/>
    </row>
    <row r="994" spans="1:9" x14ac:dyDescent="0.25">
      <c r="A994" s="169" t="s">
        <v>13367</v>
      </c>
      <c r="B994" s="169" t="s">
        <v>13368</v>
      </c>
      <c r="C994" s="169" t="s">
        <v>11889</v>
      </c>
      <c r="D994" s="169" t="s">
        <v>351</v>
      </c>
      <c r="E994" s="170">
        <v>2016</v>
      </c>
      <c r="F994" s="170" t="s">
        <v>11890</v>
      </c>
      <c r="G994" s="171" t="s">
        <v>11839</v>
      </c>
      <c r="H994" s="171" t="s">
        <v>11902</v>
      </c>
      <c r="I994" s="171"/>
    </row>
    <row r="995" spans="1:9" hidden="1" x14ac:dyDescent="0.25">
      <c r="A995" s="169" t="s">
        <v>13369</v>
      </c>
      <c r="B995" s="169" t="s">
        <v>12747</v>
      </c>
      <c r="C995" s="169" t="s">
        <v>443</v>
      </c>
      <c r="D995" s="169" t="s">
        <v>351</v>
      </c>
      <c r="E995" s="170">
        <v>2016</v>
      </c>
      <c r="F995" s="170" t="s">
        <v>11890</v>
      </c>
      <c r="G995" s="171" t="s">
        <v>11839</v>
      </c>
      <c r="H995" s="171" t="s">
        <v>11902</v>
      </c>
      <c r="I995" s="171"/>
    </row>
    <row r="996" spans="1:9" hidden="1" x14ac:dyDescent="0.25">
      <c r="A996" s="169" t="s">
        <v>13370</v>
      </c>
      <c r="B996" s="169" t="s">
        <v>12764</v>
      </c>
      <c r="C996" s="169" t="s">
        <v>493</v>
      </c>
      <c r="D996" s="169" t="s">
        <v>351</v>
      </c>
      <c r="E996" s="170">
        <v>2016</v>
      </c>
      <c r="F996" s="170" t="s">
        <v>11890</v>
      </c>
      <c r="G996" s="171" t="s">
        <v>11839</v>
      </c>
      <c r="H996" s="171" t="s">
        <v>11902</v>
      </c>
      <c r="I996" s="171"/>
    </row>
    <row r="997" spans="1:9" hidden="1" x14ac:dyDescent="0.25">
      <c r="A997" s="169" t="s">
        <v>13371</v>
      </c>
      <c r="B997" s="169" t="s">
        <v>13010</v>
      </c>
      <c r="C997" s="169" t="s">
        <v>378</v>
      </c>
      <c r="D997" s="169" t="s">
        <v>351</v>
      </c>
      <c r="E997" s="170">
        <v>2016</v>
      </c>
      <c r="F997" s="170" t="s">
        <v>11890</v>
      </c>
      <c r="G997" s="171" t="s">
        <v>11839</v>
      </c>
      <c r="H997" s="171" t="s">
        <v>11902</v>
      </c>
      <c r="I997" s="171"/>
    </row>
    <row r="998" spans="1:9" hidden="1" x14ac:dyDescent="0.25">
      <c r="A998" s="169" t="s">
        <v>13372</v>
      </c>
      <c r="B998" s="169" t="s">
        <v>12751</v>
      </c>
      <c r="C998" s="169" t="s">
        <v>868</v>
      </c>
      <c r="D998" s="169" t="s">
        <v>351</v>
      </c>
      <c r="E998" s="170">
        <v>2016</v>
      </c>
      <c r="F998" s="170" t="s">
        <v>11890</v>
      </c>
      <c r="G998" s="171" t="s">
        <v>11839</v>
      </c>
      <c r="H998" s="171" t="s">
        <v>11902</v>
      </c>
      <c r="I998" s="171"/>
    </row>
    <row r="999" spans="1:9" hidden="1" x14ac:dyDescent="0.25">
      <c r="A999" s="169" t="s">
        <v>13373</v>
      </c>
      <c r="B999" s="169" t="s">
        <v>12709</v>
      </c>
      <c r="C999" s="169" t="s">
        <v>670</v>
      </c>
      <c r="D999" s="169" t="s">
        <v>351</v>
      </c>
      <c r="E999" s="170">
        <v>2016</v>
      </c>
      <c r="F999" s="170" t="s">
        <v>11890</v>
      </c>
      <c r="G999" s="171" t="s">
        <v>11839</v>
      </c>
      <c r="H999" s="171" t="s">
        <v>11902</v>
      </c>
      <c r="I999" s="171"/>
    </row>
    <row r="1000" spans="1:9" hidden="1" x14ac:dyDescent="0.25">
      <c r="A1000" s="169" t="s">
        <v>13374</v>
      </c>
      <c r="B1000" s="169" t="s">
        <v>12727</v>
      </c>
      <c r="C1000" s="169" t="s">
        <v>686</v>
      </c>
      <c r="D1000" s="169" t="s">
        <v>351</v>
      </c>
      <c r="E1000" s="170">
        <v>2016</v>
      </c>
      <c r="F1000" s="170" t="s">
        <v>11890</v>
      </c>
      <c r="G1000" s="171" t="s">
        <v>11839</v>
      </c>
      <c r="H1000" s="171" t="s">
        <v>11902</v>
      </c>
      <c r="I1000" s="171"/>
    </row>
    <row r="1001" spans="1:9" hidden="1" x14ac:dyDescent="0.25">
      <c r="A1001" s="169" t="s">
        <v>13375</v>
      </c>
      <c r="B1001" s="169" t="s">
        <v>12735</v>
      </c>
      <c r="C1001" s="169" t="s">
        <v>418</v>
      </c>
      <c r="D1001" s="169" t="s">
        <v>351</v>
      </c>
      <c r="E1001" s="170">
        <v>2016</v>
      </c>
      <c r="F1001" s="170" t="s">
        <v>11890</v>
      </c>
      <c r="G1001" s="171" t="s">
        <v>11839</v>
      </c>
      <c r="H1001" s="171" t="s">
        <v>11902</v>
      </c>
      <c r="I1001" s="171"/>
    </row>
    <row r="1002" spans="1:9" hidden="1" x14ac:dyDescent="0.25">
      <c r="A1002" s="169" t="s">
        <v>13376</v>
      </c>
      <c r="B1002" s="169" t="s">
        <v>12719</v>
      </c>
      <c r="C1002" s="169" t="s">
        <v>405</v>
      </c>
      <c r="D1002" s="169" t="s">
        <v>351</v>
      </c>
      <c r="E1002" s="170">
        <v>2016</v>
      </c>
      <c r="F1002" s="170" t="s">
        <v>11890</v>
      </c>
      <c r="G1002" s="171" t="s">
        <v>11839</v>
      </c>
      <c r="H1002" s="171" t="s">
        <v>11902</v>
      </c>
      <c r="I1002" s="171"/>
    </row>
    <row r="1003" spans="1:9" hidden="1" x14ac:dyDescent="0.25">
      <c r="A1003" s="169" t="s">
        <v>13377</v>
      </c>
      <c r="B1003" s="169" t="s">
        <v>12735</v>
      </c>
      <c r="C1003" s="169" t="s">
        <v>360</v>
      </c>
      <c r="D1003" s="169" t="s">
        <v>351</v>
      </c>
      <c r="E1003" s="170">
        <v>2016</v>
      </c>
      <c r="F1003" s="170" t="s">
        <v>11890</v>
      </c>
      <c r="G1003" s="171" t="s">
        <v>11839</v>
      </c>
      <c r="H1003" s="171" t="s">
        <v>11902</v>
      </c>
      <c r="I1003" s="171"/>
    </row>
    <row r="1004" spans="1:9" x14ac:dyDescent="0.25">
      <c r="A1004" s="169" t="s">
        <v>13378</v>
      </c>
      <c r="B1004" s="169" t="s">
        <v>13175</v>
      </c>
      <c r="C1004" s="169" t="s">
        <v>11889</v>
      </c>
      <c r="D1004" s="169" t="s">
        <v>351</v>
      </c>
      <c r="E1004" s="170">
        <v>2016</v>
      </c>
      <c r="F1004" s="170" t="s">
        <v>11890</v>
      </c>
      <c r="G1004" s="171" t="s">
        <v>11839</v>
      </c>
      <c r="H1004" s="171" t="s">
        <v>11902</v>
      </c>
      <c r="I1004" s="171"/>
    </row>
    <row r="1005" spans="1:9" hidden="1" x14ac:dyDescent="0.25">
      <c r="A1005" s="169" t="s">
        <v>13379</v>
      </c>
      <c r="B1005" s="169" t="s">
        <v>12758</v>
      </c>
      <c r="C1005" s="169" t="s">
        <v>686</v>
      </c>
      <c r="D1005" s="169" t="s">
        <v>351</v>
      </c>
      <c r="E1005" s="170">
        <v>2016</v>
      </c>
      <c r="F1005" s="170" t="s">
        <v>11890</v>
      </c>
      <c r="G1005" s="171" t="s">
        <v>11839</v>
      </c>
      <c r="H1005" s="171" t="s">
        <v>11902</v>
      </c>
      <c r="I1005" s="171"/>
    </row>
    <row r="1006" spans="1:9" hidden="1" x14ac:dyDescent="0.25">
      <c r="A1006" s="169" t="s">
        <v>13380</v>
      </c>
      <c r="B1006" s="169" t="s">
        <v>12760</v>
      </c>
      <c r="C1006" s="169" t="s">
        <v>1244</v>
      </c>
      <c r="D1006" s="169" t="s">
        <v>351</v>
      </c>
      <c r="E1006" s="170">
        <v>2016</v>
      </c>
      <c r="F1006" s="170" t="s">
        <v>11890</v>
      </c>
      <c r="G1006" s="171" t="s">
        <v>11839</v>
      </c>
      <c r="H1006" s="171" t="s">
        <v>11902</v>
      </c>
      <c r="I1006" s="171"/>
    </row>
    <row r="1007" spans="1:9" hidden="1" x14ac:dyDescent="0.25">
      <c r="A1007" s="169" t="s">
        <v>13381</v>
      </c>
      <c r="B1007" s="169" t="s">
        <v>12729</v>
      </c>
      <c r="C1007" s="169" t="s">
        <v>402</v>
      </c>
      <c r="D1007" s="169" t="s">
        <v>351</v>
      </c>
      <c r="E1007" s="170">
        <v>2016</v>
      </c>
      <c r="F1007" s="170" t="s">
        <v>11890</v>
      </c>
      <c r="G1007" s="171" t="s">
        <v>11839</v>
      </c>
      <c r="H1007" s="171" t="s">
        <v>11902</v>
      </c>
      <c r="I1007" s="171"/>
    </row>
    <row r="1008" spans="1:9" hidden="1" x14ac:dyDescent="0.25">
      <c r="A1008" s="169" t="s">
        <v>13382</v>
      </c>
      <c r="B1008" s="169" t="s">
        <v>12741</v>
      </c>
      <c r="C1008" s="169" t="s">
        <v>360</v>
      </c>
      <c r="D1008" s="169" t="s">
        <v>351</v>
      </c>
      <c r="E1008" s="170">
        <v>2016</v>
      </c>
      <c r="F1008" s="170" t="s">
        <v>11890</v>
      </c>
      <c r="G1008" s="171" t="s">
        <v>11839</v>
      </c>
      <c r="H1008" s="171" t="s">
        <v>11902</v>
      </c>
      <c r="I1008" s="171"/>
    </row>
    <row r="1009" spans="1:9" hidden="1" x14ac:dyDescent="0.25">
      <c r="A1009" s="169" t="s">
        <v>13383</v>
      </c>
      <c r="B1009" s="169" t="s">
        <v>12760</v>
      </c>
      <c r="C1009" s="169" t="s">
        <v>1552</v>
      </c>
      <c r="D1009" s="169" t="s">
        <v>351</v>
      </c>
      <c r="E1009" s="170">
        <v>2016</v>
      </c>
      <c r="F1009" s="170" t="s">
        <v>11890</v>
      </c>
      <c r="G1009" s="171" t="s">
        <v>11839</v>
      </c>
      <c r="H1009" s="171" t="s">
        <v>11902</v>
      </c>
      <c r="I1009" s="171"/>
    </row>
    <row r="1010" spans="1:9" x14ac:dyDescent="0.25">
      <c r="A1010" s="169" t="s">
        <v>13384</v>
      </c>
      <c r="B1010" s="169" t="s">
        <v>12982</v>
      </c>
      <c r="C1010" s="169" t="s">
        <v>11889</v>
      </c>
      <c r="D1010" s="169" t="s">
        <v>351</v>
      </c>
      <c r="E1010" s="170">
        <v>2016</v>
      </c>
      <c r="F1010" s="170" t="s">
        <v>11890</v>
      </c>
      <c r="G1010" s="171" t="s">
        <v>11839</v>
      </c>
      <c r="H1010" s="171" t="s">
        <v>11902</v>
      </c>
      <c r="I1010" s="171"/>
    </row>
    <row r="1011" spans="1:9" hidden="1" x14ac:dyDescent="0.25">
      <c r="A1011" s="169" t="s">
        <v>13385</v>
      </c>
      <c r="B1011" s="169" t="s">
        <v>12721</v>
      </c>
      <c r="C1011" s="169" t="s">
        <v>443</v>
      </c>
      <c r="D1011" s="169" t="s">
        <v>351</v>
      </c>
      <c r="E1011" s="170">
        <v>2016</v>
      </c>
      <c r="F1011" s="170" t="s">
        <v>11890</v>
      </c>
      <c r="G1011" s="171" t="s">
        <v>11839</v>
      </c>
      <c r="H1011" s="171" t="s">
        <v>11902</v>
      </c>
      <c r="I1011" s="171"/>
    </row>
    <row r="1012" spans="1:9" hidden="1" x14ac:dyDescent="0.25">
      <c r="A1012" s="169" t="s">
        <v>13386</v>
      </c>
      <c r="B1012" s="169" t="s">
        <v>12735</v>
      </c>
      <c r="C1012" s="169" t="s">
        <v>496</v>
      </c>
      <c r="D1012" s="169" t="s">
        <v>351</v>
      </c>
      <c r="E1012" s="170">
        <v>2016</v>
      </c>
      <c r="F1012" s="170" t="s">
        <v>11890</v>
      </c>
      <c r="G1012" s="171" t="s">
        <v>11839</v>
      </c>
      <c r="H1012" s="171" t="s">
        <v>11902</v>
      </c>
      <c r="I1012" s="171"/>
    </row>
    <row r="1013" spans="1:9" hidden="1" x14ac:dyDescent="0.25">
      <c r="A1013" s="169" t="s">
        <v>13387</v>
      </c>
      <c r="B1013" s="169" t="s">
        <v>12741</v>
      </c>
      <c r="C1013" s="169" t="s">
        <v>425</v>
      </c>
      <c r="D1013" s="169" t="s">
        <v>351</v>
      </c>
      <c r="E1013" s="170">
        <v>2016</v>
      </c>
      <c r="F1013" s="170" t="s">
        <v>11890</v>
      </c>
      <c r="G1013" s="171" t="s">
        <v>11839</v>
      </c>
      <c r="H1013" s="171" t="s">
        <v>11902</v>
      </c>
      <c r="I1013" s="171"/>
    </row>
    <row r="1014" spans="1:9" hidden="1" x14ac:dyDescent="0.25">
      <c r="A1014" s="169" t="s">
        <v>13388</v>
      </c>
      <c r="B1014" s="169" t="s">
        <v>12982</v>
      </c>
      <c r="C1014" s="169" t="s">
        <v>350</v>
      </c>
      <c r="D1014" s="169" t="s">
        <v>351</v>
      </c>
      <c r="E1014" s="170">
        <v>2016</v>
      </c>
      <c r="F1014" s="170" t="s">
        <v>11890</v>
      </c>
      <c r="G1014" s="171" t="s">
        <v>11839</v>
      </c>
      <c r="H1014" s="171" t="s">
        <v>11902</v>
      </c>
      <c r="I1014" s="171"/>
    </row>
    <row r="1015" spans="1:9" hidden="1" x14ac:dyDescent="0.25">
      <c r="A1015" s="169" t="s">
        <v>13389</v>
      </c>
      <c r="B1015" s="169" t="s">
        <v>12943</v>
      </c>
      <c r="C1015" s="169" t="s">
        <v>496</v>
      </c>
      <c r="D1015" s="169" t="s">
        <v>351</v>
      </c>
      <c r="E1015" s="170">
        <v>2016</v>
      </c>
      <c r="F1015" s="170" t="s">
        <v>11890</v>
      </c>
      <c r="G1015" s="171" t="s">
        <v>11839</v>
      </c>
      <c r="H1015" s="171" t="s">
        <v>11902</v>
      </c>
      <c r="I1015" s="171"/>
    </row>
    <row r="1016" spans="1:9" hidden="1" x14ac:dyDescent="0.25">
      <c r="A1016" s="169" t="s">
        <v>13390</v>
      </c>
      <c r="B1016" s="169" t="s">
        <v>13391</v>
      </c>
      <c r="C1016" s="169" t="s">
        <v>356</v>
      </c>
      <c r="D1016" s="169" t="s">
        <v>351</v>
      </c>
      <c r="E1016" s="170">
        <v>2016</v>
      </c>
      <c r="F1016" s="170" t="s">
        <v>11890</v>
      </c>
      <c r="G1016" s="171" t="s">
        <v>11839</v>
      </c>
      <c r="H1016" s="171" t="s">
        <v>11902</v>
      </c>
      <c r="I1016" s="171"/>
    </row>
    <row r="1017" spans="1:9" hidden="1" x14ac:dyDescent="0.25">
      <c r="A1017" s="169" t="s">
        <v>13392</v>
      </c>
      <c r="B1017" s="169" t="s">
        <v>12705</v>
      </c>
      <c r="C1017" s="169" t="s">
        <v>1552</v>
      </c>
      <c r="D1017" s="169" t="s">
        <v>351</v>
      </c>
      <c r="E1017" s="170">
        <v>2016</v>
      </c>
      <c r="F1017" s="170" t="s">
        <v>11890</v>
      </c>
      <c r="G1017" s="171" t="s">
        <v>11839</v>
      </c>
      <c r="H1017" s="171" t="s">
        <v>11902</v>
      </c>
      <c r="I1017" s="171"/>
    </row>
    <row r="1018" spans="1:9" hidden="1" x14ac:dyDescent="0.25">
      <c r="A1018" s="169" t="s">
        <v>13393</v>
      </c>
      <c r="B1018" s="169" t="s">
        <v>12737</v>
      </c>
      <c r="C1018" s="169" t="s">
        <v>356</v>
      </c>
      <c r="D1018" s="169" t="s">
        <v>351</v>
      </c>
      <c r="E1018" s="170">
        <v>2016</v>
      </c>
      <c r="F1018" s="170" t="s">
        <v>11890</v>
      </c>
      <c r="G1018" s="171" t="s">
        <v>11839</v>
      </c>
      <c r="H1018" s="171" t="s">
        <v>11902</v>
      </c>
      <c r="I1018" s="171"/>
    </row>
    <row r="1019" spans="1:9" hidden="1" x14ac:dyDescent="0.25">
      <c r="A1019" s="169" t="s">
        <v>13394</v>
      </c>
      <c r="B1019" s="169" t="s">
        <v>12731</v>
      </c>
      <c r="C1019" s="169" t="s">
        <v>868</v>
      </c>
      <c r="D1019" s="169" t="s">
        <v>351</v>
      </c>
      <c r="E1019" s="170">
        <v>2016</v>
      </c>
      <c r="F1019" s="170" t="s">
        <v>11890</v>
      </c>
      <c r="G1019" s="171" t="s">
        <v>11839</v>
      </c>
      <c r="H1019" s="171" t="s">
        <v>11902</v>
      </c>
      <c r="I1019" s="171"/>
    </row>
    <row r="1020" spans="1:9" hidden="1" x14ac:dyDescent="0.25">
      <c r="A1020" s="169" t="s">
        <v>13395</v>
      </c>
      <c r="B1020" s="169" t="s">
        <v>12753</v>
      </c>
      <c r="C1020" s="169" t="s">
        <v>350</v>
      </c>
      <c r="D1020" s="169" t="s">
        <v>351</v>
      </c>
      <c r="E1020" s="170">
        <v>2016</v>
      </c>
      <c r="F1020" s="170" t="s">
        <v>11890</v>
      </c>
      <c r="G1020" s="171" t="s">
        <v>11839</v>
      </c>
      <c r="H1020" s="171" t="s">
        <v>11902</v>
      </c>
      <c r="I1020" s="171"/>
    </row>
    <row r="1021" spans="1:9" hidden="1" x14ac:dyDescent="0.25">
      <c r="A1021" s="169" t="s">
        <v>13396</v>
      </c>
      <c r="B1021" s="169" t="s">
        <v>12737</v>
      </c>
      <c r="C1021" s="169" t="s">
        <v>402</v>
      </c>
      <c r="D1021" s="169" t="s">
        <v>351</v>
      </c>
      <c r="E1021" s="170">
        <v>2016</v>
      </c>
      <c r="F1021" s="170" t="s">
        <v>11890</v>
      </c>
      <c r="G1021" s="171" t="s">
        <v>11839</v>
      </c>
      <c r="H1021" s="171" t="s">
        <v>11902</v>
      </c>
      <c r="I1021" s="171"/>
    </row>
    <row r="1022" spans="1:9" hidden="1" x14ac:dyDescent="0.25">
      <c r="A1022" s="169" t="s">
        <v>13397</v>
      </c>
      <c r="B1022" s="169" t="s">
        <v>12764</v>
      </c>
      <c r="C1022" s="169" t="s">
        <v>350</v>
      </c>
      <c r="D1022" s="169" t="s">
        <v>351</v>
      </c>
      <c r="E1022" s="170">
        <v>2016</v>
      </c>
      <c r="F1022" s="170" t="s">
        <v>11890</v>
      </c>
      <c r="G1022" s="171" t="s">
        <v>11839</v>
      </c>
      <c r="H1022" s="171" t="s">
        <v>11902</v>
      </c>
      <c r="I1022" s="171"/>
    </row>
    <row r="1023" spans="1:9" hidden="1" x14ac:dyDescent="0.25">
      <c r="A1023" s="169" t="s">
        <v>13398</v>
      </c>
      <c r="B1023" s="169" t="s">
        <v>12729</v>
      </c>
      <c r="C1023" s="169" t="s">
        <v>726</v>
      </c>
      <c r="D1023" s="169" t="s">
        <v>351</v>
      </c>
      <c r="E1023" s="170">
        <v>2016</v>
      </c>
      <c r="F1023" s="170" t="s">
        <v>11890</v>
      </c>
      <c r="G1023" s="171" t="s">
        <v>11839</v>
      </c>
      <c r="H1023" s="171" t="s">
        <v>11902</v>
      </c>
      <c r="I1023" s="171"/>
    </row>
    <row r="1024" spans="1:9" hidden="1" x14ac:dyDescent="0.25">
      <c r="A1024" s="169" t="s">
        <v>13399</v>
      </c>
      <c r="B1024" s="169" t="s">
        <v>13400</v>
      </c>
      <c r="C1024" s="169" t="s">
        <v>356</v>
      </c>
      <c r="D1024" s="169" t="s">
        <v>351</v>
      </c>
      <c r="E1024" s="170">
        <v>2016</v>
      </c>
      <c r="F1024" s="170" t="s">
        <v>11890</v>
      </c>
      <c r="G1024" s="171" t="s">
        <v>11839</v>
      </c>
      <c r="H1024" s="171" t="s">
        <v>11902</v>
      </c>
      <c r="I1024" s="171"/>
    </row>
    <row r="1025" spans="1:9" hidden="1" x14ac:dyDescent="0.25">
      <c r="A1025" s="169" t="s">
        <v>13401</v>
      </c>
      <c r="B1025" s="169" t="s">
        <v>12827</v>
      </c>
      <c r="C1025" s="169" t="s">
        <v>360</v>
      </c>
      <c r="D1025" s="169" t="s">
        <v>351</v>
      </c>
      <c r="E1025" s="170">
        <v>2016</v>
      </c>
      <c r="F1025" s="170" t="s">
        <v>11890</v>
      </c>
      <c r="G1025" s="171" t="s">
        <v>11839</v>
      </c>
      <c r="H1025" s="171" t="s">
        <v>11902</v>
      </c>
      <c r="I1025" s="171"/>
    </row>
    <row r="1026" spans="1:9" hidden="1" x14ac:dyDescent="0.25">
      <c r="A1026" s="169" t="s">
        <v>13402</v>
      </c>
      <c r="B1026" s="169" t="s">
        <v>12705</v>
      </c>
      <c r="C1026" s="169" t="s">
        <v>378</v>
      </c>
      <c r="D1026" s="169" t="s">
        <v>351</v>
      </c>
      <c r="E1026" s="170">
        <v>2016</v>
      </c>
      <c r="F1026" s="170" t="s">
        <v>11890</v>
      </c>
      <c r="G1026" s="171" t="s">
        <v>11839</v>
      </c>
      <c r="H1026" s="171" t="s">
        <v>11902</v>
      </c>
      <c r="I1026" s="171"/>
    </row>
    <row r="1027" spans="1:9" hidden="1" x14ac:dyDescent="0.25">
      <c r="A1027" s="169" t="s">
        <v>13403</v>
      </c>
      <c r="B1027" s="169" t="s">
        <v>12758</v>
      </c>
      <c r="C1027" s="169" t="s">
        <v>473</v>
      </c>
      <c r="D1027" s="169" t="s">
        <v>351</v>
      </c>
      <c r="E1027" s="170">
        <v>2016</v>
      </c>
      <c r="F1027" s="170" t="s">
        <v>11890</v>
      </c>
      <c r="G1027" s="171" t="s">
        <v>11839</v>
      </c>
      <c r="H1027" s="171" t="s">
        <v>11902</v>
      </c>
      <c r="I1027" s="171"/>
    </row>
    <row r="1028" spans="1:9" hidden="1" x14ac:dyDescent="0.25">
      <c r="A1028" s="169" t="s">
        <v>13404</v>
      </c>
      <c r="B1028" s="169" t="s">
        <v>12787</v>
      </c>
      <c r="C1028" s="169" t="s">
        <v>356</v>
      </c>
      <c r="D1028" s="169" t="s">
        <v>351</v>
      </c>
      <c r="E1028" s="170">
        <v>2016</v>
      </c>
      <c r="F1028" s="170" t="s">
        <v>11890</v>
      </c>
      <c r="G1028" s="171" t="s">
        <v>11839</v>
      </c>
      <c r="H1028" s="171" t="s">
        <v>11902</v>
      </c>
      <c r="I1028" s="171"/>
    </row>
    <row r="1029" spans="1:9" hidden="1" x14ac:dyDescent="0.25">
      <c r="A1029" s="169" t="s">
        <v>13405</v>
      </c>
      <c r="B1029" s="169" t="s">
        <v>13165</v>
      </c>
      <c r="C1029" s="169" t="s">
        <v>356</v>
      </c>
      <c r="D1029" s="169" t="s">
        <v>351</v>
      </c>
      <c r="E1029" s="170">
        <v>2016</v>
      </c>
      <c r="F1029" s="170" t="s">
        <v>11890</v>
      </c>
      <c r="G1029" s="171" t="s">
        <v>11839</v>
      </c>
      <c r="H1029" s="171" t="s">
        <v>11902</v>
      </c>
      <c r="I1029" s="171"/>
    </row>
    <row r="1030" spans="1:9" hidden="1" x14ac:dyDescent="0.25">
      <c r="A1030" s="169" t="s">
        <v>13406</v>
      </c>
      <c r="B1030" s="169" t="s">
        <v>12729</v>
      </c>
      <c r="C1030" s="169" t="s">
        <v>523</v>
      </c>
      <c r="D1030" s="169" t="s">
        <v>351</v>
      </c>
      <c r="E1030" s="170">
        <v>2016</v>
      </c>
      <c r="F1030" s="170" t="s">
        <v>11890</v>
      </c>
      <c r="G1030" s="171" t="s">
        <v>11839</v>
      </c>
      <c r="H1030" s="171" t="s">
        <v>11902</v>
      </c>
      <c r="I1030" s="171"/>
    </row>
    <row r="1031" spans="1:9" hidden="1" x14ac:dyDescent="0.25">
      <c r="A1031" s="169" t="s">
        <v>13407</v>
      </c>
      <c r="B1031" s="169" t="s">
        <v>13408</v>
      </c>
      <c r="C1031" s="169" t="s">
        <v>1210</v>
      </c>
      <c r="D1031" s="169" t="s">
        <v>351</v>
      </c>
      <c r="E1031" s="170">
        <v>2016</v>
      </c>
      <c r="F1031" s="170" t="s">
        <v>11890</v>
      </c>
      <c r="G1031" s="171" t="s">
        <v>11839</v>
      </c>
      <c r="H1031" s="171" t="s">
        <v>11902</v>
      </c>
      <c r="I1031" s="171"/>
    </row>
    <row r="1032" spans="1:9" hidden="1" x14ac:dyDescent="0.25">
      <c r="A1032" s="169" t="s">
        <v>13409</v>
      </c>
      <c r="B1032" s="169" t="s">
        <v>12751</v>
      </c>
      <c r="C1032" s="169" t="s">
        <v>466</v>
      </c>
      <c r="D1032" s="169" t="s">
        <v>351</v>
      </c>
      <c r="E1032" s="170">
        <v>2016</v>
      </c>
      <c r="F1032" s="170" t="s">
        <v>11890</v>
      </c>
      <c r="G1032" s="171" t="s">
        <v>11839</v>
      </c>
      <c r="H1032" s="171" t="s">
        <v>11902</v>
      </c>
      <c r="I1032" s="171"/>
    </row>
    <row r="1033" spans="1:9" x14ac:dyDescent="0.25">
      <c r="A1033" s="169" t="s">
        <v>13410</v>
      </c>
      <c r="B1033" s="169" t="s">
        <v>13411</v>
      </c>
      <c r="C1033" s="169" t="s">
        <v>11889</v>
      </c>
      <c r="D1033" s="169" t="s">
        <v>351</v>
      </c>
      <c r="E1033" s="170">
        <v>2016</v>
      </c>
      <c r="F1033" s="170" t="s">
        <v>11890</v>
      </c>
      <c r="G1033" s="171" t="s">
        <v>11839</v>
      </c>
      <c r="H1033" s="171" t="s">
        <v>11902</v>
      </c>
      <c r="I1033" s="171"/>
    </row>
    <row r="1034" spans="1:9" hidden="1" x14ac:dyDescent="0.25">
      <c r="A1034" s="169" t="s">
        <v>13412</v>
      </c>
      <c r="B1034" s="169" t="s">
        <v>13010</v>
      </c>
      <c r="C1034" s="169" t="s">
        <v>473</v>
      </c>
      <c r="D1034" s="169" t="s">
        <v>351</v>
      </c>
      <c r="E1034" s="170">
        <v>2016</v>
      </c>
      <c r="F1034" s="170" t="s">
        <v>11890</v>
      </c>
      <c r="G1034" s="171" t="s">
        <v>11839</v>
      </c>
      <c r="H1034" s="171" t="s">
        <v>11902</v>
      </c>
      <c r="I1034" s="171"/>
    </row>
    <row r="1035" spans="1:9" hidden="1" x14ac:dyDescent="0.25">
      <c r="A1035" s="169" t="s">
        <v>13413</v>
      </c>
      <c r="B1035" s="169" t="s">
        <v>12739</v>
      </c>
      <c r="C1035" s="169" t="s">
        <v>466</v>
      </c>
      <c r="D1035" s="169" t="s">
        <v>351</v>
      </c>
      <c r="E1035" s="170">
        <v>2016</v>
      </c>
      <c r="F1035" s="170" t="s">
        <v>11890</v>
      </c>
      <c r="G1035" s="171" t="s">
        <v>11839</v>
      </c>
      <c r="H1035" s="171" t="s">
        <v>11902</v>
      </c>
      <c r="I1035" s="171"/>
    </row>
    <row r="1036" spans="1:9" hidden="1" x14ac:dyDescent="0.25">
      <c r="A1036" s="169" t="s">
        <v>13414</v>
      </c>
      <c r="B1036" s="169" t="s">
        <v>12707</v>
      </c>
      <c r="C1036" s="169" t="s">
        <v>415</v>
      </c>
      <c r="D1036" s="169" t="s">
        <v>351</v>
      </c>
      <c r="E1036" s="170">
        <v>2016</v>
      </c>
      <c r="F1036" s="170" t="s">
        <v>11890</v>
      </c>
      <c r="G1036" s="171" t="s">
        <v>11839</v>
      </c>
      <c r="H1036" s="171" t="s">
        <v>11902</v>
      </c>
      <c r="I1036" s="171"/>
    </row>
    <row r="1037" spans="1:9" hidden="1" x14ac:dyDescent="0.25">
      <c r="A1037" s="169" t="s">
        <v>13415</v>
      </c>
      <c r="B1037" s="169" t="s">
        <v>12982</v>
      </c>
      <c r="C1037" s="169" t="s">
        <v>371</v>
      </c>
      <c r="D1037" s="169" t="s">
        <v>351</v>
      </c>
      <c r="E1037" s="170">
        <v>2016</v>
      </c>
      <c r="F1037" s="170" t="s">
        <v>11890</v>
      </c>
      <c r="G1037" s="171" t="s">
        <v>11839</v>
      </c>
      <c r="H1037" s="171" t="s">
        <v>11902</v>
      </c>
      <c r="I1037" s="171"/>
    </row>
    <row r="1038" spans="1:9" x14ac:dyDescent="0.25">
      <c r="A1038" s="169" t="s">
        <v>13416</v>
      </c>
      <c r="B1038" s="169" t="s">
        <v>13417</v>
      </c>
      <c r="C1038" s="169" t="s">
        <v>11889</v>
      </c>
      <c r="D1038" s="169" t="s">
        <v>351</v>
      </c>
      <c r="E1038" s="170">
        <v>2016</v>
      </c>
      <c r="F1038" s="170" t="s">
        <v>11890</v>
      </c>
      <c r="G1038" s="171" t="s">
        <v>11839</v>
      </c>
      <c r="H1038" s="171" t="s">
        <v>11902</v>
      </c>
      <c r="I1038" s="171"/>
    </row>
    <row r="1039" spans="1:9" hidden="1" x14ac:dyDescent="0.25">
      <c r="A1039" s="169" t="s">
        <v>13418</v>
      </c>
      <c r="B1039" s="169" t="s">
        <v>12731</v>
      </c>
      <c r="C1039" s="169" t="s">
        <v>1210</v>
      </c>
      <c r="D1039" s="169" t="s">
        <v>351</v>
      </c>
      <c r="E1039" s="170">
        <v>2016</v>
      </c>
      <c r="F1039" s="170" t="s">
        <v>11890</v>
      </c>
      <c r="G1039" s="171" t="s">
        <v>11839</v>
      </c>
      <c r="H1039" s="171" t="s">
        <v>11902</v>
      </c>
      <c r="I1039" s="171"/>
    </row>
    <row r="1040" spans="1:9" hidden="1" x14ac:dyDescent="0.25">
      <c r="A1040" s="169" t="s">
        <v>13419</v>
      </c>
      <c r="B1040" s="169" t="s">
        <v>12801</v>
      </c>
      <c r="C1040" s="169" t="s">
        <v>473</v>
      </c>
      <c r="D1040" s="169" t="s">
        <v>351</v>
      </c>
      <c r="E1040" s="170">
        <v>2016</v>
      </c>
      <c r="F1040" s="170" t="s">
        <v>11890</v>
      </c>
      <c r="G1040" s="171" t="s">
        <v>11839</v>
      </c>
      <c r="H1040" s="171" t="s">
        <v>11902</v>
      </c>
      <c r="I1040" s="171"/>
    </row>
    <row r="1041" spans="1:9" hidden="1" x14ac:dyDescent="0.25">
      <c r="A1041" s="169" t="s">
        <v>13420</v>
      </c>
      <c r="B1041" s="169" t="s">
        <v>12830</v>
      </c>
      <c r="C1041" s="169" t="s">
        <v>473</v>
      </c>
      <c r="D1041" s="169" t="s">
        <v>351</v>
      </c>
      <c r="E1041" s="170">
        <v>2016</v>
      </c>
      <c r="F1041" s="170" t="s">
        <v>11890</v>
      </c>
      <c r="G1041" s="171" t="s">
        <v>11839</v>
      </c>
      <c r="H1041" s="171" t="s">
        <v>11902</v>
      </c>
      <c r="I1041" s="171"/>
    </row>
    <row r="1042" spans="1:9" hidden="1" x14ac:dyDescent="0.25">
      <c r="A1042" s="169" t="s">
        <v>13421</v>
      </c>
      <c r="B1042" s="169" t="s">
        <v>12743</v>
      </c>
      <c r="C1042" s="169" t="s">
        <v>378</v>
      </c>
      <c r="D1042" s="169" t="s">
        <v>351</v>
      </c>
      <c r="E1042" s="170">
        <v>2016</v>
      </c>
      <c r="F1042" s="170" t="s">
        <v>11890</v>
      </c>
      <c r="G1042" s="171" t="s">
        <v>11839</v>
      </c>
      <c r="H1042" s="171" t="s">
        <v>11902</v>
      </c>
      <c r="I1042" s="171"/>
    </row>
    <row r="1043" spans="1:9" x14ac:dyDescent="0.25">
      <c r="A1043" s="169" t="s">
        <v>13422</v>
      </c>
      <c r="B1043" s="169" t="s">
        <v>13423</v>
      </c>
      <c r="C1043" s="169" t="s">
        <v>11889</v>
      </c>
      <c r="D1043" s="169" t="s">
        <v>351</v>
      </c>
      <c r="E1043" s="170">
        <v>2016</v>
      </c>
      <c r="F1043" s="170" t="s">
        <v>11890</v>
      </c>
      <c r="G1043" s="171" t="s">
        <v>11839</v>
      </c>
      <c r="H1043" s="171" t="s">
        <v>11902</v>
      </c>
      <c r="I1043" s="171"/>
    </row>
    <row r="1044" spans="1:9" hidden="1" x14ac:dyDescent="0.25">
      <c r="A1044" s="169" t="s">
        <v>13424</v>
      </c>
      <c r="B1044" s="169" t="s">
        <v>12898</v>
      </c>
      <c r="C1044" s="169" t="s">
        <v>415</v>
      </c>
      <c r="D1044" s="169" t="s">
        <v>351</v>
      </c>
      <c r="E1044" s="170">
        <v>2016</v>
      </c>
      <c r="F1044" s="170" t="s">
        <v>11890</v>
      </c>
      <c r="G1044" s="171" t="s">
        <v>11839</v>
      </c>
      <c r="H1044" s="171" t="s">
        <v>11902</v>
      </c>
      <c r="I1044" s="171"/>
    </row>
    <row r="1045" spans="1:9" hidden="1" x14ac:dyDescent="0.25">
      <c r="A1045" s="169" t="s">
        <v>13425</v>
      </c>
      <c r="B1045" s="169" t="s">
        <v>12880</v>
      </c>
      <c r="C1045" s="169" t="s">
        <v>443</v>
      </c>
      <c r="D1045" s="169" t="s">
        <v>351</v>
      </c>
      <c r="E1045" s="170">
        <v>2016</v>
      </c>
      <c r="F1045" s="170" t="s">
        <v>11890</v>
      </c>
      <c r="G1045" s="171" t="s">
        <v>11839</v>
      </c>
      <c r="H1045" s="171" t="s">
        <v>11902</v>
      </c>
      <c r="I1045" s="171"/>
    </row>
    <row r="1046" spans="1:9" hidden="1" x14ac:dyDescent="0.25">
      <c r="A1046" s="169" t="s">
        <v>13426</v>
      </c>
      <c r="B1046" s="169" t="s">
        <v>13066</v>
      </c>
      <c r="C1046" s="169" t="s">
        <v>1004</v>
      </c>
      <c r="D1046" s="169" t="s">
        <v>351</v>
      </c>
      <c r="E1046" s="170">
        <v>2016</v>
      </c>
      <c r="F1046" s="170" t="s">
        <v>11890</v>
      </c>
      <c r="G1046" s="171" t="s">
        <v>11839</v>
      </c>
      <c r="H1046" s="171" t="s">
        <v>11902</v>
      </c>
      <c r="I1046" s="171"/>
    </row>
    <row r="1047" spans="1:9" hidden="1" x14ac:dyDescent="0.25">
      <c r="A1047" s="169" t="s">
        <v>13427</v>
      </c>
      <c r="B1047" s="169" t="s">
        <v>12775</v>
      </c>
      <c r="C1047" s="169" t="s">
        <v>466</v>
      </c>
      <c r="D1047" s="169" t="s">
        <v>351</v>
      </c>
      <c r="E1047" s="170">
        <v>2016</v>
      </c>
      <c r="F1047" s="170" t="s">
        <v>11890</v>
      </c>
      <c r="G1047" s="171" t="s">
        <v>11839</v>
      </c>
      <c r="H1047" s="171" t="s">
        <v>11902</v>
      </c>
      <c r="I1047" s="171"/>
    </row>
    <row r="1048" spans="1:9" hidden="1" x14ac:dyDescent="0.25">
      <c r="A1048" s="169" t="s">
        <v>13428</v>
      </c>
      <c r="B1048" s="169" t="s">
        <v>12705</v>
      </c>
      <c r="C1048" s="169" t="s">
        <v>418</v>
      </c>
      <c r="D1048" s="169" t="s">
        <v>351</v>
      </c>
      <c r="E1048" s="170">
        <v>2016</v>
      </c>
      <c r="F1048" s="170" t="s">
        <v>11890</v>
      </c>
      <c r="G1048" s="171" t="s">
        <v>11839</v>
      </c>
      <c r="H1048" s="171" t="s">
        <v>11902</v>
      </c>
      <c r="I1048" s="171"/>
    </row>
    <row r="1049" spans="1:9" hidden="1" x14ac:dyDescent="0.25">
      <c r="A1049" s="169" t="s">
        <v>13429</v>
      </c>
      <c r="B1049" s="169" t="s">
        <v>12751</v>
      </c>
      <c r="C1049" s="169" t="s">
        <v>350</v>
      </c>
      <c r="D1049" s="169" t="s">
        <v>351</v>
      </c>
      <c r="E1049" s="170">
        <v>2016</v>
      </c>
      <c r="F1049" s="170" t="s">
        <v>11890</v>
      </c>
      <c r="G1049" s="171" t="s">
        <v>11839</v>
      </c>
      <c r="H1049" s="171" t="s">
        <v>11902</v>
      </c>
      <c r="I1049" s="171"/>
    </row>
    <row r="1050" spans="1:9" hidden="1" x14ac:dyDescent="0.25">
      <c r="A1050" s="169" t="s">
        <v>13430</v>
      </c>
      <c r="B1050" s="169" t="s">
        <v>12830</v>
      </c>
      <c r="C1050" s="169" t="s">
        <v>378</v>
      </c>
      <c r="D1050" s="169" t="s">
        <v>351</v>
      </c>
      <c r="E1050" s="170">
        <v>2016</v>
      </c>
      <c r="F1050" s="170" t="s">
        <v>11890</v>
      </c>
      <c r="G1050" s="171" t="s">
        <v>11839</v>
      </c>
      <c r="H1050" s="171" t="s">
        <v>11902</v>
      </c>
      <c r="I1050" s="171"/>
    </row>
    <row r="1051" spans="1:9" hidden="1" x14ac:dyDescent="0.25">
      <c r="A1051" s="169" t="s">
        <v>13431</v>
      </c>
      <c r="B1051" s="169" t="s">
        <v>12717</v>
      </c>
      <c r="C1051" s="169" t="s">
        <v>493</v>
      </c>
      <c r="D1051" s="169" t="s">
        <v>351</v>
      </c>
      <c r="E1051" s="170">
        <v>2016</v>
      </c>
      <c r="F1051" s="170" t="s">
        <v>11890</v>
      </c>
      <c r="G1051" s="171" t="s">
        <v>11839</v>
      </c>
      <c r="H1051" s="171" t="s">
        <v>11902</v>
      </c>
      <c r="I1051" s="171"/>
    </row>
    <row r="1052" spans="1:9" hidden="1" x14ac:dyDescent="0.25">
      <c r="A1052" s="169" t="s">
        <v>13432</v>
      </c>
      <c r="B1052" s="169" t="s">
        <v>12783</v>
      </c>
      <c r="C1052" s="169" t="s">
        <v>418</v>
      </c>
      <c r="D1052" s="169" t="s">
        <v>351</v>
      </c>
      <c r="E1052" s="170">
        <v>2016</v>
      </c>
      <c r="F1052" s="170" t="s">
        <v>11890</v>
      </c>
      <c r="G1052" s="171" t="s">
        <v>11839</v>
      </c>
      <c r="H1052" s="171" t="s">
        <v>11902</v>
      </c>
      <c r="I1052" s="171"/>
    </row>
    <row r="1053" spans="1:9" hidden="1" x14ac:dyDescent="0.25">
      <c r="A1053" s="169" t="s">
        <v>13433</v>
      </c>
      <c r="B1053" s="169" t="s">
        <v>12719</v>
      </c>
      <c r="C1053" s="169" t="s">
        <v>726</v>
      </c>
      <c r="D1053" s="169" t="s">
        <v>351</v>
      </c>
      <c r="E1053" s="170">
        <v>2016</v>
      </c>
      <c r="F1053" s="170" t="s">
        <v>11890</v>
      </c>
      <c r="G1053" s="171" t="s">
        <v>11839</v>
      </c>
      <c r="H1053" s="171" t="s">
        <v>11902</v>
      </c>
      <c r="I1053" s="171"/>
    </row>
    <row r="1054" spans="1:9" hidden="1" x14ac:dyDescent="0.25">
      <c r="A1054" s="169" t="s">
        <v>13434</v>
      </c>
      <c r="B1054" s="169" t="s">
        <v>12880</v>
      </c>
      <c r="C1054" s="169" t="s">
        <v>686</v>
      </c>
      <c r="D1054" s="169" t="s">
        <v>351</v>
      </c>
      <c r="E1054" s="170">
        <v>2016</v>
      </c>
      <c r="F1054" s="170" t="s">
        <v>11890</v>
      </c>
      <c r="G1054" s="171" t="s">
        <v>11839</v>
      </c>
      <c r="H1054" s="171" t="s">
        <v>11902</v>
      </c>
      <c r="I1054" s="171"/>
    </row>
    <row r="1055" spans="1:9" hidden="1" x14ac:dyDescent="0.25">
      <c r="A1055" s="169" t="s">
        <v>13435</v>
      </c>
      <c r="B1055" s="169" t="s">
        <v>12721</v>
      </c>
      <c r="C1055" s="169" t="s">
        <v>670</v>
      </c>
      <c r="D1055" s="169" t="s">
        <v>351</v>
      </c>
      <c r="E1055" s="170">
        <v>2016</v>
      </c>
      <c r="F1055" s="170" t="s">
        <v>11890</v>
      </c>
      <c r="G1055" s="171" t="s">
        <v>11839</v>
      </c>
      <c r="H1055" s="171" t="s">
        <v>11902</v>
      </c>
      <c r="I1055" s="171"/>
    </row>
    <row r="1056" spans="1:9" hidden="1" x14ac:dyDescent="0.25">
      <c r="A1056" s="169" t="s">
        <v>13436</v>
      </c>
      <c r="B1056" s="169" t="s">
        <v>12737</v>
      </c>
      <c r="C1056" s="169" t="s">
        <v>425</v>
      </c>
      <c r="D1056" s="169" t="s">
        <v>351</v>
      </c>
      <c r="E1056" s="170">
        <v>2016</v>
      </c>
      <c r="F1056" s="170" t="s">
        <v>11890</v>
      </c>
      <c r="G1056" s="171" t="s">
        <v>11839</v>
      </c>
      <c r="H1056" s="171" t="s">
        <v>11902</v>
      </c>
      <c r="I1056" s="171"/>
    </row>
    <row r="1057" spans="1:9" hidden="1" x14ac:dyDescent="0.25">
      <c r="A1057" s="169" t="s">
        <v>13437</v>
      </c>
      <c r="B1057" s="169" t="s">
        <v>13322</v>
      </c>
      <c r="C1057" s="169" t="s">
        <v>425</v>
      </c>
      <c r="D1057" s="169" t="s">
        <v>351</v>
      </c>
      <c r="E1057" s="170">
        <v>2016</v>
      </c>
      <c r="F1057" s="170" t="s">
        <v>11890</v>
      </c>
      <c r="G1057" s="171" t="s">
        <v>11839</v>
      </c>
      <c r="H1057" s="171" t="s">
        <v>11902</v>
      </c>
      <c r="I1057" s="171"/>
    </row>
    <row r="1058" spans="1:9" hidden="1" x14ac:dyDescent="0.25">
      <c r="A1058" s="169" t="s">
        <v>13438</v>
      </c>
      <c r="B1058" s="169" t="s">
        <v>13066</v>
      </c>
      <c r="C1058" s="169" t="s">
        <v>713</v>
      </c>
      <c r="D1058" s="169" t="s">
        <v>351</v>
      </c>
      <c r="E1058" s="170">
        <v>2016</v>
      </c>
      <c r="F1058" s="170" t="s">
        <v>11890</v>
      </c>
      <c r="G1058" s="171" t="s">
        <v>11839</v>
      </c>
      <c r="H1058" s="171" t="s">
        <v>11902</v>
      </c>
      <c r="I1058" s="171"/>
    </row>
    <row r="1059" spans="1:9" hidden="1" x14ac:dyDescent="0.25">
      <c r="A1059" s="169" t="s">
        <v>13439</v>
      </c>
      <c r="B1059" s="169" t="s">
        <v>12846</v>
      </c>
      <c r="C1059" s="169" t="s">
        <v>443</v>
      </c>
      <c r="D1059" s="169" t="s">
        <v>351</v>
      </c>
      <c r="E1059" s="170">
        <v>2016</v>
      </c>
      <c r="F1059" s="170" t="s">
        <v>11890</v>
      </c>
      <c r="G1059" s="171" t="s">
        <v>11839</v>
      </c>
      <c r="H1059" s="171" t="s">
        <v>11902</v>
      </c>
      <c r="I1059" s="171"/>
    </row>
    <row r="1060" spans="1:9" hidden="1" x14ac:dyDescent="0.25">
      <c r="A1060" s="169" t="s">
        <v>13440</v>
      </c>
      <c r="B1060" s="169" t="s">
        <v>12719</v>
      </c>
      <c r="C1060" s="169" t="s">
        <v>399</v>
      </c>
      <c r="D1060" s="169" t="s">
        <v>351</v>
      </c>
      <c r="E1060" s="170">
        <v>2016</v>
      </c>
      <c r="F1060" s="170" t="s">
        <v>11890</v>
      </c>
      <c r="G1060" s="171" t="s">
        <v>11839</v>
      </c>
      <c r="H1060" s="171" t="s">
        <v>11902</v>
      </c>
      <c r="I1060" s="171"/>
    </row>
    <row r="1061" spans="1:9" hidden="1" x14ac:dyDescent="0.25">
      <c r="A1061" s="169" t="s">
        <v>13441</v>
      </c>
      <c r="B1061" s="169" t="s">
        <v>12839</v>
      </c>
      <c r="C1061" s="169" t="s">
        <v>356</v>
      </c>
      <c r="D1061" s="169" t="s">
        <v>351</v>
      </c>
      <c r="E1061" s="170">
        <v>2016</v>
      </c>
      <c r="F1061" s="170" t="s">
        <v>11890</v>
      </c>
      <c r="G1061" s="171" t="s">
        <v>11839</v>
      </c>
      <c r="H1061" s="171" t="s">
        <v>11902</v>
      </c>
      <c r="I1061" s="171"/>
    </row>
    <row r="1062" spans="1:9" hidden="1" x14ac:dyDescent="0.25">
      <c r="A1062" s="169" t="s">
        <v>13442</v>
      </c>
      <c r="B1062" s="169" t="s">
        <v>12719</v>
      </c>
      <c r="C1062" s="169" t="s">
        <v>325</v>
      </c>
      <c r="D1062" s="169" t="s">
        <v>351</v>
      </c>
      <c r="E1062" s="170">
        <v>2016</v>
      </c>
      <c r="F1062" s="170" t="s">
        <v>11890</v>
      </c>
      <c r="G1062" s="171" t="s">
        <v>11839</v>
      </c>
      <c r="H1062" s="171" t="s">
        <v>11902</v>
      </c>
      <c r="I1062" s="171"/>
    </row>
    <row r="1063" spans="1:9" hidden="1" x14ac:dyDescent="0.25">
      <c r="A1063" s="169" t="s">
        <v>13443</v>
      </c>
      <c r="B1063" s="169" t="s">
        <v>12982</v>
      </c>
      <c r="C1063" s="169" t="s">
        <v>691</v>
      </c>
      <c r="D1063" s="169" t="s">
        <v>351</v>
      </c>
      <c r="E1063" s="170">
        <v>2016</v>
      </c>
      <c r="F1063" s="170" t="s">
        <v>11890</v>
      </c>
      <c r="G1063" s="171" t="s">
        <v>11839</v>
      </c>
      <c r="H1063" s="171" t="s">
        <v>11902</v>
      </c>
      <c r="I1063" s="171"/>
    </row>
    <row r="1064" spans="1:9" hidden="1" x14ac:dyDescent="0.25">
      <c r="A1064" s="169" t="s">
        <v>13444</v>
      </c>
      <c r="B1064" s="169" t="s">
        <v>13445</v>
      </c>
      <c r="C1064" s="169" t="s">
        <v>356</v>
      </c>
      <c r="D1064" s="169" t="s">
        <v>351</v>
      </c>
      <c r="E1064" s="170">
        <v>2016</v>
      </c>
      <c r="F1064" s="170" t="s">
        <v>11890</v>
      </c>
      <c r="G1064" s="171" t="s">
        <v>11839</v>
      </c>
      <c r="H1064" s="171" t="s">
        <v>11902</v>
      </c>
      <c r="I1064" s="171"/>
    </row>
    <row r="1065" spans="1:9" hidden="1" x14ac:dyDescent="0.25">
      <c r="A1065" s="169" t="s">
        <v>13446</v>
      </c>
      <c r="B1065" s="169" t="s">
        <v>12739</v>
      </c>
      <c r="C1065" s="169" t="s">
        <v>356</v>
      </c>
      <c r="D1065" s="169" t="s">
        <v>351</v>
      </c>
      <c r="E1065" s="170">
        <v>2016</v>
      </c>
      <c r="F1065" s="170" t="s">
        <v>11890</v>
      </c>
      <c r="G1065" s="171" t="s">
        <v>11839</v>
      </c>
      <c r="H1065" s="171" t="s">
        <v>11902</v>
      </c>
      <c r="I1065" s="171"/>
    </row>
    <row r="1066" spans="1:9" hidden="1" x14ac:dyDescent="0.25">
      <c r="A1066" s="169" t="s">
        <v>13447</v>
      </c>
      <c r="B1066" s="169" t="s">
        <v>12760</v>
      </c>
      <c r="C1066" s="169" t="s">
        <v>552</v>
      </c>
      <c r="D1066" s="169" t="s">
        <v>351</v>
      </c>
      <c r="E1066" s="170">
        <v>2016</v>
      </c>
      <c r="F1066" s="170" t="s">
        <v>11890</v>
      </c>
      <c r="G1066" s="171" t="s">
        <v>11839</v>
      </c>
      <c r="H1066" s="171" t="s">
        <v>11902</v>
      </c>
      <c r="I1066" s="171"/>
    </row>
    <row r="1067" spans="1:9" hidden="1" x14ac:dyDescent="0.25">
      <c r="A1067" s="169" t="s">
        <v>13448</v>
      </c>
      <c r="B1067" s="169" t="s">
        <v>12705</v>
      </c>
      <c r="C1067" s="169" t="s">
        <v>493</v>
      </c>
      <c r="D1067" s="169" t="s">
        <v>351</v>
      </c>
      <c r="E1067" s="170">
        <v>2016</v>
      </c>
      <c r="F1067" s="170" t="s">
        <v>11890</v>
      </c>
      <c r="G1067" s="171" t="s">
        <v>11839</v>
      </c>
      <c r="H1067" s="171" t="s">
        <v>11902</v>
      </c>
      <c r="I1067" s="171"/>
    </row>
    <row r="1068" spans="1:9" hidden="1" x14ac:dyDescent="0.25">
      <c r="A1068" s="169" t="s">
        <v>13449</v>
      </c>
      <c r="B1068" s="169" t="s">
        <v>12739</v>
      </c>
      <c r="C1068" s="169" t="s">
        <v>402</v>
      </c>
      <c r="D1068" s="169" t="s">
        <v>351</v>
      </c>
      <c r="E1068" s="170">
        <v>2016</v>
      </c>
      <c r="F1068" s="170" t="s">
        <v>11890</v>
      </c>
      <c r="G1068" s="171" t="s">
        <v>11839</v>
      </c>
      <c r="H1068" s="171" t="s">
        <v>11902</v>
      </c>
      <c r="I1068" s="171"/>
    </row>
    <row r="1069" spans="1:9" hidden="1" x14ac:dyDescent="0.25">
      <c r="A1069" s="169" t="s">
        <v>13450</v>
      </c>
      <c r="B1069" s="169" t="s">
        <v>13451</v>
      </c>
      <c r="C1069" s="169" t="s">
        <v>496</v>
      </c>
      <c r="D1069" s="169" t="s">
        <v>351</v>
      </c>
      <c r="E1069" s="170">
        <v>2016</v>
      </c>
      <c r="F1069" s="170" t="s">
        <v>11890</v>
      </c>
      <c r="G1069" s="171" t="s">
        <v>11839</v>
      </c>
      <c r="H1069" s="171" t="s">
        <v>11902</v>
      </c>
      <c r="I1069" s="171"/>
    </row>
    <row r="1070" spans="1:9" hidden="1" x14ac:dyDescent="0.25">
      <c r="A1070" s="169" t="s">
        <v>13452</v>
      </c>
      <c r="B1070" s="169" t="s">
        <v>12749</v>
      </c>
      <c r="C1070" s="169" t="s">
        <v>713</v>
      </c>
      <c r="D1070" s="169" t="s">
        <v>351</v>
      </c>
      <c r="E1070" s="170">
        <v>2016</v>
      </c>
      <c r="F1070" s="170" t="s">
        <v>11890</v>
      </c>
      <c r="G1070" s="171" t="s">
        <v>11839</v>
      </c>
      <c r="H1070" s="171" t="s">
        <v>11902</v>
      </c>
      <c r="I1070" s="171"/>
    </row>
    <row r="1071" spans="1:9" hidden="1" x14ac:dyDescent="0.25">
      <c r="A1071" s="169" t="s">
        <v>13453</v>
      </c>
      <c r="B1071" s="169" t="s">
        <v>12729</v>
      </c>
      <c r="C1071" s="169" t="s">
        <v>691</v>
      </c>
      <c r="D1071" s="169" t="s">
        <v>351</v>
      </c>
      <c r="E1071" s="170">
        <v>2016</v>
      </c>
      <c r="F1071" s="170" t="s">
        <v>11890</v>
      </c>
      <c r="G1071" s="171" t="s">
        <v>11839</v>
      </c>
      <c r="H1071" s="171" t="s">
        <v>11902</v>
      </c>
      <c r="I1071" s="171"/>
    </row>
    <row r="1072" spans="1:9" hidden="1" x14ac:dyDescent="0.25">
      <c r="A1072" s="169" t="s">
        <v>13454</v>
      </c>
      <c r="B1072" s="169" t="s">
        <v>12733</v>
      </c>
      <c r="C1072" s="169" t="s">
        <v>356</v>
      </c>
      <c r="D1072" s="169" t="s">
        <v>351</v>
      </c>
      <c r="E1072" s="170">
        <v>2016</v>
      </c>
      <c r="F1072" s="170" t="s">
        <v>11890</v>
      </c>
      <c r="G1072" s="171" t="s">
        <v>11839</v>
      </c>
      <c r="H1072" s="171" t="s">
        <v>11902</v>
      </c>
      <c r="I1072" s="171"/>
    </row>
    <row r="1073" spans="1:9" hidden="1" x14ac:dyDescent="0.25">
      <c r="A1073" s="169" t="s">
        <v>13455</v>
      </c>
      <c r="B1073" s="169" t="s">
        <v>12717</v>
      </c>
      <c r="C1073" s="169" t="s">
        <v>552</v>
      </c>
      <c r="D1073" s="169" t="s">
        <v>351</v>
      </c>
      <c r="E1073" s="170">
        <v>2016</v>
      </c>
      <c r="F1073" s="170" t="s">
        <v>11890</v>
      </c>
      <c r="G1073" s="171" t="s">
        <v>11839</v>
      </c>
      <c r="H1073" s="171" t="s">
        <v>11902</v>
      </c>
      <c r="I1073" s="171"/>
    </row>
    <row r="1074" spans="1:9" hidden="1" x14ac:dyDescent="0.25">
      <c r="A1074" s="169" t="s">
        <v>13456</v>
      </c>
      <c r="B1074" s="169" t="s">
        <v>13457</v>
      </c>
      <c r="C1074" s="169" t="s">
        <v>356</v>
      </c>
      <c r="D1074" s="169" t="s">
        <v>351</v>
      </c>
      <c r="E1074" s="170">
        <v>2016</v>
      </c>
      <c r="F1074" s="170" t="s">
        <v>11890</v>
      </c>
      <c r="G1074" s="171" t="s">
        <v>11839</v>
      </c>
      <c r="H1074" s="171" t="s">
        <v>11902</v>
      </c>
      <c r="I1074" s="171"/>
    </row>
    <row r="1075" spans="1:9" hidden="1" x14ac:dyDescent="0.25">
      <c r="A1075" s="169" t="s">
        <v>13458</v>
      </c>
      <c r="B1075" s="169" t="s">
        <v>12880</v>
      </c>
      <c r="C1075" s="169" t="s">
        <v>713</v>
      </c>
      <c r="D1075" s="169" t="s">
        <v>351</v>
      </c>
      <c r="E1075" s="170">
        <v>2016</v>
      </c>
      <c r="F1075" s="170" t="s">
        <v>11890</v>
      </c>
      <c r="G1075" s="171" t="s">
        <v>11839</v>
      </c>
      <c r="H1075" s="171" t="s">
        <v>11902</v>
      </c>
      <c r="I1075" s="171"/>
    </row>
    <row r="1076" spans="1:9" hidden="1" x14ac:dyDescent="0.25">
      <c r="A1076" s="169" t="s">
        <v>13459</v>
      </c>
      <c r="B1076" s="169" t="s">
        <v>12739</v>
      </c>
      <c r="C1076" s="169" t="s">
        <v>325</v>
      </c>
      <c r="D1076" s="169" t="s">
        <v>351</v>
      </c>
      <c r="E1076" s="170">
        <v>2016</v>
      </c>
      <c r="F1076" s="170" t="s">
        <v>11890</v>
      </c>
      <c r="G1076" s="171" t="s">
        <v>11839</v>
      </c>
      <c r="H1076" s="171" t="s">
        <v>11902</v>
      </c>
      <c r="I1076" s="171"/>
    </row>
    <row r="1077" spans="1:9" hidden="1" x14ac:dyDescent="0.25">
      <c r="A1077" s="169" t="s">
        <v>13460</v>
      </c>
      <c r="B1077" s="169" t="s">
        <v>12827</v>
      </c>
      <c r="C1077" s="169" t="s">
        <v>378</v>
      </c>
      <c r="D1077" s="169" t="s">
        <v>351</v>
      </c>
      <c r="E1077" s="170">
        <v>2016</v>
      </c>
      <c r="F1077" s="170" t="s">
        <v>11890</v>
      </c>
      <c r="G1077" s="171" t="s">
        <v>11839</v>
      </c>
      <c r="H1077" s="171" t="s">
        <v>11902</v>
      </c>
      <c r="I1077" s="171"/>
    </row>
    <row r="1078" spans="1:9" hidden="1" x14ac:dyDescent="0.25">
      <c r="A1078" s="169" t="s">
        <v>13461</v>
      </c>
      <c r="B1078" s="169" t="s">
        <v>12760</v>
      </c>
      <c r="C1078" s="169" t="s">
        <v>350</v>
      </c>
      <c r="D1078" s="169" t="s">
        <v>351</v>
      </c>
      <c r="E1078" s="170">
        <v>2016</v>
      </c>
      <c r="F1078" s="170" t="s">
        <v>11890</v>
      </c>
      <c r="G1078" s="171" t="s">
        <v>11839</v>
      </c>
      <c r="H1078" s="171" t="s">
        <v>11902</v>
      </c>
      <c r="I1078" s="171"/>
    </row>
    <row r="1079" spans="1:9" hidden="1" x14ac:dyDescent="0.25">
      <c r="A1079" s="169" t="s">
        <v>13462</v>
      </c>
      <c r="B1079" s="169" t="s">
        <v>12751</v>
      </c>
      <c r="C1079" s="169" t="s">
        <v>528</v>
      </c>
      <c r="D1079" s="169" t="s">
        <v>351</v>
      </c>
      <c r="E1079" s="170">
        <v>2016</v>
      </c>
      <c r="F1079" s="170" t="s">
        <v>11890</v>
      </c>
      <c r="G1079" s="171" t="s">
        <v>11839</v>
      </c>
      <c r="H1079" s="171" t="s">
        <v>11902</v>
      </c>
      <c r="I1079" s="171"/>
    </row>
    <row r="1080" spans="1:9" hidden="1" x14ac:dyDescent="0.25">
      <c r="A1080" s="169" t="s">
        <v>13463</v>
      </c>
      <c r="B1080" s="169" t="s">
        <v>12731</v>
      </c>
      <c r="C1080" s="169" t="s">
        <v>1004</v>
      </c>
      <c r="D1080" s="169" t="s">
        <v>351</v>
      </c>
      <c r="E1080" s="170">
        <v>2016</v>
      </c>
      <c r="F1080" s="170" t="s">
        <v>11890</v>
      </c>
      <c r="G1080" s="171" t="s">
        <v>11839</v>
      </c>
      <c r="H1080" s="171" t="s">
        <v>11902</v>
      </c>
      <c r="I1080" s="171"/>
    </row>
    <row r="1081" spans="1:9" hidden="1" x14ac:dyDescent="0.25">
      <c r="A1081" s="169" t="s">
        <v>13464</v>
      </c>
      <c r="B1081" s="169" t="s">
        <v>12743</v>
      </c>
      <c r="C1081" s="169" t="s">
        <v>371</v>
      </c>
      <c r="D1081" s="169" t="s">
        <v>351</v>
      </c>
      <c r="E1081" s="170">
        <v>2016</v>
      </c>
      <c r="F1081" s="170" t="s">
        <v>11890</v>
      </c>
      <c r="G1081" s="171" t="s">
        <v>11839</v>
      </c>
      <c r="H1081" s="171" t="s">
        <v>11902</v>
      </c>
      <c r="I1081" s="171"/>
    </row>
    <row r="1082" spans="1:9" hidden="1" x14ac:dyDescent="0.25">
      <c r="A1082" s="169" t="s">
        <v>13465</v>
      </c>
      <c r="B1082" s="169" t="s">
        <v>12719</v>
      </c>
      <c r="C1082" s="169" t="s">
        <v>528</v>
      </c>
      <c r="D1082" s="169" t="s">
        <v>351</v>
      </c>
      <c r="E1082" s="170">
        <v>2016</v>
      </c>
      <c r="F1082" s="170" t="s">
        <v>11890</v>
      </c>
      <c r="G1082" s="171" t="s">
        <v>11839</v>
      </c>
      <c r="H1082" s="171" t="s">
        <v>11902</v>
      </c>
      <c r="I1082" s="171"/>
    </row>
    <row r="1083" spans="1:9" hidden="1" x14ac:dyDescent="0.25">
      <c r="A1083" s="169" t="s">
        <v>13466</v>
      </c>
      <c r="B1083" s="169" t="s">
        <v>12760</v>
      </c>
      <c r="C1083" s="169" t="s">
        <v>713</v>
      </c>
      <c r="D1083" s="169" t="s">
        <v>351</v>
      </c>
      <c r="E1083" s="170">
        <v>2016</v>
      </c>
      <c r="F1083" s="170" t="s">
        <v>11890</v>
      </c>
      <c r="G1083" s="171" t="s">
        <v>11839</v>
      </c>
      <c r="H1083" s="171" t="s">
        <v>11902</v>
      </c>
      <c r="I1083" s="171"/>
    </row>
    <row r="1084" spans="1:9" hidden="1" x14ac:dyDescent="0.25">
      <c r="A1084" s="169" t="s">
        <v>13467</v>
      </c>
      <c r="B1084" s="169" t="s">
        <v>13233</v>
      </c>
      <c r="C1084" s="169" t="s">
        <v>868</v>
      </c>
      <c r="D1084" s="169" t="s">
        <v>351</v>
      </c>
      <c r="E1084" s="170">
        <v>2016</v>
      </c>
      <c r="F1084" s="170" t="s">
        <v>11890</v>
      </c>
      <c r="G1084" s="171" t="s">
        <v>11839</v>
      </c>
      <c r="H1084" s="171" t="s">
        <v>11902</v>
      </c>
      <c r="I1084" s="171"/>
    </row>
    <row r="1085" spans="1:9" hidden="1" x14ac:dyDescent="0.25">
      <c r="A1085" s="169" t="s">
        <v>13468</v>
      </c>
      <c r="B1085" s="169" t="s">
        <v>12760</v>
      </c>
      <c r="C1085" s="169" t="s">
        <v>1670</v>
      </c>
      <c r="D1085" s="169" t="s">
        <v>351</v>
      </c>
      <c r="E1085" s="170">
        <v>2016</v>
      </c>
      <c r="F1085" s="170" t="s">
        <v>11890</v>
      </c>
      <c r="G1085" s="171" t="s">
        <v>11839</v>
      </c>
      <c r="H1085" s="171" t="s">
        <v>11902</v>
      </c>
      <c r="I1085" s="171"/>
    </row>
    <row r="1086" spans="1:9" x14ac:dyDescent="0.25">
      <c r="A1086" s="169" t="s">
        <v>13469</v>
      </c>
      <c r="B1086" s="169" t="s">
        <v>13470</v>
      </c>
      <c r="C1086" s="169" t="s">
        <v>11889</v>
      </c>
      <c r="D1086" s="169" t="s">
        <v>351</v>
      </c>
      <c r="E1086" s="170">
        <v>2016</v>
      </c>
      <c r="F1086" s="170" t="s">
        <v>11890</v>
      </c>
      <c r="G1086" s="171" t="s">
        <v>11839</v>
      </c>
      <c r="H1086" s="171" t="s">
        <v>11902</v>
      </c>
      <c r="I1086" s="171"/>
    </row>
    <row r="1087" spans="1:9" hidden="1" x14ac:dyDescent="0.25">
      <c r="A1087" s="169" t="s">
        <v>13471</v>
      </c>
      <c r="B1087" s="169" t="s">
        <v>13165</v>
      </c>
      <c r="C1087" s="169" t="s">
        <v>350</v>
      </c>
      <c r="D1087" s="169" t="s">
        <v>351</v>
      </c>
      <c r="E1087" s="170">
        <v>2016</v>
      </c>
      <c r="F1087" s="170" t="s">
        <v>11890</v>
      </c>
      <c r="G1087" s="171" t="s">
        <v>11839</v>
      </c>
      <c r="H1087" s="171" t="s">
        <v>11902</v>
      </c>
      <c r="I1087" s="171"/>
    </row>
    <row r="1088" spans="1:9" hidden="1" x14ac:dyDescent="0.25">
      <c r="A1088" s="169" t="s">
        <v>13472</v>
      </c>
      <c r="B1088" s="169" t="s">
        <v>13019</v>
      </c>
      <c r="C1088" s="169" t="s">
        <v>552</v>
      </c>
      <c r="D1088" s="169" t="s">
        <v>351</v>
      </c>
      <c r="E1088" s="170">
        <v>2016</v>
      </c>
      <c r="F1088" s="170" t="s">
        <v>11890</v>
      </c>
      <c r="G1088" s="171" t="s">
        <v>11839</v>
      </c>
      <c r="H1088" s="171" t="s">
        <v>11902</v>
      </c>
      <c r="I1088" s="171"/>
    </row>
    <row r="1089" spans="1:9" hidden="1" x14ac:dyDescent="0.25">
      <c r="A1089" s="169" t="s">
        <v>13473</v>
      </c>
      <c r="B1089" s="169" t="s">
        <v>12878</v>
      </c>
      <c r="C1089" s="169" t="s">
        <v>425</v>
      </c>
      <c r="D1089" s="169" t="s">
        <v>351</v>
      </c>
      <c r="E1089" s="170">
        <v>2016</v>
      </c>
      <c r="F1089" s="170" t="s">
        <v>11890</v>
      </c>
      <c r="G1089" s="171" t="s">
        <v>11839</v>
      </c>
      <c r="H1089" s="171" t="s">
        <v>11902</v>
      </c>
      <c r="I1089" s="171"/>
    </row>
    <row r="1090" spans="1:9" hidden="1" x14ac:dyDescent="0.25">
      <c r="A1090" s="169" t="s">
        <v>13474</v>
      </c>
      <c r="B1090" s="169" t="s">
        <v>12801</v>
      </c>
      <c r="C1090" s="169" t="s">
        <v>356</v>
      </c>
      <c r="D1090" s="169" t="s">
        <v>351</v>
      </c>
      <c r="E1090" s="170">
        <v>2016</v>
      </c>
      <c r="F1090" s="170" t="s">
        <v>11890</v>
      </c>
      <c r="G1090" s="171" t="s">
        <v>11839</v>
      </c>
      <c r="H1090" s="171" t="s">
        <v>11902</v>
      </c>
      <c r="I1090" s="171"/>
    </row>
    <row r="1091" spans="1:9" hidden="1" x14ac:dyDescent="0.25">
      <c r="A1091" s="169" t="s">
        <v>13475</v>
      </c>
      <c r="B1091" s="169" t="s">
        <v>12960</v>
      </c>
      <c r="C1091" s="169" t="s">
        <v>360</v>
      </c>
      <c r="D1091" s="169" t="s">
        <v>351</v>
      </c>
      <c r="E1091" s="170">
        <v>2016</v>
      </c>
      <c r="F1091" s="170" t="s">
        <v>11890</v>
      </c>
      <c r="G1091" s="171" t="s">
        <v>11839</v>
      </c>
      <c r="H1091" s="171" t="s">
        <v>11902</v>
      </c>
      <c r="I1091" s="171"/>
    </row>
    <row r="1092" spans="1:9" hidden="1" x14ac:dyDescent="0.25">
      <c r="A1092" s="169" t="s">
        <v>13476</v>
      </c>
      <c r="B1092" s="169" t="s">
        <v>12758</v>
      </c>
      <c r="C1092" s="169" t="s">
        <v>418</v>
      </c>
      <c r="D1092" s="169" t="s">
        <v>351</v>
      </c>
      <c r="E1092" s="170">
        <v>2016</v>
      </c>
      <c r="F1092" s="170" t="s">
        <v>11890</v>
      </c>
      <c r="G1092" s="171" t="s">
        <v>11839</v>
      </c>
      <c r="H1092" s="171" t="s">
        <v>11902</v>
      </c>
      <c r="I1092" s="171"/>
    </row>
    <row r="1093" spans="1:9" hidden="1" x14ac:dyDescent="0.25">
      <c r="A1093" s="169" t="s">
        <v>13477</v>
      </c>
      <c r="B1093" s="169" t="s">
        <v>13021</v>
      </c>
      <c r="C1093" s="169" t="s">
        <v>378</v>
      </c>
      <c r="D1093" s="169" t="s">
        <v>351</v>
      </c>
      <c r="E1093" s="170">
        <v>2016</v>
      </c>
      <c r="F1093" s="170" t="s">
        <v>11890</v>
      </c>
      <c r="G1093" s="171" t="s">
        <v>11839</v>
      </c>
      <c r="H1093" s="171" t="s">
        <v>11902</v>
      </c>
      <c r="I1093" s="171"/>
    </row>
    <row r="1094" spans="1:9" hidden="1" x14ac:dyDescent="0.25">
      <c r="A1094" s="169" t="s">
        <v>13478</v>
      </c>
      <c r="B1094" s="169" t="s">
        <v>12787</v>
      </c>
      <c r="C1094" s="169" t="s">
        <v>686</v>
      </c>
      <c r="D1094" s="169" t="s">
        <v>351</v>
      </c>
      <c r="E1094" s="170">
        <v>2016</v>
      </c>
      <c r="F1094" s="170" t="s">
        <v>11890</v>
      </c>
      <c r="G1094" s="171" t="s">
        <v>11839</v>
      </c>
      <c r="H1094" s="171" t="s">
        <v>11902</v>
      </c>
      <c r="I1094" s="171"/>
    </row>
    <row r="1095" spans="1:9" x14ac:dyDescent="0.25">
      <c r="A1095" s="169" t="s">
        <v>13479</v>
      </c>
      <c r="B1095" s="169" t="s">
        <v>12707</v>
      </c>
      <c r="C1095" s="169" t="s">
        <v>11889</v>
      </c>
      <c r="D1095" s="169" t="s">
        <v>351</v>
      </c>
      <c r="E1095" s="170">
        <v>2016</v>
      </c>
      <c r="F1095" s="170" t="s">
        <v>11890</v>
      </c>
      <c r="G1095" s="171" t="s">
        <v>11839</v>
      </c>
      <c r="H1095" s="171" t="s">
        <v>11902</v>
      </c>
      <c r="I1095" s="171"/>
    </row>
    <row r="1096" spans="1:9" x14ac:dyDescent="0.25">
      <c r="A1096" s="169" t="s">
        <v>13480</v>
      </c>
      <c r="B1096" s="169" t="s">
        <v>12793</v>
      </c>
      <c r="C1096" s="169" t="s">
        <v>11889</v>
      </c>
      <c r="D1096" s="169" t="s">
        <v>351</v>
      </c>
      <c r="E1096" s="170">
        <v>2016</v>
      </c>
      <c r="F1096" s="170" t="s">
        <v>11890</v>
      </c>
      <c r="G1096" s="171" t="s">
        <v>11839</v>
      </c>
      <c r="H1096" s="171" t="s">
        <v>11902</v>
      </c>
      <c r="I1096" s="171"/>
    </row>
    <row r="1097" spans="1:9" hidden="1" x14ac:dyDescent="0.25">
      <c r="A1097" s="169" t="s">
        <v>13481</v>
      </c>
      <c r="B1097" s="169" t="s">
        <v>12758</v>
      </c>
      <c r="C1097" s="169" t="s">
        <v>360</v>
      </c>
      <c r="D1097" s="169" t="s">
        <v>351</v>
      </c>
      <c r="E1097" s="170">
        <v>2016</v>
      </c>
      <c r="F1097" s="170" t="s">
        <v>11890</v>
      </c>
      <c r="G1097" s="171" t="s">
        <v>11839</v>
      </c>
      <c r="H1097" s="171" t="s">
        <v>11902</v>
      </c>
      <c r="I1097" s="171"/>
    </row>
    <row r="1098" spans="1:9" hidden="1" x14ac:dyDescent="0.25">
      <c r="A1098" s="169" t="s">
        <v>13482</v>
      </c>
      <c r="B1098" s="169" t="s">
        <v>13483</v>
      </c>
      <c r="C1098" s="169" t="s">
        <v>356</v>
      </c>
      <c r="D1098" s="169" t="s">
        <v>351</v>
      </c>
      <c r="E1098" s="170">
        <v>2016</v>
      </c>
      <c r="F1098" s="170" t="s">
        <v>11890</v>
      </c>
      <c r="G1098" s="171" t="s">
        <v>11839</v>
      </c>
      <c r="H1098" s="171" t="s">
        <v>11902</v>
      </c>
      <c r="I1098" s="171"/>
    </row>
    <row r="1099" spans="1:9" hidden="1" x14ac:dyDescent="0.25">
      <c r="A1099" s="169" t="s">
        <v>13484</v>
      </c>
      <c r="B1099" s="169" t="s">
        <v>12751</v>
      </c>
      <c r="C1099" s="169" t="s">
        <v>953</v>
      </c>
      <c r="D1099" s="169" t="s">
        <v>351</v>
      </c>
      <c r="E1099" s="170">
        <v>2016</v>
      </c>
      <c r="F1099" s="170" t="s">
        <v>11890</v>
      </c>
      <c r="G1099" s="171" t="s">
        <v>11839</v>
      </c>
      <c r="H1099" s="171" t="s">
        <v>11902</v>
      </c>
      <c r="I1099" s="171"/>
    </row>
    <row r="1100" spans="1:9" hidden="1" x14ac:dyDescent="0.25">
      <c r="A1100" s="169" t="s">
        <v>13485</v>
      </c>
      <c r="B1100" s="169" t="s">
        <v>12731</v>
      </c>
      <c r="C1100" s="169" t="s">
        <v>552</v>
      </c>
      <c r="D1100" s="169" t="s">
        <v>351</v>
      </c>
      <c r="E1100" s="170">
        <v>2016</v>
      </c>
      <c r="F1100" s="170" t="s">
        <v>11890</v>
      </c>
      <c r="G1100" s="171" t="s">
        <v>11839</v>
      </c>
      <c r="H1100" s="171" t="s">
        <v>11902</v>
      </c>
      <c r="I1100" s="171"/>
    </row>
    <row r="1101" spans="1:9" x14ac:dyDescent="0.25">
      <c r="A1101" s="169" t="s">
        <v>13486</v>
      </c>
      <c r="B1101" s="169" t="s">
        <v>12758</v>
      </c>
      <c r="C1101" s="169" t="s">
        <v>11889</v>
      </c>
      <c r="D1101" s="169" t="s">
        <v>351</v>
      </c>
      <c r="E1101" s="170">
        <v>2016</v>
      </c>
      <c r="F1101" s="170" t="s">
        <v>11890</v>
      </c>
      <c r="G1101" s="171" t="s">
        <v>11839</v>
      </c>
      <c r="H1101" s="171" t="s">
        <v>11902</v>
      </c>
      <c r="I1101" s="171"/>
    </row>
    <row r="1102" spans="1:9" hidden="1" x14ac:dyDescent="0.25">
      <c r="A1102" s="169" t="s">
        <v>13487</v>
      </c>
      <c r="B1102" s="169" t="s">
        <v>12743</v>
      </c>
      <c r="C1102" s="169" t="s">
        <v>392</v>
      </c>
      <c r="D1102" s="169" t="s">
        <v>351</v>
      </c>
      <c r="E1102" s="170">
        <v>2016</v>
      </c>
      <c r="F1102" s="170" t="s">
        <v>11890</v>
      </c>
      <c r="G1102" s="171" t="s">
        <v>11839</v>
      </c>
      <c r="H1102" s="171" t="s">
        <v>11902</v>
      </c>
      <c r="I1102" s="171"/>
    </row>
    <row r="1103" spans="1:9" hidden="1" x14ac:dyDescent="0.25">
      <c r="A1103" s="169" t="s">
        <v>13488</v>
      </c>
      <c r="B1103" s="169" t="s">
        <v>12727</v>
      </c>
      <c r="C1103" s="169" t="s">
        <v>360</v>
      </c>
      <c r="D1103" s="169" t="s">
        <v>351</v>
      </c>
      <c r="E1103" s="170">
        <v>2016</v>
      </c>
      <c r="F1103" s="170" t="s">
        <v>11890</v>
      </c>
      <c r="G1103" s="171" t="s">
        <v>11839</v>
      </c>
      <c r="H1103" s="171" t="s">
        <v>11902</v>
      </c>
      <c r="I1103" s="171"/>
    </row>
    <row r="1104" spans="1:9" x14ac:dyDescent="0.25">
      <c r="A1104" s="169" t="s">
        <v>13489</v>
      </c>
      <c r="B1104" s="169" t="s">
        <v>13322</v>
      </c>
      <c r="C1104" s="169" t="s">
        <v>11889</v>
      </c>
      <c r="D1104" s="169" t="s">
        <v>351</v>
      </c>
      <c r="E1104" s="170">
        <v>2016</v>
      </c>
      <c r="F1104" s="170" t="s">
        <v>11890</v>
      </c>
      <c r="G1104" s="171" t="s">
        <v>11839</v>
      </c>
      <c r="H1104" s="171" t="s">
        <v>11902</v>
      </c>
      <c r="I1104" s="171"/>
    </row>
    <row r="1105" spans="1:9" hidden="1" x14ac:dyDescent="0.25">
      <c r="A1105" s="169" t="s">
        <v>13490</v>
      </c>
      <c r="B1105" s="169" t="s">
        <v>12846</v>
      </c>
      <c r="C1105" s="169" t="s">
        <v>378</v>
      </c>
      <c r="D1105" s="169" t="s">
        <v>351</v>
      </c>
      <c r="E1105" s="170">
        <v>2016</v>
      </c>
      <c r="F1105" s="170" t="s">
        <v>11890</v>
      </c>
      <c r="G1105" s="171" t="s">
        <v>11839</v>
      </c>
      <c r="H1105" s="171" t="s">
        <v>11902</v>
      </c>
      <c r="I1105" s="171"/>
    </row>
    <row r="1106" spans="1:9" hidden="1" x14ac:dyDescent="0.25">
      <c r="A1106" s="169" t="s">
        <v>13491</v>
      </c>
      <c r="B1106" s="169" t="s">
        <v>12735</v>
      </c>
      <c r="C1106" s="169" t="s">
        <v>540</v>
      </c>
      <c r="D1106" s="169" t="s">
        <v>351</v>
      </c>
      <c r="E1106" s="170">
        <v>2016</v>
      </c>
      <c r="F1106" s="170" t="s">
        <v>11890</v>
      </c>
      <c r="G1106" s="171" t="s">
        <v>11839</v>
      </c>
      <c r="H1106" s="171" t="s">
        <v>11902</v>
      </c>
      <c r="I1106" s="171"/>
    </row>
    <row r="1107" spans="1:9" hidden="1" x14ac:dyDescent="0.25">
      <c r="A1107" s="169" t="s">
        <v>13492</v>
      </c>
      <c r="B1107" s="169" t="s">
        <v>12760</v>
      </c>
      <c r="C1107" s="169" t="s">
        <v>412</v>
      </c>
      <c r="D1107" s="169" t="s">
        <v>351</v>
      </c>
      <c r="E1107" s="170">
        <v>2016</v>
      </c>
      <c r="F1107" s="170" t="s">
        <v>11890</v>
      </c>
      <c r="G1107" s="171" t="s">
        <v>11839</v>
      </c>
      <c r="H1107" s="171" t="s">
        <v>11902</v>
      </c>
      <c r="I1107" s="171"/>
    </row>
    <row r="1108" spans="1:9" hidden="1" x14ac:dyDescent="0.25">
      <c r="A1108" s="169" t="s">
        <v>13493</v>
      </c>
      <c r="B1108" s="169" t="s">
        <v>12707</v>
      </c>
      <c r="C1108" s="169" t="s">
        <v>378</v>
      </c>
      <c r="D1108" s="169" t="s">
        <v>351</v>
      </c>
      <c r="E1108" s="170">
        <v>2016</v>
      </c>
      <c r="F1108" s="170" t="s">
        <v>11890</v>
      </c>
      <c r="G1108" s="171" t="s">
        <v>11839</v>
      </c>
      <c r="H1108" s="171" t="s">
        <v>11902</v>
      </c>
      <c r="I1108" s="171"/>
    </row>
    <row r="1109" spans="1:9" hidden="1" x14ac:dyDescent="0.25">
      <c r="A1109" s="169" t="s">
        <v>13494</v>
      </c>
      <c r="B1109" s="169" t="s">
        <v>13495</v>
      </c>
      <c r="C1109" s="169" t="s">
        <v>496</v>
      </c>
      <c r="D1109" s="169" t="s">
        <v>351</v>
      </c>
      <c r="E1109" s="170">
        <v>2016</v>
      </c>
      <c r="F1109" s="170" t="s">
        <v>11890</v>
      </c>
      <c r="G1109" s="171" t="s">
        <v>11839</v>
      </c>
      <c r="H1109" s="171" t="s">
        <v>11902</v>
      </c>
      <c r="I1109" s="171"/>
    </row>
    <row r="1110" spans="1:9" hidden="1" x14ac:dyDescent="0.25">
      <c r="A1110" s="169" t="s">
        <v>13496</v>
      </c>
      <c r="B1110" s="169" t="s">
        <v>13348</v>
      </c>
      <c r="C1110" s="169" t="s">
        <v>868</v>
      </c>
      <c r="D1110" s="169" t="s">
        <v>351</v>
      </c>
      <c r="E1110" s="170">
        <v>2016</v>
      </c>
      <c r="F1110" s="170" t="s">
        <v>11890</v>
      </c>
      <c r="G1110" s="171" t="s">
        <v>11839</v>
      </c>
      <c r="H1110" s="171" t="s">
        <v>11902</v>
      </c>
      <c r="I1110" s="171"/>
    </row>
    <row r="1111" spans="1:9" hidden="1" x14ac:dyDescent="0.25">
      <c r="A1111" s="169" t="s">
        <v>13497</v>
      </c>
      <c r="B1111" s="169" t="s">
        <v>12719</v>
      </c>
      <c r="C1111" s="169" t="s">
        <v>703</v>
      </c>
      <c r="D1111" s="169" t="s">
        <v>351</v>
      </c>
      <c r="E1111" s="170">
        <v>2016</v>
      </c>
      <c r="F1111" s="170" t="s">
        <v>11890</v>
      </c>
      <c r="G1111" s="171" t="s">
        <v>11839</v>
      </c>
      <c r="H1111" s="171" t="s">
        <v>11902</v>
      </c>
      <c r="I1111" s="171"/>
    </row>
    <row r="1112" spans="1:9" hidden="1" x14ac:dyDescent="0.25">
      <c r="A1112" s="169" t="s">
        <v>13498</v>
      </c>
      <c r="B1112" s="169" t="s">
        <v>12733</v>
      </c>
      <c r="C1112" s="169" t="s">
        <v>613</v>
      </c>
      <c r="D1112" s="169" t="s">
        <v>351</v>
      </c>
      <c r="E1112" s="170">
        <v>2016</v>
      </c>
      <c r="F1112" s="170" t="s">
        <v>11890</v>
      </c>
      <c r="G1112" s="171" t="s">
        <v>11839</v>
      </c>
      <c r="H1112" s="171" t="s">
        <v>11902</v>
      </c>
      <c r="I1112" s="171"/>
    </row>
    <row r="1113" spans="1:9" hidden="1" x14ac:dyDescent="0.25">
      <c r="A1113" s="169" t="s">
        <v>13499</v>
      </c>
      <c r="B1113" s="169" t="s">
        <v>12709</v>
      </c>
      <c r="C1113" s="169" t="s">
        <v>350</v>
      </c>
      <c r="D1113" s="169" t="s">
        <v>351</v>
      </c>
      <c r="E1113" s="170">
        <v>2016</v>
      </c>
      <c r="F1113" s="170" t="s">
        <v>11890</v>
      </c>
      <c r="G1113" s="171" t="s">
        <v>11839</v>
      </c>
      <c r="H1113" s="171" t="s">
        <v>11902</v>
      </c>
      <c r="I1113" s="171"/>
    </row>
    <row r="1114" spans="1:9" hidden="1" x14ac:dyDescent="0.25">
      <c r="A1114" s="169" t="s">
        <v>13500</v>
      </c>
      <c r="B1114" s="169" t="s">
        <v>12729</v>
      </c>
      <c r="C1114" s="169" t="s">
        <v>473</v>
      </c>
      <c r="D1114" s="169" t="s">
        <v>351</v>
      </c>
      <c r="E1114" s="170">
        <v>2016</v>
      </c>
      <c r="F1114" s="170" t="s">
        <v>11890</v>
      </c>
      <c r="G1114" s="171" t="s">
        <v>11839</v>
      </c>
      <c r="H1114" s="171" t="s">
        <v>11902</v>
      </c>
      <c r="I1114" s="171"/>
    </row>
    <row r="1115" spans="1:9" hidden="1" x14ac:dyDescent="0.25">
      <c r="A1115" s="169" t="s">
        <v>13501</v>
      </c>
      <c r="B1115" s="169" t="s">
        <v>13502</v>
      </c>
      <c r="C1115" s="169" t="s">
        <v>496</v>
      </c>
      <c r="D1115" s="169" t="s">
        <v>351</v>
      </c>
      <c r="E1115" s="170">
        <v>2016</v>
      </c>
      <c r="F1115" s="170" t="s">
        <v>11890</v>
      </c>
      <c r="G1115" s="171" t="s">
        <v>11839</v>
      </c>
      <c r="H1115" s="171" t="s">
        <v>11902</v>
      </c>
      <c r="I1115" s="171"/>
    </row>
    <row r="1116" spans="1:9" hidden="1" x14ac:dyDescent="0.25">
      <c r="A1116" s="169" t="s">
        <v>13503</v>
      </c>
      <c r="B1116" s="169" t="s">
        <v>13348</v>
      </c>
      <c r="C1116" s="169" t="s">
        <v>1244</v>
      </c>
      <c r="D1116" s="169" t="s">
        <v>351</v>
      </c>
      <c r="E1116" s="170">
        <v>2016</v>
      </c>
      <c r="F1116" s="170" t="s">
        <v>11890</v>
      </c>
      <c r="G1116" s="171" t="s">
        <v>11839</v>
      </c>
      <c r="H1116" s="171" t="s">
        <v>11902</v>
      </c>
      <c r="I1116" s="171"/>
    </row>
    <row r="1117" spans="1:9" hidden="1" x14ac:dyDescent="0.25">
      <c r="A1117" s="169" t="s">
        <v>13504</v>
      </c>
      <c r="B1117" s="169" t="s">
        <v>12749</v>
      </c>
      <c r="C1117" s="169" t="s">
        <v>868</v>
      </c>
      <c r="D1117" s="169" t="s">
        <v>351</v>
      </c>
      <c r="E1117" s="170">
        <v>2016</v>
      </c>
      <c r="F1117" s="170" t="s">
        <v>11890</v>
      </c>
      <c r="G1117" s="171" t="s">
        <v>11839</v>
      </c>
      <c r="H1117" s="171" t="s">
        <v>11902</v>
      </c>
      <c r="I1117" s="171"/>
    </row>
    <row r="1118" spans="1:9" hidden="1" x14ac:dyDescent="0.25">
      <c r="A1118" s="169" t="s">
        <v>13505</v>
      </c>
      <c r="B1118" s="169" t="s">
        <v>12751</v>
      </c>
      <c r="C1118" s="169" t="s">
        <v>371</v>
      </c>
      <c r="D1118" s="169" t="s">
        <v>351</v>
      </c>
      <c r="E1118" s="170">
        <v>2016</v>
      </c>
      <c r="F1118" s="170" t="s">
        <v>11890</v>
      </c>
      <c r="G1118" s="171" t="s">
        <v>11839</v>
      </c>
      <c r="H1118" s="171" t="s">
        <v>11902</v>
      </c>
      <c r="I1118" s="171"/>
    </row>
    <row r="1119" spans="1:9" hidden="1" x14ac:dyDescent="0.25">
      <c r="A1119" s="169" t="s">
        <v>13506</v>
      </c>
      <c r="B1119" s="169" t="s">
        <v>12846</v>
      </c>
      <c r="C1119" s="169" t="s">
        <v>356</v>
      </c>
      <c r="D1119" s="169" t="s">
        <v>351</v>
      </c>
      <c r="E1119" s="170">
        <v>2016</v>
      </c>
      <c r="F1119" s="170" t="s">
        <v>11890</v>
      </c>
      <c r="G1119" s="171" t="s">
        <v>11839</v>
      </c>
      <c r="H1119" s="171" t="s">
        <v>11902</v>
      </c>
      <c r="I1119" s="171"/>
    </row>
    <row r="1120" spans="1:9" hidden="1" x14ac:dyDescent="0.25">
      <c r="A1120" s="169" t="s">
        <v>13507</v>
      </c>
      <c r="B1120" s="169" t="s">
        <v>12855</v>
      </c>
      <c r="C1120" s="169" t="s">
        <v>496</v>
      </c>
      <c r="D1120" s="169" t="s">
        <v>351</v>
      </c>
      <c r="E1120" s="170">
        <v>2016</v>
      </c>
      <c r="F1120" s="170" t="s">
        <v>11890</v>
      </c>
      <c r="G1120" s="171" t="s">
        <v>11839</v>
      </c>
      <c r="H1120" s="171" t="s">
        <v>11902</v>
      </c>
      <c r="I1120" s="171"/>
    </row>
    <row r="1121" spans="1:9" hidden="1" x14ac:dyDescent="0.25">
      <c r="A1121" s="169" t="s">
        <v>13508</v>
      </c>
      <c r="B1121" s="169" t="s">
        <v>13010</v>
      </c>
      <c r="C1121" s="169" t="s">
        <v>371</v>
      </c>
      <c r="D1121" s="169" t="s">
        <v>351</v>
      </c>
      <c r="E1121" s="170">
        <v>2016</v>
      </c>
      <c r="F1121" s="170" t="s">
        <v>11890</v>
      </c>
      <c r="G1121" s="171" t="s">
        <v>11839</v>
      </c>
      <c r="H1121" s="171" t="s">
        <v>11902</v>
      </c>
      <c r="I1121" s="171"/>
    </row>
    <row r="1122" spans="1:9" hidden="1" x14ac:dyDescent="0.25">
      <c r="A1122" s="169" t="s">
        <v>13509</v>
      </c>
      <c r="B1122" s="169" t="s">
        <v>12753</v>
      </c>
      <c r="C1122" s="169" t="s">
        <v>425</v>
      </c>
      <c r="D1122" s="169" t="s">
        <v>351</v>
      </c>
      <c r="E1122" s="170">
        <v>2016</v>
      </c>
      <c r="F1122" s="170" t="s">
        <v>11890</v>
      </c>
      <c r="G1122" s="171" t="s">
        <v>11839</v>
      </c>
      <c r="H1122" s="171" t="s">
        <v>11902</v>
      </c>
      <c r="I1122" s="171"/>
    </row>
    <row r="1123" spans="1:9" hidden="1" x14ac:dyDescent="0.25">
      <c r="A1123" s="169" t="s">
        <v>13510</v>
      </c>
      <c r="B1123" s="169" t="s">
        <v>12960</v>
      </c>
      <c r="C1123" s="169" t="s">
        <v>425</v>
      </c>
      <c r="D1123" s="169" t="s">
        <v>351</v>
      </c>
      <c r="E1123" s="170">
        <v>2016</v>
      </c>
      <c r="F1123" s="170" t="s">
        <v>11890</v>
      </c>
      <c r="G1123" s="171" t="s">
        <v>11839</v>
      </c>
      <c r="H1123" s="171" t="s">
        <v>11902</v>
      </c>
      <c r="I1123" s="171"/>
    </row>
    <row r="1124" spans="1:9" x14ac:dyDescent="0.25">
      <c r="A1124" s="169" t="s">
        <v>13511</v>
      </c>
      <c r="B1124" s="169" t="s">
        <v>13512</v>
      </c>
      <c r="C1124" s="169" t="s">
        <v>11889</v>
      </c>
      <c r="D1124" s="169" t="s">
        <v>351</v>
      </c>
      <c r="E1124" s="170">
        <v>2016</v>
      </c>
      <c r="F1124" s="170" t="s">
        <v>11890</v>
      </c>
      <c r="G1124" s="171" t="s">
        <v>11839</v>
      </c>
      <c r="H1124" s="171" t="s">
        <v>11902</v>
      </c>
      <c r="I1124" s="171"/>
    </row>
    <row r="1125" spans="1:9" hidden="1" x14ac:dyDescent="0.25">
      <c r="A1125" s="169" t="s">
        <v>13513</v>
      </c>
      <c r="B1125" s="169" t="s">
        <v>12917</v>
      </c>
      <c r="C1125" s="169" t="s">
        <v>425</v>
      </c>
      <c r="D1125" s="169" t="s">
        <v>351</v>
      </c>
      <c r="E1125" s="170">
        <v>2016</v>
      </c>
      <c r="F1125" s="170" t="s">
        <v>11890</v>
      </c>
      <c r="G1125" s="171" t="s">
        <v>11839</v>
      </c>
      <c r="H1125" s="171" t="s">
        <v>11902</v>
      </c>
      <c r="I1125" s="171"/>
    </row>
    <row r="1126" spans="1:9" hidden="1" x14ac:dyDescent="0.25">
      <c r="A1126" s="169" t="s">
        <v>13514</v>
      </c>
      <c r="B1126" s="169" t="s">
        <v>12982</v>
      </c>
      <c r="C1126" s="169" t="s">
        <v>360</v>
      </c>
      <c r="D1126" s="169" t="s">
        <v>351</v>
      </c>
      <c r="E1126" s="170">
        <v>2016</v>
      </c>
      <c r="F1126" s="170" t="s">
        <v>11890</v>
      </c>
      <c r="G1126" s="171" t="s">
        <v>11839</v>
      </c>
      <c r="H1126" s="171" t="s">
        <v>11902</v>
      </c>
      <c r="I1126" s="171"/>
    </row>
    <row r="1127" spans="1:9" hidden="1" x14ac:dyDescent="0.25">
      <c r="A1127" s="169" t="s">
        <v>13515</v>
      </c>
      <c r="B1127" s="169" t="s">
        <v>12741</v>
      </c>
      <c r="C1127" s="169" t="s">
        <v>378</v>
      </c>
      <c r="D1127" s="169" t="s">
        <v>351</v>
      </c>
      <c r="E1127" s="170">
        <v>2016</v>
      </c>
      <c r="F1127" s="170" t="s">
        <v>11890</v>
      </c>
      <c r="G1127" s="171" t="s">
        <v>11839</v>
      </c>
      <c r="H1127" s="171" t="s">
        <v>11902</v>
      </c>
      <c r="I1127" s="171"/>
    </row>
    <row r="1128" spans="1:9" hidden="1" x14ac:dyDescent="0.25">
      <c r="A1128" s="169" t="s">
        <v>13516</v>
      </c>
      <c r="B1128" s="169" t="s">
        <v>12830</v>
      </c>
      <c r="C1128" s="169" t="s">
        <v>670</v>
      </c>
      <c r="D1128" s="169" t="s">
        <v>351</v>
      </c>
      <c r="E1128" s="170">
        <v>2016</v>
      </c>
      <c r="F1128" s="170" t="s">
        <v>11890</v>
      </c>
      <c r="G1128" s="171" t="s">
        <v>11839</v>
      </c>
      <c r="H1128" s="171" t="s">
        <v>11902</v>
      </c>
      <c r="I1128" s="171"/>
    </row>
    <row r="1129" spans="1:9" hidden="1" x14ac:dyDescent="0.25">
      <c r="A1129" s="169" t="s">
        <v>13517</v>
      </c>
      <c r="B1129" s="169" t="s">
        <v>13518</v>
      </c>
      <c r="C1129" s="169" t="s">
        <v>356</v>
      </c>
      <c r="D1129" s="169" t="s">
        <v>351</v>
      </c>
      <c r="E1129" s="170">
        <v>2016</v>
      </c>
      <c r="F1129" s="170" t="s">
        <v>11890</v>
      </c>
      <c r="G1129" s="171" t="s">
        <v>11839</v>
      </c>
      <c r="H1129" s="171" t="s">
        <v>11902</v>
      </c>
      <c r="I1129" s="171"/>
    </row>
    <row r="1130" spans="1:9" x14ac:dyDescent="0.25">
      <c r="A1130" s="169" t="s">
        <v>13519</v>
      </c>
      <c r="B1130" s="169" t="s">
        <v>13520</v>
      </c>
      <c r="C1130" s="169" t="s">
        <v>11889</v>
      </c>
      <c r="D1130" s="169" t="s">
        <v>351</v>
      </c>
      <c r="E1130" s="170">
        <v>2016</v>
      </c>
      <c r="F1130" s="170" t="s">
        <v>11890</v>
      </c>
      <c r="G1130" s="171" t="s">
        <v>11839</v>
      </c>
      <c r="H1130" s="171" t="s">
        <v>11902</v>
      </c>
      <c r="I1130" s="171"/>
    </row>
    <row r="1131" spans="1:9" hidden="1" x14ac:dyDescent="0.25">
      <c r="A1131" s="169" t="s">
        <v>13521</v>
      </c>
      <c r="B1131" s="169" t="s">
        <v>13010</v>
      </c>
      <c r="C1131" s="169" t="s">
        <v>691</v>
      </c>
      <c r="D1131" s="169" t="s">
        <v>351</v>
      </c>
      <c r="E1131" s="170">
        <v>2016</v>
      </c>
      <c r="F1131" s="170" t="s">
        <v>11890</v>
      </c>
      <c r="G1131" s="171" t="s">
        <v>11839</v>
      </c>
      <c r="H1131" s="171" t="s">
        <v>11902</v>
      </c>
      <c r="I1131" s="171"/>
    </row>
    <row r="1132" spans="1:9" hidden="1" x14ac:dyDescent="0.25">
      <c r="A1132" s="169" t="s">
        <v>13522</v>
      </c>
      <c r="B1132" s="169" t="s">
        <v>12717</v>
      </c>
      <c r="C1132" s="169" t="s">
        <v>425</v>
      </c>
      <c r="D1132" s="169" t="s">
        <v>351</v>
      </c>
      <c r="E1132" s="170">
        <v>2016</v>
      </c>
      <c r="F1132" s="170" t="s">
        <v>11890</v>
      </c>
      <c r="G1132" s="171" t="s">
        <v>11839</v>
      </c>
      <c r="H1132" s="171" t="s">
        <v>11902</v>
      </c>
      <c r="I1132" s="171"/>
    </row>
    <row r="1133" spans="1:9" hidden="1" x14ac:dyDescent="0.25">
      <c r="A1133" s="169" t="s">
        <v>13523</v>
      </c>
      <c r="B1133" s="169" t="s">
        <v>12822</v>
      </c>
      <c r="C1133" s="169" t="s">
        <v>425</v>
      </c>
      <c r="D1133" s="169" t="s">
        <v>351</v>
      </c>
      <c r="E1133" s="170">
        <v>2016</v>
      </c>
      <c r="F1133" s="170" t="s">
        <v>11890</v>
      </c>
      <c r="G1133" s="171" t="s">
        <v>11839</v>
      </c>
      <c r="H1133" s="171" t="s">
        <v>11902</v>
      </c>
      <c r="I1133" s="171"/>
    </row>
    <row r="1134" spans="1:9" hidden="1" x14ac:dyDescent="0.25">
      <c r="A1134" s="169" t="s">
        <v>13524</v>
      </c>
      <c r="B1134" s="169" t="s">
        <v>12733</v>
      </c>
      <c r="C1134" s="169" t="s">
        <v>473</v>
      </c>
      <c r="D1134" s="169" t="s">
        <v>351</v>
      </c>
      <c r="E1134" s="170">
        <v>2016</v>
      </c>
      <c r="F1134" s="170" t="s">
        <v>11890</v>
      </c>
      <c r="G1134" s="171" t="s">
        <v>11839</v>
      </c>
      <c r="H1134" s="171" t="s">
        <v>11902</v>
      </c>
      <c r="I1134" s="171"/>
    </row>
    <row r="1135" spans="1:9" hidden="1" x14ac:dyDescent="0.25">
      <c r="A1135" s="169" t="s">
        <v>13525</v>
      </c>
      <c r="B1135" s="169" t="s">
        <v>12810</v>
      </c>
      <c r="C1135" s="169" t="s">
        <v>651</v>
      </c>
      <c r="D1135" s="169" t="s">
        <v>351</v>
      </c>
      <c r="E1135" s="170">
        <v>2016</v>
      </c>
      <c r="F1135" s="170" t="s">
        <v>11890</v>
      </c>
      <c r="G1135" s="171" t="s">
        <v>11839</v>
      </c>
      <c r="H1135" s="171" t="s">
        <v>11902</v>
      </c>
      <c r="I1135" s="171"/>
    </row>
    <row r="1136" spans="1:9" hidden="1" x14ac:dyDescent="0.25">
      <c r="A1136" s="169" t="s">
        <v>13526</v>
      </c>
      <c r="B1136" s="169" t="s">
        <v>12751</v>
      </c>
      <c r="C1136" s="169" t="s">
        <v>613</v>
      </c>
      <c r="D1136" s="169" t="s">
        <v>351</v>
      </c>
      <c r="E1136" s="170">
        <v>2016</v>
      </c>
      <c r="F1136" s="170" t="s">
        <v>11890</v>
      </c>
      <c r="G1136" s="171" t="s">
        <v>11839</v>
      </c>
      <c r="H1136" s="171" t="s">
        <v>11902</v>
      </c>
      <c r="I1136" s="171"/>
    </row>
    <row r="1137" spans="1:9" hidden="1" x14ac:dyDescent="0.25">
      <c r="A1137" s="169" t="s">
        <v>13527</v>
      </c>
      <c r="B1137" s="169" t="s">
        <v>12775</v>
      </c>
      <c r="C1137" s="169" t="s">
        <v>378</v>
      </c>
      <c r="D1137" s="169" t="s">
        <v>351</v>
      </c>
      <c r="E1137" s="170">
        <v>2016</v>
      </c>
      <c r="F1137" s="170" t="s">
        <v>11890</v>
      </c>
      <c r="G1137" s="171" t="s">
        <v>11839</v>
      </c>
      <c r="H1137" s="171" t="s">
        <v>11902</v>
      </c>
      <c r="I1137" s="171"/>
    </row>
    <row r="1138" spans="1:9" hidden="1" x14ac:dyDescent="0.25">
      <c r="A1138" s="169" t="s">
        <v>13528</v>
      </c>
      <c r="B1138" s="169" t="s">
        <v>12749</v>
      </c>
      <c r="C1138" s="169" t="s">
        <v>953</v>
      </c>
      <c r="D1138" s="169" t="s">
        <v>351</v>
      </c>
      <c r="E1138" s="170">
        <v>2016</v>
      </c>
      <c r="F1138" s="170" t="s">
        <v>11890</v>
      </c>
      <c r="G1138" s="171" t="s">
        <v>11839</v>
      </c>
      <c r="H1138" s="171" t="s">
        <v>11902</v>
      </c>
      <c r="I1138" s="171"/>
    </row>
    <row r="1139" spans="1:9" hidden="1" x14ac:dyDescent="0.25">
      <c r="A1139" s="169" t="s">
        <v>13529</v>
      </c>
      <c r="B1139" s="169" t="s">
        <v>12717</v>
      </c>
      <c r="C1139" s="169" t="s">
        <v>523</v>
      </c>
      <c r="D1139" s="169" t="s">
        <v>351</v>
      </c>
      <c r="E1139" s="170">
        <v>2016</v>
      </c>
      <c r="F1139" s="170" t="s">
        <v>11890</v>
      </c>
      <c r="G1139" s="171" t="s">
        <v>11839</v>
      </c>
      <c r="H1139" s="171" t="s">
        <v>11902</v>
      </c>
      <c r="I1139" s="171"/>
    </row>
    <row r="1140" spans="1:9" hidden="1" x14ac:dyDescent="0.25">
      <c r="A1140" s="169" t="s">
        <v>13530</v>
      </c>
      <c r="B1140" s="169" t="s">
        <v>13348</v>
      </c>
      <c r="C1140" s="169" t="s">
        <v>360</v>
      </c>
      <c r="D1140" s="169" t="s">
        <v>351</v>
      </c>
      <c r="E1140" s="170">
        <v>2016</v>
      </c>
      <c r="F1140" s="170" t="s">
        <v>11890</v>
      </c>
      <c r="G1140" s="171" t="s">
        <v>11839</v>
      </c>
      <c r="H1140" s="171" t="s">
        <v>11902</v>
      </c>
      <c r="I1140" s="171"/>
    </row>
    <row r="1141" spans="1:9" hidden="1" x14ac:dyDescent="0.25">
      <c r="A1141" s="169" t="s">
        <v>13531</v>
      </c>
      <c r="B1141" s="169" t="s">
        <v>12758</v>
      </c>
      <c r="C1141" s="169" t="s">
        <v>378</v>
      </c>
      <c r="D1141" s="169" t="s">
        <v>351</v>
      </c>
      <c r="E1141" s="170">
        <v>2016</v>
      </c>
      <c r="F1141" s="170" t="s">
        <v>11890</v>
      </c>
      <c r="G1141" s="171" t="s">
        <v>11839</v>
      </c>
      <c r="H1141" s="171" t="s">
        <v>11902</v>
      </c>
      <c r="I1141" s="171"/>
    </row>
    <row r="1142" spans="1:9" hidden="1" x14ac:dyDescent="0.25">
      <c r="A1142" s="169" t="s">
        <v>13532</v>
      </c>
      <c r="B1142" s="169" t="s">
        <v>12775</v>
      </c>
      <c r="C1142" s="169" t="s">
        <v>670</v>
      </c>
      <c r="D1142" s="169" t="s">
        <v>351</v>
      </c>
      <c r="E1142" s="170">
        <v>2016</v>
      </c>
      <c r="F1142" s="170" t="s">
        <v>11890</v>
      </c>
      <c r="G1142" s="171" t="s">
        <v>11839</v>
      </c>
      <c r="H1142" s="171" t="s">
        <v>11902</v>
      </c>
      <c r="I1142" s="171"/>
    </row>
    <row r="1143" spans="1:9" hidden="1" x14ac:dyDescent="0.25">
      <c r="A1143" s="169" t="s">
        <v>13533</v>
      </c>
      <c r="B1143" s="169" t="s">
        <v>12954</v>
      </c>
      <c r="C1143" s="169" t="s">
        <v>425</v>
      </c>
      <c r="D1143" s="169" t="s">
        <v>351</v>
      </c>
      <c r="E1143" s="170">
        <v>2016</v>
      </c>
      <c r="F1143" s="170" t="s">
        <v>11890</v>
      </c>
      <c r="G1143" s="171" t="s">
        <v>11839</v>
      </c>
      <c r="H1143" s="171" t="s">
        <v>11902</v>
      </c>
      <c r="I1143" s="171"/>
    </row>
    <row r="1144" spans="1:9" hidden="1" x14ac:dyDescent="0.25">
      <c r="A1144" s="169" t="s">
        <v>13534</v>
      </c>
      <c r="B1144" s="169" t="s">
        <v>13535</v>
      </c>
      <c r="C1144" s="169" t="s">
        <v>496</v>
      </c>
      <c r="D1144" s="169" t="s">
        <v>351</v>
      </c>
      <c r="E1144" s="170">
        <v>2016</v>
      </c>
      <c r="F1144" s="170" t="s">
        <v>11890</v>
      </c>
      <c r="G1144" s="171" t="s">
        <v>11839</v>
      </c>
      <c r="H1144" s="171" t="s">
        <v>11902</v>
      </c>
      <c r="I1144" s="171"/>
    </row>
    <row r="1145" spans="1:9" hidden="1" x14ac:dyDescent="0.25">
      <c r="A1145" s="169" t="s">
        <v>13536</v>
      </c>
      <c r="B1145" s="169" t="s">
        <v>12760</v>
      </c>
      <c r="C1145" s="169" t="s">
        <v>378</v>
      </c>
      <c r="D1145" s="169" t="s">
        <v>351</v>
      </c>
      <c r="E1145" s="170">
        <v>2016</v>
      </c>
      <c r="F1145" s="170" t="s">
        <v>11890</v>
      </c>
      <c r="G1145" s="171" t="s">
        <v>11839</v>
      </c>
      <c r="H1145" s="171" t="s">
        <v>11902</v>
      </c>
      <c r="I1145" s="171"/>
    </row>
    <row r="1146" spans="1:9" hidden="1" x14ac:dyDescent="0.25">
      <c r="A1146" s="169" t="s">
        <v>13537</v>
      </c>
      <c r="B1146" s="169" t="s">
        <v>12735</v>
      </c>
      <c r="C1146" s="169" t="s">
        <v>378</v>
      </c>
      <c r="D1146" s="169" t="s">
        <v>351</v>
      </c>
      <c r="E1146" s="170">
        <v>2016</v>
      </c>
      <c r="F1146" s="170" t="s">
        <v>11890</v>
      </c>
      <c r="G1146" s="171" t="s">
        <v>11839</v>
      </c>
      <c r="H1146" s="171" t="s">
        <v>11902</v>
      </c>
      <c r="I1146" s="171"/>
    </row>
    <row r="1147" spans="1:9" hidden="1" x14ac:dyDescent="0.25">
      <c r="A1147" s="169" t="s">
        <v>13538</v>
      </c>
      <c r="B1147" s="169" t="s">
        <v>12731</v>
      </c>
      <c r="C1147" s="169" t="s">
        <v>360</v>
      </c>
      <c r="D1147" s="169" t="s">
        <v>351</v>
      </c>
      <c r="E1147" s="170">
        <v>2016</v>
      </c>
      <c r="F1147" s="170" t="s">
        <v>11890</v>
      </c>
      <c r="G1147" s="171" t="s">
        <v>11839</v>
      </c>
      <c r="H1147" s="171" t="s">
        <v>11902</v>
      </c>
      <c r="I1147" s="171"/>
    </row>
    <row r="1148" spans="1:9" hidden="1" x14ac:dyDescent="0.25">
      <c r="A1148" s="169" t="s">
        <v>13539</v>
      </c>
      <c r="B1148" s="169" t="s">
        <v>12830</v>
      </c>
      <c r="C1148" s="169" t="s">
        <v>443</v>
      </c>
      <c r="D1148" s="169" t="s">
        <v>351</v>
      </c>
      <c r="E1148" s="170">
        <v>2016</v>
      </c>
      <c r="F1148" s="170" t="s">
        <v>11890</v>
      </c>
      <c r="G1148" s="171" t="s">
        <v>11839</v>
      </c>
      <c r="H1148" s="171" t="s">
        <v>11902</v>
      </c>
      <c r="I1148" s="171"/>
    </row>
    <row r="1149" spans="1:9" hidden="1" x14ac:dyDescent="0.25">
      <c r="A1149" s="169" t="s">
        <v>13540</v>
      </c>
      <c r="B1149" s="169" t="s">
        <v>13066</v>
      </c>
      <c r="C1149" s="169" t="s">
        <v>415</v>
      </c>
      <c r="D1149" s="169" t="s">
        <v>351</v>
      </c>
      <c r="E1149" s="170">
        <v>2016</v>
      </c>
      <c r="F1149" s="170" t="s">
        <v>11890</v>
      </c>
      <c r="G1149" s="171" t="s">
        <v>11839</v>
      </c>
      <c r="H1149" s="171" t="s">
        <v>11902</v>
      </c>
      <c r="I1149" s="171"/>
    </row>
    <row r="1150" spans="1:9" hidden="1" x14ac:dyDescent="0.25">
      <c r="A1150" s="169" t="s">
        <v>13541</v>
      </c>
      <c r="B1150" s="169" t="s">
        <v>13010</v>
      </c>
      <c r="C1150" s="169" t="s">
        <v>360</v>
      </c>
      <c r="D1150" s="169" t="s">
        <v>351</v>
      </c>
      <c r="E1150" s="170">
        <v>2016</v>
      </c>
      <c r="F1150" s="170" t="s">
        <v>11890</v>
      </c>
      <c r="G1150" s="171" t="s">
        <v>11839</v>
      </c>
      <c r="H1150" s="171" t="s">
        <v>11902</v>
      </c>
      <c r="I1150" s="171"/>
    </row>
    <row r="1151" spans="1:9" hidden="1" x14ac:dyDescent="0.25">
      <c r="A1151" s="169" t="s">
        <v>13542</v>
      </c>
      <c r="B1151" s="169" t="s">
        <v>12982</v>
      </c>
      <c r="C1151" s="169" t="s">
        <v>425</v>
      </c>
      <c r="D1151" s="169" t="s">
        <v>351</v>
      </c>
      <c r="E1151" s="170">
        <v>2016</v>
      </c>
      <c r="F1151" s="170" t="s">
        <v>11890</v>
      </c>
      <c r="G1151" s="171" t="s">
        <v>11839</v>
      </c>
      <c r="H1151" s="171" t="s">
        <v>11902</v>
      </c>
      <c r="I1151" s="171"/>
    </row>
    <row r="1152" spans="1:9" hidden="1" x14ac:dyDescent="0.25">
      <c r="A1152" s="169" t="s">
        <v>13543</v>
      </c>
      <c r="B1152" s="169" t="s">
        <v>12783</v>
      </c>
      <c r="C1152" s="169" t="s">
        <v>686</v>
      </c>
      <c r="D1152" s="169" t="s">
        <v>351</v>
      </c>
      <c r="E1152" s="170">
        <v>2016</v>
      </c>
      <c r="F1152" s="170" t="s">
        <v>11890</v>
      </c>
      <c r="G1152" s="171" t="s">
        <v>11839</v>
      </c>
      <c r="H1152" s="171" t="s">
        <v>11902</v>
      </c>
      <c r="I1152" s="171"/>
    </row>
    <row r="1153" spans="1:9" hidden="1" x14ac:dyDescent="0.25">
      <c r="A1153" s="169" t="s">
        <v>13544</v>
      </c>
      <c r="B1153" s="169" t="s">
        <v>12733</v>
      </c>
      <c r="C1153" s="169" t="s">
        <v>713</v>
      </c>
      <c r="D1153" s="169" t="s">
        <v>351</v>
      </c>
      <c r="E1153" s="170">
        <v>2016</v>
      </c>
      <c r="F1153" s="170" t="s">
        <v>11890</v>
      </c>
      <c r="G1153" s="171" t="s">
        <v>11839</v>
      </c>
      <c r="H1153" s="171" t="s">
        <v>11902</v>
      </c>
      <c r="I1153" s="171"/>
    </row>
    <row r="1154" spans="1:9" hidden="1" x14ac:dyDescent="0.25">
      <c r="A1154" s="169" t="s">
        <v>13545</v>
      </c>
      <c r="B1154" s="169" t="s">
        <v>12846</v>
      </c>
      <c r="C1154" s="169" t="s">
        <v>523</v>
      </c>
      <c r="D1154" s="169" t="s">
        <v>351</v>
      </c>
      <c r="E1154" s="170">
        <v>2016</v>
      </c>
      <c r="F1154" s="170" t="s">
        <v>11890</v>
      </c>
      <c r="G1154" s="171" t="s">
        <v>11839</v>
      </c>
      <c r="H1154" s="171" t="s">
        <v>11902</v>
      </c>
      <c r="I1154" s="171"/>
    </row>
    <row r="1155" spans="1:9" hidden="1" x14ac:dyDescent="0.25">
      <c r="A1155" s="169" t="s">
        <v>13546</v>
      </c>
      <c r="B1155" s="169" t="s">
        <v>12743</v>
      </c>
      <c r="C1155" s="169" t="s">
        <v>396</v>
      </c>
      <c r="D1155" s="169" t="s">
        <v>351</v>
      </c>
      <c r="E1155" s="170">
        <v>2016</v>
      </c>
      <c r="F1155" s="170" t="s">
        <v>11890</v>
      </c>
      <c r="G1155" s="171" t="s">
        <v>11839</v>
      </c>
      <c r="H1155" s="171" t="s">
        <v>11902</v>
      </c>
      <c r="I1155" s="171"/>
    </row>
    <row r="1156" spans="1:9" x14ac:dyDescent="0.25">
      <c r="A1156" s="169" t="s">
        <v>13547</v>
      </c>
      <c r="B1156" s="169" t="s">
        <v>13548</v>
      </c>
      <c r="C1156" s="169" t="s">
        <v>11889</v>
      </c>
      <c r="D1156" s="169" t="s">
        <v>351</v>
      </c>
      <c r="E1156" s="170">
        <v>2016</v>
      </c>
      <c r="F1156" s="170" t="s">
        <v>11890</v>
      </c>
      <c r="G1156" s="171" t="s">
        <v>11839</v>
      </c>
      <c r="H1156" s="171" t="s">
        <v>11902</v>
      </c>
      <c r="I1156" s="171"/>
    </row>
    <row r="1157" spans="1:9" hidden="1" x14ac:dyDescent="0.25">
      <c r="A1157" s="169" t="s">
        <v>13549</v>
      </c>
      <c r="B1157" s="169" t="s">
        <v>12707</v>
      </c>
      <c r="C1157" s="169" t="s">
        <v>350</v>
      </c>
      <c r="D1157" s="169" t="s">
        <v>351</v>
      </c>
      <c r="E1157" s="170">
        <v>2016</v>
      </c>
      <c r="F1157" s="170" t="s">
        <v>11890</v>
      </c>
      <c r="G1157" s="171" t="s">
        <v>11839</v>
      </c>
      <c r="H1157" s="171" t="s">
        <v>11902</v>
      </c>
      <c r="I1157" s="171"/>
    </row>
    <row r="1158" spans="1:9" hidden="1" x14ac:dyDescent="0.25">
      <c r="A1158" s="169" t="s">
        <v>13550</v>
      </c>
      <c r="B1158" s="169" t="s">
        <v>12775</v>
      </c>
      <c r="C1158" s="169" t="s">
        <v>350</v>
      </c>
      <c r="D1158" s="169" t="s">
        <v>351</v>
      </c>
      <c r="E1158" s="170">
        <v>2016</v>
      </c>
      <c r="F1158" s="170" t="s">
        <v>11890</v>
      </c>
      <c r="G1158" s="171" t="s">
        <v>11839</v>
      </c>
      <c r="H1158" s="171" t="s">
        <v>11902</v>
      </c>
      <c r="I1158" s="171"/>
    </row>
    <row r="1159" spans="1:9" hidden="1" x14ac:dyDescent="0.25">
      <c r="A1159" s="169" t="s">
        <v>13551</v>
      </c>
      <c r="B1159" s="169" t="s">
        <v>12751</v>
      </c>
      <c r="C1159" s="169" t="s">
        <v>743</v>
      </c>
      <c r="D1159" s="169" t="s">
        <v>351</v>
      </c>
      <c r="E1159" s="170">
        <v>2016</v>
      </c>
      <c r="F1159" s="170" t="s">
        <v>11890</v>
      </c>
      <c r="G1159" s="171" t="s">
        <v>11839</v>
      </c>
      <c r="H1159" s="171" t="s">
        <v>11902</v>
      </c>
      <c r="I1159" s="171"/>
    </row>
    <row r="1160" spans="1:9" hidden="1" x14ac:dyDescent="0.25">
      <c r="A1160" s="169" t="s">
        <v>13552</v>
      </c>
      <c r="B1160" s="169" t="s">
        <v>12982</v>
      </c>
      <c r="C1160" s="169" t="s">
        <v>356</v>
      </c>
      <c r="D1160" s="169" t="s">
        <v>351</v>
      </c>
      <c r="E1160" s="170">
        <v>2016</v>
      </c>
      <c r="F1160" s="170" t="s">
        <v>11890</v>
      </c>
      <c r="G1160" s="171" t="s">
        <v>11839</v>
      </c>
      <c r="H1160" s="171" t="s">
        <v>11902</v>
      </c>
      <c r="I1160" s="171"/>
    </row>
    <row r="1161" spans="1:9" hidden="1" x14ac:dyDescent="0.25">
      <c r="A1161" s="169" t="s">
        <v>13553</v>
      </c>
      <c r="B1161" s="169" t="s">
        <v>12741</v>
      </c>
      <c r="C1161" s="169" t="s">
        <v>473</v>
      </c>
      <c r="D1161" s="169" t="s">
        <v>351</v>
      </c>
      <c r="E1161" s="170">
        <v>2016</v>
      </c>
      <c r="F1161" s="170" t="s">
        <v>11890</v>
      </c>
      <c r="G1161" s="171" t="s">
        <v>11839</v>
      </c>
      <c r="H1161" s="171" t="s">
        <v>11902</v>
      </c>
      <c r="I1161" s="171"/>
    </row>
    <row r="1162" spans="1:9" hidden="1" x14ac:dyDescent="0.25">
      <c r="A1162" s="169" t="s">
        <v>13554</v>
      </c>
      <c r="B1162" s="169" t="s">
        <v>12799</v>
      </c>
      <c r="C1162" s="169" t="s">
        <v>425</v>
      </c>
      <c r="D1162" s="169" t="s">
        <v>351</v>
      </c>
      <c r="E1162" s="170">
        <v>2016</v>
      </c>
      <c r="F1162" s="170" t="s">
        <v>11890</v>
      </c>
      <c r="G1162" s="171" t="s">
        <v>11839</v>
      </c>
      <c r="H1162" s="171" t="s">
        <v>11902</v>
      </c>
      <c r="I1162" s="171"/>
    </row>
    <row r="1163" spans="1:9" hidden="1" x14ac:dyDescent="0.25">
      <c r="A1163" s="169" t="s">
        <v>13555</v>
      </c>
      <c r="B1163" s="169" t="s">
        <v>12751</v>
      </c>
      <c r="C1163" s="169" t="s">
        <v>389</v>
      </c>
      <c r="D1163" s="169" t="s">
        <v>351</v>
      </c>
      <c r="E1163" s="170">
        <v>2016</v>
      </c>
      <c r="F1163" s="170" t="s">
        <v>11890</v>
      </c>
      <c r="G1163" s="171" t="s">
        <v>11839</v>
      </c>
      <c r="H1163" s="171" t="s">
        <v>11902</v>
      </c>
      <c r="I1163" s="171"/>
    </row>
    <row r="1164" spans="1:9" hidden="1" x14ac:dyDescent="0.25">
      <c r="A1164" s="169" t="s">
        <v>13556</v>
      </c>
      <c r="B1164" s="169" t="s">
        <v>13021</v>
      </c>
      <c r="C1164" s="169" t="s">
        <v>425</v>
      </c>
      <c r="D1164" s="169" t="s">
        <v>351</v>
      </c>
      <c r="E1164" s="170">
        <v>2016</v>
      </c>
      <c r="F1164" s="170" t="s">
        <v>11890</v>
      </c>
      <c r="G1164" s="171" t="s">
        <v>11839</v>
      </c>
      <c r="H1164" s="171" t="s">
        <v>11902</v>
      </c>
      <c r="I1164" s="171"/>
    </row>
    <row r="1165" spans="1:9" hidden="1" x14ac:dyDescent="0.25">
      <c r="A1165" s="169" t="s">
        <v>13557</v>
      </c>
      <c r="B1165" s="169" t="s">
        <v>12719</v>
      </c>
      <c r="C1165" s="169" t="s">
        <v>350</v>
      </c>
      <c r="D1165" s="169" t="s">
        <v>351</v>
      </c>
      <c r="E1165" s="170">
        <v>2016</v>
      </c>
      <c r="F1165" s="170" t="s">
        <v>11890</v>
      </c>
      <c r="G1165" s="171" t="s">
        <v>11839</v>
      </c>
      <c r="H1165" s="171" t="s">
        <v>11902</v>
      </c>
      <c r="I1165" s="171"/>
    </row>
    <row r="1166" spans="1:9" hidden="1" x14ac:dyDescent="0.25">
      <c r="A1166" s="169" t="s">
        <v>13558</v>
      </c>
      <c r="B1166" s="169" t="s">
        <v>13348</v>
      </c>
      <c r="C1166" s="169" t="s">
        <v>552</v>
      </c>
      <c r="D1166" s="169" t="s">
        <v>351</v>
      </c>
      <c r="E1166" s="170">
        <v>2016</v>
      </c>
      <c r="F1166" s="170" t="s">
        <v>11890</v>
      </c>
      <c r="G1166" s="171" t="s">
        <v>11839</v>
      </c>
      <c r="H1166" s="171" t="s">
        <v>11902</v>
      </c>
      <c r="I1166" s="171"/>
    </row>
    <row r="1167" spans="1:9" hidden="1" x14ac:dyDescent="0.25">
      <c r="A1167" s="169" t="s">
        <v>13559</v>
      </c>
      <c r="B1167" s="169" t="s">
        <v>12751</v>
      </c>
      <c r="C1167" s="169" t="s">
        <v>496</v>
      </c>
      <c r="D1167" s="169" t="s">
        <v>351</v>
      </c>
      <c r="E1167" s="170">
        <v>2016</v>
      </c>
      <c r="F1167" s="170" t="s">
        <v>11890</v>
      </c>
      <c r="G1167" s="171" t="s">
        <v>11839</v>
      </c>
      <c r="H1167" s="171" t="s">
        <v>11902</v>
      </c>
      <c r="I1167" s="171"/>
    </row>
    <row r="1168" spans="1:9" x14ac:dyDescent="0.25">
      <c r="A1168" s="169" t="s">
        <v>13560</v>
      </c>
      <c r="B1168" s="169" t="s">
        <v>12917</v>
      </c>
      <c r="C1168" s="169" t="s">
        <v>11889</v>
      </c>
      <c r="D1168" s="169" t="s">
        <v>351</v>
      </c>
      <c r="E1168" s="170">
        <v>2016</v>
      </c>
      <c r="F1168" s="170" t="s">
        <v>11890</v>
      </c>
      <c r="G1168" s="171" t="s">
        <v>11839</v>
      </c>
      <c r="H1168" s="171" t="s">
        <v>11902</v>
      </c>
      <c r="I1168" s="171"/>
    </row>
    <row r="1169" spans="1:9" x14ac:dyDescent="0.25">
      <c r="A1169" s="169" t="s">
        <v>13561</v>
      </c>
      <c r="B1169" s="169" t="s">
        <v>12880</v>
      </c>
      <c r="C1169" s="169" t="s">
        <v>11889</v>
      </c>
      <c r="D1169" s="169" t="s">
        <v>351</v>
      </c>
      <c r="E1169" s="170">
        <v>2016</v>
      </c>
      <c r="F1169" s="170" t="s">
        <v>11890</v>
      </c>
      <c r="G1169" s="171" t="s">
        <v>11839</v>
      </c>
      <c r="H1169" s="171" t="s">
        <v>11902</v>
      </c>
      <c r="I1169" s="171"/>
    </row>
    <row r="1170" spans="1:9" hidden="1" x14ac:dyDescent="0.25">
      <c r="A1170" s="169" t="s">
        <v>13562</v>
      </c>
      <c r="B1170" s="169" t="s">
        <v>12960</v>
      </c>
      <c r="C1170" s="169" t="s">
        <v>356</v>
      </c>
      <c r="D1170" s="169" t="s">
        <v>351</v>
      </c>
      <c r="E1170" s="170">
        <v>2016</v>
      </c>
      <c r="F1170" s="170" t="s">
        <v>11890</v>
      </c>
      <c r="G1170" s="171" t="s">
        <v>11839</v>
      </c>
      <c r="H1170" s="171" t="s">
        <v>11902</v>
      </c>
      <c r="I1170" s="171"/>
    </row>
    <row r="1171" spans="1:9" hidden="1" x14ac:dyDescent="0.25">
      <c r="A1171" s="169" t="s">
        <v>13563</v>
      </c>
      <c r="B1171" s="169" t="s">
        <v>12880</v>
      </c>
      <c r="C1171" s="169" t="s">
        <v>360</v>
      </c>
      <c r="D1171" s="169" t="s">
        <v>351</v>
      </c>
      <c r="E1171" s="170">
        <v>2016</v>
      </c>
      <c r="F1171" s="170" t="s">
        <v>11890</v>
      </c>
      <c r="G1171" s="171" t="s">
        <v>11839</v>
      </c>
      <c r="H1171" s="171" t="s">
        <v>11902</v>
      </c>
      <c r="I1171" s="171"/>
    </row>
    <row r="1172" spans="1:9" hidden="1" x14ac:dyDescent="0.25">
      <c r="A1172" s="169" t="s">
        <v>13564</v>
      </c>
      <c r="B1172" s="169" t="s">
        <v>13368</v>
      </c>
      <c r="C1172" s="169" t="s">
        <v>552</v>
      </c>
      <c r="D1172" s="169" t="s">
        <v>351</v>
      </c>
      <c r="E1172" s="170">
        <v>2016</v>
      </c>
      <c r="F1172" s="170" t="s">
        <v>11890</v>
      </c>
      <c r="G1172" s="171" t="s">
        <v>11839</v>
      </c>
      <c r="H1172" s="171" t="s">
        <v>11902</v>
      </c>
      <c r="I1172" s="171"/>
    </row>
    <row r="1173" spans="1:9" hidden="1" x14ac:dyDescent="0.25">
      <c r="A1173" s="169" t="s">
        <v>13565</v>
      </c>
      <c r="B1173" s="169" t="s">
        <v>13566</v>
      </c>
      <c r="C1173" s="169" t="s">
        <v>412</v>
      </c>
      <c r="D1173" s="169" t="s">
        <v>351</v>
      </c>
      <c r="E1173" s="170">
        <v>2016</v>
      </c>
      <c r="F1173" s="170" t="s">
        <v>11890</v>
      </c>
      <c r="G1173" s="171" t="s">
        <v>11839</v>
      </c>
      <c r="H1173" s="171" t="s">
        <v>11902</v>
      </c>
      <c r="I1173" s="171"/>
    </row>
    <row r="1174" spans="1:9" hidden="1" x14ac:dyDescent="0.25">
      <c r="A1174" s="169" t="s">
        <v>13567</v>
      </c>
      <c r="B1174" s="169" t="s">
        <v>13175</v>
      </c>
      <c r="C1174" s="169" t="s">
        <v>425</v>
      </c>
      <c r="D1174" s="169" t="s">
        <v>351</v>
      </c>
      <c r="E1174" s="170">
        <v>2016</v>
      </c>
      <c r="F1174" s="170" t="s">
        <v>11890</v>
      </c>
      <c r="G1174" s="171" t="s">
        <v>11839</v>
      </c>
      <c r="H1174" s="171" t="s">
        <v>11902</v>
      </c>
      <c r="I1174" s="171"/>
    </row>
    <row r="1175" spans="1:9" hidden="1" x14ac:dyDescent="0.25">
      <c r="A1175" s="169" t="s">
        <v>13568</v>
      </c>
      <c r="B1175" s="169" t="s">
        <v>12707</v>
      </c>
      <c r="C1175" s="169" t="s">
        <v>1552</v>
      </c>
      <c r="D1175" s="169" t="s">
        <v>351</v>
      </c>
      <c r="E1175" s="170">
        <v>2016</v>
      </c>
      <c r="F1175" s="170" t="s">
        <v>11890</v>
      </c>
      <c r="G1175" s="171" t="s">
        <v>11839</v>
      </c>
      <c r="H1175" s="171" t="s">
        <v>11902</v>
      </c>
      <c r="I1175" s="171"/>
    </row>
    <row r="1176" spans="1:9" hidden="1" x14ac:dyDescent="0.25">
      <c r="A1176" s="169" t="s">
        <v>13569</v>
      </c>
      <c r="B1176" s="169" t="s">
        <v>13066</v>
      </c>
      <c r="C1176" s="169" t="s">
        <v>953</v>
      </c>
      <c r="D1176" s="169" t="s">
        <v>351</v>
      </c>
      <c r="E1176" s="170">
        <v>2016</v>
      </c>
      <c r="F1176" s="170" t="s">
        <v>11890</v>
      </c>
      <c r="G1176" s="171" t="s">
        <v>11839</v>
      </c>
      <c r="H1176" s="171" t="s">
        <v>11902</v>
      </c>
      <c r="I1176" s="171"/>
    </row>
    <row r="1177" spans="1:9" hidden="1" x14ac:dyDescent="0.25">
      <c r="A1177" s="169" t="s">
        <v>13570</v>
      </c>
      <c r="B1177" s="169" t="s">
        <v>12770</v>
      </c>
      <c r="C1177" s="169" t="s">
        <v>425</v>
      </c>
      <c r="D1177" s="169" t="s">
        <v>351</v>
      </c>
      <c r="E1177" s="170">
        <v>2016</v>
      </c>
      <c r="F1177" s="170" t="s">
        <v>11890</v>
      </c>
      <c r="G1177" s="171" t="s">
        <v>11839</v>
      </c>
      <c r="H1177" s="171" t="s">
        <v>11902</v>
      </c>
      <c r="I1177" s="171"/>
    </row>
    <row r="1178" spans="1:9" hidden="1" x14ac:dyDescent="0.25">
      <c r="A1178" s="169" t="s">
        <v>13571</v>
      </c>
      <c r="B1178" s="169" t="s">
        <v>12743</v>
      </c>
      <c r="C1178" s="169" t="s">
        <v>726</v>
      </c>
      <c r="D1178" s="169" t="s">
        <v>351</v>
      </c>
      <c r="E1178" s="170">
        <v>2016</v>
      </c>
      <c r="F1178" s="170" t="s">
        <v>11890</v>
      </c>
      <c r="G1178" s="171" t="s">
        <v>11839</v>
      </c>
      <c r="H1178" s="171" t="s">
        <v>11902</v>
      </c>
      <c r="I1178" s="171"/>
    </row>
    <row r="1179" spans="1:9" x14ac:dyDescent="0.25">
      <c r="A1179" s="169" t="s">
        <v>13572</v>
      </c>
      <c r="B1179" s="169" t="s">
        <v>12727</v>
      </c>
      <c r="C1179" s="169" t="s">
        <v>11889</v>
      </c>
      <c r="D1179" s="169" t="s">
        <v>351</v>
      </c>
      <c r="E1179" s="170">
        <v>2016</v>
      </c>
      <c r="F1179" s="170" t="s">
        <v>11890</v>
      </c>
      <c r="G1179" s="171" t="s">
        <v>11839</v>
      </c>
      <c r="H1179" s="171" t="s">
        <v>11902</v>
      </c>
      <c r="I1179" s="171"/>
    </row>
    <row r="1180" spans="1:9" x14ac:dyDescent="0.25">
      <c r="A1180" s="169" t="s">
        <v>13573</v>
      </c>
      <c r="B1180" s="169" t="s">
        <v>12721</v>
      </c>
      <c r="C1180" s="169" t="s">
        <v>11889</v>
      </c>
      <c r="D1180" s="169" t="s">
        <v>351</v>
      </c>
      <c r="E1180" s="170">
        <v>2016</v>
      </c>
      <c r="F1180" s="170" t="s">
        <v>11890</v>
      </c>
      <c r="G1180" s="171" t="s">
        <v>11839</v>
      </c>
      <c r="H1180" s="171" t="s">
        <v>11902</v>
      </c>
      <c r="I1180" s="171"/>
    </row>
    <row r="1181" spans="1:9" hidden="1" x14ac:dyDescent="0.25">
      <c r="A1181" s="169" t="s">
        <v>13574</v>
      </c>
      <c r="B1181" s="169" t="s">
        <v>12760</v>
      </c>
      <c r="C1181" s="169" t="s">
        <v>686</v>
      </c>
      <c r="D1181" s="169" t="s">
        <v>351</v>
      </c>
      <c r="E1181" s="170">
        <v>2016</v>
      </c>
      <c r="F1181" s="170" t="s">
        <v>11890</v>
      </c>
      <c r="G1181" s="171" t="s">
        <v>11839</v>
      </c>
      <c r="H1181" s="171" t="s">
        <v>11902</v>
      </c>
      <c r="I1181" s="171"/>
    </row>
    <row r="1182" spans="1:9" hidden="1" x14ac:dyDescent="0.25">
      <c r="A1182" s="169" t="s">
        <v>13575</v>
      </c>
      <c r="B1182" s="169" t="s">
        <v>13165</v>
      </c>
      <c r="C1182" s="169" t="s">
        <v>670</v>
      </c>
      <c r="D1182" s="169" t="s">
        <v>351</v>
      </c>
      <c r="E1182" s="170">
        <v>2016</v>
      </c>
      <c r="F1182" s="170" t="s">
        <v>11890</v>
      </c>
      <c r="G1182" s="171" t="s">
        <v>11839</v>
      </c>
      <c r="H1182" s="171" t="s">
        <v>11902</v>
      </c>
      <c r="I1182" s="171"/>
    </row>
    <row r="1183" spans="1:9" hidden="1" x14ac:dyDescent="0.25">
      <c r="A1183" s="169" t="s">
        <v>13576</v>
      </c>
      <c r="B1183" s="169" t="s">
        <v>12760</v>
      </c>
      <c r="C1183" s="169" t="s">
        <v>496</v>
      </c>
      <c r="D1183" s="169" t="s">
        <v>351</v>
      </c>
      <c r="E1183" s="170">
        <v>2016</v>
      </c>
      <c r="F1183" s="170" t="s">
        <v>11890</v>
      </c>
      <c r="G1183" s="171" t="s">
        <v>11839</v>
      </c>
      <c r="H1183" s="171" t="s">
        <v>11902</v>
      </c>
      <c r="I1183" s="171"/>
    </row>
    <row r="1184" spans="1:9" x14ac:dyDescent="0.25">
      <c r="A1184" s="169" t="s">
        <v>13577</v>
      </c>
      <c r="B1184" s="169" t="s">
        <v>12737</v>
      </c>
      <c r="C1184" s="169" t="s">
        <v>11889</v>
      </c>
      <c r="D1184" s="169" t="s">
        <v>351</v>
      </c>
      <c r="E1184" s="170">
        <v>2016</v>
      </c>
      <c r="F1184" s="170" t="s">
        <v>11890</v>
      </c>
      <c r="G1184" s="171" t="s">
        <v>11839</v>
      </c>
      <c r="H1184" s="171" t="s">
        <v>11902</v>
      </c>
      <c r="I1184" s="171"/>
    </row>
    <row r="1185" spans="1:9" hidden="1" x14ac:dyDescent="0.25">
      <c r="A1185" s="169" t="s">
        <v>13578</v>
      </c>
      <c r="B1185" s="169" t="s">
        <v>12822</v>
      </c>
      <c r="C1185" s="169" t="s">
        <v>443</v>
      </c>
      <c r="D1185" s="169" t="s">
        <v>351</v>
      </c>
      <c r="E1185" s="170">
        <v>2016</v>
      </c>
      <c r="F1185" s="170" t="s">
        <v>11890</v>
      </c>
      <c r="G1185" s="171" t="s">
        <v>11839</v>
      </c>
      <c r="H1185" s="171" t="s">
        <v>11902</v>
      </c>
      <c r="I1185" s="171"/>
    </row>
    <row r="1186" spans="1:9" hidden="1" x14ac:dyDescent="0.25">
      <c r="A1186" s="169" t="s">
        <v>13579</v>
      </c>
      <c r="B1186" s="169" t="s">
        <v>13010</v>
      </c>
      <c r="C1186" s="169" t="s">
        <v>350</v>
      </c>
      <c r="D1186" s="169" t="s">
        <v>351</v>
      </c>
      <c r="E1186" s="170">
        <v>2016</v>
      </c>
      <c r="F1186" s="170" t="s">
        <v>11890</v>
      </c>
      <c r="G1186" s="171" t="s">
        <v>11839</v>
      </c>
      <c r="H1186" s="171" t="s">
        <v>11902</v>
      </c>
      <c r="I1186" s="171"/>
    </row>
    <row r="1187" spans="1:9" x14ac:dyDescent="0.25">
      <c r="A1187" s="169" t="s">
        <v>13580</v>
      </c>
      <c r="B1187" s="169" t="s">
        <v>12830</v>
      </c>
      <c r="C1187" s="169" t="s">
        <v>11889</v>
      </c>
      <c r="D1187" s="169" t="s">
        <v>351</v>
      </c>
      <c r="E1187" s="170">
        <v>2016</v>
      </c>
      <c r="F1187" s="170" t="s">
        <v>11890</v>
      </c>
      <c r="G1187" s="171" t="s">
        <v>11839</v>
      </c>
      <c r="H1187" s="171" t="s">
        <v>11902</v>
      </c>
      <c r="I1187" s="171"/>
    </row>
    <row r="1188" spans="1:9" hidden="1" x14ac:dyDescent="0.25">
      <c r="A1188" s="169" t="s">
        <v>13581</v>
      </c>
      <c r="B1188" s="169" t="s">
        <v>12760</v>
      </c>
      <c r="C1188" s="169" t="s">
        <v>325</v>
      </c>
      <c r="D1188" s="169" t="s">
        <v>351</v>
      </c>
      <c r="E1188" s="170">
        <v>2016</v>
      </c>
      <c r="F1188" s="170" t="s">
        <v>11890</v>
      </c>
      <c r="G1188" s="171" t="s">
        <v>11839</v>
      </c>
      <c r="H1188" s="171" t="s">
        <v>11902</v>
      </c>
      <c r="I1188" s="171"/>
    </row>
    <row r="1189" spans="1:9" hidden="1" x14ac:dyDescent="0.25">
      <c r="A1189" s="169" t="s">
        <v>13582</v>
      </c>
      <c r="B1189" s="169" t="s">
        <v>13583</v>
      </c>
      <c r="C1189" s="169" t="s">
        <v>496</v>
      </c>
      <c r="D1189" s="169" t="s">
        <v>351</v>
      </c>
      <c r="E1189" s="170">
        <v>2016</v>
      </c>
      <c r="F1189" s="170" t="s">
        <v>11890</v>
      </c>
      <c r="G1189" s="171" t="s">
        <v>11839</v>
      </c>
      <c r="H1189" s="171" t="s">
        <v>11902</v>
      </c>
      <c r="I1189" s="171"/>
    </row>
    <row r="1190" spans="1:9" hidden="1" x14ac:dyDescent="0.25">
      <c r="A1190" s="169" t="s">
        <v>13584</v>
      </c>
      <c r="B1190" s="169" t="s">
        <v>12707</v>
      </c>
      <c r="C1190" s="169" t="s">
        <v>473</v>
      </c>
      <c r="D1190" s="169" t="s">
        <v>351</v>
      </c>
      <c r="E1190" s="170">
        <v>2016</v>
      </c>
      <c r="F1190" s="170" t="s">
        <v>11890</v>
      </c>
      <c r="G1190" s="171" t="s">
        <v>11839</v>
      </c>
      <c r="H1190" s="171" t="s">
        <v>11902</v>
      </c>
      <c r="I1190" s="171"/>
    </row>
    <row r="1191" spans="1:9" hidden="1" x14ac:dyDescent="0.25">
      <c r="A1191" s="169" t="s">
        <v>13585</v>
      </c>
      <c r="B1191" s="169" t="s">
        <v>12751</v>
      </c>
      <c r="C1191" s="169" t="s">
        <v>418</v>
      </c>
      <c r="D1191" s="169" t="s">
        <v>351</v>
      </c>
      <c r="E1191" s="170">
        <v>2016</v>
      </c>
      <c r="F1191" s="170" t="s">
        <v>11890</v>
      </c>
      <c r="G1191" s="171" t="s">
        <v>11839</v>
      </c>
      <c r="H1191" s="171" t="s">
        <v>11902</v>
      </c>
      <c r="I1191" s="171"/>
    </row>
    <row r="1192" spans="1:9" hidden="1" x14ac:dyDescent="0.25">
      <c r="A1192" s="169" t="s">
        <v>13586</v>
      </c>
      <c r="B1192" s="169" t="s">
        <v>12707</v>
      </c>
      <c r="C1192" s="169" t="s">
        <v>418</v>
      </c>
      <c r="D1192" s="169" t="s">
        <v>351</v>
      </c>
      <c r="E1192" s="170">
        <v>2016</v>
      </c>
      <c r="F1192" s="170" t="s">
        <v>11890</v>
      </c>
      <c r="G1192" s="171" t="s">
        <v>11839</v>
      </c>
      <c r="H1192" s="171" t="s">
        <v>11902</v>
      </c>
      <c r="I1192" s="171"/>
    </row>
    <row r="1193" spans="1:9" hidden="1" x14ac:dyDescent="0.25">
      <c r="A1193" s="169" t="s">
        <v>13587</v>
      </c>
      <c r="B1193" s="169" t="s">
        <v>12727</v>
      </c>
      <c r="C1193" s="169" t="s">
        <v>425</v>
      </c>
      <c r="D1193" s="169" t="s">
        <v>351</v>
      </c>
      <c r="E1193" s="170">
        <v>2016</v>
      </c>
      <c r="F1193" s="170" t="s">
        <v>11890</v>
      </c>
      <c r="G1193" s="171" t="s">
        <v>11839</v>
      </c>
      <c r="H1193" s="171" t="s">
        <v>11902</v>
      </c>
      <c r="I1193" s="171"/>
    </row>
    <row r="1194" spans="1:9" hidden="1" x14ac:dyDescent="0.25">
      <c r="A1194" s="169" t="s">
        <v>13588</v>
      </c>
      <c r="B1194" s="169" t="s">
        <v>12741</v>
      </c>
      <c r="C1194" s="169" t="s">
        <v>443</v>
      </c>
      <c r="D1194" s="169" t="s">
        <v>351</v>
      </c>
      <c r="E1194" s="170">
        <v>2016</v>
      </c>
      <c r="F1194" s="170" t="s">
        <v>11890</v>
      </c>
      <c r="G1194" s="171" t="s">
        <v>11839</v>
      </c>
      <c r="H1194" s="171" t="s">
        <v>11902</v>
      </c>
      <c r="I1194" s="171"/>
    </row>
    <row r="1195" spans="1:9" hidden="1" x14ac:dyDescent="0.25">
      <c r="A1195" s="169" t="s">
        <v>13589</v>
      </c>
      <c r="B1195" s="169" t="s">
        <v>12743</v>
      </c>
      <c r="C1195" s="169" t="s">
        <v>528</v>
      </c>
      <c r="D1195" s="169" t="s">
        <v>351</v>
      </c>
      <c r="E1195" s="170">
        <v>2016</v>
      </c>
      <c r="F1195" s="170" t="s">
        <v>11890</v>
      </c>
      <c r="G1195" s="171" t="s">
        <v>11839</v>
      </c>
      <c r="H1195" s="171" t="s">
        <v>11902</v>
      </c>
      <c r="I1195" s="171"/>
    </row>
    <row r="1196" spans="1:9" hidden="1" x14ac:dyDescent="0.25">
      <c r="A1196" s="169" t="s">
        <v>13590</v>
      </c>
      <c r="B1196" s="169" t="s">
        <v>12737</v>
      </c>
      <c r="C1196" s="169" t="s">
        <v>389</v>
      </c>
      <c r="D1196" s="169" t="s">
        <v>351</v>
      </c>
      <c r="E1196" s="170">
        <v>2016</v>
      </c>
      <c r="F1196" s="170" t="s">
        <v>11890</v>
      </c>
      <c r="G1196" s="171" t="s">
        <v>11839</v>
      </c>
      <c r="H1196" s="171" t="s">
        <v>11902</v>
      </c>
      <c r="I1196" s="171"/>
    </row>
    <row r="1197" spans="1:9" hidden="1" x14ac:dyDescent="0.25">
      <c r="A1197" s="169" t="s">
        <v>13591</v>
      </c>
      <c r="B1197" s="169" t="s">
        <v>12719</v>
      </c>
      <c r="C1197" s="169" t="s">
        <v>670</v>
      </c>
      <c r="D1197" s="169" t="s">
        <v>351</v>
      </c>
      <c r="E1197" s="170">
        <v>2016</v>
      </c>
      <c r="F1197" s="170" t="s">
        <v>11890</v>
      </c>
      <c r="G1197" s="171" t="s">
        <v>11839</v>
      </c>
      <c r="H1197" s="171" t="s">
        <v>11902</v>
      </c>
      <c r="I1197" s="171"/>
    </row>
    <row r="1198" spans="1:9" hidden="1" x14ac:dyDescent="0.25">
      <c r="A1198" s="169" t="s">
        <v>13592</v>
      </c>
      <c r="B1198" s="169" t="s">
        <v>12830</v>
      </c>
      <c r="C1198" s="169" t="s">
        <v>356</v>
      </c>
      <c r="D1198" s="169" t="s">
        <v>351</v>
      </c>
      <c r="E1198" s="170">
        <v>2016</v>
      </c>
      <c r="F1198" s="170" t="s">
        <v>11890</v>
      </c>
      <c r="G1198" s="171" t="s">
        <v>11839</v>
      </c>
      <c r="H1198" s="171" t="s">
        <v>11902</v>
      </c>
      <c r="I1198" s="171"/>
    </row>
    <row r="1199" spans="1:9" hidden="1" x14ac:dyDescent="0.25">
      <c r="A1199" s="169" t="s">
        <v>13593</v>
      </c>
      <c r="B1199" s="169" t="s">
        <v>13594</v>
      </c>
      <c r="C1199" s="169" t="s">
        <v>356</v>
      </c>
      <c r="D1199" s="169" t="s">
        <v>351</v>
      </c>
      <c r="E1199" s="170">
        <v>2016</v>
      </c>
      <c r="F1199" s="170" t="s">
        <v>11890</v>
      </c>
      <c r="G1199" s="171" t="s">
        <v>11839</v>
      </c>
      <c r="H1199" s="171" t="s">
        <v>11902</v>
      </c>
      <c r="I1199" s="171"/>
    </row>
    <row r="1200" spans="1:9" x14ac:dyDescent="0.25">
      <c r="A1200" s="169" t="s">
        <v>13595</v>
      </c>
      <c r="B1200" s="169" t="s">
        <v>12960</v>
      </c>
      <c r="C1200" s="169" t="s">
        <v>11889</v>
      </c>
      <c r="D1200" s="169" t="s">
        <v>351</v>
      </c>
      <c r="E1200" s="170">
        <v>2016</v>
      </c>
      <c r="F1200" s="170" t="s">
        <v>11890</v>
      </c>
      <c r="G1200" s="171" t="s">
        <v>11839</v>
      </c>
      <c r="H1200" s="171" t="s">
        <v>11902</v>
      </c>
      <c r="I1200" s="171"/>
    </row>
    <row r="1201" spans="1:9" x14ac:dyDescent="0.25">
      <c r="A1201" s="169" t="s">
        <v>13596</v>
      </c>
      <c r="B1201" s="169" t="s">
        <v>13165</v>
      </c>
      <c r="C1201" s="169" t="s">
        <v>11889</v>
      </c>
      <c r="D1201" s="169" t="s">
        <v>351</v>
      </c>
      <c r="E1201" s="170">
        <v>2016</v>
      </c>
      <c r="F1201" s="170" t="s">
        <v>11890</v>
      </c>
      <c r="G1201" s="171" t="s">
        <v>11839</v>
      </c>
      <c r="H1201" s="171" t="s">
        <v>11902</v>
      </c>
      <c r="I1201" s="171"/>
    </row>
    <row r="1202" spans="1:9" hidden="1" x14ac:dyDescent="0.25">
      <c r="A1202" s="169" t="s">
        <v>13597</v>
      </c>
      <c r="B1202" s="169" t="s">
        <v>12805</v>
      </c>
      <c r="C1202" s="169" t="s">
        <v>418</v>
      </c>
      <c r="D1202" s="169" t="s">
        <v>351</v>
      </c>
      <c r="E1202" s="170">
        <v>2016</v>
      </c>
      <c r="F1202" s="170" t="s">
        <v>11890</v>
      </c>
      <c r="G1202" s="171" t="s">
        <v>11839</v>
      </c>
      <c r="H1202" s="171" t="s">
        <v>11902</v>
      </c>
      <c r="I1202" s="171"/>
    </row>
    <row r="1203" spans="1:9" hidden="1" x14ac:dyDescent="0.25">
      <c r="A1203" s="169" t="s">
        <v>13598</v>
      </c>
      <c r="B1203" s="169" t="s">
        <v>12764</v>
      </c>
      <c r="C1203" s="169" t="s">
        <v>399</v>
      </c>
      <c r="D1203" s="169" t="s">
        <v>351</v>
      </c>
      <c r="E1203" s="170">
        <v>2016</v>
      </c>
      <c r="F1203" s="170" t="s">
        <v>11890</v>
      </c>
      <c r="G1203" s="171" t="s">
        <v>11839</v>
      </c>
      <c r="H1203" s="171" t="s">
        <v>11902</v>
      </c>
      <c r="I1203" s="171"/>
    </row>
    <row r="1204" spans="1:9" hidden="1" x14ac:dyDescent="0.25">
      <c r="A1204" s="169" t="s">
        <v>13599</v>
      </c>
      <c r="B1204" s="169" t="s">
        <v>12733</v>
      </c>
      <c r="C1204" s="169" t="s">
        <v>418</v>
      </c>
      <c r="D1204" s="169" t="s">
        <v>351</v>
      </c>
      <c r="E1204" s="170">
        <v>2016</v>
      </c>
      <c r="F1204" s="170" t="s">
        <v>11890</v>
      </c>
      <c r="G1204" s="171" t="s">
        <v>11839</v>
      </c>
      <c r="H1204" s="171" t="s">
        <v>11902</v>
      </c>
      <c r="I1204" s="171"/>
    </row>
    <row r="1205" spans="1:9" hidden="1" x14ac:dyDescent="0.25">
      <c r="A1205" s="169" t="s">
        <v>13600</v>
      </c>
      <c r="B1205" s="169" t="s">
        <v>12753</v>
      </c>
      <c r="C1205" s="169" t="s">
        <v>496</v>
      </c>
      <c r="D1205" s="169" t="s">
        <v>351</v>
      </c>
      <c r="E1205" s="170">
        <v>2016</v>
      </c>
      <c r="F1205" s="170" t="s">
        <v>11890</v>
      </c>
      <c r="G1205" s="171" t="s">
        <v>11839</v>
      </c>
      <c r="H1205" s="171" t="s">
        <v>11902</v>
      </c>
      <c r="I1205" s="171"/>
    </row>
    <row r="1206" spans="1:9" x14ac:dyDescent="0.25">
      <c r="A1206" s="169" t="s">
        <v>13601</v>
      </c>
      <c r="B1206" s="169" t="s">
        <v>12729</v>
      </c>
      <c r="C1206" s="169" t="s">
        <v>11889</v>
      </c>
      <c r="D1206" s="169" t="s">
        <v>351</v>
      </c>
      <c r="E1206" s="170">
        <v>2016</v>
      </c>
      <c r="F1206" s="170" t="s">
        <v>11890</v>
      </c>
      <c r="G1206" s="171" t="s">
        <v>11839</v>
      </c>
      <c r="H1206" s="171" t="s">
        <v>11902</v>
      </c>
      <c r="I1206" s="171"/>
    </row>
    <row r="1207" spans="1:9" hidden="1" x14ac:dyDescent="0.25">
      <c r="A1207" s="169" t="s">
        <v>13602</v>
      </c>
      <c r="B1207" s="169" t="s">
        <v>12707</v>
      </c>
      <c r="C1207" s="169" t="s">
        <v>528</v>
      </c>
      <c r="D1207" s="169" t="s">
        <v>351</v>
      </c>
      <c r="E1207" s="170">
        <v>2016</v>
      </c>
      <c r="F1207" s="170" t="s">
        <v>11890</v>
      </c>
      <c r="G1207" s="171" t="s">
        <v>11839</v>
      </c>
      <c r="H1207" s="171" t="s">
        <v>11902</v>
      </c>
      <c r="I1207" s="171"/>
    </row>
    <row r="1208" spans="1:9" hidden="1" x14ac:dyDescent="0.25">
      <c r="A1208" s="169" t="s">
        <v>13603</v>
      </c>
      <c r="B1208" s="169" t="s">
        <v>13566</v>
      </c>
      <c r="C1208" s="169" t="s">
        <v>644</v>
      </c>
      <c r="D1208" s="169" t="s">
        <v>351</v>
      </c>
      <c r="E1208" s="170">
        <v>2016</v>
      </c>
      <c r="F1208" s="170" t="s">
        <v>11890</v>
      </c>
      <c r="G1208" s="171" t="s">
        <v>11839</v>
      </c>
      <c r="H1208" s="171" t="s">
        <v>11902</v>
      </c>
      <c r="I1208" s="171"/>
    </row>
    <row r="1209" spans="1:9" hidden="1" x14ac:dyDescent="0.25">
      <c r="A1209" s="169" t="s">
        <v>13604</v>
      </c>
      <c r="B1209" s="169" t="s">
        <v>12737</v>
      </c>
      <c r="C1209" s="169" t="s">
        <v>1552</v>
      </c>
      <c r="D1209" s="169" t="s">
        <v>351</v>
      </c>
      <c r="E1209" s="170">
        <v>2016</v>
      </c>
      <c r="F1209" s="170" t="s">
        <v>11890</v>
      </c>
      <c r="G1209" s="171" t="s">
        <v>11839</v>
      </c>
      <c r="H1209" s="171" t="s">
        <v>11902</v>
      </c>
      <c r="I1209" s="171"/>
    </row>
    <row r="1210" spans="1:9" hidden="1" x14ac:dyDescent="0.25">
      <c r="A1210" s="169" t="s">
        <v>13605</v>
      </c>
      <c r="B1210" s="169" t="s">
        <v>12775</v>
      </c>
      <c r="C1210" s="169" t="s">
        <v>405</v>
      </c>
      <c r="D1210" s="169" t="s">
        <v>351</v>
      </c>
      <c r="E1210" s="170">
        <v>2016</v>
      </c>
      <c r="F1210" s="170" t="s">
        <v>11890</v>
      </c>
      <c r="G1210" s="171" t="s">
        <v>11839</v>
      </c>
      <c r="H1210" s="171" t="s">
        <v>11902</v>
      </c>
      <c r="I1210" s="171"/>
    </row>
    <row r="1211" spans="1:9" hidden="1" x14ac:dyDescent="0.25">
      <c r="A1211" s="169" t="s">
        <v>13606</v>
      </c>
      <c r="B1211" s="169" t="s">
        <v>12799</v>
      </c>
      <c r="C1211" s="169" t="s">
        <v>356</v>
      </c>
      <c r="D1211" s="169" t="s">
        <v>351</v>
      </c>
      <c r="E1211" s="170">
        <v>2016</v>
      </c>
      <c r="F1211" s="170" t="s">
        <v>11890</v>
      </c>
      <c r="G1211" s="171" t="s">
        <v>11839</v>
      </c>
      <c r="H1211" s="171" t="s">
        <v>11902</v>
      </c>
      <c r="I1211" s="171"/>
    </row>
    <row r="1212" spans="1:9" hidden="1" x14ac:dyDescent="0.25">
      <c r="A1212" s="169" t="s">
        <v>13607</v>
      </c>
      <c r="B1212" s="169" t="s">
        <v>12760</v>
      </c>
      <c r="C1212" s="169" t="s">
        <v>540</v>
      </c>
      <c r="D1212" s="169" t="s">
        <v>351</v>
      </c>
      <c r="E1212" s="170">
        <v>2016</v>
      </c>
      <c r="F1212" s="170" t="s">
        <v>11890</v>
      </c>
      <c r="G1212" s="171" t="s">
        <v>11839</v>
      </c>
      <c r="H1212" s="171" t="s">
        <v>11902</v>
      </c>
      <c r="I1212" s="171"/>
    </row>
    <row r="1213" spans="1:9" hidden="1" x14ac:dyDescent="0.25">
      <c r="A1213" s="169" t="s">
        <v>13608</v>
      </c>
      <c r="B1213" s="169" t="s">
        <v>13609</v>
      </c>
      <c r="C1213" s="169" t="s">
        <v>356</v>
      </c>
      <c r="D1213" s="169" t="s">
        <v>351</v>
      </c>
      <c r="E1213" s="170">
        <v>2016</v>
      </c>
      <c r="F1213" s="170" t="s">
        <v>11890</v>
      </c>
      <c r="G1213" s="171" t="s">
        <v>11839</v>
      </c>
      <c r="H1213" s="171" t="s">
        <v>11902</v>
      </c>
      <c r="I1213" s="171"/>
    </row>
    <row r="1214" spans="1:9" hidden="1" x14ac:dyDescent="0.25">
      <c r="A1214" s="169" t="s">
        <v>13610</v>
      </c>
      <c r="B1214" s="169" t="s">
        <v>12783</v>
      </c>
      <c r="C1214" s="169" t="s">
        <v>443</v>
      </c>
      <c r="D1214" s="169" t="s">
        <v>351</v>
      </c>
      <c r="E1214" s="170">
        <v>2016</v>
      </c>
      <c r="F1214" s="170" t="s">
        <v>11890</v>
      </c>
      <c r="G1214" s="171" t="s">
        <v>11839</v>
      </c>
      <c r="H1214" s="171" t="s">
        <v>11902</v>
      </c>
      <c r="I1214" s="171"/>
    </row>
    <row r="1215" spans="1:9" hidden="1" x14ac:dyDescent="0.25">
      <c r="A1215" s="169" t="s">
        <v>13611</v>
      </c>
      <c r="B1215" s="169" t="s">
        <v>13612</v>
      </c>
      <c r="C1215" s="169" t="s">
        <v>356</v>
      </c>
      <c r="D1215" s="169" t="s">
        <v>351</v>
      </c>
      <c r="E1215" s="170">
        <v>2016</v>
      </c>
      <c r="F1215" s="170" t="s">
        <v>11890</v>
      </c>
      <c r="G1215" s="171" t="s">
        <v>11839</v>
      </c>
      <c r="H1215" s="171" t="s">
        <v>11902</v>
      </c>
      <c r="I1215" s="171"/>
    </row>
    <row r="1216" spans="1:9" hidden="1" x14ac:dyDescent="0.25">
      <c r="A1216" s="169" t="s">
        <v>13613</v>
      </c>
      <c r="B1216" s="169" t="s">
        <v>13614</v>
      </c>
      <c r="C1216" s="169" t="s">
        <v>356</v>
      </c>
      <c r="D1216" s="174" t="s">
        <v>363</v>
      </c>
      <c r="E1216" s="170">
        <v>2016</v>
      </c>
      <c r="F1216" s="170" t="s">
        <v>11890</v>
      </c>
      <c r="G1216" s="171" t="s">
        <v>13615</v>
      </c>
      <c r="H1216" s="171" t="s">
        <v>13616</v>
      </c>
      <c r="I1216" s="171"/>
    </row>
    <row r="1217" spans="1:9" hidden="1" x14ac:dyDescent="0.25">
      <c r="A1217" s="169" t="s">
        <v>13617</v>
      </c>
      <c r="B1217" s="169" t="s">
        <v>13618</v>
      </c>
      <c r="C1217" s="169" t="s">
        <v>356</v>
      </c>
      <c r="D1217" s="169" t="s">
        <v>342</v>
      </c>
      <c r="E1217" s="170">
        <v>2016</v>
      </c>
      <c r="F1217" s="170" t="s">
        <v>11890</v>
      </c>
      <c r="G1217" s="171" t="s">
        <v>13615</v>
      </c>
      <c r="H1217" s="171" t="s">
        <v>13616</v>
      </c>
      <c r="I1217" s="171"/>
    </row>
    <row r="1218" spans="1:9" hidden="1" x14ac:dyDescent="0.25">
      <c r="A1218" s="169" t="s">
        <v>13619</v>
      </c>
      <c r="B1218" s="169" t="s">
        <v>13620</v>
      </c>
      <c r="C1218" s="169" t="s">
        <v>356</v>
      </c>
      <c r="D1218" s="169" t="s">
        <v>351</v>
      </c>
      <c r="E1218" s="170">
        <v>2016</v>
      </c>
      <c r="F1218" s="170" t="s">
        <v>11890</v>
      </c>
      <c r="G1218" s="171" t="s">
        <v>13615</v>
      </c>
      <c r="H1218" s="171" t="s">
        <v>13616</v>
      </c>
      <c r="I1218" s="171"/>
    </row>
    <row r="1219" spans="1:9" x14ac:dyDescent="0.25">
      <c r="A1219" s="169" t="s">
        <v>13621</v>
      </c>
      <c r="B1219" s="169" t="s">
        <v>13622</v>
      </c>
      <c r="C1219" s="169" t="s">
        <v>11889</v>
      </c>
      <c r="D1219" s="169" t="s">
        <v>342</v>
      </c>
      <c r="E1219" s="170">
        <v>2016</v>
      </c>
      <c r="F1219" s="170" t="s">
        <v>11890</v>
      </c>
      <c r="G1219" s="171" t="s">
        <v>13615</v>
      </c>
      <c r="H1219" s="171" t="s">
        <v>13616</v>
      </c>
      <c r="I1219" s="171"/>
    </row>
    <row r="1220" spans="1:9" hidden="1" x14ac:dyDescent="0.25">
      <c r="A1220" s="169" t="s">
        <v>13623</v>
      </c>
      <c r="B1220" s="169" t="s">
        <v>13624</v>
      </c>
      <c r="C1220" s="169" t="s">
        <v>769</v>
      </c>
      <c r="D1220" s="169" t="s">
        <v>351</v>
      </c>
      <c r="E1220" s="170">
        <v>2016</v>
      </c>
      <c r="F1220" s="170" t="s">
        <v>11890</v>
      </c>
      <c r="G1220" s="171" t="s">
        <v>13615</v>
      </c>
      <c r="H1220" s="171" t="s">
        <v>13616</v>
      </c>
      <c r="I1220" s="171"/>
    </row>
    <row r="1221" spans="1:9" x14ac:dyDescent="0.25">
      <c r="A1221" s="169" t="s">
        <v>13625</v>
      </c>
      <c r="B1221" s="169" t="s">
        <v>13626</v>
      </c>
      <c r="C1221" s="169" t="s">
        <v>11889</v>
      </c>
      <c r="D1221" s="169" t="s">
        <v>351</v>
      </c>
      <c r="E1221" s="170">
        <v>2016</v>
      </c>
      <c r="F1221" s="170" t="s">
        <v>11890</v>
      </c>
      <c r="G1221" s="171" t="s">
        <v>13615</v>
      </c>
      <c r="H1221" s="171" t="s">
        <v>13616</v>
      </c>
      <c r="I1221" s="171"/>
    </row>
    <row r="1222" spans="1:9" hidden="1" x14ac:dyDescent="0.25">
      <c r="A1222" s="169" t="s">
        <v>13627</v>
      </c>
      <c r="B1222" s="169" t="s">
        <v>13628</v>
      </c>
      <c r="C1222" s="169" t="s">
        <v>547</v>
      </c>
      <c r="D1222" s="169" t="s">
        <v>351</v>
      </c>
      <c r="E1222" s="170">
        <v>2016</v>
      </c>
      <c r="F1222" s="170" t="s">
        <v>11890</v>
      </c>
      <c r="G1222" s="171" t="s">
        <v>13615</v>
      </c>
      <c r="H1222" s="171" t="s">
        <v>13616</v>
      </c>
      <c r="I1222" s="171"/>
    </row>
    <row r="1223" spans="1:9" x14ac:dyDescent="0.25">
      <c r="A1223" s="169" t="s">
        <v>13629</v>
      </c>
      <c r="B1223" s="169" t="s">
        <v>13630</v>
      </c>
      <c r="C1223" s="169" t="s">
        <v>11889</v>
      </c>
      <c r="D1223" s="169" t="s">
        <v>351</v>
      </c>
      <c r="E1223" s="170">
        <v>2016</v>
      </c>
      <c r="F1223" s="170" t="s">
        <v>11890</v>
      </c>
      <c r="G1223" s="171" t="s">
        <v>13615</v>
      </c>
      <c r="H1223" s="171" t="s">
        <v>13616</v>
      </c>
      <c r="I1223" s="171"/>
    </row>
    <row r="1224" spans="1:9" hidden="1" x14ac:dyDescent="0.25">
      <c r="A1224" s="169" t="s">
        <v>13631</v>
      </c>
      <c r="B1224" s="169" t="s">
        <v>13632</v>
      </c>
      <c r="C1224" s="169" t="s">
        <v>356</v>
      </c>
      <c r="D1224" s="169" t="s">
        <v>342</v>
      </c>
      <c r="E1224" s="170">
        <v>2015</v>
      </c>
      <c r="F1224" s="170" t="s">
        <v>11890</v>
      </c>
      <c r="G1224" s="171" t="s">
        <v>13615</v>
      </c>
      <c r="H1224" s="171" t="s">
        <v>13616</v>
      </c>
      <c r="I1224" s="171"/>
    </row>
    <row r="1225" spans="1:9" hidden="1" x14ac:dyDescent="0.25">
      <c r="A1225" s="169" t="s">
        <v>13633</v>
      </c>
      <c r="B1225" s="169" t="s">
        <v>13634</v>
      </c>
      <c r="C1225" s="169" t="s">
        <v>356</v>
      </c>
      <c r="D1225" s="169" t="s">
        <v>351</v>
      </c>
      <c r="E1225" s="170">
        <v>2015</v>
      </c>
      <c r="F1225" s="170" t="s">
        <v>11890</v>
      </c>
      <c r="G1225" s="171" t="s">
        <v>13615</v>
      </c>
      <c r="H1225" s="171" t="s">
        <v>13616</v>
      </c>
      <c r="I1225" s="171"/>
    </row>
    <row r="1226" spans="1:9" hidden="1" x14ac:dyDescent="0.25">
      <c r="A1226" s="169" t="s">
        <v>13635</v>
      </c>
      <c r="B1226" s="169" t="s">
        <v>13636</v>
      </c>
      <c r="C1226" s="169" t="s">
        <v>356</v>
      </c>
      <c r="D1226" s="169" t="s">
        <v>351</v>
      </c>
      <c r="E1226" s="170">
        <v>2016</v>
      </c>
      <c r="F1226" s="170" t="s">
        <v>11890</v>
      </c>
      <c r="G1226" s="171" t="s">
        <v>13615</v>
      </c>
      <c r="H1226" s="171" t="s">
        <v>13616</v>
      </c>
      <c r="I1226" s="171"/>
    </row>
    <row r="1227" spans="1:9" x14ac:dyDescent="0.25">
      <c r="A1227" s="169" t="s">
        <v>13637</v>
      </c>
      <c r="B1227" s="169" t="s">
        <v>13638</v>
      </c>
      <c r="C1227" s="169" t="s">
        <v>11889</v>
      </c>
      <c r="D1227" s="169" t="s">
        <v>351</v>
      </c>
      <c r="E1227" s="170">
        <v>2016</v>
      </c>
      <c r="F1227" s="170" t="s">
        <v>11890</v>
      </c>
      <c r="G1227" s="171" t="s">
        <v>13615</v>
      </c>
      <c r="H1227" s="171" t="s">
        <v>13616</v>
      </c>
      <c r="I1227" s="171"/>
    </row>
    <row r="1228" spans="1:9" x14ac:dyDescent="0.25">
      <c r="A1228" s="169" t="s">
        <v>13639</v>
      </c>
      <c r="B1228" s="169" t="s">
        <v>13640</v>
      </c>
      <c r="C1228" s="169" t="s">
        <v>11889</v>
      </c>
      <c r="D1228" s="169" t="s">
        <v>351</v>
      </c>
      <c r="E1228" s="170">
        <v>2015</v>
      </c>
      <c r="F1228" s="170" t="s">
        <v>11890</v>
      </c>
      <c r="G1228" s="171" t="s">
        <v>13615</v>
      </c>
      <c r="H1228" s="171" t="s">
        <v>13616</v>
      </c>
      <c r="I1228" s="171"/>
    </row>
    <row r="1229" spans="1:9" hidden="1" x14ac:dyDescent="0.25">
      <c r="A1229" s="169" t="s">
        <v>13641</v>
      </c>
      <c r="B1229" s="169" t="s">
        <v>13642</v>
      </c>
      <c r="C1229" s="169" t="s">
        <v>356</v>
      </c>
      <c r="D1229" s="169" t="s">
        <v>342</v>
      </c>
      <c r="E1229" s="170">
        <v>2016</v>
      </c>
      <c r="F1229" s="170" t="s">
        <v>11890</v>
      </c>
      <c r="G1229" s="171" t="s">
        <v>13615</v>
      </c>
      <c r="H1229" s="171" t="s">
        <v>13616</v>
      </c>
      <c r="I1229" s="171"/>
    </row>
    <row r="1230" spans="1:9" hidden="1" x14ac:dyDescent="0.25">
      <c r="A1230" s="169" t="s">
        <v>13643</v>
      </c>
      <c r="B1230" s="169" t="s">
        <v>13644</v>
      </c>
      <c r="C1230" s="169" t="s">
        <v>356</v>
      </c>
      <c r="D1230" s="169" t="s">
        <v>351</v>
      </c>
      <c r="E1230" s="170">
        <v>2016</v>
      </c>
      <c r="F1230" s="170" t="s">
        <v>11890</v>
      </c>
      <c r="G1230" s="171" t="s">
        <v>13615</v>
      </c>
      <c r="H1230" s="171" t="s">
        <v>13616</v>
      </c>
      <c r="I1230" s="171"/>
    </row>
    <row r="1231" spans="1:9" hidden="1" x14ac:dyDescent="0.25">
      <c r="A1231" s="169" t="s">
        <v>13645</v>
      </c>
      <c r="B1231" s="169" t="s">
        <v>13646</v>
      </c>
      <c r="C1231" s="169" t="s">
        <v>13647</v>
      </c>
      <c r="D1231" s="169" t="s">
        <v>351</v>
      </c>
      <c r="E1231" s="170">
        <v>2016</v>
      </c>
      <c r="F1231" s="170" t="s">
        <v>11890</v>
      </c>
      <c r="G1231" s="171" t="s">
        <v>13615</v>
      </c>
      <c r="H1231" s="171" t="s">
        <v>13616</v>
      </c>
      <c r="I1231" s="171"/>
    </row>
    <row r="1232" spans="1:9" x14ac:dyDescent="0.25">
      <c r="A1232" s="169" t="s">
        <v>13648</v>
      </c>
      <c r="B1232" s="169" t="s">
        <v>13649</v>
      </c>
      <c r="C1232" s="169" t="s">
        <v>11889</v>
      </c>
      <c r="D1232" s="169" t="s">
        <v>351</v>
      </c>
      <c r="E1232" s="170">
        <v>2016</v>
      </c>
      <c r="F1232" s="170" t="s">
        <v>11890</v>
      </c>
      <c r="G1232" s="171" t="s">
        <v>13615</v>
      </c>
      <c r="H1232" s="171" t="s">
        <v>13616</v>
      </c>
      <c r="I1232" s="171"/>
    </row>
    <row r="1233" spans="1:9" hidden="1" x14ac:dyDescent="0.25">
      <c r="A1233" s="169" t="s">
        <v>13650</v>
      </c>
      <c r="B1233" s="169" t="s">
        <v>13651</v>
      </c>
      <c r="C1233" s="169" t="s">
        <v>356</v>
      </c>
      <c r="D1233" s="169" t="s">
        <v>363</v>
      </c>
      <c r="E1233" s="170">
        <v>2016</v>
      </c>
      <c r="F1233" s="170" t="s">
        <v>11890</v>
      </c>
      <c r="G1233" s="171" t="s">
        <v>13615</v>
      </c>
      <c r="H1233" s="171" t="s">
        <v>13616</v>
      </c>
      <c r="I1233" s="171"/>
    </row>
    <row r="1234" spans="1:9" hidden="1" x14ac:dyDescent="0.25">
      <c r="A1234" s="169" t="s">
        <v>13652</v>
      </c>
      <c r="B1234" s="169" t="s">
        <v>13653</v>
      </c>
      <c r="C1234" s="169" t="s">
        <v>356</v>
      </c>
      <c r="D1234" s="169" t="s">
        <v>363</v>
      </c>
      <c r="E1234" s="170">
        <v>2020</v>
      </c>
      <c r="F1234" s="170" t="s">
        <v>11890</v>
      </c>
      <c r="G1234" s="171" t="s">
        <v>13615</v>
      </c>
      <c r="H1234" s="171" t="s">
        <v>13616</v>
      </c>
      <c r="I1234" s="171"/>
    </row>
    <row r="1235" spans="1:9" x14ac:dyDescent="0.25">
      <c r="A1235" s="169" t="s">
        <v>13654</v>
      </c>
      <c r="B1235" s="169" t="s">
        <v>13655</v>
      </c>
      <c r="C1235" s="169" t="s">
        <v>11889</v>
      </c>
      <c r="D1235" s="169" t="s">
        <v>363</v>
      </c>
      <c r="E1235" s="170">
        <v>2020</v>
      </c>
      <c r="F1235" s="170" t="s">
        <v>11890</v>
      </c>
      <c r="G1235" s="171" t="s">
        <v>13615</v>
      </c>
      <c r="H1235" s="171" t="s">
        <v>13616</v>
      </c>
      <c r="I1235" s="171"/>
    </row>
    <row r="1236" spans="1:9" hidden="1" x14ac:dyDescent="0.25">
      <c r="A1236" s="169" t="s">
        <v>13656</v>
      </c>
      <c r="B1236" s="169" t="s">
        <v>13657</v>
      </c>
      <c r="C1236" s="169" t="s">
        <v>356</v>
      </c>
      <c r="D1236" s="169" t="s">
        <v>342</v>
      </c>
      <c r="E1236" s="170">
        <v>2015</v>
      </c>
      <c r="F1236" s="170" t="s">
        <v>11890</v>
      </c>
      <c r="G1236" s="171" t="s">
        <v>13615</v>
      </c>
      <c r="H1236" s="171" t="s">
        <v>13616</v>
      </c>
      <c r="I1236" s="171"/>
    </row>
    <row r="1237" spans="1:9" hidden="1" x14ac:dyDescent="0.25">
      <c r="A1237" s="169" t="s">
        <v>13658</v>
      </c>
      <c r="B1237" s="169" t="s">
        <v>13659</v>
      </c>
      <c r="C1237" s="169" t="s">
        <v>431</v>
      </c>
      <c r="D1237" s="169" t="s">
        <v>342</v>
      </c>
      <c r="E1237" s="170">
        <v>2016</v>
      </c>
      <c r="F1237" s="170" t="s">
        <v>11890</v>
      </c>
      <c r="G1237" s="171" t="s">
        <v>13615</v>
      </c>
      <c r="H1237" s="171" t="s">
        <v>13616</v>
      </c>
      <c r="I1237" s="171"/>
    </row>
    <row r="1238" spans="1:9" x14ac:dyDescent="0.25">
      <c r="A1238" s="169" t="s">
        <v>13660</v>
      </c>
      <c r="B1238" s="169" t="s">
        <v>13661</v>
      </c>
      <c r="C1238" s="169" t="s">
        <v>11889</v>
      </c>
      <c r="D1238" s="169" t="s">
        <v>351</v>
      </c>
      <c r="E1238" s="170">
        <v>2015</v>
      </c>
      <c r="F1238" s="170" t="s">
        <v>11890</v>
      </c>
      <c r="G1238" s="171" t="s">
        <v>13615</v>
      </c>
      <c r="H1238" s="171" t="s">
        <v>13616</v>
      </c>
      <c r="I1238" s="171"/>
    </row>
    <row r="1239" spans="1:9" hidden="1" x14ac:dyDescent="0.25">
      <c r="A1239" s="169" t="s">
        <v>13662</v>
      </c>
      <c r="B1239" s="169" t="s">
        <v>13663</v>
      </c>
      <c r="C1239" s="169" t="s">
        <v>356</v>
      </c>
      <c r="D1239" s="169" t="s">
        <v>351</v>
      </c>
      <c r="E1239" s="170">
        <v>2015</v>
      </c>
      <c r="F1239" s="170" t="s">
        <v>11890</v>
      </c>
      <c r="G1239" s="171" t="s">
        <v>13615</v>
      </c>
      <c r="H1239" s="171" t="s">
        <v>13616</v>
      </c>
      <c r="I1239" s="171"/>
    </row>
    <row r="1240" spans="1:9" x14ac:dyDescent="0.25">
      <c r="A1240" s="169" t="s">
        <v>13664</v>
      </c>
      <c r="B1240" s="169" t="s">
        <v>13665</v>
      </c>
      <c r="C1240" s="169" t="s">
        <v>11889</v>
      </c>
      <c r="D1240" s="169" t="s">
        <v>342</v>
      </c>
      <c r="E1240" s="170">
        <v>2016</v>
      </c>
      <c r="F1240" s="170" t="s">
        <v>11890</v>
      </c>
      <c r="G1240" s="171" t="s">
        <v>13615</v>
      </c>
      <c r="H1240" s="171" t="s">
        <v>13616</v>
      </c>
      <c r="I1240" s="171"/>
    </row>
    <row r="1241" spans="1:9" x14ac:dyDescent="0.25">
      <c r="A1241" s="169" t="s">
        <v>13666</v>
      </c>
      <c r="B1241" s="169" t="s">
        <v>13667</v>
      </c>
      <c r="C1241" s="169" t="s">
        <v>11889</v>
      </c>
      <c r="D1241" s="169" t="s">
        <v>351</v>
      </c>
      <c r="E1241" s="170">
        <v>2016</v>
      </c>
      <c r="F1241" s="170" t="s">
        <v>11890</v>
      </c>
      <c r="G1241" s="171" t="s">
        <v>13615</v>
      </c>
      <c r="H1241" s="171" t="s">
        <v>13616</v>
      </c>
      <c r="I1241" s="171"/>
    </row>
    <row r="1242" spans="1:9" hidden="1" x14ac:dyDescent="0.25">
      <c r="A1242" s="169" t="s">
        <v>13668</v>
      </c>
      <c r="B1242" s="169" t="s">
        <v>13669</v>
      </c>
      <c r="C1242" s="169" t="s">
        <v>356</v>
      </c>
      <c r="D1242" s="169" t="s">
        <v>363</v>
      </c>
      <c r="E1242" s="170">
        <v>2020</v>
      </c>
      <c r="F1242" s="170" t="s">
        <v>11890</v>
      </c>
      <c r="G1242" s="171" t="s">
        <v>13615</v>
      </c>
      <c r="H1242" s="171" t="s">
        <v>13616</v>
      </c>
      <c r="I1242" s="171"/>
    </row>
    <row r="1243" spans="1:9" hidden="1" x14ac:dyDescent="0.25">
      <c r="A1243" s="169" t="s">
        <v>13670</v>
      </c>
      <c r="B1243" s="169" t="s">
        <v>13671</v>
      </c>
      <c r="C1243" s="169" t="s">
        <v>13647</v>
      </c>
      <c r="D1243" s="169" t="s">
        <v>351</v>
      </c>
      <c r="E1243" s="170">
        <v>2016</v>
      </c>
      <c r="F1243" s="170" t="s">
        <v>11890</v>
      </c>
      <c r="G1243" s="171" t="s">
        <v>13615</v>
      </c>
      <c r="H1243" s="171" t="s">
        <v>13616</v>
      </c>
      <c r="I1243" s="171"/>
    </row>
    <row r="1244" spans="1:9" x14ac:dyDescent="0.25">
      <c r="A1244" s="169" t="s">
        <v>13672</v>
      </c>
      <c r="B1244" s="169" t="s">
        <v>13673</v>
      </c>
      <c r="C1244" s="169" t="s">
        <v>11889</v>
      </c>
      <c r="D1244" s="169" t="s">
        <v>351</v>
      </c>
      <c r="E1244" s="170">
        <v>2015</v>
      </c>
      <c r="F1244" s="170" t="s">
        <v>11890</v>
      </c>
      <c r="G1244" s="171" t="s">
        <v>13615</v>
      </c>
      <c r="H1244" s="171" t="s">
        <v>13616</v>
      </c>
      <c r="I1244" s="171"/>
    </row>
    <row r="1245" spans="1:9" x14ac:dyDescent="0.25">
      <c r="A1245" s="169" t="s">
        <v>13674</v>
      </c>
      <c r="B1245" s="169" t="s">
        <v>13675</v>
      </c>
      <c r="C1245" s="169" t="s">
        <v>11889</v>
      </c>
      <c r="D1245" s="169" t="s">
        <v>351</v>
      </c>
      <c r="E1245" s="170">
        <v>2016</v>
      </c>
      <c r="F1245" s="170" t="s">
        <v>11890</v>
      </c>
      <c r="G1245" s="171" t="s">
        <v>13615</v>
      </c>
      <c r="H1245" s="171" t="s">
        <v>13616</v>
      </c>
      <c r="I1245" s="171"/>
    </row>
    <row r="1246" spans="1:9" x14ac:dyDescent="0.25">
      <c r="A1246" s="169" t="s">
        <v>13676</v>
      </c>
      <c r="B1246" s="169" t="s">
        <v>13677</v>
      </c>
      <c r="C1246" s="169" t="s">
        <v>11889</v>
      </c>
      <c r="D1246" s="169" t="s">
        <v>342</v>
      </c>
      <c r="E1246" s="170">
        <v>2016</v>
      </c>
      <c r="F1246" s="170" t="s">
        <v>11890</v>
      </c>
      <c r="G1246" s="171" t="s">
        <v>13615</v>
      </c>
      <c r="H1246" s="171" t="s">
        <v>13616</v>
      </c>
      <c r="I1246" s="171"/>
    </row>
    <row r="1247" spans="1:9" hidden="1" x14ac:dyDescent="0.25">
      <c r="A1247" s="169" t="s">
        <v>13678</v>
      </c>
      <c r="B1247" s="169" t="s">
        <v>13679</v>
      </c>
      <c r="C1247" s="169" t="s">
        <v>356</v>
      </c>
      <c r="D1247" s="169" t="s">
        <v>351</v>
      </c>
      <c r="E1247" s="170">
        <v>2016</v>
      </c>
      <c r="F1247" s="170" t="s">
        <v>11890</v>
      </c>
      <c r="G1247" s="171" t="s">
        <v>13615</v>
      </c>
      <c r="H1247" s="171" t="s">
        <v>13616</v>
      </c>
      <c r="I1247" s="171"/>
    </row>
    <row r="1248" spans="1:9" x14ac:dyDescent="0.25">
      <c r="A1248" s="169" t="s">
        <v>13680</v>
      </c>
      <c r="B1248" s="169" t="s">
        <v>13681</v>
      </c>
      <c r="C1248" s="169" t="s">
        <v>11889</v>
      </c>
      <c r="D1248" s="169" t="s">
        <v>351</v>
      </c>
      <c r="E1248" s="170">
        <v>2015</v>
      </c>
      <c r="F1248" s="170" t="s">
        <v>11890</v>
      </c>
      <c r="G1248" s="171" t="s">
        <v>13615</v>
      </c>
      <c r="H1248" s="171" t="s">
        <v>13616</v>
      </c>
      <c r="I1248" s="171"/>
    </row>
    <row r="1249" spans="1:9" hidden="1" x14ac:dyDescent="0.25">
      <c r="A1249" s="169" t="s">
        <v>13682</v>
      </c>
      <c r="B1249" s="169" t="s">
        <v>13683</v>
      </c>
      <c r="C1249" s="169" t="s">
        <v>769</v>
      </c>
      <c r="D1249" s="169" t="s">
        <v>351</v>
      </c>
      <c r="E1249" s="170">
        <v>2016</v>
      </c>
      <c r="F1249" s="170" t="s">
        <v>11890</v>
      </c>
      <c r="G1249" s="171" t="s">
        <v>13615</v>
      </c>
      <c r="H1249" s="171" t="s">
        <v>13616</v>
      </c>
      <c r="I1249" s="171"/>
    </row>
    <row r="1250" spans="1:9" hidden="1" x14ac:dyDescent="0.25">
      <c r="A1250" s="169" t="s">
        <v>13684</v>
      </c>
      <c r="B1250" s="169" t="s">
        <v>13685</v>
      </c>
      <c r="C1250" s="169" t="s">
        <v>356</v>
      </c>
      <c r="D1250" s="169" t="s">
        <v>342</v>
      </c>
      <c r="E1250" s="170">
        <v>2015</v>
      </c>
      <c r="F1250" s="170" t="s">
        <v>11890</v>
      </c>
      <c r="G1250" s="171" t="s">
        <v>13615</v>
      </c>
      <c r="H1250" s="171" t="s">
        <v>13616</v>
      </c>
      <c r="I1250" s="171"/>
    </row>
    <row r="1251" spans="1:9" x14ac:dyDescent="0.25">
      <c r="A1251" s="169" t="s">
        <v>13686</v>
      </c>
      <c r="B1251" s="169" t="s">
        <v>13687</v>
      </c>
      <c r="C1251" s="169" t="s">
        <v>11889</v>
      </c>
      <c r="D1251" s="169" t="s">
        <v>351</v>
      </c>
      <c r="E1251" s="170">
        <v>2016</v>
      </c>
      <c r="F1251" s="170" t="s">
        <v>11890</v>
      </c>
      <c r="G1251" s="171" t="s">
        <v>13615</v>
      </c>
      <c r="H1251" s="171" t="s">
        <v>13616</v>
      </c>
      <c r="I1251" s="171"/>
    </row>
    <row r="1252" spans="1:9" hidden="1" x14ac:dyDescent="0.25">
      <c r="A1252" s="169" t="s">
        <v>13688</v>
      </c>
      <c r="B1252" s="169" t="s">
        <v>13689</v>
      </c>
      <c r="C1252" s="169" t="s">
        <v>356</v>
      </c>
      <c r="D1252" s="169" t="s">
        <v>363</v>
      </c>
      <c r="E1252" s="170">
        <v>2020</v>
      </c>
      <c r="F1252" s="170" t="s">
        <v>11890</v>
      </c>
      <c r="G1252" s="171" t="s">
        <v>13615</v>
      </c>
      <c r="H1252" s="171" t="s">
        <v>13616</v>
      </c>
      <c r="I1252" s="171"/>
    </row>
    <row r="1253" spans="1:9" hidden="1" x14ac:dyDescent="0.25">
      <c r="A1253" s="169" t="s">
        <v>13690</v>
      </c>
      <c r="B1253" s="169" t="s">
        <v>13691</v>
      </c>
      <c r="C1253" s="169" t="s">
        <v>483</v>
      </c>
      <c r="D1253" s="169" t="s">
        <v>351</v>
      </c>
      <c r="E1253" s="170">
        <v>2016</v>
      </c>
      <c r="F1253" s="170" t="s">
        <v>11890</v>
      </c>
      <c r="G1253" s="171" t="s">
        <v>13615</v>
      </c>
      <c r="H1253" s="171" t="s">
        <v>13616</v>
      </c>
      <c r="I1253" s="171"/>
    </row>
    <row r="1254" spans="1:9" hidden="1" x14ac:dyDescent="0.25">
      <c r="A1254" s="169" t="s">
        <v>13692</v>
      </c>
      <c r="B1254" s="169" t="s">
        <v>13693</v>
      </c>
      <c r="C1254" s="169" t="s">
        <v>350</v>
      </c>
      <c r="D1254" s="169" t="s">
        <v>351</v>
      </c>
      <c r="E1254" s="170">
        <v>2015</v>
      </c>
      <c r="F1254" s="170" t="s">
        <v>11890</v>
      </c>
      <c r="G1254" s="171" t="s">
        <v>13615</v>
      </c>
      <c r="H1254" s="171" t="s">
        <v>13616</v>
      </c>
      <c r="I1254" s="171"/>
    </row>
    <row r="1255" spans="1:9" x14ac:dyDescent="0.25">
      <c r="A1255" s="169" t="s">
        <v>13694</v>
      </c>
      <c r="B1255" s="169" t="s">
        <v>13695</v>
      </c>
      <c r="C1255" s="169" t="s">
        <v>11889</v>
      </c>
      <c r="D1255" s="169" t="s">
        <v>342</v>
      </c>
      <c r="E1255" s="170">
        <v>2015</v>
      </c>
      <c r="F1255" s="170" t="s">
        <v>11890</v>
      </c>
      <c r="G1255" s="171" t="s">
        <v>13615</v>
      </c>
      <c r="H1255" s="171" t="s">
        <v>13616</v>
      </c>
      <c r="I1255" s="171"/>
    </row>
    <row r="1256" spans="1:9" hidden="1" x14ac:dyDescent="0.25">
      <c r="A1256" s="169" t="s">
        <v>13696</v>
      </c>
      <c r="B1256" s="169" t="s">
        <v>13697</v>
      </c>
      <c r="C1256" s="169" t="s">
        <v>13647</v>
      </c>
      <c r="D1256" s="169" t="s">
        <v>351</v>
      </c>
      <c r="E1256" s="170">
        <v>2016</v>
      </c>
      <c r="F1256" s="170" t="s">
        <v>11890</v>
      </c>
      <c r="G1256" s="171" t="s">
        <v>13615</v>
      </c>
      <c r="H1256" s="171" t="s">
        <v>13616</v>
      </c>
      <c r="I1256" s="171"/>
    </row>
    <row r="1257" spans="1:9" hidden="1" x14ac:dyDescent="0.25">
      <c r="A1257" s="169" t="s">
        <v>13698</v>
      </c>
      <c r="B1257" s="169" t="s">
        <v>13699</v>
      </c>
      <c r="C1257" s="169" t="s">
        <v>356</v>
      </c>
      <c r="D1257" s="169" t="s">
        <v>351</v>
      </c>
      <c r="E1257" s="170">
        <v>2015</v>
      </c>
      <c r="F1257" s="170" t="s">
        <v>11890</v>
      </c>
      <c r="G1257" s="171" t="s">
        <v>13615</v>
      </c>
      <c r="H1257" s="171" t="s">
        <v>13616</v>
      </c>
      <c r="I1257" s="171"/>
    </row>
    <row r="1258" spans="1:9" x14ac:dyDescent="0.25">
      <c r="A1258" s="169" t="s">
        <v>13700</v>
      </c>
      <c r="B1258" s="169" t="s">
        <v>13701</v>
      </c>
      <c r="C1258" s="169" t="s">
        <v>11889</v>
      </c>
      <c r="D1258" s="169" t="s">
        <v>351</v>
      </c>
      <c r="E1258" s="170">
        <v>2015</v>
      </c>
      <c r="F1258" s="170" t="s">
        <v>11890</v>
      </c>
      <c r="G1258" s="171" t="s">
        <v>13615</v>
      </c>
      <c r="H1258" s="171" t="s">
        <v>13616</v>
      </c>
      <c r="I1258" s="171"/>
    </row>
    <row r="1259" spans="1:9" x14ac:dyDescent="0.25">
      <c r="A1259" s="169" t="s">
        <v>13702</v>
      </c>
      <c r="B1259" s="169" t="s">
        <v>13703</v>
      </c>
      <c r="C1259" s="169" t="s">
        <v>11889</v>
      </c>
      <c r="D1259" s="169" t="s">
        <v>351</v>
      </c>
      <c r="E1259" s="170">
        <v>2015</v>
      </c>
      <c r="F1259" s="170" t="s">
        <v>11890</v>
      </c>
      <c r="G1259" s="171" t="s">
        <v>13615</v>
      </c>
      <c r="H1259" s="171" t="s">
        <v>13616</v>
      </c>
      <c r="I1259" s="171"/>
    </row>
    <row r="1260" spans="1:9" hidden="1" x14ac:dyDescent="0.25">
      <c r="A1260" s="169" t="s">
        <v>13704</v>
      </c>
      <c r="B1260" s="169" t="s">
        <v>13705</v>
      </c>
      <c r="C1260" s="169" t="s">
        <v>547</v>
      </c>
      <c r="D1260" s="169" t="s">
        <v>351</v>
      </c>
      <c r="E1260" s="170">
        <v>2016</v>
      </c>
      <c r="F1260" s="170" t="s">
        <v>11890</v>
      </c>
      <c r="G1260" s="171" t="s">
        <v>13615</v>
      </c>
      <c r="H1260" s="171" t="s">
        <v>13616</v>
      </c>
      <c r="I1260" s="171"/>
    </row>
    <row r="1261" spans="1:9" hidden="1" x14ac:dyDescent="0.25">
      <c r="A1261" s="169" t="s">
        <v>13706</v>
      </c>
      <c r="B1261" s="169" t="s">
        <v>13705</v>
      </c>
      <c r="C1261" s="169" t="s">
        <v>769</v>
      </c>
      <c r="D1261" s="169" t="s">
        <v>351</v>
      </c>
      <c r="E1261" s="170">
        <v>2016</v>
      </c>
      <c r="F1261" s="170" t="s">
        <v>11890</v>
      </c>
      <c r="G1261" s="171" t="s">
        <v>13615</v>
      </c>
      <c r="H1261" s="171" t="s">
        <v>13616</v>
      </c>
      <c r="I1261" s="171"/>
    </row>
    <row r="1262" spans="1:9" hidden="1" x14ac:dyDescent="0.25">
      <c r="A1262" s="169" t="s">
        <v>13707</v>
      </c>
      <c r="B1262" s="169" t="s">
        <v>13649</v>
      </c>
      <c r="C1262" s="169" t="s">
        <v>1562</v>
      </c>
      <c r="D1262" s="169" t="s">
        <v>351</v>
      </c>
      <c r="E1262" s="170">
        <v>2016</v>
      </c>
      <c r="F1262" s="170" t="s">
        <v>11890</v>
      </c>
      <c r="G1262" s="171" t="s">
        <v>13615</v>
      </c>
      <c r="H1262" s="171" t="s">
        <v>13616</v>
      </c>
      <c r="I1262" s="171"/>
    </row>
    <row r="1263" spans="1:9" hidden="1" x14ac:dyDescent="0.25">
      <c r="A1263" s="169" t="s">
        <v>13708</v>
      </c>
      <c r="B1263" s="169" t="s">
        <v>13709</v>
      </c>
      <c r="C1263" s="169" t="s">
        <v>356</v>
      </c>
      <c r="D1263" s="169" t="s">
        <v>351</v>
      </c>
      <c r="E1263" s="170">
        <v>2016</v>
      </c>
      <c r="F1263" s="170" t="s">
        <v>11890</v>
      </c>
      <c r="G1263" s="171" t="s">
        <v>13615</v>
      </c>
      <c r="H1263" s="171" t="s">
        <v>13616</v>
      </c>
      <c r="I1263" s="171"/>
    </row>
    <row r="1264" spans="1:9" hidden="1" x14ac:dyDescent="0.25">
      <c r="A1264" s="169" t="s">
        <v>13710</v>
      </c>
      <c r="B1264" s="169" t="s">
        <v>13711</v>
      </c>
      <c r="C1264" s="169" t="s">
        <v>670</v>
      </c>
      <c r="D1264" s="169" t="s">
        <v>351</v>
      </c>
      <c r="E1264" s="170">
        <v>2016</v>
      </c>
      <c r="F1264" s="170" t="s">
        <v>11890</v>
      </c>
      <c r="G1264" s="171" t="s">
        <v>13615</v>
      </c>
      <c r="H1264" s="171" t="s">
        <v>13616</v>
      </c>
      <c r="I1264" s="171"/>
    </row>
    <row r="1265" spans="1:9" hidden="1" x14ac:dyDescent="0.25">
      <c r="A1265" s="169" t="s">
        <v>13712</v>
      </c>
      <c r="B1265" s="169" t="s">
        <v>13713</v>
      </c>
      <c r="C1265" s="169" t="s">
        <v>483</v>
      </c>
      <c r="D1265" s="169" t="s">
        <v>351</v>
      </c>
      <c r="E1265" s="170">
        <v>2016</v>
      </c>
      <c r="F1265" s="170" t="s">
        <v>11890</v>
      </c>
      <c r="G1265" s="171" t="s">
        <v>13615</v>
      </c>
      <c r="H1265" s="171" t="s">
        <v>13616</v>
      </c>
      <c r="I1265" s="171"/>
    </row>
    <row r="1266" spans="1:9" hidden="1" x14ac:dyDescent="0.25">
      <c r="A1266" s="169" t="s">
        <v>13714</v>
      </c>
      <c r="B1266" s="169" t="s">
        <v>13667</v>
      </c>
      <c r="C1266" s="169" t="s">
        <v>769</v>
      </c>
      <c r="D1266" s="169" t="s">
        <v>351</v>
      </c>
      <c r="E1266" s="170">
        <v>2016</v>
      </c>
      <c r="F1266" s="170" t="s">
        <v>11890</v>
      </c>
      <c r="G1266" s="171" t="s">
        <v>13615</v>
      </c>
      <c r="H1266" s="171" t="s">
        <v>13616</v>
      </c>
      <c r="I1266" s="171"/>
    </row>
    <row r="1267" spans="1:9" x14ac:dyDescent="0.25">
      <c r="A1267" s="169" t="s">
        <v>13715</v>
      </c>
      <c r="B1267" s="169" t="s">
        <v>13716</v>
      </c>
      <c r="C1267" s="169" t="s">
        <v>11889</v>
      </c>
      <c r="D1267" s="169" t="s">
        <v>351</v>
      </c>
      <c r="E1267" s="170">
        <v>2015</v>
      </c>
      <c r="F1267" s="170" t="s">
        <v>11890</v>
      </c>
      <c r="G1267" s="171" t="s">
        <v>13615</v>
      </c>
      <c r="H1267" s="171" t="s">
        <v>13616</v>
      </c>
      <c r="I1267" s="171"/>
    </row>
    <row r="1268" spans="1:9" x14ac:dyDescent="0.25">
      <c r="A1268" s="169" t="s">
        <v>13717</v>
      </c>
      <c r="B1268" s="169" t="s">
        <v>13718</v>
      </c>
      <c r="C1268" s="169" t="s">
        <v>11889</v>
      </c>
      <c r="D1268" s="169" t="s">
        <v>351</v>
      </c>
      <c r="E1268" s="170">
        <v>2016</v>
      </c>
      <c r="F1268" s="170" t="s">
        <v>11890</v>
      </c>
      <c r="G1268" s="171" t="s">
        <v>13615</v>
      </c>
      <c r="H1268" s="171" t="s">
        <v>13616</v>
      </c>
      <c r="I1268" s="171"/>
    </row>
    <row r="1269" spans="1:9" x14ac:dyDescent="0.25">
      <c r="A1269" s="169" t="s">
        <v>13719</v>
      </c>
      <c r="B1269" s="169" t="s">
        <v>13720</v>
      </c>
      <c r="C1269" s="169" t="s">
        <v>11889</v>
      </c>
      <c r="D1269" s="169" t="s">
        <v>351</v>
      </c>
      <c r="E1269" s="170">
        <v>2016</v>
      </c>
      <c r="F1269" s="170" t="s">
        <v>11890</v>
      </c>
      <c r="G1269" s="171" t="s">
        <v>13615</v>
      </c>
      <c r="H1269" s="171" t="s">
        <v>13616</v>
      </c>
      <c r="I1269" s="171"/>
    </row>
    <row r="1270" spans="1:9" hidden="1" x14ac:dyDescent="0.25">
      <c r="A1270" s="169" t="s">
        <v>13721</v>
      </c>
      <c r="B1270" s="169" t="s">
        <v>13722</v>
      </c>
      <c r="C1270" s="169" t="s">
        <v>769</v>
      </c>
      <c r="D1270" s="169" t="s">
        <v>342</v>
      </c>
      <c r="E1270" s="170">
        <v>2016</v>
      </c>
      <c r="F1270" s="170" t="s">
        <v>11890</v>
      </c>
      <c r="G1270" s="171" t="s">
        <v>13615</v>
      </c>
      <c r="H1270" s="171" t="s">
        <v>13616</v>
      </c>
      <c r="I1270" s="171"/>
    </row>
    <row r="1271" spans="1:9" hidden="1" x14ac:dyDescent="0.25">
      <c r="A1271" s="169" t="s">
        <v>13723</v>
      </c>
      <c r="B1271" s="169" t="s">
        <v>13724</v>
      </c>
      <c r="C1271" s="169" t="s">
        <v>356</v>
      </c>
      <c r="D1271" s="169" t="s">
        <v>351</v>
      </c>
      <c r="E1271" s="170">
        <v>2016</v>
      </c>
      <c r="F1271" s="170" t="s">
        <v>11890</v>
      </c>
      <c r="G1271" s="171" t="s">
        <v>13615</v>
      </c>
      <c r="H1271" s="171" t="s">
        <v>13616</v>
      </c>
      <c r="I1271" s="171"/>
    </row>
    <row r="1272" spans="1:9" hidden="1" x14ac:dyDescent="0.25">
      <c r="A1272" s="169" t="s">
        <v>13725</v>
      </c>
      <c r="B1272" s="169" t="s">
        <v>13628</v>
      </c>
      <c r="C1272" s="169" t="s">
        <v>13647</v>
      </c>
      <c r="D1272" s="169" t="s">
        <v>351</v>
      </c>
      <c r="E1272" s="170">
        <v>2016</v>
      </c>
      <c r="F1272" s="170" t="s">
        <v>11890</v>
      </c>
      <c r="G1272" s="171" t="s">
        <v>13615</v>
      </c>
      <c r="H1272" s="171" t="s">
        <v>13616</v>
      </c>
      <c r="I1272" s="171"/>
    </row>
    <row r="1273" spans="1:9" x14ac:dyDescent="0.25">
      <c r="A1273" s="169" t="s">
        <v>13726</v>
      </c>
      <c r="B1273" s="169" t="s">
        <v>13727</v>
      </c>
      <c r="C1273" s="169" t="s">
        <v>11889</v>
      </c>
      <c r="D1273" s="169" t="s">
        <v>351</v>
      </c>
      <c r="E1273" s="170">
        <v>2016</v>
      </c>
      <c r="F1273" s="170" t="s">
        <v>11890</v>
      </c>
      <c r="G1273" s="171" t="s">
        <v>13615</v>
      </c>
      <c r="H1273" s="171" t="s">
        <v>13616</v>
      </c>
      <c r="I1273" s="171"/>
    </row>
    <row r="1274" spans="1:9" x14ac:dyDescent="0.25">
      <c r="A1274" s="169" t="s">
        <v>13728</v>
      </c>
      <c r="B1274" s="169" t="s">
        <v>13729</v>
      </c>
      <c r="C1274" s="169" t="s">
        <v>11889</v>
      </c>
      <c r="D1274" s="169" t="s">
        <v>351</v>
      </c>
      <c r="E1274" s="170">
        <v>2016</v>
      </c>
      <c r="F1274" s="170" t="s">
        <v>11890</v>
      </c>
      <c r="G1274" s="171" t="s">
        <v>13615</v>
      </c>
      <c r="H1274" s="171" t="s">
        <v>13616</v>
      </c>
      <c r="I1274" s="171"/>
    </row>
    <row r="1275" spans="1:9" x14ac:dyDescent="0.25">
      <c r="A1275" s="169" t="s">
        <v>13730</v>
      </c>
      <c r="B1275" s="169" t="s">
        <v>13731</v>
      </c>
      <c r="C1275" s="169" t="s">
        <v>11889</v>
      </c>
      <c r="D1275" s="169" t="s">
        <v>351</v>
      </c>
      <c r="E1275" s="170">
        <v>2015</v>
      </c>
      <c r="F1275" s="170" t="s">
        <v>11890</v>
      </c>
      <c r="G1275" s="171" t="s">
        <v>13615</v>
      </c>
      <c r="H1275" s="171" t="s">
        <v>13616</v>
      </c>
      <c r="I1275" s="171"/>
    </row>
    <row r="1276" spans="1:9" hidden="1" x14ac:dyDescent="0.25">
      <c r="A1276" s="169" t="s">
        <v>13732</v>
      </c>
      <c r="B1276" s="169" t="s">
        <v>13733</v>
      </c>
      <c r="C1276" s="169" t="s">
        <v>547</v>
      </c>
      <c r="D1276" s="169" t="s">
        <v>351</v>
      </c>
      <c r="E1276" s="170">
        <v>2016</v>
      </c>
      <c r="F1276" s="170" t="s">
        <v>11890</v>
      </c>
      <c r="G1276" s="171" t="s">
        <v>13615</v>
      </c>
      <c r="H1276" s="171" t="s">
        <v>13616</v>
      </c>
      <c r="I1276" s="171"/>
    </row>
    <row r="1277" spans="1:9" hidden="1" x14ac:dyDescent="0.25">
      <c r="A1277" s="169" t="s">
        <v>13734</v>
      </c>
      <c r="B1277" s="169" t="s">
        <v>13735</v>
      </c>
      <c r="C1277" s="169" t="s">
        <v>13647</v>
      </c>
      <c r="D1277" s="169" t="s">
        <v>351</v>
      </c>
      <c r="E1277" s="170">
        <v>2016</v>
      </c>
      <c r="F1277" s="170" t="s">
        <v>11890</v>
      </c>
      <c r="G1277" s="171" t="s">
        <v>13615</v>
      </c>
      <c r="H1277" s="171" t="s">
        <v>13616</v>
      </c>
      <c r="I1277" s="171"/>
    </row>
    <row r="1278" spans="1:9" hidden="1" x14ac:dyDescent="0.25">
      <c r="A1278" s="169" t="s">
        <v>13736</v>
      </c>
      <c r="B1278" s="169" t="s">
        <v>13737</v>
      </c>
      <c r="C1278" s="169" t="s">
        <v>356</v>
      </c>
      <c r="D1278" s="169" t="s">
        <v>351</v>
      </c>
      <c r="E1278" s="170">
        <v>2015</v>
      </c>
      <c r="F1278" s="170" t="s">
        <v>11890</v>
      </c>
      <c r="G1278" s="171" t="s">
        <v>13615</v>
      </c>
      <c r="H1278" s="171" t="s">
        <v>13616</v>
      </c>
      <c r="I1278" s="171"/>
    </row>
    <row r="1279" spans="1:9" hidden="1" x14ac:dyDescent="0.25">
      <c r="A1279" s="169" t="s">
        <v>13738</v>
      </c>
      <c r="B1279" s="169" t="s">
        <v>13739</v>
      </c>
      <c r="C1279" s="169" t="s">
        <v>356</v>
      </c>
      <c r="D1279" s="169" t="s">
        <v>351</v>
      </c>
      <c r="E1279" s="170">
        <v>2016</v>
      </c>
      <c r="F1279" s="170" t="s">
        <v>11890</v>
      </c>
      <c r="G1279" s="171" t="s">
        <v>13615</v>
      </c>
      <c r="H1279" s="171" t="s">
        <v>13616</v>
      </c>
      <c r="I1279" s="171"/>
    </row>
    <row r="1280" spans="1:9" x14ac:dyDescent="0.25">
      <c r="A1280" s="169" t="s">
        <v>13740</v>
      </c>
      <c r="B1280" s="169" t="s">
        <v>13741</v>
      </c>
      <c r="C1280" s="169" t="s">
        <v>11889</v>
      </c>
      <c r="D1280" s="169" t="s">
        <v>351</v>
      </c>
      <c r="E1280" s="170">
        <v>2015</v>
      </c>
      <c r="F1280" s="170" t="s">
        <v>11890</v>
      </c>
      <c r="G1280" s="171" t="s">
        <v>13615</v>
      </c>
      <c r="H1280" s="171" t="s">
        <v>13616</v>
      </c>
      <c r="I1280" s="171"/>
    </row>
    <row r="1281" spans="1:9" hidden="1" x14ac:dyDescent="0.25">
      <c r="A1281" s="169" t="s">
        <v>13742</v>
      </c>
      <c r="B1281" s="169" t="s">
        <v>13743</v>
      </c>
      <c r="C1281" s="169" t="s">
        <v>356</v>
      </c>
      <c r="D1281" s="169" t="s">
        <v>363</v>
      </c>
      <c r="E1281" s="170">
        <v>2020</v>
      </c>
      <c r="F1281" s="170" t="s">
        <v>11890</v>
      </c>
      <c r="G1281" s="171" t="s">
        <v>13615</v>
      </c>
      <c r="H1281" s="171" t="s">
        <v>13616</v>
      </c>
      <c r="I1281" s="171"/>
    </row>
    <row r="1282" spans="1:9" hidden="1" x14ac:dyDescent="0.25">
      <c r="A1282" s="169" t="s">
        <v>13744</v>
      </c>
      <c r="B1282" s="169" t="s">
        <v>13745</v>
      </c>
      <c r="C1282" s="169" t="s">
        <v>769</v>
      </c>
      <c r="D1282" s="169" t="s">
        <v>351</v>
      </c>
      <c r="E1282" s="170">
        <v>2016</v>
      </c>
      <c r="F1282" s="170" t="s">
        <v>11890</v>
      </c>
      <c r="G1282" s="171" t="s">
        <v>13615</v>
      </c>
      <c r="H1282" s="171" t="s">
        <v>13616</v>
      </c>
      <c r="I1282" s="171"/>
    </row>
    <row r="1283" spans="1:9" hidden="1" x14ac:dyDescent="0.25">
      <c r="A1283" s="169" t="s">
        <v>13746</v>
      </c>
      <c r="B1283" s="169" t="s">
        <v>13747</v>
      </c>
      <c r="C1283" s="169" t="s">
        <v>356</v>
      </c>
      <c r="D1283" s="169" t="s">
        <v>342</v>
      </c>
      <c r="E1283" s="170">
        <v>2016</v>
      </c>
      <c r="F1283" s="170" t="s">
        <v>11890</v>
      </c>
      <c r="G1283" s="171" t="s">
        <v>13615</v>
      </c>
      <c r="H1283" s="171" t="s">
        <v>13616</v>
      </c>
      <c r="I1283" s="171"/>
    </row>
    <row r="1284" spans="1:9" hidden="1" x14ac:dyDescent="0.25">
      <c r="A1284" s="169" t="s">
        <v>13748</v>
      </c>
      <c r="B1284" s="169" t="s">
        <v>13749</v>
      </c>
      <c r="C1284" s="169" t="s">
        <v>356</v>
      </c>
      <c r="D1284" s="169" t="s">
        <v>363</v>
      </c>
      <c r="E1284" s="170">
        <v>2020</v>
      </c>
      <c r="F1284" s="170" t="s">
        <v>11890</v>
      </c>
      <c r="G1284" s="171" t="s">
        <v>13615</v>
      </c>
      <c r="H1284" s="171" t="s">
        <v>13616</v>
      </c>
      <c r="I1284" s="171"/>
    </row>
    <row r="1285" spans="1:9" hidden="1" x14ac:dyDescent="0.25">
      <c r="A1285" s="169" t="s">
        <v>13750</v>
      </c>
      <c r="B1285" s="169" t="s">
        <v>13751</v>
      </c>
      <c r="C1285" s="169" t="s">
        <v>356</v>
      </c>
      <c r="D1285" s="169" t="s">
        <v>342</v>
      </c>
      <c r="E1285" s="170">
        <v>2015</v>
      </c>
      <c r="F1285" s="170" t="s">
        <v>11890</v>
      </c>
      <c r="G1285" s="171" t="s">
        <v>13615</v>
      </c>
      <c r="H1285" s="171" t="s">
        <v>13616</v>
      </c>
      <c r="I1285" s="171"/>
    </row>
    <row r="1286" spans="1:9" hidden="1" x14ac:dyDescent="0.25">
      <c r="A1286" s="169" t="s">
        <v>13752</v>
      </c>
      <c r="B1286" s="169" t="s">
        <v>13753</v>
      </c>
      <c r="C1286" s="169" t="s">
        <v>356</v>
      </c>
      <c r="D1286" s="169" t="s">
        <v>351</v>
      </c>
      <c r="E1286" s="170">
        <v>2016</v>
      </c>
      <c r="F1286" s="170" t="s">
        <v>11890</v>
      </c>
      <c r="G1286" s="171" t="s">
        <v>13615</v>
      </c>
      <c r="H1286" s="171" t="s">
        <v>13616</v>
      </c>
      <c r="I1286" s="171"/>
    </row>
    <row r="1287" spans="1:9" hidden="1" x14ac:dyDescent="0.25">
      <c r="A1287" s="169" t="s">
        <v>13754</v>
      </c>
      <c r="B1287" s="169" t="s">
        <v>13755</v>
      </c>
      <c r="C1287" s="169" t="s">
        <v>356</v>
      </c>
      <c r="D1287" s="169" t="s">
        <v>363</v>
      </c>
      <c r="E1287" s="170">
        <v>2020</v>
      </c>
      <c r="F1287" s="170" t="s">
        <v>11890</v>
      </c>
      <c r="G1287" s="171" t="s">
        <v>13615</v>
      </c>
      <c r="H1287" s="171" t="s">
        <v>13616</v>
      </c>
      <c r="I1287" s="171"/>
    </row>
    <row r="1288" spans="1:9" hidden="1" x14ac:dyDescent="0.25">
      <c r="A1288" s="169" t="s">
        <v>13756</v>
      </c>
      <c r="B1288" s="169" t="s">
        <v>13691</v>
      </c>
      <c r="C1288" s="169" t="s">
        <v>547</v>
      </c>
      <c r="D1288" s="169" t="s">
        <v>351</v>
      </c>
      <c r="E1288" s="170">
        <v>2016</v>
      </c>
      <c r="F1288" s="170" t="s">
        <v>11890</v>
      </c>
      <c r="G1288" s="171" t="s">
        <v>13615</v>
      </c>
      <c r="H1288" s="171" t="s">
        <v>13616</v>
      </c>
      <c r="I1288" s="171"/>
    </row>
    <row r="1289" spans="1:9" x14ac:dyDescent="0.25">
      <c r="A1289" s="169" t="s">
        <v>13757</v>
      </c>
      <c r="B1289" s="169" t="s">
        <v>13758</v>
      </c>
      <c r="C1289" s="169" t="s">
        <v>11889</v>
      </c>
      <c r="D1289" s="169" t="s">
        <v>342</v>
      </c>
      <c r="E1289" s="170">
        <v>2016</v>
      </c>
      <c r="F1289" s="170" t="s">
        <v>11890</v>
      </c>
      <c r="G1289" s="171" t="s">
        <v>13615</v>
      </c>
      <c r="H1289" s="171" t="s">
        <v>13616</v>
      </c>
      <c r="I1289" s="171"/>
    </row>
    <row r="1290" spans="1:9" x14ac:dyDescent="0.25">
      <c r="A1290" s="169" t="s">
        <v>13759</v>
      </c>
      <c r="B1290" s="169" t="s">
        <v>13760</v>
      </c>
      <c r="C1290" s="169" t="s">
        <v>11889</v>
      </c>
      <c r="D1290" s="169" t="s">
        <v>342</v>
      </c>
      <c r="E1290" s="170">
        <v>2016</v>
      </c>
      <c r="F1290" s="170" t="s">
        <v>11890</v>
      </c>
      <c r="G1290" s="171" t="s">
        <v>13615</v>
      </c>
      <c r="H1290" s="171" t="s">
        <v>13616</v>
      </c>
      <c r="I1290" s="171"/>
    </row>
    <row r="1291" spans="1:9" hidden="1" x14ac:dyDescent="0.25">
      <c r="A1291" s="169" t="s">
        <v>13761</v>
      </c>
      <c r="B1291" s="169" t="s">
        <v>13762</v>
      </c>
      <c r="C1291" s="169" t="s">
        <v>547</v>
      </c>
      <c r="D1291" s="169" t="s">
        <v>342</v>
      </c>
      <c r="E1291" s="170">
        <v>2016</v>
      </c>
      <c r="F1291" s="170" t="s">
        <v>11890</v>
      </c>
      <c r="G1291" s="171" t="s">
        <v>13615</v>
      </c>
      <c r="H1291" s="171" t="s">
        <v>13616</v>
      </c>
      <c r="I1291" s="171"/>
    </row>
    <row r="1292" spans="1:9" x14ac:dyDescent="0.25">
      <c r="A1292" s="169" t="s">
        <v>13763</v>
      </c>
      <c r="B1292" s="169" t="s">
        <v>13764</v>
      </c>
      <c r="C1292" s="169" t="s">
        <v>11889</v>
      </c>
      <c r="D1292" s="169" t="s">
        <v>351</v>
      </c>
      <c r="E1292" s="170">
        <v>2016</v>
      </c>
      <c r="F1292" s="170" t="s">
        <v>11890</v>
      </c>
      <c r="G1292" s="171" t="s">
        <v>13615</v>
      </c>
      <c r="H1292" s="171" t="s">
        <v>13616</v>
      </c>
      <c r="I1292" s="171"/>
    </row>
    <row r="1293" spans="1:9" hidden="1" x14ac:dyDescent="0.25">
      <c r="A1293" s="169" t="s">
        <v>13765</v>
      </c>
      <c r="B1293" s="169" t="s">
        <v>13766</v>
      </c>
      <c r="C1293" s="169" t="s">
        <v>769</v>
      </c>
      <c r="D1293" s="169" t="s">
        <v>351</v>
      </c>
      <c r="E1293" s="170">
        <v>2016</v>
      </c>
      <c r="F1293" s="170" t="s">
        <v>11890</v>
      </c>
      <c r="G1293" s="171" t="s">
        <v>13615</v>
      </c>
      <c r="H1293" s="171" t="s">
        <v>13616</v>
      </c>
      <c r="I1293" s="171"/>
    </row>
    <row r="1294" spans="1:9" x14ac:dyDescent="0.25">
      <c r="A1294" s="169" t="s">
        <v>13767</v>
      </c>
      <c r="B1294" s="169" t="s">
        <v>13768</v>
      </c>
      <c r="C1294" s="169" t="s">
        <v>11889</v>
      </c>
      <c r="D1294" s="169" t="s">
        <v>363</v>
      </c>
      <c r="E1294" s="170">
        <v>2020</v>
      </c>
      <c r="F1294" s="170" t="s">
        <v>11890</v>
      </c>
      <c r="G1294" s="171" t="s">
        <v>13615</v>
      </c>
      <c r="H1294" s="171" t="s">
        <v>13616</v>
      </c>
      <c r="I1294" s="171"/>
    </row>
    <row r="1295" spans="1:9" hidden="1" x14ac:dyDescent="0.25">
      <c r="A1295" s="169" t="s">
        <v>13769</v>
      </c>
      <c r="B1295" s="169" t="s">
        <v>13770</v>
      </c>
      <c r="C1295" s="169" t="s">
        <v>431</v>
      </c>
      <c r="D1295" s="169" t="s">
        <v>351</v>
      </c>
      <c r="E1295" s="170">
        <v>2016</v>
      </c>
      <c r="F1295" s="170" t="s">
        <v>11890</v>
      </c>
      <c r="G1295" s="171" t="s">
        <v>13615</v>
      </c>
      <c r="H1295" s="171" t="s">
        <v>13616</v>
      </c>
      <c r="I1295" s="171"/>
    </row>
    <row r="1296" spans="1:9" hidden="1" x14ac:dyDescent="0.25">
      <c r="A1296" s="169" t="s">
        <v>13771</v>
      </c>
      <c r="B1296" s="169" t="s">
        <v>13745</v>
      </c>
      <c r="C1296" s="169" t="s">
        <v>547</v>
      </c>
      <c r="D1296" s="169" t="s">
        <v>351</v>
      </c>
      <c r="E1296" s="170">
        <v>2016</v>
      </c>
      <c r="F1296" s="170" t="s">
        <v>11890</v>
      </c>
      <c r="G1296" s="171" t="s">
        <v>13615</v>
      </c>
      <c r="H1296" s="171" t="s">
        <v>13616</v>
      </c>
      <c r="I1296" s="171"/>
    </row>
    <row r="1297" spans="1:9" hidden="1" x14ac:dyDescent="0.25">
      <c r="A1297" s="169" t="s">
        <v>13772</v>
      </c>
      <c r="B1297" s="169" t="s">
        <v>13773</v>
      </c>
      <c r="C1297" s="169" t="s">
        <v>13774</v>
      </c>
      <c r="D1297" s="169" t="s">
        <v>351</v>
      </c>
      <c r="E1297" s="170">
        <v>2015</v>
      </c>
      <c r="F1297" s="170" t="s">
        <v>11890</v>
      </c>
      <c r="G1297" s="171" t="s">
        <v>13615</v>
      </c>
      <c r="H1297" s="171" t="s">
        <v>13616</v>
      </c>
      <c r="I1297" s="171"/>
    </row>
    <row r="1298" spans="1:9" hidden="1" x14ac:dyDescent="0.25">
      <c r="A1298" s="169" t="s">
        <v>13775</v>
      </c>
      <c r="B1298" s="169" t="s">
        <v>13776</v>
      </c>
      <c r="C1298" s="169" t="s">
        <v>356</v>
      </c>
      <c r="D1298" s="169" t="s">
        <v>351</v>
      </c>
      <c r="E1298" s="170">
        <v>2016</v>
      </c>
      <c r="F1298" s="170" t="s">
        <v>11890</v>
      </c>
      <c r="G1298" s="171" t="s">
        <v>13615</v>
      </c>
      <c r="H1298" s="171" t="s">
        <v>13616</v>
      </c>
      <c r="I1298" s="171"/>
    </row>
    <row r="1299" spans="1:9" hidden="1" x14ac:dyDescent="0.25">
      <c r="A1299" s="169" t="s">
        <v>13777</v>
      </c>
      <c r="B1299" s="169" t="s">
        <v>13778</v>
      </c>
      <c r="C1299" s="169" t="s">
        <v>13647</v>
      </c>
      <c r="D1299" s="169" t="s">
        <v>351</v>
      </c>
      <c r="E1299" s="170">
        <v>2016</v>
      </c>
      <c r="F1299" s="170" t="s">
        <v>11890</v>
      </c>
      <c r="G1299" s="171" t="s">
        <v>13615</v>
      </c>
      <c r="H1299" s="171" t="s">
        <v>13616</v>
      </c>
      <c r="I1299" s="171"/>
    </row>
    <row r="1300" spans="1:9" hidden="1" x14ac:dyDescent="0.25">
      <c r="A1300" s="169" t="s">
        <v>13779</v>
      </c>
      <c r="B1300" s="169" t="s">
        <v>13780</v>
      </c>
      <c r="C1300" s="169" t="s">
        <v>356</v>
      </c>
      <c r="D1300" s="169" t="s">
        <v>363</v>
      </c>
      <c r="E1300" s="170">
        <v>2020</v>
      </c>
      <c r="F1300" s="170" t="s">
        <v>11890</v>
      </c>
      <c r="G1300" s="171" t="s">
        <v>13615</v>
      </c>
      <c r="H1300" s="171" t="s">
        <v>13616</v>
      </c>
      <c r="I1300" s="171"/>
    </row>
    <row r="1301" spans="1:9" hidden="1" x14ac:dyDescent="0.25">
      <c r="A1301" s="169" t="s">
        <v>13781</v>
      </c>
      <c r="B1301" s="169" t="s">
        <v>13782</v>
      </c>
      <c r="C1301" s="169" t="s">
        <v>13774</v>
      </c>
      <c r="D1301" s="169" t="s">
        <v>342</v>
      </c>
      <c r="E1301" s="170">
        <v>2015</v>
      </c>
      <c r="F1301" s="170" t="s">
        <v>11890</v>
      </c>
      <c r="G1301" s="171" t="s">
        <v>13615</v>
      </c>
      <c r="H1301" s="171" t="s">
        <v>13616</v>
      </c>
      <c r="I1301" s="171"/>
    </row>
    <row r="1302" spans="1:9" hidden="1" x14ac:dyDescent="0.25">
      <c r="A1302" s="169" t="s">
        <v>13783</v>
      </c>
      <c r="B1302" s="169" t="s">
        <v>13784</v>
      </c>
      <c r="C1302" s="169" t="s">
        <v>356</v>
      </c>
      <c r="D1302" s="169" t="s">
        <v>351</v>
      </c>
      <c r="E1302" s="170">
        <v>2016</v>
      </c>
      <c r="F1302" s="170" t="s">
        <v>11890</v>
      </c>
      <c r="G1302" s="171" t="s">
        <v>13615</v>
      </c>
      <c r="H1302" s="171" t="s">
        <v>13616</v>
      </c>
      <c r="I1302" s="171"/>
    </row>
    <row r="1303" spans="1:9" hidden="1" x14ac:dyDescent="0.25">
      <c r="A1303" s="169" t="s">
        <v>13785</v>
      </c>
      <c r="B1303" s="169" t="s">
        <v>13786</v>
      </c>
      <c r="C1303" s="169" t="s">
        <v>356</v>
      </c>
      <c r="D1303" s="169" t="s">
        <v>342</v>
      </c>
      <c r="E1303" s="170">
        <v>2016</v>
      </c>
      <c r="F1303" s="170" t="s">
        <v>11890</v>
      </c>
      <c r="G1303" s="171" t="s">
        <v>13615</v>
      </c>
      <c r="H1303" s="171" t="s">
        <v>13616</v>
      </c>
      <c r="I1303" s="171"/>
    </row>
    <row r="1304" spans="1:9" x14ac:dyDescent="0.25">
      <c r="A1304" s="169" t="s">
        <v>13787</v>
      </c>
      <c r="B1304" s="169" t="s">
        <v>13788</v>
      </c>
      <c r="C1304" s="169" t="s">
        <v>11889</v>
      </c>
      <c r="D1304" s="169" t="s">
        <v>351</v>
      </c>
      <c r="E1304" s="170">
        <v>2015</v>
      </c>
      <c r="F1304" s="170" t="s">
        <v>11890</v>
      </c>
      <c r="G1304" s="171" t="s">
        <v>13615</v>
      </c>
      <c r="H1304" s="171" t="s">
        <v>13616</v>
      </c>
      <c r="I1304" s="171"/>
    </row>
    <row r="1305" spans="1:9" hidden="1" x14ac:dyDescent="0.25">
      <c r="A1305" s="169" t="s">
        <v>13789</v>
      </c>
      <c r="B1305" s="169" t="s">
        <v>13790</v>
      </c>
      <c r="C1305" s="169" t="s">
        <v>356</v>
      </c>
      <c r="D1305" s="169" t="s">
        <v>351</v>
      </c>
      <c r="E1305" s="170">
        <v>2016</v>
      </c>
      <c r="F1305" s="170" t="s">
        <v>11890</v>
      </c>
      <c r="G1305" s="171" t="s">
        <v>13615</v>
      </c>
      <c r="H1305" s="171" t="s">
        <v>13616</v>
      </c>
      <c r="I1305" s="171"/>
    </row>
    <row r="1306" spans="1:9" hidden="1" x14ac:dyDescent="0.25">
      <c r="A1306" s="169" t="s">
        <v>13791</v>
      </c>
      <c r="B1306" s="169" t="s">
        <v>13792</v>
      </c>
      <c r="C1306" s="169" t="s">
        <v>356</v>
      </c>
      <c r="D1306" s="169" t="s">
        <v>363</v>
      </c>
      <c r="E1306" s="170">
        <v>2020</v>
      </c>
      <c r="F1306" s="170" t="s">
        <v>11890</v>
      </c>
      <c r="G1306" s="171" t="s">
        <v>13615</v>
      </c>
      <c r="H1306" s="171" t="s">
        <v>13616</v>
      </c>
      <c r="I1306" s="171"/>
    </row>
    <row r="1307" spans="1:9" x14ac:dyDescent="0.25">
      <c r="A1307" s="169" t="s">
        <v>13793</v>
      </c>
      <c r="B1307" s="169" t="s">
        <v>13794</v>
      </c>
      <c r="C1307" s="169" t="s">
        <v>11889</v>
      </c>
      <c r="D1307" s="169" t="s">
        <v>351</v>
      </c>
      <c r="E1307" s="170">
        <v>2015</v>
      </c>
      <c r="F1307" s="170" t="s">
        <v>11890</v>
      </c>
      <c r="G1307" s="171" t="s">
        <v>13615</v>
      </c>
      <c r="H1307" s="171" t="s">
        <v>13616</v>
      </c>
      <c r="I1307" s="171"/>
    </row>
    <row r="1308" spans="1:9" hidden="1" x14ac:dyDescent="0.25">
      <c r="A1308" s="169" t="s">
        <v>13795</v>
      </c>
      <c r="B1308" s="169" t="s">
        <v>13796</v>
      </c>
      <c r="C1308" s="169" t="s">
        <v>356</v>
      </c>
      <c r="D1308" s="169" t="s">
        <v>351</v>
      </c>
      <c r="E1308" s="170">
        <v>2020</v>
      </c>
      <c r="F1308" s="170" t="s">
        <v>11890</v>
      </c>
      <c r="G1308" s="171" t="s">
        <v>13615</v>
      </c>
      <c r="H1308" s="171" t="s">
        <v>13616</v>
      </c>
      <c r="I1308" s="171"/>
    </row>
    <row r="1309" spans="1:9" x14ac:dyDescent="0.25">
      <c r="A1309" s="169" t="s">
        <v>13797</v>
      </c>
      <c r="B1309" s="169" t="s">
        <v>13773</v>
      </c>
      <c r="C1309" s="169" t="s">
        <v>11889</v>
      </c>
      <c r="D1309" s="169" t="s">
        <v>351</v>
      </c>
      <c r="E1309" s="170">
        <v>2015</v>
      </c>
      <c r="F1309" s="170" t="s">
        <v>11890</v>
      </c>
      <c r="G1309" s="171" t="s">
        <v>13615</v>
      </c>
      <c r="H1309" s="171" t="s">
        <v>13616</v>
      </c>
      <c r="I1309" s="171"/>
    </row>
    <row r="1310" spans="1:9" x14ac:dyDescent="0.25">
      <c r="A1310" s="169" t="s">
        <v>13798</v>
      </c>
      <c r="B1310" s="169" t="s">
        <v>13799</v>
      </c>
      <c r="C1310" s="169" t="s">
        <v>11889</v>
      </c>
      <c r="D1310" s="169" t="s">
        <v>363</v>
      </c>
      <c r="E1310" s="170">
        <v>2020</v>
      </c>
      <c r="F1310" s="170" t="s">
        <v>11890</v>
      </c>
      <c r="G1310" s="171" t="s">
        <v>13615</v>
      </c>
      <c r="H1310" s="171" t="s">
        <v>13616</v>
      </c>
      <c r="I1310" s="171"/>
    </row>
    <row r="1311" spans="1:9" x14ac:dyDescent="0.25">
      <c r="A1311" s="169" t="s">
        <v>13800</v>
      </c>
      <c r="B1311" s="169" t="s">
        <v>13801</v>
      </c>
      <c r="C1311" s="169" t="s">
        <v>11889</v>
      </c>
      <c r="D1311" s="169" t="s">
        <v>351</v>
      </c>
      <c r="E1311" s="170">
        <v>2015</v>
      </c>
      <c r="F1311" s="170" t="s">
        <v>11890</v>
      </c>
      <c r="G1311" s="171" t="s">
        <v>13615</v>
      </c>
      <c r="H1311" s="171" t="s">
        <v>13616</v>
      </c>
      <c r="I1311" s="171"/>
    </row>
    <row r="1312" spans="1:9" hidden="1" x14ac:dyDescent="0.25">
      <c r="A1312" s="169" t="s">
        <v>13802</v>
      </c>
      <c r="B1312" s="169" t="s">
        <v>13803</v>
      </c>
      <c r="C1312" s="169" t="s">
        <v>356</v>
      </c>
      <c r="D1312" s="169" t="s">
        <v>351</v>
      </c>
      <c r="E1312" s="170">
        <v>2015</v>
      </c>
      <c r="F1312" s="170" t="s">
        <v>11890</v>
      </c>
      <c r="G1312" s="171" t="s">
        <v>13615</v>
      </c>
      <c r="H1312" s="171" t="s">
        <v>13616</v>
      </c>
      <c r="I1312" s="171"/>
    </row>
    <row r="1313" spans="1:9" hidden="1" x14ac:dyDescent="0.25">
      <c r="A1313" s="169" t="s">
        <v>13804</v>
      </c>
      <c r="B1313" s="169" t="s">
        <v>13805</v>
      </c>
      <c r="C1313" s="169" t="s">
        <v>1562</v>
      </c>
      <c r="D1313" s="169" t="s">
        <v>351</v>
      </c>
      <c r="E1313" s="170">
        <v>2016</v>
      </c>
      <c r="F1313" s="170" t="s">
        <v>11890</v>
      </c>
      <c r="G1313" s="171" t="s">
        <v>13615</v>
      </c>
      <c r="H1313" s="171" t="s">
        <v>13616</v>
      </c>
      <c r="I1313" s="171"/>
    </row>
    <row r="1314" spans="1:9" hidden="1" x14ac:dyDescent="0.25">
      <c r="A1314" s="169" t="s">
        <v>13806</v>
      </c>
      <c r="B1314" s="169" t="s">
        <v>13727</v>
      </c>
      <c r="C1314" s="169" t="s">
        <v>13647</v>
      </c>
      <c r="D1314" s="169" t="s">
        <v>351</v>
      </c>
      <c r="E1314" s="170">
        <v>2016</v>
      </c>
      <c r="F1314" s="170" t="s">
        <v>11890</v>
      </c>
      <c r="G1314" s="171" t="s">
        <v>13615</v>
      </c>
      <c r="H1314" s="171" t="s">
        <v>13616</v>
      </c>
      <c r="I1314" s="171"/>
    </row>
    <row r="1315" spans="1:9" x14ac:dyDescent="0.25">
      <c r="A1315" s="169" t="s">
        <v>13807</v>
      </c>
      <c r="B1315" s="169" t="s">
        <v>13808</v>
      </c>
      <c r="C1315" s="169" t="s">
        <v>11889</v>
      </c>
      <c r="D1315" s="169" t="s">
        <v>351</v>
      </c>
      <c r="E1315" s="170">
        <v>2016</v>
      </c>
      <c r="F1315" s="170" t="s">
        <v>11890</v>
      </c>
      <c r="G1315" s="171" t="s">
        <v>13615</v>
      </c>
      <c r="H1315" s="171" t="s">
        <v>13616</v>
      </c>
      <c r="I1315" s="171"/>
    </row>
    <row r="1316" spans="1:9" hidden="1" x14ac:dyDescent="0.25">
      <c r="A1316" s="169" t="s">
        <v>13809</v>
      </c>
      <c r="B1316" s="169" t="s">
        <v>13810</v>
      </c>
      <c r="C1316" s="169" t="s">
        <v>356</v>
      </c>
      <c r="D1316" s="169" t="s">
        <v>363</v>
      </c>
      <c r="E1316" s="170">
        <v>2016</v>
      </c>
      <c r="F1316" s="170" t="s">
        <v>11890</v>
      </c>
      <c r="G1316" s="171" t="s">
        <v>13615</v>
      </c>
      <c r="H1316" s="171" t="s">
        <v>13616</v>
      </c>
      <c r="I1316" s="171"/>
    </row>
    <row r="1317" spans="1:9" x14ac:dyDescent="0.25">
      <c r="A1317" s="169" t="s">
        <v>13811</v>
      </c>
      <c r="B1317" s="169" t="s">
        <v>13812</v>
      </c>
      <c r="C1317" s="169" t="s">
        <v>11889</v>
      </c>
      <c r="D1317" s="169" t="s">
        <v>351</v>
      </c>
      <c r="E1317" s="170">
        <v>2015</v>
      </c>
      <c r="F1317" s="170" t="s">
        <v>11890</v>
      </c>
      <c r="G1317" s="171" t="s">
        <v>13615</v>
      </c>
      <c r="H1317" s="171" t="s">
        <v>13616</v>
      </c>
      <c r="I1317" s="171"/>
    </row>
    <row r="1318" spans="1:9" hidden="1" x14ac:dyDescent="0.25">
      <c r="A1318" s="169" t="s">
        <v>13813</v>
      </c>
      <c r="B1318" s="169" t="s">
        <v>13814</v>
      </c>
      <c r="C1318" s="169" t="s">
        <v>483</v>
      </c>
      <c r="D1318" s="169" t="s">
        <v>351</v>
      </c>
      <c r="E1318" s="170">
        <v>2016</v>
      </c>
      <c r="F1318" s="170" t="s">
        <v>11890</v>
      </c>
      <c r="G1318" s="171" t="s">
        <v>13615</v>
      </c>
      <c r="H1318" s="171" t="s">
        <v>13616</v>
      </c>
      <c r="I1318" s="171"/>
    </row>
    <row r="1319" spans="1:9" hidden="1" x14ac:dyDescent="0.25">
      <c r="A1319" s="169" t="s">
        <v>13815</v>
      </c>
      <c r="B1319" s="169" t="s">
        <v>13816</v>
      </c>
      <c r="C1319" s="169" t="s">
        <v>356</v>
      </c>
      <c r="D1319" s="169" t="s">
        <v>351</v>
      </c>
      <c r="E1319" s="170">
        <v>2016</v>
      </c>
      <c r="F1319" s="170" t="s">
        <v>11890</v>
      </c>
      <c r="G1319" s="171" t="s">
        <v>13615</v>
      </c>
      <c r="H1319" s="171" t="s">
        <v>13616</v>
      </c>
      <c r="I1319" s="171"/>
    </row>
    <row r="1320" spans="1:9" x14ac:dyDescent="0.25">
      <c r="A1320" s="169" t="s">
        <v>13817</v>
      </c>
      <c r="B1320" s="169" t="s">
        <v>13818</v>
      </c>
      <c r="C1320" s="169" t="s">
        <v>11889</v>
      </c>
      <c r="D1320" s="169" t="s">
        <v>342</v>
      </c>
      <c r="E1320" s="170">
        <v>2016</v>
      </c>
      <c r="F1320" s="170" t="s">
        <v>11890</v>
      </c>
      <c r="G1320" s="171" t="s">
        <v>13615</v>
      </c>
      <c r="H1320" s="171" t="s">
        <v>13616</v>
      </c>
      <c r="I1320" s="171"/>
    </row>
    <row r="1321" spans="1:9" hidden="1" x14ac:dyDescent="0.25">
      <c r="A1321" s="169" t="s">
        <v>13819</v>
      </c>
      <c r="B1321" s="169" t="s">
        <v>13820</v>
      </c>
      <c r="C1321" s="169" t="s">
        <v>13774</v>
      </c>
      <c r="D1321" s="169" t="s">
        <v>351</v>
      </c>
      <c r="E1321" s="170">
        <v>2015</v>
      </c>
      <c r="F1321" s="170" t="s">
        <v>11890</v>
      </c>
      <c r="G1321" s="171" t="s">
        <v>13615</v>
      </c>
      <c r="H1321" s="171" t="s">
        <v>13616</v>
      </c>
      <c r="I1321" s="171"/>
    </row>
    <row r="1322" spans="1:9" hidden="1" x14ac:dyDescent="0.25">
      <c r="A1322" s="169" t="s">
        <v>13821</v>
      </c>
      <c r="B1322" s="169" t="s">
        <v>13822</v>
      </c>
      <c r="C1322" s="169" t="s">
        <v>13647</v>
      </c>
      <c r="D1322" s="169" t="s">
        <v>351</v>
      </c>
      <c r="E1322" s="170">
        <v>2016</v>
      </c>
      <c r="F1322" s="170" t="s">
        <v>11890</v>
      </c>
      <c r="G1322" s="171" t="s">
        <v>13615</v>
      </c>
      <c r="H1322" s="171" t="s">
        <v>13616</v>
      </c>
      <c r="I1322" s="171"/>
    </row>
    <row r="1323" spans="1:9" x14ac:dyDescent="0.25">
      <c r="A1323" s="169" t="s">
        <v>13823</v>
      </c>
      <c r="B1323" s="169" t="s">
        <v>13824</v>
      </c>
      <c r="C1323" s="169" t="s">
        <v>11889</v>
      </c>
      <c r="D1323" s="169" t="s">
        <v>351</v>
      </c>
      <c r="E1323" s="170">
        <v>2016</v>
      </c>
      <c r="F1323" s="170" t="s">
        <v>11890</v>
      </c>
      <c r="G1323" s="171" t="s">
        <v>13615</v>
      </c>
      <c r="H1323" s="171" t="s">
        <v>13616</v>
      </c>
      <c r="I1323" s="171"/>
    </row>
    <row r="1324" spans="1:9" hidden="1" x14ac:dyDescent="0.25">
      <c r="A1324" s="169" t="s">
        <v>13825</v>
      </c>
      <c r="B1324" s="169" t="s">
        <v>13826</v>
      </c>
      <c r="C1324" s="169" t="s">
        <v>356</v>
      </c>
      <c r="D1324" s="169" t="s">
        <v>363</v>
      </c>
      <c r="E1324" s="170">
        <v>2020</v>
      </c>
      <c r="F1324" s="170" t="s">
        <v>11890</v>
      </c>
      <c r="G1324" s="171" t="s">
        <v>13615</v>
      </c>
      <c r="H1324" s="171" t="s">
        <v>13616</v>
      </c>
      <c r="I1324" s="171"/>
    </row>
    <row r="1325" spans="1:9" x14ac:dyDescent="0.25">
      <c r="A1325" s="169" t="s">
        <v>13827</v>
      </c>
      <c r="B1325" s="169" t="s">
        <v>13828</v>
      </c>
      <c r="C1325" s="169" t="s">
        <v>11889</v>
      </c>
      <c r="D1325" s="169" t="s">
        <v>342</v>
      </c>
      <c r="E1325" s="170">
        <v>2016</v>
      </c>
      <c r="F1325" s="170" t="s">
        <v>11890</v>
      </c>
      <c r="G1325" s="171" t="s">
        <v>13615</v>
      </c>
      <c r="H1325" s="171" t="s">
        <v>13616</v>
      </c>
      <c r="I1325" s="171"/>
    </row>
    <row r="1326" spans="1:9" hidden="1" x14ac:dyDescent="0.25">
      <c r="A1326" s="169" t="s">
        <v>13829</v>
      </c>
      <c r="B1326" s="169" t="s">
        <v>13830</v>
      </c>
      <c r="C1326" s="169" t="s">
        <v>356</v>
      </c>
      <c r="D1326" s="169" t="s">
        <v>351</v>
      </c>
      <c r="E1326" s="170">
        <v>2016</v>
      </c>
      <c r="F1326" s="170" t="s">
        <v>11890</v>
      </c>
      <c r="G1326" s="171" t="s">
        <v>13615</v>
      </c>
      <c r="H1326" s="171" t="s">
        <v>13616</v>
      </c>
      <c r="I1326" s="171"/>
    </row>
    <row r="1327" spans="1:9" x14ac:dyDescent="0.25">
      <c r="A1327" s="169" t="s">
        <v>13831</v>
      </c>
      <c r="B1327" s="169" t="s">
        <v>13832</v>
      </c>
      <c r="C1327" s="169" t="s">
        <v>11889</v>
      </c>
      <c r="D1327" s="169" t="s">
        <v>351</v>
      </c>
      <c r="E1327" s="170">
        <v>2015</v>
      </c>
      <c r="F1327" s="170" t="s">
        <v>11890</v>
      </c>
      <c r="G1327" s="171" t="s">
        <v>13615</v>
      </c>
      <c r="H1327" s="171" t="s">
        <v>13616</v>
      </c>
      <c r="I1327" s="171"/>
    </row>
    <row r="1328" spans="1:9" hidden="1" x14ac:dyDescent="0.25">
      <c r="A1328" s="169" t="s">
        <v>13833</v>
      </c>
      <c r="B1328" s="169" t="s">
        <v>13834</v>
      </c>
      <c r="C1328" s="169" t="s">
        <v>356</v>
      </c>
      <c r="D1328" s="169" t="s">
        <v>351</v>
      </c>
      <c r="E1328" s="170">
        <v>2015</v>
      </c>
      <c r="F1328" s="170" t="s">
        <v>11890</v>
      </c>
      <c r="G1328" s="171" t="s">
        <v>13615</v>
      </c>
      <c r="H1328" s="171" t="s">
        <v>13616</v>
      </c>
      <c r="I1328" s="171"/>
    </row>
    <row r="1329" spans="1:9" hidden="1" x14ac:dyDescent="0.25">
      <c r="A1329" s="169" t="s">
        <v>13835</v>
      </c>
      <c r="B1329" s="169" t="s">
        <v>13711</v>
      </c>
      <c r="C1329" s="169" t="s">
        <v>425</v>
      </c>
      <c r="D1329" s="169" t="s">
        <v>351</v>
      </c>
      <c r="E1329" s="170">
        <v>2016</v>
      </c>
      <c r="F1329" s="170" t="s">
        <v>11890</v>
      </c>
      <c r="G1329" s="171" t="s">
        <v>13615</v>
      </c>
      <c r="H1329" s="171" t="s">
        <v>13616</v>
      </c>
      <c r="I1329" s="171"/>
    </row>
    <row r="1330" spans="1:9" x14ac:dyDescent="0.25">
      <c r="A1330" s="169" t="s">
        <v>13836</v>
      </c>
      <c r="B1330" s="169" t="s">
        <v>13837</v>
      </c>
      <c r="C1330" s="169" t="s">
        <v>11889</v>
      </c>
      <c r="D1330" s="169" t="s">
        <v>351</v>
      </c>
      <c r="E1330" s="170">
        <v>2016</v>
      </c>
      <c r="F1330" s="170" t="s">
        <v>11890</v>
      </c>
      <c r="G1330" s="171" t="s">
        <v>13615</v>
      </c>
      <c r="H1330" s="171" t="s">
        <v>13616</v>
      </c>
      <c r="I1330" s="171"/>
    </row>
    <row r="1331" spans="1:9" x14ac:dyDescent="0.25">
      <c r="A1331" s="169" t="s">
        <v>13838</v>
      </c>
      <c r="B1331" s="169" t="s">
        <v>13839</v>
      </c>
      <c r="C1331" s="169" t="s">
        <v>11889</v>
      </c>
      <c r="D1331" s="169" t="s">
        <v>351</v>
      </c>
      <c r="E1331" s="170">
        <v>2015</v>
      </c>
      <c r="F1331" s="170" t="s">
        <v>11890</v>
      </c>
      <c r="G1331" s="171" t="s">
        <v>13615</v>
      </c>
      <c r="H1331" s="171" t="s">
        <v>13616</v>
      </c>
      <c r="I1331" s="171"/>
    </row>
    <row r="1332" spans="1:9" hidden="1" x14ac:dyDescent="0.25">
      <c r="A1332" s="169" t="s">
        <v>13840</v>
      </c>
      <c r="B1332" s="169" t="s">
        <v>13841</v>
      </c>
      <c r="C1332" s="169" t="s">
        <v>1562</v>
      </c>
      <c r="D1332" s="169" t="s">
        <v>351</v>
      </c>
      <c r="E1332" s="170">
        <v>2016</v>
      </c>
      <c r="F1332" s="170" t="s">
        <v>11890</v>
      </c>
      <c r="G1332" s="171" t="s">
        <v>13615</v>
      </c>
      <c r="H1332" s="171" t="s">
        <v>13616</v>
      </c>
      <c r="I1332" s="171"/>
    </row>
    <row r="1333" spans="1:9" x14ac:dyDescent="0.25">
      <c r="A1333" s="169" t="s">
        <v>13842</v>
      </c>
      <c r="B1333" s="169" t="s">
        <v>13843</v>
      </c>
      <c r="C1333" s="169" t="s">
        <v>11889</v>
      </c>
      <c r="D1333" s="169" t="s">
        <v>342</v>
      </c>
      <c r="E1333" s="170">
        <v>2016</v>
      </c>
      <c r="F1333" s="170" t="s">
        <v>11890</v>
      </c>
      <c r="G1333" s="171" t="s">
        <v>13615</v>
      </c>
      <c r="H1333" s="171" t="s">
        <v>13616</v>
      </c>
      <c r="I1333" s="171"/>
    </row>
    <row r="1334" spans="1:9" hidden="1" x14ac:dyDescent="0.25">
      <c r="A1334" s="169" t="s">
        <v>13844</v>
      </c>
      <c r="B1334" s="169" t="s">
        <v>13805</v>
      </c>
      <c r="C1334" s="169" t="s">
        <v>769</v>
      </c>
      <c r="D1334" s="169" t="s">
        <v>351</v>
      </c>
      <c r="E1334" s="170">
        <v>2016</v>
      </c>
      <c r="F1334" s="170" t="s">
        <v>11890</v>
      </c>
      <c r="G1334" s="171" t="s">
        <v>13615</v>
      </c>
      <c r="H1334" s="171" t="s">
        <v>13616</v>
      </c>
      <c r="I1334" s="171"/>
    </row>
    <row r="1335" spans="1:9" hidden="1" x14ac:dyDescent="0.25">
      <c r="A1335" s="169" t="s">
        <v>13845</v>
      </c>
      <c r="B1335" s="169" t="s">
        <v>13729</v>
      </c>
      <c r="C1335" s="169" t="s">
        <v>547</v>
      </c>
      <c r="D1335" s="169" t="s">
        <v>351</v>
      </c>
      <c r="E1335" s="170">
        <v>2016</v>
      </c>
      <c r="F1335" s="170" t="s">
        <v>11890</v>
      </c>
      <c r="G1335" s="171" t="s">
        <v>13615</v>
      </c>
      <c r="H1335" s="171" t="s">
        <v>13616</v>
      </c>
      <c r="I1335" s="171"/>
    </row>
    <row r="1336" spans="1:9" hidden="1" x14ac:dyDescent="0.25">
      <c r="A1336" s="169" t="s">
        <v>13846</v>
      </c>
      <c r="B1336" s="169" t="s">
        <v>13847</v>
      </c>
      <c r="C1336" s="169" t="s">
        <v>13774</v>
      </c>
      <c r="D1336" s="169" t="s">
        <v>351</v>
      </c>
      <c r="E1336" s="170">
        <v>2015</v>
      </c>
      <c r="F1336" s="170" t="s">
        <v>11890</v>
      </c>
      <c r="G1336" s="171" t="s">
        <v>13615</v>
      </c>
      <c r="H1336" s="171" t="s">
        <v>13616</v>
      </c>
      <c r="I1336" s="171"/>
    </row>
    <row r="1337" spans="1:9" x14ac:dyDescent="0.25">
      <c r="A1337" s="169" t="s">
        <v>13848</v>
      </c>
      <c r="B1337" s="169" t="s">
        <v>13849</v>
      </c>
      <c r="C1337" s="169" t="s">
        <v>11889</v>
      </c>
      <c r="D1337" s="169" t="s">
        <v>351</v>
      </c>
      <c r="E1337" s="170">
        <v>2016</v>
      </c>
      <c r="F1337" s="170" t="s">
        <v>11890</v>
      </c>
      <c r="G1337" s="171" t="s">
        <v>13615</v>
      </c>
      <c r="H1337" s="171" t="s">
        <v>13616</v>
      </c>
      <c r="I1337" s="171"/>
    </row>
    <row r="1338" spans="1:9" hidden="1" x14ac:dyDescent="0.25">
      <c r="A1338" s="169" t="s">
        <v>13850</v>
      </c>
      <c r="B1338" s="169" t="s">
        <v>13851</v>
      </c>
      <c r="C1338" s="169" t="s">
        <v>356</v>
      </c>
      <c r="D1338" s="169" t="s">
        <v>351</v>
      </c>
      <c r="E1338" s="170">
        <v>2016</v>
      </c>
      <c r="F1338" s="170" t="s">
        <v>11890</v>
      </c>
      <c r="G1338" s="171" t="s">
        <v>13615</v>
      </c>
      <c r="H1338" s="171" t="s">
        <v>13616</v>
      </c>
      <c r="I1338" s="171"/>
    </row>
    <row r="1339" spans="1:9" hidden="1" x14ac:dyDescent="0.25">
      <c r="A1339" s="169" t="s">
        <v>13852</v>
      </c>
      <c r="B1339" s="169" t="s">
        <v>13667</v>
      </c>
      <c r="C1339" s="169" t="s">
        <v>547</v>
      </c>
      <c r="D1339" s="169" t="s">
        <v>351</v>
      </c>
      <c r="E1339" s="170">
        <v>2016</v>
      </c>
      <c r="F1339" s="170" t="s">
        <v>11890</v>
      </c>
      <c r="G1339" s="171" t="s">
        <v>13615</v>
      </c>
      <c r="H1339" s="171" t="s">
        <v>13616</v>
      </c>
      <c r="I1339" s="171"/>
    </row>
    <row r="1340" spans="1:9" hidden="1" x14ac:dyDescent="0.25">
      <c r="A1340" s="169" t="s">
        <v>13853</v>
      </c>
      <c r="B1340" s="169" t="s">
        <v>13854</v>
      </c>
      <c r="C1340" s="169" t="s">
        <v>547</v>
      </c>
      <c r="D1340" s="169" t="s">
        <v>351</v>
      </c>
      <c r="E1340" s="170">
        <v>2016</v>
      </c>
      <c r="F1340" s="170" t="s">
        <v>11890</v>
      </c>
      <c r="G1340" s="171" t="s">
        <v>13615</v>
      </c>
      <c r="H1340" s="171" t="s">
        <v>13616</v>
      </c>
      <c r="I1340" s="171"/>
    </row>
    <row r="1341" spans="1:9" x14ac:dyDescent="0.25">
      <c r="A1341" s="169" t="s">
        <v>13855</v>
      </c>
      <c r="B1341" s="169" t="s">
        <v>13820</v>
      </c>
      <c r="C1341" s="169" t="s">
        <v>11889</v>
      </c>
      <c r="D1341" s="169" t="s">
        <v>351</v>
      </c>
      <c r="E1341" s="170">
        <v>2015</v>
      </c>
      <c r="F1341" s="170" t="s">
        <v>11890</v>
      </c>
      <c r="G1341" s="171" t="s">
        <v>13615</v>
      </c>
      <c r="H1341" s="171" t="s">
        <v>13616</v>
      </c>
      <c r="I1341" s="171"/>
    </row>
    <row r="1342" spans="1:9" hidden="1" x14ac:dyDescent="0.25">
      <c r="A1342" s="169" t="s">
        <v>13856</v>
      </c>
      <c r="B1342" s="169" t="s">
        <v>13727</v>
      </c>
      <c r="C1342" s="169" t="s">
        <v>547</v>
      </c>
      <c r="D1342" s="169" t="s">
        <v>351</v>
      </c>
      <c r="E1342" s="170">
        <v>2016</v>
      </c>
      <c r="F1342" s="170" t="s">
        <v>11890</v>
      </c>
      <c r="G1342" s="171" t="s">
        <v>13615</v>
      </c>
      <c r="H1342" s="171" t="s">
        <v>13616</v>
      </c>
      <c r="I1342" s="171"/>
    </row>
    <row r="1343" spans="1:9" hidden="1" x14ac:dyDescent="0.25">
      <c r="A1343" s="169" t="s">
        <v>13857</v>
      </c>
      <c r="B1343" s="169" t="s">
        <v>13858</v>
      </c>
      <c r="C1343" s="169" t="s">
        <v>356</v>
      </c>
      <c r="D1343" s="169" t="s">
        <v>351</v>
      </c>
      <c r="E1343" s="170">
        <v>2016</v>
      </c>
      <c r="F1343" s="170" t="s">
        <v>11890</v>
      </c>
      <c r="G1343" s="171" t="s">
        <v>13615</v>
      </c>
      <c r="H1343" s="171" t="s">
        <v>13616</v>
      </c>
      <c r="I1343" s="171"/>
    </row>
    <row r="1344" spans="1:9" hidden="1" x14ac:dyDescent="0.25">
      <c r="A1344" s="169" t="s">
        <v>13859</v>
      </c>
      <c r="B1344" s="169" t="s">
        <v>13860</v>
      </c>
      <c r="C1344" s="169" t="s">
        <v>769</v>
      </c>
      <c r="D1344" s="169" t="s">
        <v>351</v>
      </c>
      <c r="E1344" s="170">
        <v>2016</v>
      </c>
      <c r="F1344" s="170" t="s">
        <v>11890</v>
      </c>
      <c r="G1344" s="171" t="s">
        <v>13615</v>
      </c>
      <c r="H1344" s="171" t="s">
        <v>13616</v>
      </c>
      <c r="I1344" s="171"/>
    </row>
    <row r="1345" spans="1:9" hidden="1" x14ac:dyDescent="0.25">
      <c r="A1345" s="169" t="s">
        <v>13861</v>
      </c>
      <c r="B1345" s="169" t="s">
        <v>13713</v>
      </c>
      <c r="C1345" s="169" t="s">
        <v>13647</v>
      </c>
      <c r="D1345" s="169" t="s">
        <v>351</v>
      </c>
      <c r="E1345" s="170">
        <v>2016</v>
      </c>
      <c r="F1345" s="170" t="s">
        <v>11890</v>
      </c>
      <c r="G1345" s="171" t="s">
        <v>13615</v>
      </c>
      <c r="H1345" s="171" t="s">
        <v>13616</v>
      </c>
      <c r="I1345" s="171"/>
    </row>
    <row r="1346" spans="1:9" x14ac:dyDescent="0.25">
      <c r="A1346" s="169" t="s">
        <v>13862</v>
      </c>
      <c r="B1346" s="169" t="s">
        <v>13863</v>
      </c>
      <c r="C1346" s="169" t="s">
        <v>11889</v>
      </c>
      <c r="D1346" s="169" t="s">
        <v>351</v>
      </c>
      <c r="E1346" s="170">
        <v>2016</v>
      </c>
      <c r="F1346" s="170" t="s">
        <v>11890</v>
      </c>
      <c r="G1346" s="171" t="s">
        <v>13615</v>
      </c>
      <c r="H1346" s="171" t="s">
        <v>13616</v>
      </c>
      <c r="I1346" s="171"/>
    </row>
    <row r="1347" spans="1:9" hidden="1" x14ac:dyDescent="0.25">
      <c r="A1347" s="169" t="s">
        <v>13864</v>
      </c>
      <c r="B1347" s="169" t="s">
        <v>13865</v>
      </c>
      <c r="C1347" s="169" t="s">
        <v>356</v>
      </c>
      <c r="D1347" s="169" t="s">
        <v>351</v>
      </c>
      <c r="E1347" s="170">
        <v>2016</v>
      </c>
      <c r="F1347" s="170" t="s">
        <v>11890</v>
      </c>
      <c r="G1347" s="171" t="s">
        <v>13615</v>
      </c>
      <c r="H1347" s="171" t="s">
        <v>13616</v>
      </c>
      <c r="I1347" s="171"/>
    </row>
    <row r="1348" spans="1:9" x14ac:dyDescent="0.25">
      <c r="A1348" s="169" t="s">
        <v>13866</v>
      </c>
      <c r="B1348" s="169" t="s">
        <v>13867</v>
      </c>
      <c r="C1348" s="169" t="s">
        <v>11889</v>
      </c>
      <c r="D1348" s="169" t="s">
        <v>351</v>
      </c>
      <c r="E1348" s="170">
        <v>2015</v>
      </c>
      <c r="F1348" s="170" t="s">
        <v>11890</v>
      </c>
      <c r="G1348" s="171" t="s">
        <v>13615</v>
      </c>
      <c r="H1348" s="171" t="s">
        <v>13616</v>
      </c>
      <c r="I1348" s="171"/>
    </row>
    <row r="1349" spans="1:9" hidden="1" x14ac:dyDescent="0.25">
      <c r="A1349" s="169" t="s">
        <v>13868</v>
      </c>
      <c r="B1349" s="169" t="s">
        <v>13869</v>
      </c>
      <c r="C1349" s="169" t="s">
        <v>431</v>
      </c>
      <c r="D1349" s="169" t="s">
        <v>342</v>
      </c>
      <c r="E1349" s="170">
        <v>2016</v>
      </c>
      <c r="F1349" s="170" t="s">
        <v>11890</v>
      </c>
      <c r="G1349" s="171" t="s">
        <v>13615</v>
      </c>
      <c r="H1349" s="171" t="s">
        <v>13616</v>
      </c>
      <c r="I1349" s="171"/>
    </row>
    <row r="1350" spans="1:9" hidden="1" x14ac:dyDescent="0.25">
      <c r="A1350" s="169" t="s">
        <v>13870</v>
      </c>
      <c r="B1350" s="169" t="s">
        <v>13871</v>
      </c>
      <c r="C1350" s="169" t="s">
        <v>547</v>
      </c>
      <c r="D1350" s="169" t="s">
        <v>351</v>
      </c>
      <c r="E1350" s="170">
        <v>2016</v>
      </c>
      <c r="F1350" s="170" t="s">
        <v>11890</v>
      </c>
      <c r="G1350" s="171" t="s">
        <v>13615</v>
      </c>
      <c r="H1350" s="171" t="s">
        <v>13616</v>
      </c>
      <c r="I1350" s="171"/>
    </row>
    <row r="1351" spans="1:9" hidden="1" x14ac:dyDescent="0.25">
      <c r="A1351" s="169" t="s">
        <v>13872</v>
      </c>
      <c r="B1351" s="169" t="s">
        <v>13729</v>
      </c>
      <c r="C1351" s="169" t="s">
        <v>483</v>
      </c>
      <c r="D1351" s="169" t="s">
        <v>351</v>
      </c>
      <c r="E1351" s="170">
        <v>2016</v>
      </c>
      <c r="F1351" s="170" t="s">
        <v>11890</v>
      </c>
      <c r="G1351" s="171" t="s">
        <v>13615</v>
      </c>
      <c r="H1351" s="171" t="s">
        <v>13616</v>
      </c>
      <c r="I1351" s="171"/>
    </row>
    <row r="1352" spans="1:9" hidden="1" x14ac:dyDescent="0.25">
      <c r="A1352" s="169" t="s">
        <v>13873</v>
      </c>
      <c r="B1352" s="169" t="s">
        <v>13691</v>
      </c>
      <c r="C1352" s="169" t="s">
        <v>13647</v>
      </c>
      <c r="D1352" s="169" t="s">
        <v>351</v>
      </c>
      <c r="E1352" s="170">
        <v>2016</v>
      </c>
      <c r="F1352" s="170" t="s">
        <v>11890</v>
      </c>
      <c r="G1352" s="171" t="s">
        <v>13615</v>
      </c>
      <c r="H1352" s="171" t="s">
        <v>13616</v>
      </c>
      <c r="I1352" s="171"/>
    </row>
    <row r="1353" spans="1:9" hidden="1" x14ac:dyDescent="0.25">
      <c r="A1353" s="169" t="s">
        <v>13874</v>
      </c>
      <c r="B1353" s="169" t="s">
        <v>13875</v>
      </c>
      <c r="C1353" s="169" t="s">
        <v>356</v>
      </c>
      <c r="D1353" s="169" t="s">
        <v>351</v>
      </c>
      <c r="E1353" s="170">
        <v>2015</v>
      </c>
      <c r="F1353" s="170" t="s">
        <v>11890</v>
      </c>
      <c r="G1353" s="171" t="s">
        <v>13615</v>
      </c>
      <c r="H1353" s="171" t="s">
        <v>13616</v>
      </c>
      <c r="I1353" s="171"/>
    </row>
    <row r="1354" spans="1:9" hidden="1" x14ac:dyDescent="0.25">
      <c r="A1354" s="169" t="s">
        <v>13876</v>
      </c>
      <c r="B1354" s="169" t="s">
        <v>13877</v>
      </c>
      <c r="C1354" s="169" t="s">
        <v>356</v>
      </c>
      <c r="D1354" s="169" t="s">
        <v>351</v>
      </c>
      <c r="E1354" s="170">
        <v>2016</v>
      </c>
      <c r="F1354" s="170" t="s">
        <v>11890</v>
      </c>
      <c r="G1354" s="171" t="s">
        <v>13615</v>
      </c>
      <c r="H1354" s="171" t="s">
        <v>13616</v>
      </c>
      <c r="I1354" s="171"/>
    </row>
    <row r="1355" spans="1:9" x14ac:dyDescent="0.25">
      <c r="A1355" s="169" t="s">
        <v>13878</v>
      </c>
      <c r="B1355" s="169" t="s">
        <v>13879</v>
      </c>
      <c r="C1355" s="169" t="s">
        <v>11889</v>
      </c>
      <c r="D1355" s="169" t="s">
        <v>351</v>
      </c>
      <c r="E1355" s="170">
        <v>2015</v>
      </c>
      <c r="F1355" s="170" t="s">
        <v>11890</v>
      </c>
      <c r="G1355" s="171" t="s">
        <v>13615</v>
      </c>
      <c r="H1355" s="171" t="s">
        <v>13616</v>
      </c>
      <c r="I1355" s="171"/>
    </row>
    <row r="1356" spans="1:9" hidden="1" x14ac:dyDescent="0.25">
      <c r="A1356" s="169" t="s">
        <v>13880</v>
      </c>
      <c r="B1356" s="169" t="s">
        <v>13881</v>
      </c>
      <c r="C1356" s="169" t="s">
        <v>1562</v>
      </c>
      <c r="D1356" s="169" t="s">
        <v>351</v>
      </c>
      <c r="E1356" s="170">
        <v>2016</v>
      </c>
      <c r="F1356" s="170" t="s">
        <v>11890</v>
      </c>
      <c r="G1356" s="171" t="s">
        <v>13615</v>
      </c>
      <c r="H1356" s="171" t="s">
        <v>13616</v>
      </c>
      <c r="I1356" s="171"/>
    </row>
    <row r="1357" spans="1:9" x14ac:dyDescent="0.25">
      <c r="A1357" s="169" t="s">
        <v>13882</v>
      </c>
      <c r="B1357" s="169" t="s">
        <v>13883</v>
      </c>
      <c r="C1357" s="169" t="s">
        <v>11889</v>
      </c>
      <c r="D1357" s="169" t="s">
        <v>342</v>
      </c>
      <c r="E1357" s="170">
        <v>2016</v>
      </c>
      <c r="F1357" s="170" t="s">
        <v>11890</v>
      </c>
      <c r="G1357" s="171" t="s">
        <v>13615</v>
      </c>
      <c r="H1357" s="171" t="s">
        <v>13616</v>
      </c>
      <c r="I1357" s="171"/>
    </row>
    <row r="1358" spans="1:9" x14ac:dyDescent="0.25">
      <c r="A1358" s="169" t="s">
        <v>13884</v>
      </c>
      <c r="B1358" s="169" t="s">
        <v>13885</v>
      </c>
      <c r="C1358" s="169" t="s">
        <v>11889</v>
      </c>
      <c r="D1358" s="169" t="s">
        <v>351</v>
      </c>
      <c r="E1358" s="170">
        <v>2016</v>
      </c>
      <c r="F1358" s="170" t="s">
        <v>11890</v>
      </c>
      <c r="G1358" s="171" t="s">
        <v>13615</v>
      </c>
      <c r="H1358" s="171" t="s">
        <v>13616</v>
      </c>
      <c r="I1358" s="171"/>
    </row>
    <row r="1359" spans="1:9" hidden="1" x14ac:dyDescent="0.25">
      <c r="A1359" s="169" t="s">
        <v>13886</v>
      </c>
      <c r="B1359" s="169" t="s">
        <v>13887</v>
      </c>
      <c r="C1359" s="169" t="s">
        <v>356</v>
      </c>
      <c r="D1359" s="169" t="s">
        <v>351</v>
      </c>
      <c r="E1359" s="170">
        <v>2015</v>
      </c>
      <c r="F1359" s="170" t="s">
        <v>11890</v>
      </c>
      <c r="G1359" s="171" t="s">
        <v>13615</v>
      </c>
      <c r="H1359" s="171" t="s">
        <v>13616</v>
      </c>
      <c r="I1359" s="171"/>
    </row>
    <row r="1360" spans="1:9" x14ac:dyDescent="0.25">
      <c r="A1360" s="169" t="s">
        <v>13888</v>
      </c>
      <c r="B1360" s="169" t="s">
        <v>13889</v>
      </c>
      <c r="C1360" s="169" t="s">
        <v>11889</v>
      </c>
      <c r="D1360" s="169" t="s">
        <v>342</v>
      </c>
      <c r="E1360" s="170">
        <v>2016</v>
      </c>
      <c r="F1360" s="170" t="s">
        <v>11890</v>
      </c>
      <c r="G1360" s="171" t="s">
        <v>13615</v>
      </c>
      <c r="H1360" s="171" t="s">
        <v>13616</v>
      </c>
      <c r="I1360" s="171"/>
    </row>
    <row r="1361" spans="1:9" hidden="1" x14ac:dyDescent="0.25">
      <c r="A1361" s="169" t="s">
        <v>13890</v>
      </c>
      <c r="B1361" s="169" t="s">
        <v>13891</v>
      </c>
      <c r="C1361" s="169" t="s">
        <v>356</v>
      </c>
      <c r="D1361" s="169" t="s">
        <v>351</v>
      </c>
      <c r="E1361" s="170">
        <v>2015</v>
      </c>
      <c r="F1361" s="170" t="s">
        <v>11890</v>
      </c>
      <c r="G1361" s="171" t="s">
        <v>13615</v>
      </c>
      <c r="H1361" s="171" t="s">
        <v>13616</v>
      </c>
      <c r="I1361" s="171"/>
    </row>
    <row r="1362" spans="1:9" x14ac:dyDescent="0.25">
      <c r="A1362" s="169" t="s">
        <v>13892</v>
      </c>
      <c r="B1362" s="169" t="s">
        <v>13893</v>
      </c>
      <c r="C1362" s="169" t="s">
        <v>11889</v>
      </c>
      <c r="D1362" s="169" t="s">
        <v>351</v>
      </c>
      <c r="E1362" s="170">
        <v>2016</v>
      </c>
      <c r="F1362" s="170" t="s">
        <v>11890</v>
      </c>
      <c r="G1362" s="171" t="s">
        <v>13615</v>
      </c>
      <c r="H1362" s="171" t="s">
        <v>13616</v>
      </c>
      <c r="I1362" s="171"/>
    </row>
    <row r="1363" spans="1:9" x14ac:dyDescent="0.25">
      <c r="A1363" s="169" t="s">
        <v>13894</v>
      </c>
      <c r="B1363" s="169" t="s">
        <v>13895</v>
      </c>
      <c r="C1363" s="169" t="s">
        <v>11889</v>
      </c>
      <c r="D1363" s="169" t="s">
        <v>351</v>
      </c>
      <c r="E1363" s="170">
        <v>2010</v>
      </c>
      <c r="F1363" s="170" t="s">
        <v>11890</v>
      </c>
      <c r="G1363" s="171" t="s">
        <v>13615</v>
      </c>
      <c r="H1363" s="171" t="s">
        <v>13616</v>
      </c>
      <c r="I1363" s="171"/>
    </row>
    <row r="1364" spans="1:9" x14ac:dyDescent="0.25">
      <c r="A1364" s="169" t="s">
        <v>13896</v>
      </c>
      <c r="B1364" s="169" t="s">
        <v>13897</v>
      </c>
      <c r="C1364" s="169" t="s">
        <v>11889</v>
      </c>
      <c r="D1364" s="169" t="s">
        <v>351</v>
      </c>
      <c r="E1364" s="170">
        <v>2016</v>
      </c>
      <c r="F1364" s="170" t="s">
        <v>11890</v>
      </c>
      <c r="G1364" s="171" t="s">
        <v>13615</v>
      </c>
      <c r="H1364" s="171" t="s">
        <v>13616</v>
      </c>
      <c r="I1364" s="171"/>
    </row>
    <row r="1365" spans="1:9" x14ac:dyDescent="0.25">
      <c r="A1365" s="169" t="s">
        <v>13898</v>
      </c>
      <c r="B1365" s="169" t="s">
        <v>13847</v>
      </c>
      <c r="C1365" s="169" t="s">
        <v>11889</v>
      </c>
      <c r="D1365" s="169" t="s">
        <v>351</v>
      </c>
      <c r="E1365" s="170">
        <v>2015</v>
      </c>
      <c r="F1365" s="170" t="s">
        <v>11890</v>
      </c>
      <c r="G1365" s="171" t="s">
        <v>13615</v>
      </c>
      <c r="H1365" s="171" t="s">
        <v>13616</v>
      </c>
      <c r="I1365" s="171"/>
    </row>
    <row r="1366" spans="1:9" x14ac:dyDescent="0.25">
      <c r="A1366" s="169" t="s">
        <v>13899</v>
      </c>
      <c r="B1366" s="169" t="s">
        <v>13900</v>
      </c>
      <c r="C1366" s="169" t="s">
        <v>11889</v>
      </c>
      <c r="D1366" s="169" t="s">
        <v>351</v>
      </c>
      <c r="E1366" s="170">
        <v>2016</v>
      </c>
      <c r="F1366" s="170" t="s">
        <v>11890</v>
      </c>
      <c r="G1366" s="171" t="s">
        <v>13615</v>
      </c>
      <c r="H1366" s="171" t="s">
        <v>13616</v>
      </c>
      <c r="I1366" s="171"/>
    </row>
    <row r="1367" spans="1:9" hidden="1" x14ac:dyDescent="0.25">
      <c r="A1367" s="169" t="s">
        <v>13901</v>
      </c>
      <c r="B1367" s="169" t="s">
        <v>13902</v>
      </c>
      <c r="C1367" s="169" t="s">
        <v>356</v>
      </c>
      <c r="D1367" s="169" t="s">
        <v>363</v>
      </c>
      <c r="E1367" s="170">
        <v>2020</v>
      </c>
      <c r="F1367" s="170" t="s">
        <v>11890</v>
      </c>
      <c r="G1367" s="171" t="s">
        <v>13615</v>
      </c>
      <c r="H1367" s="171" t="s">
        <v>13616</v>
      </c>
      <c r="I1367" s="171"/>
    </row>
    <row r="1368" spans="1:9" hidden="1" x14ac:dyDescent="0.25">
      <c r="A1368" s="169" t="s">
        <v>13903</v>
      </c>
      <c r="B1368" s="169" t="s">
        <v>13860</v>
      </c>
      <c r="C1368" s="169" t="s">
        <v>547</v>
      </c>
      <c r="D1368" s="169" t="s">
        <v>351</v>
      </c>
      <c r="E1368" s="170">
        <v>2016</v>
      </c>
      <c r="F1368" s="170" t="s">
        <v>11890</v>
      </c>
      <c r="G1368" s="171" t="s">
        <v>13615</v>
      </c>
      <c r="H1368" s="171" t="s">
        <v>13616</v>
      </c>
      <c r="I1368" s="171"/>
    </row>
    <row r="1369" spans="1:9" hidden="1" x14ac:dyDescent="0.25">
      <c r="A1369" s="169" t="s">
        <v>13904</v>
      </c>
      <c r="B1369" s="169" t="s">
        <v>13905</v>
      </c>
      <c r="C1369" s="169" t="s">
        <v>547</v>
      </c>
      <c r="D1369" s="169" t="s">
        <v>351</v>
      </c>
      <c r="E1369" s="170">
        <v>2016</v>
      </c>
      <c r="F1369" s="170" t="s">
        <v>11890</v>
      </c>
      <c r="G1369" s="171" t="s">
        <v>13615</v>
      </c>
      <c r="H1369" s="171" t="s">
        <v>13616</v>
      </c>
      <c r="I1369" s="171"/>
    </row>
    <row r="1370" spans="1:9" hidden="1" x14ac:dyDescent="0.25">
      <c r="A1370" s="169" t="s">
        <v>13906</v>
      </c>
      <c r="B1370" s="169" t="s">
        <v>13907</v>
      </c>
      <c r="C1370" s="169" t="s">
        <v>769</v>
      </c>
      <c r="D1370" s="169" t="s">
        <v>351</v>
      </c>
      <c r="E1370" s="170">
        <v>2016</v>
      </c>
      <c r="F1370" s="170" t="s">
        <v>11890</v>
      </c>
      <c r="G1370" s="171" t="s">
        <v>13615</v>
      </c>
      <c r="H1370" s="171" t="s">
        <v>13616</v>
      </c>
      <c r="I1370" s="171"/>
    </row>
    <row r="1371" spans="1:9" hidden="1" x14ac:dyDescent="0.25">
      <c r="A1371" s="169" t="s">
        <v>13908</v>
      </c>
      <c r="B1371" s="169" t="s">
        <v>13909</v>
      </c>
      <c r="C1371" s="169" t="s">
        <v>356</v>
      </c>
      <c r="D1371" s="169" t="s">
        <v>342</v>
      </c>
      <c r="E1371" s="170">
        <v>2016</v>
      </c>
      <c r="F1371" s="170" t="s">
        <v>11890</v>
      </c>
      <c r="G1371" s="171" t="s">
        <v>13615</v>
      </c>
      <c r="H1371" s="171" t="s">
        <v>13616</v>
      </c>
      <c r="I1371" s="171"/>
    </row>
    <row r="1372" spans="1:9" hidden="1" x14ac:dyDescent="0.25">
      <c r="A1372" s="169" t="s">
        <v>13910</v>
      </c>
      <c r="B1372" s="169" t="s">
        <v>13911</v>
      </c>
      <c r="C1372" s="169" t="s">
        <v>769</v>
      </c>
      <c r="D1372" s="169" t="s">
        <v>351</v>
      </c>
      <c r="E1372" s="170">
        <v>2016</v>
      </c>
      <c r="F1372" s="170" t="s">
        <v>11890</v>
      </c>
      <c r="G1372" s="171" t="s">
        <v>13615</v>
      </c>
      <c r="H1372" s="171" t="s">
        <v>13616</v>
      </c>
      <c r="I1372" s="171"/>
    </row>
    <row r="1373" spans="1:9" hidden="1" x14ac:dyDescent="0.25">
      <c r="A1373" s="169" t="s">
        <v>13912</v>
      </c>
      <c r="B1373" s="169" t="s">
        <v>13913</v>
      </c>
      <c r="C1373" s="169" t="s">
        <v>356</v>
      </c>
      <c r="D1373" s="169" t="s">
        <v>351</v>
      </c>
      <c r="E1373" s="170">
        <v>2015</v>
      </c>
      <c r="F1373" s="170" t="s">
        <v>11890</v>
      </c>
      <c r="G1373" s="171" t="s">
        <v>13615</v>
      </c>
      <c r="H1373" s="171" t="s">
        <v>13616</v>
      </c>
      <c r="I1373" s="171"/>
    </row>
    <row r="1374" spans="1:9" hidden="1" x14ac:dyDescent="0.25">
      <c r="A1374" s="169" t="s">
        <v>13914</v>
      </c>
      <c r="B1374" s="169" t="s">
        <v>13915</v>
      </c>
      <c r="C1374" s="169" t="s">
        <v>483</v>
      </c>
      <c r="D1374" s="169" t="s">
        <v>351</v>
      </c>
      <c r="E1374" s="170">
        <v>2016</v>
      </c>
      <c r="F1374" s="170" t="s">
        <v>11890</v>
      </c>
      <c r="G1374" s="171" t="s">
        <v>13615</v>
      </c>
      <c r="H1374" s="171" t="s">
        <v>13616</v>
      </c>
      <c r="I1374" s="171"/>
    </row>
    <row r="1375" spans="1:9" x14ac:dyDescent="0.25">
      <c r="A1375" s="169" t="s">
        <v>13916</v>
      </c>
      <c r="B1375" s="169" t="s">
        <v>13917</v>
      </c>
      <c r="C1375" s="169" t="s">
        <v>11889</v>
      </c>
      <c r="D1375" s="169" t="s">
        <v>342</v>
      </c>
      <c r="E1375" s="170">
        <v>2020</v>
      </c>
      <c r="F1375" s="170" t="s">
        <v>11890</v>
      </c>
      <c r="G1375" s="171" t="s">
        <v>13615</v>
      </c>
      <c r="H1375" s="171" t="s">
        <v>13616</v>
      </c>
      <c r="I1375" s="171"/>
    </row>
    <row r="1376" spans="1:9" hidden="1" x14ac:dyDescent="0.25">
      <c r="A1376" s="169" t="s">
        <v>13918</v>
      </c>
      <c r="B1376" s="169" t="s">
        <v>13919</v>
      </c>
      <c r="C1376" s="169" t="s">
        <v>356</v>
      </c>
      <c r="D1376" s="169" t="s">
        <v>351</v>
      </c>
      <c r="E1376" s="170">
        <v>2016</v>
      </c>
      <c r="F1376" s="170" t="s">
        <v>11890</v>
      </c>
      <c r="G1376" s="171" t="s">
        <v>13615</v>
      </c>
      <c r="H1376" s="171" t="s">
        <v>13616</v>
      </c>
      <c r="I1376" s="171"/>
    </row>
    <row r="1377" spans="1:9" x14ac:dyDescent="0.25">
      <c r="A1377" s="169" t="s">
        <v>13920</v>
      </c>
      <c r="B1377" s="169" t="s">
        <v>13921</v>
      </c>
      <c r="C1377" s="169" t="s">
        <v>11889</v>
      </c>
      <c r="D1377" s="169" t="s">
        <v>351</v>
      </c>
      <c r="E1377" s="170">
        <v>2016</v>
      </c>
      <c r="F1377" s="170" t="s">
        <v>11890</v>
      </c>
      <c r="G1377" s="171" t="s">
        <v>13615</v>
      </c>
      <c r="H1377" s="171" t="s">
        <v>13616</v>
      </c>
      <c r="I1377" s="171"/>
    </row>
    <row r="1378" spans="1:9" hidden="1" x14ac:dyDescent="0.25">
      <c r="A1378" s="169" t="s">
        <v>13922</v>
      </c>
      <c r="B1378" s="169" t="s">
        <v>13923</v>
      </c>
      <c r="C1378" s="169" t="s">
        <v>356</v>
      </c>
      <c r="D1378" s="169" t="s">
        <v>342</v>
      </c>
      <c r="E1378" s="170">
        <v>2016</v>
      </c>
      <c r="F1378" s="170" t="s">
        <v>11890</v>
      </c>
      <c r="G1378" s="171" t="s">
        <v>13615</v>
      </c>
      <c r="H1378" s="171" t="s">
        <v>13616</v>
      </c>
      <c r="I1378" s="171"/>
    </row>
    <row r="1379" spans="1:9" x14ac:dyDescent="0.25">
      <c r="A1379" s="169" t="s">
        <v>13924</v>
      </c>
      <c r="B1379" s="169" t="s">
        <v>13925</v>
      </c>
      <c r="C1379" s="169" t="s">
        <v>11889</v>
      </c>
      <c r="D1379" s="169" t="s">
        <v>342</v>
      </c>
      <c r="E1379" s="170">
        <v>2016</v>
      </c>
      <c r="F1379" s="170" t="s">
        <v>11890</v>
      </c>
      <c r="G1379" s="171" t="s">
        <v>13615</v>
      </c>
      <c r="H1379" s="171" t="s">
        <v>13616</v>
      </c>
      <c r="I1379" s="171"/>
    </row>
    <row r="1380" spans="1:9" hidden="1" x14ac:dyDescent="0.25">
      <c r="A1380" s="169" t="s">
        <v>13926</v>
      </c>
      <c r="B1380" s="169" t="s">
        <v>13927</v>
      </c>
      <c r="C1380" s="169" t="s">
        <v>356</v>
      </c>
      <c r="D1380" s="169" t="s">
        <v>351</v>
      </c>
      <c r="E1380" s="170">
        <v>2015</v>
      </c>
      <c r="F1380" s="170" t="s">
        <v>11890</v>
      </c>
      <c r="G1380" s="171" t="s">
        <v>13615</v>
      </c>
      <c r="H1380" s="171" t="s">
        <v>13616</v>
      </c>
      <c r="I1380" s="171"/>
    </row>
    <row r="1381" spans="1:9" hidden="1" x14ac:dyDescent="0.25">
      <c r="A1381" s="169" t="s">
        <v>13928</v>
      </c>
      <c r="B1381" s="169" t="s">
        <v>13929</v>
      </c>
      <c r="C1381" s="169" t="s">
        <v>356</v>
      </c>
      <c r="D1381" s="169" t="s">
        <v>351</v>
      </c>
      <c r="E1381" s="170">
        <v>2015</v>
      </c>
      <c r="F1381" s="170" t="s">
        <v>11890</v>
      </c>
      <c r="G1381" s="171" t="s">
        <v>13615</v>
      </c>
      <c r="H1381" s="171" t="s">
        <v>13616</v>
      </c>
      <c r="I1381" s="171"/>
    </row>
    <row r="1382" spans="1:9" hidden="1" x14ac:dyDescent="0.25">
      <c r="A1382" s="169" t="s">
        <v>13930</v>
      </c>
      <c r="B1382" s="169" t="s">
        <v>13931</v>
      </c>
      <c r="C1382" s="169" t="s">
        <v>13647</v>
      </c>
      <c r="D1382" s="169" t="s">
        <v>351</v>
      </c>
      <c r="E1382" s="170">
        <v>2016</v>
      </c>
      <c r="F1382" s="170" t="s">
        <v>11890</v>
      </c>
      <c r="G1382" s="171" t="s">
        <v>13615</v>
      </c>
      <c r="H1382" s="171" t="s">
        <v>13616</v>
      </c>
      <c r="I1382" s="171"/>
    </row>
    <row r="1383" spans="1:9" hidden="1" x14ac:dyDescent="0.25">
      <c r="A1383" s="169" t="s">
        <v>13932</v>
      </c>
      <c r="B1383" s="169" t="s">
        <v>13933</v>
      </c>
      <c r="C1383" s="169" t="s">
        <v>431</v>
      </c>
      <c r="D1383" s="169" t="s">
        <v>351</v>
      </c>
      <c r="E1383" s="170">
        <v>2016</v>
      </c>
      <c r="F1383" s="170" t="s">
        <v>11890</v>
      </c>
      <c r="G1383" s="171" t="s">
        <v>13615</v>
      </c>
      <c r="H1383" s="171" t="s">
        <v>13616</v>
      </c>
      <c r="I1383" s="171"/>
    </row>
    <row r="1384" spans="1:9" x14ac:dyDescent="0.25">
      <c r="A1384" s="169" t="s">
        <v>13934</v>
      </c>
      <c r="B1384" s="169" t="s">
        <v>13935</v>
      </c>
      <c r="C1384" s="169" t="s">
        <v>11889</v>
      </c>
      <c r="D1384" s="169" t="s">
        <v>351</v>
      </c>
      <c r="E1384" s="170">
        <v>2016</v>
      </c>
      <c r="F1384" s="170" t="s">
        <v>11890</v>
      </c>
      <c r="G1384" s="171" t="s">
        <v>13615</v>
      </c>
      <c r="H1384" s="171" t="s">
        <v>13616</v>
      </c>
      <c r="I1384" s="171"/>
    </row>
    <row r="1385" spans="1:9" hidden="1" x14ac:dyDescent="0.25">
      <c r="A1385" s="169" t="s">
        <v>13936</v>
      </c>
      <c r="B1385" s="169" t="s">
        <v>13871</v>
      </c>
      <c r="C1385" s="169" t="s">
        <v>1562</v>
      </c>
      <c r="D1385" s="169" t="s">
        <v>351</v>
      </c>
      <c r="E1385" s="170">
        <v>2016</v>
      </c>
      <c r="F1385" s="170" t="s">
        <v>11890</v>
      </c>
      <c r="G1385" s="171" t="s">
        <v>13615</v>
      </c>
      <c r="H1385" s="171" t="s">
        <v>13616</v>
      </c>
      <c r="I1385" s="171"/>
    </row>
    <row r="1386" spans="1:9" x14ac:dyDescent="0.25">
      <c r="A1386" s="169" t="s">
        <v>13937</v>
      </c>
      <c r="B1386" s="169" t="s">
        <v>13938</v>
      </c>
      <c r="C1386" s="169" t="s">
        <v>11889</v>
      </c>
      <c r="D1386" s="169" t="s">
        <v>351</v>
      </c>
      <c r="E1386" s="170">
        <v>2015</v>
      </c>
      <c r="F1386" s="170" t="s">
        <v>11890</v>
      </c>
      <c r="G1386" s="171" t="s">
        <v>13615</v>
      </c>
      <c r="H1386" s="171" t="s">
        <v>13616</v>
      </c>
      <c r="I1386" s="171"/>
    </row>
    <row r="1387" spans="1:9" x14ac:dyDescent="0.25">
      <c r="A1387" s="169" t="s">
        <v>13939</v>
      </c>
      <c r="B1387" s="169" t="s">
        <v>13940</v>
      </c>
      <c r="C1387" s="169" t="s">
        <v>11889</v>
      </c>
      <c r="D1387" s="169" t="s">
        <v>342</v>
      </c>
      <c r="E1387" s="170">
        <v>2016</v>
      </c>
      <c r="F1387" s="170" t="s">
        <v>11890</v>
      </c>
      <c r="G1387" s="171" t="s">
        <v>13615</v>
      </c>
      <c r="H1387" s="171" t="s">
        <v>13616</v>
      </c>
      <c r="I1387" s="171"/>
    </row>
    <row r="1388" spans="1:9" hidden="1" x14ac:dyDescent="0.25">
      <c r="A1388" s="169" t="s">
        <v>13941</v>
      </c>
      <c r="B1388" s="169" t="s">
        <v>13942</v>
      </c>
      <c r="C1388" s="169" t="s">
        <v>1562</v>
      </c>
      <c r="D1388" s="169" t="s">
        <v>342</v>
      </c>
      <c r="E1388" s="170">
        <v>2016</v>
      </c>
      <c r="F1388" s="170" t="s">
        <v>11890</v>
      </c>
      <c r="G1388" s="171" t="s">
        <v>13615</v>
      </c>
      <c r="H1388" s="171" t="s">
        <v>13616</v>
      </c>
      <c r="I1388" s="171"/>
    </row>
    <row r="1389" spans="1:9" x14ac:dyDescent="0.25">
      <c r="A1389" s="169" t="s">
        <v>13943</v>
      </c>
      <c r="B1389" s="169" t="s">
        <v>13871</v>
      </c>
      <c r="C1389" s="169" t="s">
        <v>11889</v>
      </c>
      <c r="D1389" s="169" t="s">
        <v>351</v>
      </c>
      <c r="E1389" s="170">
        <v>2016</v>
      </c>
      <c r="F1389" s="170" t="s">
        <v>11890</v>
      </c>
      <c r="G1389" s="171" t="s">
        <v>13615</v>
      </c>
      <c r="H1389" s="171" t="s">
        <v>13616</v>
      </c>
      <c r="I1389" s="171"/>
    </row>
    <row r="1390" spans="1:9" x14ac:dyDescent="0.25">
      <c r="A1390" s="169" t="s">
        <v>13944</v>
      </c>
      <c r="B1390" s="169" t="s">
        <v>13945</v>
      </c>
      <c r="C1390" s="169" t="s">
        <v>11889</v>
      </c>
      <c r="D1390" s="169" t="s">
        <v>351</v>
      </c>
      <c r="E1390" s="170">
        <v>2015</v>
      </c>
      <c r="F1390" s="170" t="s">
        <v>11890</v>
      </c>
      <c r="G1390" s="171" t="s">
        <v>13615</v>
      </c>
      <c r="H1390" s="171" t="s">
        <v>13616</v>
      </c>
      <c r="I1390" s="171"/>
    </row>
    <row r="1391" spans="1:9" hidden="1" x14ac:dyDescent="0.25">
      <c r="A1391" s="169" t="s">
        <v>13946</v>
      </c>
      <c r="B1391" s="169" t="s">
        <v>13947</v>
      </c>
      <c r="C1391" s="169" t="s">
        <v>356</v>
      </c>
      <c r="D1391" s="169" t="s">
        <v>363</v>
      </c>
      <c r="E1391" s="170">
        <v>2020</v>
      </c>
      <c r="F1391" s="170" t="s">
        <v>11890</v>
      </c>
      <c r="G1391" s="171" t="s">
        <v>13615</v>
      </c>
      <c r="H1391" s="171" t="s">
        <v>13616</v>
      </c>
      <c r="I1391" s="171"/>
    </row>
    <row r="1392" spans="1:9" hidden="1" x14ac:dyDescent="0.25">
      <c r="A1392" s="169" t="s">
        <v>13948</v>
      </c>
      <c r="B1392" s="169" t="s">
        <v>13949</v>
      </c>
      <c r="C1392" s="169" t="s">
        <v>356</v>
      </c>
      <c r="D1392" s="169" t="s">
        <v>342</v>
      </c>
      <c r="E1392" s="170">
        <v>2016</v>
      </c>
      <c r="F1392" s="170" t="s">
        <v>11890</v>
      </c>
      <c r="G1392" s="171" t="s">
        <v>13615</v>
      </c>
      <c r="H1392" s="171" t="s">
        <v>13616</v>
      </c>
      <c r="I1392" s="171"/>
    </row>
    <row r="1393" spans="1:9" hidden="1" x14ac:dyDescent="0.25">
      <c r="A1393" s="169" t="s">
        <v>13950</v>
      </c>
      <c r="B1393" s="169" t="s">
        <v>13951</v>
      </c>
      <c r="C1393" s="169" t="s">
        <v>356</v>
      </c>
      <c r="D1393" s="174" t="s">
        <v>363</v>
      </c>
      <c r="E1393" s="170">
        <v>2016</v>
      </c>
      <c r="F1393" s="170" t="s">
        <v>11890</v>
      </c>
      <c r="G1393" s="171" t="s">
        <v>13615</v>
      </c>
      <c r="H1393" s="171" t="s">
        <v>13616</v>
      </c>
      <c r="I1393" s="171"/>
    </row>
    <row r="1394" spans="1:9" hidden="1" x14ac:dyDescent="0.25">
      <c r="A1394" s="169" t="s">
        <v>13952</v>
      </c>
      <c r="B1394" s="169" t="s">
        <v>13711</v>
      </c>
      <c r="C1394" s="169" t="s">
        <v>528</v>
      </c>
      <c r="D1394" s="169" t="s">
        <v>351</v>
      </c>
      <c r="E1394" s="170">
        <v>2016</v>
      </c>
      <c r="F1394" s="170" t="s">
        <v>11890</v>
      </c>
      <c r="G1394" s="171" t="s">
        <v>13615</v>
      </c>
      <c r="H1394" s="171" t="s">
        <v>13616</v>
      </c>
      <c r="I1394" s="171"/>
    </row>
    <row r="1395" spans="1:9" x14ac:dyDescent="0.25">
      <c r="A1395" s="169" t="s">
        <v>13953</v>
      </c>
      <c r="B1395" s="169" t="s">
        <v>13907</v>
      </c>
      <c r="C1395" s="169" t="s">
        <v>11889</v>
      </c>
      <c r="D1395" s="169" t="s">
        <v>351</v>
      </c>
      <c r="E1395" s="170">
        <v>2016</v>
      </c>
      <c r="F1395" s="170" t="s">
        <v>11890</v>
      </c>
      <c r="G1395" s="171" t="s">
        <v>13615</v>
      </c>
      <c r="H1395" s="171" t="s">
        <v>13616</v>
      </c>
      <c r="I1395" s="171"/>
    </row>
    <row r="1396" spans="1:9" hidden="1" x14ac:dyDescent="0.25">
      <c r="A1396" s="169" t="s">
        <v>13954</v>
      </c>
      <c r="B1396" s="169" t="s">
        <v>13955</v>
      </c>
      <c r="C1396" s="169" t="s">
        <v>356</v>
      </c>
      <c r="D1396" s="169" t="s">
        <v>351</v>
      </c>
      <c r="E1396" s="170">
        <v>2015</v>
      </c>
      <c r="F1396" s="170" t="s">
        <v>11890</v>
      </c>
      <c r="G1396" s="171" t="s">
        <v>13615</v>
      </c>
      <c r="H1396" s="171" t="s">
        <v>13616</v>
      </c>
      <c r="I1396" s="171"/>
    </row>
    <row r="1397" spans="1:9" x14ac:dyDescent="0.25">
      <c r="A1397" s="169" t="s">
        <v>13956</v>
      </c>
      <c r="B1397" s="169" t="s">
        <v>13957</v>
      </c>
      <c r="C1397" s="169" t="s">
        <v>11889</v>
      </c>
      <c r="D1397" s="169" t="s">
        <v>351</v>
      </c>
      <c r="E1397" s="170">
        <v>2015</v>
      </c>
      <c r="F1397" s="170" t="s">
        <v>11890</v>
      </c>
      <c r="G1397" s="171" t="s">
        <v>13615</v>
      </c>
      <c r="H1397" s="171" t="s">
        <v>13616</v>
      </c>
      <c r="I1397" s="171"/>
    </row>
    <row r="1398" spans="1:9" hidden="1" x14ac:dyDescent="0.25">
      <c r="A1398" s="169" t="s">
        <v>13958</v>
      </c>
      <c r="B1398" s="169" t="s">
        <v>13959</v>
      </c>
      <c r="C1398" s="169" t="s">
        <v>13774</v>
      </c>
      <c r="D1398" s="169" t="s">
        <v>351</v>
      </c>
      <c r="E1398" s="170">
        <v>2015</v>
      </c>
      <c r="F1398" s="170" t="s">
        <v>11890</v>
      </c>
      <c r="G1398" s="171" t="s">
        <v>13615</v>
      </c>
      <c r="H1398" s="171" t="s">
        <v>13616</v>
      </c>
      <c r="I1398" s="171"/>
    </row>
    <row r="1399" spans="1:9" x14ac:dyDescent="0.25">
      <c r="A1399" s="169" t="s">
        <v>13960</v>
      </c>
      <c r="B1399" s="169" t="s">
        <v>13961</v>
      </c>
      <c r="C1399" s="169" t="s">
        <v>11889</v>
      </c>
      <c r="D1399" s="169" t="s">
        <v>351</v>
      </c>
      <c r="E1399" s="170">
        <v>2016</v>
      </c>
      <c r="F1399" s="170" t="s">
        <v>11890</v>
      </c>
      <c r="G1399" s="171" t="s">
        <v>13615</v>
      </c>
      <c r="H1399" s="171" t="s">
        <v>13616</v>
      </c>
      <c r="I1399" s="171"/>
    </row>
    <row r="1400" spans="1:9" hidden="1" x14ac:dyDescent="0.25">
      <c r="A1400" s="169" t="s">
        <v>13962</v>
      </c>
      <c r="B1400" s="169" t="s">
        <v>13628</v>
      </c>
      <c r="C1400" s="169" t="s">
        <v>769</v>
      </c>
      <c r="D1400" s="169" t="s">
        <v>351</v>
      </c>
      <c r="E1400" s="170">
        <v>2016</v>
      </c>
      <c r="F1400" s="170" t="s">
        <v>11890</v>
      </c>
      <c r="G1400" s="171" t="s">
        <v>13615</v>
      </c>
      <c r="H1400" s="171" t="s">
        <v>13616</v>
      </c>
      <c r="I1400" s="171"/>
    </row>
    <row r="1401" spans="1:9" x14ac:dyDescent="0.25">
      <c r="A1401" s="169" t="s">
        <v>13963</v>
      </c>
      <c r="B1401" s="169" t="s">
        <v>13964</v>
      </c>
      <c r="C1401" s="169" t="s">
        <v>11889</v>
      </c>
      <c r="D1401" s="169" t="s">
        <v>342</v>
      </c>
      <c r="E1401" s="170">
        <v>2016</v>
      </c>
      <c r="F1401" s="170" t="s">
        <v>11890</v>
      </c>
      <c r="G1401" s="171" t="s">
        <v>13615</v>
      </c>
      <c r="H1401" s="171" t="s">
        <v>13616</v>
      </c>
      <c r="I1401" s="171"/>
    </row>
    <row r="1402" spans="1:9" hidden="1" x14ac:dyDescent="0.25">
      <c r="A1402" s="169" t="s">
        <v>13965</v>
      </c>
      <c r="B1402" s="169" t="s">
        <v>13733</v>
      </c>
      <c r="C1402" s="169" t="s">
        <v>1562</v>
      </c>
      <c r="D1402" s="169" t="s">
        <v>351</v>
      </c>
      <c r="E1402" s="170">
        <v>2016</v>
      </c>
      <c r="F1402" s="170" t="s">
        <v>11890</v>
      </c>
      <c r="G1402" s="171" t="s">
        <v>13615</v>
      </c>
      <c r="H1402" s="171" t="s">
        <v>13616</v>
      </c>
      <c r="I1402" s="171"/>
    </row>
    <row r="1403" spans="1:9" x14ac:dyDescent="0.25">
      <c r="A1403" s="169" t="s">
        <v>13966</v>
      </c>
      <c r="B1403" s="169" t="s">
        <v>13967</v>
      </c>
      <c r="C1403" s="169" t="s">
        <v>11889</v>
      </c>
      <c r="D1403" s="169" t="s">
        <v>351</v>
      </c>
      <c r="E1403" s="170">
        <v>2015</v>
      </c>
      <c r="F1403" s="170" t="s">
        <v>11890</v>
      </c>
      <c r="G1403" s="171" t="s">
        <v>13615</v>
      </c>
      <c r="H1403" s="171" t="s">
        <v>13616</v>
      </c>
      <c r="I1403" s="171"/>
    </row>
    <row r="1404" spans="1:9" hidden="1" x14ac:dyDescent="0.25">
      <c r="A1404" s="169" t="s">
        <v>13968</v>
      </c>
      <c r="B1404" s="169" t="s">
        <v>13969</v>
      </c>
      <c r="C1404" s="169" t="s">
        <v>547</v>
      </c>
      <c r="D1404" s="169" t="s">
        <v>351</v>
      </c>
      <c r="E1404" s="170">
        <v>2016</v>
      </c>
      <c r="F1404" s="170" t="s">
        <v>11890</v>
      </c>
      <c r="G1404" s="171" t="s">
        <v>13615</v>
      </c>
      <c r="H1404" s="171" t="s">
        <v>13616</v>
      </c>
      <c r="I1404" s="171"/>
    </row>
    <row r="1405" spans="1:9" hidden="1" x14ac:dyDescent="0.25">
      <c r="A1405" s="169" t="s">
        <v>13970</v>
      </c>
      <c r="B1405" s="169" t="s">
        <v>13905</v>
      </c>
      <c r="C1405" s="169" t="s">
        <v>769</v>
      </c>
      <c r="D1405" s="169" t="s">
        <v>351</v>
      </c>
      <c r="E1405" s="170">
        <v>2016</v>
      </c>
      <c r="F1405" s="170" t="s">
        <v>11890</v>
      </c>
      <c r="G1405" s="171" t="s">
        <v>13615</v>
      </c>
      <c r="H1405" s="171" t="s">
        <v>13616</v>
      </c>
      <c r="I1405" s="171"/>
    </row>
    <row r="1406" spans="1:9" x14ac:dyDescent="0.25">
      <c r="A1406" s="169" t="s">
        <v>13971</v>
      </c>
      <c r="B1406" s="169" t="s">
        <v>13972</v>
      </c>
      <c r="C1406" s="169" t="s">
        <v>11889</v>
      </c>
      <c r="D1406" s="169" t="s">
        <v>363</v>
      </c>
      <c r="E1406" s="170">
        <v>2016</v>
      </c>
      <c r="F1406" s="170" t="s">
        <v>11890</v>
      </c>
      <c r="G1406" s="171" t="s">
        <v>13615</v>
      </c>
      <c r="H1406" s="171" t="s">
        <v>13616</v>
      </c>
      <c r="I1406" s="171"/>
    </row>
    <row r="1407" spans="1:9" x14ac:dyDescent="0.25">
      <c r="A1407" s="169" t="s">
        <v>13973</v>
      </c>
      <c r="B1407" s="169" t="s">
        <v>13974</v>
      </c>
      <c r="C1407" s="169" t="s">
        <v>11889</v>
      </c>
      <c r="D1407" s="169" t="s">
        <v>351</v>
      </c>
      <c r="E1407" s="170">
        <v>2016</v>
      </c>
      <c r="F1407" s="170" t="s">
        <v>11890</v>
      </c>
      <c r="G1407" s="171" t="s">
        <v>13615</v>
      </c>
      <c r="H1407" s="171" t="s">
        <v>13616</v>
      </c>
      <c r="I1407" s="171"/>
    </row>
    <row r="1408" spans="1:9" hidden="1" x14ac:dyDescent="0.25">
      <c r="A1408" s="169" t="s">
        <v>13975</v>
      </c>
      <c r="B1408" s="169" t="s">
        <v>13976</v>
      </c>
      <c r="C1408" s="169" t="s">
        <v>356</v>
      </c>
      <c r="D1408" s="169" t="s">
        <v>363</v>
      </c>
      <c r="E1408" s="170">
        <v>2020</v>
      </c>
      <c r="F1408" s="170" t="s">
        <v>11890</v>
      </c>
      <c r="G1408" s="171" t="s">
        <v>13615</v>
      </c>
      <c r="H1408" s="171" t="s">
        <v>13616</v>
      </c>
      <c r="I1408" s="171"/>
    </row>
    <row r="1409" spans="1:9" hidden="1" x14ac:dyDescent="0.25">
      <c r="A1409" s="169" t="s">
        <v>13977</v>
      </c>
      <c r="B1409" s="169" t="s">
        <v>13978</v>
      </c>
      <c r="C1409" s="169" t="s">
        <v>356</v>
      </c>
      <c r="D1409" s="169" t="s">
        <v>351</v>
      </c>
      <c r="E1409" s="170">
        <v>2016</v>
      </c>
      <c r="F1409" s="170" t="s">
        <v>11890</v>
      </c>
      <c r="G1409" s="171" t="s">
        <v>13615</v>
      </c>
      <c r="H1409" s="171" t="s">
        <v>13616</v>
      </c>
      <c r="I1409" s="171"/>
    </row>
    <row r="1410" spans="1:9" x14ac:dyDescent="0.25">
      <c r="A1410" s="169" t="s">
        <v>13979</v>
      </c>
      <c r="B1410" s="169" t="s">
        <v>13980</v>
      </c>
      <c r="C1410" s="169" t="s">
        <v>11889</v>
      </c>
      <c r="D1410" s="169" t="s">
        <v>351</v>
      </c>
      <c r="E1410" s="170">
        <v>2015</v>
      </c>
      <c r="F1410" s="170" t="s">
        <v>11890</v>
      </c>
      <c r="G1410" s="171" t="s">
        <v>13615</v>
      </c>
      <c r="H1410" s="171" t="s">
        <v>13616</v>
      </c>
      <c r="I1410" s="171"/>
    </row>
    <row r="1411" spans="1:9" x14ac:dyDescent="0.25">
      <c r="A1411" s="169" t="s">
        <v>13981</v>
      </c>
      <c r="B1411" s="169" t="s">
        <v>13982</v>
      </c>
      <c r="C1411" s="169" t="s">
        <v>11889</v>
      </c>
      <c r="D1411" s="169" t="s">
        <v>351</v>
      </c>
      <c r="E1411" s="170">
        <v>2016</v>
      </c>
      <c r="F1411" s="170" t="s">
        <v>11890</v>
      </c>
      <c r="G1411" s="171" t="s">
        <v>13615</v>
      </c>
      <c r="H1411" s="171" t="s">
        <v>13616</v>
      </c>
      <c r="I1411" s="171"/>
    </row>
    <row r="1412" spans="1:9" hidden="1" x14ac:dyDescent="0.25">
      <c r="A1412" s="169" t="s">
        <v>13983</v>
      </c>
      <c r="B1412" s="169" t="s">
        <v>13984</v>
      </c>
      <c r="C1412" s="169" t="s">
        <v>431</v>
      </c>
      <c r="D1412" s="169" t="s">
        <v>351</v>
      </c>
      <c r="E1412" s="170">
        <v>2016</v>
      </c>
      <c r="F1412" s="170" t="s">
        <v>11890</v>
      </c>
      <c r="G1412" s="171" t="s">
        <v>13615</v>
      </c>
      <c r="H1412" s="171" t="s">
        <v>13616</v>
      </c>
      <c r="I1412" s="171"/>
    </row>
    <row r="1413" spans="1:9" hidden="1" x14ac:dyDescent="0.25">
      <c r="A1413" s="169" t="s">
        <v>13985</v>
      </c>
      <c r="B1413" s="169" t="s">
        <v>13986</v>
      </c>
      <c r="C1413" s="169" t="s">
        <v>356</v>
      </c>
      <c r="D1413" s="169" t="s">
        <v>351</v>
      </c>
      <c r="E1413" s="170">
        <v>2016</v>
      </c>
      <c r="F1413" s="170" t="s">
        <v>11890</v>
      </c>
      <c r="G1413" s="171" t="s">
        <v>13615</v>
      </c>
      <c r="H1413" s="171" t="s">
        <v>13616</v>
      </c>
      <c r="I1413" s="171"/>
    </row>
    <row r="1414" spans="1:9" x14ac:dyDescent="0.25">
      <c r="A1414" s="169" t="s">
        <v>13987</v>
      </c>
      <c r="B1414" s="169" t="s">
        <v>13988</v>
      </c>
      <c r="C1414" s="169" t="s">
        <v>11889</v>
      </c>
      <c r="D1414" s="169" t="s">
        <v>351</v>
      </c>
      <c r="E1414" s="170">
        <v>2015</v>
      </c>
      <c r="F1414" s="170" t="s">
        <v>11890</v>
      </c>
      <c r="G1414" s="171" t="s">
        <v>13615</v>
      </c>
      <c r="H1414" s="171" t="s">
        <v>13616</v>
      </c>
      <c r="I1414" s="171"/>
    </row>
    <row r="1415" spans="1:9" hidden="1" x14ac:dyDescent="0.25">
      <c r="A1415" s="169" t="s">
        <v>13989</v>
      </c>
      <c r="B1415" s="169" t="s">
        <v>13990</v>
      </c>
      <c r="C1415" s="169" t="s">
        <v>356</v>
      </c>
      <c r="D1415" s="169" t="s">
        <v>363</v>
      </c>
      <c r="E1415" s="170">
        <v>2020</v>
      </c>
      <c r="F1415" s="170" t="s">
        <v>11890</v>
      </c>
      <c r="G1415" s="171" t="s">
        <v>13615</v>
      </c>
      <c r="H1415" s="171" t="s">
        <v>13616</v>
      </c>
      <c r="I1415" s="171"/>
    </row>
    <row r="1416" spans="1:9" hidden="1" x14ac:dyDescent="0.25">
      <c r="A1416" s="169" t="s">
        <v>13991</v>
      </c>
      <c r="B1416" s="169" t="s">
        <v>13992</v>
      </c>
      <c r="C1416" s="169" t="s">
        <v>13774</v>
      </c>
      <c r="D1416" s="169" t="s">
        <v>351</v>
      </c>
      <c r="E1416" s="170">
        <v>2015</v>
      </c>
      <c r="F1416" s="170" t="s">
        <v>11890</v>
      </c>
      <c r="G1416" s="171" t="s">
        <v>13615</v>
      </c>
      <c r="H1416" s="171" t="s">
        <v>13616</v>
      </c>
      <c r="I1416" s="171"/>
    </row>
    <row r="1417" spans="1:9" x14ac:dyDescent="0.25">
      <c r="A1417" s="169" t="s">
        <v>13993</v>
      </c>
      <c r="B1417" s="169" t="s">
        <v>13994</v>
      </c>
      <c r="C1417" s="169" t="s">
        <v>11889</v>
      </c>
      <c r="D1417" s="169" t="s">
        <v>342</v>
      </c>
      <c r="E1417" s="170">
        <v>2016</v>
      </c>
      <c r="F1417" s="170" t="s">
        <v>11890</v>
      </c>
      <c r="G1417" s="171" t="s">
        <v>13615</v>
      </c>
      <c r="H1417" s="171" t="s">
        <v>13616</v>
      </c>
      <c r="I1417" s="171"/>
    </row>
    <row r="1418" spans="1:9" hidden="1" x14ac:dyDescent="0.25">
      <c r="A1418" s="169" t="s">
        <v>13995</v>
      </c>
      <c r="B1418" s="169" t="s">
        <v>13996</v>
      </c>
      <c r="C1418" s="169" t="s">
        <v>13774</v>
      </c>
      <c r="D1418" s="169" t="s">
        <v>351</v>
      </c>
      <c r="E1418" s="170">
        <v>2015</v>
      </c>
      <c r="F1418" s="170" t="s">
        <v>11890</v>
      </c>
      <c r="G1418" s="171" t="s">
        <v>13615</v>
      </c>
      <c r="H1418" s="171" t="s">
        <v>13616</v>
      </c>
      <c r="I1418" s="171"/>
    </row>
    <row r="1419" spans="1:9" hidden="1" x14ac:dyDescent="0.25">
      <c r="A1419" s="169" t="s">
        <v>13997</v>
      </c>
      <c r="B1419" s="169" t="s">
        <v>13998</v>
      </c>
      <c r="C1419" s="169" t="s">
        <v>356</v>
      </c>
      <c r="D1419" s="169" t="s">
        <v>351</v>
      </c>
      <c r="E1419" s="170">
        <v>2016</v>
      </c>
      <c r="F1419" s="170" t="s">
        <v>11890</v>
      </c>
      <c r="G1419" s="171" t="s">
        <v>13615</v>
      </c>
      <c r="H1419" s="171" t="s">
        <v>13616</v>
      </c>
      <c r="I1419" s="171"/>
    </row>
    <row r="1420" spans="1:9" hidden="1" x14ac:dyDescent="0.25">
      <c r="A1420" s="169" t="s">
        <v>13999</v>
      </c>
      <c r="B1420" s="169" t="s">
        <v>13805</v>
      </c>
      <c r="C1420" s="169" t="s">
        <v>547</v>
      </c>
      <c r="D1420" s="169" t="s">
        <v>351</v>
      </c>
      <c r="E1420" s="170">
        <v>2016</v>
      </c>
      <c r="F1420" s="170" t="s">
        <v>11890</v>
      </c>
      <c r="G1420" s="171" t="s">
        <v>13615</v>
      </c>
      <c r="H1420" s="171" t="s">
        <v>13616</v>
      </c>
      <c r="I1420" s="171"/>
    </row>
    <row r="1421" spans="1:9" x14ac:dyDescent="0.25">
      <c r="A1421" s="169" t="s">
        <v>14000</v>
      </c>
      <c r="B1421" s="169" t="s">
        <v>14001</v>
      </c>
      <c r="C1421" s="169" t="s">
        <v>11889</v>
      </c>
      <c r="D1421" s="169" t="s">
        <v>351</v>
      </c>
      <c r="E1421" s="170">
        <v>2016</v>
      </c>
      <c r="F1421" s="170" t="s">
        <v>11890</v>
      </c>
      <c r="G1421" s="171" t="s">
        <v>13615</v>
      </c>
      <c r="H1421" s="171" t="s">
        <v>13616</v>
      </c>
      <c r="I1421" s="171"/>
    </row>
    <row r="1422" spans="1:9" hidden="1" x14ac:dyDescent="0.25">
      <c r="A1422" s="169" t="s">
        <v>14002</v>
      </c>
      <c r="B1422" s="169" t="s">
        <v>14003</v>
      </c>
      <c r="C1422" s="169" t="s">
        <v>356</v>
      </c>
      <c r="D1422" s="169" t="s">
        <v>351</v>
      </c>
      <c r="E1422" s="170">
        <v>2016</v>
      </c>
      <c r="F1422" s="170" t="s">
        <v>11890</v>
      </c>
      <c r="G1422" s="171" t="s">
        <v>13615</v>
      </c>
      <c r="H1422" s="171" t="s">
        <v>13616</v>
      </c>
      <c r="I1422" s="171"/>
    </row>
    <row r="1423" spans="1:9" hidden="1" x14ac:dyDescent="0.25">
      <c r="A1423" s="169" t="s">
        <v>14004</v>
      </c>
      <c r="B1423" s="169" t="s">
        <v>14005</v>
      </c>
      <c r="C1423" s="169" t="s">
        <v>13774</v>
      </c>
      <c r="D1423" s="169" t="s">
        <v>351</v>
      </c>
      <c r="E1423" s="170">
        <v>2015</v>
      </c>
      <c r="F1423" s="170" t="s">
        <v>11890</v>
      </c>
      <c r="G1423" s="171" t="s">
        <v>13615</v>
      </c>
      <c r="H1423" s="171" t="s">
        <v>13616</v>
      </c>
      <c r="I1423" s="171"/>
    </row>
    <row r="1424" spans="1:9" x14ac:dyDescent="0.25">
      <c r="A1424" s="169" t="s">
        <v>14006</v>
      </c>
      <c r="B1424" s="169" t="s">
        <v>14007</v>
      </c>
      <c r="C1424" s="169" t="s">
        <v>11889</v>
      </c>
      <c r="D1424" s="169" t="s">
        <v>351</v>
      </c>
      <c r="E1424" s="170">
        <v>2015</v>
      </c>
      <c r="F1424" s="170" t="s">
        <v>11890</v>
      </c>
      <c r="G1424" s="171" t="s">
        <v>13615</v>
      </c>
      <c r="H1424" s="171" t="s">
        <v>13616</v>
      </c>
      <c r="I1424" s="171"/>
    </row>
    <row r="1425" spans="1:9" x14ac:dyDescent="0.25">
      <c r="A1425" s="169" t="s">
        <v>14008</v>
      </c>
      <c r="B1425" s="169" t="s">
        <v>14009</v>
      </c>
      <c r="C1425" s="169" t="s">
        <v>11889</v>
      </c>
      <c r="D1425" s="169" t="s">
        <v>351</v>
      </c>
      <c r="E1425" s="170">
        <v>2015</v>
      </c>
      <c r="F1425" s="170" t="s">
        <v>11890</v>
      </c>
      <c r="G1425" s="171" t="s">
        <v>13615</v>
      </c>
      <c r="H1425" s="171" t="s">
        <v>13616</v>
      </c>
      <c r="I1425" s="171"/>
    </row>
    <row r="1426" spans="1:9" hidden="1" x14ac:dyDescent="0.25">
      <c r="A1426" s="169" t="s">
        <v>14010</v>
      </c>
      <c r="B1426" s="169" t="s">
        <v>13722</v>
      </c>
      <c r="C1426" s="169" t="s">
        <v>547</v>
      </c>
      <c r="D1426" s="169" t="s">
        <v>342</v>
      </c>
      <c r="E1426" s="170">
        <v>2016</v>
      </c>
      <c r="F1426" s="170" t="s">
        <v>11890</v>
      </c>
      <c r="G1426" s="171" t="s">
        <v>13615</v>
      </c>
      <c r="H1426" s="171" t="s">
        <v>13616</v>
      </c>
      <c r="I1426" s="171"/>
    </row>
    <row r="1427" spans="1:9" x14ac:dyDescent="0.25">
      <c r="A1427" s="169" t="s">
        <v>14011</v>
      </c>
      <c r="B1427" s="169" t="s">
        <v>14012</v>
      </c>
      <c r="C1427" s="169" t="s">
        <v>11889</v>
      </c>
      <c r="D1427" s="169" t="s">
        <v>351</v>
      </c>
      <c r="E1427" s="170">
        <v>2015</v>
      </c>
      <c r="F1427" s="170" t="s">
        <v>11890</v>
      </c>
      <c r="G1427" s="171" t="s">
        <v>13615</v>
      </c>
      <c r="H1427" s="171" t="s">
        <v>13616</v>
      </c>
      <c r="I1427" s="171"/>
    </row>
    <row r="1428" spans="1:9" hidden="1" x14ac:dyDescent="0.25">
      <c r="A1428" s="169" t="s">
        <v>14013</v>
      </c>
      <c r="B1428" s="169" t="s">
        <v>14014</v>
      </c>
      <c r="C1428" s="169" t="s">
        <v>356</v>
      </c>
      <c r="D1428" s="169" t="s">
        <v>351</v>
      </c>
      <c r="E1428" s="170">
        <v>2015</v>
      </c>
      <c r="F1428" s="170" t="s">
        <v>11890</v>
      </c>
      <c r="G1428" s="171" t="s">
        <v>13615</v>
      </c>
      <c r="H1428" s="171" t="s">
        <v>13616</v>
      </c>
      <c r="I1428" s="171"/>
    </row>
    <row r="1429" spans="1:9" x14ac:dyDescent="0.25">
      <c r="A1429" s="169" t="s">
        <v>14015</v>
      </c>
      <c r="B1429" s="169" t="s">
        <v>13905</v>
      </c>
      <c r="C1429" s="169" t="s">
        <v>11889</v>
      </c>
      <c r="D1429" s="169" t="s">
        <v>351</v>
      </c>
      <c r="E1429" s="170">
        <v>2016</v>
      </c>
      <c r="F1429" s="170" t="s">
        <v>11890</v>
      </c>
      <c r="G1429" s="171" t="s">
        <v>13615</v>
      </c>
      <c r="H1429" s="171" t="s">
        <v>13616</v>
      </c>
      <c r="I1429" s="171"/>
    </row>
    <row r="1430" spans="1:9" hidden="1" x14ac:dyDescent="0.25">
      <c r="A1430" s="169" t="s">
        <v>14016</v>
      </c>
      <c r="B1430" s="169" t="s">
        <v>13814</v>
      </c>
      <c r="C1430" s="169" t="s">
        <v>13647</v>
      </c>
      <c r="D1430" s="169" t="s">
        <v>351</v>
      </c>
      <c r="E1430" s="170">
        <v>2016</v>
      </c>
      <c r="F1430" s="170" t="s">
        <v>11890</v>
      </c>
      <c r="G1430" s="171" t="s">
        <v>13615</v>
      </c>
      <c r="H1430" s="171" t="s">
        <v>13616</v>
      </c>
      <c r="I1430" s="171"/>
    </row>
    <row r="1431" spans="1:9" x14ac:dyDescent="0.25">
      <c r="A1431" s="169" t="s">
        <v>14017</v>
      </c>
      <c r="B1431" s="169" t="s">
        <v>14018</v>
      </c>
      <c r="C1431" s="169" t="s">
        <v>11889</v>
      </c>
      <c r="D1431" s="169" t="s">
        <v>351</v>
      </c>
      <c r="E1431" s="170">
        <v>2015</v>
      </c>
      <c r="F1431" s="170" t="s">
        <v>11890</v>
      </c>
      <c r="G1431" s="171" t="s">
        <v>13615</v>
      </c>
      <c r="H1431" s="171" t="s">
        <v>13616</v>
      </c>
      <c r="I1431" s="171"/>
    </row>
    <row r="1432" spans="1:9" x14ac:dyDescent="0.25">
      <c r="A1432" s="169" t="s">
        <v>14019</v>
      </c>
      <c r="B1432" s="169" t="s">
        <v>13745</v>
      </c>
      <c r="C1432" s="169" t="s">
        <v>11889</v>
      </c>
      <c r="D1432" s="169" t="s">
        <v>351</v>
      </c>
      <c r="E1432" s="170">
        <v>2016</v>
      </c>
      <c r="F1432" s="170" t="s">
        <v>11890</v>
      </c>
      <c r="G1432" s="171" t="s">
        <v>13615</v>
      </c>
      <c r="H1432" s="171" t="s">
        <v>13616</v>
      </c>
      <c r="I1432" s="171"/>
    </row>
    <row r="1433" spans="1:9" x14ac:dyDescent="0.25">
      <c r="A1433" s="169" t="s">
        <v>14020</v>
      </c>
      <c r="B1433" s="169" t="s">
        <v>14021</v>
      </c>
      <c r="C1433" s="169" t="s">
        <v>11889</v>
      </c>
      <c r="D1433" s="169" t="s">
        <v>351</v>
      </c>
      <c r="E1433" s="170">
        <v>2016</v>
      </c>
      <c r="F1433" s="170" t="s">
        <v>11890</v>
      </c>
      <c r="G1433" s="171" t="s">
        <v>13615</v>
      </c>
      <c r="H1433" s="171" t="s">
        <v>13616</v>
      </c>
      <c r="I1433" s="171"/>
    </row>
    <row r="1434" spans="1:9" hidden="1" x14ac:dyDescent="0.25">
      <c r="A1434" s="169" t="s">
        <v>14022</v>
      </c>
      <c r="B1434" s="169" t="s">
        <v>13711</v>
      </c>
      <c r="C1434" s="169" t="s">
        <v>547</v>
      </c>
      <c r="D1434" s="169" t="s">
        <v>351</v>
      </c>
      <c r="E1434" s="170">
        <v>2016</v>
      </c>
      <c r="F1434" s="170" t="s">
        <v>11890</v>
      </c>
      <c r="G1434" s="171" t="s">
        <v>13615</v>
      </c>
      <c r="H1434" s="171" t="s">
        <v>13616</v>
      </c>
      <c r="I1434" s="171"/>
    </row>
    <row r="1435" spans="1:9" x14ac:dyDescent="0.25">
      <c r="A1435" s="169" t="s">
        <v>14023</v>
      </c>
      <c r="B1435" s="169" t="s">
        <v>14024</v>
      </c>
      <c r="C1435" s="169" t="s">
        <v>11889</v>
      </c>
      <c r="D1435" s="169" t="s">
        <v>351</v>
      </c>
      <c r="E1435" s="170">
        <v>2015</v>
      </c>
      <c r="F1435" s="170" t="s">
        <v>11890</v>
      </c>
      <c r="G1435" s="171" t="s">
        <v>13615</v>
      </c>
      <c r="H1435" s="171" t="s">
        <v>13616</v>
      </c>
      <c r="I1435" s="171"/>
    </row>
    <row r="1436" spans="1:9" hidden="1" x14ac:dyDescent="0.25">
      <c r="A1436" s="169" t="s">
        <v>14025</v>
      </c>
      <c r="B1436" s="169" t="s">
        <v>14026</v>
      </c>
      <c r="C1436" s="169" t="s">
        <v>431</v>
      </c>
      <c r="D1436" s="169" t="s">
        <v>351</v>
      </c>
      <c r="E1436" s="170">
        <v>2016</v>
      </c>
      <c r="F1436" s="170" t="s">
        <v>11890</v>
      </c>
      <c r="G1436" s="171" t="s">
        <v>13615</v>
      </c>
      <c r="H1436" s="171" t="s">
        <v>13616</v>
      </c>
      <c r="I1436" s="171"/>
    </row>
    <row r="1437" spans="1:9" hidden="1" x14ac:dyDescent="0.25">
      <c r="A1437" s="169" t="s">
        <v>14027</v>
      </c>
      <c r="B1437" s="169" t="s">
        <v>14028</v>
      </c>
      <c r="C1437" s="169" t="s">
        <v>356</v>
      </c>
      <c r="D1437" s="169" t="s">
        <v>351</v>
      </c>
      <c r="E1437" s="170">
        <v>2015</v>
      </c>
      <c r="F1437" s="170" t="s">
        <v>11890</v>
      </c>
      <c r="G1437" s="171" t="s">
        <v>13615</v>
      </c>
      <c r="H1437" s="171" t="s">
        <v>13616</v>
      </c>
      <c r="I1437" s="171"/>
    </row>
    <row r="1438" spans="1:9" hidden="1" x14ac:dyDescent="0.25">
      <c r="A1438" s="169" t="s">
        <v>14029</v>
      </c>
      <c r="B1438" s="169" t="s">
        <v>13649</v>
      </c>
      <c r="C1438" s="169" t="s">
        <v>769</v>
      </c>
      <c r="D1438" s="169" t="s">
        <v>351</v>
      </c>
      <c r="E1438" s="170">
        <v>2016</v>
      </c>
      <c r="F1438" s="170" t="s">
        <v>11890</v>
      </c>
      <c r="G1438" s="171" t="s">
        <v>13615</v>
      </c>
      <c r="H1438" s="171" t="s">
        <v>13616</v>
      </c>
      <c r="I1438" s="171"/>
    </row>
    <row r="1439" spans="1:9" x14ac:dyDescent="0.25">
      <c r="A1439" s="169" t="s">
        <v>14030</v>
      </c>
      <c r="B1439" s="169" t="s">
        <v>14031</v>
      </c>
      <c r="C1439" s="169" t="s">
        <v>11889</v>
      </c>
      <c r="D1439" s="169" t="s">
        <v>351</v>
      </c>
      <c r="E1439" s="170">
        <v>2016</v>
      </c>
      <c r="F1439" s="170" t="s">
        <v>11890</v>
      </c>
      <c r="G1439" s="171" t="s">
        <v>13615</v>
      </c>
      <c r="H1439" s="171" t="s">
        <v>13616</v>
      </c>
      <c r="I1439" s="171"/>
    </row>
    <row r="1440" spans="1:9" hidden="1" x14ac:dyDescent="0.25">
      <c r="A1440" s="169" t="s">
        <v>14032</v>
      </c>
      <c r="B1440" s="169" t="s">
        <v>14033</v>
      </c>
      <c r="C1440" s="169" t="s">
        <v>356</v>
      </c>
      <c r="D1440" s="169" t="s">
        <v>351</v>
      </c>
      <c r="E1440" s="170">
        <v>2016</v>
      </c>
      <c r="F1440" s="170" t="s">
        <v>11890</v>
      </c>
      <c r="G1440" s="171" t="s">
        <v>13615</v>
      </c>
      <c r="H1440" s="171" t="s">
        <v>13616</v>
      </c>
      <c r="I1440" s="171"/>
    </row>
    <row r="1441" spans="1:9" hidden="1" x14ac:dyDescent="0.25">
      <c r="A1441" s="169" t="s">
        <v>14034</v>
      </c>
      <c r="B1441" s="169" t="s">
        <v>14035</v>
      </c>
      <c r="C1441" s="169" t="s">
        <v>356</v>
      </c>
      <c r="D1441" s="169" t="s">
        <v>351</v>
      </c>
      <c r="E1441" s="170">
        <v>2015</v>
      </c>
      <c r="F1441" s="170" t="s">
        <v>11890</v>
      </c>
      <c r="G1441" s="171" t="s">
        <v>13615</v>
      </c>
      <c r="H1441" s="171" t="s">
        <v>13616</v>
      </c>
      <c r="I1441" s="171"/>
    </row>
    <row r="1442" spans="1:9" x14ac:dyDescent="0.25">
      <c r="A1442" s="169" t="s">
        <v>14036</v>
      </c>
      <c r="B1442" s="169" t="s">
        <v>14037</v>
      </c>
      <c r="C1442" s="169" t="s">
        <v>11889</v>
      </c>
      <c r="D1442" s="174" t="s">
        <v>351</v>
      </c>
      <c r="E1442" s="170">
        <v>2016</v>
      </c>
      <c r="F1442" s="170" t="s">
        <v>11890</v>
      </c>
      <c r="G1442" s="171" t="s">
        <v>13615</v>
      </c>
      <c r="H1442" s="171" t="s">
        <v>13616</v>
      </c>
      <c r="I1442" s="171"/>
    </row>
    <row r="1443" spans="1:9" hidden="1" x14ac:dyDescent="0.25">
      <c r="A1443" s="169" t="s">
        <v>14038</v>
      </c>
      <c r="B1443" s="169" t="s">
        <v>14039</v>
      </c>
      <c r="C1443" s="169" t="s">
        <v>356</v>
      </c>
      <c r="D1443" s="169" t="s">
        <v>363</v>
      </c>
      <c r="E1443" s="170">
        <v>2020</v>
      </c>
      <c r="F1443" s="170" t="s">
        <v>11890</v>
      </c>
      <c r="G1443" s="171" t="s">
        <v>13615</v>
      </c>
      <c r="H1443" s="171" t="s">
        <v>13616</v>
      </c>
      <c r="I1443" s="171"/>
    </row>
    <row r="1444" spans="1:9" hidden="1" x14ac:dyDescent="0.25">
      <c r="A1444" s="169" t="s">
        <v>14040</v>
      </c>
      <c r="B1444" s="169" t="s">
        <v>13673</v>
      </c>
      <c r="C1444" s="169" t="s">
        <v>425</v>
      </c>
      <c r="D1444" s="169" t="s">
        <v>351</v>
      </c>
      <c r="E1444" s="170">
        <v>2015</v>
      </c>
      <c r="F1444" s="170" t="s">
        <v>11890</v>
      </c>
      <c r="G1444" s="171" t="s">
        <v>13615</v>
      </c>
      <c r="H1444" s="171" t="s">
        <v>13616</v>
      </c>
      <c r="I1444" s="171"/>
    </row>
    <row r="1445" spans="1:9" hidden="1" x14ac:dyDescent="0.25">
      <c r="A1445" s="169" t="s">
        <v>14041</v>
      </c>
      <c r="B1445" s="169" t="s">
        <v>13729</v>
      </c>
      <c r="C1445" s="169" t="s">
        <v>769</v>
      </c>
      <c r="D1445" s="169" t="s">
        <v>351</v>
      </c>
      <c r="E1445" s="170">
        <v>2016</v>
      </c>
      <c r="F1445" s="170" t="s">
        <v>11890</v>
      </c>
      <c r="G1445" s="171" t="s">
        <v>13615</v>
      </c>
      <c r="H1445" s="171" t="s">
        <v>13616</v>
      </c>
      <c r="I1445" s="171"/>
    </row>
    <row r="1446" spans="1:9" x14ac:dyDescent="0.25">
      <c r="A1446" s="169" t="s">
        <v>14042</v>
      </c>
      <c r="B1446" s="169" t="s">
        <v>14043</v>
      </c>
      <c r="C1446" s="169" t="s">
        <v>11889</v>
      </c>
      <c r="D1446" s="169" t="s">
        <v>351</v>
      </c>
      <c r="E1446" s="170">
        <v>2016</v>
      </c>
      <c r="F1446" s="170" t="s">
        <v>11890</v>
      </c>
      <c r="G1446" s="171" t="s">
        <v>13615</v>
      </c>
      <c r="H1446" s="171" t="s">
        <v>13616</v>
      </c>
      <c r="I1446" s="171"/>
    </row>
    <row r="1447" spans="1:9" hidden="1" x14ac:dyDescent="0.25">
      <c r="A1447" s="169" t="s">
        <v>14044</v>
      </c>
      <c r="B1447" s="169" t="s">
        <v>14045</v>
      </c>
      <c r="C1447" s="169" t="s">
        <v>356</v>
      </c>
      <c r="D1447" s="169" t="s">
        <v>351</v>
      </c>
      <c r="E1447" s="170">
        <v>2015</v>
      </c>
      <c r="F1447" s="170" t="s">
        <v>11890</v>
      </c>
      <c r="G1447" s="171" t="s">
        <v>13615</v>
      </c>
      <c r="H1447" s="171" t="s">
        <v>13616</v>
      </c>
      <c r="I1447" s="171"/>
    </row>
    <row r="1448" spans="1:9" x14ac:dyDescent="0.25">
      <c r="A1448" s="169" t="s">
        <v>14046</v>
      </c>
      <c r="B1448" s="169" t="s">
        <v>14047</v>
      </c>
      <c r="C1448" s="169" t="s">
        <v>11889</v>
      </c>
      <c r="D1448" s="169" t="s">
        <v>351</v>
      </c>
      <c r="E1448" s="170">
        <v>2016</v>
      </c>
      <c r="F1448" s="170" t="s">
        <v>11890</v>
      </c>
      <c r="G1448" s="171" t="s">
        <v>13615</v>
      </c>
      <c r="H1448" s="171" t="s">
        <v>13616</v>
      </c>
      <c r="I1448" s="171"/>
    </row>
    <row r="1449" spans="1:9" hidden="1" x14ac:dyDescent="0.25">
      <c r="A1449" s="169" t="s">
        <v>14048</v>
      </c>
      <c r="B1449" s="169" t="s">
        <v>14049</v>
      </c>
      <c r="C1449" s="169" t="s">
        <v>13647</v>
      </c>
      <c r="D1449" s="169" t="s">
        <v>342</v>
      </c>
      <c r="E1449" s="170">
        <v>2016</v>
      </c>
      <c r="F1449" s="170" t="s">
        <v>11890</v>
      </c>
      <c r="G1449" s="171" t="s">
        <v>13615</v>
      </c>
      <c r="H1449" s="171" t="s">
        <v>13616</v>
      </c>
      <c r="I1449" s="171"/>
    </row>
    <row r="1450" spans="1:9" hidden="1" x14ac:dyDescent="0.25">
      <c r="A1450" s="169" t="s">
        <v>14050</v>
      </c>
      <c r="B1450" s="169" t="s">
        <v>14051</v>
      </c>
      <c r="C1450" s="169" t="s">
        <v>356</v>
      </c>
      <c r="D1450" s="169" t="s">
        <v>351</v>
      </c>
      <c r="E1450" s="170">
        <v>2016</v>
      </c>
      <c r="F1450" s="170" t="s">
        <v>11890</v>
      </c>
      <c r="G1450" s="171" t="s">
        <v>13615</v>
      </c>
      <c r="H1450" s="171" t="s">
        <v>13616</v>
      </c>
      <c r="I1450" s="171"/>
    </row>
    <row r="1451" spans="1:9" hidden="1" x14ac:dyDescent="0.25">
      <c r="A1451" s="169" t="s">
        <v>14052</v>
      </c>
      <c r="B1451" s="169" t="s">
        <v>14053</v>
      </c>
      <c r="C1451" s="169" t="s">
        <v>356</v>
      </c>
      <c r="D1451" s="169" t="s">
        <v>351</v>
      </c>
      <c r="E1451" s="170">
        <v>2015</v>
      </c>
      <c r="F1451" s="170" t="s">
        <v>11890</v>
      </c>
      <c r="G1451" s="171" t="s">
        <v>13615</v>
      </c>
      <c r="H1451" s="171" t="s">
        <v>13616</v>
      </c>
      <c r="I1451" s="171"/>
    </row>
    <row r="1452" spans="1:9" hidden="1" x14ac:dyDescent="0.25">
      <c r="A1452" s="169" t="s">
        <v>14054</v>
      </c>
      <c r="B1452" s="169" t="s">
        <v>14055</v>
      </c>
      <c r="C1452" s="169" t="s">
        <v>356</v>
      </c>
      <c r="D1452" s="169" t="s">
        <v>351</v>
      </c>
      <c r="E1452" s="170">
        <v>2016</v>
      </c>
      <c r="F1452" s="170" t="s">
        <v>11890</v>
      </c>
      <c r="G1452" s="171" t="s">
        <v>13615</v>
      </c>
      <c r="H1452" s="171" t="s">
        <v>13616</v>
      </c>
      <c r="I1452" s="171"/>
    </row>
    <row r="1453" spans="1:9" hidden="1" x14ac:dyDescent="0.25">
      <c r="A1453" s="169" t="s">
        <v>14056</v>
      </c>
      <c r="B1453" s="169" t="s">
        <v>13814</v>
      </c>
      <c r="C1453" s="169" t="s">
        <v>547</v>
      </c>
      <c r="D1453" s="169" t="s">
        <v>351</v>
      </c>
      <c r="E1453" s="170">
        <v>2016</v>
      </c>
      <c r="F1453" s="170" t="s">
        <v>11890</v>
      </c>
      <c r="G1453" s="171" t="s">
        <v>13615</v>
      </c>
      <c r="H1453" s="171" t="s">
        <v>13616</v>
      </c>
      <c r="I1453" s="171"/>
    </row>
    <row r="1454" spans="1:9" x14ac:dyDescent="0.25">
      <c r="A1454" s="169" t="s">
        <v>14057</v>
      </c>
      <c r="B1454" s="169" t="s">
        <v>14058</v>
      </c>
      <c r="C1454" s="169" t="s">
        <v>11889</v>
      </c>
      <c r="D1454" s="169" t="s">
        <v>351</v>
      </c>
      <c r="E1454" s="170">
        <v>2015</v>
      </c>
      <c r="F1454" s="170" t="s">
        <v>11890</v>
      </c>
      <c r="G1454" s="171" t="s">
        <v>13615</v>
      </c>
      <c r="H1454" s="171" t="s">
        <v>13616</v>
      </c>
      <c r="I1454" s="171"/>
    </row>
    <row r="1455" spans="1:9" x14ac:dyDescent="0.25">
      <c r="A1455" s="169" t="s">
        <v>14059</v>
      </c>
      <c r="B1455" s="169" t="s">
        <v>14060</v>
      </c>
      <c r="C1455" s="169" t="s">
        <v>11889</v>
      </c>
      <c r="D1455" s="169" t="s">
        <v>351</v>
      </c>
      <c r="E1455" s="170">
        <v>2016</v>
      </c>
      <c r="F1455" s="170" t="s">
        <v>11890</v>
      </c>
      <c r="G1455" s="171" t="s">
        <v>13615</v>
      </c>
      <c r="H1455" s="171" t="s">
        <v>13616</v>
      </c>
      <c r="I1455" s="171"/>
    </row>
    <row r="1456" spans="1:9" hidden="1" x14ac:dyDescent="0.25">
      <c r="A1456" s="169" t="s">
        <v>14061</v>
      </c>
      <c r="B1456" s="169" t="s">
        <v>14062</v>
      </c>
      <c r="C1456" s="169" t="s">
        <v>356</v>
      </c>
      <c r="D1456" s="169" t="s">
        <v>351</v>
      </c>
      <c r="E1456" s="170">
        <v>2015</v>
      </c>
      <c r="F1456" s="170" t="s">
        <v>11890</v>
      </c>
      <c r="G1456" s="171" t="s">
        <v>13615</v>
      </c>
      <c r="H1456" s="171" t="s">
        <v>13616</v>
      </c>
      <c r="I1456" s="171"/>
    </row>
    <row r="1457" spans="1:9" hidden="1" x14ac:dyDescent="0.25">
      <c r="A1457" s="169" t="s">
        <v>14063</v>
      </c>
      <c r="B1457" s="169" t="s">
        <v>13727</v>
      </c>
      <c r="C1457" s="169" t="s">
        <v>1562</v>
      </c>
      <c r="D1457" s="169" t="s">
        <v>351</v>
      </c>
      <c r="E1457" s="170">
        <v>2016</v>
      </c>
      <c r="F1457" s="170" t="s">
        <v>11890</v>
      </c>
      <c r="G1457" s="171" t="s">
        <v>13615</v>
      </c>
      <c r="H1457" s="171" t="s">
        <v>13616</v>
      </c>
      <c r="I1457" s="171"/>
    </row>
    <row r="1458" spans="1:9" x14ac:dyDescent="0.25">
      <c r="A1458" s="169" t="s">
        <v>14064</v>
      </c>
      <c r="B1458" s="169" t="s">
        <v>14065</v>
      </c>
      <c r="C1458" s="169" t="s">
        <v>11889</v>
      </c>
      <c r="D1458" s="169" t="s">
        <v>342</v>
      </c>
      <c r="E1458" s="170">
        <v>2016</v>
      </c>
      <c r="F1458" s="170" t="s">
        <v>11890</v>
      </c>
      <c r="G1458" s="171" t="s">
        <v>13615</v>
      </c>
      <c r="H1458" s="171" t="s">
        <v>13616</v>
      </c>
      <c r="I1458" s="171"/>
    </row>
    <row r="1459" spans="1:9" x14ac:dyDescent="0.25">
      <c r="A1459" s="169" t="s">
        <v>14066</v>
      </c>
      <c r="B1459" s="169" t="s">
        <v>14067</v>
      </c>
      <c r="C1459" s="169" t="s">
        <v>11889</v>
      </c>
      <c r="D1459" s="169" t="s">
        <v>351</v>
      </c>
      <c r="E1459" s="170">
        <v>2016</v>
      </c>
      <c r="F1459" s="170" t="s">
        <v>11890</v>
      </c>
      <c r="G1459" s="171" t="s">
        <v>13615</v>
      </c>
      <c r="H1459" s="171" t="s">
        <v>13616</v>
      </c>
      <c r="I1459" s="171"/>
    </row>
    <row r="1460" spans="1:9" x14ac:dyDescent="0.25">
      <c r="A1460" s="169" t="s">
        <v>14068</v>
      </c>
      <c r="B1460" s="169" t="s">
        <v>14069</v>
      </c>
      <c r="C1460" s="169" t="s">
        <v>11889</v>
      </c>
      <c r="D1460" s="169" t="s">
        <v>351</v>
      </c>
      <c r="E1460" s="170">
        <v>2015</v>
      </c>
      <c r="F1460" s="170" t="s">
        <v>11890</v>
      </c>
      <c r="G1460" s="171" t="s">
        <v>13615</v>
      </c>
      <c r="H1460" s="171" t="s">
        <v>13616</v>
      </c>
      <c r="I1460" s="171"/>
    </row>
    <row r="1461" spans="1:9" hidden="1" x14ac:dyDescent="0.25">
      <c r="A1461" s="169" t="s">
        <v>14070</v>
      </c>
      <c r="B1461" s="169" t="s">
        <v>14071</v>
      </c>
      <c r="C1461" s="169" t="s">
        <v>356</v>
      </c>
      <c r="D1461" s="169" t="s">
        <v>351</v>
      </c>
      <c r="E1461" s="170">
        <v>2016</v>
      </c>
      <c r="F1461" s="170" t="s">
        <v>11890</v>
      </c>
      <c r="G1461" s="171" t="s">
        <v>13615</v>
      </c>
      <c r="H1461" s="171" t="s">
        <v>13616</v>
      </c>
      <c r="I1461" s="171"/>
    </row>
    <row r="1462" spans="1:9" x14ac:dyDescent="0.25">
      <c r="A1462" s="169" t="s">
        <v>14072</v>
      </c>
      <c r="B1462" s="169" t="s">
        <v>14073</v>
      </c>
      <c r="C1462" s="169" t="s">
        <v>11889</v>
      </c>
      <c r="D1462" s="169" t="s">
        <v>351</v>
      </c>
      <c r="E1462" s="170">
        <v>2015</v>
      </c>
      <c r="F1462" s="170" t="s">
        <v>11890</v>
      </c>
      <c r="G1462" s="171" t="s">
        <v>13615</v>
      </c>
      <c r="H1462" s="171" t="s">
        <v>13616</v>
      </c>
      <c r="I1462" s="171"/>
    </row>
    <row r="1463" spans="1:9" hidden="1" x14ac:dyDescent="0.25">
      <c r="A1463" s="169" t="s">
        <v>14074</v>
      </c>
      <c r="B1463" s="169" t="s">
        <v>14075</v>
      </c>
      <c r="C1463" s="169" t="s">
        <v>356</v>
      </c>
      <c r="D1463" s="169" t="s">
        <v>351</v>
      </c>
      <c r="E1463" s="170">
        <v>2016</v>
      </c>
      <c r="F1463" s="170" t="s">
        <v>11890</v>
      </c>
      <c r="G1463" s="171" t="s">
        <v>13615</v>
      </c>
      <c r="H1463" s="171" t="s">
        <v>13616</v>
      </c>
      <c r="I1463" s="171"/>
    </row>
    <row r="1464" spans="1:9" hidden="1" x14ac:dyDescent="0.25">
      <c r="A1464" s="169" t="s">
        <v>14076</v>
      </c>
      <c r="B1464" s="169" t="s">
        <v>14077</v>
      </c>
      <c r="C1464" s="169" t="s">
        <v>356</v>
      </c>
      <c r="D1464" s="169" t="s">
        <v>351</v>
      </c>
      <c r="E1464" s="170">
        <v>2012</v>
      </c>
      <c r="F1464" s="170" t="s">
        <v>11890</v>
      </c>
      <c r="G1464" s="171" t="s">
        <v>13615</v>
      </c>
      <c r="H1464" s="171" t="s">
        <v>13616</v>
      </c>
      <c r="I1464" s="171"/>
    </row>
    <row r="1465" spans="1:9" hidden="1" x14ac:dyDescent="0.25">
      <c r="A1465" s="169" t="s">
        <v>14078</v>
      </c>
      <c r="B1465" s="169" t="s">
        <v>14079</v>
      </c>
      <c r="C1465" s="169" t="s">
        <v>496</v>
      </c>
      <c r="D1465" s="169" t="s">
        <v>351</v>
      </c>
      <c r="E1465" s="170">
        <v>2016</v>
      </c>
      <c r="F1465" s="170" t="s">
        <v>11890</v>
      </c>
      <c r="G1465" s="171" t="s">
        <v>13615</v>
      </c>
      <c r="H1465" s="171" t="s">
        <v>13616</v>
      </c>
      <c r="I1465" s="171"/>
    </row>
    <row r="1466" spans="1:9" hidden="1" x14ac:dyDescent="0.25">
      <c r="A1466" s="169" t="s">
        <v>14080</v>
      </c>
      <c r="B1466" s="169" t="s">
        <v>14081</v>
      </c>
      <c r="C1466" s="169" t="s">
        <v>356</v>
      </c>
      <c r="D1466" s="169" t="s">
        <v>351</v>
      </c>
      <c r="E1466" s="170">
        <v>2015</v>
      </c>
      <c r="F1466" s="170" t="s">
        <v>11890</v>
      </c>
      <c r="G1466" s="171" t="s">
        <v>13615</v>
      </c>
      <c r="H1466" s="171" t="s">
        <v>13616</v>
      </c>
      <c r="I1466" s="171"/>
    </row>
    <row r="1467" spans="1:9" hidden="1" x14ac:dyDescent="0.25">
      <c r="A1467" s="169" t="s">
        <v>14082</v>
      </c>
      <c r="B1467" s="169" t="s">
        <v>14083</v>
      </c>
      <c r="C1467" s="169" t="s">
        <v>547</v>
      </c>
      <c r="D1467" s="169" t="s">
        <v>351</v>
      </c>
      <c r="E1467" s="170">
        <v>2016</v>
      </c>
      <c r="F1467" s="170" t="s">
        <v>11890</v>
      </c>
      <c r="G1467" s="171" t="s">
        <v>13615</v>
      </c>
      <c r="H1467" s="171" t="s">
        <v>13616</v>
      </c>
      <c r="I1467" s="171"/>
    </row>
    <row r="1468" spans="1:9" x14ac:dyDescent="0.25">
      <c r="A1468" s="169" t="s">
        <v>14084</v>
      </c>
      <c r="B1468" s="169" t="s">
        <v>14085</v>
      </c>
      <c r="C1468" s="169" t="s">
        <v>11889</v>
      </c>
      <c r="D1468" s="169" t="s">
        <v>342</v>
      </c>
      <c r="E1468" s="170">
        <v>2016</v>
      </c>
      <c r="F1468" s="170" t="s">
        <v>11890</v>
      </c>
      <c r="G1468" s="171" t="s">
        <v>13615</v>
      </c>
      <c r="H1468" s="171" t="s">
        <v>13616</v>
      </c>
      <c r="I1468" s="171"/>
    </row>
    <row r="1469" spans="1:9" x14ac:dyDescent="0.25">
      <c r="A1469" s="169" t="s">
        <v>14086</v>
      </c>
      <c r="B1469" s="169" t="s">
        <v>14087</v>
      </c>
      <c r="C1469" s="169" t="s">
        <v>11889</v>
      </c>
      <c r="D1469" s="169" t="s">
        <v>351</v>
      </c>
      <c r="E1469" s="170">
        <v>2015</v>
      </c>
      <c r="F1469" s="170" t="s">
        <v>11890</v>
      </c>
      <c r="G1469" s="171" t="s">
        <v>13615</v>
      </c>
      <c r="H1469" s="171" t="s">
        <v>13616</v>
      </c>
      <c r="I1469" s="171"/>
    </row>
    <row r="1470" spans="1:9" x14ac:dyDescent="0.25">
      <c r="A1470" s="169" t="s">
        <v>14088</v>
      </c>
      <c r="B1470" s="169" t="s">
        <v>14089</v>
      </c>
      <c r="C1470" s="169" t="s">
        <v>11889</v>
      </c>
      <c r="D1470" s="169" t="s">
        <v>351</v>
      </c>
      <c r="E1470" s="170">
        <v>2016</v>
      </c>
      <c r="F1470" s="170" t="s">
        <v>11890</v>
      </c>
      <c r="G1470" s="171" t="s">
        <v>13615</v>
      </c>
      <c r="H1470" s="171" t="s">
        <v>13616</v>
      </c>
      <c r="I1470" s="171"/>
    </row>
    <row r="1471" spans="1:9" hidden="1" x14ac:dyDescent="0.25">
      <c r="A1471" s="169" t="s">
        <v>14090</v>
      </c>
      <c r="B1471" s="169" t="s">
        <v>14091</v>
      </c>
      <c r="C1471" s="169" t="s">
        <v>356</v>
      </c>
      <c r="D1471" s="169" t="s">
        <v>351</v>
      </c>
      <c r="E1471" s="170">
        <v>2016</v>
      </c>
      <c r="F1471" s="170" t="s">
        <v>11890</v>
      </c>
      <c r="G1471" s="171" t="s">
        <v>13615</v>
      </c>
      <c r="H1471" s="171" t="s">
        <v>13616</v>
      </c>
      <c r="I1471" s="171"/>
    </row>
    <row r="1472" spans="1:9" hidden="1" x14ac:dyDescent="0.25">
      <c r="A1472" s="169" t="s">
        <v>14092</v>
      </c>
      <c r="B1472" s="169" t="s">
        <v>14093</v>
      </c>
      <c r="C1472" s="169" t="s">
        <v>350</v>
      </c>
      <c r="D1472" s="169" t="s">
        <v>351</v>
      </c>
      <c r="E1472" s="170">
        <v>2015</v>
      </c>
      <c r="F1472" s="170" t="s">
        <v>11890</v>
      </c>
      <c r="G1472" s="171" t="s">
        <v>13615</v>
      </c>
      <c r="H1472" s="171" t="s">
        <v>13616</v>
      </c>
      <c r="I1472" s="171"/>
    </row>
    <row r="1473" spans="1:9" hidden="1" x14ac:dyDescent="0.25">
      <c r="A1473" s="169" t="s">
        <v>14094</v>
      </c>
      <c r="B1473" s="169" t="s">
        <v>14095</v>
      </c>
      <c r="C1473" s="169" t="s">
        <v>431</v>
      </c>
      <c r="D1473" s="169" t="s">
        <v>351</v>
      </c>
      <c r="E1473" s="170">
        <v>2016</v>
      </c>
      <c r="F1473" s="170" t="s">
        <v>11890</v>
      </c>
      <c r="G1473" s="171" t="s">
        <v>13615</v>
      </c>
      <c r="H1473" s="171" t="s">
        <v>13616</v>
      </c>
      <c r="I1473" s="171"/>
    </row>
    <row r="1474" spans="1:9" x14ac:dyDescent="0.25">
      <c r="A1474" s="169" t="s">
        <v>14096</v>
      </c>
      <c r="B1474" s="169" t="s">
        <v>14097</v>
      </c>
      <c r="C1474" s="169" t="s">
        <v>11889</v>
      </c>
      <c r="D1474" s="169" t="s">
        <v>342</v>
      </c>
      <c r="E1474" s="170">
        <v>2016</v>
      </c>
      <c r="F1474" s="170" t="s">
        <v>11890</v>
      </c>
      <c r="G1474" s="171" t="s">
        <v>13615</v>
      </c>
      <c r="H1474" s="171" t="s">
        <v>13616</v>
      </c>
      <c r="I1474" s="171"/>
    </row>
    <row r="1475" spans="1:9" x14ac:dyDescent="0.25">
      <c r="A1475" s="169" t="s">
        <v>14098</v>
      </c>
      <c r="B1475" s="169" t="s">
        <v>14099</v>
      </c>
      <c r="C1475" s="169" t="s">
        <v>11889</v>
      </c>
      <c r="D1475" s="169" t="s">
        <v>351</v>
      </c>
      <c r="E1475" s="170">
        <v>2016</v>
      </c>
      <c r="F1475" s="170" t="s">
        <v>11890</v>
      </c>
      <c r="G1475" s="171" t="s">
        <v>13615</v>
      </c>
      <c r="H1475" s="171" t="s">
        <v>13616</v>
      </c>
      <c r="I1475" s="171"/>
    </row>
    <row r="1476" spans="1:9" x14ac:dyDescent="0.25">
      <c r="A1476" s="169" t="s">
        <v>14100</v>
      </c>
      <c r="B1476" s="169" t="s">
        <v>14101</v>
      </c>
      <c r="C1476" s="169" t="s">
        <v>11889</v>
      </c>
      <c r="D1476" s="169" t="s">
        <v>351</v>
      </c>
      <c r="E1476" s="170">
        <v>2016</v>
      </c>
      <c r="F1476" s="170" t="s">
        <v>11890</v>
      </c>
      <c r="G1476" s="171" t="s">
        <v>13615</v>
      </c>
      <c r="H1476" s="171" t="s">
        <v>13616</v>
      </c>
      <c r="I1476" s="171"/>
    </row>
    <row r="1477" spans="1:9" x14ac:dyDescent="0.25">
      <c r="A1477" s="169" t="s">
        <v>14102</v>
      </c>
      <c r="B1477" s="169" t="s">
        <v>14103</v>
      </c>
      <c r="C1477" s="169" t="s">
        <v>11889</v>
      </c>
      <c r="D1477" s="169" t="s">
        <v>351</v>
      </c>
      <c r="E1477" s="170">
        <v>2015</v>
      </c>
      <c r="F1477" s="170" t="s">
        <v>11890</v>
      </c>
      <c r="G1477" s="171" t="s">
        <v>13615</v>
      </c>
      <c r="H1477" s="171" t="s">
        <v>13616</v>
      </c>
      <c r="I1477" s="171"/>
    </row>
    <row r="1478" spans="1:9" hidden="1" x14ac:dyDescent="0.25">
      <c r="A1478" s="169" t="s">
        <v>14104</v>
      </c>
      <c r="B1478" s="169" t="s">
        <v>13683</v>
      </c>
      <c r="C1478" s="169" t="s">
        <v>1562</v>
      </c>
      <c r="D1478" s="169" t="s">
        <v>351</v>
      </c>
      <c r="E1478" s="170">
        <v>2016</v>
      </c>
      <c r="F1478" s="170" t="s">
        <v>11890</v>
      </c>
      <c r="G1478" s="171" t="s">
        <v>13615</v>
      </c>
      <c r="H1478" s="171" t="s">
        <v>13616</v>
      </c>
      <c r="I1478" s="171"/>
    </row>
    <row r="1479" spans="1:9" hidden="1" x14ac:dyDescent="0.25">
      <c r="A1479" s="169" t="s">
        <v>14105</v>
      </c>
      <c r="B1479" s="169" t="s">
        <v>14106</v>
      </c>
      <c r="C1479" s="169" t="s">
        <v>356</v>
      </c>
      <c r="D1479" s="169" t="s">
        <v>363</v>
      </c>
      <c r="E1479" s="170">
        <v>2020</v>
      </c>
      <c r="F1479" s="170" t="s">
        <v>11890</v>
      </c>
      <c r="G1479" s="171" t="s">
        <v>13615</v>
      </c>
      <c r="H1479" s="171" t="s">
        <v>13616</v>
      </c>
      <c r="I1479" s="171"/>
    </row>
    <row r="1480" spans="1:9" hidden="1" x14ac:dyDescent="0.25">
      <c r="A1480" s="169" t="s">
        <v>14107</v>
      </c>
      <c r="B1480" s="169" t="s">
        <v>14108</v>
      </c>
      <c r="C1480" s="169" t="s">
        <v>356</v>
      </c>
      <c r="D1480" s="169" t="s">
        <v>342</v>
      </c>
      <c r="E1480" s="170">
        <v>2016</v>
      </c>
      <c r="F1480" s="170" t="s">
        <v>11890</v>
      </c>
      <c r="G1480" s="171" t="s">
        <v>13615</v>
      </c>
      <c r="H1480" s="171" t="s">
        <v>13616</v>
      </c>
      <c r="I1480" s="171"/>
    </row>
    <row r="1481" spans="1:9" x14ac:dyDescent="0.25">
      <c r="A1481" s="169" t="s">
        <v>14109</v>
      </c>
      <c r="B1481" s="169" t="s">
        <v>14110</v>
      </c>
      <c r="C1481" s="169" t="s">
        <v>11889</v>
      </c>
      <c r="D1481" s="169" t="s">
        <v>351</v>
      </c>
      <c r="E1481" s="170">
        <v>2016</v>
      </c>
      <c r="F1481" s="170" t="s">
        <v>11890</v>
      </c>
      <c r="G1481" s="171" t="s">
        <v>13615</v>
      </c>
      <c r="H1481" s="171" t="s">
        <v>13616</v>
      </c>
      <c r="I1481" s="171"/>
    </row>
    <row r="1482" spans="1:9" hidden="1" x14ac:dyDescent="0.25">
      <c r="A1482" s="169" t="s">
        <v>14111</v>
      </c>
      <c r="B1482" s="169" t="s">
        <v>13788</v>
      </c>
      <c r="C1482" s="169" t="s">
        <v>13774</v>
      </c>
      <c r="D1482" s="169" t="s">
        <v>351</v>
      </c>
      <c r="E1482" s="170">
        <v>2015</v>
      </c>
      <c r="F1482" s="170" t="s">
        <v>11890</v>
      </c>
      <c r="G1482" s="171" t="s">
        <v>13615</v>
      </c>
      <c r="H1482" s="171" t="s">
        <v>13616</v>
      </c>
      <c r="I1482" s="171"/>
    </row>
    <row r="1483" spans="1:9" x14ac:dyDescent="0.25">
      <c r="A1483" s="169" t="s">
        <v>14112</v>
      </c>
      <c r="B1483" s="169" t="s">
        <v>13711</v>
      </c>
      <c r="C1483" s="169" t="s">
        <v>11889</v>
      </c>
      <c r="D1483" s="169" t="s">
        <v>351</v>
      </c>
      <c r="E1483" s="170">
        <v>2016</v>
      </c>
      <c r="F1483" s="170" t="s">
        <v>11890</v>
      </c>
      <c r="G1483" s="171" t="s">
        <v>13615</v>
      </c>
      <c r="H1483" s="171" t="s">
        <v>13616</v>
      </c>
      <c r="I1483" s="171"/>
    </row>
    <row r="1484" spans="1:9" x14ac:dyDescent="0.25">
      <c r="A1484" s="169" t="s">
        <v>14113</v>
      </c>
      <c r="B1484" s="169" t="s">
        <v>14114</v>
      </c>
      <c r="C1484" s="169" t="s">
        <v>11889</v>
      </c>
      <c r="D1484" s="169" t="s">
        <v>351</v>
      </c>
      <c r="E1484" s="170">
        <v>2015</v>
      </c>
      <c r="F1484" s="170" t="s">
        <v>11890</v>
      </c>
      <c r="G1484" s="171" t="s">
        <v>13615</v>
      </c>
      <c r="H1484" s="171" t="s">
        <v>13616</v>
      </c>
      <c r="I1484" s="171"/>
    </row>
    <row r="1485" spans="1:9" x14ac:dyDescent="0.25">
      <c r="A1485" s="169" t="s">
        <v>14115</v>
      </c>
      <c r="B1485" s="169" t="s">
        <v>14116</v>
      </c>
      <c r="C1485" s="169" t="s">
        <v>11889</v>
      </c>
      <c r="D1485" s="169" t="s">
        <v>351</v>
      </c>
      <c r="E1485" s="170">
        <v>2016</v>
      </c>
      <c r="F1485" s="170" t="s">
        <v>11890</v>
      </c>
      <c r="G1485" s="171" t="s">
        <v>13615</v>
      </c>
      <c r="H1485" s="171" t="s">
        <v>13616</v>
      </c>
      <c r="I1485" s="171"/>
    </row>
    <row r="1486" spans="1:9" x14ac:dyDescent="0.25">
      <c r="A1486" s="169" t="s">
        <v>14117</v>
      </c>
      <c r="B1486" s="169" t="s">
        <v>14118</v>
      </c>
      <c r="C1486" s="169" t="s">
        <v>11889</v>
      </c>
      <c r="D1486" s="169" t="s">
        <v>363</v>
      </c>
      <c r="E1486" s="170">
        <v>2016</v>
      </c>
      <c r="F1486" s="170" t="s">
        <v>11890</v>
      </c>
      <c r="G1486" s="171" t="s">
        <v>13615</v>
      </c>
      <c r="H1486" s="171" t="s">
        <v>13616</v>
      </c>
      <c r="I1486" s="171"/>
    </row>
    <row r="1487" spans="1:9" x14ac:dyDescent="0.25">
      <c r="A1487" s="169" t="s">
        <v>14119</v>
      </c>
      <c r="B1487" s="169" t="s">
        <v>14120</v>
      </c>
      <c r="C1487" s="169" t="s">
        <v>11889</v>
      </c>
      <c r="D1487" s="169" t="s">
        <v>351</v>
      </c>
      <c r="E1487" s="170">
        <v>2016</v>
      </c>
      <c r="F1487" s="170" t="s">
        <v>11890</v>
      </c>
      <c r="G1487" s="171" t="s">
        <v>13615</v>
      </c>
      <c r="H1487" s="171" t="s">
        <v>13616</v>
      </c>
      <c r="I1487" s="171"/>
    </row>
    <row r="1488" spans="1:9" hidden="1" x14ac:dyDescent="0.25">
      <c r="A1488" s="169" t="s">
        <v>14121</v>
      </c>
      <c r="B1488" s="169" t="s">
        <v>14122</v>
      </c>
      <c r="C1488" s="169" t="s">
        <v>356</v>
      </c>
      <c r="D1488" s="169" t="s">
        <v>342</v>
      </c>
      <c r="E1488" s="170">
        <v>2016</v>
      </c>
      <c r="F1488" s="170" t="s">
        <v>11890</v>
      </c>
      <c r="G1488" s="171" t="s">
        <v>13615</v>
      </c>
      <c r="H1488" s="171" t="s">
        <v>13616</v>
      </c>
      <c r="I1488" s="171"/>
    </row>
    <row r="1489" spans="1:9" hidden="1" x14ac:dyDescent="0.25">
      <c r="A1489" s="169" t="s">
        <v>14123</v>
      </c>
      <c r="B1489" s="169" t="s">
        <v>14124</v>
      </c>
      <c r="C1489" s="169" t="s">
        <v>356</v>
      </c>
      <c r="D1489" s="169" t="s">
        <v>342</v>
      </c>
      <c r="E1489" s="170">
        <v>2015</v>
      </c>
      <c r="F1489" s="170" t="s">
        <v>11890</v>
      </c>
      <c r="G1489" s="171" t="s">
        <v>13615</v>
      </c>
      <c r="H1489" s="171" t="s">
        <v>13616</v>
      </c>
      <c r="I1489" s="171"/>
    </row>
    <row r="1490" spans="1:9" x14ac:dyDescent="0.25">
      <c r="A1490" s="169" t="s">
        <v>14125</v>
      </c>
      <c r="B1490" s="169" t="s">
        <v>14126</v>
      </c>
      <c r="C1490" s="169" t="s">
        <v>11889</v>
      </c>
      <c r="D1490" s="169" t="s">
        <v>351</v>
      </c>
      <c r="E1490" s="170">
        <v>2016</v>
      </c>
      <c r="F1490" s="170" t="s">
        <v>11890</v>
      </c>
      <c r="G1490" s="171" t="s">
        <v>13615</v>
      </c>
      <c r="H1490" s="171" t="s">
        <v>13616</v>
      </c>
      <c r="I1490" s="171"/>
    </row>
    <row r="1491" spans="1:9" x14ac:dyDescent="0.25">
      <c r="A1491" s="169" t="s">
        <v>14127</v>
      </c>
      <c r="B1491" s="169" t="s">
        <v>14128</v>
      </c>
      <c r="C1491" s="169" t="s">
        <v>11889</v>
      </c>
      <c r="D1491" s="169" t="s">
        <v>342</v>
      </c>
      <c r="E1491" s="170">
        <v>2016</v>
      </c>
      <c r="F1491" s="170" t="s">
        <v>11890</v>
      </c>
      <c r="G1491" s="171" t="s">
        <v>13615</v>
      </c>
      <c r="H1491" s="171" t="s">
        <v>13616</v>
      </c>
      <c r="I1491" s="171"/>
    </row>
    <row r="1492" spans="1:9" hidden="1" x14ac:dyDescent="0.25">
      <c r="A1492" s="169" t="s">
        <v>14129</v>
      </c>
      <c r="B1492" s="169" t="s">
        <v>14130</v>
      </c>
      <c r="C1492" s="169" t="s">
        <v>356</v>
      </c>
      <c r="D1492" s="169" t="s">
        <v>351</v>
      </c>
      <c r="E1492" s="170">
        <v>2016</v>
      </c>
      <c r="F1492" s="170" t="s">
        <v>11890</v>
      </c>
      <c r="G1492" s="171" t="s">
        <v>13615</v>
      </c>
      <c r="H1492" s="171" t="s">
        <v>13616</v>
      </c>
      <c r="I1492" s="171"/>
    </row>
    <row r="1493" spans="1:9" hidden="1" x14ac:dyDescent="0.25">
      <c r="A1493" s="169" t="s">
        <v>14131</v>
      </c>
      <c r="B1493" s="169" t="s">
        <v>14132</v>
      </c>
      <c r="C1493" s="169" t="s">
        <v>356</v>
      </c>
      <c r="D1493" s="169" t="s">
        <v>351</v>
      </c>
      <c r="E1493" s="170">
        <v>2016</v>
      </c>
      <c r="F1493" s="170" t="s">
        <v>11890</v>
      </c>
      <c r="G1493" s="171" t="s">
        <v>13615</v>
      </c>
      <c r="H1493" s="171" t="s">
        <v>13616</v>
      </c>
      <c r="I1493" s="171"/>
    </row>
    <row r="1494" spans="1:9" hidden="1" x14ac:dyDescent="0.25">
      <c r="A1494" s="169" t="s">
        <v>14133</v>
      </c>
      <c r="B1494" s="169" t="s">
        <v>14134</v>
      </c>
      <c r="C1494" s="169" t="s">
        <v>356</v>
      </c>
      <c r="D1494" s="169" t="s">
        <v>351</v>
      </c>
      <c r="E1494" s="170">
        <v>2015</v>
      </c>
      <c r="F1494" s="170" t="s">
        <v>11890</v>
      </c>
      <c r="G1494" s="171" t="s">
        <v>13615</v>
      </c>
      <c r="H1494" s="171" t="s">
        <v>13616</v>
      </c>
      <c r="I1494" s="171"/>
    </row>
    <row r="1495" spans="1:9" x14ac:dyDescent="0.25">
      <c r="A1495" s="169" t="s">
        <v>14135</v>
      </c>
      <c r="B1495" s="169" t="s">
        <v>13881</v>
      </c>
      <c r="C1495" s="169" t="s">
        <v>11889</v>
      </c>
      <c r="D1495" s="169" t="s">
        <v>351</v>
      </c>
      <c r="E1495" s="170">
        <v>2016</v>
      </c>
      <c r="F1495" s="170" t="s">
        <v>11890</v>
      </c>
      <c r="G1495" s="171" t="s">
        <v>13615</v>
      </c>
      <c r="H1495" s="171" t="s">
        <v>13616</v>
      </c>
      <c r="I1495" s="171"/>
    </row>
    <row r="1496" spans="1:9" hidden="1" x14ac:dyDescent="0.25">
      <c r="A1496" s="169" t="s">
        <v>14136</v>
      </c>
      <c r="B1496" s="169" t="s">
        <v>14137</v>
      </c>
      <c r="C1496" s="169" t="s">
        <v>356</v>
      </c>
      <c r="D1496" s="169" t="s">
        <v>351</v>
      </c>
      <c r="E1496" s="170">
        <v>2015</v>
      </c>
      <c r="F1496" s="170" t="s">
        <v>11890</v>
      </c>
      <c r="G1496" s="171" t="s">
        <v>13615</v>
      </c>
      <c r="H1496" s="171" t="s">
        <v>13616</v>
      </c>
      <c r="I1496" s="171"/>
    </row>
    <row r="1497" spans="1:9" x14ac:dyDescent="0.25">
      <c r="A1497" s="169" t="s">
        <v>14138</v>
      </c>
      <c r="B1497" s="169" t="s">
        <v>14139</v>
      </c>
      <c r="C1497" s="169" t="s">
        <v>11889</v>
      </c>
      <c r="D1497" s="169" t="s">
        <v>351</v>
      </c>
      <c r="E1497" s="170">
        <v>2018</v>
      </c>
      <c r="F1497" s="170" t="s">
        <v>11890</v>
      </c>
      <c r="G1497" s="171" t="s">
        <v>13615</v>
      </c>
      <c r="H1497" s="171" t="s">
        <v>13616</v>
      </c>
      <c r="I1497" s="171"/>
    </row>
    <row r="1498" spans="1:9" hidden="1" x14ac:dyDescent="0.25">
      <c r="A1498" s="169" t="s">
        <v>14140</v>
      </c>
      <c r="B1498" s="169" t="s">
        <v>13969</v>
      </c>
      <c r="C1498" s="169" t="s">
        <v>1562</v>
      </c>
      <c r="D1498" s="169" t="s">
        <v>351</v>
      </c>
      <c r="E1498" s="170">
        <v>2016</v>
      </c>
      <c r="F1498" s="170" t="s">
        <v>11890</v>
      </c>
      <c r="G1498" s="171" t="s">
        <v>13615</v>
      </c>
      <c r="H1498" s="171" t="s">
        <v>13616</v>
      </c>
      <c r="I1498" s="171"/>
    </row>
    <row r="1499" spans="1:9" hidden="1" x14ac:dyDescent="0.25">
      <c r="A1499" s="169" t="s">
        <v>14141</v>
      </c>
      <c r="B1499" s="169" t="s">
        <v>14142</v>
      </c>
      <c r="C1499" s="169" t="s">
        <v>356</v>
      </c>
      <c r="D1499" s="169" t="s">
        <v>363</v>
      </c>
      <c r="E1499" s="170">
        <v>2014</v>
      </c>
      <c r="F1499" s="170" t="s">
        <v>11890</v>
      </c>
      <c r="G1499" s="171" t="s">
        <v>13615</v>
      </c>
      <c r="H1499" s="171" t="s">
        <v>13616</v>
      </c>
      <c r="I1499" s="171"/>
    </row>
    <row r="1500" spans="1:9" x14ac:dyDescent="0.25">
      <c r="A1500" s="169" t="s">
        <v>14143</v>
      </c>
      <c r="B1500" s="169" t="s">
        <v>13778</v>
      </c>
      <c r="C1500" s="169" t="s">
        <v>11889</v>
      </c>
      <c r="D1500" s="169" t="s">
        <v>351</v>
      </c>
      <c r="E1500" s="170">
        <v>2016</v>
      </c>
      <c r="F1500" s="170" t="s">
        <v>11890</v>
      </c>
      <c r="G1500" s="171" t="s">
        <v>13615</v>
      </c>
      <c r="H1500" s="171" t="s">
        <v>13616</v>
      </c>
      <c r="I1500" s="171"/>
    </row>
    <row r="1501" spans="1:9" x14ac:dyDescent="0.25">
      <c r="A1501" s="169" t="s">
        <v>14144</v>
      </c>
      <c r="B1501" s="169" t="s">
        <v>14145</v>
      </c>
      <c r="C1501" s="169" t="s">
        <v>11889</v>
      </c>
      <c r="D1501" s="169" t="s">
        <v>351</v>
      </c>
      <c r="E1501" s="170">
        <v>2016</v>
      </c>
      <c r="F1501" s="170" t="s">
        <v>11890</v>
      </c>
      <c r="G1501" s="171" t="s">
        <v>13615</v>
      </c>
      <c r="H1501" s="171" t="s">
        <v>13616</v>
      </c>
      <c r="I1501" s="171"/>
    </row>
    <row r="1502" spans="1:9" x14ac:dyDescent="0.25">
      <c r="A1502" s="169" t="s">
        <v>14146</v>
      </c>
      <c r="B1502" s="169" t="s">
        <v>14147</v>
      </c>
      <c r="C1502" s="169" t="s">
        <v>11889</v>
      </c>
      <c r="D1502" s="169" t="s">
        <v>351</v>
      </c>
      <c r="E1502" s="170">
        <v>2015</v>
      </c>
      <c r="F1502" s="170" t="s">
        <v>11890</v>
      </c>
      <c r="G1502" s="171" t="s">
        <v>13615</v>
      </c>
      <c r="H1502" s="171" t="s">
        <v>13616</v>
      </c>
      <c r="I1502" s="171"/>
    </row>
    <row r="1503" spans="1:9" hidden="1" x14ac:dyDescent="0.25">
      <c r="A1503" s="169" t="s">
        <v>14148</v>
      </c>
      <c r="B1503" s="169" t="s">
        <v>13881</v>
      </c>
      <c r="C1503" s="169" t="s">
        <v>547</v>
      </c>
      <c r="D1503" s="169" t="s">
        <v>351</v>
      </c>
      <c r="E1503" s="170">
        <v>2016</v>
      </c>
      <c r="F1503" s="170" t="s">
        <v>11890</v>
      </c>
      <c r="G1503" s="171" t="s">
        <v>13615</v>
      </c>
      <c r="H1503" s="171" t="s">
        <v>13616</v>
      </c>
      <c r="I1503" s="171"/>
    </row>
    <row r="1504" spans="1:9" x14ac:dyDescent="0.25">
      <c r="A1504" s="169" t="s">
        <v>14149</v>
      </c>
      <c r="B1504" s="169" t="s">
        <v>14150</v>
      </c>
      <c r="C1504" s="169" t="s">
        <v>11889</v>
      </c>
      <c r="D1504" s="169" t="s">
        <v>342</v>
      </c>
      <c r="E1504" s="170">
        <v>2015</v>
      </c>
      <c r="F1504" s="170" t="s">
        <v>11890</v>
      </c>
      <c r="G1504" s="171" t="s">
        <v>13615</v>
      </c>
      <c r="H1504" s="171" t="s">
        <v>13616</v>
      </c>
      <c r="I1504" s="171"/>
    </row>
    <row r="1505" spans="1:9" hidden="1" x14ac:dyDescent="0.25">
      <c r="A1505" s="169" t="s">
        <v>14151</v>
      </c>
      <c r="B1505" s="169" t="s">
        <v>14152</v>
      </c>
      <c r="C1505" s="169" t="s">
        <v>431</v>
      </c>
      <c r="D1505" s="169" t="s">
        <v>342</v>
      </c>
      <c r="E1505" s="170">
        <v>2016</v>
      </c>
      <c r="F1505" s="170" t="s">
        <v>11890</v>
      </c>
      <c r="G1505" s="171" t="s">
        <v>13615</v>
      </c>
      <c r="H1505" s="171" t="s">
        <v>13616</v>
      </c>
      <c r="I1505" s="171"/>
    </row>
    <row r="1506" spans="1:9" x14ac:dyDescent="0.25">
      <c r="A1506" s="169" t="s">
        <v>14153</v>
      </c>
      <c r="B1506" s="169" t="s">
        <v>14154</v>
      </c>
      <c r="C1506" s="169" t="s">
        <v>11889</v>
      </c>
      <c r="D1506" s="169" t="s">
        <v>351</v>
      </c>
      <c r="E1506" s="170">
        <v>2016</v>
      </c>
      <c r="F1506" s="170" t="s">
        <v>11890</v>
      </c>
      <c r="G1506" s="171" t="s">
        <v>13615</v>
      </c>
      <c r="H1506" s="171" t="s">
        <v>13616</v>
      </c>
      <c r="I1506" s="171"/>
    </row>
    <row r="1507" spans="1:9" hidden="1" x14ac:dyDescent="0.25">
      <c r="A1507" s="169" t="s">
        <v>14155</v>
      </c>
      <c r="B1507" s="169" t="s">
        <v>14156</v>
      </c>
      <c r="C1507" s="169" t="s">
        <v>356</v>
      </c>
      <c r="D1507" s="169" t="s">
        <v>342</v>
      </c>
      <c r="E1507" s="170">
        <v>2016</v>
      </c>
      <c r="F1507" s="170" t="s">
        <v>11890</v>
      </c>
      <c r="G1507" s="171" t="s">
        <v>13615</v>
      </c>
      <c r="H1507" s="171" t="s">
        <v>13616</v>
      </c>
      <c r="I1507" s="171"/>
    </row>
    <row r="1508" spans="1:9" hidden="1" x14ac:dyDescent="0.25">
      <c r="A1508" s="169" t="s">
        <v>14157</v>
      </c>
      <c r="B1508" s="169" t="s">
        <v>13778</v>
      </c>
      <c r="C1508" s="169" t="s">
        <v>1562</v>
      </c>
      <c r="D1508" s="169" t="s">
        <v>351</v>
      </c>
      <c r="E1508" s="170">
        <v>2016</v>
      </c>
      <c r="F1508" s="170" t="s">
        <v>11890</v>
      </c>
      <c r="G1508" s="171" t="s">
        <v>13615</v>
      </c>
      <c r="H1508" s="171" t="s">
        <v>13616</v>
      </c>
      <c r="I1508" s="171"/>
    </row>
    <row r="1509" spans="1:9" x14ac:dyDescent="0.25">
      <c r="A1509" s="169" t="s">
        <v>14158</v>
      </c>
      <c r="B1509" s="169" t="s">
        <v>14159</v>
      </c>
      <c r="C1509" s="169" t="s">
        <v>11889</v>
      </c>
      <c r="D1509" s="169" t="s">
        <v>351</v>
      </c>
      <c r="E1509" s="170">
        <v>2016</v>
      </c>
      <c r="F1509" s="170" t="s">
        <v>11890</v>
      </c>
      <c r="G1509" s="171" t="s">
        <v>13615</v>
      </c>
      <c r="H1509" s="171" t="s">
        <v>13616</v>
      </c>
      <c r="I1509" s="171"/>
    </row>
    <row r="1510" spans="1:9" x14ac:dyDescent="0.25">
      <c r="A1510" s="169" t="s">
        <v>14160</v>
      </c>
      <c r="B1510" s="169" t="s">
        <v>14161</v>
      </c>
      <c r="C1510" s="169" t="s">
        <v>11889</v>
      </c>
      <c r="D1510" s="169" t="s">
        <v>351</v>
      </c>
      <c r="E1510" s="170">
        <v>2015</v>
      </c>
      <c r="F1510" s="170" t="s">
        <v>11890</v>
      </c>
      <c r="G1510" s="171" t="s">
        <v>13615</v>
      </c>
      <c r="H1510" s="171" t="s">
        <v>13616</v>
      </c>
      <c r="I1510" s="171"/>
    </row>
    <row r="1511" spans="1:9" hidden="1" x14ac:dyDescent="0.25">
      <c r="A1511" s="169" t="s">
        <v>14162</v>
      </c>
      <c r="B1511" s="169" t="s">
        <v>14163</v>
      </c>
      <c r="C1511" s="169" t="s">
        <v>356</v>
      </c>
      <c r="D1511" s="169" t="s">
        <v>363</v>
      </c>
      <c r="E1511" s="170">
        <v>2020</v>
      </c>
      <c r="F1511" s="170" t="s">
        <v>11890</v>
      </c>
      <c r="G1511" s="171" t="s">
        <v>13615</v>
      </c>
      <c r="H1511" s="171" t="s">
        <v>13616</v>
      </c>
      <c r="I1511" s="171"/>
    </row>
    <row r="1512" spans="1:9" hidden="1" x14ac:dyDescent="0.25">
      <c r="A1512" s="169" t="s">
        <v>14164</v>
      </c>
      <c r="B1512" s="169" t="s">
        <v>14165</v>
      </c>
      <c r="C1512" s="169" t="s">
        <v>356</v>
      </c>
      <c r="D1512" s="169" t="s">
        <v>342</v>
      </c>
      <c r="E1512" s="170">
        <v>2015</v>
      </c>
      <c r="F1512" s="170" t="s">
        <v>11890</v>
      </c>
      <c r="G1512" s="171" t="s">
        <v>13615</v>
      </c>
      <c r="H1512" s="171" t="s">
        <v>13616</v>
      </c>
      <c r="I1512" s="171"/>
    </row>
    <row r="1513" spans="1:9" x14ac:dyDescent="0.25">
      <c r="A1513" s="169" t="s">
        <v>14166</v>
      </c>
      <c r="B1513" s="169" t="s">
        <v>14167</v>
      </c>
      <c r="C1513" s="169" t="s">
        <v>11889</v>
      </c>
      <c r="D1513" s="169" t="s">
        <v>351</v>
      </c>
      <c r="E1513" s="170">
        <v>2016</v>
      </c>
      <c r="F1513" s="170" t="s">
        <v>11890</v>
      </c>
      <c r="G1513" s="171" t="s">
        <v>13615</v>
      </c>
      <c r="H1513" s="171" t="s">
        <v>13616</v>
      </c>
      <c r="I1513" s="171"/>
    </row>
    <row r="1514" spans="1:9" hidden="1" x14ac:dyDescent="0.25">
      <c r="A1514" s="169" t="s">
        <v>14168</v>
      </c>
      <c r="B1514" s="169" t="s">
        <v>14169</v>
      </c>
      <c r="C1514" s="169" t="s">
        <v>13647</v>
      </c>
      <c r="D1514" s="169" t="s">
        <v>351</v>
      </c>
      <c r="E1514" s="170">
        <v>2016</v>
      </c>
      <c r="F1514" s="170" t="s">
        <v>11890</v>
      </c>
      <c r="G1514" s="171" t="s">
        <v>13615</v>
      </c>
      <c r="H1514" s="171" t="s">
        <v>13616</v>
      </c>
      <c r="I1514" s="171"/>
    </row>
    <row r="1515" spans="1:9" x14ac:dyDescent="0.25">
      <c r="A1515" s="169" t="s">
        <v>14170</v>
      </c>
      <c r="B1515" s="169" t="s">
        <v>14171</v>
      </c>
      <c r="C1515" s="169" t="s">
        <v>11889</v>
      </c>
      <c r="D1515" s="169" t="s">
        <v>351</v>
      </c>
      <c r="E1515" s="170">
        <v>2016</v>
      </c>
      <c r="F1515" s="170" t="s">
        <v>11890</v>
      </c>
      <c r="G1515" s="171" t="s">
        <v>13615</v>
      </c>
      <c r="H1515" s="171" t="s">
        <v>13616</v>
      </c>
      <c r="I1515" s="171"/>
    </row>
    <row r="1516" spans="1:9" x14ac:dyDescent="0.25">
      <c r="A1516" s="169" t="s">
        <v>14172</v>
      </c>
      <c r="B1516" s="169" t="s">
        <v>13911</v>
      </c>
      <c r="C1516" s="169" t="s">
        <v>11889</v>
      </c>
      <c r="D1516" s="169" t="s">
        <v>351</v>
      </c>
      <c r="E1516" s="170">
        <v>2016</v>
      </c>
      <c r="F1516" s="170" t="s">
        <v>11890</v>
      </c>
      <c r="G1516" s="171" t="s">
        <v>13615</v>
      </c>
      <c r="H1516" s="171" t="s">
        <v>13616</v>
      </c>
      <c r="I1516" s="171"/>
    </row>
    <row r="1517" spans="1:9" hidden="1" x14ac:dyDescent="0.25">
      <c r="A1517" s="169" t="s">
        <v>14173</v>
      </c>
      <c r="B1517" s="169" t="s">
        <v>13911</v>
      </c>
      <c r="C1517" s="169" t="s">
        <v>1562</v>
      </c>
      <c r="D1517" s="169" t="s">
        <v>351</v>
      </c>
      <c r="E1517" s="170">
        <v>2016</v>
      </c>
      <c r="F1517" s="170" t="s">
        <v>11890</v>
      </c>
      <c r="G1517" s="171" t="s">
        <v>13615</v>
      </c>
      <c r="H1517" s="171" t="s">
        <v>13616</v>
      </c>
      <c r="I1517" s="171"/>
    </row>
    <row r="1518" spans="1:9" hidden="1" x14ac:dyDescent="0.25">
      <c r="A1518" s="169" t="s">
        <v>14174</v>
      </c>
      <c r="B1518" s="169" t="s">
        <v>14175</v>
      </c>
      <c r="C1518" s="169" t="s">
        <v>356</v>
      </c>
      <c r="D1518" s="169" t="s">
        <v>351</v>
      </c>
      <c r="E1518" s="170">
        <v>2015</v>
      </c>
      <c r="F1518" s="170" t="s">
        <v>11890</v>
      </c>
      <c r="G1518" s="171" t="s">
        <v>13615</v>
      </c>
      <c r="H1518" s="171" t="s">
        <v>13616</v>
      </c>
      <c r="I1518" s="171"/>
    </row>
    <row r="1519" spans="1:9" hidden="1" x14ac:dyDescent="0.25">
      <c r="A1519" s="169" t="s">
        <v>14176</v>
      </c>
      <c r="B1519" s="169" t="s">
        <v>13778</v>
      </c>
      <c r="C1519" s="169" t="s">
        <v>483</v>
      </c>
      <c r="D1519" s="169" t="s">
        <v>351</v>
      </c>
      <c r="E1519" s="170">
        <v>2016</v>
      </c>
      <c r="F1519" s="170" t="s">
        <v>11890</v>
      </c>
      <c r="G1519" s="171" t="s">
        <v>13615</v>
      </c>
      <c r="H1519" s="171" t="s">
        <v>13616</v>
      </c>
      <c r="I1519" s="171"/>
    </row>
    <row r="1520" spans="1:9" hidden="1" x14ac:dyDescent="0.25">
      <c r="A1520" s="169" t="s">
        <v>14177</v>
      </c>
      <c r="B1520" s="169" t="s">
        <v>14178</v>
      </c>
      <c r="C1520" s="169" t="s">
        <v>356</v>
      </c>
      <c r="D1520" s="169" t="s">
        <v>351</v>
      </c>
      <c r="E1520" s="170">
        <v>2015</v>
      </c>
      <c r="F1520" s="170" t="s">
        <v>11890</v>
      </c>
      <c r="G1520" s="171" t="s">
        <v>13615</v>
      </c>
      <c r="H1520" s="171" t="s">
        <v>13616</v>
      </c>
      <c r="I1520" s="171"/>
    </row>
    <row r="1521" spans="1:9" x14ac:dyDescent="0.25">
      <c r="A1521" s="169" t="s">
        <v>14179</v>
      </c>
      <c r="B1521" s="169" t="s">
        <v>14180</v>
      </c>
      <c r="C1521" s="169" t="s">
        <v>11889</v>
      </c>
      <c r="D1521" s="169" t="s">
        <v>351</v>
      </c>
      <c r="E1521" s="170">
        <v>2016</v>
      </c>
      <c r="F1521" s="170" t="s">
        <v>11890</v>
      </c>
      <c r="G1521" s="171" t="s">
        <v>13615</v>
      </c>
      <c r="H1521" s="171" t="s">
        <v>13616</v>
      </c>
      <c r="I1521" s="171"/>
    </row>
    <row r="1522" spans="1:9" x14ac:dyDescent="0.25">
      <c r="A1522" s="169" t="s">
        <v>14181</v>
      </c>
      <c r="B1522" s="169" t="s">
        <v>14152</v>
      </c>
      <c r="C1522" s="169" t="s">
        <v>11889</v>
      </c>
      <c r="D1522" s="169" t="s">
        <v>342</v>
      </c>
      <c r="E1522" s="170">
        <v>2016</v>
      </c>
      <c r="F1522" s="170" t="s">
        <v>11890</v>
      </c>
      <c r="G1522" s="171" t="s">
        <v>13615</v>
      </c>
      <c r="H1522" s="171" t="s">
        <v>13616</v>
      </c>
      <c r="I1522" s="171"/>
    </row>
    <row r="1523" spans="1:9" x14ac:dyDescent="0.25">
      <c r="A1523" s="169" t="s">
        <v>14182</v>
      </c>
      <c r="B1523" s="169" t="s">
        <v>14183</v>
      </c>
      <c r="C1523" s="169" t="s">
        <v>11889</v>
      </c>
      <c r="D1523" s="169" t="s">
        <v>351</v>
      </c>
      <c r="E1523" s="170">
        <v>2016</v>
      </c>
      <c r="F1523" s="170" t="s">
        <v>11890</v>
      </c>
      <c r="G1523" s="171" t="s">
        <v>13615</v>
      </c>
      <c r="H1523" s="171" t="s">
        <v>13616</v>
      </c>
      <c r="I1523" s="171"/>
    </row>
    <row r="1524" spans="1:9" x14ac:dyDescent="0.25">
      <c r="A1524" s="169" t="s">
        <v>14184</v>
      </c>
      <c r="B1524" s="169" t="s">
        <v>13996</v>
      </c>
      <c r="C1524" s="169" t="s">
        <v>11889</v>
      </c>
      <c r="D1524" s="169" t="s">
        <v>351</v>
      </c>
      <c r="E1524" s="170">
        <v>2015</v>
      </c>
      <c r="F1524" s="170" t="s">
        <v>11890</v>
      </c>
      <c r="G1524" s="171" t="s">
        <v>13615</v>
      </c>
      <c r="H1524" s="171" t="s">
        <v>13616</v>
      </c>
      <c r="I1524" s="171"/>
    </row>
    <row r="1525" spans="1:9" hidden="1" x14ac:dyDescent="0.25">
      <c r="A1525" s="169" t="s">
        <v>14185</v>
      </c>
      <c r="B1525" s="169" t="s">
        <v>14007</v>
      </c>
      <c r="C1525" s="169" t="s">
        <v>13774</v>
      </c>
      <c r="D1525" s="169" t="s">
        <v>351</v>
      </c>
      <c r="E1525" s="170">
        <v>2015</v>
      </c>
      <c r="F1525" s="170" t="s">
        <v>11890</v>
      </c>
      <c r="G1525" s="171" t="s">
        <v>13615</v>
      </c>
      <c r="H1525" s="171" t="s">
        <v>13616</v>
      </c>
      <c r="I1525" s="171"/>
    </row>
    <row r="1526" spans="1:9" x14ac:dyDescent="0.25">
      <c r="A1526" s="169" t="s">
        <v>14186</v>
      </c>
      <c r="B1526" s="169" t="s">
        <v>14187</v>
      </c>
      <c r="C1526" s="169" t="s">
        <v>11889</v>
      </c>
      <c r="D1526" s="169" t="s">
        <v>351</v>
      </c>
      <c r="E1526" s="170">
        <v>2012</v>
      </c>
      <c r="F1526" s="170" t="s">
        <v>11890</v>
      </c>
      <c r="G1526" s="171" t="s">
        <v>13615</v>
      </c>
      <c r="H1526" s="171" t="s">
        <v>13616</v>
      </c>
      <c r="I1526" s="171"/>
    </row>
    <row r="1527" spans="1:9" hidden="1" x14ac:dyDescent="0.25">
      <c r="A1527" s="169" t="s">
        <v>14188</v>
      </c>
      <c r="B1527" s="169" t="s">
        <v>14189</v>
      </c>
      <c r="C1527" s="169" t="s">
        <v>356</v>
      </c>
      <c r="D1527" s="169" t="s">
        <v>363</v>
      </c>
      <c r="E1527" s="170">
        <v>2020</v>
      </c>
      <c r="F1527" s="170" t="s">
        <v>11890</v>
      </c>
      <c r="G1527" s="171" t="s">
        <v>13615</v>
      </c>
      <c r="H1527" s="171" t="s">
        <v>13616</v>
      </c>
      <c r="I1527" s="171"/>
    </row>
    <row r="1528" spans="1:9" hidden="1" x14ac:dyDescent="0.25">
      <c r="A1528" s="169" t="s">
        <v>14190</v>
      </c>
      <c r="B1528" s="169" t="s">
        <v>14083</v>
      </c>
      <c r="C1528" s="169" t="s">
        <v>1562</v>
      </c>
      <c r="D1528" s="169" t="s">
        <v>351</v>
      </c>
      <c r="E1528" s="170">
        <v>2016</v>
      </c>
      <c r="F1528" s="170" t="s">
        <v>11890</v>
      </c>
      <c r="G1528" s="171" t="s">
        <v>13615</v>
      </c>
      <c r="H1528" s="171" t="s">
        <v>13616</v>
      </c>
      <c r="I1528" s="171"/>
    </row>
    <row r="1529" spans="1:9" hidden="1" x14ac:dyDescent="0.25">
      <c r="A1529" s="169" t="s">
        <v>14191</v>
      </c>
      <c r="B1529" s="169" t="s">
        <v>14192</v>
      </c>
      <c r="C1529" s="169" t="s">
        <v>356</v>
      </c>
      <c r="D1529" s="169" t="s">
        <v>342</v>
      </c>
      <c r="E1529" s="170">
        <v>2015</v>
      </c>
      <c r="F1529" s="170" t="s">
        <v>11890</v>
      </c>
      <c r="G1529" s="171" t="s">
        <v>13615</v>
      </c>
      <c r="H1529" s="171" t="s">
        <v>13616</v>
      </c>
      <c r="I1529" s="171"/>
    </row>
    <row r="1530" spans="1:9" x14ac:dyDescent="0.25">
      <c r="A1530" s="169" t="s">
        <v>14193</v>
      </c>
      <c r="B1530" s="169" t="s">
        <v>14194</v>
      </c>
      <c r="C1530" s="169" t="s">
        <v>11889</v>
      </c>
      <c r="D1530" s="169" t="s">
        <v>363</v>
      </c>
      <c r="E1530" s="170">
        <v>2020</v>
      </c>
      <c r="F1530" s="170" t="s">
        <v>11890</v>
      </c>
      <c r="G1530" s="171" t="s">
        <v>13615</v>
      </c>
      <c r="H1530" s="171" t="s">
        <v>13616</v>
      </c>
      <c r="I1530" s="171"/>
    </row>
    <row r="1531" spans="1:9" hidden="1" x14ac:dyDescent="0.25">
      <c r="A1531" s="169" t="s">
        <v>14195</v>
      </c>
      <c r="B1531" s="169" t="s">
        <v>14196</v>
      </c>
      <c r="C1531" s="169" t="s">
        <v>356</v>
      </c>
      <c r="D1531" s="169" t="s">
        <v>351</v>
      </c>
      <c r="E1531" s="170">
        <v>2016</v>
      </c>
      <c r="F1531" s="170" t="s">
        <v>11890</v>
      </c>
      <c r="G1531" s="171" t="s">
        <v>13615</v>
      </c>
      <c r="H1531" s="171" t="s">
        <v>13616</v>
      </c>
      <c r="I1531" s="171"/>
    </row>
    <row r="1532" spans="1:9" x14ac:dyDescent="0.25">
      <c r="A1532" s="169" t="s">
        <v>14197</v>
      </c>
      <c r="B1532" s="169" t="s">
        <v>14198</v>
      </c>
      <c r="C1532" s="169" t="s">
        <v>11889</v>
      </c>
      <c r="D1532" s="169" t="s">
        <v>342</v>
      </c>
      <c r="E1532" s="170">
        <v>2016</v>
      </c>
      <c r="F1532" s="170" t="s">
        <v>11890</v>
      </c>
      <c r="G1532" s="171" t="s">
        <v>13615</v>
      </c>
      <c r="H1532" s="171" t="s">
        <v>13616</v>
      </c>
      <c r="I1532" s="171"/>
    </row>
    <row r="1533" spans="1:9" hidden="1" x14ac:dyDescent="0.25">
      <c r="A1533" s="169" t="s">
        <v>14199</v>
      </c>
      <c r="B1533" s="169" t="s">
        <v>14200</v>
      </c>
      <c r="C1533" s="169" t="s">
        <v>356</v>
      </c>
      <c r="D1533" s="169" t="s">
        <v>351</v>
      </c>
      <c r="E1533" s="170">
        <v>2016</v>
      </c>
      <c r="F1533" s="170" t="s">
        <v>11890</v>
      </c>
      <c r="G1533" s="171" t="s">
        <v>13615</v>
      </c>
      <c r="H1533" s="171" t="s">
        <v>13616</v>
      </c>
      <c r="I1533" s="171"/>
    </row>
    <row r="1534" spans="1:9" hidden="1" x14ac:dyDescent="0.25">
      <c r="A1534" s="169" t="s">
        <v>14201</v>
      </c>
      <c r="B1534" s="169" t="s">
        <v>14202</v>
      </c>
      <c r="C1534" s="169" t="s">
        <v>356</v>
      </c>
      <c r="D1534" s="169" t="s">
        <v>351</v>
      </c>
      <c r="E1534" s="170">
        <v>2015</v>
      </c>
      <c r="F1534" s="170" t="s">
        <v>11890</v>
      </c>
      <c r="G1534" s="171" t="s">
        <v>13615</v>
      </c>
      <c r="H1534" s="171" t="s">
        <v>13616</v>
      </c>
      <c r="I1534" s="171"/>
    </row>
    <row r="1535" spans="1:9" hidden="1" x14ac:dyDescent="0.25">
      <c r="A1535" s="169" t="s">
        <v>14203</v>
      </c>
      <c r="B1535" s="169" t="s">
        <v>14204</v>
      </c>
      <c r="C1535" s="169" t="s">
        <v>356</v>
      </c>
      <c r="D1535" s="169" t="s">
        <v>342</v>
      </c>
      <c r="E1535" s="170">
        <v>2016</v>
      </c>
      <c r="F1535" s="170" t="s">
        <v>11890</v>
      </c>
      <c r="G1535" s="171" t="s">
        <v>13615</v>
      </c>
      <c r="H1535" s="171" t="s">
        <v>13616</v>
      </c>
      <c r="I1535" s="171"/>
    </row>
    <row r="1536" spans="1:9" hidden="1" x14ac:dyDescent="0.25">
      <c r="A1536" s="169" t="s">
        <v>14205</v>
      </c>
      <c r="B1536" s="169" t="s">
        <v>14206</v>
      </c>
      <c r="C1536" s="169" t="s">
        <v>13647</v>
      </c>
      <c r="D1536" s="169" t="s">
        <v>351</v>
      </c>
      <c r="E1536" s="170">
        <v>2016</v>
      </c>
      <c r="F1536" s="170" t="s">
        <v>11890</v>
      </c>
      <c r="G1536" s="171" t="s">
        <v>13615</v>
      </c>
      <c r="H1536" s="171" t="s">
        <v>13616</v>
      </c>
      <c r="I1536" s="171"/>
    </row>
    <row r="1537" spans="1:9" x14ac:dyDescent="0.25">
      <c r="A1537" s="169" t="s">
        <v>14207</v>
      </c>
      <c r="B1537" s="169" t="s">
        <v>14208</v>
      </c>
      <c r="C1537" s="169" t="s">
        <v>11889</v>
      </c>
      <c r="D1537" s="169" t="s">
        <v>351</v>
      </c>
      <c r="E1537" s="170">
        <v>2016</v>
      </c>
      <c r="F1537" s="170" t="s">
        <v>11890</v>
      </c>
      <c r="G1537" s="171" t="s">
        <v>13615</v>
      </c>
      <c r="H1537" s="171" t="s">
        <v>13616</v>
      </c>
      <c r="I1537" s="171"/>
    </row>
    <row r="1538" spans="1:9" x14ac:dyDescent="0.25">
      <c r="A1538" s="169" t="s">
        <v>14209</v>
      </c>
      <c r="B1538" s="169" t="s">
        <v>14210</v>
      </c>
      <c r="C1538" s="169" t="s">
        <v>11889</v>
      </c>
      <c r="D1538" s="169" t="s">
        <v>363</v>
      </c>
      <c r="E1538" s="170">
        <v>2020</v>
      </c>
      <c r="F1538" s="170" t="s">
        <v>11890</v>
      </c>
      <c r="G1538" s="171" t="s">
        <v>13615</v>
      </c>
      <c r="H1538" s="171" t="s">
        <v>13616</v>
      </c>
      <c r="I1538" s="171"/>
    </row>
    <row r="1539" spans="1:9" hidden="1" x14ac:dyDescent="0.25">
      <c r="A1539" s="169" t="s">
        <v>14211</v>
      </c>
      <c r="B1539" s="169" t="s">
        <v>14212</v>
      </c>
      <c r="C1539" s="169" t="s">
        <v>356</v>
      </c>
      <c r="D1539" s="169" t="s">
        <v>342</v>
      </c>
      <c r="E1539" s="170">
        <v>2016</v>
      </c>
      <c r="F1539" s="170" t="s">
        <v>11890</v>
      </c>
      <c r="G1539" s="171" t="s">
        <v>13615</v>
      </c>
      <c r="H1539" s="171" t="s">
        <v>13616</v>
      </c>
      <c r="I1539" s="171"/>
    </row>
    <row r="1540" spans="1:9" hidden="1" x14ac:dyDescent="0.25">
      <c r="A1540" s="169" t="s">
        <v>14213</v>
      </c>
      <c r="B1540" s="169" t="s">
        <v>14214</v>
      </c>
      <c r="C1540" s="169" t="s">
        <v>356</v>
      </c>
      <c r="D1540" s="169" t="s">
        <v>351</v>
      </c>
      <c r="E1540" s="170">
        <v>2016</v>
      </c>
      <c r="F1540" s="170" t="s">
        <v>11890</v>
      </c>
      <c r="G1540" s="171" t="s">
        <v>13615</v>
      </c>
      <c r="H1540" s="171" t="s">
        <v>13616</v>
      </c>
      <c r="I1540" s="171"/>
    </row>
    <row r="1541" spans="1:9" hidden="1" x14ac:dyDescent="0.25">
      <c r="A1541" s="169" t="s">
        <v>14215</v>
      </c>
      <c r="B1541" s="169" t="s">
        <v>14216</v>
      </c>
      <c r="C1541" s="169" t="s">
        <v>356</v>
      </c>
      <c r="D1541" s="169" t="s">
        <v>342</v>
      </c>
      <c r="E1541" s="170">
        <v>2016</v>
      </c>
      <c r="F1541" s="170" t="s">
        <v>11890</v>
      </c>
      <c r="G1541" s="171" t="s">
        <v>13615</v>
      </c>
      <c r="H1541" s="171" t="s">
        <v>13616</v>
      </c>
      <c r="I1541" s="171"/>
    </row>
    <row r="1542" spans="1:9" hidden="1" x14ac:dyDescent="0.25">
      <c r="A1542" s="169" t="s">
        <v>14217</v>
      </c>
      <c r="B1542" s="169" t="s">
        <v>14218</v>
      </c>
      <c r="C1542" s="169" t="s">
        <v>356</v>
      </c>
      <c r="D1542" s="169" t="s">
        <v>351</v>
      </c>
      <c r="E1542" s="170">
        <v>2015</v>
      </c>
      <c r="F1542" s="170" t="s">
        <v>11890</v>
      </c>
      <c r="G1542" s="171" t="s">
        <v>13615</v>
      </c>
      <c r="H1542" s="171" t="s">
        <v>13616</v>
      </c>
      <c r="I1542" s="171"/>
    </row>
    <row r="1543" spans="1:9" hidden="1" x14ac:dyDescent="0.25">
      <c r="A1543" s="169" t="s">
        <v>14219</v>
      </c>
      <c r="B1543" s="169" t="s">
        <v>14220</v>
      </c>
      <c r="C1543" s="169" t="s">
        <v>356</v>
      </c>
      <c r="D1543" s="169" t="s">
        <v>351</v>
      </c>
      <c r="E1543" s="170">
        <v>2016</v>
      </c>
      <c r="F1543" s="170" t="s">
        <v>11890</v>
      </c>
      <c r="G1543" s="171" t="s">
        <v>13615</v>
      </c>
      <c r="H1543" s="171" t="s">
        <v>13616</v>
      </c>
      <c r="I1543" s="171"/>
    </row>
    <row r="1544" spans="1:9" hidden="1" x14ac:dyDescent="0.25">
      <c r="A1544" s="169" t="s">
        <v>14221</v>
      </c>
      <c r="B1544" s="169" t="s">
        <v>14222</v>
      </c>
      <c r="C1544" s="169" t="s">
        <v>356</v>
      </c>
      <c r="D1544" s="169" t="s">
        <v>342</v>
      </c>
      <c r="E1544" s="170">
        <v>2015</v>
      </c>
      <c r="F1544" s="170" t="s">
        <v>11890</v>
      </c>
      <c r="G1544" s="171" t="s">
        <v>13615</v>
      </c>
      <c r="H1544" s="171" t="s">
        <v>13616</v>
      </c>
      <c r="I1544" s="171"/>
    </row>
    <row r="1545" spans="1:9" x14ac:dyDescent="0.25">
      <c r="A1545" s="169" t="s">
        <v>14223</v>
      </c>
      <c r="B1545" s="169" t="s">
        <v>14224</v>
      </c>
      <c r="C1545" s="169" t="s">
        <v>11889</v>
      </c>
      <c r="D1545" s="169" t="s">
        <v>351</v>
      </c>
      <c r="E1545" s="170">
        <v>2016</v>
      </c>
      <c r="F1545" s="170" t="s">
        <v>11890</v>
      </c>
      <c r="G1545" s="171" t="s">
        <v>13615</v>
      </c>
      <c r="H1545" s="171" t="s">
        <v>13616</v>
      </c>
      <c r="I1545" s="171"/>
    </row>
    <row r="1546" spans="1:9" hidden="1" x14ac:dyDescent="0.25">
      <c r="A1546" s="169" t="s">
        <v>14225</v>
      </c>
      <c r="B1546" s="169" t="s">
        <v>14226</v>
      </c>
      <c r="C1546" s="169" t="s">
        <v>356</v>
      </c>
      <c r="D1546" s="169" t="s">
        <v>351</v>
      </c>
      <c r="E1546" s="170">
        <v>2016</v>
      </c>
      <c r="F1546" s="170" t="s">
        <v>11890</v>
      </c>
      <c r="G1546" s="171" t="s">
        <v>13615</v>
      </c>
      <c r="H1546" s="171" t="s">
        <v>13616</v>
      </c>
      <c r="I1546" s="171"/>
    </row>
    <row r="1547" spans="1:9" hidden="1" x14ac:dyDescent="0.25">
      <c r="A1547" s="169" t="s">
        <v>14227</v>
      </c>
      <c r="B1547" s="169" t="s">
        <v>14228</v>
      </c>
      <c r="C1547" s="169" t="s">
        <v>350</v>
      </c>
      <c r="D1547" s="169" t="s">
        <v>342</v>
      </c>
      <c r="E1547" s="170">
        <v>2016</v>
      </c>
      <c r="F1547" s="170" t="s">
        <v>11890</v>
      </c>
      <c r="G1547" s="171" t="s">
        <v>13615</v>
      </c>
      <c r="H1547" s="171" t="s">
        <v>13616</v>
      </c>
      <c r="I1547" s="171"/>
    </row>
    <row r="1548" spans="1:9" hidden="1" x14ac:dyDescent="0.25">
      <c r="A1548" s="169" t="s">
        <v>14229</v>
      </c>
      <c r="B1548" s="169" t="s">
        <v>14230</v>
      </c>
      <c r="C1548" s="169" t="s">
        <v>356</v>
      </c>
      <c r="D1548" s="169" t="s">
        <v>351</v>
      </c>
      <c r="E1548" s="170">
        <v>2014</v>
      </c>
      <c r="F1548" s="170" t="s">
        <v>11890</v>
      </c>
      <c r="G1548" s="171" t="s">
        <v>13615</v>
      </c>
      <c r="H1548" s="171" t="s">
        <v>13616</v>
      </c>
      <c r="I1548" s="171"/>
    </row>
    <row r="1549" spans="1:9" x14ac:dyDescent="0.25">
      <c r="A1549" s="169" t="s">
        <v>14231</v>
      </c>
      <c r="B1549" s="169" t="s">
        <v>14232</v>
      </c>
      <c r="C1549" s="169" t="s">
        <v>11889</v>
      </c>
      <c r="D1549" s="169" t="s">
        <v>351</v>
      </c>
      <c r="E1549" s="170">
        <v>2015</v>
      </c>
      <c r="F1549" s="170" t="s">
        <v>11890</v>
      </c>
      <c r="G1549" s="171" t="s">
        <v>13615</v>
      </c>
      <c r="H1549" s="171" t="s">
        <v>13616</v>
      </c>
      <c r="I1549" s="171"/>
    </row>
    <row r="1550" spans="1:9" hidden="1" x14ac:dyDescent="0.25">
      <c r="A1550" s="169" t="s">
        <v>14233</v>
      </c>
      <c r="B1550" s="169" t="s">
        <v>14234</v>
      </c>
      <c r="C1550" s="169" t="s">
        <v>356</v>
      </c>
      <c r="D1550" s="169" t="s">
        <v>342</v>
      </c>
      <c r="E1550" s="170">
        <v>2015</v>
      </c>
      <c r="F1550" s="170" t="s">
        <v>11890</v>
      </c>
      <c r="G1550" s="171" t="s">
        <v>13615</v>
      </c>
      <c r="H1550" s="171" t="s">
        <v>13616</v>
      </c>
      <c r="I1550" s="171"/>
    </row>
    <row r="1551" spans="1:9" hidden="1" x14ac:dyDescent="0.25">
      <c r="A1551" s="169" t="s">
        <v>14235</v>
      </c>
      <c r="B1551" s="169" t="s">
        <v>13667</v>
      </c>
      <c r="C1551" s="169" t="s">
        <v>13647</v>
      </c>
      <c r="D1551" s="169" t="s">
        <v>351</v>
      </c>
      <c r="E1551" s="170">
        <v>2016</v>
      </c>
      <c r="F1551" s="170" t="s">
        <v>11890</v>
      </c>
      <c r="G1551" s="171" t="s">
        <v>13615</v>
      </c>
      <c r="H1551" s="171" t="s">
        <v>13616</v>
      </c>
      <c r="I1551" s="171"/>
    </row>
    <row r="1552" spans="1:9" hidden="1" x14ac:dyDescent="0.25">
      <c r="A1552" s="169" t="s">
        <v>14236</v>
      </c>
      <c r="B1552" s="169" t="s">
        <v>14237</v>
      </c>
      <c r="C1552" s="169" t="s">
        <v>356</v>
      </c>
      <c r="D1552" s="169" t="s">
        <v>342</v>
      </c>
      <c r="E1552" s="170">
        <v>2016</v>
      </c>
      <c r="F1552" s="170" t="s">
        <v>11890</v>
      </c>
      <c r="G1552" s="171" t="s">
        <v>13615</v>
      </c>
      <c r="H1552" s="171" t="s">
        <v>13616</v>
      </c>
      <c r="I1552" s="171"/>
    </row>
    <row r="1553" spans="1:9" x14ac:dyDescent="0.25">
      <c r="A1553" s="169" t="s">
        <v>14238</v>
      </c>
      <c r="B1553" s="169" t="s">
        <v>14239</v>
      </c>
      <c r="C1553" s="169" t="s">
        <v>11889</v>
      </c>
      <c r="D1553" s="169" t="s">
        <v>363</v>
      </c>
      <c r="E1553" s="170">
        <v>2016</v>
      </c>
      <c r="F1553" s="170" t="s">
        <v>11890</v>
      </c>
      <c r="G1553" s="171" t="s">
        <v>13615</v>
      </c>
      <c r="H1553" s="171" t="s">
        <v>13616</v>
      </c>
      <c r="I1553" s="171"/>
    </row>
    <row r="1554" spans="1:9" hidden="1" x14ac:dyDescent="0.25">
      <c r="A1554" s="169" t="s">
        <v>14240</v>
      </c>
      <c r="B1554" s="169" t="s">
        <v>14241</v>
      </c>
      <c r="C1554" s="169" t="s">
        <v>356</v>
      </c>
      <c r="D1554" s="169" t="s">
        <v>351</v>
      </c>
      <c r="E1554" s="170">
        <v>2016</v>
      </c>
      <c r="F1554" s="170" t="s">
        <v>11890</v>
      </c>
      <c r="G1554" s="171" t="s">
        <v>13615</v>
      </c>
      <c r="H1554" s="171" t="s">
        <v>13616</v>
      </c>
      <c r="I1554" s="171"/>
    </row>
    <row r="1555" spans="1:9" hidden="1" x14ac:dyDescent="0.25">
      <c r="A1555" s="169" t="s">
        <v>14242</v>
      </c>
      <c r="B1555" s="169" t="s">
        <v>13905</v>
      </c>
      <c r="C1555" s="169" t="s">
        <v>1562</v>
      </c>
      <c r="D1555" s="169" t="s">
        <v>351</v>
      </c>
      <c r="E1555" s="170">
        <v>2016</v>
      </c>
      <c r="F1555" s="170" t="s">
        <v>11890</v>
      </c>
      <c r="G1555" s="171" t="s">
        <v>13615</v>
      </c>
      <c r="H1555" s="171" t="s">
        <v>13616</v>
      </c>
      <c r="I1555" s="171"/>
    </row>
    <row r="1556" spans="1:9" x14ac:dyDescent="0.25">
      <c r="A1556" s="169" t="s">
        <v>14243</v>
      </c>
      <c r="B1556" s="169" t="s">
        <v>14244</v>
      </c>
      <c r="C1556" s="169" t="s">
        <v>11889</v>
      </c>
      <c r="D1556" s="169" t="s">
        <v>351</v>
      </c>
      <c r="E1556" s="170">
        <v>2018</v>
      </c>
      <c r="F1556" s="170" t="s">
        <v>11890</v>
      </c>
      <c r="G1556" s="171" t="s">
        <v>13615</v>
      </c>
      <c r="H1556" s="171" t="s">
        <v>13616</v>
      </c>
      <c r="I1556" s="171"/>
    </row>
    <row r="1557" spans="1:9" hidden="1" x14ac:dyDescent="0.25">
      <c r="A1557" s="169" t="s">
        <v>14245</v>
      </c>
      <c r="B1557" s="169" t="s">
        <v>14246</v>
      </c>
      <c r="C1557" s="169" t="s">
        <v>356</v>
      </c>
      <c r="D1557" s="169" t="s">
        <v>342</v>
      </c>
      <c r="E1557" s="170">
        <v>2018</v>
      </c>
      <c r="F1557" s="170" t="s">
        <v>11890</v>
      </c>
      <c r="G1557" s="171" t="s">
        <v>13615</v>
      </c>
      <c r="H1557" s="171" t="s">
        <v>13616</v>
      </c>
      <c r="I1557" s="171"/>
    </row>
    <row r="1558" spans="1:9" x14ac:dyDescent="0.25">
      <c r="A1558" s="169" t="s">
        <v>14247</v>
      </c>
      <c r="B1558" s="169" t="s">
        <v>14248</v>
      </c>
      <c r="C1558" s="169" t="s">
        <v>11889</v>
      </c>
      <c r="D1558" s="169" t="s">
        <v>351</v>
      </c>
      <c r="E1558" s="170">
        <v>2016</v>
      </c>
      <c r="F1558" s="170" t="s">
        <v>11890</v>
      </c>
      <c r="G1558" s="171" t="s">
        <v>13615</v>
      </c>
      <c r="H1558" s="171" t="s">
        <v>13616</v>
      </c>
      <c r="I1558" s="171"/>
    </row>
    <row r="1559" spans="1:9" hidden="1" x14ac:dyDescent="0.25">
      <c r="A1559" s="169" t="s">
        <v>14249</v>
      </c>
      <c r="B1559" s="169" t="s">
        <v>14250</v>
      </c>
      <c r="C1559" s="169" t="s">
        <v>356</v>
      </c>
      <c r="D1559" s="169" t="s">
        <v>342</v>
      </c>
      <c r="E1559" s="170">
        <v>2016</v>
      </c>
      <c r="F1559" s="170" t="s">
        <v>11890</v>
      </c>
      <c r="G1559" s="171" t="s">
        <v>13615</v>
      </c>
      <c r="H1559" s="171" t="s">
        <v>13616</v>
      </c>
      <c r="I1559" s="171"/>
    </row>
    <row r="1560" spans="1:9" hidden="1" x14ac:dyDescent="0.25">
      <c r="A1560" s="169" t="s">
        <v>14251</v>
      </c>
      <c r="B1560" s="169" t="s">
        <v>14252</v>
      </c>
      <c r="C1560" s="169" t="s">
        <v>356</v>
      </c>
      <c r="D1560" s="169" t="s">
        <v>351</v>
      </c>
      <c r="E1560" s="170">
        <v>2016</v>
      </c>
      <c r="F1560" s="170" t="s">
        <v>11890</v>
      </c>
      <c r="G1560" s="171" t="s">
        <v>13615</v>
      </c>
      <c r="H1560" s="171" t="s">
        <v>13616</v>
      </c>
      <c r="I1560" s="171"/>
    </row>
    <row r="1561" spans="1:9" x14ac:dyDescent="0.25">
      <c r="A1561" s="169" t="s">
        <v>14253</v>
      </c>
      <c r="B1561" s="169" t="s">
        <v>14254</v>
      </c>
      <c r="C1561" s="169" t="s">
        <v>11889</v>
      </c>
      <c r="D1561" s="169" t="s">
        <v>351</v>
      </c>
      <c r="E1561" s="170">
        <v>2016</v>
      </c>
      <c r="F1561" s="170" t="s">
        <v>11890</v>
      </c>
      <c r="G1561" s="171" t="s">
        <v>13615</v>
      </c>
      <c r="H1561" s="171" t="s">
        <v>13616</v>
      </c>
      <c r="I1561" s="171"/>
    </row>
    <row r="1562" spans="1:9" hidden="1" x14ac:dyDescent="0.25">
      <c r="A1562" s="169" t="s">
        <v>14255</v>
      </c>
      <c r="B1562" s="169" t="s">
        <v>14256</v>
      </c>
      <c r="C1562" s="169" t="s">
        <v>1562</v>
      </c>
      <c r="D1562" s="169" t="s">
        <v>351</v>
      </c>
      <c r="E1562" s="170">
        <v>2016</v>
      </c>
      <c r="F1562" s="170" t="s">
        <v>11890</v>
      </c>
      <c r="G1562" s="171" t="s">
        <v>13615</v>
      </c>
      <c r="H1562" s="171" t="s">
        <v>13616</v>
      </c>
      <c r="I1562" s="171"/>
    </row>
    <row r="1563" spans="1:9" hidden="1" x14ac:dyDescent="0.25">
      <c r="A1563" s="169" t="s">
        <v>14257</v>
      </c>
      <c r="B1563" s="169" t="s">
        <v>13711</v>
      </c>
      <c r="C1563" s="169" t="s">
        <v>350</v>
      </c>
      <c r="D1563" s="169" t="s">
        <v>351</v>
      </c>
      <c r="E1563" s="170">
        <v>2016</v>
      </c>
      <c r="F1563" s="170" t="s">
        <v>11890</v>
      </c>
      <c r="G1563" s="171" t="s">
        <v>13615</v>
      </c>
      <c r="H1563" s="171" t="s">
        <v>13616</v>
      </c>
      <c r="I1563" s="171"/>
    </row>
    <row r="1564" spans="1:9" x14ac:dyDescent="0.25">
      <c r="A1564" s="169" t="s">
        <v>14258</v>
      </c>
      <c r="B1564" s="169" t="s">
        <v>14259</v>
      </c>
      <c r="C1564" s="169" t="s">
        <v>11889</v>
      </c>
      <c r="D1564" s="169" t="s">
        <v>363</v>
      </c>
      <c r="E1564" s="170">
        <v>2016</v>
      </c>
      <c r="F1564" s="170" t="s">
        <v>11890</v>
      </c>
      <c r="G1564" s="171" t="s">
        <v>13615</v>
      </c>
      <c r="H1564" s="171" t="s">
        <v>13616</v>
      </c>
      <c r="I1564" s="171"/>
    </row>
    <row r="1565" spans="1:9" hidden="1" x14ac:dyDescent="0.25">
      <c r="A1565" s="169" t="s">
        <v>14260</v>
      </c>
      <c r="B1565" s="169" t="s">
        <v>13860</v>
      </c>
      <c r="C1565" s="169" t="s">
        <v>1562</v>
      </c>
      <c r="D1565" s="169" t="s">
        <v>351</v>
      </c>
      <c r="E1565" s="170">
        <v>2016</v>
      </c>
      <c r="F1565" s="170" t="s">
        <v>11890</v>
      </c>
      <c r="G1565" s="171" t="s">
        <v>13615</v>
      </c>
      <c r="H1565" s="171" t="s">
        <v>13616</v>
      </c>
      <c r="I1565" s="171"/>
    </row>
    <row r="1566" spans="1:9" hidden="1" x14ac:dyDescent="0.25">
      <c r="A1566" s="169" t="s">
        <v>14261</v>
      </c>
      <c r="B1566" s="169" t="s">
        <v>14262</v>
      </c>
      <c r="C1566" s="169" t="s">
        <v>356</v>
      </c>
      <c r="D1566" s="169" t="s">
        <v>351</v>
      </c>
      <c r="E1566" s="170">
        <v>2016</v>
      </c>
      <c r="F1566" s="170" t="s">
        <v>11890</v>
      </c>
      <c r="G1566" s="171" t="s">
        <v>13615</v>
      </c>
      <c r="H1566" s="171" t="s">
        <v>13616</v>
      </c>
      <c r="I1566" s="171"/>
    </row>
    <row r="1567" spans="1:9" hidden="1" x14ac:dyDescent="0.25">
      <c r="A1567" s="169" t="s">
        <v>14263</v>
      </c>
      <c r="B1567" s="169" t="s">
        <v>14264</v>
      </c>
      <c r="C1567" s="169" t="s">
        <v>1562</v>
      </c>
      <c r="D1567" s="169" t="s">
        <v>351</v>
      </c>
      <c r="E1567" s="170">
        <v>2016</v>
      </c>
      <c r="F1567" s="170" t="s">
        <v>11890</v>
      </c>
      <c r="G1567" s="171" t="s">
        <v>13615</v>
      </c>
      <c r="H1567" s="171" t="s">
        <v>13616</v>
      </c>
      <c r="I1567" s="171"/>
    </row>
    <row r="1568" spans="1:9" x14ac:dyDescent="0.25">
      <c r="A1568" s="169" t="s">
        <v>14265</v>
      </c>
      <c r="B1568" s="169" t="s">
        <v>14266</v>
      </c>
      <c r="C1568" s="169" t="s">
        <v>11889</v>
      </c>
      <c r="D1568" s="169" t="s">
        <v>351</v>
      </c>
      <c r="E1568" s="170">
        <v>2016</v>
      </c>
      <c r="F1568" s="170" t="s">
        <v>11890</v>
      </c>
      <c r="G1568" s="171" t="s">
        <v>13615</v>
      </c>
      <c r="H1568" s="171" t="s">
        <v>13616</v>
      </c>
      <c r="I1568" s="171"/>
    </row>
    <row r="1569" spans="1:9" hidden="1" x14ac:dyDescent="0.25">
      <c r="A1569" s="169" t="s">
        <v>14267</v>
      </c>
      <c r="B1569" s="169" t="s">
        <v>13722</v>
      </c>
      <c r="C1569" s="169" t="s">
        <v>1562</v>
      </c>
      <c r="D1569" s="169" t="s">
        <v>342</v>
      </c>
      <c r="E1569" s="170">
        <v>2016</v>
      </c>
      <c r="F1569" s="170" t="s">
        <v>11890</v>
      </c>
      <c r="G1569" s="171" t="s">
        <v>13615</v>
      </c>
      <c r="H1569" s="171" t="s">
        <v>13616</v>
      </c>
      <c r="I1569" s="171"/>
    </row>
    <row r="1570" spans="1:9" x14ac:dyDescent="0.25">
      <c r="A1570" s="169" t="s">
        <v>14268</v>
      </c>
      <c r="B1570" s="169" t="s">
        <v>14269</v>
      </c>
      <c r="C1570" s="169" t="s">
        <v>11889</v>
      </c>
      <c r="D1570" s="169" t="s">
        <v>351</v>
      </c>
      <c r="E1570" s="170">
        <v>2015</v>
      </c>
      <c r="F1570" s="170" t="s">
        <v>11890</v>
      </c>
      <c r="G1570" s="171" t="s">
        <v>13615</v>
      </c>
      <c r="H1570" s="171" t="s">
        <v>13616</v>
      </c>
      <c r="I1570" s="171"/>
    </row>
    <row r="1571" spans="1:9" hidden="1" x14ac:dyDescent="0.25">
      <c r="A1571" s="169" t="s">
        <v>14270</v>
      </c>
      <c r="B1571" s="169" t="s">
        <v>14271</v>
      </c>
      <c r="C1571" s="169" t="s">
        <v>356</v>
      </c>
      <c r="D1571" s="169" t="s">
        <v>351</v>
      </c>
      <c r="E1571" s="170">
        <v>2016</v>
      </c>
      <c r="F1571" s="170" t="s">
        <v>11890</v>
      </c>
      <c r="G1571" s="171" t="s">
        <v>13615</v>
      </c>
      <c r="H1571" s="171" t="s">
        <v>13616</v>
      </c>
      <c r="I1571" s="171"/>
    </row>
    <row r="1572" spans="1:9" hidden="1" x14ac:dyDescent="0.25">
      <c r="A1572" s="169" t="s">
        <v>14272</v>
      </c>
      <c r="B1572" s="169" t="s">
        <v>13705</v>
      </c>
      <c r="C1572" s="169" t="s">
        <v>1562</v>
      </c>
      <c r="D1572" s="169" t="s">
        <v>351</v>
      </c>
      <c r="E1572" s="170">
        <v>2016</v>
      </c>
      <c r="F1572" s="170" t="s">
        <v>11890</v>
      </c>
      <c r="G1572" s="171" t="s">
        <v>13615</v>
      </c>
      <c r="H1572" s="171" t="s">
        <v>13616</v>
      </c>
      <c r="I1572" s="171"/>
    </row>
    <row r="1573" spans="1:9" x14ac:dyDescent="0.25">
      <c r="A1573" s="169" t="s">
        <v>14273</v>
      </c>
      <c r="B1573" s="169" t="s">
        <v>14274</v>
      </c>
      <c r="C1573" s="169" t="s">
        <v>11889</v>
      </c>
      <c r="D1573" s="169" t="s">
        <v>351</v>
      </c>
      <c r="E1573" s="170">
        <v>2015</v>
      </c>
      <c r="F1573" s="170" t="s">
        <v>11890</v>
      </c>
      <c r="G1573" s="171" t="s">
        <v>13615</v>
      </c>
      <c r="H1573" s="171" t="s">
        <v>13616</v>
      </c>
      <c r="I1573" s="171"/>
    </row>
    <row r="1574" spans="1:9" hidden="1" x14ac:dyDescent="0.25">
      <c r="A1574" s="169" t="s">
        <v>14275</v>
      </c>
      <c r="B1574" s="169" t="s">
        <v>14276</v>
      </c>
      <c r="C1574" s="169" t="s">
        <v>356</v>
      </c>
      <c r="D1574" s="169" t="s">
        <v>363</v>
      </c>
      <c r="E1574" s="170">
        <v>2020</v>
      </c>
      <c r="F1574" s="170" t="s">
        <v>11890</v>
      </c>
      <c r="G1574" s="171" t="s">
        <v>13615</v>
      </c>
      <c r="H1574" s="171" t="s">
        <v>13616</v>
      </c>
      <c r="I1574" s="171"/>
    </row>
    <row r="1575" spans="1:9" hidden="1" x14ac:dyDescent="0.25">
      <c r="A1575" s="169" t="s">
        <v>14277</v>
      </c>
      <c r="B1575" s="169" t="s">
        <v>14278</v>
      </c>
      <c r="C1575" s="169" t="s">
        <v>496</v>
      </c>
      <c r="D1575" s="169" t="s">
        <v>351</v>
      </c>
      <c r="E1575" s="170">
        <v>2016</v>
      </c>
      <c r="F1575" s="170" t="s">
        <v>11890</v>
      </c>
      <c r="G1575" s="171" t="s">
        <v>13615</v>
      </c>
      <c r="H1575" s="171" t="s">
        <v>13616</v>
      </c>
      <c r="I1575" s="171"/>
    </row>
    <row r="1576" spans="1:9" hidden="1" x14ac:dyDescent="0.25">
      <c r="A1576" s="169" t="s">
        <v>14279</v>
      </c>
      <c r="B1576" s="169" t="s">
        <v>14280</v>
      </c>
      <c r="C1576" s="169" t="s">
        <v>356</v>
      </c>
      <c r="D1576" s="169" t="s">
        <v>351</v>
      </c>
      <c r="E1576" s="170">
        <v>2015</v>
      </c>
      <c r="F1576" s="170" t="s">
        <v>11890</v>
      </c>
      <c r="G1576" s="171" t="s">
        <v>13615</v>
      </c>
      <c r="H1576" s="171" t="s">
        <v>13616</v>
      </c>
      <c r="I1576" s="171"/>
    </row>
    <row r="1577" spans="1:9" hidden="1" x14ac:dyDescent="0.25">
      <c r="A1577" s="169" t="s">
        <v>14281</v>
      </c>
      <c r="B1577" s="169" t="s">
        <v>13911</v>
      </c>
      <c r="C1577" s="169" t="s">
        <v>547</v>
      </c>
      <c r="D1577" s="169" t="s">
        <v>351</v>
      </c>
      <c r="E1577" s="170">
        <v>2016</v>
      </c>
      <c r="F1577" s="170" t="s">
        <v>11890</v>
      </c>
      <c r="G1577" s="171" t="s">
        <v>13615</v>
      </c>
      <c r="H1577" s="171" t="s">
        <v>13616</v>
      </c>
      <c r="I1577" s="171"/>
    </row>
    <row r="1578" spans="1:9" hidden="1" x14ac:dyDescent="0.25">
      <c r="A1578" s="169" t="s">
        <v>14282</v>
      </c>
      <c r="B1578" s="169" t="s">
        <v>13729</v>
      </c>
      <c r="C1578" s="169" t="s">
        <v>1562</v>
      </c>
      <c r="D1578" s="169" t="s">
        <v>351</v>
      </c>
      <c r="E1578" s="170">
        <v>2016</v>
      </c>
      <c r="F1578" s="170" t="s">
        <v>11890</v>
      </c>
      <c r="G1578" s="171" t="s">
        <v>13615</v>
      </c>
      <c r="H1578" s="171" t="s">
        <v>13616</v>
      </c>
      <c r="I1578" s="171"/>
    </row>
    <row r="1579" spans="1:9" x14ac:dyDescent="0.25">
      <c r="A1579" s="169" t="s">
        <v>14283</v>
      </c>
      <c r="B1579" s="169" t="s">
        <v>14284</v>
      </c>
      <c r="C1579" s="169" t="s">
        <v>11889</v>
      </c>
      <c r="D1579" s="169" t="s">
        <v>351</v>
      </c>
      <c r="E1579" s="170">
        <v>2016</v>
      </c>
      <c r="F1579" s="170" t="s">
        <v>11890</v>
      </c>
      <c r="G1579" s="171" t="s">
        <v>13615</v>
      </c>
      <c r="H1579" s="171" t="s">
        <v>13616</v>
      </c>
      <c r="I1579" s="171"/>
    </row>
    <row r="1580" spans="1:9" hidden="1" x14ac:dyDescent="0.25">
      <c r="A1580" s="169" t="s">
        <v>14285</v>
      </c>
      <c r="B1580" s="169" t="s">
        <v>14286</v>
      </c>
      <c r="C1580" s="169" t="s">
        <v>356</v>
      </c>
      <c r="D1580" s="169" t="s">
        <v>351</v>
      </c>
      <c r="E1580" s="170">
        <v>2016</v>
      </c>
      <c r="F1580" s="170" t="s">
        <v>11890</v>
      </c>
      <c r="G1580" s="171" t="s">
        <v>13615</v>
      </c>
      <c r="H1580" s="171" t="s">
        <v>13616</v>
      </c>
      <c r="I1580" s="171"/>
    </row>
    <row r="1581" spans="1:9" hidden="1" x14ac:dyDescent="0.25">
      <c r="A1581" s="169" t="s">
        <v>14287</v>
      </c>
      <c r="B1581" s="169" t="s">
        <v>14288</v>
      </c>
      <c r="C1581" s="169" t="s">
        <v>356</v>
      </c>
      <c r="D1581" s="169" t="s">
        <v>351</v>
      </c>
      <c r="E1581" s="170">
        <v>2016</v>
      </c>
      <c r="F1581" s="170" t="s">
        <v>11890</v>
      </c>
      <c r="G1581" s="171" t="s">
        <v>13615</v>
      </c>
      <c r="H1581" s="171" t="s">
        <v>13616</v>
      </c>
      <c r="I1581" s="171"/>
    </row>
    <row r="1582" spans="1:9" hidden="1" x14ac:dyDescent="0.25">
      <c r="A1582" s="169" t="s">
        <v>14289</v>
      </c>
      <c r="B1582" s="169" t="s">
        <v>14290</v>
      </c>
      <c r="C1582" s="169" t="s">
        <v>356</v>
      </c>
      <c r="D1582" s="169" t="s">
        <v>351</v>
      </c>
      <c r="E1582" s="170">
        <v>2016</v>
      </c>
      <c r="F1582" s="170" t="s">
        <v>11890</v>
      </c>
      <c r="G1582" s="171" t="s">
        <v>13615</v>
      </c>
      <c r="H1582" s="171" t="s">
        <v>13616</v>
      </c>
      <c r="I1582" s="171"/>
    </row>
    <row r="1583" spans="1:9" hidden="1" x14ac:dyDescent="0.25">
      <c r="A1583" s="169" t="s">
        <v>14291</v>
      </c>
      <c r="B1583" s="169" t="s">
        <v>14292</v>
      </c>
      <c r="C1583" s="169" t="s">
        <v>356</v>
      </c>
      <c r="D1583" s="169" t="s">
        <v>351</v>
      </c>
      <c r="E1583" s="170">
        <v>2016</v>
      </c>
      <c r="F1583" s="170" t="s">
        <v>11890</v>
      </c>
      <c r="G1583" s="171" t="s">
        <v>13615</v>
      </c>
      <c r="H1583" s="171" t="s">
        <v>13616</v>
      </c>
      <c r="I1583" s="171"/>
    </row>
    <row r="1584" spans="1:9" hidden="1" x14ac:dyDescent="0.25">
      <c r="A1584" s="169" t="s">
        <v>14293</v>
      </c>
      <c r="B1584" s="169" t="s">
        <v>14294</v>
      </c>
      <c r="C1584" s="169" t="s">
        <v>356</v>
      </c>
      <c r="D1584" s="169" t="s">
        <v>351</v>
      </c>
      <c r="E1584" s="170">
        <v>2015</v>
      </c>
      <c r="F1584" s="170" t="s">
        <v>11890</v>
      </c>
      <c r="G1584" s="171" t="s">
        <v>13615</v>
      </c>
      <c r="H1584" s="171" t="s">
        <v>13616</v>
      </c>
      <c r="I1584" s="171"/>
    </row>
    <row r="1585" spans="1:9" x14ac:dyDescent="0.25">
      <c r="A1585" s="169" t="s">
        <v>14295</v>
      </c>
      <c r="B1585" s="169" t="s">
        <v>13628</v>
      </c>
      <c r="C1585" s="169" t="s">
        <v>11889</v>
      </c>
      <c r="D1585" s="169" t="s">
        <v>351</v>
      </c>
      <c r="E1585" s="170">
        <v>2016</v>
      </c>
      <c r="F1585" s="170" t="s">
        <v>11890</v>
      </c>
      <c r="G1585" s="171" t="s">
        <v>13615</v>
      </c>
      <c r="H1585" s="171" t="s">
        <v>13616</v>
      </c>
      <c r="I1585" s="171"/>
    </row>
    <row r="1586" spans="1:9" x14ac:dyDescent="0.25">
      <c r="A1586" s="169" t="s">
        <v>14296</v>
      </c>
      <c r="B1586" s="169" t="s">
        <v>14297</v>
      </c>
      <c r="C1586" s="169" t="s">
        <v>11889</v>
      </c>
      <c r="D1586" s="169" t="s">
        <v>342</v>
      </c>
      <c r="E1586" s="170">
        <v>2015</v>
      </c>
      <c r="F1586" s="170" t="s">
        <v>11890</v>
      </c>
      <c r="G1586" s="171" t="s">
        <v>13615</v>
      </c>
      <c r="H1586" s="171" t="s">
        <v>13616</v>
      </c>
      <c r="I1586" s="171"/>
    </row>
    <row r="1587" spans="1:9" x14ac:dyDescent="0.25">
      <c r="A1587" s="169" t="s">
        <v>14298</v>
      </c>
      <c r="B1587" s="169" t="s">
        <v>14299</v>
      </c>
      <c r="C1587" s="169" t="s">
        <v>11889</v>
      </c>
      <c r="D1587" s="169" t="s">
        <v>351</v>
      </c>
      <c r="E1587" s="170">
        <v>2015</v>
      </c>
      <c r="F1587" s="170" t="s">
        <v>11890</v>
      </c>
      <c r="G1587" s="171" t="s">
        <v>13615</v>
      </c>
      <c r="H1587" s="171" t="s">
        <v>13616</v>
      </c>
      <c r="I1587" s="171"/>
    </row>
    <row r="1588" spans="1:9" x14ac:dyDescent="0.25">
      <c r="A1588" s="169" t="s">
        <v>14300</v>
      </c>
      <c r="B1588" s="169" t="s">
        <v>14301</v>
      </c>
      <c r="C1588" s="169" t="s">
        <v>11889</v>
      </c>
      <c r="D1588" s="169" t="s">
        <v>351</v>
      </c>
      <c r="E1588" s="170">
        <v>2015</v>
      </c>
      <c r="F1588" s="170" t="s">
        <v>11890</v>
      </c>
      <c r="G1588" s="171" t="s">
        <v>13615</v>
      </c>
      <c r="H1588" s="171" t="s">
        <v>13616</v>
      </c>
      <c r="I1588" s="171"/>
    </row>
    <row r="1589" spans="1:9" hidden="1" x14ac:dyDescent="0.25">
      <c r="A1589" s="169" t="s">
        <v>14302</v>
      </c>
      <c r="B1589" s="169" t="s">
        <v>14303</v>
      </c>
      <c r="C1589" s="169" t="s">
        <v>356</v>
      </c>
      <c r="D1589" s="169" t="s">
        <v>351</v>
      </c>
      <c r="E1589" s="170">
        <v>2015</v>
      </c>
      <c r="F1589" s="170" t="s">
        <v>11890</v>
      </c>
      <c r="G1589" s="171" t="s">
        <v>13615</v>
      </c>
      <c r="H1589" s="171" t="s">
        <v>13616</v>
      </c>
      <c r="I1589" s="171"/>
    </row>
    <row r="1590" spans="1:9" x14ac:dyDescent="0.25">
      <c r="A1590" s="169" t="s">
        <v>14304</v>
      </c>
      <c r="B1590" s="169" t="s">
        <v>14305</v>
      </c>
      <c r="C1590" s="169" t="s">
        <v>11889</v>
      </c>
      <c r="D1590" s="169" t="s">
        <v>351</v>
      </c>
      <c r="E1590" s="170">
        <v>2015</v>
      </c>
      <c r="F1590" s="170" t="s">
        <v>11890</v>
      </c>
      <c r="G1590" s="171" t="s">
        <v>13615</v>
      </c>
      <c r="H1590" s="171" t="s">
        <v>13616</v>
      </c>
      <c r="I1590" s="171"/>
    </row>
    <row r="1591" spans="1:9" hidden="1" x14ac:dyDescent="0.25">
      <c r="A1591" s="169" t="s">
        <v>14306</v>
      </c>
      <c r="B1591" s="169" t="s">
        <v>14307</v>
      </c>
      <c r="C1591" s="169" t="s">
        <v>356</v>
      </c>
      <c r="D1591" s="169" t="s">
        <v>351</v>
      </c>
      <c r="E1591" s="170">
        <v>2016</v>
      </c>
      <c r="F1591" s="170" t="s">
        <v>11890</v>
      </c>
      <c r="G1591" s="171" t="s">
        <v>13615</v>
      </c>
      <c r="H1591" s="171" t="s">
        <v>13616</v>
      </c>
      <c r="I1591" s="171"/>
    </row>
    <row r="1592" spans="1:9" hidden="1" x14ac:dyDescent="0.25">
      <c r="A1592" s="169" t="s">
        <v>14308</v>
      </c>
      <c r="B1592" s="169" t="s">
        <v>14309</v>
      </c>
      <c r="C1592" s="169" t="s">
        <v>356</v>
      </c>
      <c r="D1592" s="169" t="s">
        <v>351</v>
      </c>
      <c r="E1592" s="170">
        <v>2015</v>
      </c>
      <c r="F1592" s="170" t="s">
        <v>11890</v>
      </c>
      <c r="G1592" s="171" t="s">
        <v>13615</v>
      </c>
      <c r="H1592" s="171" t="s">
        <v>13616</v>
      </c>
      <c r="I1592" s="171"/>
    </row>
    <row r="1593" spans="1:9" hidden="1" x14ac:dyDescent="0.25">
      <c r="A1593" s="169" t="s">
        <v>14310</v>
      </c>
      <c r="B1593" s="169" t="s">
        <v>14311</v>
      </c>
      <c r="C1593" s="169" t="s">
        <v>13647</v>
      </c>
      <c r="D1593" s="169" t="s">
        <v>351</v>
      </c>
      <c r="E1593" s="170">
        <v>2016</v>
      </c>
      <c r="F1593" s="170" t="s">
        <v>11890</v>
      </c>
      <c r="G1593" s="171" t="s">
        <v>13615</v>
      </c>
      <c r="H1593" s="171" t="s">
        <v>13616</v>
      </c>
      <c r="I1593" s="171"/>
    </row>
    <row r="1594" spans="1:9" x14ac:dyDescent="0.25">
      <c r="A1594" s="169" t="s">
        <v>14312</v>
      </c>
      <c r="B1594" s="169" t="s">
        <v>14313</v>
      </c>
      <c r="C1594" s="169" t="s">
        <v>11889</v>
      </c>
      <c r="D1594" s="169" t="s">
        <v>351</v>
      </c>
      <c r="E1594" s="170">
        <v>2016</v>
      </c>
      <c r="F1594" s="170" t="s">
        <v>11890</v>
      </c>
      <c r="G1594" s="171" t="s">
        <v>13615</v>
      </c>
      <c r="H1594" s="171" t="s">
        <v>13616</v>
      </c>
      <c r="I1594" s="171"/>
    </row>
    <row r="1595" spans="1:9" x14ac:dyDescent="0.25">
      <c r="A1595" s="169" t="s">
        <v>14314</v>
      </c>
      <c r="B1595" s="169" t="s">
        <v>14315</v>
      </c>
      <c r="C1595" s="169" t="s">
        <v>11889</v>
      </c>
      <c r="D1595" s="169" t="s">
        <v>351</v>
      </c>
      <c r="E1595" s="170">
        <v>2015</v>
      </c>
      <c r="F1595" s="170" t="s">
        <v>11890</v>
      </c>
      <c r="G1595" s="171" t="s">
        <v>13615</v>
      </c>
      <c r="H1595" s="171" t="s">
        <v>13616</v>
      </c>
      <c r="I1595" s="171"/>
    </row>
    <row r="1596" spans="1:9" hidden="1" x14ac:dyDescent="0.25">
      <c r="A1596" s="169" t="s">
        <v>14316</v>
      </c>
      <c r="B1596" s="169" t="s">
        <v>14317</v>
      </c>
      <c r="C1596" s="169" t="s">
        <v>356</v>
      </c>
      <c r="D1596" s="169" t="s">
        <v>351</v>
      </c>
      <c r="E1596" s="170">
        <v>2015</v>
      </c>
      <c r="F1596" s="170" t="s">
        <v>11890</v>
      </c>
      <c r="G1596" s="171" t="s">
        <v>13615</v>
      </c>
      <c r="H1596" s="171" t="s">
        <v>13616</v>
      </c>
      <c r="I1596" s="171"/>
    </row>
    <row r="1597" spans="1:9" hidden="1" x14ac:dyDescent="0.25">
      <c r="A1597" s="169" t="s">
        <v>14318</v>
      </c>
      <c r="B1597" s="169" t="s">
        <v>13681</v>
      </c>
      <c r="C1597" s="169" t="s">
        <v>13774</v>
      </c>
      <c r="D1597" s="169" t="s">
        <v>351</v>
      </c>
      <c r="E1597" s="170">
        <v>2015</v>
      </c>
      <c r="F1597" s="170" t="s">
        <v>11890</v>
      </c>
      <c r="G1597" s="171" t="s">
        <v>13615</v>
      </c>
      <c r="H1597" s="171" t="s">
        <v>13616</v>
      </c>
      <c r="I1597" s="171"/>
    </row>
    <row r="1598" spans="1:9" hidden="1" x14ac:dyDescent="0.25">
      <c r="A1598" s="169" t="s">
        <v>14319</v>
      </c>
      <c r="B1598" s="169" t="s">
        <v>14320</v>
      </c>
      <c r="C1598" s="169" t="s">
        <v>356</v>
      </c>
      <c r="D1598" s="169" t="s">
        <v>351</v>
      </c>
      <c r="E1598" s="170">
        <v>2016</v>
      </c>
      <c r="F1598" s="170" t="s">
        <v>11890</v>
      </c>
      <c r="G1598" s="171" t="s">
        <v>13615</v>
      </c>
      <c r="H1598" s="171" t="s">
        <v>13616</v>
      </c>
      <c r="I1598" s="171"/>
    </row>
    <row r="1599" spans="1:9" hidden="1" x14ac:dyDescent="0.25">
      <c r="A1599" s="169" t="s">
        <v>14321</v>
      </c>
      <c r="B1599" s="169" t="s">
        <v>14322</v>
      </c>
      <c r="C1599" s="169" t="s">
        <v>356</v>
      </c>
      <c r="D1599" s="169" t="s">
        <v>351</v>
      </c>
      <c r="E1599" s="170">
        <v>2016</v>
      </c>
      <c r="F1599" s="170" t="s">
        <v>11890</v>
      </c>
      <c r="G1599" s="171" t="s">
        <v>13615</v>
      </c>
      <c r="H1599" s="171" t="s">
        <v>13616</v>
      </c>
      <c r="I1599" s="171"/>
    </row>
    <row r="1600" spans="1:9" hidden="1" x14ac:dyDescent="0.25">
      <c r="A1600" s="169" t="s">
        <v>14323</v>
      </c>
      <c r="B1600" s="169" t="s">
        <v>14324</v>
      </c>
      <c r="C1600" s="169" t="s">
        <v>356</v>
      </c>
      <c r="D1600" s="169" t="s">
        <v>351</v>
      </c>
      <c r="E1600" s="170">
        <v>2016</v>
      </c>
      <c r="F1600" s="170" t="s">
        <v>11890</v>
      </c>
      <c r="G1600" s="171" t="s">
        <v>13615</v>
      </c>
      <c r="H1600" s="171" t="s">
        <v>13616</v>
      </c>
      <c r="I1600" s="171"/>
    </row>
    <row r="1601" spans="1:9" hidden="1" x14ac:dyDescent="0.25">
      <c r="A1601" s="169" t="s">
        <v>14325</v>
      </c>
      <c r="B1601" s="169" t="s">
        <v>14326</v>
      </c>
      <c r="C1601" s="169" t="s">
        <v>356</v>
      </c>
      <c r="D1601" s="169" t="s">
        <v>342</v>
      </c>
      <c r="E1601" s="170">
        <v>2016</v>
      </c>
      <c r="F1601" s="170" t="s">
        <v>11890</v>
      </c>
      <c r="G1601" s="171" t="s">
        <v>13615</v>
      </c>
      <c r="H1601" s="171" t="s">
        <v>13616</v>
      </c>
      <c r="I1601" s="171"/>
    </row>
    <row r="1602" spans="1:9" x14ac:dyDescent="0.25">
      <c r="A1602" s="169" t="s">
        <v>14327</v>
      </c>
      <c r="B1602" s="169" t="s">
        <v>14328</v>
      </c>
      <c r="C1602" s="169" t="s">
        <v>11889</v>
      </c>
      <c r="D1602" s="169" t="s">
        <v>351</v>
      </c>
      <c r="E1602" s="170">
        <v>2015</v>
      </c>
      <c r="F1602" s="170" t="s">
        <v>11890</v>
      </c>
      <c r="G1602" s="171" t="s">
        <v>13615</v>
      </c>
      <c r="H1602" s="171" t="s">
        <v>13616</v>
      </c>
      <c r="I1602" s="171"/>
    </row>
    <row r="1603" spans="1:9" x14ac:dyDescent="0.25">
      <c r="A1603" s="169" t="s">
        <v>14329</v>
      </c>
      <c r="B1603" s="169" t="s">
        <v>14330</v>
      </c>
      <c r="C1603" s="169" t="s">
        <v>11889</v>
      </c>
      <c r="D1603" s="169" t="s">
        <v>342</v>
      </c>
      <c r="E1603" s="170">
        <v>2016</v>
      </c>
      <c r="F1603" s="170" t="s">
        <v>11890</v>
      </c>
      <c r="G1603" s="171" t="s">
        <v>13615</v>
      </c>
      <c r="H1603" s="171" t="s">
        <v>13616</v>
      </c>
      <c r="I1603" s="171"/>
    </row>
    <row r="1604" spans="1:9" x14ac:dyDescent="0.25">
      <c r="A1604" s="169" t="s">
        <v>14331</v>
      </c>
      <c r="B1604" s="169" t="s">
        <v>13959</v>
      </c>
      <c r="C1604" s="169" t="s">
        <v>11889</v>
      </c>
      <c r="D1604" s="169" t="s">
        <v>351</v>
      </c>
      <c r="E1604" s="170">
        <v>2015</v>
      </c>
      <c r="F1604" s="170" t="s">
        <v>11890</v>
      </c>
      <c r="G1604" s="171" t="s">
        <v>13615</v>
      </c>
      <c r="H1604" s="171" t="s">
        <v>13616</v>
      </c>
      <c r="I1604" s="171"/>
    </row>
    <row r="1605" spans="1:9" hidden="1" x14ac:dyDescent="0.25">
      <c r="A1605" s="169" t="s">
        <v>14332</v>
      </c>
      <c r="B1605" s="169" t="s">
        <v>14333</v>
      </c>
      <c r="C1605" s="169" t="s">
        <v>13647</v>
      </c>
      <c r="D1605" s="169" t="s">
        <v>351</v>
      </c>
      <c r="E1605" s="170">
        <v>2016</v>
      </c>
      <c r="F1605" s="170" t="s">
        <v>11890</v>
      </c>
      <c r="G1605" s="171" t="s">
        <v>13615</v>
      </c>
      <c r="H1605" s="171" t="s">
        <v>13616</v>
      </c>
      <c r="I1605" s="171"/>
    </row>
    <row r="1606" spans="1:9" hidden="1" x14ac:dyDescent="0.25">
      <c r="A1606" s="169" t="s">
        <v>14334</v>
      </c>
      <c r="B1606" s="169" t="s">
        <v>14335</v>
      </c>
      <c r="C1606" s="169" t="s">
        <v>356</v>
      </c>
      <c r="D1606" s="169" t="s">
        <v>351</v>
      </c>
      <c r="E1606" s="170">
        <v>2016</v>
      </c>
      <c r="F1606" s="170" t="s">
        <v>11890</v>
      </c>
      <c r="G1606" s="171" t="s">
        <v>13615</v>
      </c>
      <c r="H1606" s="171" t="s">
        <v>13616</v>
      </c>
      <c r="I1606" s="171"/>
    </row>
    <row r="1607" spans="1:9" hidden="1" x14ac:dyDescent="0.25">
      <c r="A1607" s="169" t="s">
        <v>14336</v>
      </c>
      <c r="B1607" s="169" t="s">
        <v>14337</v>
      </c>
      <c r="C1607" s="169" t="s">
        <v>356</v>
      </c>
      <c r="D1607" s="169" t="s">
        <v>351</v>
      </c>
      <c r="E1607" s="170">
        <v>2016</v>
      </c>
      <c r="F1607" s="170" t="s">
        <v>11890</v>
      </c>
      <c r="G1607" s="171" t="s">
        <v>13615</v>
      </c>
      <c r="H1607" s="171" t="s">
        <v>13616</v>
      </c>
      <c r="I1607" s="171"/>
    </row>
    <row r="1608" spans="1:9" hidden="1" x14ac:dyDescent="0.25">
      <c r="A1608" s="169" t="s">
        <v>14338</v>
      </c>
      <c r="B1608" s="169" t="s">
        <v>13969</v>
      </c>
      <c r="C1608" s="169" t="s">
        <v>769</v>
      </c>
      <c r="D1608" s="169" t="s">
        <v>351</v>
      </c>
      <c r="E1608" s="170">
        <v>2016</v>
      </c>
      <c r="F1608" s="170" t="s">
        <v>11890</v>
      </c>
      <c r="G1608" s="171" t="s">
        <v>13615</v>
      </c>
      <c r="H1608" s="171" t="s">
        <v>13616</v>
      </c>
      <c r="I1608" s="171"/>
    </row>
    <row r="1609" spans="1:9" x14ac:dyDescent="0.25">
      <c r="A1609" s="169" t="s">
        <v>14339</v>
      </c>
      <c r="B1609" s="169" t="s">
        <v>14340</v>
      </c>
      <c r="C1609" s="169" t="s">
        <v>11889</v>
      </c>
      <c r="D1609" s="174" t="s">
        <v>351</v>
      </c>
      <c r="E1609" s="170">
        <v>2016</v>
      </c>
      <c r="F1609" s="170" t="s">
        <v>11890</v>
      </c>
      <c r="G1609" s="171" t="s">
        <v>13615</v>
      </c>
      <c r="H1609" s="171" t="s">
        <v>13616</v>
      </c>
      <c r="I1609" s="171"/>
    </row>
    <row r="1610" spans="1:9" hidden="1" x14ac:dyDescent="0.25">
      <c r="A1610" s="169" t="s">
        <v>14341</v>
      </c>
      <c r="B1610" s="169" t="s">
        <v>13729</v>
      </c>
      <c r="C1610" s="169" t="s">
        <v>13647</v>
      </c>
      <c r="D1610" s="169" t="s">
        <v>351</v>
      </c>
      <c r="E1610" s="170">
        <v>2016</v>
      </c>
      <c r="F1610" s="170" t="s">
        <v>11890</v>
      </c>
      <c r="G1610" s="171" t="s">
        <v>13615</v>
      </c>
      <c r="H1610" s="171" t="s">
        <v>13616</v>
      </c>
      <c r="I1610" s="171"/>
    </row>
    <row r="1611" spans="1:9" x14ac:dyDescent="0.25">
      <c r="A1611" s="169" t="s">
        <v>14342</v>
      </c>
      <c r="B1611" s="169" t="s">
        <v>14343</v>
      </c>
      <c r="C1611" s="169" t="s">
        <v>11889</v>
      </c>
      <c r="D1611" s="169" t="s">
        <v>351</v>
      </c>
      <c r="E1611" s="170">
        <v>2010</v>
      </c>
      <c r="F1611" s="170" t="s">
        <v>11890</v>
      </c>
      <c r="G1611" s="171" t="s">
        <v>13615</v>
      </c>
      <c r="H1611" s="171" t="s">
        <v>13616</v>
      </c>
      <c r="I1611" s="171"/>
    </row>
    <row r="1612" spans="1:9" x14ac:dyDescent="0.25">
      <c r="A1612" s="169" t="s">
        <v>14344</v>
      </c>
      <c r="B1612" s="169" t="s">
        <v>13659</v>
      </c>
      <c r="C1612" s="169" t="s">
        <v>11889</v>
      </c>
      <c r="D1612" s="169" t="s">
        <v>342</v>
      </c>
      <c r="E1612" s="170">
        <v>2016</v>
      </c>
      <c r="F1612" s="170" t="s">
        <v>11890</v>
      </c>
      <c r="G1612" s="171" t="s">
        <v>13615</v>
      </c>
      <c r="H1612" s="171" t="s">
        <v>13616</v>
      </c>
      <c r="I1612" s="171"/>
    </row>
    <row r="1613" spans="1:9" hidden="1" x14ac:dyDescent="0.25">
      <c r="A1613" s="169" t="s">
        <v>14345</v>
      </c>
      <c r="B1613" s="169" t="s">
        <v>14346</v>
      </c>
      <c r="C1613" s="169" t="s">
        <v>1562</v>
      </c>
      <c r="D1613" s="169" t="s">
        <v>351</v>
      </c>
      <c r="E1613" s="170">
        <v>2016</v>
      </c>
      <c r="F1613" s="170" t="s">
        <v>11890</v>
      </c>
      <c r="G1613" s="171" t="s">
        <v>13615</v>
      </c>
      <c r="H1613" s="171" t="s">
        <v>13616</v>
      </c>
      <c r="I1613" s="171"/>
    </row>
    <row r="1614" spans="1:9" hidden="1" x14ac:dyDescent="0.25">
      <c r="A1614" s="169" t="s">
        <v>14347</v>
      </c>
      <c r="B1614" s="169" t="s">
        <v>14348</v>
      </c>
      <c r="C1614" s="169" t="s">
        <v>356</v>
      </c>
      <c r="D1614" s="169" t="s">
        <v>363</v>
      </c>
      <c r="E1614" s="170">
        <v>2020</v>
      </c>
      <c r="F1614" s="170" t="s">
        <v>11890</v>
      </c>
      <c r="G1614" s="171" t="s">
        <v>13615</v>
      </c>
      <c r="H1614" s="171" t="s">
        <v>13616</v>
      </c>
      <c r="I1614" s="171"/>
    </row>
    <row r="1615" spans="1:9" hidden="1" x14ac:dyDescent="0.25">
      <c r="A1615" s="169" t="s">
        <v>14349</v>
      </c>
      <c r="B1615" s="169" t="s">
        <v>14350</v>
      </c>
      <c r="C1615" s="169" t="s">
        <v>356</v>
      </c>
      <c r="D1615" s="169" t="s">
        <v>351</v>
      </c>
      <c r="E1615" s="170">
        <v>2011</v>
      </c>
      <c r="F1615" s="170" t="s">
        <v>11890</v>
      </c>
      <c r="G1615" s="171" t="s">
        <v>13615</v>
      </c>
      <c r="H1615" s="171" t="s">
        <v>13616</v>
      </c>
      <c r="I1615" s="171"/>
    </row>
    <row r="1616" spans="1:9" hidden="1" x14ac:dyDescent="0.25">
      <c r="A1616" s="169" t="s">
        <v>14351</v>
      </c>
      <c r="B1616" s="169" t="s">
        <v>14352</v>
      </c>
      <c r="C1616" s="169" t="s">
        <v>356</v>
      </c>
      <c r="D1616" s="169" t="s">
        <v>351</v>
      </c>
      <c r="E1616" s="170">
        <v>2015</v>
      </c>
      <c r="F1616" s="170" t="s">
        <v>11890</v>
      </c>
      <c r="G1616" s="171" t="s">
        <v>13615</v>
      </c>
      <c r="H1616" s="171" t="s">
        <v>13616</v>
      </c>
      <c r="I1616" s="171"/>
    </row>
    <row r="1617" spans="1:9" hidden="1" x14ac:dyDescent="0.25">
      <c r="A1617" s="169" t="s">
        <v>14353</v>
      </c>
      <c r="B1617" s="169" t="s">
        <v>14264</v>
      </c>
      <c r="C1617" s="169" t="s">
        <v>547</v>
      </c>
      <c r="D1617" s="169" t="s">
        <v>351</v>
      </c>
      <c r="E1617" s="170">
        <v>2016</v>
      </c>
      <c r="F1617" s="170" t="s">
        <v>11890</v>
      </c>
      <c r="G1617" s="171" t="s">
        <v>13615</v>
      </c>
      <c r="H1617" s="171" t="s">
        <v>13616</v>
      </c>
      <c r="I1617" s="171"/>
    </row>
    <row r="1618" spans="1:9" x14ac:dyDescent="0.25">
      <c r="A1618" s="169" t="s">
        <v>14354</v>
      </c>
      <c r="B1618" s="169" t="s">
        <v>14355</v>
      </c>
      <c r="C1618" s="169" t="s">
        <v>11889</v>
      </c>
      <c r="D1618" s="169" t="s">
        <v>351</v>
      </c>
      <c r="E1618" s="170">
        <v>2016</v>
      </c>
      <c r="F1618" s="170" t="s">
        <v>11890</v>
      </c>
      <c r="G1618" s="171" t="s">
        <v>13615</v>
      </c>
      <c r="H1618" s="171" t="s">
        <v>13616</v>
      </c>
      <c r="I1618" s="171"/>
    </row>
    <row r="1619" spans="1:9" x14ac:dyDescent="0.25">
      <c r="A1619" s="169" t="s">
        <v>14356</v>
      </c>
      <c r="B1619" s="169" t="s">
        <v>14357</v>
      </c>
      <c r="C1619" s="169" t="s">
        <v>11889</v>
      </c>
      <c r="D1619" s="174" t="s">
        <v>351</v>
      </c>
      <c r="E1619" s="170">
        <v>2016</v>
      </c>
      <c r="F1619" s="170" t="s">
        <v>11890</v>
      </c>
      <c r="G1619" s="171" t="s">
        <v>13615</v>
      </c>
      <c r="H1619" s="171" t="s">
        <v>13616</v>
      </c>
      <c r="I1619" s="171"/>
    </row>
    <row r="1620" spans="1:9" x14ac:dyDescent="0.25">
      <c r="A1620" s="169" t="s">
        <v>14358</v>
      </c>
      <c r="B1620" s="169" t="s">
        <v>14359</v>
      </c>
      <c r="C1620" s="169" t="s">
        <v>11889</v>
      </c>
      <c r="D1620" s="169" t="s">
        <v>351</v>
      </c>
      <c r="E1620" s="170">
        <v>2015</v>
      </c>
      <c r="F1620" s="170" t="s">
        <v>11890</v>
      </c>
      <c r="G1620" s="171" t="s">
        <v>13615</v>
      </c>
      <c r="H1620" s="171" t="s">
        <v>13616</v>
      </c>
      <c r="I1620" s="171"/>
    </row>
    <row r="1621" spans="1:9" x14ac:dyDescent="0.25">
      <c r="A1621" s="169" t="s">
        <v>14360</v>
      </c>
      <c r="B1621" s="169" t="s">
        <v>14361</v>
      </c>
      <c r="C1621" s="169" t="s">
        <v>11889</v>
      </c>
      <c r="D1621" s="169" t="s">
        <v>351</v>
      </c>
      <c r="E1621" s="170">
        <v>2016</v>
      </c>
      <c r="F1621" s="170" t="s">
        <v>11890</v>
      </c>
      <c r="G1621" s="171" t="s">
        <v>13615</v>
      </c>
      <c r="H1621" s="171" t="s">
        <v>13616</v>
      </c>
      <c r="I1621" s="171"/>
    </row>
    <row r="1622" spans="1:9" x14ac:dyDescent="0.25">
      <c r="A1622" s="169" t="s">
        <v>14362</v>
      </c>
      <c r="B1622" s="169" t="s">
        <v>13722</v>
      </c>
      <c r="C1622" s="169" t="s">
        <v>11889</v>
      </c>
      <c r="D1622" s="169" t="s">
        <v>342</v>
      </c>
      <c r="E1622" s="170">
        <v>2016</v>
      </c>
      <c r="F1622" s="170" t="s">
        <v>11890</v>
      </c>
      <c r="G1622" s="171" t="s">
        <v>13615</v>
      </c>
      <c r="H1622" s="171" t="s">
        <v>13616</v>
      </c>
      <c r="I1622" s="171"/>
    </row>
    <row r="1623" spans="1:9" hidden="1" x14ac:dyDescent="0.25">
      <c r="A1623" s="169" t="s">
        <v>14363</v>
      </c>
      <c r="B1623" s="169" t="s">
        <v>14364</v>
      </c>
      <c r="C1623" s="169" t="s">
        <v>356</v>
      </c>
      <c r="D1623" s="169" t="s">
        <v>342</v>
      </c>
      <c r="E1623" s="170">
        <v>2016</v>
      </c>
      <c r="F1623" s="170" t="s">
        <v>11890</v>
      </c>
      <c r="G1623" s="171" t="s">
        <v>13615</v>
      </c>
      <c r="H1623" s="171" t="s">
        <v>13616</v>
      </c>
      <c r="I1623" s="171"/>
    </row>
    <row r="1624" spans="1:9" hidden="1" x14ac:dyDescent="0.25">
      <c r="A1624" s="169" t="s">
        <v>14365</v>
      </c>
      <c r="B1624" s="169" t="s">
        <v>14366</v>
      </c>
      <c r="C1624" s="169" t="s">
        <v>356</v>
      </c>
      <c r="D1624" s="169" t="s">
        <v>351</v>
      </c>
      <c r="E1624" s="170">
        <v>2016</v>
      </c>
      <c r="F1624" s="170" t="s">
        <v>11890</v>
      </c>
      <c r="G1624" s="171" t="s">
        <v>13615</v>
      </c>
      <c r="H1624" s="171" t="s">
        <v>13616</v>
      </c>
      <c r="I1624" s="171"/>
    </row>
    <row r="1625" spans="1:9" hidden="1" x14ac:dyDescent="0.25">
      <c r="A1625" s="169" t="s">
        <v>14367</v>
      </c>
      <c r="B1625" s="169" t="s">
        <v>13713</v>
      </c>
      <c r="C1625" s="169" t="s">
        <v>1562</v>
      </c>
      <c r="D1625" s="169" t="s">
        <v>351</v>
      </c>
      <c r="E1625" s="170">
        <v>2016</v>
      </c>
      <c r="F1625" s="170" t="s">
        <v>11890</v>
      </c>
      <c r="G1625" s="171" t="s">
        <v>13615</v>
      </c>
      <c r="H1625" s="171" t="s">
        <v>13616</v>
      </c>
      <c r="I1625" s="171"/>
    </row>
    <row r="1626" spans="1:9" x14ac:dyDescent="0.25">
      <c r="A1626" s="169" t="s">
        <v>14368</v>
      </c>
      <c r="B1626" s="169" t="s">
        <v>13691</v>
      </c>
      <c r="C1626" s="169" t="s">
        <v>11889</v>
      </c>
      <c r="D1626" s="169" t="s">
        <v>351</v>
      </c>
      <c r="E1626" s="170">
        <v>2016</v>
      </c>
      <c r="F1626" s="170" t="s">
        <v>11890</v>
      </c>
      <c r="G1626" s="171" t="s">
        <v>13615</v>
      </c>
      <c r="H1626" s="171" t="s">
        <v>13616</v>
      </c>
      <c r="I1626" s="171"/>
    </row>
    <row r="1627" spans="1:9" hidden="1" x14ac:dyDescent="0.25">
      <c r="A1627" s="169" t="s">
        <v>14369</v>
      </c>
      <c r="B1627" s="169" t="s">
        <v>14370</v>
      </c>
      <c r="C1627" s="169" t="s">
        <v>356</v>
      </c>
      <c r="D1627" s="169" t="s">
        <v>363</v>
      </c>
      <c r="E1627" s="170">
        <v>2020</v>
      </c>
      <c r="F1627" s="170" t="s">
        <v>11890</v>
      </c>
      <c r="G1627" s="171" t="s">
        <v>13615</v>
      </c>
      <c r="H1627" s="171" t="s">
        <v>13616</v>
      </c>
      <c r="I1627" s="171"/>
    </row>
    <row r="1628" spans="1:9" x14ac:dyDescent="0.25">
      <c r="A1628" s="169" t="s">
        <v>14371</v>
      </c>
      <c r="B1628" s="169" t="s">
        <v>14372</v>
      </c>
      <c r="C1628" s="169" t="s">
        <v>11889</v>
      </c>
      <c r="D1628" s="169" t="s">
        <v>351</v>
      </c>
      <c r="E1628" s="170">
        <v>2016</v>
      </c>
      <c r="F1628" s="170" t="s">
        <v>11890</v>
      </c>
      <c r="G1628" s="171" t="s">
        <v>13615</v>
      </c>
      <c r="H1628" s="171" t="s">
        <v>13616</v>
      </c>
      <c r="I1628" s="171"/>
    </row>
    <row r="1629" spans="1:9" hidden="1" x14ac:dyDescent="0.25">
      <c r="A1629" s="169" t="s">
        <v>14373</v>
      </c>
      <c r="B1629" s="169" t="s">
        <v>14374</v>
      </c>
      <c r="C1629" s="169" t="s">
        <v>356</v>
      </c>
      <c r="D1629" s="169" t="s">
        <v>351</v>
      </c>
      <c r="E1629" s="170">
        <v>2016</v>
      </c>
      <c r="F1629" s="170" t="s">
        <v>11890</v>
      </c>
      <c r="G1629" s="171" t="s">
        <v>13615</v>
      </c>
      <c r="H1629" s="171" t="s">
        <v>13616</v>
      </c>
      <c r="I1629" s="171"/>
    </row>
    <row r="1630" spans="1:9" x14ac:dyDescent="0.25">
      <c r="A1630" s="169" t="s">
        <v>14375</v>
      </c>
      <c r="B1630" s="169" t="s">
        <v>14376</v>
      </c>
      <c r="C1630" s="169" t="s">
        <v>11889</v>
      </c>
      <c r="D1630" s="169" t="s">
        <v>351</v>
      </c>
      <c r="E1630" s="170">
        <v>2015</v>
      </c>
      <c r="F1630" s="170" t="s">
        <v>11890</v>
      </c>
      <c r="G1630" s="171" t="s">
        <v>13615</v>
      </c>
      <c r="H1630" s="171" t="s">
        <v>13616</v>
      </c>
      <c r="I1630" s="171"/>
    </row>
    <row r="1631" spans="1:9" x14ac:dyDescent="0.25">
      <c r="A1631" s="169" t="s">
        <v>14377</v>
      </c>
      <c r="B1631" s="169" t="s">
        <v>14378</v>
      </c>
      <c r="C1631" s="169" t="s">
        <v>11889</v>
      </c>
      <c r="D1631" s="169" t="s">
        <v>351</v>
      </c>
      <c r="E1631" s="170">
        <v>2015</v>
      </c>
      <c r="F1631" s="170" t="s">
        <v>11890</v>
      </c>
      <c r="G1631" s="171" t="s">
        <v>13615</v>
      </c>
      <c r="H1631" s="171" t="s">
        <v>13616</v>
      </c>
      <c r="I1631" s="171"/>
    </row>
    <row r="1632" spans="1:9" hidden="1" x14ac:dyDescent="0.25">
      <c r="A1632" s="169" t="s">
        <v>14379</v>
      </c>
      <c r="B1632" s="169" t="s">
        <v>14380</v>
      </c>
      <c r="C1632" s="169" t="s">
        <v>356</v>
      </c>
      <c r="D1632" s="169" t="s">
        <v>351</v>
      </c>
      <c r="E1632" s="170">
        <v>2016</v>
      </c>
      <c r="F1632" s="170" t="s">
        <v>11890</v>
      </c>
      <c r="G1632" s="171" t="s">
        <v>13615</v>
      </c>
      <c r="H1632" s="171" t="s">
        <v>13616</v>
      </c>
      <c r="I1632" s="171"/>
    </row>
    <row r="1633" spans="1:9" hidden="1" x14ac:dyDescent="0.25">
      <c r="A1633" s="169" t="s">
        <v>14381</v>
      </c>
      <c r="B1633" s="169" t="s">
        <v>13808</v>
      </c>
      <c r="C1633" s="169" t="s">
        <v>1562</v>
      </c>
      <c r="D1633" s="169" t="s">
        <v>351</v>
      </c>
      <c r="E1633" s="170">
        <v>2016</v>
      </c>
      <c r="F1633" s="170" t="s">
        <v>11890</v>
      </c>
      <c r="G1633" s="171" t="s">
        <v>13615</v>
      </c>
      <c r="H1633" s="171" t="s">
        <v>13616</v>
      </c>
      <c r="I1633" s="171"/>
    </row>
    <row r="1634" spans="1:9" hidden="1" x14ac:dyDescent="0.25">
      <c r="A1634" s="169" t="s">
        <v>14382</v>
      </c>
      <c r="B1634" s="169" t="s">
        <v>14383</v>
      </c>
      <c r="C1634" s="169" t="s">
        <v>356</v>
      </c>
      <c r="D1634" s="169" t="s">
        <v>363</v>
      </c>
      <c r="E1634" s="170">
        <v>2020</v>
      </c>
      <c r="F1634" s="170" t="s">
        <v>11890</v>
      </c>
      <c r="G1634" s="171" t="s">
        <v>13615</v>
      </c>
      <c r="H1634" s="171" t="s">
        <v>13616</v>
      </c>
      <c r="I1634" s="171"/>
    </row>
    <row r="1635" spans="1:9" hidden="1" x14ac:dyDescent="0.25">
      <c r="A1635" s="169" t="s">
        <v>14384</v>
      </c>
      <c r="B1635" s="169" t="s">
        <v>14264</v>
      </c>
      <c r="C1635" s="169" t="s">
        <v>769</v>
      </c>
      <c r="D1635" s="169" t="s">
        <v>351</v>
      </c>
      <c r="E1635" s="170">
        <v>2016</v>
      </c>
      <c r="F1635" s="170" t="s">
        <v>11890</v>
      </c>
      <c r="G1635" s="171" t="s">
        <v>13615</v>
      </c>
      <c r="H1635" s="171" t="s">
        <v>13616</v>
      </c>
      <c r="I1635" s="171"/>
    </row>
    <row r="1636" spans="1:9" x14ac:dyDescent="0.25">
      <c r="A1636" s="169" t="s">
        <v>14385</v>
      </c>
      <c r="B1636" s="169" t="s">
        <v>14386</v>
      </c>
      <c r="C1636" s="169" t="s">
        <v>11889</v>
      </c>
      <c r="D1636" s="169" t="s">
        <v>351</v>
      </c>
      <c r="E1636" s="170">
        <v>2016</v>
      </c>
      <c r="F1636" s="170" t="s">
        <v>11890</v>
      </c>
      <c r="G1636" s="171" t="s">
        <v>13615</v>
      </c>
      <c r="H1636" s="171" t="s">
        <v>13616</v>
      </c>
      <c r="I1636" s="171"/>
    </row>
    <row r="1637" spans="1:9" hidden="1" x14ac:dyDescent="0.25">
      <c r="A1637" s="169" t="s">
        <v>14387</v>
      </c>
      <c r="B1637" s="169" t="s">
        <v>14388</v>
      </c>
      <c r="C1637" s="169" t="s">
        <v>356</v>
      </c>
      <c r="D1637" s="169" t="s">
        <v>351</v>
      </c>
      <c r="E1637" s="170">
        <v>2015</v>
      </c>
      <c r="F1637" s="170" t="s">
        <v>11890</v>
      </c>
      <c r="G1637" s="171" t="s">
        <v>13615</v>
      </c>
      <c r="H1637" s="171" t="s">
        <v>13616</v>
      </c>
      <c r="I1637" s="171"/>
    </row>
    <row r="1638" spans="1:9" hidden="1" x14ac:dyDescent="0.25">
      <c r="A1638" s="169" t="s">
        <v>14389</v>
      </c>
      <c r="B1638" s="169" t="s">
        <v>14390</v>
      </c>
      <c r="C1638" s="169" t="s">
        <v>356</v>
      </c>
      <c r="D1638" s="169" t="s">
        <v>351</v>
      </c>
      <c r="E1638" s="170">
        <v>2015</v>
      </c>
      <c r="F1638" s="170" t="s">
        <v>11890</v>
      </c>
      <c r="G1638" s="171" t="s">
        <v>13615</v>
      </c>
      <c r="H1638" s="171" t="s">
        <v>13616</v>
      </c>
      <c r="I1638" s="171"/>
    </row>
    <row r="1639" spans="1:9" x14ac:dyDescent="0.25">
      <c r="A1639" s="169" t="s">
        <v>14391</v>
      </c>
      <c r="B1639" s="169" t="s">
        <v>14392</v>
      </c>
      <c r="C1639" s="169" t="s">
        <v>11889</v>
      </c>
      <c r="D1639" s="169" t="s">
        <v>351</v>
      </c>
      <c r="E1639" s="170">
        <v>2015</v>
      </c>
      <c r="F1639" s="170" t="s">
        <v>11890</v>
      </c>
      <c r="G1639" s="171" t="s">
        <v>13615</v>
      </c>
      <c r="H1639" s="171" t="s">
        <v>13616</v>
      </c>
      <c r="I1639" s="171"/>
    </row>
    <row r="1640" spans="1:9" hidden="1" x14ac:dyDescent="0.25">
      <c r="A1640" s="169" t="s">
        <v>14393</v>
      </c>
      <c r="B1640" s="169" t="s">
        <v>14394</v>
      </c>
      <c r="C1640" s="169" t="s">
        <v>356</v>
      </c>
      <c r="D1640" s="169" t="s">
        <v>351</v>
      </c>
      <c r="E1640" s="170">
        <v>2015</v>
      </c>
      <c r="F1640" s="170" t="s">
        <v>11890</v>
      </c>
      <c r="G1640" s="171" t="s">
        <v>13615</v>
      </c>
      <c r="H1640" s="171" t="s">
        <v>13616</v>
      </c>
      <c r="I1640" s="171"/>
    </row>
    <row r="1641" spans="1:9" hidden="1" x14ac:dyDescent="0.25">
      <c r="A1641" s="169" t="s">
        <v>14395</v>
      </c>
      <c r="B1641" s="169" t="s">
        <v>14396</v>
      </c>
      <c r="C1641" s="169" t="s">
        <v>356</v>
      </c>
      <c r="D1641" s="169" t="s">
        <v>351</v>
      </c>
      <c r="E1641" s="170">
        <v>2012</v>
      </c>
      <c r="F1641" s="170" t="s">
        <v>11890</v>
      </c>
      <c r="G1641" s="171" t="s">
        <v>13615</v>
      </c>
      <c r="H1641" s="171" t="s">
        <v>13616</v>
      </c>
      <c r="I1641" s="171"/>
    </row>
    <row r="1642" spans="1:9" x14ac:dyDescent="0.25">
      <c r="A1642" s="169" t="s">
        <v>14397</v>
      </c>
      <c r="B1642" s="169" t="s">
        <v>14398</v>
      </c>
      <c r="C1642" s="169" t="s">
        <v>11889</v>
      </c>
      <c r="D1642" s="169" t="s">
        <v>351</v>
      </c>
      <c r="E1642" s="170">
        <v>2016</v>
      </c>
      <c r="F1642" s="170" t="s">
        <v>11890</v>
      </c>
      <c r="G1642" s="171" t="s">
        <v>13615</v>
      </c>
      <c r="H1642" s="171" t="s">
        <v>13616</v>
      </c>
      <c r="I1642" s="171"/>
    </row>
    <row r="1643" spans="1:9" hidden="1" x14ac:dyDescent="0.25">
      <c r="A1643" s="169" t="s">
        <v>14399</v>
      </c>
      <c r="B1643" s="169" t="s">
        <v>14400</v>
      </c>
      <c r="C1643" s="169" t="s">
        <v>356</v>
      </c>
      <c r="D1643" s="169" t="s">
        <v>342</v>
      </c>
      <c r="E1643" s="170">
        <v>2016</v>
      </c>
      <c r="F1643" s="170" t="s">
        <v>11890</v>
      </c>
      <c r="G1643" s="171" t="s">
        <v>13615</v>
      </c>
      <c r="H1643" s="171" t="s">
        <v>13616</v>
      </c>
      <c r="I1643" s="171"/>
    </row>
    <row r="1644" spans="1:9" hidden="1" x14ac:dyDescent="0.25">
      <c r="A1644" s="169" t="s">
        <v>14401</v>
      </c>
      <c r="B1644" s="169" t="s">
        <v>14402</v>
      </c>
      <c r="C1644" s="169" t="s">
        <v>356</v>
      </c>
      <c r="D1644" s="169" t="s">
        <v>351</v>
      </c>
      <c r="E1644" s="170">
        <v>2016</v>
      </c>
      <c r="F1644" s="170" t="s">
        <v>11890</v>
      </c>
      <c r="G1644" s="171" t="s">
        <v>13615</v>
      </c>
      <c r="H1644" s="171" t="s">
        <v>13616</v>
      </c>
      <c r="I1644" s="171"/>
    </row>
    <row r="1645" spans="1:9" hidden="1" x14ac:dyDescent="0.25">
      <c r="A1645" s="169" t="s">
        <v>14403</v>
      </c>
      <c r="B1645" s="169" t="s">
        <v>14404</v>
      </c>
      <c r="C1645" s="169" t="s">
        <v>356</v>
      </c>
      <c r="D1645" s="169" t="s">
        <v>351</v>
      </c>
      <c r="E1645" s="170">
        <v>2018</v>
      </c>
      <c r="F1645" s="170" t="s">
        <v>11890</v>
      </c>
      <c r="G1645" s="171" t="s">
        <v>13615</v>
      </c>
      <c r="H1645" s="171" t="s">
        <v>13616</v>
      </c>
      <c r="I1645" s="171"/>
    </row>
    <row r="1646" spans="1:9" hidden="1" x14ac:dyDescent="0.25">
      <c r="A1646" s="169" t="s">
        <v>14405</v>
      </c>
      <c r="B1646" s="169" t="s">
        <v>13733</v>
      </c>
      <c r="C1646" s="169" t="s">
        <v>13647</v>
      </c>
      <c r="D1646" s="169" t="s">
        <v>351</v>
      </c>
      <c r="E1646" s="170">
        <v>2016</v>
      </c>
      <c r="F1646" s="170" t="s">
        <v>11890</v>
      </c>
      <c r="G1646" s="171" t="s">
        <v>13615</v>
      </c>
      <c r="H1646" s="171" t="s">
        <v>13616</v>
      </c>
      <c r="I1646" s="171"/>
    </row>
    <row r="1647" spans="1:9" hidden="1" x14ac:dyDescent="0.25">
      <c r="A1647" s="169" t="s">
        <v>14406</v>
      </c>
      <c r="B1647" s="169" t="s">
        <v>14407</v>
      </c>
      <c r="C1647" s="169" t="s">
        <v>5067</v>
      </c>
      <c r="D1647" s="169" t="s">
        <v>351</v>
      </c>
      <c r="E1647" s="170">
        <v>2016</v>
      </c>
      <c r="F1647" s="170" t="s">
        <v>11890</v>
      </c>
      <c r="G1647" s="171" t="s">
        <v>13615</v>
      </c>
      <c r="H1647" s="171" t="s">
        <v>13616</v>
      </c>
      <c r="I1647" s="171"/>
    </row>
    <row r="1648" spans="1:9" hidden="1" x14ac:dyDescent="0.25">
      <c r="A1648" s="169" t="s">
        <v>14408</v>
      </c>
      <c r="B1648" s="169" t="s">
        <v>14409</v>
      </c>
      <c r="C1648" s="169" t="s">
        <v>356</v>
      </c>
      <c r="D1648" s="169" t="s">
        <v>351</v>
      </c>
      <c r="E1648" s="170">
        <v>2015</v>
      </c>
      <c r="F1648" s="170" t="s">
        <v>11890</v>
      </c>
      <c r="G1648" s="171" t="s">
        <v>13615</v>
      </c>
      <c r="H1648" s="171" t="s">
        <v>13616</v>
      </c>
      <c r="I1648" s="171"/>
    </row>
    <row r="1649" spans="1:9" hidden="1" x14ac:dyDescent="0.25">
      <c r="A1649" s="169" t="s">
        <v>14410</v>
      </c>
      <c r="B1649" s="169" t="s">
        <v>14411</v>
      </c>
      <c r="C1649" s="169" t="s">
        <v>356</v>
      </c>
      <c r="D1649" s="169" t="s">
        <v>363</v>
      </c>
      <c r="E1649" s="170">
        <v>2020</v>
      </c>
      <c r="F1649" s="170" t="s">
        <v>11890</v>
      </c>
      <c r="G1649" s="171" t="s">
        <v>13615</v>
      </c>
      <c r="H1649" s="171" t="s">
        <v>13616</v>
      </c>
      <c r="I1649" s="171"/>
    </row>
    <row r="1650" spans="1:9" x14ac:dyDescent="0.25">
      <c r="A1650" s="169" t="s">
        <v>14412</v>
      </c>
      <c r="B1650" s="169" t="s">
        <v>14413</v>
      </c>
      <c r="C1650" s="169" t="s">
        <v>11889</v>
      </c>
      <c r="D1650" s="174" t="s">
        <v>351</v>
      </c>
      <c r="E1650" s="170">
        <v>2016</v>
      </c>
      <c r="F1650" s="170" t="s">
        <v>11890</v>
      </c>
      <c r="G1650" s="171" t="s">
        <v>13615</v>
      </c>
      <c r="H1650" s="171" t="s">
        <v>13616</v>
      </c>
      <c r="I1650" s="171"/>
    </row>
    <row r="1651" spans="1:9" hidden="1" x14ac:dyDescent="0.25">
      <c r="A1651" s="169" t="s">
        <v>14414</v>
      </c>
      <c r="B1651" s="169" t="s">
        <v>13881</v>
      </c>
      <c r="C1651" s="169" t="s">
        <v>769</v>
      </c>
      <c r="D1651" s="169" t="s">
        <v>351</v>
      </c>
      <c r="E1651" s="170">
        <v>2016</v>
      </c>
      <c r="F1651" s="170" t="s">
        <v>11890</v>
      </c>
      <c r="G1651" s="171" t="s">
        <v>13615</v>
      </c>
      <c r="H1651" s="171" t="s">
        <v>13616</v>
      </c>
      <c r="I1651" s="171"/>
    </row>
    <row r="1652" spans="1:9" x14ac:dyDescent="0.25">
      <c r="A1652" s="169" t="s">
        <v>14415</v>
      </c>
      <c r="B1652" s="169" t="s">
        <v>14250</v>
      </c>
      <c r="C1652" s="169" t="s">
        <v>11889</v>
      </c>
      <c r="D1652" s="169" t="s">
        <v>342</v>
      </c>
      <c r="E1652" s="170">
        <v>2016</v>
      </c>
      <c r="F1652" s="170" t="s">
        <v>11890</v>
      </c>
      <c r="G1652" s="171" t="s">
        <v>13615</v>
      </c>
      <c r="H1652" s="171" t="s">
        <v>13616</v>
      </c>
      <c r="I1652" s="171"/>
    </row>
    <row r="1653" spans="1:9" x14ac:dyDescent="0.25">
      <c r="A1653" s="169" t="s">
        <v>14416</v>
      </c>
      <c r="B1653" s="169" t="s">
        <v>14417</v>
      </c>
      <c r="C1653" s="169" t="s">
        <v>11889</v>
      </c>
      <c r="D1653" s="169" t="s">
        <v>342</v>
      </c>
      <c r="E1653" s="170">
        <v>2016</v>
      </c>
      <c r="F1653" s="170" t="s">
        <v>11890</v>
      </c>
      <c r="G1653" s="171" t="s">
        <v>13615</v>
      </c>
      <c r="H1653" s="171" t="s">
        <v>13616</v>
      </c>
      <c r="I1653" s="171"/>
    </row>
    <row r="1654" spans="1:9" x14ac:dyDescent="0.25">
      <c r="A1654" s="169" t="s">
        <v>14418</v>
      </c>
      <c r="B1654" s="169" t="s">
        <v>14419</v>
      </c>
      <c r="C1654" s="169" t="s">
        <v>11889</v>
      </c>
      <c r="D1654" s="169" t="s">
        <v>351</v>
      </c>
      <c r="E1654" s="170">
        <v>2016</v>
      </c>
      <c r="F1654" s="170" t="s">
        <v>11890</v>
      </c>
      <c r="G1654" s="171" t="s">
        <v>13615</v>
      </c>
      <c r="H1654" s="171" t="s">
        <v>13616</v>
      </c>
      <c r="I1654" s="171"/>
    </row>
    <row r="1655" spans="1:9" hidden="1" x14ac:dyDescent="0.25">
      <c r="A1655" s="169" t="s">
        <v>14420</v>
      </c>
      <c r="B1655" s="169" t="s">
        <v>14421</v>
      </c>
      <c r="C1655" s="169" t="s">
        <v>356</v>
      </c>
      <c r="D1655" s="169" t="s">
        <v>342</v>
      </c>
      <c r="E1655" s="170">
        <v>2015</v>
      </c>
      <c r="F1655" s="170" t="s">
        <v>11890</v>
      </c>
      <c r="G1655" s="171" t="s">
        <v>13615</v>
      </c>
      <c r="H1655" s="171" t="s">
        <v>13616</v>
      </c>
      <c r="I1655" s="171"/>
    </row>
    <row r="1656" spans="1:9" hidden="1" x14ac:dyDescent="0.25">
      <c r="A1656" s="169" t="s">
        <v>14422</v>
      </c>
      <c r="B1656" s="169" t="s">
        <v>14423</v>
      </c>
      <c r="C1656" s="169" t="s">
        <v>356</v>
      </c>
      <c r="D1656" s="169" t="s">
        <v>351</v>
      </c>
      <c r="E1656" s="170">
        <v>2015</v>
      </c>
      <c r="F1656" s="170" t="s">
        <v>11890</v>
      </c>
      <c r="G1656" s="171" t="s">
        <v>13615</v>
      </c>
      <c r="H1656" s="171" t="s">
        <v>13616</v>
      </c>
      <c r="I1656" s="171"/>
    </row>
    <row r="1657" spans="1:9" hidden="1" x14ac:dyDescent="0.25">
      <c r="A1657" s="169" t="s">
        <v>14424</v>
      </c>
      <c r="B1657" s="169" t="s">
        <v>13649</v>
      </c>
      <c r="C1657" s="169" t="s">
        <v>547</v>
      </c>
      <c r="D1657" s="169" t="s">
        <v>351</v>
      </c>
      <c r="E1657" s="170">
        <v>2016</v>
      </c>
      <c r="F1657" s="170" t="s">
        <v>11890</v>
      </c>
      <c r="G1657" s="171" t="s">
        <v>13615</v>
      </c>
      <c r="H1657" s="171" t="s">
        <v>13616</v>
      </c>
      <c r="I1657" s="171"/>
    </row>
    <row r="1658" spans="1:9" hidden="1" x14ac:dyDescent="0.25">
      <c r="A1658" s="169" t="s">
        <v>14425</v>
      </c>
      <c r="B1658" s="169" t="s">
        <v>14426</v>
      </c>
      <c r="C1658" s="169" t="s">
        <v>356</v>
      </c>
      <c r="D1658" s="169" t="s">
        <v>351</v>
      </c>
      <c r="E1658" s="170">
        <v>2016</v>
      </c>
      <c r="F1658" s="170" t="s">
        <v>11890</v>
      </c>
      <c r="G1658" s="171" t="s">
        <v>13615</v>
      </c>
      <c r="H1658" s="171" t="s">
        <v>13616</v>
      </c>
      <c r="I1658" s="171"/>
    </row>
    <row r="1659" spans="1:9" hidden="1" x14ac:dyDescent="0.25">
      <c r="A1659" s="169" t="s">
        <v>14427</v>
      </c>
      <c r="B1659" s="169" t="s">
        <v>14428</v>
      </c>
      <c r="C1659" s="169" t="s">
        <v>356</v>
      </c>
      <c r="D1659" s="169" t="s">
        <v>363</v>
      </c>
      <c r="E1659" s="170">
        <v>2020</v>
      </c>
      <c r="F1659" s="170" t="s">
        <v>11890</v>
      </c>
      <c r="G1659" s="171" t="s">
        <v>13615</v>
      </c>
      <c r="H1659" s="171" t="s">
        <v>13616</v>
      </c>
      <c r="I1659" s="171"/>
    </row>
    <row r="1660" spans="1:9" x14ac:dyDescent="0.25">
      <c r="A1660" s="169" t="s">
        <v>14429</v>
      </c>
      <c r="B1660" s="169" t="s">
        <v>14430</v>
      </c>
      <c r="C1660" s="169" t="s">
        <v>11889</v>
      </c>
      <c r="D1660" s="169" t="s">
        <v>351</v>
      </c>
      <c r="E1660" s="170">
        <v>2016</v>
      </c>
      <c r="F1660" s="170" t="s">
        <v>11890</v>
      </c>
      <c r="G1660" s="171" t="s">
        <v>13615</v>
      </c>
      <c r="H1660" s="171" t="s">
        <v>13616</v>
      </c>
      <c r="I1660" s="171"/>
    </row>
    <row r="1661" spans="1:9" x14ac:dyDescent="0.25">
      <c r="A1661" s="169" t="s">
        <v>14431</v>
      </c>
      <c r="B1661" s="169" t="s">
        <v>13869</v>
      </c>
      <c r="C1661" s="169" t="s">
        <v>11889</v>
      </c>
      <c r="D1661" s="169" t="s">
        <v>342</v>
      </c>
      <c r="E1661" s="170">
        <v>2016</v>
      </c>
      <c r="F1661" s="170" t="s">
        <v>11890</v>
      </c>
      <c r="G1661" s="171" t="s">
        <v>13615</v>
      </c>
      <c r="H1661" s="171" t="s">
        <v>13616</v>
      </c>
      <c r="I1661" s="171"/>
    </row>
    <row r="1662" spans="1:9" x14ac:dyDescent="0.25">
      <c r="A1662" s="169" t="s">
        <v>14432</v>
      </c>
      <c r="B1662" s="169" t="s">
        <v>14026</v>
      </c>
      <c r="C1662" s="169" t="s">
        <v>11889</v>
      </c>
      <c r="D1662" s="169" t="s">
        <v>351</v>
      </c>
      <c r="E1662" s="170">
        <v>2016</v>
      </c>
      <c r="F1662" s="170" t="s">
        <v>11890</v>
      </c>
      <c r="G1662" s="171" t="s">
        <v>13615</v>
      </c>
      <c r="H1662" s="171" t="s">
        <v>13616</v>
      </c>
      <c r="I1662" s="171"/>
    </row>
    <row r="1663" spans="1:9" x14ac:dyDescent="0.25">
      <c r="A1663" s="169" t="s">
        <v>14433</v>
      </c>
      <c r="B1663" s="169" t="s">
        <v>14434</v>
      </c>
      <c r="C1663" s="169" t="s">
        <v>11889</v>
      </c>
      <c r="D1663" s="169" t="s">
        <v>342</v>
      </c>
      <c r="E1663" s="170">
        <v>2015</v>
      </c>
      <c r="F1663" s="170" t="s">
        <v>11890</v>
      </c>
      <c r="G1663" s="171" t="s">
        <v>13615</v>
      </c>
      <c r="H1663" s="171" t="s">
        <v>13616</v>
      </c>
      <c r="I1663" s="171"/>
    </row>
    <row r="1664" spans="1:9" x14ac:dyDescent="0.25">
      <c r="A1664" s="169" t="s">
        <v>14435</v>
      </c>
      <c r="B1664" s="169" t="s">
        <v>14436</v>
      </c>
      <c r="C1664" s="169" t="s">
        <v>11889</v>
      </c>
      <c r="D1664" s="169" t="s">
        <v>351</v>
      </c>
      <c r="E1664" s="170">
        <v>2015</v>
      </c>
      <c r="F1664" s="170" t="s">
        <v>11890</v>
      </c>
      <c r="G1664" s="171" t="s">
        <v>13615</v>
      </c>
      <c r="H1664" s="171" t="s">
        <v>13616</v>
      </c>
      <c r="I1664" s="171"/>
    </row>
    <row r="1665" spans="1:9" x14ac:dyDescent="0.25">
      <c r="A1665" s="169" t="s">
        <v>14437</v>
      </c>
      <c r="B1665" s="169" t="s">
        <v>14438</v>
      </c>
      <c r="C1665" s="169" t="s">
        <v>11889</v>
      </c>
      <c r="D1665" s="169" t="s">
        <v>363</v>
      </c>
      <c r="E1665" s="170">
        <v>2016</v>
      </c>
      <c r="F1665" s="170" t="s">
        <v>11890</v>
      </c>
      <c r="G1665" s="171" t="s">
        <v>13615</v>
      </c>
      <c r="H1665" s="171" t="s">
        <v>13616</v>
      </c>
      <c r="I1665" s="171"/>
    </row>
    <row r="1666" spans="1:9" hidden="1" x14ac:dyDescent="0.25">
      <c r="A1666" s="169" t="s">
        <v>14439</v>
      </c>
      <c r="B1666" s="169" t="s">
        <v>14440</v>
      </c>
      <c r="C1666" s="169" t="s">
        <v>356</v>
      </c>
      <c r="D1666" s="169" t="s">
        <v>342</v>
      </c>
      <c r="E1666" s="170">
        <v>2016</v>
      </c>
      <c r="F1666" s="170" t="s">
        <v>11890</v>
      </c>
      <c r="G1666" s="171" t="s">
        <v>13615</v>
      </c>
      <c r="H1666" s="171" t="s">
        <v>13616</v>
      </c>
      <c r="I1666" s="171"/>
    </row>
    <row r="1667" spans="1:9" x14ac:dyDescent="0.25">
      <c r="A1667" s="169" t="s">
        <v>14441</v>
      </c>
      <c r="B1667" s="169" t="s">
        <v>14442</v>
      </c>
      <c r="C1667" s="169" t="s">
        <v>11889</v>
      </c>
      <c r="D1667" s="169" t="s">
        <v>342</v>
      </c>
      <c r="E1667" s="170">
        <v>2016</v>
      </c>
      <c r="F1667" s="170" t="s">
        <v>11890</v>
      </c>
      <c r="G1667" s="171" t="s">
        <v>13615</v>
      </c>
      <c r="H1667" s="171" t="s">
        <v>13616</v>
      </c>
      <c r="I1667" s="171"/>
    </row>
    <row r="1668" spans="1:9" hidden="1" x14ac:dyDescent="0.25">
      <c r="A1668" s="169" t="s">
        <v>14443</v>
      </c>
      <c r="B1668" s="169" t="s">
        <v>14256</v>
      </c>
      <c r="C1668" s="169" t="s">
        <v>547</v>
      </c>
      <c r="D1668" s="169" t="s">
        <v>351</v>
      </c>
      <c r="E1668" s="170">
        <v>2016</v>
      </c>
      <c r="F1668" s="170" t="s">
        <v>11890</v>
      </c>
      <c r="G1668" s="171" t="s">
        <v>13615</v>
      </c>
      <c r="H1668" s="171" t="s">
        <v>13616</v>
      </c>
      <c r="I1668" s="171"/>
    </row>
    <row r="1669" spans="1:9" hidden="1" x14ac:dyDescent="0.25">
      <c r="A1669" s="169" t="s">
        <v>14444</v>
      </c>
      <c r="B1669" s="169" t="s">
        <v>13628</v>
      </c>
      <c r="C1669" s="169" t="s">
        <v>1562</v>
      </c>
      <c r="D1669" s="169" t="s">
        <v>351</v>
      </c>
      <c r="E1669" s="170">
        <v>2016</v>
      </c>
      <c r="F1669" s="170" t="s">
        <v>11890</v>
      </c>
      <c r="G1669" s="171" t="s">
        <v>13615</v>
      </c>
      <c r="H1669" s="171" t="s">
        <v>13616</v>
      </c>
      <c r="I1669" s="171"/>
    </row>
    <row r="1670" spans="1:9" x14ac:dyDescent="0.25">
      <c r="A1670" s="169" t="s">
        <v>14445</v>
      </c>
      <c r="B1670" s="169" t="s">
        <v>14446</v>
      </c>
      <c r="C1670" s="169" t="s">
        <v>11889</v>
      </c>
      <c r="D1670" s="169" t="s">
        <v>351</v>
      </c>
      <c r="E1670" s="170">
        <v>2016</v>
      </c>
      <c r="F1670" s="170" t="s">
        <v>11890</v>
      </c>
      <c r="G1670" s="171" t="s">
        <v>13615</v>
      </c>
      <c r="H1670" s="171" t="s">
        <v>13616</v>
      </c>
      <c r="I1670" s="171"/>
    </row>
    <row r="1671" spans="1:9" hidden="1" x14ac:dyDescent="0.25">
      <c r="A1671" s="169" t="s">
        <v>14447</v>
      </c>
      <c r="B1671" s="169" t="s">
        <v>14448</v>
      </c>
      <c r="C1671" s="169" t="s">
        <v>356</v>
      </c>
      <c r="D1671" s="169" t="s">
        <v>363</v>
      </c>
      <c r="E1671" s="170">
        <v>2020</v>
      </c>
      <c r="F1671" s="170" t="s">
        <v>11890</v>
      </c>
      <c r="G1671" s="171" t="s">
        <v>13615</v>
      </c>
      <c r="H1671" s="171" t="s">
        <v>13616</v>
      </c>
      <c r="I1671" s="171"/>
    </row>
    <row r="1672" spans="1:9" hidden="1" x14ac:dyDescent="0.25">
      <c r="A1672" s="169" t="s">
        <v>14449</v>
      </c>
      <c r="B1672" s="169" t="s">
        <v>14450</v>
      </c>
      <c r="C1672" s="169" t="s">
        <v>356</v>
      </c>
      <c r="D1672" s="169" t="s">
        <v>342</v>
      </c>
      <c r="E1672" s="170">
        <v>2015</v>
      </c>
      <c r="F1672" s="170" t="s">
        <v>11890</v>
      </c>
      <c r="G1672" s="171" t="s">
        <v>13615</v>
      </c>
      <c r="H1672" s="171" t="s">
        <v>13616</v>
      </c>
      <c r="I1672" s="171"/>
    </row>
    <row r="1673" spans="1:9" x14ac:dyDescent="0.25">
      <c r="A1673" s="169" t="s">
        <v>14451</v>
      </c>
      <c r="B1673" s="169" t="s">
        <v>14452</v>
      </c>
      <c r="C1673" s="169" t="s">
        <v>11889</v>
      </c>
      <c r="D1673" s="169" t="s">
        <v>351</v>
      </c>
      <c r="E1673" s="170">
        <v>2015</v>
      </c>
      <c r="F1673" s="170" t="s">
        <v>11890</v>
      </c>
      <c r="G1673" s="171" t="s">
        <v>13615</v>
      </c>
      <c r="H1673" s="171" t="s">
        <v>13616</v>
      </c>
      <c r="I1673" s="171"/>
    </row>
    <row r="1674" spans="1:9" x14ac:dyDescent="0.25">
      <c r="A1674" s="169" t="s">
        <v>14453</v>
      </c>
      <c r="B1674" s="169" t="s">
        <v>14454</v>
      </c>
      <c r="C1674" s="169" t="s">
        <v>11889</v>
      </c>
      <c r="D1674" s="169" t="s">
        <v>351</v>
      </c>
      <c r="E1674" s="170">
        <v>2015</v>
      </c>
      <c r="F1674" s="170" t="s">
        <v>11890</v>
      </c>
      <c r="G1674" s="171" t="s">
        <v>13615</v>
      </c>
      <c r="H1674" s="171" t="s">
        <v>13616</v>
      </c>
      <c r="I1674" s="171"/>
    </row>
    <row r="1675" spans="1:9" hidden="1" x14ac:dyDescent="0.25">
      <c r="A1675" s="169" t="s">
        <v>14455</v>
      </c>
      <c r="B1675" s="169" t="s">
        <v>14456</v>
      </c>
      <c r="C1675" s="169" t="s">
        <v>483</v>
      </c>
      <c r="D1675" s="169" t="s">
        <v>351</v>
      </c>
      <c r="E1675" s="170">
        <v>2016</v>
      </c>
      <c r="F1675" s="170" t="s">
        <v>11890</v>
      </c>
      <c r="G1675" s="171" t="s">
        <v>13615</v>
      </c>
      <c r="H1675" s="171" t="s">
        <v>13616</v>
      </c>
      <c r="I1675" s="171"/>
    </row>
    <row r="1676" spans="1:9" hidden="1" x14ac:dyDescent="0.25">
      <c r="A1676" s="169" t="s">
        <v>14457</v>
      </c>
      <c r="B1676" s="169" t="s">
        <v>14458</v>
      </c>
      <c r="C1676" s="169" t="s">
        <v>356</v>
      </c>
      <c r="D1676" s="169" t="s">
        <v>342</v>
      </c>
      <c r="E1676" s="170">
        <v>2016</v>
      </c>
      <c r="F1676" s="170" t="s">
        <v>11890</v>
      </c>
      <c r="G1676" s="171" t="s">
        <v>13615</v>
      </c>
      <c r="H1676" s="171" t="s">
        <v>13616</v>
      </c>
      <c r="I1676" s="171"/>
    </row>
    <row r="1677" spans="1:9" hidden="1" x14ac:dyDescent="0.25">
      <c r="A1677" s="169" t="s">
        <v>14459</v>
      </c>
      <c r="B1677" s="169" t="s">
        <v>14460</v>
      </c>
      <c r="C1677" s="169" t="s">
        <v>356</v>
      </c>
      <c r="D1677" s="169" t="s">
        <v>342</v>
      </c>
      <c r="E1677" s="170">
        <v>2016</v>
      </c>
      <c r="F1677" s="170" t="s">
        <v>11890</v>
      </c>
      <c r="G1677" s="171" t="s">
        <v>13615</v>
      </c>
      <c r="H1677" s="171" t="s">
        <v>13616</v>
      </c>
      <c r="I1677" s="171"/>
    </row>
    <row r="1678" spans="1:9" hidden="1" x14ac:dyDescent="0.25">
      <c r="A1678" s="169" t="s">
        <v>14461</v>
      </c>
      <c r="B1678" s="169" t="s">
        <v>14462</v>
      </c>
      <c r="C1678" s="169" t="s">
        <v>1562</v>
      </c>
      <c r="D1678" s="169" t="s">
        <v>351</v>
      </c>
      <c r="E1678" s="170">
        <v>2016</v>
      </c>
      <c r="F1678" s="170" t="s">
        <v>11890</v>
      </c>
      <c r="G1678" s="171" t="s">
        <v>13615</v>
      </c>
      <c r="H1678" s="171" t="s">
        <v>13616</v>
      </c>
      <c r="I1678" s="171"/>
    </row>
    <row r="1679" spans="1:9" x14ac:dyDescent="0.25">
      <c r="A1679" s="169" t="s">
        <v>14463</v>
      </c>
      <c r="B1679" s="169" t="s">
        <v>14464</v>
      </c>
      <c r="C1679" s="169" t="s">
        <v>11889</v>
      </c>
      <c r="D1679" s="169" t="s">
        <v>351</v>
      </c>
      <c r="E1679" s="170">
        <v>2015</v>
      </c>
      <c r="F1679" s="170" t="s">
        <v>11890</v>
      </c>
      <c r="G1679" s="171" t="s">
        <v>13615</v>
      </c>
      <c r="H1679" s="171" t="s">
        <v>13616</v>
      </c>
      <c r="I1679" s="171"/>
    </row>
    <row r="1680" spans="1:9" x14ac:dyDescent="0.25">
      <c r="A1680" s="169" t="s">
        <v>14465</v>
      </c>
      <c r="B1680" s="169" t="s">
        <v>14466</v>
      </c>
      <c r="C1680" s="169" t="s">
        <v>11889</v>
      </c>
      <c r="D1680" s="169" t="s">
        <v>351</v>
      </c>
      <c r="E1680" s="170">
        <v>2016</v>
      </c>
      <c r="F1680" s="170" t="s">
        <v>11890</v>
      </c>
      <c r="G1680" s="171" t="s">
        <v>13615</v>
      </c>
      <c r="H1680" s="171" t="s">
        <v>13616</v>
      </c>
      <c r="I1680" s="171"/>
    </row>
    <row r="1681" spans="1:9" hidden="1" x14ac:dyDescent="0.25">
      <c r="A1681" s="169" t="s">
        <v>14467</v>
      </c>
      <c r="B1681" s="169" t="s">
        <v>13808</v>
      </c>
      <c r="C1681" s="169" t="s">
        <v>547</v>
      </c>
      <c r="D1681" s="169" t="s">
        <v>351</v>
      </c>
      <c r="E1681" s="170">
        <v>2016</v>
      </c>
      <c r="F1681" s="170" t="s">
        <v>11890</v>
      </c>
      <c r="G1681" s="171" t="s">
        <v>13615</v>
      </c>
      <c r="H1681" s="171" t="s">
        <v>13616</v>
      </c>
      <c r="I1681" s="171"/>
    </row>
    <row r="1682" spans="1:9" x14ac:dyDescent="0.25">
      <c r="A1682" s="169" t="s">
        <v>14468</v>
      </c>
      <c r="B1682" s="169" t="s">
        <v>14469</v>
      </c>
      <c r="C1682" s="169" t="s">
        <v>11889</v>
      </c>
      <c r="D1682" s="169" t="s">
        <v>351</v>
      </c>
      <c r="E1682" s="170">
        <v>2016</v>
      </c>
      <c r="F1682" s="170" t="s">
        <v>11890</v>
      </c>
      <c r="G1682" s="171" t="s">
        <v>13615</v>
      </c>
      <c r="H1682" s="171" t="s">
        <v>13616</v>
      </c>
      <c r="I1682" s="171"/>
    </row>
    <row r="1683" spans="1:9" x14ac:dyDescent="0.25">
      <c r="A1683" s="169" t="s">
        <v>14470</v>
      </c>
      <c r="B1683" s="169" t="s">
        <v>14471</v>
      </c>
      <c r="C1683" s="169" t="s">
        <v>11889</v>
      </c>
      <c r="D1683" s="169" t="s">
        <v>351</v>
      </c>
      <c r="E1683" s="170">
        <v>2015</v>
      </c>
      <c r="F1683" s="170" t="s">
        <v>11890</v>
      </c>
      <c r="G1683" s="171" t="s">
        <v>13615</v>
      </c>
      <c r="H1683" s="171" t="s">
        <v>13616</v>
      </c>
      <c r="I1683" s="171"/>
    </row>
    <row r="1684" spans="1:9" hidden="1" x14ac:dyDescent="0.25">
      <c r="A1684" s="169" t="s">
        <v>14472</v>
      </c>
      <c r="B1684" s="169" t="s">
        <v>14473</v>
      </c>
      <c r="C1684" s="169" t="s">
        <v>356</v>
      </c>
      <c r="D1684" s="169" t="s">
        <v>351</v>
      </c>
      <c r="E1684" s="170">
        <v>2015</v>
      </c>
      <c r="F1684" s="170" t="s">
        <v>11890</v>
      </c>
      <c r="G1684" s="171" t="s">
        <v>13615</v>
      </c>
      <c r="H1684" s="171" t="s">
        <v>13616</v>
      </c>
      <c r="I1684" s="171"/>
    </row>
    <row r="1685" spans="1:9" x14ac:dyDescent="0.25">
      <c r="A1685" s="169" t="s">
        <v>14474</v>
      </c>
      <c r="B1685" s="169" t="s">
        <v>13782</v>
      </c>
      <c r="C1685" s="169" t="s">
        <v>11889</v>
      </c>
      <c r="D1685" s="169" t="s">
        <v>342</v>
      </c>
      <c r="E1685" s="170">
        <v>2015</v>
      </c>
      <c r="F1685" s="170" t="s">
        <v>11890</v>
      </c>
      <c r="G1685" s="171" t="s">
        <v>13615</v>
      </c>
      <c r="H1685" s="171" t="s">
        <v>13616</v>
      </c>
      <c r="I1685" s="171"/>
    </row>
    <row r="1686" spans="1:9" hidden="1" x14ac:dyDescent="0.25">
      <c r="A1686" s="169" t="s">
        <v>14475</v>
      </c>
      <c r="B1686" s="169" t="s">
        <v>14476</v>
      </c>
      <c r="C1686" s="169" t="s">
        <v>356</v>
      </c>
      <c r="D1686" s="169" t="s">
        <v>351</v>
      </c>
      <c r="E1686" s="170">
        <v>2016</v>
      </c>
      <c r="F1686" s="170" t="s">
        <v>11890</v>
      </c>
      <c r="G1686" s="171" t="s">
        <v>13615</v>
      </c>
      <c r="H1686" s="171" t="s">
        <v>13616</v>
      </c>
      <c r="I1686" s="171"/>
    </row>
    <row r="1687" spans="1:9" x14ac:dyDescent="0.25">
      <c r="A1687" s="169" t="s">
        <v>14477</v>
      </c>
      <c r="B1687" s="169" t="s">
        <v>14478</v>
      </c>
      <c r="C1687" s="169" t="s">
        <v>11889</v>
      </c>
      <c r="D1687" s="169" t="s">
        <v>351</v>
      </c>
      <c r="E1687" s="170">
        <v>2015</v>
      </c>
      <c r="F1687" s="170" t="s">
        <v>11890</v>
      </c>
      <c r="G1687" s="171" t="s">
        <v>13615</v>
      </c>
      <c r="H1687" s="171" t="s">
        <v>13616</v>
      </c>
      <c r="I1687" s="171"/>
    </row>
    <row r="1688" spans="1:9" x14ac:dyDescent="0.25">
      <c r="A1688" s="169" t="s">
        <v>14479</v>
      </c>
      <c r="B1688" s="169" t="s">
        <v>14480</v>
      </c>
      <c r="C1688" s="169" t="s">
        <v>11889</v>
      </c>
      <c r="D1688" s="169" t="s">
        <v>351</v>
      </c>
      <c r="E1688" s="170">
        <v>2016</v>
      </c>
      <c r="F1688" s="170" t="s">
        <v>11890</v>
      </c>
      <c r="G1688" s="171" t="s">
        <v>13615</v>
      </c>
      <c r="H1688" s="171" t="s">
        <v>13616</v>
      </c>
      <c r="I1688" s="171"/>
    </row>
    <row r="1689" spans="1:9" hidden="1" x14ac:dyDescent="0.25">
      <c r="A1689" s="169" t="s">
        <v>14481</v>
      </c>
      <c r="B1689" s="169" t="s">
        <v>14482</v>
      </c>
      <c r="C1689" s="169" t="s">
        <v>356</v>
      </c>
      <c r="D1689" s="169" t="s">
        <v>363</v>
      </c>
      <c r="E1689" s="170">
        <v>2016</v>
      </c>
      <c r="F1689" s="170" t="s">
        <v>11890</v>
      </c>
      <c r="G1689" s="171" t="s">
        <v>13615</v>
      </c>
      <c r="H1689" s="171" t="s">
        <v>13616</v>
      </c>
      <c r="I1689" s="171"/>
    </row>
    <row r="1690" spans="1:9" x14ac:dyDescent="0.25">
      <c r="A1690" s="169" t="s">
        <v>14483</v>
      </c>
      <c r="B1690" s="169" t="s">
        <v>14484</v>
      </c>
      <c r="C1690" s="169" t="s">
        <v>11889</v>
      </c>
      <c r="D1690" s="174" t="s">
        <v>351</v>
      </c>
      <c r="E1690" s="170">
        <v>2016</v>
      </c>
      <c r="F1690" s="170" t="s">
        <v>11890</v>
      </c>
      <c r="G1690" s="171" t="s">
        <v>13615</v>
      </c>
      <c r="H1690" s="171" t="s">
        <v>13616</v>
      </c>
      <c r="I1690" s="171"/>
    </row>
    <row r="1691" spans="1:9" hidden="1" x14ac:dyDescent="0.25">
      <c r="A1691" s="169" t="s">
        <v>14485</v>
      </c>
      <c r="B1691" s="169" t="s">
        <v>14486</v>
      </c>
      <c r="C1691" s="169" t="s">
        <v>356</v>
      </c>
      <c r="D1691" s="169" t="s">
        <v>363</v>
      </c>
      <c r="E1691" s="170">
        <v>2020</v>
      </c>
      <c r="F1691" s="170" t="s">
        <v>11890</v>
      </c>
      <c r="G1691" s="171" t="s">
        <v>13615</v>
      </c>
      <c r="H1691" s="171" t="s">
        <v>13616</v>
      </c>
      <c r="I1691" s="171"/>
    </row>
    <row r="1692" spans="1:9" x14ac:dyDescent="0.25">
      <c r="A1692" s="169" t="s">
        <v>14487</v>
      </c>
      <c r="B1692" s="169" t="s">
        <v>14488</v>
      </c>
      <c r="C1692" s="169" t="s">
        <v>11889</v>
      </c>
      <c r="D1692" s="169" t="s">
        <v>342</v>
      </c>
      <c r="E1692" s="170">
        <v>2016</v>
      </c>
      <c r="F1692" s="170" t="s">
        <v>11890</v>
      </c>
      <c r="G1692" s="171" t="s">
        <v>13615</v>
      </c>
      <c r="H1692" s="171" t="s">
        <v>13616</v>
      </c>
      <c r="I1692" s="171"/>
    </row>
    <row r="1693" spans="1:9" hidden="1" x14ac:dyDescent="0.25">
      <c r="A1693" s="169" t="s">
        <v>14489</v>
      </c>
      <c r="B1693" s="169" t="s">
        <v>14490</v>
      </c>
      <c r="C1693" s="169" t="s">
        <v>356</v>
      </c>
      <c r="D1693" s="169" t="s">
        <v>351</v>
      </c>
      <c r="E1693" s="170">
        <v>2016</v>
      </c>
      <c r="F1693" s="170" t="s">
        <v>11890</v>
      </c>
      <c r="G1693" s="171" t="s">
        <v>13615</v>
      </c>
      <c r="H1693" s="171" t="s">
        <v>13616</v>
      </c>
      <c r="I1693" s="171"/>
    </row>
    <row r="1694" spans="1:9" hidden="1" x14ac:dyDescent="0.25">
      <c r="A1694" s="169" t="s">
        <v>14491</v>
      </c>
      <c r="B1694" s="169" t="s">
        <v>13814</v>
      </c>
      <c r="C1694" s="169" t="s">
        <v>769</v>
      </c>
      <c r="D1694" s="169" t="s">
        <v>351</v>
      </c>
      <c r="E1694" s="170">
        <v>2016</v>
      </c>
      <c r="F1694" s="170" t="s">
        <v>11890</v>
      </c>
      <c r="G1694" s="171" t="s">
        <v>13615</v>
      </c>
      <c r="H1694" s="171" t="s">
        <v>13616</v>
      </c>
      <c r="I1694" s="171"/>
    </row>
    <row r="1695" spans="1:9" hidden="1" x14ac:dyDescent="0.25">
      <c r="A1695" s="169" t="s">
        <v>14492</v>
      </c>
      <c r="B1695" s="169" t="s">
        <v>14256</v>
      </c>
      <c r="C1695" s="169" t="s">
        <v>13647</v>
      </c>
      <c r="D1695" s="169" t="s">
        <v>351</v>
      </c>
      <c r="E1695" s="170">
        <v>2016</v>
      </c>
      <c r="F1695" s="170" t="s">
        <v>11890</v>
      </c>
      <c r="G1695" s="171" t="s">
        <v>13615</v>
      </c>
      <c r="H1695" s="171" t="s">
        <v>13616</v>
      </c>
      <c r="I1695" s="171"/>
    </row>
    <row r="1696" spans="1:9" hidden="1" x14ac:dyDescent="0.25">
      <c r="A1696" s="169" t="s">
        <v>14493</v>
      </c>
      <c r="B1696" s="169" t="s">
        <v>13778</v>
      </c>
      <c r="C1696" s="169" t="s">
        <v>769</v>
      </c>
      <c r="D1696" s="169" t="s">
        <v>351</v>
      </c>
      <c r="E1696" s="170">
        <v>2016</v>
      </c>
      <c r="F1696" s="170" t="s">
        <v>11890</v>
      </c>
      <c r="G1696" s="171" t="s">
        <v>13615</v>
      </c>
      <c r="H1696" s="171" t="s">
        <v>13616</v>
      </c>
      <c r="I1696" s="171"/>
    </row>
    <row r="1697" spans="1:9" hidden="1" x14ac:dyDescent="0.25">
      <c r="A1697" s="169" t="s">
        <v>14494</v>
      </c>
      <c r="B1697" s="169" t="s">
        <v>14495</v>
      </c>
      <c r="C1697" s="169" t="s">
        <v>356</v>
      </c>
      <c r="D1697" s="169" t="s">
        <v>363</v>
      </c>
      <c r="E1697" s="170">
        <v>2020</v>
      </c>
      <c r="F1697" s="170" t="s">
        <v>11890</v>
      </c>
      <c r="G1697" s="171" t="s">
        <v>13615</v>
      </c>
      <c r="H1697" s="171" t="s">
        <v>13616</v>
      </c>
      <c r="I1697" s="171"/>
    </row>
    <row r="1698" spans="1:9" x14ac:dyDescent="0.25">
      <c r="A1698" s="169" t="s">
        <v>14496</v>
      </c>
      <c r="B1698" s="169" t="s">
        <v>14005</v>
      </c>
      <c r="C1698" s="169" t="s">
        <v>11889</v>
      </c>
      <c r="D1698" s="169" t="s">
        <v>351</v>
      </c>
      <c r="E1698" s="170">
        <v>2015</v>
      </c>
      <c r="F1698" s="170" t="s">
        <v>11890</v>
      </c>
      <c r="G1698" s="171" t="s">
        <v>13615</v>
      </c>
      <c r="H1698" s="171" t="s">
        <v>13616</v>
      </c>
      <c r="I1698" s="171"/>
    </row>
    <row r="1699" spans="1:9" hidden="1" x14ac:dyDescent="0.25">
      <c r="A1699" s="169" t="s">
        <v>14497</v>
      </c>
      <c r="B1699" s="169" t="s">
        <v>14498</v>
      </c>
      <c r="C1699" s="169" t="s">
        <v>356</v>
      </c>
      <c r="D1699" s="169" t="s">
        <v>351</v>
      </c>
      <c r="E1699" s="170">
        <v>2016</v>
      </c>
      <c r="F1699" s="170" t="s">
        <v>11890</v>
      </c>
      <c r="G1699" s="171" t="s">
        <v>13615</v>
      </c>
      <c r="H1699" s="171" t="s">
        <v>13616</v>
      </c>
      <c r="I1699" s="171"/>
    </row>
    <row r="1700" spans="1:9" hidden="1" x14ac:dyDescent="0.25">
      <c r="A1700" s="169" t="s">
        <v>14499</v>
      </c>
      <c r="B1700" s="169" t="s">
        <v>14500</v>
      </c>
      <c r="C1700" s="169" t="s">
        <v>356</v>
      </c>
      <c r="D1700" s="169" t="s">
        <v>342</v>
      </c>
      <c r="E1700" s="170">
        <v>2016</v>
      </c>
      <c r="F1700" s="170" t="s">
        <v>11890</v>
      </c>
      <c r="G1700" s="171" t="s">
        <v>13615</v>
      </c>
      <c r="H1700" s="171" t="s">
        <v>13616</v>
      </c>
      <c r="I1700" s="171"/>
    </row>
    <row r="1701" spans="1:9" hidden="1" x14ac:dyDescent="0.25">
      <c r="A1701" s="169" t="s">
        <v>14501</v>
      </c>
      <c r="B1701" s="169" t="s">
        <v>14502</v>
      </c>
      <c r="C1701" s="169" t="s">
        <v>356</v>
      </c>
      <c r="D1701" s="169" t="s">
        <v>351</v>
      </c>
      <c r="E1701" s="170">
        <v>2016</v>
      </c>
      <c r="F1701" s="170" t="s">
        <v>11890</v>
      </c>
      <c r="G1701" s="171" t="s">
        <v>13615</v>
      </c>
      <c r="H1701" s="171" t="s">
        <v>13616</v>
      </c>
      <c r="I1701" s="171"/>
    </row>
    <row r="1702" spans="1:9" x14ac:dyDescent="0.25">
      <c r="A1702" s="169" t="s">
        <v>14503</v>
      </c>
      <c r="B1702" s="169" t="s">
        <v>13984</v>
      </c>
      <c r="C1702" s="169" t="s">
        <v>11889</v>
      </c>
      <c r="D1702" s="169" t="s">
        <v>351</v>
      </c>
      <c r="E1702" s="170">
        <v>2016</v>
      </c>
      <c r="F1702" s="170" t="s">
        <v>11890</v>
      </c>
      <c r="G1702" s="171" t="s">
        <v>13615</v>
      </c>
      <c r="H1702" s="171" t="s">
        <v>13616</v>
      </c>
      <c r="I1702" s="171"/>
    </row>
    <row r="1703" spans="1:9" x14ac:dyDescent="0.25">
      <c r="A1703" s="169" t="s">
        <v>14504</v>
      </c>
      <c r="B1703" s="169" t="s">
        <v>14505</v>
      </c>
      <c r="C1703" s="169" t="s">
        <v>11889</v>
      </c>
      <c r="D1703" s="169" t="s">
        <v>351</v>
      </c>
      <c r="E1703" s="170">
        <v>2015</v>
      </c>
      <c r="F1703" s="170" t="s">
        <v>11890</v>
      </c>
      <c r="G1703" s="171" t="s">
        <v>13615</v>
      </c>
      <c r="H1703" s="171" t="s">
        <v>13616</v>
      </c>
      <c r="I1703" s="171"/>
    </row>
    <row r="1704" spans="1:9" hidden="1" x14ac:dyDescent="0.25">
      <c r="A1704" s="169" t="s">
        <v>14506</v>
      </c>
      <c r="B1704" s="169" t="s">
        <v>14507</v>
      </c>
      <c r="C1704" s="169" t="s">
        <v>356</v>
      </c>
      <c r="D1704" s="169" t="s">
        <v>351</v>
      </c>
      <c r="E1704" s="170">
        <v>2016</v>
      </c>
      <c r="F1704" s="170" t="s">
        <v>11890</v>
      </c>
      <c r="G1704" s="171" t="s">
        <v>13615</v>
      </c>
      <c r="H1704" s="171" t="s">
        <v>13616</v>
      </c>
      <c r="I1704" s="171"/>
    </row>
    <row r="1705" spans="1:9" hidden="1" x14ac:dyDescent="0.25">
      <c r="A1705" s="169" t="s">
        <v>14508</v>
      </c>
      <c r="B1705" s="169" t="s">
        <v>13854</v>
      </c>
      <c r="C1705" s="169" t="s">
        <v>13647</v>
      </c>
      <c r="D1705" s="169" t="s">
        <v>351</v>
      </c>
      <c r="E1705" s="170">
        <v>2016</v>
      </c>
      <c r="F1705" s="170" t="s">
        <v>11890</v>
      </c>
      <c r="G1705" s="171" t="s">
        <v>13615</v>
      </c>
      <c r="H1705" s="171" t="s">
        <v>13616</v>
      </c>
      <c r="I1705" s="171"/>
    </row>
    <row r="1706" spans="1:9" x14ac:dyDescent="0.25">
      <c r="A1706" s="169" t="s">
        <v>14509</v>
      </c>
      <c r="B1706" s="169" t="s">
        <v>14510</v>
      </c>
      <c r="C1706" s="169" t="s">
        <v>11889</v>
      </c>
      <c r="D1706" s="169" t="s">
        <v>351</v>
      </c>
      <c r="E1706" s="170">
        <v>2015</v>
      </c>
      <c r="F1706" s="170" t="s">
        <v>11890</v>
      </c>
      <c r="G1706" s="171" t="s">
        <v>13615</v>
      </c>
      <c r="H1706" s="171" t="s">
        <v>13616</v>
      </c>
      <c r="I1706" s="171"/>
    </row>
    <row r="1707" spans="1:9" hidden="1" x14ac:dyDescent="0.25">
      <c r="A1707" s="169" t="s">
        <v>14511</v>
      </c>
      <c r="B1707" s="169" t="s">
        <v>13871</v>
      </c>
      <c r="C1707" s="169" t="s">
        <v>769</v>
      </c>
      <c r="D1707" s="169" t="s">
        <v>351</v>
      </c>
      <c r="E1707" s="170">
        <v>2016</v>
      </c>
      <c r="F1707" s="170" t="s">
        <v>11890</v>
      </c>
      <c r="G1707" s="171" t="s">
        <v>13615</v>
      </c>
      <c r="H1707" s="171" t="s">
        <v>13616</v>
      </c>
      <c r="I1707" s="171"/>
    </row>
    <row r="1708" spans="1:9" hidden="1" x14ac:dyDescent="0.25">
      <c r="A1708" s="169" t="s">
        <v>14512</v>
      </c>
      <c r="B1708" s="169" t="s">
        <v>14513</v>
      </c>
      <c r="C1708" s="169" t="s">
        <v>356</v>
      </c>
      <c r="D1708" s="169" t="s">
        <v>351</v>
      </c>
      <c r="E1708" s="170">
        <v>2016</v>
      </c>
      <c r="F1708" s="170" t="s">
        <v>11890</v>
      </c>
      <c r="G1708" s="171" t="s">
        <v>13615</v>
      </c>
      <c r="H1708" s="171" t="s">
        <v>13616</v>
      </c>
      <c r="I1708" s="171"/>
    </row>
    <row r="1709" spans="1:9" x14ac:dyDescent="0.25">
      <c r="A1709" s="169" t="s">
        <v>14514</v>
      </c>
      <c r="B1709" s="169" t="s">
        <v>14515</v>
      </c>
      <c r="C1709" s="169" t="s">
        <v>11889</v>
      </c>
      <c r="D1709" s="169" t="s">
        <v>351</v>
      </c>
      <c r="E1709" s="170">
        <v>2015</v>
      </c>
      <c r="F1709" s="170" t="s">
        <v>11890</v>
      </c>
      <c r="G1709" s="171" t="s">
        <v>13615</v>
      </c>
      <c r="H1709" s="171" t="s">
        <v>13616</v>
      </c>
      <c r="I1709" s="171"/>
    </row>
    <row r="1710" spans="1:9" x14ac:dyDescent="0.25">
      <c r="A1710" s="169" t="s">
        <v>14516</v>
      </c>
      <c r="B1710" s="169" t="s">
        <v>14517</v>
      </c>
      <c r="C1710" s="169" t="s">
        <v>11889</v>
      </c>
      <c r="D1710" s="169" t="s">
        <v>351</v>
      </c>
      <c r="E1710" s="170">
        <v>2015</v>
      </c>
      <c r="F1710" s="170" t="s">
        <v>11890</v>
      </c>
      <c r="G1710" s="171" t="s">
        <v>13615</v>
      </c>
      <c r="H1710" s="171" t="s">
        <v>13616</v>
      </c>
      <c r="I1710" s="171"/>
    </row>
    <row r="1711" spans="1:9" hidden="1" x14ac:dyDescent="0.25">
      <c r="A1711" s="169" t="s">
        <v>14518</v>
      </c>
      <c r="B1711" s="169" t="s">
        <v>14519</v>
      </c>
      <c r="C1711" s="169" t="s">
        <v>13774</v>
      </c>
      <c r="D1711" s="169" t="s">
        <v>342</v>
      </c>
      <c r="E1711" s="170">
        <v>2015</v>
      </c>
      <c r="F1711" s="170" t="s">
        <v>11890</v>
      </c>
      <c r="G1711" s="171" t="s">
        <v>13615</v>
      </c>
      <c r="H1711" s="171" t="s">
        <v>13616</v>
      </c>
      <c r="I1711" s="171"/>
    </row>
    <row r="1712" spans="1:9" x14ac:dyDescent="0.25">
      <c r="A1712" s="169" t="s">
        <v>14520</v>
      </c>
      <c r="B1712" s="169" t="s">
        <v>13770</v>
      </c>
      <c r="C1712" s="169" t="s">
        <v>11889</v>
      </c>
      <c r="D1712" s="169" t="s">
        <v>351</v>
      </c>
      <c r="E1712" s="170">
        <v>2016</v>
      </c>
      <c r="F1712" s="170" t="s">
        <v>11890</v>
      </c>
      <c r="G1712" s="171" t="s">
        <v>13615</v>
      </c>
      <c r="H1712" s="171" t="s">
        <v>13616</v>
      </c>
      <c r="I1712" s="171"/>
    </row>
    <row r="1713" spans="1:9" x14ac:dyDescent="0.25">
      <c r="A1713" s="169" t="s">
        <v>14521</v>
      </c>
      <c r="B1713" s="169" t="s">
        <v>14522</v>
      </c>
      <c r="C1713" s="169" t="s">
        <v>11889</v>
      </c>
      <c r="D1713" s="169" t="s">
        <v>351</v>
      </c>
      <c r="E1713" s="170">
        <v>2015</v>
      </c>
      <c r="F1713" s="170" t="s">
        <v>11890</v>
      </c>
      <c r="G1713" s="171" t="s">
        <v>13615</v>
      </c>
      <c r="H1713" s="171" t="s">
        <v>13616</v>
      </c>
      <c r="I1713" s="171"/>
    </row>
    <row r="1714" spans="1:9" x14ac:dyDescent="0.25">
      <c r="A1714" s="169" t="s">
        <v>14523</v>
      </c>
      <c r="B1714" s="169" t="s">
        <v>14524</v>
      </c>
      <c r="C1714" s="169" t="s">
        <v>11889</v>
      </c>
      <c r="D1714" s="169" t="s">
        <v>351</v>
      </c>
      <c r="E1714" s="170">
        <v>2016</v>
      </c>
      <c r="F1714" s="170" t="s">
        <v>11890</v>
      </c>
      <c r="G1714" s="171" t="s">
        <v>13615</v>
      </c>
      <c r="H1714" s="171" t="s">
        <v>13616</v>
      </c>
      <c r="I1714" s="171"/>
    </row>
    <row r="1715" spans="1:9" x14ac:dyDescent="0.25">
      <c r="A1715" s="169" t="s">
        <v>14525</v>
      </c>
      <c r="B1715" s="169" t="s">
        <v>14526</v>
      </c>
      <c r="C1715" s="169" t="s">
        <v>11889</v>
      </c>
      <c r="D1715" s="169" t="s">
        <v>351</v>
      </c>
      <c r="E1715" s="170">
        <v>2016</v>
      </c>
      <c r="F1715" s="170" t="s">
        <v>11890</v>
      </c>
      <c r="G1715" s="171" t="s">
        <v>13615</v>
      </c>
      <c r="H1715" s="171" t="s">
        <v>13616</v>
      </c>
      <c r="I1715" s="171"/>
    </row>
    <row r="1716" spans="1:9" hidden="1" x14ac:dyDescent="0.25">
      <c r="A1716" s="169" t="s">
        <v>14527</v>
      </c>
      <c r="B1716" s="169" t="s">
        <v>13713</v>
      </c>
      <c r="C1716" s="169" t="s">
        <v>547</v>
      </c>
      <c r="D1716" s="169" t="s">
        <v>351</v>
      </c>
      <c r="E1716" s="170">
        <v>2016</v>
      </c>
      <c r="F1716" s="170" t="s">
        <v>11890</v>
      </c>
      <c r="G1716" s="171" t="s">
        <v>13615</v>
      </c>
      <c r="H1716" s="171" t="s">
        <v>13616</v>
      </c>
      <c r="I1716" s="171"/>
    </row>
    <row r="1717" spans="1:9" x14ac:dyDescent="0.25">
      <c r="A1717" s="169" t="s">
        <v>14528</v>
      </c>
      <c r="B1717" s="169" t="s">
        <v>14529</v>
      </c>
      <c r="C1717" s="169" t="s">
        <v>11889</v>
      </c>
      <c r="D1717" s="169" t="s">
        <v>351</v>
      </c>
      <c r="E1717" s="170">
        <v>2016</v>
      </c>
      <c r="F1717" s="170" t="s">
        <v>11890</v>
      </c>
      <c r="G1717" s="171" t="s">
        <v>13615</v>
      </c>
      <c r="H1717" s="171" t="s">
        <v>13616</v>
      </c>
      <c r="I1717" s="171"/>
    </row>
    <row r="1718" spans="1:9" hidden="1" x14ac:dyDescent="0.25">
      <c r="A1718" s="169" t="s">
        <v>14530</v>
      </c>
      <c r="B1718" s="169" t="s">
        <v>14531</v>
      </c>
      <c r="C1718" s="169" t="s">
        <v>356</v>
      </c>
      <c r="D1718" s="169" t="s">
        <v>363</v>
      </c>
      <c r="E1718" s="170">
        <v>2014</v>
      </c>
      <c r="F1718" s="170" t="s">
        <v>11890</v>
      </c>
      <c r="G1718" s="171" t="s">
        <v>13615</v>
      </c>
      <c r="H1718" s="171" t="s">
        <v>13616</v>
      </c>
      <c r="I1718" s="171"/>
    </row>
    <row r="1719" spans="1:9" hidden="1" x14ac:dyDescent="0.25">
      <c r="A1719" s="169" t="s">
        <v>14532</v>
      </c>
      <c r="B1719" s="169" t="s">
        <v>14533</v>
      </c>
      <c r="C1719" s="169" t="s">
        <v>356</v>
      </c>
      <c r="D1719" s="169" t="s">
        <v>342</v>
      </c>
      <c r="E1719" s="170">
        <v>2016</v>
      </c>
      <c r="F1719" s="170" t="s">
        <v>11890</v>
      </c>
      <c r="G1719" s="171" t="s">
        <v>13615</v>
      </c>
      <c r="H1719" s="171" t="s">
        <v>13616</v>
      </c>
      <c r="I1719" s="171"/>
    </row>
    <row r="1720" spans="1:9" x14ac:dyDescent="0.25">
      <c r="A1720" s="169" t="s">
        <v>14534</v>
      </c>
      <c r="B1720" s="169" t="s">
        <v>14535</v>
      </c>
      <c r="C1720" s="169" t="s">
        <v>11889</v>
      </c>
      <c r="D1720" s="169" t="s">
        <v>351</v>
      </c>
      <c r="E1720" s="170">
        <v>2016</v>
      </c>
      <c r="F1720" s="170" t="s">
        <v>11890</v>
      </c>
      <c r="G1720" s="171" t="s">
        <v>13615</v>
      </c>
      <c r="H1720" s="171" t="s">
        <v>13616</v>
      </c>
      <c r="I1720" s="171"/>
    </row>
    <row r="1721" spans="1:9" x14ac:dyDescent="0.25">
      <c r="A1721" s="169" t="s">
        <v>14536</v>
      </c>
      <c r="B1721" s="169" t="s">
        <v>14537</v>
      </c>
      <c r="C1721" s="169" t="s">
        <v>11889</v>
      </c>
      <c r="D1721" s="169" t="s">
        <v>351</v>
      </c>
      <c r="E1721" s="170">
        <v>2015</v>
      </c>
      <c r="F1721" s="170" t="s">
        <v>11890</v>
      </c>
      <c r="G1721" s="171" t="s">
        <v>13615</v>
      </c>
      <c r="H1721" s="171" t="s">
        <v>13616</v>
      </c>
      <c r="I1721" s="171"/>
    </row>
    <row r="1722" spans="1:9" hidden="1" x14ac:dyDescent="0.25">
      <c r="A1722" s="169" t="s">
        <v>14538</v>
      </c>
      <c r="B1722" s="169" t="s">
        <v>13727</v>
      </c>
      <c r="C1722" s="169" t="s">
        <v>769</v>
      </c>
      <c r="D1722" s="169" t="s">
        <v>351</v>
      </c>
      <c r="E1722" s="170">
        <v>2016</v>
      </c>
      <c r="F1722" s="170" t="s">
        <v>11890</v>
      </c>
      <c r="G1722" s="171" t="s">
        <v>13615</v>
      </c>
      <c r="H1722" s="171" t="s">
        <v>13616</v>
      </c>
      <c r="I1722" s="171"/>
    </row>
    <row r="1723" spans="1:9" hidden="1" x14ac:dyDescent="0.25">
      <c r="A1723" s="169" t="s">
        <v>14539</v>
      </c>
      <c r="B1723" s="169" t="s">
        <v>14540</v>
      </c>
      <c r="C1723" s="169" t="s">
        <v>13647</v>
      </c>
      <c r="D1723" s="169" t="s">
        <v>351</v>
      </c>
      <c r="E1723" s="170">
        <v>2016</v>
      </c>
      <c r="F1723" s="170" t="s">
        <v>11890</v>
      </c>
      <c r="G1723" s="171" t="s">
        <v>13615</v>
      </c>
      <c r="H1723" s="171" t="s">
        <v>13616</v>
      </c>
      <c r="I1723" s="171"/>
    </row>
    <row r="1724" spans="1:9" hidden="1" x14ac:dyDescent="0.25">
      <c r="A1724" s="169" t="s">
        <v>14541</v>
      </c>
      <c r="B1724" s="169" t="s">
        <v>14542</v>
      </c>
      <c r="C1724" s="169" t="s">
        <v>356</v>
      </c>
      <c r="D1724" s="169" t="s">
        <v>351</v>
      </c>
      <c r="E1724" s="170">
        <v>2016</v>
      </c>
      <c r="F1724" s="170" t="s">
        <v>11890</v>
      </c>
      <c r="G1724" s="171" t="s">
        <v>13615</v>
      </c>
      <c r="H1724" s="171" t="s">
        <v>13616</v>
      </c>
      <c r="I1724" s="171"/>
    </row>
    <row r="1725" spans="1:9" hidden="1" x14ac:dyDescent="0.25">
      <c r="A1725" s="169" t="s">
        <v>14543</v>
      </c>
      <c r="B1725" s="169" t="s">
        <v>14544</v>
      </c>
      <c r="C1725" s="169" t="s">
        <v>356</v>
      </c>
      <c r="D1725" s="169" t="s">
        <v>342</v>
      </c>
      <c r="E1725" s="170">
        <v>2016</v>
      </c>
      <c r="F1725" s="170" t="s">
        <v>11890</v>
      </c>
      <c r="G1725" s="171" t="s">
        <v>13615</v>
      </c>
      <c r="H1725" s="171" t="s">
        <v>13616</v>
      </c>
      <c r="I1725" s="171"/>
    </row>
    <row r="1726" spans="1:9" hidden="1" x14ac:dyDescent="0.25">
      <c r="A1726" s="169" t="s">
        <v>14545</v>
      </c>
      <c r="B1726" s="169" t="s">
        <v>13805</v>
      </c>
      <c r="C1726" s="169" t="s">
        <v>483</v>
      </c>
      <c r="D1726" s="169" t="s">
        <v>351</v>
      </c>
      <c r="E1726" s="170">
        <v>2016</v>
      </c>
      <c r="F1726" s="170" t="s">
        <v>11890</v>
      </c>
      <c r="G1726" s="171" t="s">
        <v>13615</v>
      </c>
      <c r="H1726" s="171" t="s">
        <v>13616</v>
      </c>
      <c r="I1726" s="171"/>
    </row>
    <row r="1727" spans="1:9" x14ac:dyDescent="0.25">
      <c r="A1727" s="169" t="s">
        <v>14546</v>
      </c>
      <c r="B1727" s="169" t="s">
        <v>14095</v>
      </c>
      <c r="C1727" s="169" t="s">
        <v>11889</v>
      </c>
      <c r="D1727" s="169" t="s">
        <v>351</v>
      </c>
      <c r="E1727" s="170">
        <v>2016</v>
      </c>
      <c r="F1727" s="170" t="s">
        <v>11890</v>
      </c>
      <c r="G1727" s="171" t="s">
        <v>13615</v>
      </c>
      <c r="H1727" s="171" t="s">
        <v>13616</v>
      </c>
      <c r="I1727" s="171"/>
    </row>
    <row r="1728" spans="1:9" hidden="1" x14ac:dyDescent="0.25">
      <c r="A1728" s="169" t="s">
        <v>14547</v>
      </c>
      <c r="B1728" s="169" t="s">
        <v>13673</v>
      </c>
      <c r="C1728" s="169" t="s">
        <v>13774</v>
      </c>
      <c r="D1728" s="169" t="s">
        <v>351</v>
      </c>
      <c r="E1728" s="170">
        <v>2015</v>
      </c>
      <c r="F1728" s="170" t="s">
        <v>11890</v>
      </c>
      <c r="G1728" s="171" t="s">
        <v>13615</v>
      </c>
      <c r="H1728" s="171" t="s">
        <v>13616</v>
      </c>
      <c r="I1728" s="171"/>
    </row>
    <row r="1729" spans="1:9" hidden="1" x14ac:dyDescent="0.25">
      <c r="A1729" s="169" t="s">
        <v>14548</v>
      </c>
      <c r="B1729" s="169" t="s">
        <v>14274</v>
      </c>
      <c r="C1729" s="169" t="s">
        <v>13774</v>
      </c>
      <c r="D1729" s="169" t="s">
        <v>351</v>
      </c>
      <c r="E1729" s="170">
        <v>2015</v>
      </c>
      <c r="F1729" s="170" t="s">
        <v>11890</v>
      </c>
      <c r="G1729" s="171" t="s">
        <v>13615</v>
      </c>
      <c r="H1729" s="171" t="s">
        <v>13616</v>
      </c>
      <c r="I1729" s="171"/>
    </row>
    <row r="1730" spans="1:9" x14ac:dyDescent="0.25">
      <c r="A1730" s="169" t="s">
        <v>14549</v>
      </c>
      <c r="B1730" s="169" t="s">
        <v>14550</v>
      </c>
      <c r="C1730" s="169" t="s">
        <v>11889</v>
      </c>
      <c r="D1730" s="169" t="s">
        <v>342</v>
      </c>
      <c r="E1730" s="170">
        <v>2016</v>
      </c>
      <c r="F1730" s="170" t="s">
        <v>11890</v>
      </c>
      <c r="G1730" s="171" t="s">
        <v>13615</v>
      </c>
      <c r="H1730" s="171" t="s">
        <v>13616</v>
      </c>
      <c r="I1730" s="171"/>
    </row>
    <row r="1731" spans="1:9" hidden="1" x14ac:dyDescent="0.25">
      <c r="A1731" s="169" t="s">
        <v>14551</v>
      </c>
      <c r="B1731" s="169" t="s">
        <v>14552</v>
      </c>
      <c r="C1731" s="169" t="s">
        <v>356</v>
      </c>
      <c r="D1731" s="169" t="s">
        <v>351</v>
      </c>
      <c r="E1731" s="170">
        <v>2015</v>
      </c>
      <c r="F1731" s="170" t="s">
        <v>11890</v>
      </c>
      <c r="G1731" s="171" t="s">
        <v>13615</v>
      </c>
      <c r="H1731" s="171" t="s">
        <v>13616</v>
      </c>
      <c r="I1731" s="171"/>
    </row>
    <row r="1732" spans="1:9" hidden="1" x14ac:dyDescent="0.25">
      <c r="A1732" s="169" t="s">
        <v>14553</v>
      </c>
      <c r="B1732" s="169" t="s">
        <v>14554</v>
      </c>
      <c r="C1732" s="169" t="s">
        <v>356</v>
      </c>
      <c r="D1732" s="169" t="s">
        <v>351</v>
      </c>
      <c r="E1732" s="170">
        <v>2015</v>
      </c>
      <c r="F1732" s="170" t="s">
        <v>11890</v>
      </c>
      <c r="G1732" s="171" t="s">
        <v>13615</v>
      </c>
      <c r="H1732" s="171" t="s">
        <v>13616</v>
      </c>
      <c r="I1732" s="171"/>
    </row>
    <row r="1733" spans="1:9" hidden="1" x14ac:dyDescent="0.25">
      <c r="A1733" s="169" t="s">
        <v>14555</v>
      </c>
      <c r="B1733" s="169" t="s">
        <v>13808</v>
      </c>
      <c r="C1733" s="169" t="s">
        <v>769</v>
      </c>
      <c r="D1733" s="169" t="s">
        <v>351</v>
      </c>
      <c r="E1733" s="170">
        <v>2016</v>
      </c>
      <c r="F1733" s="170" t="s">
        <v>11890</v>
      </c>
      <c r="G1733" s="171" t="s">
        <v>13615</v>
      </c>
      <c r="H1733" s="171" t="s">
        <v>13616</v>
      </c>
      <c r="I1733" s="171"/>
    </row>
    <row r="1734" spans="1:9" hidden="1" x14ac:dyDescent="0.25">
      <c r="A1734" s="169" t="s">
        <v>14556</v>
      </c>
      <c r="B1734" s="169" t="s">
        <v>14557</v>
      </c>
      <c r="C1734" s="169" t="s">
        <v>356</v>
      </c>
      <c r="D1734" s="169" t="s">
        <v>351</v>
      </c>
      <c r="E1734" s="170">
        <v>2016</v>
      </c>
      <c r="F1734" s="170" t="s">
        <v>11890</v>
      </c>
      <c r="G1734" s="171" t="s">
        <v>13615</v>
      </c>
      <c r="H1734" s="171" t="s">
        <v>13616</v>
      </c>
      <c r="I1734" s="171"/>
    </row>
    <row r="1735" spans="1:9" hidden="1" x14ac:dyDescent="0.25">
      <c r="A1735" s="169" t="s">
        <v>14558</v>
      </c>
      <c r="B1735" s="169" t="s">
        <v>14559</v>
      </c>
      <c r="C1735" s="169" t="s">
        <v>356</v>
      </c>
      <c r="D1735" s="174" t="s">
        <v>363</v>
      </c>
      <c r="E1735" s="170">
        <v>2016</v>
      </c>
      <c r="F1735" s="170" t="s">
        <v>11890</v>
      </c>
      <c r="G1735" s="171" t="s">
        <v>13615</v>
      </c>
      <c r="H1735" s="171" t="s">
        <v>13616</v>
      </c>
      <c r="I1735" s="171"/>
    </row>
    <row r="1736" spans="1:9" hidden="1" x14ac:dyDescent="0.25">
      <c r="A1736" s="169" t="s">
        <v>14560</v>
      </c>
      <c r="B1736" s="169" t="s">
        <v>14561</v>
      </c>
      <c r="C1736" s="169" t="s">
        <v>356</v>
      </c>
      <c r="D1736" s="169" t="s">
        <v>363</v>
      </c>
      <c r="E1736" s="170">
        <v>2020</v>
      </c>
      <c r="F1736" s="170" t="s">
        <v>11890</v>
      </c>
      <c r="G1736" s="171" t="s">
        <v>13615</v>
      </c>
      <c r="H1736" s="171" t="s">
        <v>13616</v>
      </c>
      <c r="I1736" s="171"/>
    </row>
    <row r="1737" spans="1:9" hidden="1" x14ac:dyDescent="0.25">
      <c r="A1737" s="169" t="s">
        <v>14562</v>
      </c>
      <c r="B1737" s="169" t="s">
        <v>14563</v>
      </c>
      <c r="C1737" s="169" t="s">
        <v>356</v>
      </c>
      <c r="D1737" s="169" t="s">
        <v>351</v>
      </c>
      <c r="E1737" s="170">
        <v>2020</v>
      </c>
      <c r="F1737" s="170" t="s">
        <v>11890</v>
      </c>
      <c r="G1737" s="171" t="s">
        <v>13615</v>
      </c>
      <c r="H1737" s="171" t="s">
        <v>13616</v>
      </c>
      <c r="I1737" s="171"/>
    </row>
    <row r="1738" spans="1:9" hidden="1" x14ac:dyDescent="0.25">
      <c r="A1738" s="169" t="s">
        <v>14564</v>
      </c>
      <c r="B1738" s="169" t="s">
        <v>13628</v>
      </c>
      <c r="C1738" s="169" t="s">
        <v>483</v>
      </c>
      <c r="D1738" s="169" t="s">
        <v>351</v>
      </c>
      <c r="E1738" s="170">
        <v>2016</v>
      </c>
      <c r="F1738" s="170" t="s">
        <v>11890</v>
      </c>
      <c r="G1738" s="171" t="s">
        <v>13615</v>
      </c>
      <c r="H1738" s="171" t="s">
        <v>13616</v>
      </c>
      <c r="I1738" s="171"/>
    </row>
    <row r="1739" spans="1:9" hidden="1" x14ac:dyDescent="0.25">
      <c r="A1739" s="169" t="s">
        <v>14565</v>
      </c>
      <c r="B1739" s="169" t="s">
        <v>13711</v>
      </c>
      <c r="C1739" s="169" t="s">
        <v>483</v>
      </c>
      <c r="D1739" s="169" t="s">
        <v>351</v>
      </c>
      <c r="E1739" s="170">
        <v>2016</v>
      </c>
      <c r="F1739" s="170" t="s">
        <v>11890</v>
      </c>
      <c r="G1739" s="171" t="s">
        <v>13615</v>
      </c>
      <c r="H1739" s="171" t="s">
        <v>13616</v>
      </c>
      <c r="I1739" s="171"/>
    </row>
    <row r="1740" spans="1:9" hidden="1" x14ac:dyDescent="0.25">
      <c r="A1740" s="169" t="s">
        <v>14566</v>
      </c>
      <c r="B1740" s="169" t="s">
        <v>14567</v>
      </c>
      <c r="C1740" s="169" t="s">
        <v>356</v>
      </c>
      <c r="D1740" s="169" t="s">
        <v>351</v>
      </c>
      <c r="E1740" s="170">
        <v>2016</v>
      </c>
      <c r="F1740" s="170" t="s">
        <v>11890</v>
      </c>
      <c r="G1740" s="171" t="s">
        <v>13615</v>
      </c>
      <c r="H1740" s="171" t="s">
        <v>13616</v>
      </c>
      <c r="I1740" s="171"/>
    </row>
    <row r="1741" spans="1:9" hidden="1" x14ac:dyDescent="0.25">
      <c r="A1741" s="169" t="s">
        <v>14568</v>
      </c>
      <c r="B1741" s="169" t="s">
        <v>14569</v>
      </c>
      <c r="C1741" s="169" t="s">
        <v>356</v>
      </c>
      <c r="D1741" s="169" t="s">
        <v>363</v>
      </c>
      <c r="E1741" s="170">
        <v>2020</v>
      </c>
      <c r="F1741" s="170" t="s">
        <v>11890</v>
      </c>
      <c r="G1741" s="171" t="s">
        <v>13615</v>
      </c>
      <c r="H1741" s="171" t="s">
        <v>13616</v>
      </c>
      <c r="I1741" s="171"/>
    </row>
    <row r="1742" spans="1:9" hidden="1" x14ac:dyDescent="0.25">
      <c r="A1742" s="169" t="s">
        <v>14570</v>
      </c>
      <c r="B1742" s="169" t="s">
        <v>13722</v>
      </c>
      <c r="C1742" s="169" t="s">
        <v>483</v>
      </c>
      <c r="D1742" s="169" t="s">
        <v>342</v>
      </c>
      <c r="E1742" s="170">
        <v>2016</v>
      </c>
      <c r="F1742" s="170" t="s">
        <v>11890</v>
      </c>
      <c r="G1742" s="171" t="s">
        <v>13615</v>
      </c>
      <c r="H1742" s="171" t="s">
        <v>13616</v>
      </c>
      <c r="I1742" s="171"/>
    </row>
    <row r="1743" spans="1:9" x14ac:dyDescent="0.25">
      <c r="A1743" s="169" t="s">
        <v>14571</v>
      </c>
      <c r="B1743" s="169" t="s">
        <v>14572</v>
      </c>
      <c r="C1743" s="169" t="s">
        <v>11889</v>
      </c>
      <c r="D1743" s="169" t="s">
        <v>351</v>
      </c>
      <c r="E1743" s="170">
        <v>2015</v>
      </c>
      <c r="F1743" s="170" t="s">
        <v>11890</v>
      </c>
      <c r="G1743" s="171" t="s">
        <v>13615</v>
      </c>
      <c r="H1743" s="171" t="s">
        <v>13616</v>
      </c>
      <c r="I1743" s="171"/>
    </row>
    <row r="1744" spans="1:9" hidden="1" x14ac:dyDescent="0.25">
      <c r="A1744" s="169" t="s">
        <v>14573</v>
      </c>
      <c r="B1744" s="169" t="s">
        <v>13907</v>
      </c>
      <c r="C1744" s="169" t="s">
        <v>547</v>
      </c>
      <c r="D1744" s="169" t="s">
        <v>351</v>
      </c>
      <c r="E1744" s="170">
        <v>2016</v>
      </c>
      <c r="F1744" s="170" t="s">
        <v>11890</v>
      </c>
      <c r="G1744" s="171" t="s">
        <v>13615</v>
      </c>
      <c r="H1744" s="171" t="s">
        <v>13616</v>
      </c>
      <c r="I1744" s="171"/>
    </row>
    <row r="1745" spans="1:9" hidden="1" x14ac:dyDescent="0.25">
      <c r="A1745" s="169" t="s">
        <v>14574</v>
      </c>
      <c r="B1745" s="169" t="s">
        <v>14575</v>
      </c>
      <c r="C1745" s="169" t="s">
        <v>356</v>
      </c>
      <c r="D1745" s="169" t="s">
        <v>351</v>
      </c>
      <c r="E1745" s="170">
        <v>2015</v>
      </c>
      <c r="F1745" s="170" t="s">
        <v>11890</v>
      </c>
      <c r="G1745" s="171" t="s">
        <v>13615</v>
      </c>
      <c r="H1745" s="171" t="s">
        <v>13616</v>
      </c>
      <c r="I1745" s="171"/>
    </row>
    <row r="1746" spans="1:9" hidden="1" x14ac:dyDescent="0.25">
      <c r="A1746" s="169" t="s">
        <v>14576</v>
      </c>
      <c r="B1746" s="169" t="s">
        <v>14577</v>
      </c>
      <c r="C1746" s="169" t="s">
        <v>356</v>
      </c>
      <c r="D1746" s="169" t="s">
        <v>351</v>
      </c>
      <c r="E1746" s="170">
        <v>2016</v>
      </c>
      <c r="F1746" s="170" t="s">
        <v>11890</v>
      </c>
      <c r="G1746" s="171" t="s">
        <v>13615</v>
      </c>
      <c r="H1746" s="171" t="s">
        <v>13616</v>
      </c>
      <c r="I1746" s="171"/>
    </row>
    <row r="1747" spans="1:9" x14ac:dyDescent="0.25">
      <c r="A1747" s="169" t="s">
        <v>14578</v>
      </c>
      <c r="B1747" s="169" t="s">
        <v>14579</v>
      </c>
      <c r="C1747" s="169" t="s">
        <v>11889</v>
      </c>
      <c r="D1747" s="169" t="s">
        <v>351</v>
      </c>
      <c r="E1747" s="170">
        <v>2016</v>
      </c>
      <c r="F1747" s="170" t="s">
        <v>11890</v>
      </c>
      <c r="G1747" s="171" t="s">
        <v>13615</v>
      </c>
      <c r="H1747" s="171" t="s">
        <v>13616</v>
      </c>
      <c r="I1747" s="171"/>
    </row>
    <row r="1748" spans="1:9" x14ac:dyDescent="0.25">
      <c r="A1748" s="169" t="s">
        <v>14580</v>
      </c>
      <c r="B1748" s="169" t="s">
        <v>14581</v>
      </c>
      <c r="C1748" s="169" t="s">
        <v>11889</v>
      </c>
      <c r="D1748" s="169" t="s">
        <v>351</v>
      </c>
      <c r="E1748" s="170">
        <v>2016</v>
      </c>
      <c r="F1748" s="170" t="s">
        <v>11890</v>
      </c>
      <c r="G1748" s="171" t="s">
        <v>13615</v>
      </c>
      <c r="H1748" s="171" t="s">
        <v>13616</v>
      </c>
      <c r="I1748" s="171"/>
    </row>
    <row r="1749" spans="1:9" hidden="1" x14ac:dyDescent="0.25">
      <c r="A1749" s="169" t="s">
        <v>14582</v>
      </c>
      <c r="B1749" s="169" t="s">
        <v>14583</v>
      </c>
      <c r="C1749" s="169" t="s">
        <v>13647</v>
      </c>
      <c r="D1749" s="169" t="s">
        <v>351</v>
      </c>
      <c r="E1749" s="170">
        <v>2016</v>
      </c>
      <c r="F1749" s="170" t="s">
        <v>11890</v>
      </c>
      <c r="G1749" s="171" t="s">
        <v>13615</v>
      </c>
      <c r="H1749" s="171" t="s">
        <v>13616</v>
      </c>
      <c r="I1749" s="171"/>
    </row>
    <row r="1750" spans="1:9" hidden="1" x14ac:dyDescent="0.25">
      <c r="A1750" s="169" t="s">
        <v>14584</v>
      </c>
      <c r="B1750" s="169" t="s">
        <v>14585</v>
      </c>
      <c r="C1750" s="169" t="s">
        <v>356</v>
      </c>
      <c r="D1750" s="169" t="s">
        <v>351</v>
      </c>
      <c r="E1750" s="170">
        <v>2015</v>
      </c>
      <c r="F1750" s="170" t="s">
        <v>11890</v>
      </c>
      <c r="G1750" s="171" t="s">
        <v>13615</v>
      </c>
      <c r="H1750" s="171" t="s">
        <v>13616</v>
      </c>
      <c r="I1750" s="171"/>
    </row>
    <row r="1751" spans="1:9" hidden="1" x14ac:dyDescent="0.25">
      <c r="A1751" s="169" t="s">
        <v>14586</v>
      </c>
      <c r="B1751" s="169" t="s">
        <v>14587</v>
      </c>
      <c r="C1751" s="169" t="s">
        <v>356</v>
      </c>
      <c r="D1751" s="169" t="s">
        <v>351</v>
      </c>
      <c r="E1751" s="170">
        <v>2016</v>
      </c>
      <c r="F1751" s="170" t="s">
        <v>11890</v>
      </c>
      <c r="G1751" s="171" t="s">
        <v>13615</v>
      </c>
      <c r="H1751" s="171" t="s">
        <v>13616</v>
      </c>
      <c r="I1751" s="171"/>
    </row>
    <row r="1752" spans="1:9" x14ac:dyDescent="0.25">
      <c r="A1752" s="169" t="s">
        <v>14588</v>
      </c>
      <c r="B1752" s="169" t="s">
        <v>14589</v>
      </c>
      <c r="C1752" s="169" t="s">
        <v>11889</v>
      </c>
      <c r="D1752" s="169" t="s">
        <v>351</v>
      </c>
      <c r="E1752" s="170">
        <v>2015</v>
      </c>
      <c r="F1752" s="170" t="s">
        <v>11890</v>
      </c>
      <c r="G1752" s="171" t="s">
        <v>13615</v>
      </c>
      <c r="H1752" s="171" t="s">
        <v>13616</v>
      </c>
      <c r="I1752" s="171"/>
    </row>
    <row r="1753" spans="1:9" x14ac:dyDescent="0.25">
      <c r="A1753" s="169" t="s">
        <v>14590</v>
      </c>
      <c r="B1753" s="169" t="s">
        <v>14591</v>
      </c>
      <c r="C1753" s="169" t="s">
        <v>11889</v>
      </c>
      <c r="D1753" s="169" t="s">
        <v>351</v>
      </c>
      <c r="E1753" s="170">
        <v>2015</v>
      </c>
      <c r="F1753" s="170" t="s">
        <v>11890</v>
      </c>
      <c r="G1753" s="171" t="s">
        <v>13615</v>
      </c>
      <c r="H1753" s="171" t="s">
        <v>13616</v>
      </c>
      <c r="I1753" s="171"/>
    </row>
    <row r="1754" spans="1:9" x14ac:dyDescent="0.25">
      <c r="A1754" s="169" t="s">
        <v>14592</v>
      </c>
      <c r="B1754" s="169" t="s">
        <v>14593</v>
      </c>
      <c r="C1754" s="169" t="s">
        <v>11889</v>
      </c>
      <c r="D1754" s="169" t="s">
        <v>363</v>
      </c>
      <c r="E1754" s="170">
        <v>2016</v>
      </c>
      <c r="F1754" s="170" t="s">
        <v>11890</v>
      </c>
      <c r="G1754" s="171" t="s">
        <v>13615</v>
      </c>
      <c r="H1754" s="171" t="s">
        <v>13616</v>
      </c>
      <c r="I1754" s="171"/>
    </row>
    <row r="1755" spans="1:9" x14ac:dyDescent="0.25">
      <c r="A1755" s="169" t="s">
        <v>14594</v>
      </c>
      <c r="B1755" s="169" t="s">
        <v>14595</v>
      </c>
      <c r="C1755" s="169" t="s">
        <v>11889</v>
      </c>
      <c r="D1755" s="169" t="s">
        <v>351</v>
      </c>
      <c r="E1755" s="170">
        <v>2016</v>
      </c>
      <c r="F1755" s="170" t="s">
        <v>11890</v>
      </c>
      <c r="G1755" s="171" t="s">
        <v>13615</v>
      </c>
      <c r="H1755" s="171" t="s">
        <v>13616</v>
      </c>
      <c r="I1755" s="171"/>
    </row>
    <row r="1756" spans="1:9" hidden="1" x14ac:dyDescent="0.25">
      <c r="A1756" s="169" t="s">
        <v>14596</v>
      </c>
      <c r="B1756" s="169" t="s">
        <v>14597</v>
      </c>
      <c r="C1756" s="169" t="s">
        <v>13647</v>
      </c>
      <c r="D1756" s="169" t="s">
        <v>351</v>
      </c>
      <c r="E1756" s="170">
        <v>2016</v>
      </c>
      <c r="F1756" s="170" t="s">
        <v>11890</v>
      </c>
      <c r="G1756" s="171" t="s">
        <v>13615</v>
      </c>
      <c r="H1756" s="171" t="s">
        <v>13616</v>
      </c>
      <c r="I1756" s="171"/>
    </row>
    <row r="1757" spans="1:9" hidden="1" x14ac:dyDescent="0.25">
      <c r="A1757" s="169" t="s">
        <v>14598</v>
      </c>
      <c r="B1757" s="169" t="s">
        <v>13762</v>
      </c>
      <c r="C1757" s="169" t="s">
        <v>483</v>
      </c>
      <c r="D1757" s="169" t="s">
        <v>342</v>
      </c>
      <c r="E1757" s="170">
        <v>2016</v>
      </c>
      <c r="F1757" s="170" t="s">
        <v>11890</v>
      </c>
      <c r="G1757" s="171" t="s">
        <v>13615</v>
      </c>
      <c r="H1757" s="171" t="s">
        <v>13616</v>
      </c>
      <c r="I1757" s="171"/>
    </row>
    <row r="1758" spans="1:9" hidden="1" x14ac:dyDescent="0.25">
      <c r="A1758" s="169" t="s">
        <v>14599</v>
      </c>
      <c r="B1758" s="169" t="s">
        <v>13713</v>
      </c>
      <c r="C1758" s="169" t="s">
        <v>769</v>
      </c>
      <c r="D1758" s="169" t="s">
        <v>351</v>
      </c>
      <c r="E1758" s="170">
        <v>2016</v>
      </c>
      <c r="F1758" s="170" t="s">
        <v>11890</v>
      </c>
      <c r="G1758" s="171" t="s">
        <v>13615</v>
      </c>
      <c r="H1758" s="171" t="s">
        <v>13616</v>
      </c>
      <c r="I1758" s="171"/>
    </row>
    <row r="1759" spans="1:9" x14ac:dyDescent="0.25">
      <c r="A1759" s="169" t="s">
        <v>14600</v>
      </c>
      <c r="B1759" s="169" t="s">
        <v>14601</v>
      </c>
      <c r="C1759" s="169" t="s">
        <v>11889</v>
      </c>
      <c r="D1759" s="169" t="s">
        <v>342</v>
      </c>
      <c r="E1759" s="170">
        <v>2016</v>
      </c>
      <c r="F1759" s="170" t="s">
        <v>11890</v>
      </c>
      <c r="G1759" s="171" t="s">
        <v>13615</v>
      </c>
      <c r="H1759" s="171" t="s">
        <v>13616</v>
      </c>
      <c r="I1759" s="171"/>
    </row>
    <row r="1760" spans="1:9" hidden="1" x14ac:dyDescent="0.25">
      <c r="A1760" s="169" t="s">
        <v>14602</v>
      </c>
      <c r="B1760" s="169" t="s">
        <v>13854</v>
      </c>
      <c r="C1760" s="169" t="s">
        <v>1562</v>
      </c>
      <c r="D1760" s="169" t="s">
        <v>351</v>
      </c>
      <c r="E1760" s="170">
        <v>2016</v>
      </c>
      <c r="F1760" s="170" t="s">
        <v>11890</v>
      </c>
      <c r="G1760" s="171" t="s">
        <v>13615</v>
      </c>
      <c r="H1760" s="171" t="s">
        <v>13616</v>
      </c>
      <c r="I1760" s="171"/>
    </row>
    <row r="1761" spans="1:9" hidden="1" x14ac:dyDescent="0.25">
      <c r="A1761" s="169" t="s">
        <v>14603</v>
      </c>
      <c r="B1761" s="169" t="s">
        <v>13733</v>
      </c>
      <c r="C1761" s="169" t="s">
        <v>769</v>
      </c>
      <c r="D1761" s="169" t="s">
        <v>351</v>
      </c>
      <c r="E1761" s="170">
        <v>2016</v>
      </c>
      <c r="F1761" s="170" t="s">
        <v>11890</v>
      </c>
      <c r="G1761" s="171" t="s">
        <v>13615</v>
      </c>
      <c r="H1761" s="171" t="s">
        <v>13616</v>
      </c>
      <c r="I1761" s="171"/>
    </row>
    <row r="1762" spans="1:9" hidden="1" x14ac:dyDescent="0.25">
      <c r="A1762" s="169" t="s">
        <v>14604</v>
      </c>
      <c r="B1762" s="169" t="s">
        <v>14083</v>
      </c>
      <c r="C1762" s="169" t="s">
        <v>769</v>
      </c>
      <c r="D1762" s="169" t="s">
        <v>351</v>
      </c>
      <c r="E1762" s="170">
        <v>2016</v>
      </c>
      <c r="F1762" s="170" t="s">
        <v>11890</v>
      </c>
      <c r="G1762" s="171" t="s">
        <v>13615</v>
      </c>
      <c r="H1762" s="171" t="s">
        <v>13616</v>
      </c>
      <c r="I1762" s="171"/>
    </row>
    <row r="1763" spans="1:9" hidden="1" x14ac:dyDescent="0.25">
      <c r="A1763" s="169" t="s">
        <v>14605</v>
      </c>
      <c r="B1763" s="169" t="s">
        <v>14606</v>
      </c>
      <c r="C1763" s="169" t="s">
        <v>356</v>
      </c>
      <c r="D1763" s="169" t="s">
        <v>351</v>
      </c>
      <c r="E1763" s="170">
        <v>2015</v>
      </c>
      <c r="F1763" s="170" t="s">
        <v>11890</v>
      </c>
      <c r="G1763" s="171" t="s">
        <v>13615</v>
      </c>
      <c r="H1763" s="171" t="s">
        <v>13616</v>
      </c>
      <c r="I1763" s="171"/>
    </row>
    <row r="1764" spans="1:9" hidden="1" x14ac:dyDescent="0.25">
      <c r="A1764" s="169" t="s">
        <v>14607</v>
      </c>
      <c r="B1764" s="169" t="s">
        <v>14608</v>
      </c>
      <c r="C1764" s="169" t="s">
        <v>356</v>
      </c>
      <c r="D1764" s="169" t="s">
        <v>351</v>
      </c>
      <c r="E1764" s="170">
        <v>2016</v>
      </c>
      <c r="F1764" s="170" t="s">
        <v>11890</v>
      </c>
      <c r="G1764" s="171" t="s">
        <v>13615</v>
      </c>
      <c r="H1764" s="171" t="s">
        <v>13616</v>
      </c>
      <c r="I1764" s="171"/>
    </row>
    <row r="1765" spans="1:9" x14ac:dyDescent="0.25">
      <c r="A1765" s="169" t="s">
        <v>14609</v>
      </c>
      <c r="B1765" s="169" t="s">
        <v>14610</v>
      </c>
      <c r="C1765" s="169" t="s">
        <v>11889</v>
      </c>
      <c r="D1765" s="169" t="s">
        <v>351</v>
      </c>
      <c r="E1765" s="170">
        <v>2016</v>
      </c>
      <c r="F1765" s="170" t="s">
        <v>11890</v>
      </c>
      <c r="G1765" s="171" t="s">
        <v>13615</v>
      </c>
      <c r="H1765" s="171" t="s">
        <v>13616</v>
      </c>
      <c r="I1765" s="171"/>
    </row>
    <row r="1766" spans="1:9" hidden="1" x14ac:dyDescent="0.25">
      <c r="A1766" s="169" t="s">
        <v>14611</v>
      </c>
      <c r="B1766" s="169" t="s">
        <v>14612</v>
      </c>
      <c r="C1766" s="169" t="s">
        <v>356</v>
      </c>
      <c r="D1766" s="169" t="s">
        <v>351</v>
      </c>
      <c r="E1766" s="170">
        <v>2016</v>
      </c>
      <c r="F1766" s="170" t="s">
        <v>11890</v>
      </c>
      <c r="G1766" s="171" t="s">
        <v>13615</v>
      </c>
      <c r="H1766" s="171" t="s">
        <v>13616</v>
      </c>
      <c r="I1766" s="171"/>
    </row>
    <row r="1767" spans="1:9" hidden="1" x14ac:dyDescent="0.25">
      <c r="A1767" s="169" t="s">
        <v>14613</v>
      </c>
      <c r="B1767" s="169" t="s">
        <v>14614</v>
      </c>
      <c r="C1767" s="169" t="s">
        <v>356</v>
      </c>
      <c r="D1767" s="169" t="s">
        <v>351</v>
      </c>
      <c r="E1767" s="170">
        <v>2016</v>
      </c>
      <c r="F1767" s="170" t="s">
        <v>11890</v>
      </c>
      <c r="G1767" s="171" t="s">
        <v>13615</v>
      </c>
      <c r="H1767" s="171" t="s">
        <v>13616</v>
      </c>
      <c r="I1767" s="171"/>
    </row>
    <row r="1768" spans="1:9" hidden="1" x14ac:dyDescent="0.25">
      <c r="A1768" s="169" t="s">
        <v>14615</v>
      </c>
      <c r="B1768" s="169" t="s">
        <v>14616</v>
      </c>
      <c r="C1768" s="169" t="s">
        <v>356</v>
      </c>
      <c r="D1768" s="169" t="s">
        <v>351</v>
      </c>
      <c r="E1768" s="170">
        <v>2016</v>
      </c>
      <c r="F1768" s="170" t="s">
        <v>11890</v>
      </c>
      <c r="G1768" s="171" t="s">
        <v>13615</v>
      </c>
      <c r="H1768" s="171" t="s">
        <v>13616</v>
      </c>
      <c r="I1768" s="171"/>
    </row>
    <row r="1769" spans="1:9" hidden="1" x14ac:dyDescent="0.25">
      <c r="A1769" s="169" t="s">
        <v>14617</v>
      </c>
      <c r="B1769" s="169" t="s">
        <v>14618</v>
      </c>
      <c r="C1769" s="169" t="s">
        <v>356</v>
      </c>
      <c r="D1769" s="169" t="s">
        <v>363</v>
      </c>
      <c r="E1769" s="170">
        <v>2020</v>
      </c>
      <c r="F1769" s="170" t="s">
        <v>11890</v>
      </c>
      <c r="G1769" s="171" t="s">
        <v>13615</v>
      </c>
      <c r="H1769" s="171" t="s">
        <v>13616</v>
      </c>
      <c r="I1769" s="171"/>
    </row>
    <row r="1770" spans="1:9" hidden="1" x14ac:dyDescent="0.25">
      <c r="A1770" s="169" t="s">
        <v>14619</v>
      </c>
      <c r="B1770" s="169" t="s">
        <v>13745</v>
      </c>
      <c r="C1770" s="169" t="s">
        <v>1562</v>
      </c>
      <c r="D1770" s="169" t="s">
        <v>351</v>
      </c>
      <c r="E1770" s="170">
        <v>2016</v>
      </c>
      <c r="F1770" s="170" t="s">
        <v>11890</v>
      </c>
      <c r="G1770" s="171" t="s">
        <v>13615</v>
      </c>
      <c r="H1770" s="171" t="s">
        <v>13616</v>
      </c>
      <c r="I1770" s="171"/>
    </row>
    <row r="1771" spans="1:9" hidden="1" x14ac:dyDescent="0.25">
      <c r="A1771" s="169" t="s">
        <v>14620</v>
      </c>
      <c r="B1771" s="169" t="s">
        <v>14621</v>
      </c>
      <c r="C1771" s="169" t="s">
        <v>356</v>
      </c>
      <c r="D1771" s="169" t="s">
        <v>351</v>
      </c>
      <c r="E1771" s="170">
        <v>2015</v>
      </c>
      <c r="F1771" s="170" t="s">
        <v>11890</v>
      </c>
      <c r="G1771" s="171" t="s">
        <v>13615</v>
      </c>
      <c r="H1771" s="171" t="s">
        <v>13616</v>
      </c>
      <c r="I1771" s="171"/>
    </row>
    <row r="1772" spans="1:9" hidden="1" x14ac:dyDescent="0.25">
      <c r="A1772" s="169" t="s">
        <v>14622</v>
      </c>
      <c r="B1772" s="169" t="s">
        <v>14623</v>
      </c>
      <c r="C1772" s="169" t="s">
        <v>356</v>
      </c>
      <c r="D1772" s="169" t="s">
        <v>351</v>
      </c>
      <c r="E1772" s="170">
        <v>2016</v>
      </c>
      <c r="F1772" s="170" t="s">
        <v>11890</v>
      </c>
      <c r="G1772" s="171" t="s">
        <v>13615</v>
      </c>
      <c r="H1772" s="171" t="s">
        <v>13616</v>
      </c>
      <c r="I1772" s="171"/>
    </row>
    <row r="1773" spans="1:9" x14ac:dyDescent="0.25">
      <c r="A1773" s="169" t="s">
        <v>14624</v>
      </c>
      <c r="B1773" s="169" t="s">
        <v>14625</v>
      </c>
      <c r="C1773" s="169" t="s">
        <v>11889</v>
      </c>
      <c r="D1773" s="169" t="s">
        <v>351</v>
      </c>
      <c r="E1773" s="170">
        <v>2016</v>
      </c>
      <c r="F1773" s="170" t="s">
        <v>11890</v>
      </c>
      <c r="G1773" s="171" t="s">
        <v>13615</v>
      </c>
      <c r="H1773" s="171" t="s">
        <v>13616</v>
      </c>
      <c r="I1773" s="171"/>
    </row>
    <row r="1774" spans="1:9" hidden="1" x14ac:dyDescent="0.25">
      <c r="A1774" s="169" t="s">
        <v>14626</v>
      </c>
      <c r="B1774" s="169" t="s">
        <v>14627</v>
      </c>
      <c r="C1774" s="169" t="s">
        <v>356</v>
      </c>
      <c r="D1774" s="169" t="s">
        <v>351</v>
      </c>
      <c r="E1774" s="170">
        <v>2016</v>
      </c>
      <c r="F1774" s="170" t="s">
        <v>11890</v>
      </c>
      <c r="G1774" s="171" t="s">
        <v>13615</v>
      </c>
      <c r="H1774" s="171" t="s">
        <v>13616</v>
      </c>
      <c r="I1774" s="171"/>
    </row>
    <row r="1775" spans="1:9" x14ac:dyDescent="0.25">
      <c r="A1775" s="169" t="s">
        <v>14628</v>
      </c>
      <c r="B1775" s="169" t="s">
        <v>14629</v>
      </c>
      <c r="C1775" s="169" t="s">
        <v>11889</v>
      </c>
      <c r="D1775" s="169" t="s">
        <v>342</v>
      </c>
      <c r="E1775" s="170">
        <v>2016</v>
      </c>
      <c r="F1775" s="170" t="s">
        <v>11890</v>
      </c>
      <c r="G1775" s="171" t="s">
        <v>13615</v>
      </c>
      <c r="H1775" s="171" t="s">
        <v>13616</v>
      </c>
      <c r="I1775" s="171"/>
    </row>
    <row r="1776" spans="1:9" x14ac:dyDescent="0.25">
      <c r="A1776" s="169" t="s">
        <v>14630</v>
      </c>
      <c r="B1776" s="169" t="s">
        <v>14631</v>
      </c>
      <c r="C1776" s="169" t="s">
        <v>11889</v>
      </c>
      <c r="D1776" s="169" t="s">
        <v>351</v>
      </c>
      <c r="E1776" s="170">
        <v>2015</v>
      </c>
      <c r="F1776" s="170" t="s">
        <v>11890</v>
      </c>
      <c r="G1776" s="171" t="s">
        <v>13615</v>
      </c>
      <c r="H1776" s="171" t="s">
        <v>13616</v>
      </c>
      <c r="I1776" s="171"/>
    </row>
    <row r="1777" spans="1:9" hidden="1" x14ac:dyDescent="0.25">
      <c r="A1777" s="169" t="s">
        <v>14632</v>
      </c>
      <c r="B1777" s="169" t="s">
        <v>14633</v>
      </c>
      <c r="C1777" s="169" t="s">
        <v>356</v>
      </c>
      <c r="D1777" s="169" t="s">
        <v>351</v>
      </c>
      <c r="E1777" s="170">
        <v>2016</v>
      </c>
      <c r="F1777" s="170" t="s">
        <v>11890</v>
      </c>
      <c r="G1777" s="171" t="s">
        <v>13615</v>
      </c>
      <c r="H1777" s="171" t="s">
        <v>13616</v>
      </c>
      <c r="I1777" s="171"/>
    </row>
    <row r="1778" spans="1:9" hidden="1" x14ac:dyDescent="0.25">
      <c r="A1778" s="169" t="s">
        <v>14634</v>
      </c>
      <c r="B1778" s="169" t="s">
        <v>13778</v>
      </c>
      <c r="C1778" s="169" t="s">
        <v>547</v>
      </c>
      <c r="D1778" s="169" t="s">
        <v>351</v>
      </c>
      <c r="E1778" s="170">
        <v>2016</v>
      </c>
      <c r="F1778" s="170" t="s">
        <v>11890</v>
      </c>
      <c r="G1778" s="171" t="s">
        <v>13615</v>
      </c>
      <c r="H1778" s="171" t="s">
        <v>13616</v>
      </c>
      <c r="I1778" s="171"/>
    </row>
    <row r="1779" spans="1:9" x14ac:dyDescent="0.25">
      <c r="A1779" s="169" t="s">
        <v>14635</v>
      </c>
      <c r="B1779" s="169" t="s">
        <v>14636</v>
      </c>
      <c r="C1779" s="169" t="s">
        <v>11889</v>
      </c>
      <c r="D1779" s="169" t="s">
        <v>363</v>
      </c>
      <c r="E1779" s="170">
        <v>2016</v>
      </c>
      <c r="F1779" s="170" t="s">
        <v>11890</v>
      </c>
      <c r="G1779" s="171" t="s">
        <v>13615</v>
      </c>
      <c r="H1779" s="171" t="s">
        <v>13616</v>
      </c>
      <c r="I1779" s="171"/>
    </row>
    <row r="1780" spans="1:9" hidden="1" x14ac:dyDescent="0.25">
      <c r="A1780" s="169" t="s">
        <v>14637</v>
      </c>
      <c r="B1780" s="169" t="s">
        <v>14638</v>
      </c>
      <c r="C1780" s="169" t="s">
        <v>356</v>
      </c>
      <c r="D1780" s="169" t="s">
        <v>351</v>
      </c>
      <c r="E1780" s="170">
        <v>2016</v>
      </c>
      <c r="F1780" s="170" t="s">
        <v>11890</v>
      </c>
      <c r="G1780" s="171" t="s">
        <v>13615</v>
      </c>
      <c r="H1780" s="171" t="s">
        <v>13616</v>
      </c>
      <c r="I1780" s="171"/>
    </row>
    <row r="1781" spans="1:9" x14ac:dyDescent="0.25">
      <c r="A1781" s="169" t="s">
        <v>14639</v>
      </c>
      <c r="B1781" s="169" t="s">
        <v>14640</v>
      </c>
      <c r="C1781" s="169" t="s">
        <v>11889</v>
      </c>
      <c r="D1781" s="169" t="s">
        <v>342</v>
      </c>
      <c r="E1781" s="170">
        <v>2008</v>
      </c>
      <c r="F1781" s="170" t="s">
        <v>11890</v>
      </c>
      <c r="G1781" s="171" t="s">
        <v>13615</v>
      </c>
      <c r="H1781" s="171" t="s">
        <v>13616</v>
      </c>
      <c r="I1781" s="171"/>
    </row>
    <row r="1782" spans="1:9" hidden="1" x14ac:dyDescent="0.25">
      <c r="A1782" s="169" t="s">
        <v>14641</v>
      </c>
      <c r="B1782" s="169" t="s">
        <v>14346</v>
      </c>
      <c r="C1782" s="169" t="s">
        <v>769</v>
      </c>
      <c r="D1782" s="169" t="s">
        <v>351</v>
      </c>
      <c r="E1782" s="170">
        <v>2016</v>
      </c>
      <c r="F1782" s="170" t="s">
        <v>11890</v>
      </c>
      <c r="G1782" s="171" t="s">
        <v>13615</v>
      </c>
      <c r="H1782" s="171" t="s">
        <v>13616</v>
      </c>
      <c r="I1782" s="171"/>
    </row>
    <row r="1783" spans="1:9" hidden="1" x14ac:dyDescent="0.25">
      <c r="A1783" s="169" t="s">
        <v>14642</v>
      </c>
      <c r="B1783" s="169" t="s">
        <v>14643</v>
      </c>
      <c r="C1783" s="169" t="s">
        <v>356</v>
      </c>
      <c r="D1783" s="169" t="s">
        <v>351</v>
      </c>
      <c r="E1783" s="170">
        <v>2015</v>
      </c>
      <c r="F1783" s="170" t="s">
        <v>11890</v>
      </c>
      <c r="G1783" s="171" t="s">
        <v>13615</v>
      </c>
      <c r="H1783" s="171" t="s">
        <v>13616</v>
      </c>
      <c r="I1783" s="171"/>
    </row>
    <row r="1784" spans="1:9" hidden="1" x14ac:dyDescent="0.25">
      <c r="A1784" s="169" t="s">
        <v>14644</v>
      </c>
      <c r="B1784" s="169" t="s">
        <v>13854</v>
      </c>
      <c r="C1784" s="169" t="s">
        <v>483</v>
      </c>
      <c r="D1784" s="169" t="s">
        <v>351</v>
      </c>
      <c r="E1784" s="170">
        <v>2016</v>
      </c>
      <c r="F1784" s="170" t="s">
        <v>11890</v>
      </c>
      <c r="G1784" s="171" t="s">
        <v>13615</v>
      </c>
      <c r="H1784" s="171" t="s">
        <v>13616</v>
      </c>
      <c r="I1784" s="171"/>
    </row>
    <row r="1785" spans="1:9" hidden="1" x14ac:dyDescent="0.25">
      <c r="A1785" s="169" t="s">
        <v>14645</v>
      </c>
      <c r="B1785" s="169" t="s">
        <v>14646</v>
      </c>
      <c r="C1785" s="169" t="s">
        <v>356</v>
      </c>
      <c r="D1785" s="169" t="s">
        <v>351</v>
      </c>
      <c r="E1785" s="170">
        <v>2015</v>
      </c>
      <c r="F1785" s="170" t="s">
        <v>11890</v>
      </c>
      <c r="G1785" s="171" t="s">
        <v>13615</v>
      </c>
      <c r="H1785" s="171" t="s">
        <v>13616</v>
      </c>
      <c r="I1785" s="171"/>
    </row>
    <row r="1786" spans="1:9" hidden="1" x14ac:dyDescent="0.25">
      <c r="A1786" s="169" t="s">
        <v>14647</v>
      </c>
      <c r="B1786" s="169" t="s">
        <v>14631</v>
      </c>
      <c r="C1786" s="169" t="s">
        <v>13774</v>
      </c>
      <c r="D1786" s="169" t="s">
        <v>351</v>
      </c>
      <c r="E1786" s="170">
        <v>2015</v>
      </c>
      <c r="F1786" s="170" t="s">
        <v>11890</v>
      </c>
      <c r="G1786" s="171" t="s">
        <v>13615</v>
      </c>
      <c r="H1786" s="171" t="s">
        <v>13616</v>
      </c>
      <c r="I1786" s="171"/>
    </row>
    <row r="1787" spans="1:9" x14ac:dyDescent="0.25">
      <c r="A1787" s="169" t="s">
        <v>14648</v>
      </c>
      <c r="B1787" s="169" t="s">
        <v>13992</v>
      </c>
      <c r="C1787" s="169" t="s">
        <v>11889</v>
      </c>
      <c r="D1787" s="169" t="s">
        <v>351</v>
      </c>
      <c r="E1787" s="170">
        <v>2015</v>
      </c>
      <c r="F1787" s="170" t="s">
        <v>11890</v>
      </c>
      <c r="G1787" s="171" t="s">
        <v>13615</v>
      </c>
      <c r="H1787" s="171" t="s">
        <v>13616</v>
      </c>
      <c r="I1787" s="171"/>
    </row>
    <row r="1788" spans="1:9" hidden="1" x14ac:dyDescent="0.25">
      <c r="A1788" s="169" t="s">
        <v>14649</v>
      </c>
      <c r="B1788" s="169" t="s">
        <v>14650</v>
      </c>
      <c r="C1788" s="169" t="s">
        <v>431</v>
      </c>
      <c r="D1788" s="169" t="s">
        <v>351</v>
      </c>
      <c r="E1788" s="170">
        <v>2016</v>
      </c>
      <c r="F1788" s="170" t="s">
        <v>11890</v>
      </c>
      <c r="G1788" s="171" t="s">
        <v>13615</v>
      </c>
      <c r="H1788" s="171" t="s">
        <v>13616</v>
      </c>
      <c r="I1788" s="171"/>
    </row>
    <row r="1789" spans="1:9" hidden="1" x14ac:dyDescent="0.25">
      <c r="A1789" s="169" t="s">
        <v>14651</v>
      </c>
      <c r="B1789" s="169" t="s">
        <v>13907</v>
      </c>
      <c r="C1789" s="169" t="s">
        <v>1562</v>
      </c>
      <c r="D1789" s="169" t="s">
        <v>351</v>
      </c>
      <c r="E1789" s="170">
        <v>2016</v>
      </c>
      <c r="F1789" s="170" t="s">
        <v>11890</v>
      </c>
      <c r="G1789" s="171" t="s">
        <v>13615</v>
      </c>
      <c r="H1789" s="171" t="s">
        <v>13616</v>
      </c>
      <c r="I1789" s="171"/>
    </row>
    <row r="1790" spans="1:9" x14ac:dyDescent="0.25">
      <c r="A1790" s="169" t="s">
        <v>14652</v>
      </c>
      <c r="B1790" s="169" t="s">
        <v>14653</v>
      </c>
      <c r="C1790" s="169" t="s">
        <v>11889</v>
      </c>
      <c r="D1790" s="169" t="s">
        <v>351</v>
      </c>
      <c r="E1790" s="170">
        <v>2016</v>
      </c>
      <c r="F1790" s="170" t="s">
        <v>11890</v>
      </c>
      <c r="G1790" s="171" t="s">
        <v>13615</v>
      </c>
      <c r="H1790" s="171" t="s">
        <v>13616</v>
      </c>
      <c r="I1790" s="171"/>
    </row>
    <row r="1791" spans="1:9" hidden="1" x14ac:dyDescent="0.25">
      <c r="A1791" s="169" t="s">
        <v>14654</v>
      </c>
      <c r="B1791" s="169" t="s">
        <v>14655</v>
      </c>
      <c r="C1791" s="169" t="s">
        <v>356</v>
      </c>
      <c r="D1791" s="169" t="s">
        <v>342</v>
      </c>
      <c r="E1791" s="170">
        <v>2016</v>
      </c>
      <c r="F1791" s="170" t="s">
        <v>11890</v>
      </c>
      <c r="G1791" s="171" t="s">
        <v>13615</v>
      </c>
      <c r="H1791" s="171" t="s">
        <v>13616</v>
      </c>
      <c r="I1791" s="171"/>
    </row>
    <row r="1792" spans="1:9" x14ac:dyDescent="0.25">
      <c r="A1792" s="169" t="s">
        <v>14656</v>
      </c>
      <c r="B1792" s="169" t="s">
        <v>14657</v>
      </c>
      <c r="C1792" s="169" t="s">
        <v>11889</v>
      </c>
      <c r="D1792" s="169" t="s">
        <v>351</v>
      </c>
      <c r="E1792" s="170">
        <v>2016</v>
      </c>
      <c r="F1792" s="170" t="s">
        <v>11890</v>
      </c>
      <c r="G1792" s="171" t="s">
        <v>13615</v>
      </c>
      <c r="H1792" s="171" t="s">
        <v>13616</v>
      </c>
      <c r="I1792" s="171"/>
    </row>
    <row r="1793" spans="1:9" x14ac:dyDescent="0.25">
      <c r="A1793" s="169" t="s">
        <v>14658</v>
      </c>
      <c r="B1793" s="169" t="s">
        <v>13814</v>
      </c>
      <c r="C1793" s="169" t="s">
        <v>11889</v>
      </c>
      <c r="D1793" s="169" t="s">
        <v>351</v>
      </c>
      <c r="E1793" s="170">
        <v>2016</v>
      </c>
      <c r="F1793" s="170" t="s">
        <v>11890</v>
      </c>
      <c r="G1793" s="171" t="s">
        <v>13615</v>
      </c>
      <c r="H1793" s="171" t="s">
        <v>13616</v>
      </c>
      <c r="I1793" s="171"/>
    </row>
    <row r="1794" spans="1:9" x14ac:dyDescent="0.25">
      <c r="A1794" s="169" t="s">
        <v>14659</v>
      </c>
      <c r="B1794" s="169" t="s">
        <v>14660</v>
      </c>
      <c r="C1794" s="169" t="s">
        <v>11889</v>
      </c>
      <c r="D1794" s="169" t="s">
        <v>363</v>
      </c>
      <c r="E1794" s="170">
        <v>2016</v>
      </c>
      <c r="F1794" s="170" t="s">
        <v>11890</v>
      </c>
      <c r="G1794" s="171" t="s">
        <v>13615</v>
      </c>
      <c r="H1794" s="171" t="s">
        <v>13616</v>
      </c>
      <c r="I1794" s="171"/>
    </row>
    <row r="1795" spans="1:9" x14ac:dyDescent="0.25">
      <c r="A1795" s="169" t="s">
        <v>14661</v>
      </c>
      <c r="B1795" s="169" t="s">
        <v>14662</v>
      </c>
      <c r="C1795" s="169" t="s">
        <v>11889</v>
      </c>
      <c r="D1795" s="169" t="s">
        <v>351</v>
      </c>
      <c r="E1795" s="170">
        <v>2016</v>
      </c>
      <c r="F1795" s="170" t="s">
        <v>11890</v>
      </c>
      <c r="G1795" s="171" t="s">
        <v>13615</v>
      </c>
      <c r="H1795" s="171" t="s">
        <v>13616</v>
      </c>
      <c r="I1795" s="171"/>
    </row>
    <row r="1796" spans="1:9" x14ac:dyDescent="0.25">
      <c r="A1796" s="169" t="s">
        <v>14663</v>
      </c>
      <c r="B1796" s="169" t="s">
        <v>14664</v>
      </c>
      <c r="C1796" s="169" t="s">
        <v>11889</v>
      </c>
      <c r="D1796" s="169" t="s">
        <v>351</v>
      </c>
      <c r="E1796" s="170">
        <v>2016</v>
      </c>
      <c r="F1796" s="170" t="s">
        <v>11890</v>
      </c>
      <c r="G1796" s="171" t="s">
        <v>13615</v>
      </c>
      <c r="H1796" s="171" t="s">
        <v>13616</v>
      </c>
      <c r="I1796" s="171"/>
    </row>
    <row r="1797" spans="1:9" hidden="1" x14ac:dyDescent="0.25">
      <c r="A1797" s="169" t="s">
        <v>14665</v>
      </c>
      <c r="B1797" s="169" t="s">
        <v>14666</v>
      </c>
      <c r="C1797" s="169" t="s">
        <v>356</v>
      </c>
      <c r="D1797" s="169" t="s">
        <v>351</v>
      </c>
      <c r="E1797" s="170">
        <v>2015</v>
      </c>
      <c r="F1797" s="170" t="s">
        <v>11890</v>
      </c>
      <c r="G1797" s="171" t="s">
        <v>13615</v>
      </c>
      <c r="H1797" s="171" t="s">
        <v>13616</v>
      </c>
      <c r="I1797" s="171"/>
    </row>
    <row r="1798" spans="1:9" hidden="1" x14ac:dyDescent="0.25">
      <c r="A1798" s="169" t="s">
        <v>14667</v>
      </c>
      <c r="B1798" s="169" t="s">
        <v>14668</v>
      </c>
      <c r="C1798" s="169" t="s">
        <v>356</v>
      </c>
      <c r="D1798" s="169" t="s">
        <v>351</v>
      </c>
      <c r="E1798" s="170">
        <v>2015</v>
      </c>
      <c r="F1798" s="170" t="s">
        <v>11890</v>
      </c>
      <c r="G1798" s="171" t="s">
        <v>13615</v>
      </c>
      <c r="H1798" s="171" t="s">
        <v>13616</v>
      </c>
      <c r="I1798" s="171"/>
    </row>
    <row r="1799" spans="1:9" hidden="1" x14ac:dyDescent="0.25">
      <c r="A1799" s="169" t="s">
        <v>14669</v>
      </c>
      <c r="B1799" s="169" t="s">
        <v>14670</v>
      </c>
      <c r="C1799" s="169" t="s">
        <v>356</v>
      </c>
      <c r="D1799" s="169" t="s">
        <v>342</v>
      </c>
      <c r="E1799" s="170">
        <v>2015</v>
      </c>
      <c r="F1799" s="170" t="s">
        <v>11890</v>
      </c>
      <c r="G1799" s="171" t="s">
        <v>13615</v>
      </c>
      <c r="H1799" s="171" t="s">
        <v>13616</v>
      </c>
      <c r="I1799" s="171"/>
    </row>
    <row r="1800" spans="1:9" hidden="1" x14ac:dyDescent="0.25">
      <c r="A1800" s="169" t="s">
        <v>14671</v>
      </c>
      <c r="B1800" s="169" t="s">
        <v>14672</v>
      </c>
      <c r="C1800" s="169" t="s">
        <v>356</v>
      </c>
      <c r="D1800" s="169" t="s">
        <v>342</v>
      </c>
      <c r="E1800" s="170">
        <v>2015</v>
      </c>
      <c r="F1800" s="170" t="s">
        <v>11890</v>
      </c>
      <c r="G1800" s="171" t="s">
        <v>13615</v>
      </c>
      <c r="H1800" s="171" t="s">
        <v>13616</v>
      </c>
      <c r="I1800" s="171"/>
    </row>
    <row r="1801" spans="1:9" hidden="1" x14ac:dyDescent="0.25">
      <c r="A1801" s="169" t="s">
        <v>14673</v>
      </c>
      <c r="B1801" s="169" t="s">
        <v>13667</v>
      </c>
      <c r="C1801" s="169" t="s">
        <v>483</v>
      </c>
      <c r="D1801" s="169" t="s">
        <v>351</v>
      </c>
      <c r="E1801" s="170">
        <v>2016</v>
      </c>
      <c r="F1801" s="170" t="s">
        <v>11890</v>
      </c>
      <c r="G1801" s="171" t="s">
        <v>13615</v>
      </c>
      <c r="H1801" s="171" t="s">
        <v>13616</v>
      </c>
      <c r="I1801" s="171"/>
    </row>
    <row r="1802" spans="1:9" x14ac:dyDescent="0.25">
      <c r="A1802" s="169" t="s">
        <v>14674</v>
      </c>
      <c r="B1802" s="169" t="s">
        <v>14264</v>
      </c>
      <c r="C1802" s="169" t="s">
        <v>11889</v>
      </c>
      <c r="D1802" s="169" t="s">
        <v>351</v>
      </c>
      <c r="E1802" s="170">
        <v>2016</v>
      </c>
      <c r="F1802" s="170" t="s">
        <v>11890</v>
      </c>
      <c r="G1802" s="171" t="s">
        <v>13615</v>
      </c>
      <c r="H1802" s="171" t="s">
        <v>13616</v>
      </c>
      <c r="I1802" s="171"/>
    </row>
    <row r="1803" spans="1:9" x14ac:dyDescent="0.25">
      <c r="A1803" s="169" t="s">
        <v>14675</v>
      </c>
      <c r="B1803" s="169" t="s">
        <v>14676</v>
      </c>
      <c r="C1803" s="169" t="s">
        <v>11889</v>
      </c>
      <c r="D1803" s="169" t="s">
        <v>351</v>
      </c>
      <c r="E1803" s="170">
        <v>2016</v>
      </c>
      <c r="F1803" s="170" t="s">
        <v>11890</v>
      </c>
      <c r="G1803" s="171" t="s">
        <v>13615</v>
      </c>
      <c r="H1803" s="171" t="s">
        <v>13616</v>
      </c>
      <c r="I1803" s="171"/>
    </row>
    <row r="1804" spans="1:9" hidden="1" x14ac:dyDescent="0.25">
      <c r="A1804" s="169" t="s">
        <v>14677</v>
      </c>
      <c r="B1804" s="169" t="s">
        <v>14678</v>
      </c>
      <c r="C1804" s="169" t="s">
        <v>356</v>
      </c>
      <c r="D1804" s="169" t="s">
        <v>351</v>
      </c>
      <c r="E1804" s="170">
        <v>2016</v>
      </c>
      <c r="F1804" s="170" t="s">
        <v>11890</v>
      </c>
      <c r="G1804" s="171" t="s">
        <v>13615</v>
      </c>
      <c r="H1804" s="171" t="s">
        <v>13616</v>
      </c>
      <c r="I1804" s="171"/>
    </row>
    <row r="1805" spans="1:9" x14ac:dyDescent="0.25">
      <c r="A1805" s="169" t="s">
        <v>14679</v>
      </c>
      <c r="B1805" s="169" t="s">
        <v>14519</v>
      </c>
      <c r="C1805" s="169" t="s">
        <v>11889</v>
      </c>
      <c r="D1805" s="169" t="s">
        <v>342</v>
      </c>
      <c r="E1805" s="170">
        <v>2015</v>
      </c>
      <c r="F1805" s="170" t="s">
        <v>11890</v>
      </c>
      <c r="G1805" s="171" t="s">
        <v>13615</v>
      </c>
      <c r="H1805" s="171" t="s">
        <v>13616</v>
      </c>
      <c r="I1805" s="171"/>
    </row>
    <row r="1806" spans="1:9" hidden="1" x14ac:dyDescent="0.25">
      <c r="A1806" s="169" t="s">
        <v>14680</v>
      </c>
      <c r="B1806" s="169" t="s">
        <v>13907</v>
      </c>
      <c r="C1806" s="169" t="s">
        <v>13647</v>
      </c>
      <c r="D1806" s="169" t="s">
        <v>351</v>
      </c>
      <c r="E1806" s="170">
        <v>2016</v>
      </c>
      <c r="F1806" s="170" t="s">
        <v>11890</v>
      </c>
      <c r="G1806" s="171" t="s">
        <v>13615</v>
      </c>
      <c r="H1806" s="171" t="s">
        <v>13616</v>
      </c>
      <c r="I1806" s="171"/>
    </row>
    <row r="1807" spans="1:9" x14ac:dyDescent="0.25">
      <c r="A1807" s="169" t="s">
        <v>14681</v>
      </c>
      <c r="B1807" s="169" t="s">
        <v>14682</v>
      </c>
      <c r="C1807" s="169" t="s">
        <v>11889</v>
      </c>
      <c r="D1807" s="169" t="s">
        <v>342</v>
      </c>
      <c r="E1807" s="170">
        <v>2016</v>
      </c>
      <c r="F1807" s="170" t="s">
        <v>11890</v>
      </c>
      <c r="G1807" s="171" t="s">
        <v>13615</v>
      </c>
      <c r="H1807" s="171" t="s">
        <v>13616</v>
      </c>
      <c r="I1807" s="171"/>
    </row>
    <row r="1808" spans="1:9" hidden="1" x14ac:dyDescent="0.25">
      <c r="A1808" s="169" t="s">
        <v>14683</v>
      </c>
      <c r="B1808" s="169" t="s">
        <v>14684</v>
      </c>
      <c r="C1808" s="169" t="s">
        <v>13647</v>
      </c>
      <c r="D1808" s="169" t="s">
        <v>351</v>
      </c>
      <c r="E1808" s="170">
        <v>2016</v>
      </c>
      <c r="F1808" s="170" t="s">
        <v>11890</v>
      </c>
      <c r="G1808" s="171" t="s">
        <v>13615</v>
      </c>
      <c r="H1808" s="171" t="s">
        <v>13616</v>
      </c>
      <c r="I1808" s="171"/>
    </row>
    <row r="1809" spans="1:9" x14ac:dyDescent="0.25">
      <c r="A1809" s="169" t="s">
        <v>14685</v>
      </c>
      <c r="B1809" s="169" t="s">
        <v>14686</v>
      </c>
      <c r="C1809" s="169" t="s">
        <v>11889</v>
      </c>
      <c r="D1809" s="169" t="s">
        <v>351</v>
      </c>
      <c r="E1809" s="170">
        <v>2016</v>
      </c>
      <c r="F1809" s="170" t="s">
        <v>11890</v>
      </c>
      <c r="G1809" s="171" t="s">
        <v>13615</v>
      </c>
      <c r="H1809" s="171" t="s">
        <v>13616</v>
      </c>
      <c r="I1809" s="171"/>
    </row>
    <row r="1810" spans="1:9" hidden="1" x14ac:dyDescent="0.25">
      <c r="A1810" s="169" t="s">
        <v>14687</v>
      </c>
      <c r="B1810" s="169" t="s">
        <v>14688</v>
      </c>
      <c r="C1810" s="169" t="s">
        <v>356</v>
      </c>
      <c r="D1810" s="169" t="s">
        <v>342</v>
      </c>
      <c r="E1810" s="170">
        <v>2016</v>
      </c>
      <c r="F1810" s="170" t="s">
        <v>11890</v>
      </c>
      <c r="G1810" s="171" t="s">
        <v>13615</v>
      </c>
      <c r="H1810" s="171" t="s">
        <v>13616</v>
      </c>
      <c r="I1810" s="171"/>
    </row>
    <row r="1811" spans="1:9" hidden="1" x14ac:dyDescent="0.25">
      <c r="A1811" s="169" t="s">
        <v>14689</v>
      </c>
      <c r="B1811" s="169" t="s">
        <v>14690</v>
      </c>
      <c r="C1811" s="169" t="s">
        <v>356</v>
      </c>
      <c r="D1811" s="169" t="s">
        <v>342</v>
      </c>
      <c r="E1811" s="170">
        <v>2015</v>
      </c>
      <c r="F1811" s="170" t="s">
        <v>11890</v>
      </c>
      <c r="G1811" s="171" t="s">
        <v>13615</v>
      </c>
      <c r="H1811" s="171" t="s">
        <v>13616</v>
      </c>
      <c r="I1811" s="171"/>
    </row>
    <row r="1812" spans="1:9" hidden="1" x14ac:dyDescent="0.25">
      <c r="A1812" s="169" t="s">
        <v>14691</v>
      </c>
      <c r="B1812" s="169" t="s">
        <v>14692</v>
      </c>
      <c r="C1812" s="169" t="s">
        <v>356</v>
      </c>
      <c r="D1812" s="169" t="s">
        <v>342</v>
      </c>
      <c r="E1812" s="170">
        <v>2016</v>
      </c>
      <c r="F1812" s="170" t="s">
        <v>11890</v>
      </c>
      <c r="G1812" s="171" t="s">
        <v>13615</v>
      </c>
      <c r="H1812" s="171" t="s">
        <v>13616</v>
      </c>
      <c r="I1812" s="171"/>
    </row>
    <row r="1813" spans="1:9" x14ac:dyDescent="0.25">
      <c r="A1813" s="169" t="s">
        <v>14693</v>
      </c>
      <c r="B1813" s="169" t="s">
        <v>14694</v>
      </c>
      <c r="C1813" s="169" t="s">
        <v>11889</v>
      </c>
      <c r="D1813" s="169" t="s">
        <v>351</v>
      </c>
      <c r="E1813" s="170">
        <v>2015</v>
      </c>
      <c r="F1813" s="170" t="s">
        <v>11890</v>
      </c>
      <c r="G1813" s="171" t="s">
        <v>13615</v>
      </c>
      <c r="H1813" s="171" t="s">
        <v>13616</v>
      </c>
      <c r="I1813" s="171"/>
    </row>
    <row r="1814" spans="1:9" hidden="1" x14ac:dyDescent="0.25">
      <c r="A1814" s="169" t="s">
        <v>14695</v>
      </c>
      <c r="B1814" s="169" t="s">
        <v>13722</v>
      </c>
      <c r="C1814" s="169" t="s">
        <v>13647</v>
      </c>
      <c r="D1814" s="169" t="s">
        <v>342</v>
      </c>
      <c r="E1814" s="170">
        <v>2016</v>
      </c>
      <c r="F1814" s="170" t="s">
        <v>11890</v>
      </c>
      <c r="G1814" s="171" t="s">
        <v>13615</v>
      </c>
      <c r="H1814" s="171" t="s">
        <v>13616</v>
      </c>
      <c r="I1814" s="171"/>
    </row>
    <row r="1815" spans="1:9" hidden="1" x14ac:dyDescent="0.25">
      <c r="A1815" s="169" t="s">
        <v>14696</v>
      </c>
      <c r="B1815" s="169" t="s">
        <v>14697</v>
      </c>
      <c r="C1815" s="169" t="s">
        <v>769</v>
      </c>
      <c r="D1815" s="169" t="s">
        <v>342</v>
      </c>
      <c r="E1815" s="170">
        <v>2016</v>
      </c>
      <c r="F1815" s="170" t="s">
        <v>11890</v>
      </c>
      <c r="G1815" s="171" t="s">
        <v>13615</v>
      </c>
      <c r="H1815" s="171" t="s">
        <v>13616</v>
      </c>
      <c r="I1815" s="171"/>
    </row>
    <row r="1816" spans="1:9" hidden="1" x14ac:dyDescent="0.25">
      <c r="A1816" s="169" t="s">
        <v>14698</v>
      </c>
      <c r="B1816" s="169" t="s">
        <v>14699</v>
      </c>
      <c r="C1816" s="169" t="s">
        <v>356</v>
      </c>
      <c r="D1816" s="169" t="s">
        <v>342</v>
      </c>
      <c r="E1816" s="170">
        <v>2016</v>
      </c>
      <c r="F1816" s="170" t="s">
        <v>11890</v>
      </c>
      <c r="G1816" s="171" t="s">
        <v>13615</v>
      </c>
      <c r="H1816" s="171" t="s">
        <v>13616</v>
      </c>
      <c r="I1816" s="171"/>
    </row>
    <row r="1817" spans="1:9" x14ac:dyDescent="0.25">
      <c r="A1817" s="169" t="s">
        <v>14700</v>
      </c>
      <c r="B1817" s="169" t="s">
        <v>14701</v>
      </c>
      <c r="C1817" s="169" t="s">
        <v>11889</v>
      </c>
      <c r="D1817" s="169" t="s">
        <v>351</v>
      </c>
      <c r="E1817" s="170">
        <v>2015</v>
      </c>
      <c r="F1817" s="170" t="s">
        <v>11890</v>
      </c>
      <c r="G1817" s="171" t="s">
        <v>13615</v>
      </c>
      <c r="H1817" s="171" t="s">
        <v>13616</v>
      </c>
      <c r="I1817" s="171"/>
    </row>
    <row r="1818" spans="1:9" hidden="1" x14ac:dyDescent="0.25">
      <c r="A1818" s="169" t="s">
        <v>14702</v>
      </c>
      <c r="B1818" s="169" t="s">
        <v>14703</v>
      </c>
      <c r="C1818" s="169" t="s">
        <v>356</v>
      </c>
      <c r="D1818" s="169" t="s">
        <v>342</v>
      </c>
      <c r="E1818" s="170">
        <v>2015</v>
      </c>
      <c r="F1818" s="170" t="s">
        <v>11890</v>
      </c>
      <c r="G1818" s="171" t="s">
        <v>13615</v>
      </c>
      <c r="H1818" s="171" t="s">
        <v>13616</v>
      </c>
      <c r="I1818" s="171"/>
    </row>
    <row r="1819" spans="1:9" hidden="1" x14ac:dyDescent="0.25">
      <c r="A1819" s="169" t="s">
        <v>14704</v>
      </c>
      <c r="B1819" s="169" t="s">
        <v>14705</v>
      </c>
      <c r="C1819" s="169" t="s">
        <v>356</v>
      </c>
      <c r="D1819" s="169" t="s">
        <v>351</v>
      </c>
      <c r="E1819" s="170">
        <v>2016</v>
      </c>
      <c r="F1819" s="170" t="s">
        <v>11890</v>
      </c>
      <c r="G1819" s="171" t="s">
        <v>13615</v>
      </c>
      <c r="H1819" s="171" t="s">
        <v>13616</v>
      </c>
      <c r="I1819" s="171"/>
    </row>
    <row r="1820" spans="1:9" hidden="1" x14ac:dyDescent="0.25">
      <c r="A1820" s="169" t="s">
        <v>14706</v>
      </c>
      <c r="B1820" s="169" t="s">
        <v>13691</v>
      </c>
      <c r="C1820" s="169" t="s">
        <v>769</v>
      </c>
      <c r="D1820" s="169" t="s">
        <v>351</v>
      </c>
      <c r="E1820" s="170">
        <v>2016</v>
      </c>
      <c r="F1820" s="170" t="s">
        <v>11890</v>
      </c>
      <c r="G1820" s="171" t="s">
        <v>13615</v>
      </c>
      <c r="H1820" s="171" t="s">
        <v>13616</v>
      </c>
      <c r="I1820" s="171"/>
    </row>
    <row r="1821" spans="1:9" hidden="1" x14ac:dyDescent="0.25">
      <c r="A1821" s="169" t="s">
        <v>14707</v>
      </c>
      <c r="B1821" s="169" t="s">
        <v>14708</v>
      </c>
      <c r="C1821" s="169" t="s">
        <v>356</v>
      </c>
      <c r="D1821" s="169" t="s">
        <v>351</v>
      </c>
      <c r="E1821" s="170">
        <v>2016</v>
      </c>
      <c r="F1821" s="170" t="s">
        <v>11890</v>
      </c>
      <c r="G1821" s="171" t="s">
        <v>13615</v>
      </c>
      <c r="H1821" s="171" t="s">
        <v>13616</v>
      </c>
      <c r="I1821" s="171"/>
    </row>
    <row r="1822" spans="1:9" x14ac:dyDescent="0.25">
      <c r="A1822" s="169" t="s">
        <v>14709</v>
      </c>
      <c r="B1822" s="169" t="s">
        <v>14710</v>
      </c>
      <c r="C1822" s="169" t="s">
        <v>11889</v>
      </c>
      <c r="D1822" s="169" t="s">
        <v>342</v>
      </c>
      <c r="E1822" s="170">
        <v>2016</v>
      </c>
      <c r="F1822" s="170" t="s">
        <v>11890</v>
      </c>
      <c r="G1822" s="171" t="s">
        <v>13615</v>
      </c>
      <c r="H1822" s="171" t="s">
        <v>13616</v>
      </c>
      <c r="I1822" s="171"/>
    </row>
    <row r="1823" spans="1:9" hidden="1" x14ac:dyDescent="0.25">
      <c r="A1823" s="169" t="s">
        <v>14711</v>
      </c>
      <c r="B1823" s="169" t="s">
        <v>14087</v>
      </c>
      <c r="C1823" s="169" t="s">
        <v>13774</v>
      </c>
      <c r="D1823" s="169" t="s">
        <v>351</v>
      </c>
      <c r="E1823" s="170">
        <v>2015</v>
      </c>
      <c r="F1823" s="170" t="s">
        <v>11890</v>
      </c>
      <c r="G1823" s="171" t="s">
        <v>13615</v>
      </c>
      <c r="H1823" s="171" t="s">
        <v>13616</v>
      </c>
      <c r="I1823" s="171"/>
    </row>
    <row r="1824" spans="1:9" hidden="1" x14ac:dyDescent="0.25">
      <c r="A1824" s="169" t="s">
        <v>14712</v>
      </c>
      <c r="B1824" s="169" t="s">
        <v>13673</v>
      </c>
      <c r="C1824" s="169" t="s">
        <v>350</v>
      </c>
      <c r="D1824" s="169" t="s">
        <v>351</v>
      </c>
      <c r="E1824" s="170">
        <v>2015</v>
      </c>
      <c r="F1824" s="170" t="s">
        <v>11890</v>
      </c>
      <c r="G1824" s="171" t="s">
        <v>13615</v>
      </c>
      <c r="H1824" s="171" t="s">
        <v>13616</v>
      </c>
      <c r="I1824" s="171"/>
    </row>
    <row r="1825" spans="1:9" hidden="1" x14ac:dyDescent="0.25">
      <c r="A1825" s="169" t="s">
        <v>14713</v>
      </c>
      <c r="B1825" s="169" t="s">
        <v>14714</v>
      </c>
      <c r="C1825" s="169" t="s">
        <v>356</v>
      </c>
      <c r="D1825" s="169" t="s">
        <v>351</v>
      </c>
      <c r="E1825" s="170">
        <v>2012</v>
      </c>
      <c r="F1825" s="170" t="s">
        <v>11890</v>
      </c>
      <c r="G1825" s="171" t="s">
        <v>13615</v>
      </c>
      <c r="H1825" s="171" t="s">
        <v>13616</v>
      </c>
      <c r="I1825" s="171"/>
    </row>
    <row r="1826" spans="1:9" x14ac:dyDescent="0.25">
      <c r="A1826" s="169" t="s">
        <v>14715</v>
      </c>
      <c r="B1826" s="169" t="s">
        <v>14716</v>
      </c>
      <c r="C1826" s="169" t="s">
        <v>11889</v>
      </c>
      <c r="D1826" s="169" t="s">
        <v>351</v>
      </c>
      <c r="E1826" s="170">
        <v>2015</v>
      </c>
      <c r="F1826" s="170" t="s">
        <v>11890</v>
      </c>
      <c r="G1826" s="171" t="s">
        <v>13615</v>
      </c>
      <c r="H1826" s="171" t="s">
        <v>13616</v>
      </c>
      <c r="I1826" s="171"/>
    </row>
    <row r="1827" spans="1:9" x14ac:dyDescent="0.25">
      <c r="A1827" s="169" t="s">
        <v>14717</v>
      </c>
      <c r="B1827" s="169" t="s">
        <v>14718</v>
      </c>
      <c r="C1827" s="169" t="s">
        <v>11889</v>
      </c>
      <c r="D1827" s="169" t="s">
        <v>351</v>
      </c>
      <c r="E1827" s="170">
        <v>2016</v>
      </c>
      <c r="F1827" s="170" t="s">
        <v>11890</v>
      </c>
      <c r="G1827" s="171" t="s">
        <v>13615</v>
      </c>
      <c r="H1827" s="171" t="s">
        <v>13616</v>
      </c>
      <c r="I1827" s="171"/>
    </row>
    <row r="1828" spans="1:9" x14ac:dyDescent="0.25">
      <c r="A1828" s="169" t="s">
        <v>14719</v>
      </c>
      <c r="B1828" s="169" t="s">
        <v>14720</v>
      </c>
      <c r="C1828" s="169" t="s">
        <v>11889</v>
      </c>
      <c r="D1828" s="169" t="s">
        <v>342</v>
      </c>
      <c r="E1828" s="170">
        <v>2016</v>
      </c>
      <c r="F1828" s="170" t="s">
        <v>11890</v>
      </c>
      <c r="G1828" s="171" t="s">
        <v>13615</v>
      </c>
      <c r="H1828" s="171" t="s">
        <v>13616</v>
      </c>
      <c r="I1828" s="171"/>
    </row>
    <row r="1829" spans="1:9" hidden="1" x14ac:dyDescent="0.25">
      <c r="A1829" s="169" t="s">
        <v>14721</v>
      </c>
      <c r="B1829" s="169" t="s">
        <v>14722</v>
      </c>
      <c r="C1829" s="169" t="s">
        <v>356</v>
      </c>
      <c r="D1829" s="169" t="s">
        <v>351</v>
      </c>
      <c r="E1829" s="170">
        <v>2016</v>
      </c>
      <c r="F1829" s="170" t="s">
        <v>11890</v>
      </c>
      <c r="G1829" s="171" t="s">
        <v>13615</v>
      </c>
      <c r="H1829" s="171" t="s">
        <v>13616</v>
      </c>
      <c r="I1829" s="171"/>
    </row>
    <row r="1830" spans="1:9" hidden="1" x14ac:dyDescent="0.25">
      <c r="A1830" s="169" t="s">
        <v>14723</v>
      </c>
      <c r="B1830" s="169" t="s">
        <v>14724</v>
      </c>
      <c r="C1830" s="169" t="s">
        <v>356</v>
      </c>
      <c r="D1830" s="169" t="s">
        <v>351</v>
      </c>
      <c r="E1830" s="170">
        <v>2016</v>
      </c>
      <c r="F1830" s="170" t="s">
        <v>11890</v>
      </c>
      <c r="G1830" s="171" t="s">
        <v>13615</v>
      </c>
      <c r="H1830" s="171" t="s">
        <v>13616</v>
      </c>
      <c r="I1830" s="171"/>
    </row>
    <row r="1831" spans="1:9" hidden="1" x14ac:dyDescent="0.25">
      <c r="A1831" s="169" t="s">
        <v>14725</v>
      </c>
      <c r="B1831" s="169" t="s">
        <v>14726</v>
      </c>
      <c r="C1831" s="169" t="s">
        <v>356</v>
      </c>
      <c r="D1831" s="169" t="s">
        <v>351</v>
      </c>
      <c r="E1831" s="170">
        <v>2020</v>
      </c>
      <c r="F1831" s="170" t="s">
        <v>11890</v>
      </c>
      <c r="G1831" s="171" t="s">
        <v>13615</v>
      </c>
      <c r="H1831" s="171" t="s">
        <v>13616</v>
      </c>
      <c r="I1831" s="171"/>
    </row>
    <row r="1832" spans="1:9" hidden="1" x14ac:dyDescent="0.25">
      <c r="A1832" s="169" t="s">
        <v>14727</v>
      </c>
      <c r="B1832" s="169" t="s">
        <v>14728</v>
      </c>
      <c r="C1832" s="169" t="s">
        <v>356</v>
      </c>
      <c r="D1832" s="169" t="s">
        <v>363</v>
      </c>
      <c r="E1832" s="170">
        <v>2020</v>
      </c>
      <c r="F1832" s="170" t="s">
        <v>11890</v>
      </c>
      <c r="G1832" s="171" t="s">
        <v>13615</v>
      </c>
      <c r="H1832" s="171" t="s">
        <v>13616</v>
      </c>
      <c r="I1832" s="171"/>
    </row>
    <row r="1833" spans="1:9" hidden="1" x14ac:dyDescent="0.25">
      <c r="A1833" s="169" t="s">
        <v>14729</v>
      </c>
      <c r="B1833" s="169" t="s">
        <v>13854</v>
      </c>
      <c r="C1833" s="169" t="s">
        <v>769</v>
      </c>
      <c r="D1833" s="169" t="s">
        <v>351</v>
      </c>
      <c r="E1833" s="170">
        <v>2016</v>
      </c>
      <c r="F1833" s="170" t="s">
        <v>11890</v>
      </c>
      <c r="G1833" s="171" t="s">
        <v>13615</v>
      </c>
      <c r="H1833" s="171" t="s">
        <v>13616</v>
      </c>
      <c r="I1833" s="171"/>
    </row>
    <row r="1834" spans="1:9" x14ac:dyDescent="0.25">
      <c r="A1834" s="169" t="s">
        <v>14730</v>
      </c>
      <c r="B1834" s="169" t="s">
        <v>13733</v>
      </c>
      <c r="C1834" s="169" t="s">
        <v>11889</v>
      </c>
      <c r="D1834" s="169" t="s">
        <v>351</v>
      </c>
      <c r="E1834" s="170">
        <v>2016</v>
      </c>
      <c r="F1834" s="170" t="s">
        <v>11890</v>
      </c>
      <c r="G1834" s="171" t="s">
        <v>13615</v>
      </c>
      <c r="H1834" s="171" t="s">
        <v>13616</v>
      </c>
      <c r="I1834" s="171"/>
    </row>
    <row r="1835" spans="1:9" hidden="1" x14ac:dyDescent="0.25">
      <c r="A1835" s="169" t="s">
        <v>14731</v>
      </c>
      <c r="B1835" s="169" t="s">
        <v>13673</v>
      </c>
      <c r="C1835" s="169" t="s">
        <v>443</v>
      </c>
      <c r="D1835" s="169" t="s">
        <v>351</v>
      </c>
      <c r="E1835" s="170">
        <v>2015</v>
      </c>
      <c r="F1835" s="170" t="s">
        <v>11890</v>
      </c>
      <c r="G1835" s="171" t="s">
        <v>13615</v>
      </c>
      <c r="H1835" s="171" t="s">
        <v>13616</v>
      </c>
      <c r="I1835" s="171"/>
    </row>
    <row r="1836" spans="1:9" hidden="1" x14ac:dyDescent="0.25">
      <c r="A1836" s="169" t="s">
        <v>14732</v>
      </c>
      <c r="B1836" s="169" t="s">
        <v>13705</v>
      </c>
      <c r="C1836" s="169" t="s">
        <v>13647</v>
      </c>
      <c r="D1836" s="169" t="s">
        <v>351</v>
      </c>
      <c r="E1836" s="170">
        <v>2016</v>
      </c>
      <c r="F1836" s="170" t="s">
        <v>11890</v>
      </c>
      <c r="G1836" s="171" t="s">
        <v>13615</v>
      </c>
      <c r="H1836" s="171" t="s">
        <v>13616</v>
      </c>
      <c r="I1836" s="171"/>
    </row>
    <row r="1837" spans="1:9" hidden="1" x14ac:dyDescent="0.25">
      <c r="A1837" s="169" t="s">
        <v>14733</v>
      </c>
      <c r="B1837" s="169" t="s">
        <v>14734</v>
      </c>
      <c r="C1837" s="169" t="s">
        <v>356</v>
      </c>
      <c r="D1837" s="169" t="s">
        <v>363</v>
      </c>
      <c r="E1837" s="170">
        <v>2020</v>
      </c>
      <c r="F1837" s="170" t="s">
        <v>11890</v>
      </c>
      <c r="G1837" s="171" t="s">
        <v>13615</v>
      </c>
      <c r="H1837" s="171" t="s">
        <v>13616</v>
      </c>
      <c r="I1837" s="171"/>
    </row>
    <row r="1838" spans="1:9" x14ac:dyDescent="0.25">
      <c r="A1838" s="169" t="s">
        <v>14735</v>
      </c>
      <c r="B1838" s="169" t="s">
        <v>13713</v>
      </c>
      <c r="C1838" s="169" t="s">
        <v>11889</v>
      </c>
      <c r="D1838" s="169" t="s">
        <v>351</v>
      </c>
      <c r="E1838" s="170">
        <v>2016</v>
      </c>
      <c r="F1838" s="170" t="s">
        <v>11890</v>
      </c>
      <c r="G1838" s="171" t="s">
        <v>13615</v>
      </c>
      <c r="H1838" s="171" t="s">
        <v>13616</v>
      </c>
      <c r="I1838" s="171"/>
    </row>
    <row r="1839" spans="1:9" hidden="1" x14ac:dyDescent="0.25">
      <c r="A1839" s="169" t="s">
        <v>14736</v>
      </c>
      <c r="B1839" s="169" t="s">
        <v>14737</v>
      </c>
      <c r="C1839" s="169" t="s">
        <v>356</v>
      </c>
      <c r="D1839" s="169" t="s">
        <v>342</v>
      </c>
      <c r="E1839" s="170">
        <v>2015</v>
      </c>
      <c r="F1839" s="170" t="s">
        <v>11890</v>
      </c>
      <c r="G1839" s="171" t="s">
        <v>13615</v>
      </c>
      <c r="H1839" s="171" t="s">
        <v>13616</v>
      </c>
      <c r="I1839" s="171"/>
    </row>
    <row r="1840" spans="1:9" hidden="1" x14ac:dyDescent="0.25">
      <c r="A1840" s="169" t="s">
        <v>14738</v>
      </c>
      <c r="B1840" s="169" t="s">
        <v>14739</v>
      </c>
      <c r="C1840" s="169" t="s">
        <v>431</v>
      </c>
      <c r="D1840" s="169" t="s">
        <v>351</v>
      </c>
      <c r="E1840" s="170">
        <v>2016</v>
      </c>
      <c r="F1840" s="170" t="s">
        <v>11890</v>
      </c>
      <c r="G1840" s="171" t="s">
        <v>13615</v>
      </c>
      <c r="H1840" s="171" t="s">
        <v>13616</v>
      </c>
      <c r="I1840" s="171"/>
    </row>
    <row r="1841" spans="1:9" x14ac:dyDescent="0.25">
      <c r="A1841" s="169" t="s">
        <v>14740</v>
      </c>
      <c r="B1841" s="169" t="s">
        <v>14741</v>
      </c>
      <c r="C1841" s="169" t="s">
        <v>11889</v>
      </c>
      <c r="D1841" s="169" t="s">
        <v>351</v>
      </c>
      <c r="E1841" s="170">
        <v>2015</v>
      </c>
      <c r="F1841" s="170" t="s">
        <v>11890</v>
      </c>
      <c r="G1841" s="171" t="s">
        <v>13615</v>
      </c>
      <c r="H1841" s="171" t="s">
        <v>13616</v>
      </c>
      <c r="I1841" s="171"/>
    </row>
    <row r="1842" spans="1:9" hidden="1" x14ac:dyDescent="0.25">
      <c r="A1842" s="169" t="s">
        <v>14742</v>
      </c>
      <c r="B1842" s="169" t="s">
        <v>14743</v>
      </c>
      <c r="C1842" s="169" t="s">
        <v>356</v>
      </c>
      <c r="D1842" s="169" t="s">
        <v>351</v>
      </c>
      <c r="E1842" s="170">
        <v>2020</v>
      </c>
      <c r="F1842" s="170" t="s">
        <v>11890</v>
      </c>
      <c r="G1842" s="171" t="s">
        <v>13615</v>
      </c>
      <c r="H1842" s="171" t="s">
        <v>13616</v>
      </c>
      <c r="I1842" s="171"/>
    </row>
    <row r="1843" spans="1:9" hidden="1" x14ac:dyDescent="0.25">
      <c r="A1843" s="169" t="s">
        <v>14744</v>
      </c>
      <c r="B1843" s="169" t="s">
        <v>14745</v>
      </c>
      <c r="C1843" s="169" t="s">
        <v>356</v>
      </c>
      <c r="D1843" s="169" t="s">
        <v>351</v>
      </c>
      <c r="E1843" s="170">
        <v>2016</v>
      </c>
      <c r="F1843" s="170" t="s">
        <v>11890</v>
      </c>
      <c r="G1843" s="171" t="s">
        <v>13615</v>
      </c>
      <c r="H1843" s="171" t="s">
        <v>13616</v>
      </c>
      <c r="I1843" s="171"/>
    </row>
    <row r="1844" spans="1:9" hidden="1" x14ac:dyDescent="0.25">
      <c r="A1844" s="169" t="s">
        <v>14746</v>
      </c>
      <c r="B1844" s="169" t="s">
        <v>14747</v>
      </c>
      <c r="C1844" s="169" t="s">
        <v>356</v>
      </c>
      <c r="D1844" s="169" t="s">
        <v>351</v>
      </c>
      <c r="E1844" s="170">
        <v>2015</v>
      </c>
      <c r="F1844" s="170" t="s">
        <v>11890</v>
      </c>
      <c r="G1844" s="171" t="s">
        <v>13615</v>
      </c>
      <c r="H1844" s="171" t="s">
        <v>13616</v>
      </c>
      <c r="I1844" s="171"/>
    </row>
    <row r="1845" spans="1:9" x14ac:dyDescent="0.25">
      <c r="A1845" s="169" t="s">
        <v>14748</v>
      </c>
      <c r="B1845" s="169" t="s">
        <v>14749</v>
      </c>
      <c r="C1845" s="169" t="s">
        <v>11889</v>
      </c>
      <c r="D1845" s="169" t="s">
        <v>351</v>
      </c>
      <c r="E1845" s="170">
        <v>2015</v>
      </c>
      <c r="F1845" s="170" t="s">
        <v>11890</v>
      </c>
      <c r="G1845" s="171" t="s">
        <v>13615</v>
      </c>
      <c r="H1845" s="171" t="s">
        <v>13616</v>
      </c>
      <c r="I1845" s="171"/>
    </row>
    <row r="1846" spans="1:9" x14ac:dyDescent="0.25">
      <c r="A1846" s="169" t="s">
        <v>14750</v>
      </c>
      <c r="B1846" s="169" t="s">
        <v>14751</v>
      </c>
      <c r="C1846" s="169" t="s">
        <v>11889</v>
      </c>
      <c r="D1846" s="169" t="s">
        <v>342</v>
      </c>
      <c r="E1846" s="170">
        <v>2016</v>
      </c>
      <c r="F1846" s="170" t="s">
        <v>11890</v>
      </c>
      <c r="G1846" s="171" t="s">
        <v>13615</v>
      </c>
      <c r="H1846" s="171" t="s">
        <v>13616</v>
      </c>
      <c r="I1846" s="171"/>
    </row>
    <row r="1847" spans="1:9" x14ac:dyDescent="0.25">
      <c r="A1847" s="169" t="s">
        <v>14752</v>
      </c>
      <c r="B1847" s="169" t="s">
        <v>14753</v>
      </c>
      <c r="C1847" s="169" t="s">
        <v>11889</v>
      </c>
      <c r="D1847" s="169" t="s">
        <v>351</v>
      </c>
      <c r="E1847" s="170">
        <v>2015</v>
      </c>
      <c r="F1847" s="170" t="s">
        <v>11890</v>
      </c>
      <c r="G1847" s="171" t="s">
        <v>13615</v>
      </c>
      <c r="H1847" s="171" t="s">
        <v>13616</v>
      </c>
      <c r="I1847" s="171"/>
    </row>
    <row r="1848" spans="1:9" hidden="1" x14ac:dyDescent="0.25">
      <c r="A1848" s="169" t="s">
        <v>14754</v>
      </c>
      <c r="B1848" s="169" t="s">
        <v>14755</v>
      </c>
      <c r="C1848" s="169" t="s">
        <v>356</v>
      </c>
      <c r="D1848" s="169" t="s">
        <v>351</v>
      </c>
      <c r="E1848" s="170">
        <v>2020</v>
      </c>
      <c r="F1848" s="170" t="s">
        <v>11890</v>
      </c>
      <c r="G1848" s="171" t="s">
        <v>13615</v>
      </c>
      <c r="H1848" s="171" t="s">
        <v>13616</v>
      </c>
      <c r="I1848" s="171"/>
    </row>
    <row r="1849" spans="1:9" hidden="1" x14ac:dyDescent="0.25">
      <c r="A1849" s="169" t="s">
        <v>14756</v>
      </c>
      <c r="B1849" s="169" t="s">
        <v>14757</v>
      </c>
      <c r="C1849" s="169" t="s">
        <v>356</v>
      </c>
      <c r="D1849" s="169" t="s">
        <v>363</v>
      </c>
      <c r="E1849" s="170">
        <v>2020</v>
      </c>
      <c r="F1849" s="170" t="s">
        <v>11890</v>
      </c>
      <c r="G1849" s="171" t="s">
        <v>13615</v>
      </c>
      <c r="H1849" s="171" t="s">
        <v>13616</v>
      </c>
      <c r="I1849" s="171"/>
    </row>
    <row r="1850" spans="1:9" x14ac:dyDescent="0.25">
      <c r="A1850" s="169" t="s">
        <v>14758</v>
      </c>
      <c r="B1850" s="169" t="s">
        <v>14759</v>
      </c>
      <c r="C1850" s="169" t="s">
        <v>11889</v>
      </c>
      <c r="D1850" s="169" t="s">
        <v>351</v>
      </c>
      <c r="E1850" s="170">
        <v>2015</v>
      </c>
      <c r="F1850" s="170" t="s">
        <v>11890</v>
      </c>
      <c r="G1850" s="171" t="s">
        <v>13615</v>
      </c>
      <c r="H1850" s="171" t="s">
        <v>13616</v>
      </c>
      <c r="I1850" s="171"/>
    </row>
    <row r="1851" spans="1:9" hidden="1" x14ac:dyDescent="0.25">
      <c r="A1851" s="169" t="s">
        <v>14760</v>
      </c>
      <c r="B1851" s="169" t="s">
        <v>13911</v>
      </c>
      <c r="C1851" s="169" t="s">
        <v>483</v>
      </c>
      <c r="D1851" s="169" t="s">
        <v>351</v>
      </c>
      <c r="E1851" s="170">
        <v>2016</v>
      </c>
      <c r="F1851" s="170" t="s">
        <v>11890</v>
      </c>
      <c r="G1851" s="171" t="s">
        <v>13615</v>
      </c>
      <c r="H1851" s="171" t="s">
        <v>13616</v>
      </c>
      <c r="I1851" s="171"/>
    </row>
    <row r="1852" spans="1:9" x14ac:dyDescent="0.25">
      <c r="A1852" s="169" t="s">
        <v>14761</v>
      </c>
      <c r="B1852" s="169" t="s">
        <v>14762</v>
      </c>
      <c r="C1852" s="169" t="s">
        <v>11889</v>
      </c>
      <c r="D1852" s="169" t="s">
        <v>342</v>
      </c>
      <c r="E1852" s="170">
        <v>2015</v>
      </c>
      <c r="F1852" s="170" t="s">
        <v>11890</v>
      </c>
      <c r="G1852" s="171" t="s">
        <v>13615</v>
      </c>
      <c r="H1852" s="171" t="s">
        <v>13616</v>
      </c>
      <c r="I1852" s="171"/>
    </row>
    <row r="1853" spans="1:9" hidden="1" x14ac:dyDescent="0.25">
      <c r="A1853" s="169" t="s">
        <v>14763</v>
      </c>
      <c r="B1853" s="169" t="s">
        <v>14436</v>
      </c>
      <c r="C1853" s="169" t="s">
        <v>13774</v>
      </c>
      <c r="D1853" s="169" t="s">
        <v>351</v>
      </c>
      <c r="E1853" s="170">
        <v>2016</v>
      </c>
      <c r="F1853" s="170" t="s">
        <v>11890</v>
      </c>
      <c r="G1853" s="171" t="s">
        <v>13615</v>
      </c>
      <c r="H1853" s="171" t="s">
        <v>13616</v>
      </c>
      <c r="I1853" s="171"/>
    </row>
    <row r="1854" spans="1:9" hidden="1" x14ac:dyDescent="0.25">
      <c r="A1854" s="169" t="s">
        <v>14764</v>
      </c>
      <c r="B1854" s="169" t="s">
        <v>13683</v>
      </c>
      <c r="C1854" s="169" t="s">
        <v>547</v>
      </c>
      <c r="D1854" s="169" t="s">
        <v>351</v>
      </c>
      <c r="E1854" s="170">
        <v>2016</v>
      </c>
      <c r="F1854" s="170" t="s">
        <v>11890</v>
      </c>
      <c r="G1854" s="171" t="s">
        <v>13615</v>
      </c>
      <c r="H1854" s="171" t="s">
        <v>13616</v>
      </c>
      <c r="I1854" s="171"/>
    </row>
    <row r="1855" spans="1:9" x14ac:dyDescent="0.25">
      <c r="A1855" s="169" t="s">
        <v>14765</v>
      </c>
      <c r="B1855" s="169" t="s">
        <v>14766</v>
      </c>
      <c r="C1855" s="169" t="s">
        <v>11889</v>
      </c>
      <c r="D1855" s="169" t="s">
        <v>351</v>
      </c>
      <c r="E1855" s="170">
        <v>2016</v>
      </c>
      <c r="F1855" s="170" t="s">
        <v>11890</v>
      </c>
      <c r="G1855" s="171" t="s">
        <v>13615</v>
      </c>
      <c r="H1855" s="171" t="s">
        <v>13616</v>
      </c>
      <c r="I1855" s="171"/>
    </row>
    <row r="1856" spans="1:9" hidden="1" x14ac:dyDescent="0.25">
      <c r="A1856" s="169" t="s">
        <v>14767</v>
      </c>
      <c r="B1856" s="169" t="s">
        <v>13907</v>
      </c>
      <c r="C1856" s="169" t="s">
        <v>483</v>
      </c>
      <c r="D1856" s="169" t="s">
        <v>351</v>
      </c>
      <c r="E1856" s="170">
        <v>2016</v>
      </c>
      <c r="F1856" s="170" t="s">
        <v>11890</v>
      </c>
      <c r="G1856" s="171" t="s">
        <v>13615</v>
      </c>
      <c r="H1856" s="171" t="s">
        <v>13616</v>
      </c>
      <c r="I1856" s="171"/>
    </row>
    <row r="1857" spans="1:9" hidden="1" x14ac:dyDescent="0.25">
      <c r="A1857" s="169" t="s">
        <v>14768</v>
      </c>
      <c r="B1857" s="169" t="s">
        <v>14058</v>
      </c>
      <c r="C1857" s="169" t="s">
        <v>13774</v>
      </c>
      <c r="D1857" s="169" t="s">
        <v>351</v>
      </c>
      <c r="E1857" s="170">
        <v>2015</v>
      </c>
      <c r="F1857" s="170" t="s">
        <v>11890</v>
      </c>
      <c r="G1857" s="171" t="s">
        <v>13615</v>
      </c>
      <c r="H1857" s="171" t="s">
        <v>13616</v>
      </c>
      <c r="I1857" s="171"/>
    </row>
    <row r="1858" spans="1:9" x14ac:dyDescent="0.25">
      <c r="A1858" s="169" t="s">
        <v>14769</v>
      </c>
      <c r="B1858" s="169" t="s">
        <v>14770</v>
      </c>
      <c r="C1858" s="169" t="s">
        <v>11889</v>
      </c>
      <c r="D1858" s="169" t="s">
        <v>342</v>
      </c>
      <c r="E1858" s="170">
        <v>2016</v>
      </c>
      <c r="F1858" s="170" t="s">
        <v>11890</v>
      </c>
      <c r="G1858" s="171" t="s">
        <v>13615</v>
      </c>
      <c r="H1858" s="171" t="s">
        <v>13616</v>
      </c>
      <c r="I1858" s="171"/>
    </row>
    <row r="1859" spans="1:9" hidden="1" x14ac:dyDescent="0.25">
      <c r="A1859" s="169" t="s">
        <v>14771</v>
      </c>
      <c r="B1859" s="169" t="s">
        <v>14772</v>
      </c>
      <c r="C1859" s="169" t="s">
        <v>356</v>
      </c>
      <c r="D1859" s="169" t="s">
        <v>363</v>
      </c>
      <c r="E1859" s="170">
        <v>2020</v>
      </c>
      <c r="F1859" s="170" t="s">
        <v>11890</v>
      </c>
      <c r="G1859" s="171" t="s">
        <v>13615</v>
      </c>
      <c r="H1859" s="171" t="s">
        <v>13616</v>
      </c>
      <c r="I1859" s="171"/>
    </row>
    <row r="1860" spans="1:9" hidden="1" x14ac:dyDescent="0.25">
      <c r="A1860" s="169" t="s">
        <v>14773</v>
      </c>
      <c r="B1860" s="169" t="s">
        <v>14774</v>
      </c>
      <c r="C1860" s="169" t="s">
        <v>356</v>
      </c>
      <c r="D1860" s="169" t="s">
        <v>342</v>
      </c>
      <c r="E1860" s="170">
        <v>2015</v>
      </c>
      <c r="F1860" s="170" t="s">
        <v>11890</v>
      </c>
      <c r="G1860" s="171" t="s">
        <v>13615</v>
      </c>
      <c r="H1860" s="171" t="s">
        <v>13616</v>
      </c>
      <c r="I1860" s="171"/>
    </row>
    <row r="1861" spans="1:9" hidden="1" x14ac:dyDescent="0.25">
      <c r="A1861" s="169" t="s">
        <v>14775</v>
      </c>
      <c r="B1861" s="169" t="s">
        <v>14456</v>
      </c>
      <c r="C1861" s="169" t="s">
        <v>547</v>
      </c>
      <c r="D1861" s="169" t="s">
        <v>351</v>
      </c>
      <c r="E1861" s="170">
        <v>2016</v>
      </c>
      <c r="F1861" s="170" t="s">
        <v>11890</v>
      </c>
      <c r="G1861" s="171" t="s">
        <v>13615</v>
      </c>
      <c r="H1861" s="171" t="s">
        <v>13616</v>
      </c>
      <c r="I1861" s="171"/>
    </row>
    <row r="1862" spans="1:9" hidden="1" x14ac:dyDescent="0.25">
      <c r="A1862" s="169" t="s">
        <v>14776</v>
      </c>
      <c r="B1862" s="169" t="s">
        <v>14777</v>
      </c>
      <c r="C1862" s="169" t="s">
        <v>356</v>
      </c>
      <c r="D1862" s="169" t="s">
        <v>351</v>
      </c>
      <c r="E1862" s="170">
        <v>2016</v>
      </c>
      <c r="F1862" s="170" t="s">
        <v>11890</v>
      </c>
      <c r="G1862" s="171" t="s">
        <v>13615</v>
      </c>
      <c r="H1862" s="171" t="s">
        <v>13616</v>
      </c>
      <c r="I1862" s="171"/>
    </row>
    <row r="1863" spans="1:9" hidden="1" x14ac:dyDescent="0.25">
      <c r="A1863" s="169" t="s">
        <v>14778</v>
      </c>
      <c r="B1863" s="169" t="s">
        <v>14779</v>
      </c>
      <c r="C1863" s="169" t="s">
        <v>356</v>
      </c>
      <c r="D1863" s="169" t="s">
        <v>351</v>
      </c>
      <c r="E1863" s="170">
        <v>2015</v>
      </c>
      <c r="F1863" s="170" t="s">
        <v>11890</v>
      </c>
      <c r="G1863" s="171" t="s">
        <v>13615</v>
      </c>
      <c r="H1863" s="171" t="s">
        <v>13616</v>
      </c>
      <c r="I1863" s="171"/>
    </row>
    <row r="1864" spans="1:9" x14ac:dyDescent="0.25">
      <c r="A1864" s="169" t="s">
        <v>14780</v>
      </c>
      <c r="B1864" s="169" t="s">
        <v>14781</v>
      </c>
      <c r="C1864" s="169" t="s">
        <v>11889</v>
      </c>
      <c r="D1864" s="169" t="s">
        <v>342</v>
      </c>
      <c r="E1864" s="170">
        <v>2016</v>
      </c>
      <c r="F1864" s="170" t="s">
        <v>11890</v>
      </c>
      <c r="G1864" s="171" t="s">
        <v>13615</v>
      </c>
      <c r="H1864" s="171" t="s">
        <v>13616</v>
      </c>
      <c r="I1864" s="171"/>
    </row>
    <row r="1865" spans="1:9" hidden="1" x14ac:dyDescent="0.25">
      <c r="A1865" s="169" t="s">
        <v>14782</v>
      </c>
      <c r="B1865" s="169" t="s">
        <v>14346</v>
      </c>
      <c r="C1865" s="169" t="s">
        <v>547</v>
      </c>
      <c r="D1865" s="169" t="s">
        <v>351</v>
      </c>
      <c r="E1865" s="170">
        <v>2016</v>
      </c>
      <c r="F1865" s="170" t="s">
        <v>11890</v>
      </c>
      <c r="G1865" s="171" t="s">
        <v>13615</v>
      </c>
      <c r="H1865" s="171" t="s">
        <v>13616</v>
      </c>
      <c r="I1865" s="171"/>
    </row>
    <row r="1866" spans="1:9" hidden="1" x14ac:dyDescent="0.25">
      <c r="A1866" s="169" t="s">
        <v>14783</v>
      </c>
      <c r="B1866" s="169" t="s">
        <v>13667</v>
      </c>
      <c r="C1866" s="169" t="s">
        <v>1562</v>
      </c>
      <c r="D1866" s="169" t="s">
        <v>351</v>
      </c>
      <c r="E1866" s="170">
        <v>2016</v>
      </c>
      <c r="F1866" s="170" t="s">
        <v>11890</v>
      </c>
      <c r="G1866" s="171" t="s">
        <v>13615</v>
      </c>
      <c r="H1866" s="171" t="s">
        <v>13616</v>
      </c>
      <c r="I1866" s="171"/>
    </row>
    <row r="1867" spans="1:9" x14ac:dyDescent="0.25">
      <c r="A1867" s="169" t="s">
        <v>14784</v>
      </c>
      <c r="B1867" s="169" t="s">
        <v>14083</v>
      </c>
      <c r="C1867" s="169" t="s">
        <v>11889</v>
      </c>
      <c r="D1867" s="169" t="s">
        <v>351</v>
      </c>
      <c r="E1867" s="170">
        <v>2016</v>
      </c>
      <c r="F1867" s="170" t="s">
        <v>11890</v>
      </c>
      <c r="G1867" s="171" t="s">
        <v>13615</v>
      </c>
      <c r="H1867" s="171" t="s">
        <v>13616</v>
      </c>
      <c r="I1867" s="171"/>
    </row>
    <row r="1868" spans="1:9" x14ac:dyDescent="0.25">
      <c r="A1868" s="169" t="s">
        <v>14785</v>
      </c>
      <c r="B1868" s="169" t="s">
        <v>14786</v>
      </c>
      <c r="C1868" s="169" t="s">
        <v>11889</v>
      </c>
      <c r="D1868" s="174" t="s">
        <v>351</v>
      </c>
      <c r="E1868" s="170">
        <v>2016</v>
      </c>
      <c r="F1868" s="170" t="s">
        <v>11890</v>
      </c>
      <c r="G1868" s="171" t="s">
        <v>13615</v>
      </c>
      <c r="H1868" s="171" t="s">
        <v>13616</v>
      </c>
      <c r="I1868" s="171"/>
    </row>
    <row r="1869" spans="1:9" x14ac:dyDescent="0.25">
      <c r="A1869" s="169" t="s">
        <v>14787</v>
      </c>
      <c r="B1869" s="169" t="s">
        <v>13854</v>
      </c>
      <c r="C1869" s="169" t="s">
        <v>11889</v>
      </c>
      <c r="D1869" s="169" t="s">
        <v>351</v>
      </c>
      <c r="E1869" s="170">
        <v>2016</v>
      </c>
      <c r="F1869" s="170" t="s">
        <v>11890</v>
      </c>
      <c r="G1869" s="171" t="s">
        <v>13615</v>
      </c>
      <c r="H1869" s="171" t="s">
        <v>13616</v>
      </c>
      <c r="I1869" s="171"/>
    </row>
    <row r="1870" spans="1:9" hidden="1" x14ac:dyDescent="0.25">
      <c r="A1870" s="169" t="s">
        <v>14788</v>
      </c>
      <c r="B1870" s="169" t="s">
        <v>14789</v>
      </c>
      <c r="C1870" s="169" t="s">
        <v>356</v>
      </c>
      <c r="D1870" s="169" t="s">
        <v>351</v>
      </c>
      <c r="E1870" s="170">
        <v>2015</v>
      </c>
      <c r="F1870" s="170" t="s">
        <v>11890</v>
      </c>
      <c r="G1870" s="171" t="s">
        <v>13615</v>
      </c>
      <c r="H1870" s="171" t="s">
        <v>13616</v>
      </c>
      <c r="I1870" s="171"/>
    </row>
    <row r="1871" spans="1:9" hidden="1" x14ac:dyDescent="0.25">
      <c r="A1871" s="169" t="s">
        <v>14790</v>
      </c>
      <c r="B1871" s="169" t="s">
        <v>14791</v>
      </c>
      <c r="C1871" s="169" t="s">
        <v>356</v>
      </c>
      <c r="D1871" s="169" t="s">
        <v>351</v>
      </c>
      <c r="E1871" s="170">
        <v>2016</v>
      </c>
      <c r="F1871" s="170" t="s">
        <v>11890</v>
      </c>
      <c r="G1871" s="171" t="s">
        <v>13615</v>
      </c>
      <c r="H1871" s="171" t="s">
        <v>13616</v>
      </c>
      <c r="I1871" s="171"/>
    </row>
    <row r="1872" spans="1:9" hidden="1" x14ac:dyDescent="0.25">
      <c r="A1872" s="169" t="s">
        <v>14792</v>
      </c>
      <c r="B1872" s="169" t="s">
        <v>14793</v>
      </c>
      <c r="C1872" s="169" t="s">
        <v>356</v>
      </c>
      <c r="D1872" s="169" t="s">
        <v>342</v>
      </c>
      <c r="E1872" s="170">
        <v>2015</v>
      </c>
      <c r="F1872" s="170" t="s">
        <v>11890</v>
      </c>
      <c r="G1872" s="171" t="s">
        <v>13615</v>
      </c>
      <c r="H1872" s="171" t="s">
        <v>13616</v>
      </c>
      <c r="I1872" s="171"/>
    </row>
    <row r="1873" spans="1:9" hidden="1" x14ac:dyDescent="0.25">
      <c r="A1873" s="169" t="s">
        <v>14794</v>
      </c>
      <c r="B1873" s="169" t="s">
        <v>13691</v>
      </c>
      <c r="C1873" s="169" t="s">
        <v>1562</v>
      </c>
      <c r="D1873" s="169" t="s">
        <v>351</v>
      </c>
      <c r="E1873" s="170">
        <v>2016</v>
      </c>
      <c r="F1873" s="170" t="s">
        <v>11890</v>
      </c>
      <c r="G1873" s="171" t="s">
        <v>13615</v>
      </c>
      <c r="H1873" s="171" t="s">
        <v>13616</v>
      </c>
      <c r="I1873" s="171"/>
    </row>
    <row r="1874" spans="1:9" hidden="1" x14ac:dyDescent="0.25">
      <c r="A1874" s="169" t="s">
        <v>14795</v>
      </c>
      <c r="B1874" s="169" t="s">
        <v>13911</v>
      </c>
      <c r="C1874" s="169" t="s">
        <v>13647</v>
      </c>
      <c r="D1874" s="169" t="s">
        <v>351</v>
      </c>
      <c r="E1874" s="170">
        <v>2016</v>
      </c>
      <c r="F1874" s="170" t="s">
        <v>11890</v>
      </c>
      <c r="G1874" s="171" t="s">
        <v>13615</v>
      </c>
      <c r="H1874" s="171" t="s">
        <v>13616</v>
      </c>
      <c r="I1874" s="171"/>
    </row>
    <row r="1875" spans="1:9" hidden="1" x14ac:dyDescent="0.25">
      <c r="A1875" s="169" t="s">
        <v>14796</v>
      </c>
      <c r="B1875" s="169" t="s">
        <v>13814</v>
      </c>
      <c r="C1875" s="169" t="s">
        <v>1562</v>
      </c>
      <c r="D1875" s="169" t="s">
        <v>351</v>
      </c>
      <c r="E1875" s="170">
        <v>2016</v>
      </c>
      <c r="F1875" s="170" t="s">
        <v>11890</v>
      </c>
      <c r="G1875" s="171" t="s">
        <v>13615</v>
      </c>
      <c r="H1875" s="171" t="s">
        <v>13616</v>
      </c>
      <c r="I1875" s="171"/>
    </row>
    <row r="1876" spans="1:9" hidden="1" x14ac:dyDescent="0.25">
      <c r="A1876" s="169" t="s">
        <v>14797</v>
      </c>
      <c r="B1876" s="169" t="s">
        <v>14256</v>
      </c>
      <c r="C1876" s="169" t="s">
        <v>769</v>
      </c>
      <c r="D1876" s="169" t="s">
        <v>351</v>
      </c>
      <c r="E1876" s="170">
        <v>2016</v>
      </c>
      <c r="F1876" s="170" t="s">
        <v>11890</v>
      </c>
      <c r="G1876" s="171" t="s">
        <v>13615</v>
      </c>
      <c r="H1876" s="171" t="s">
        <v>13616</v>
      </c>
      <c r="I1876" s="171"/>
    </row>
    <row r="1877" spans="1:9" x14ac:dyDescent="0.25">
      <c r="A1877" s="169" t="s">
        <v>14798</v>
      </c>
      <c r="B1877" s="169" t="s">
        <v>14799</v>
      </c>
      <c r="C1877" s="169" t="s">
        <v>11889</v>
      </c>
      <c r="D1877" s="169" t="s">
        <v>342</v>
      </c>
      <c r="E1877" s="170">
        <v>2016</v>
      </c>
      <c r="F1877" s="170" t="s">
        <v>11890</v>
      </c>
      <c r="G1877" s="171" t="s">
        <v>13615</v>
      </c>
      <c r="H1877" s="171" t="s">
        <v>13616</v>
      </c>
      <c r="I1877" s="171"/>
    </row>
    <row r="1878" spans="1:9" hidden="1" x14ac:dyDescent="0.25">
      <c r="A1878" s="169" t="s">
        <v>14800</v>
      </c>
      <c r="B1878" s="169" t="s">
        <v>14801</v>
      </c>
      <c r="C1878" s="169" t="s">
        <v>356</v>
      </c>
      <c r="D1878" s="169" t="s">
        <v>351</v>
      </c>
      <c r="E1878" s="170">
        <v>2016</v>
      </c>
      <c r="F1878" s="170" t="s">
        <v>11890</v>
      </c>
      <c r="G1878" s="171" t="s">
        <v>13615</v>
      </c>
      <c r="H1878" s="171" t="s">
        <v>13616</v>
      </c>
      <c r="I1878" s="171"/>
    </row>
    <row r="1879" spans="1:9" hidden="1" x14ac:dyDescent="0.25">
      <c r="A1879" s="169" t="s">
        <v>14802</v>
      </c>
      <c r="B1879" s="169" t="s">
        <v>13805</v>
      </c>
      <c r="C1879" s="169" t="s">
        <v>13647</v>
      </c>
      <c r="D1879" s="169" t="s">
        <v>351</v>
      </c>
      <c r="E1879" s="170">
        <v>2016</v>
      </c>
      <c r="F1879" s="170" t="s">
        <v>11890</v>
      </c>
      <c r="G1879" s="171" t="s">
        <v>13615</v>
      </c>
      <c r="H1879" s="171" t="s">
        <v>13616</v>
      </c>
      <c r="I1879" s="171"/>
    </row>
    <row r="1880" spans="1:9" hidden="1" x14ac:dyDescent="0.25">
      <c r="A1880" s="169" t="s">
        <v>14803</v>
      </c>
      <c r="B1880" s="169" t="s">
        <v>14804</v>
      </c>
      <c r="C1880" s="169" t="s">
        <v>356</v>
      </c>
      <c r="D1880" s="169" t="s">
        <v>363</v>
      </c>
      <c r="E1880" s="170">
        <v>2020</v>
      </c>
      <c r="F1880" s="170" t="s">
        <v>11890</v>
      </c>
      <c r="G1880" s="171" t="s">
        <v>13615</v>
      </c>
      <c r="H1880" s="171" t="s">
        <v>13616</v>
      </c>
      <c r="I1880" s="171"/>
    </row>
    <row r="1881" spans="1:9" x14ac:dyDescent="0.25">
      <c r="A1881" s="169" t="s">
        <v>14805</v>
      </c>
      <c r="B1881" s="169" t="s">
        <v>13805</v>
      </c>
      <c r="C1881" s="169" t="s">
        <v>11889</v>
      </c>
      <c r="D1881" s="169" t="s">
        <v>351</v>
      </c>
      <c r="E1881" s="170">
        <v>2016</v>
      </c>
      <c r="F1881" s="170" t="s">
        <v>11890</v>
      </c>
      <c r="G1881" s="171" t="s">
        <v>13615</v>
      </c>
      <c r="H1881" s="171" t="s">
        <v>13616</v>
      </c>
      <c r="I1881" s="171"/>
    </row>
    <row r="1882" spans="1:9" hidden="1" x14ac:dyDescent="0.25">
      <c r="A1882" s="169" t="s">
        <v>14806</v>
      </c>
      <c r="B1882" s="169" t="s">
        <v>14807</v>
      </c>
      <c r="C1882" s="169" t="s">
        <v>356</v>
      </c>
      <c r="D1882" s="169" t="s">
        <v>342</v>
      </c>
      <c r="E1882" s="170">
        <v>2016</v>
      </c>
      <c r="F1882" s="170" t="s">
        <v>11890</v>
      </c>
      <c r="G1882" s="171" t="s">
        <v>13615</v>
      </c>
      <c r="H1882" s="171" t="s">
        <v>13616</v>
      </c>
      <c r="I1882" s="171"/>
    </row>
    <row r="1883" spans="1:9" hidden="1" x14ac:dyDescent="0.25">
      <c r="A1883" s="169" t="s">
        <v>14808</v>
      </c>
      <c r="B1883" s="169" t="s">
        <v>14809</v>
      </c>
      <c r="C1883" s="169" t="s">
        <v>356</v>
      </c>
      <c r="D1883" s="169" t="s">
        <v>351</v>
      </c>
      <c r="E1883" s="170">
        <v>2015</v>
      </c>
      <c r="F1883" s="170" t="s">
        <v>11890</v>
      </c>
      <c r="G1883" s="171" t="s">
        <v>13615</v>
      </c>
      <c r="H1883" s="171" t="s">
        <v>13616</v>
      </c>
      <c r="I1883" s="171"/>
    </row>
    <row r="1884" spans="1:9" x14ac:dyDescent="0.25">
      <c r="A1884" s="169" t="s">
        <v>14810</v>
      </c>
      <c r="B1884" s="169" t="s">
        <v>14811</v>
      </c>
      <c r="C1884" s="169" t="s">
        <v>11889</v>
      </c>
      <c r="D1884" s="169" t="s">
        <v>351</v>
      </c>
      <c r="E1884" s="170">
        <v>2016</v>
      </c>
      <c r="F1884" s="170" t="s">
        <v>11890</v>
      </c>
      <c r="G1884" s="171" t="s">
        <v>13615</v>
      </c>
      <c r="H1884" s="171" t="s">
        <v>13616</v>
      </c>
      <c r="I1884" s="171"/>
    </row>
    <row r="1885" spans="1:9" x14ac:dyDescent="0.25">
      <c r="A1885" s="169" t="s">
        <v>14812</v>
      </c>
      <c r="B1885" s="169" t="s">
        <v>14813</v>
      </c>
      <c r="C1885" s="169" t="s">
        <v>11889</v>
      </c>
      <c r="D1885" s="169" t="s">
        <v>342</v>
      </c>
      <c r="E1885" s="170">
        <v>2016</v>
      </c>
      <c r="F1885" s="170" t="s">
        <v>11890</v>
      </c>
      <c r="G1885" s="171" t="s">
        <v>13615</v>
      </c>
      <c r="H1885" s="171" t="s">
        <v>13616</v>
      </c>
      <c r="I1885" s="171"/>
    </row>
    <row r="1886" spans="1:9" hidden="1" x14ac:dyDescent="0.25">
      <c r="A1886" s="169" t="s">
        <v>14814</v>
      </c>
      <c r="B1886" s="169" t="s">
        <v>13733</v>
      </c>
      <c r="C1886" s="169" t="s">
        <v>483</v>
      </c>
      <c r="D1886" s="169" t="s">
        <v>351</v>
      </c>
      <c r="E1886" s="170">
        <v>2016</v>
      </c>
      <c r="F1886" s="170" t="s">
        <v>11890</v>
      </c>
      <c r="G1886" s="171" t="s">
        <v>13615</v>
      </c>
      <c r="H1886" s="171" t="s">
        <v>13616</v>
      </c>
      <c r="I1886" s="171"/>
    </row>
    <row r="1887" spans="1:9" hidden="1" x14ac:dyDescent="0.25">
      <c r="A1887" s="169" t="s">
        <v>14815</v>
      </c>
      <c r="B1887" s="169" t="s">
        <v>14313</v>
      </c>
      <c r="C1887" s="169" t="s">
        <v>431</v>
      </c>
      <c r="D1887" s="169" t="s">
        <v>351</v>
      </c>
      <c r="E1887" s="170">
        <v>2016</v>
      </c>
      <c r="F1887" s="170" t="s">
        <v>11890</v>
      </c>
      <c r="G1887" s="171" t="s">
        <v>13615</v>
      </c>
      <c r="H1887" s="171" t="s">
        <v>13616</v>
      </c>
      <c r="I1887" s="171"/>
    </row>
    <row r="1888" spans="1:9" x14ac:dyDescent="0.25">
      <c r="A1888" s="169" t="s">
        <v>14816</v>
      </c>
      <c r="B1888" s="169" t="s">
        <v>14817</v>
      </c>
      <c r="C1888" s="169" t="s">
        <v>11889</v>
      </c>
      <c r="D1888" s="169" t="s">
        <v>342</v>
      </c>
      <c r="E1888" s="170">
        <v>2015</v>
      </c>
      <c r="F1888" s="170" t="s">
        <v>11890</v>
      </c>
      <c r="G1888" s="171" t="s">
        <v>13615</v>
      </c>
      <c r="H1888" s="171" t="s">
        <v>13616</v>
      </c>
      <c r="I1888" s="171"/>
    </row>
    <row r="1889" spans="1:9" hidden="1" x14ac:dyDescent="0.25">
      <c r="A1889" s="169" t="s">
        <v>14818</v>
      </c>
      <c r="B1889" s="169" t="s">
        <v>14819</v>
      </c>
      <c r="C1889" s="169" t="s">
        <v>713</v>
      </c>
      <c r="D1889" s="169" t="s">
        <v>351</v>
      </c>
      <c r="E1889" s="170">
        <v>2015</v>
      </c>
      <c r="F1889" s="170" t="s">
        <v>11890</v>
      </c>
      <c r="G1889" s="171" t="s">
        <v>14820</v>
      </c>
      <c r="H1889" s="171" t="s">
        <v>13616</v>
      </c>
      <c r="I1889" s="171"/>
    </row>
    <row r="1890" spans="1:9" x14ac:dyDescent="0.25">
      <c r="A1890" s="169" t="s">
        <v>4659</v>
      </c>
      <c r="B1890" s="169" t="s">
        <v>14821</v>
      </c>
      <c r="C1890" s="169" t="s">
        <v>11889</v>
      </c>
      <c r="D1890" s="169" t="s">
        <v>351</v>
      </c>
      <c r="E1890" s="170">
        <v>2012</v>
      </c>
      <c r="F1890" s="170" t="s">
        <v>11890</v>
      </c>
      <c r="G1890" s="171" t="s">
        <v>14820</v>
      </c>
      <c r="H1890" s="171" t="s">
        <v>13616</v>
      </c>
      <c r="I1890" s="171"/>
    </row>
    <row r="1891" spans="1:9" hidden="1" x14ac:dyDescent="0.25">
      <c r="A1891" s="169" t="s">
        <v>1771</v>
      </c>
      <c r="B1891" s="169" t="s">
        <v>14822</v>
      </c>
      <c r="C1891" s="169" t="s">
        <v>547</v>
      </c>
      <c r="D1891" s="169" t="s">
        <v>351</v>
      </c>
      <c r="E1891" s="170">
        <v>2012</v>
      </c>
      <c r="F1891" s="170" t="s">
        <v>11890</v>
      </c>
      <c r="G1891" s="171" t="s">
        <v>14820</v>
      </c>
      <c r="H1891" s="171" t="s">
        <v>13616</v>
      </c>
      <c r="I1891" s="171"/>
    </row>
    <row r="1892" spans="1:9" hidden="1" x14ac:dyDescent="0.25">
      <c r="A1892" s="169" t="s">
        <v>7986</v>
      </c>
      <c r="B1892" s="169" t="s">
        <v>14823</v>
      </c>
      <c r="C1892" s="169" t="s">
        <v>425</v>
      </c>
      <c r="D1892" s="169" t="s">
        <v>351</v>
      </c>
      <c r="E1892" s="170">
        <v>2015</v>
      </c>
      <c r="F1892" s="170" t="s">
        <v>11890</v>
      </c>
      <c r="G1892" s="171" t="s">
        <v>14820</v>
      </c>
      <c r="H1892" s="171" t="s">
        <v>13616</v>
      </c>
      <c r="I1892" s="171"/>
    </row>
    <row r="1893" spans="1:9" hidden="1" x14ac:dyDescent="0.25">
      <c r="A1893" s="169" t="s">
        <v>7146</v>
      </c>
      <c r="B1893" s="169" t="s">
        <v>14824</v>
      </c>
      <c r="C1893" s="169" t="s">
        <v>473</v>
      </c>
      <c r="D1893" s="169" t="s">
        <v>351</v>
      </c>
      <c r="E1893" s="170">
        <v>2015</v>
      </c>
      <c r="F1893" s="170" t="s">
        <v>11890</v>
      </c>
      <c r="G1893" s="171" t="s">
        <v>14820</v>
      </c>
      <c r="H1893" s="171" t="s">
        <v>13616</v>
      </c>
      <c r="I1893" s="171"/>
    </row>
    <row r="1894" spans="1:9" hidden="1" x14ac:dyDescent="0.25">
      <c r="A1894" s="169" t="s">
        <v>7186</v>
      </c>
      <c r="B1894" s="169" t="s">
        <v>14825</v>
      </c>
      <c r="C1894" s="169" t="s">
        <v>713</v>
      </c>
      <c r="D1894" s="169" t="s">
        <v>351</v>
      </c>
      <c r="E1894" s="170">
        <v>2012</v>
      </c>
      <c r="F1894" s="170" t="s">
        <v>11890</v>
      </c>
      <c r="G1894" s="171" t="s">
        <v>14820</v>
      </c>
      <c r="H1894" s="171" t="s">
        <v>13616</v>
      </c>
      <c r="I1894" s="171"/>
    </row>
    <row r="1895" spans="1:9" hidden="1" x14ac:dyDescent="0.25">
      <c r="A1895" s="169" t="s">
        <v>8146</v>
      </c>
      <c r="B1895" s="169" t="s">
        <v>14823</v>
      </c>
      <c r="C1895" s="169" t="s">
        <v>399</v>
      </c>
      <c r="D1895" s="169" t="s">
        <v>351</v>
      </c>
      <c r="E1895" s="170">
        <v>2015</v>
      </c>
      <c r="F1895" s="170" t="s">
        <v>11890</v>
      </c>
      <c r="G1895" s="171" t="s">
        <v>14820</v>
      </c>
      <c r="H1895" s="171" t="s">
        <v>13616</v>
      </c>
      <c r="I1895" s="171"/>
    </row>
    <row r="1896" spans="1:9" hidden="1" x14ac:dyDescent="0.25">
      <c r="A1896" s="169" t="s">
        <v>7163</v>
      </c>
      <c r="B1896" s="169" t="s">
        <v>14826</v>
      </c>
      <c r="C1896" s="169" t="s">
        <v>418</v>
      </c>
      <c r="D1896" s="169" t="s">
        <v>351</v>
      </c>
      <c r="E1896" s="170">
        <v>2015</v>
      </c>
      <c r="F1896" s="170" t="s">
        <v>11890</v>
      </c>
      <c r="G1896" s="171" t="s">
        <v>14820</v>
      </c>
      <c r="H1896" s="171" t="s">
        <v>13616</v>
      </c>
      <c r="I1896" s="171"/>
    </row>
    <row r="1897" spans="1:9" hidden="1" x14ac:dyDescent="0.25">
      <c r="A1897" s="169" t="s">
        <v>5256</v>
      </c>
      <c r="B1897" s="169" t="s">
        <v>14827</v>
      </c>
      <c r="C1897" s="169" t="s">
        <v>713</v>
      </c>
      <c r="D1897" s="169" t="s">
        <v>351</v>
      </c>
      <c r="E1897" s="170">
        <v>2012</v>
      </c>
      <c r="F1897" s="170" t="s">
        <v>11890</v>
      </c>
      <c r="G1897" s="171" t="s">
        <v>14820</v>
      </c>
      <c r="H1897" s="171" t="s">
        <v>13616</v>
      </c>
      <c r="I1897" s="171"/>
    </row>
    <row r="1898" spans="1:9" hidden="1" x14ac:dyDescent="0.25">
      <c r="A1898" s="169" t="s">
        <v>972</v>
      </c>
      <c r="B1898" s="169" t="s">
        <v>14828</v>
      </c>
      <c r="C1898" s="169" t="s">
        <v>868</v>
      </c>
      <c r="D1898" s="169" t="s">
        <v>351</v>
      </c>
      <c r="E1898" s="170">
        <v>2012</v>
      </c>
      <c r="F1898" s="170" t="s">
        <v>11890</v>
      </c>
      <c r="G1898" s="171" t="s">
        <v>14820</v>
      </c>
      <c r="H1898" s="171" t="s">
        <v>13616</v>
      </c>
      <c r="I1898" s="171"/>
    </row>
    <row r="1899" spans="1:9" hidden="1" x14ac:dyDescent="0.25">
      <c r="A1899" s="169" t="s">
        <v>5879</v>
      </c>
      <c r="B1899" s="169" t="s">
        <v>14829</v>
      </c>
      <c r="C1899" s="169" t="s">
        <v>686</v>
      </c>
      <c r="D1899" s="169" t="s">
        <v>351</v>
      </c>
      <c r="E1899" s="170">
        <v>2015</v>
      </c>
      <c r="F1899" s="170" t="s">
        <v>11890</v>
      </c>
      <c r="G1899" s="171" t="s">
        <v>14820</v>
      </c>
      <c r="H1899" s="171" t="s">
        <v>13616</v>
      </c>
      <c r="I1899" s="171"/>
    </row>
    <row r="1900" spans="1:9" hidden="1" x14ac:dyDescent="0.25">
      <c r="A1900" s="169" t="s">
        <v>5031</v>
      </c>
      <c r="B1900" s="169" t="s">
        <v>14830</v>
      </c>
      <c r="C1900" s="169" t="s">
        <v>402</v>
      </c>
      <c r="D1900" s="169" t="s">
        <v>351</v>
      </c>
      <c r="E1900" s="170">
        <v>2012</v>
      </c>
      <c r="F1900" s="170" t="s">
        <v>11890</v>
      </c>
      <c r="G1900" s="171" t="s">
        <v>14820</v>
      </c>
      <c r="H1900" s="171" t="s">
        <v>13616</v>
      </c>
      <c r="I1900" s="171"/>
    </row>
    <row r="1901" spans="1:9" hidden="1" x14ac:dyDescent="0.25">
      <c r="A1901" s="169" t="s">
        <v>2074</v>
      </c>
      <c r="B1901" s="169" t="s">
        <v>14831</v>
      </c>
      <c r="C1901" s="169" t="s">
        <v>493</v>
      </c>
      <c r="D1901" s="169" t="s">
        <v>351</v>
      </c>
      <c r="E1901" s="170">
        <v>2012</v>
      </c>
      <c r="F1901" s="170" t="s">
        <v>11890</v>
      </c>
      <c r="G1901" s="171" t="s">
        <v>14820</v>
      </c>
      <c r="H1901" s="171" t="s">
        <v>13616</v>
      </c>
      <c r="I1901" s="171"/>
    </row>
    <row r="1902" spans="1:9" hidden="1" x14ac:dyDescent="0.25">
      <c r="A1902" s="169" t="s">
        <v>7170</v>
      </c>
      <c r="B1902" s="169" t="s">
        <v>14830</v>
      </c>
      <c r="C1902" s="169" t="s">
        <v>399</v>
      </c>
      <c r="D1902" s="169" t="s">
        <v>351</v>
      </c>
      <c r="E1902" s="170">
        <v>2012</v>
      </c>
      <c r="F1902" s="170" t="s">
        <v>11890</v>
      </c>
      <c r="G1902" s="171" t="s">
        <v>14820</v>
      </c>
      <c r="H1902" s="171" t="s">
        <v>13616</v>
      </c>
      <c r="I1902" s="171"/>
    </row>
    <row r="1903" spans="1:9" hidden="1" x14ac:dyDescent="0.25">
      <c r="A1903" s="169" t="s">
        <v>7430</v>
      </c>
      <c r="B1903" s="169" t="s">
        <v>14830</v>
      </c>
      <c r="C1903" s="169" t="s">
        <v>325</v>
      </c>
      <c r="D1903" s="169" t="s">
        <v>351</v>
      </c>
      <c r="E1903" s="170">
        <v>2012</v>
      </c>
      <c r="F1903" s="170" t="s">
        <v>11890</v>
      </c>
      <c r="G1903" s="171" t="s">
        <v>14820</v>
      </c>
      <c r="H1903" s="171" t="s">
        <v>13616</v>
      </c>
      <c r="I1903" s="171"/>
    </row>
    <row r="1904" spans="1:9" hidden="1" x14ac:dyDescent="0.25">
      <c r="A1904" s="169" t="s">
        <v>7603</v>
      </c>
      <c r="B1904" s="169" t="s">
        <v>14832</v>
      </c>
      <c r="C1904" s="169" t="s">
        <v>791</v>
      </c>
      <c r="D1904" s="169" t="s">
        <v>351</v>
      </c>
      <c r="E1904" s="170">
        <v>2015</v>
      </c>
      <c r="F1904" s="170" t="s">
        <v>11890</v>
      </c>
      <c r="G1904" s="171" t="s">
        <v>14820</v>
      </c>
      <c r="H1904" s="171" t="s">
        <v>13616</v>
      </c>
      <c r="I1904" s="171"/>
    </row>
    <row r="1905" spans="1:9" hidden="1" x14ac:dyDescent="0.25">
      <c r="A1905" s="169" t="s">
        <v>9048</v>
      </c>
      <c r="B1905" s="169" t="s">
        <v>14833</v>
      </c>
      <c r="C1905" s="169" t="s">
        <v>14834</v>
      </c>
      <c r="D1905" s="169" t="s">
        <v>351</v>
      </c>
      <c r="E1905" s="170">
        <v>2012</v>
      </c>
      <c r="F1905" s="170" t="s">
        <v>11890</v>
      </c>
      <c r="G1905" s="171" t="s">
        <v>14820</v>
      </c>
      <c r="H1905" s="171" t="s">
        <v>13616</v>
      </c>
      <c r="I1905" s="171"/>
    </row>
    <row r="1906" spans="1:9" hidden="1" x14ac:dyDescent="0.25">
      <c r="A1906" s="169" t="s">
        <v>10138</v>
      </c>
      <c r="B1906" s="169" t="s">
        <v>14835</v>
      </c>
      <c r="C1906" s="169" t="s">
        <v>984</v>
      </c>
      <c r="D1906" s="169" t="s">
        <v>351</v>
      </c>
      <c r="E1906" s="170">
        <v>2012</v>
      </c>
      <c r="F1906" s="170" t="s">
        <v>11890</v>
      </c>
      <c r="G1906" s="171" t="s">
        <v>14820</v>
      </c>
      <c r="H1906" s="171" t="s">
        <v>13616</v>
      </c>
      <c r="I1906" s="171"/>
    </row>
    <row r="1907" spans="1:9" x14ac:dyDescent="0.25">
      <c r="A1907" s="169" t="s">
        <v>10844</v>
      </c>
      <c r="B1907" s="169" t="s">
        <v>14836</v>
      </c>
      <c r="C1907" s="169" t="s">
        <v>11889</v>
      </c>
      <c r="D1907" s="169" t="s">
        <v>351</v>
      </c>
      <c r="E1907" s="170">
        <v>2012</v>
      </c>
      <c r="F1907" s="170" t="s">
        <v>11890</v>
      </c>
      <c r="G1907" s="171" t="s">
        <v>14820</v>
      </c>
      <c r="H1907" s="171" t="s">
        <v>13616</v>
      </c>
      <c r="I1907" s="171"/>
    </row>
    <row r="1908" spans="1:9" x14ac:dyDescent="0.25">
      <c r="A1908" s="169" t="s">
        <v>1413</v>
      </c>
      <c r="B1908" s="169" t="s">
        <v>14837</v>
      </c>
      <c r="C1908" s="169" t="s">
        <v>11889</v>
      </c>
      <c r="D1908" s="169" t="s">
        <v>351</v>
      </c>
      <c r="E1908" s="170">
        <v>2015</v>
      </c>
      <c r="F1908" s="170" t="s">
        <v>11890</v>
      </c>
      <c r="G1908" s="171" t="s">
        <v>14820</v>
      </c>
      <c r="H1908" s="171" t="s">
        <v>13616</v>
      </c>
      <c r="I1908" s="171"/>
    </row>
    <row r="1909" spans="1:9" x14ac:dyDescent="0.25">
      <c r="A1909" s="169" t="s">
        <v>10684</v>
      </c>
      <c r="B1909" s="169" t="s">
        <v>14838</v>
      </c>
      <c r="C1909" s="169" t="s">
        <v>11889</v>
      </c>
      <c r="D1909" s="169" t="s">
        <v>351</v>
      </c>
      <c r="E1909" s="170">
        <v>2015</v>
      </c>
      <c r="F1909" s="170" t="s">
        <v>11890</v>
      </c>
      <c r="G1909" s="171" t="s">
        <v>14820</v>
      </c>
      <c r="H1909" s="171" t="s">
        <v>13616</v>
      </c>
      <c r="I1909" s="171"/>
    </row>
    <row r="1910" spans="1:9" hidden="1" x14ac:dyDescent="0.25">
      <c r="A1910" s="169" t="s">
        <v>11471</v>
      </c>
      <c r="B1910" s="169" t="s">
        <v>14826</v>
      </c>
      <c r="C1910" s="169" t="s">
        <v>378</v>
      </c>
      <c r="D1910" s="169" t="s">
        <v>351</v>
      </c>
      <c r="E1910" s="170">
        <v>2015</v>
      </c>
      <c r="F1910" s="170" t="s">
        <v>11890</v>
      </c>
      <c r="G1910" s="171" t="s">
        <v>14820</v>
      </c>
      <c r="H1910" s="171" t="s">
        <v>13616</v>
      </c>
      <c r="I1910" s="171"/>
    </row>
    <row r="1911" spans="1:9" x14ac:dyDescent="0.25">
      <c r="A1911" s="169" t="s">
        <v>3638</v>
      </c>
      <c r="B1911" s="169" t="s">
        <v>14839</v>
      </c>
      <c r="C1911" s="169" t="s">
        <v>11889</v>
      </c>
      <c r="D1911" s="169" t="s">
        <v>351</v>
      </c>
      <c r="E1911" s="170">
        <v>2015</v>
      </c>
      <c r="F1911" s="170" t="s">
        <v>11890</v>
      </c>
      <c r="G1911" s="171" t="s">
        <v>14820</v>
      </c>
      <c r="H1911" s="171" t="s">
        <v>13616</v>
      </c>
      <c r="I1911" s="171"/>
    </row>
    <row r="1912" spans="1:9" hidden="1" x14ac:dyDescent="0.25">
      <c r="A1912" s="169" t="s">
        <v>7820</v>
      </c>
      <c r="B1912" s="169" t="s">
        <v>14840</v>
      </c>
      <c r="C1912" s="169" t="s">
        <v>396</v>
      </c>
      <c r="D1912" s="169" t="s">
        <v>351</v>
      </c>
      <c r="E1912" s="170">
        <v>2015</v>
      </c>
      <c r="F1912" s="170" t="s">
        <v>11890</v>
      </c>
      <c r="G1912" s="171" t="s">
        <v>14820</v>
      </c>
      <c r="H1912" s="171" t="s">
        <v>13616</v>
      </c>
      <c r="I1912" s="171"/>
    </row>
    <row r="1913" spans="1:9" hidden="1" x14ac:dyDescent="0.25">
      <c r="A1913" s="169" t="s">
        <v>9756</v>
      </c>
      <c r="B1913" s="169" t="s">
        <v>14841</v>
      </c>
      <c r="C1913" s="169" t="s">
        <v>817</v>
      </c>
      <c r="D1913" s="169" t="s">
        <v>351</v>
      </c>
      <c r="E1913" s="170">
        <v>2012</v>
      </c>
      <c r="F1913" s="170" t="s">
        <v>11890</v>
      </c>
      <c r="G1913" s="171" t="s">
        <v>14820</v>
      </c>
      <c r="H1913" s="171" t="s">
        <v>13616</v>
      </c>
      <c r="I1913" s="171"/>
    </row>
    <row r="1914" spans="1:9" hidden="1" x14ac:dyDescent="0.25">
      <c r="A1914" s="169" t="s">
        <v>5693</v>
      </c>
      <c r="B1914" s="169" t="s">
        <v>14842</v>
      </c>
      <c r="C1914" s="169" t="s">
        <v>378</v>
      </c>
      <c r="D1914" s="169" t="s">
        <v>351</v>
      </c>
      <c r="E1914" s="170">
        <v>2012</v>
      </c>
      <c r="F1914" s="170" t="s">
        <v>11890</v>
      </c>
      <c r="G1914" s="171" t="s">
        <v>14820</v>
      </c>
      <c r="H1914" s="171" t="s">
        <v>13616</v>
      </c>
      <c r="I1914" s="171"/>
    </row>
    <row r="1915" spans="1:9" x14ac:dyDescent="0.25">
      <c r="A1915" s="169" t="s">
        <v>6102</v>
      </c>
      <c r="B1915" s="169" t="s">
        <v>14843</v>
      </c>
      <c r="C1915" s="169" t="s">
        <v>11889</v>
      </c>
      <c r="D1915" s="169" t="s">
        <v>351</v>
      </c>
      <c r="E1915" s="170">
        <v>2015</v>
      </c>
      <c r="F1915" s="170" t="s">
        <v>11890</v>
      </c>
      <c r="G1915" s="171" t="s">
        <v>14820</v>
      </c>
      <c r="H1915" s="171" t="s">
        <v>13616</v>
      </c>
      <c r="I1915" s="171"/>
    </row>
    <row r="1916" spans="1:9" hidden="1" x14ac:dyDescent="0.25">
      <c r="A1916" s="169" t="s">
        <v>3949</v>
      </c>
      <c r="B1916" s="169" t="s">
        <v>14844</v>
      </c>
      <c r="C1916" s="169" t="s">
        <v>713</v>
      </c>
      <c r="D1916" s="169" t="s">
        <v>351</v>
      </c>
      <c r="E1916" s="170">
        <v>2012</v>
      </c>
      <c r="F1916" s="170" t="s">
        <v>11890</v>
      </c>
      <c r="G1916" s="171" t="s">
        <v>14820</v>
      </c>
      <c r="H1916" s="171" t="s">
        <v>13616</v>
      </c>
      <c r="I1916" s="171"/>
    </row>
    <row r="1917" spans="1:9" x14ac:dyDescent="0.25">
      <c r="A1917" s="169" t="s">
        <v>4295</v>
      </c>
      <c r="B1917" s="169" t="s">
        <v>14845</v>
      </c>
      <c r="C1917" s="169" t="s">
        <v>11889</v>
      </c>
      <c r="D1917" s="169" t="s">
        <v>351</v>
      </c>
      <c r="E1917" s="170">
        <v>2015</v>
      </c>
      <c r="F1917" s="170" t="s">
        <v>11890</v>
      </c>
      <c r="G1917" s="171" t="s">
        <v>14820</v>
      </c>
      <c r="H1917" s="171" t="s">
        <v>13616</v>
      </c>
      <c r="I1917" s="171"/>
    </row>
    <row r="1918" spans="1:9" hidden="1" x14ac:dyDescent="0.25">
      <c r="A1918" s="169" t="s">
        <v>5694</v>
      </c>
      <c r="B1918" s="169" t="s">
        <v>14844</v>
      </c>
      <c r="C1918" s="169" t="s">
        <v>1301</v>
      </c>
      <c r="D1918" s="169" t="s">
        <v>351</v>
      </c>
      <c r="E1918" s="170">
        <v>2012</v>
      </c>
      <c r="F1918" s="170" t="s">
        <v>11890</v>
      </c>
      <c r="G1918" s="171" t="s">
        <v>14820</v>
      </c>
      <c r="H1918" s="171" t="s">
        <v>13616</v>
      </c>
      <c r="I1918" s="171"/>
    </row>
    <row r="1919" spans="1:9" hidden="1" x14ac:dyDescent="0.25">
      <c r="A1919" s="169" t="s">
        <v>3411</v>
      </c>
      <c r="B1919" s="169" t="s">
        <v>14846</v>
      </c>
      <c r="C1919" s="169" t="s">
        <v>528</v>
      </c>
      <c r="D1919" s="169" t="s">
        <v>351</v>
      </c>
      <c r="E1919" s="170">
        <v>2012</v>
      </c>
      <c r="F1919" s="170" t="s">
        <v>11890</v>
      </c>
      <c r="G1919" s="171" t="s">
        <v>14820</v>
      </c>
      <c r="H1919" s="171" t="s">
        <v>13616</v>
      </c>
      <c r="I1919" s="171"/>
    </row>
    <row r="1920" spans="1:9" hidden="1" x14ac:dyDescent="0.25">
      <c r="A1920" s="169" t="s">
        <v>6381</v>
      </c>
      <c r="B1920" s="169" t="s">
        <v>14847</v>
      </c>
      <c r="C1920" s="169" t="s">
        <v>791</v>
      </c>
      <c r="D1920" s="169" t="s">
        <v>351</v>
      </c>
      <c r="E1920" s="170">
        <v>2015</v>
      </c>
      <c r="F1920" s="170" t="s">
        <v>11890</v>
      </c>
      <c r="G1920" s="171" t="s">
        <v>14820</v>
      </c>
      <c r="H1920" s="171" t="s">
        <v>13616</v>
      </c>
      <c r="I1920" s="171"/>
    </row>
    <row r="1921" spans="1:9" x14ac:dyDescent="0.25">
      <c r="A1921" s="169" t="s">
        <v>14848</v>
      </c>
      <c r="B1921" s="169" t="s">
        <v>14849</v>
      </c>
      <c r="C1921" s="169" t="s">
        <v>11889</v>
      </c>
      <c r="D1921" s="169" t="s">
        <v>351</v>
      </c>
      <c r="E1921" s="170">
        <v>2015</v>
      </c>
      <c r="F1921" s="170" t="s">
        <v>11890</v>
      </c>
      <c r="G1921" s="171" t="s">
        <v>14820</v>
      </c>
      <c r="H1921" s="171" t="s">
        <v>13616</v>
      </c>
      <c r="I1921" s="171"/>
    </row>
    <row r="1922" spans="1:9" hidden="1" x14ac:dyDescent="0.25">
      <c r="A1922" s="169" t="s">
        <v>5430</v>
      </c>
      <c r="B1922" s="169" t="s">
        <v>14850</v>
      </c>
      <c r="C1922" s="169" t="s">
        <v>356</v>
      </c>
      <c r="D1922" s="169" t="s">
        <v>351</v>
      </c>
      <c r="E1922" s="170">
        <v>2012</v>
      </c>
      <c r="F1922" s="170" t="s">
        <v>11890</v>
      </c>
      <c r="G1922" s="171" t="s">
        <v>14820</v>
      </c>
      <c r="H1922" s="171" t="s">
        <v>13616</v>
      </c>
      <c r="I1922" s="171"/>
    </row>
    <row r="1923" spans="1:9" x14ac:dyDescent="0.25">
      <c r="A1923" s="169" t="s">
        <v>8275</v>
      </c>
      <c r="B1923" s="169" t="s">
        <v>14851</v>
      </c>
      <c r="C1923" s="169" t="s">
        <v>11889</v>
      </c>
      <c r="D1923" s="169" t="s">
        <v>351</v>
      </c>
      <c r="E1923" s="170">
        <v>2015</v>
      </c>
      <c r="F1923" s="170" t="s">
        <v>11890</v>
      </c>
      <c r="G1923" s="171" t="s">
        <v>14820</v>
      </c>
      <c r="H1923" s="171" t="s">
        <v>13616</v>
      </c>
      <c r="I1923" s="171"/>
    </row>
    <row r="1924" spans="1:9" hidden="1" x14ac:dyDescent="0.25">
      <c r="A1924" s="169" t="s">
        <v>10057</v>
      </c>
      <c r="B1924" s="169" t="s">
        <v>14829</v>
      </c>
      <c r="C1924" s="169" t="s">
        <v>443</v>
      </c>
      <c r="D1924" s="169" t="s">
        <v>351</v>
      </c>
      <c r="E1924" s="170">
        <v>2015</v>
      </c>
      <c r="F1924" s="170" t="s">
        <v>11890</v>
      </c>
      <c r="G1924" s="171" t="s">
        <v>14820</v>
      </c>
      <c r="H1924" s="171" t="s">
        <v>13616</v>
      </c>
      <c r="I1924" s="171"/>
    </row>
    <row r="1925" spans="1:9" hidden="1" x14ac:dyDescent="0.25">
      <c r="A1925" s="169" t="s">
        <v>10113</v>
      </c>
      <c r="B1925" s="169" t="s">
        <v>14852</v>
      </c>
      <c r="C1925" s="169" t="s">
        <v>1552</v>
      </c>
      <c r="D1925" s="169" t="s">
        <v>351</v>
      </c>
      <c r="E1925" s="170">
        <v>2012</v>
      </c>
      <c r="F1925" s="170" t="s">
        <v>11890</v>
      </c>
      <c r="G1925" s="171" t="s">
        <v>14820</v>
      </c>
      <c r="H1925" s="171" t="s">
        <v>13616</v>
      </c>
      <c r="I1925" s="171"/>
    </row>
    <row r="1926" spans="1:9" hidden="1" x14ac:dyDescent="0.25">
      <c r="A1926" s="169" t="s">
        <v>10432</v>
      </c>
      <c r="B1926" s="169" t="s">
        <v>14853</v>
      </c>
      <c r="C1926" s="169" t="s">
        <v>1552</v>
      </c>
      <c r="D1926" s="169" t="s">
        <v>351</v>
      </c>
      <c r="E1926" s="170">
        <v>2012</v>
      </c>
      <c r="F1926" s="170" t="s">
        <v>11890</v>
      </c>
      <c r="G1926" s="171" t="s">
        <v>14820</v>
      </c>
      <c r="H1926" s="171" t="s">
        <v>13616</v>
      </c>
      <c r="I1926" s="171"/>
    </row>
    <row r="1927" spans="1:9" hidden="1" x14ac:dyDescent="0.25">
      <c r="A1927" s="169" t="s">
        <v>1586</v>
      </c>
      <c r="B1927" s="169" t="s">
        <v>14831</v>
      </c>
      <c r="C1927" s="169" t="s">
        <v>405</v>
      </c>
      <c r="D1927" s="169" t="s">
        <v>351</v>
      </c>
      <c r="E1927" s="170">
        <v>2012</v>
      </c>
      <c r="F1927" s="170" t="s">
        <v>11890</v>
      </c>
      <c r="G1927" s="171" t="s">
        <v>14820</v>
      </c>
      <c r="H1927" s="171" t="s">
        <v>13616</v>
      </c>
      <c r="I1927" s="171"/>
    </row>
    <row r="1928" spans="1:9" hidden="1" x14ac:dyDescent="0.25">
      <c r="A1928" s="169" t="s">
        <v>3848</v>
      </c>
      <c r="B1928" s="169" t="s">
        <v>14854</v>
      </c>
      <c r="C1928" s="169" t="s">
        <v>523</v>
      </c>
      <c r="D1928" s="169" t="s">
        <v>351</v>
      </c>
      <c r="E1928" s="170">
        <v>2015</v>
      </c>
      <c r="F1928" s="170" t="s">
        <v>11890</v>
      </c>
      <c r="G1928" s="171" t="s">
        <v>14820</v>
      </c>
      <c r="H1928" s="171" t="s">
        <v>13616</v>
      </c>
      <c r="I1928" s="171"/>
    </row>
    <row r="1929" spans="1:9" x14ac:dyDescent="0.25">
      <c r="A1929" s="169" t="s">
        <v>2388</v>
      </c>
      <c r="B1929" s="169" t="s">
        <v>14855</v>
      </c>
      <c r="C1929" s="169" t="s">
        <v>11889</v>
      </c>
      <c r="D1929" s="169" t="s">
        <v>351</v>
      </c>
      <c r="E1929" s="170">
        <v>2015</v>
      </c>
      <c r="F1929" s="170" t="s">
        <v>11890</v>
      </c>
      <c r="G1929" s="171" t="s">
        <v>14820</v>
      </c>
      <c r="H1929" s="171" t="s">
        <v>13616</v>
      </c>
      <c r="I1929" s="171"/>
    </row>
    <row r="1930" spans="1:9" hidden="1" x14ac:dyDescent="0.25">
      <c r="A1930" s="169" t="s">
        <v>14856</v>
      </c>
      <c r="B1930" s="169" t="s">
        <v>14857</v>
      </c>
      <c r="C1930" s="169" t="s">
        <v>356</v>
      </c>
      <c r="D1930" s="169" t="s">
        <v>351</v>
      </c>
      <c r="E1930" s="170">
        <v>2015</v>
      </c>
      <c r="F1930" s="170" t="s">
        <v>11890</v>
      </c>
      <c r="G1930" s="171" t="s">
        <v>14820</v>
      </c>
      <c r="H1930" s="171" t="s">
        <v>13616</v>
      </c>
      <c r="I1930" s="171"/>
    </row>
    <row r="1931" spans="1:9" hidden="1" x14ac:dyDescent="0.25">
      <c r="A1931" s="169" t="s">
        <v>7521</v>
      </c>
      <c r="B1931" s="169" t="s">
        <v>14829</v>
      </c>
      <c r="C1931" s="169" t="s">
        <v>402</v>
      </c>
      <c r="D1931" s="169" t="s">
        <v>351</v>
      </c>
      <c r="E1931" s="170">
        <v>2015</v>
      </c>
      <c r="F1931" s="170" t="s">
        <v>11890</v>
      </c>
      <c r="G1931" s="171" t="s">
        <v>14820</v>
      </c>
      <c r="H1931" s="171" t="s">
        <v>13616</v>
      </c>
      <c r="I1931" s="171"/>
    </row>
    <row r="1932" spans="1:9" hidden="1" x14ac:dyDescent="0.25">
      <c r="A1932" s="169" t="s">
        <v>5958</v>
      </c>
      <c r="B1932" s="169" t="s">
        <v>14858</v>
      </c>
      <c r="C1932" s="169" t="s">
        <v>425</v>
      </c>
      <c r="D1932" s="169" t="s">
        <v>351</v>
      </c>
      <c r="E1932" s="170">
        <v>2015</v>
      </c>
      <c r="F1932" s="170" t="s">
        <v>11890</v>
      </c>
      <c r="G1932" s="171" t="s">
        <v>14820</v>
      </c>
      <c r="H1932" s="171" t="s">
        <v>13616</v>
      </c>
      <c r="I1932" s="171"/>
    </row>
    <row r="1933" spans="1:9" hidden="1" x14ac:dyDescent="0.25">
      <c r="A1933" s="169" t="s">
        <v>14859</v>
      </c>
      <c r="B1933" s="169" t="s">
        <v>14860</v>
      </c>
      <c r="C1933" s="169" t="s">
        <v>868</v>
      </c>
      <c r="D1933" s="169" t="s">
        <v>351</v>
      </c>
      <c r="E1933" s="170">
        <v>2015</v>
      </c>
      <c r="F1933" s="170" t="s">
        <v>11890</v>
      </c>
      <c r="G1933" s="171" t="s">
        <v>14820</v>
      </c>
      <c r="H1933" s="171" t="s">
        <v>13616</v>
      </c>
      <c r="I1933" s="171"/>
    </row>
    <row r="1934" spans="1:9" hidden="1" x14ac:dyDescent="0.25">
      <c r="A1934" s="169" t="s">
        <v>10104</v>
      </c>
      <c r="B1934" s="169" t="s">
        <v>14831</v>
      </c>
      <c r="C1934" s="169" t="s">
        <v>523</v>
      </c>
      <c r="D1934" s="169" t="s">
        <v>351</v>
      </c>
      <c r="E1934" s="170">
        <v>2012</v>
      </c>
      <c r="F1934" s="170" t="s">
        <v>11890</v>
      </c>
      <c r="G1934" s="171" t="s">
        <v>14820</v>
      </c>
      <c r="H1934" s="171" t="s">
        <v>13616</v>
      </c>
      <c r="I1934" s="171"/>
    </row>
    <row r="1935" spans="1:9" hidden="1" x14ac:dyDescent="0.25">
      <c r="A1935" s="169" t="s">
        <v>1656</v>
      </c>
      <c r="B1935" s="169" t="s">
        <v>14858</v>
      </c>
      <c r="C1935" s="169" t="s">
        <v>791</v>
      </c>
      <c r="D1935" s="169" t="s">
        <v>351</v>
      </c>
      <c r="E1935" s="170">
        <v>2015</v>
      </c>
      <c r="F1935" s="170" t="s">
        <v>11890</v>
      </c>
      <c r="G1935" s="171" t="s">
        <v>14820</v>
      </c>
      <c r="H1935" s="171" t="s">
        <v>13616</v>
      </c>
      <c r="I1935" s="171"/>
    </row>
    <row r="1936" spans="1:9" hidden="1" x14ac:dyDescent="0.25">
      <c r="A1936" s="169" t="s">
        <v>2904</v>
      </c>
      <c r="B1936" s="169" t="s">
        <v>14852</v>
      </c>
      <c r="C1936" s="169" t="s">
        <v>670</v>
      </c>
      <c r="D1936" s="169" t="s">
        <v>351</v>
      </c>
      <c r="E1936" s="170">
        <v>2012</v>
      </c>
      <c r="F1936" s="170" t="s">
        <v>11890</v>
      </c>
      <c r="G1936" s="171" t="s">
        <v>14820</v>
      </c>
      <c r="H1936" s="171" t="s">
        <v>13616</v>
      </c>
      <c r="I1936" s="171"/>
    </row>
    <row r="1937" spans="1:9" hidden="1" x14ac:dyDescent="0.25">
      <c r="A1937" s="169" t="s">
        <v>5235</v>
      </c>
      <c r="B1937" s="169" t="s">
        <v>14852</v>
      </c>
      <c r="C1937" s="169" t="s">
        <v>378</v>
      </c>
      <c r="D1937" s="169" t="s">
        <v>351</v>
      </c>
      <c r="E1937" s="170">
        <v>2012</v>
      </c>
      <c r="F1937" s="170" t="s">
        <v>11890</v>
      </c>
      <c r="G1937" s="171" t="s">
        <v>14820</v>
      </c>
      <c r="H1937" s="171" t="s">
        <v>13616</v>
      </c>
      <c r="I1937" s="171"/>
    </row>
    <row r="1938" spans="1:9" hidden="1" x14ac:dyDescent="0.25">
      <c r="A1938" s="169" t="s">
        <v>6254</v>
      </c>
      <c r="B1938" s="169" t="s">
        <v>14831</v>
      </c>
      <c r="C1938" s="169" t="s">
        <v>613</v>
      </c>
      <c r="D1938" s="169" t="s">
        <v>351</v>
      </c>
      <c r="E1938" s="170">
        <v>2012</v>
      </c>
      <c r="F1938" s="170" t="s">
        <v>11890</v>
      </c>
      <c r="G1938" s="171" t="s">
        <v>14820</v>
      </c>
      <c r="H1938" s="171" t="s">
        <v>13616</v>
      </c>
      <c r="I1938" s="171"/>
    </row>
    <row r="1939" spans="1:9" hidden="1" x14ac:dyDescent="0.25">
      <c r="A1939" s="169" t="s">
        <v>6437</v>
      </c>
      <c r="B1939" s="169" t="s">
        <v>14861</v>
      </c>
      <c r="C1939" s="169" t="s">
        <v>670</v>
      </c>
      <c r="D1939" s="169" t="s">
        <v>342</v>
      </c>
      <c r="E1939" s="170">
        <v>2013</v>
      </c>
      <c r="F1939" s="170" t="s">
        <v>11890</v>
      </c>
      <c r="G1939" s="171" t="s">
        <v>14820</v>
      </c>
      <c r="H1939" s="171" t="s">
        <v>13616</v>
      </c>
      <c r="I1939" s="171"/>
    </row>
    <row r="1940" spans="1:9" hidden="1" x14ac:dyDescent="0.25">
      <c r="A1940" s="169" t="s">
        <v>770</v>
      </c>
      <c r="B1940" s="169" t="s">
        <v>14862</v>
      </c>
      <c r="C1940" s="169" t="s">
        <v>493</v>
      </c>
      <c r="D1940" s="169" t="s">
        <v>351</v>
      </c>
      <c r="E1940" s="170">
        <v>2015</v>
      </c>
      <c r="F1940" s="170" t="s">
        <v>11890</v>
      </c>
      <c r="G1940" s="171" t="s">
        <v>14820</v>
      </c>
      <c r="H1940" s="171" t="s">
        <v>13616</v>
      </c>
      <c r="I1940" s="171"/>
    </row>
    <row r="1941" spans="1:9" hidden="1" x14ac:dyDescent="0.25">
      <c r="A1941" s="169" t="s">
        <v>10740</v>
      </c>
      <c r="B1941" s="169" t="s">
        <v>14853</v>
      </c>
      <c r="C1941" s="169" t="s">
        <v>686</v>
      </c>
      <c r="D1941" s="169" t="s">
        <v>351</v>
      </c>
      <c r="E1941" s="170">
        <v>2012</v>
      </c>
      <c r="F1941" s="170" t="s">
        <v>11890</v>
      </c>
      <c r="G1941" s="171" t="s">
        <v>14820</v>
      </c>
      <c r="H1941" s="171" t="s">
        <v>13616</v>
      </c>
      <c r="I1941" s="171"/>
    </row>
    <row r="1942" spans="1:9" hidden="1" x14ac:dyDescent="0.25">
      <c r="A1942" s="169" t="s">
        <v>10197</v>
      </c>
      <c r="B1942" s="169" t="s">
        <v>14844</v>
      </c>
      <c r="C1942" s="169" t="s">
        <v>691</v>
      </c>
      <c r="D1942" s="169" t="s">
        <v>351</v>
      </c>
      <c r="E1942" s="170">
        <v>2012</v>
      </c>
      <c r="F1942" s="170" t="s">
        <v>11890</v>
      </c>
      <c r="G1942" s="171" t="s">
        <v>14820</v>
      </c>
      <c r="H1942" s="171" t="s">
        <v>13616</v>
      </c>
      <c r="I1942" s="171"/>
    </row>
    <row r="1943" spans="1:9" hidden="1" x14ac:dyDescent="0.25">
      <c r="A1943" s="169" t="s">
        <v>1634</v>
      </c>
      <c r="B1943" s="169" t="s">
        <v>14863</v>
      </c>
      <c r="C1943" s="169" t="s">
        <v>371</v>
      </c>
      <c r="D1943" s="169" t="s">
        <v>351</v>
      </c>
      <c r="E1943" s="170">
        <v>2015</v>
      </c>
      <c r="F1943" s="170" t="s">
        <v>11890</v>
      </c>
      <c r="G1943" s="171" t="s">
        <v>14820</v>
      </c>
      <c r="H1943" s="171" t="s">
        <v>13616</v>
      </c>
      <c r="I1943" s="171"/>
    </row>
    <row r="1944" spans="1:9" hidden="1" x14ac:dyDescent="0.25">
      <c r="A1944" s="169" t="s">
        <v>5387</v>
      </c>
      <c r="B1944" s="169" t="s">
        <v>14864</v>
      </c>
      <c r="C1944" s="169" t="s">
        <v>817</v>
      </c>
      <c r="D1944" s="169" t="s">
        <v>351</v>
      </c>
      <c r="E1944" s="170">
        <v>2012</v>
      </c>
      <c r="F1944" s="170" t="s">
        <v>11890</v>
      </c>
      <c r="G1944" s="171" t="s">
        <v>14820</v>
      </c>
      <c r="H1944" s="171" t="s">
        <v>13616</v>
      </c>
      <c r="I1944" s="171"/>
    </row>
    <row r="1945" spans="1:9" hidden="1" x14ac:dyDescent="0.25">
      <c r="A1945" s="169" t="s">
        <v>6419</v>
      </c>
      <c r="B1945" s="169" t="s">
        <v>14823</v>
      </c>
      <c r="C1945" s="169" t="s">
        <v>791</v>
      </c>
      <c r="D1945" s="169" t="s">
        <v>351</v>
      </c>
      <c r="E1945" s="170">
        <v>2015</v>
      </c>
      <c r="F1945" s="170" t="s">
        <v>11890</v>
      </c>
      <c r="G1945" s="171" t="s">
        <v>14820</v>
      </c>
      <c r="H1945" s="171" t="s">
        <v>13616</v>
      </c>
      <c r="I1945" s="171"/>
    </row>
    <row r="1946" spans="1:9" x14ac:dyDescent="0.25">
      <c r="A1946" s="169" t="s">
        <v>676</v>
      </c>
      <c r="B1946" s="169" t="s">
        <v>14865</v>
      </c>
      <c r="C1946" s="169" t="s">
        <v>11889</v>
      </c>
      <c r="D1946" s="169" t="s">
        <v>351</v>
      </c>
      <c r="E1946" s="170">
        <v>2015</v>
      </c>
      <c r="F1946" s="170" t="s">
        <v>11890</v>
      </c>
      <c r="G1946" s="171" t="s">
        <v>14820</v>
      </c>
      <c r="H1946" s="171" t="s">
        <v>13616</v>
      </c>
      <c r="I1946" s="171"/>
    </row>
    <row r="1947" spans="1:9" hidden="1" x14ac:dyDescent="0.25">
      <c r="A1947" s="169" t="s">
        <v>2885</v>
      </c>
      <c r="B1947" s="169" t="s">
        <v>14866</v>
      </c>
      <c r="C1947" s="169" t="s">
        <v>791</v>
      </c>
      <c r="D1947" s="169" t="s">
        <v>351</v>
      </c>
      <c r="E1947" s="170">
        <v>2012</v>
      </c>
      <c r="F1947" s="170" t="s">
        <v>11890</v>
      </c>
      <c r="G1947" s="171" t="s">
        <v>14820</v>
      </c>
      <c r="H1947" s="171" t="s">
        <v>13616</v>
      </c>
      <c r="I1947" s="171"/>
    </row>
    <row r="1948" spans="1:9" x14ac:dyDescent="0.25">
      <c r="A1948" s="169" t="s">
        <v>14867</v>
      </c>
      <c r="B1948" s="169" t="s">
        <v>14868</v>
      </c>
      <c r="C1948" s="169" t="s">
        <v>11889</v>
      </c>
      <c r="D1948" s="169" t="s">
        <v>351</v>
      </c>
      <c r="E1948" s="170">
        <v>2012</v>
      </c>
      <c r="F1948" s="170" t="s">
        <v>11890</v>
      </c>
      <c r="G1948" s="171" t="s">
        <v>14820</v>
      </c>
      <c r="H1948" s="171" t="s">
        <v>13616</v>
      </c>
      <c r="I1948" s="171"/>
    </row>
    <row r="1949" spans="1:9" hidden="1" x14ac:dyDescent="0.25">
      <c r="A1949" s="169" t="s">
        <v>9069</v>
      </c>
      <c r="B1949" s="169" t="s">
        <v>14842</v>
      </c>
      <c r="C1949" s="169" t="s">
        <v>396</v>
      </c>
      <c r="D1949" s="169" t="s">
        <v>351</v>
      </c>
      <c r="E1949" s="170">
        <v>2012</v>
      </c>
      <c r="F1949" s="170" t="s">
        <v>11890</v>
      </c>
      <c r="G1949" s="171" t="s">
        <v>14820</v>
      </c>
      <c r="H1949" s="171" t="s">
        <v>13616</v>
      </c>
      <c r="I1949" s="171"/>
    </row>
    <row r="1950" spans="1:9" hidden="1" x14ac:dyDescent="0.25">
      <c r="A1950" s="169" t="s">
        <v>6025</v>
      </c>
      <c r="B1950" s="169" t="s">
        <v>14869</v>
      </c>
      <c r="C1950" s="169" t="s">
        <v>402</v>
      </c>
      <c r="D1950" s="169" t="s">
        <v>351</v>
      </c>
      <c r="E1950" s="170">
        <v>2015</v>
      </c>
      <c r="F1950" s="170" t="s">
        <v>11890</v>
      </c>
      <c r="G1950" s="171" t="s">
        <v>14820</v>
      </c>
      <c r="H1950" s="171" t="s">
        <v>13616</v>
      </c>
      <c r="I1950" s="171"/>
    </row>
    <row r="1951" spans="1:9" hidden="1" x14ac:dyDescent="0.25">
      <c r="A1951" s="169" t="s">
        <v>6662</v>
      </c>
      <c r="B1951" s="169" t="s">
        <v>14827</v>
      </c>
      <c r="C1951" s="169" t="s">
        <v>350</v>
      </c>
      <c r="D1951" s="169" t="s">
        <v>351</v>
      </c>
      <c r="E1951" s="170">
        <v>2012</v>
      </c>
      <c r="F1951" s="170" t="s">
        <v>11890</v>
      </c>
      <c r="G1951" s="171" t="s">
        <v>14820</v>
      </c>
      <c r="H1951" s="171" t="s">
        <v>13616</v>
      </c>
      <c r="I1951" s="171"/>
    </row>
    <row r="1952" spans="1:9" x14ac:dyDescent="0.25">
      <c r="A1952" s="169" t="s">
        <v>14870</v>
      </c>
      <c r="B1952" s="169" t="s">
        <v>14871</v>
      </c>
      <c r="C1952" s="169" t="s">
        <v>11889</v>
      </c>
      <c r="D1952" s="169" t="s">
        <v>351</v>
      </c>
      <c r="E1952" s="170">
        <v>2015</v>
      </c>
      <c r="F1952" s="170" t="s">
        <v>11890</v>
      </c>
      <c r="G1952" s="171" t="s">
        <v>14820</v>
      </c>
      <c r="H1952" s="171" t="s">
        <v>13616</v>
      </c>
      <c r="I1952" s="171"/>
    </row>
    <row r="1953" spans="1:9" hidden="1" x14ac:dyDescent="0.25">
      <c r="A1953" s="169" t="s">
        <v>8874</v>
      </c>
      <c r="B1953" s="169" t="s">
        <v>14861</v>
      </c>
      <c r="C1953" s="169" t="s">
        <v>1552</v>
      </c>
      <c r="D1953" s="169" t="s">
        <v>342</v>
      </c>
      <c r="E1953" s="170">
        <v>2013</v>
      </c>
      <c r="F1953" s="170" t="s">
        <v>11890</v>
      </c>
      <c r="G1953" s="171" t="s">
        <v>14820</v>
      </c>
      <c r="H1953" s="171" t="s">
        <v>13616</v>
      </c>
      <c r="I1953" s="171"/>
    </row>
    <row r="1954" spans="1:9" hidden="1" x14ac:dyDescent="0.25">
      <c r="A1954" s="169" t="s">
        <v>5468</v>
      </c>
      <c r="B1954" s="169" t="s">
        <v>14852</v>
      </c>
      <c r="C1954" s="169" t="s">
        <v>713</v>
      </c>
      <c r="D1954" s="169" t="s">
        <v>351</v>
      </c>
      <c r="E1954" s="170">
        <v>2012</v>
      </c>
      <c r="F1954" s="170" t="s">
        <v>11890</v>
      </c>
      <c r="G1954" s="171" t="s">
        <v>14820</v>
      </c>
      <c r="H1954" s="171" t="s">
        <v>13616</v>
      </c>
      <c r="I1954" s="171"/>
    </row>
    <row r="1955" spans="1:9" x14ac:dyDescent="0.25">
      <c r="A1955" s="169" t="s">
        <v>4933</v>
      </c>
      <c r="B1955" s="169" t="s">
        <v>14872</v>
      </c>
      <c r="C1955" s="169" t="s">
        <v>11889</v>
      </c>
      <c r="D1955" s="169" t="s">
        <v>351</v>
      </c>
      <c r="E1955" s="170">
        <v>2015</v>
      </c>
      <c r="F1955" s="170" t="s">
        <v>11890</v>
      </c>
      <c r="G1955" s="171" t="s">
        <v>14820</v>
      </c>
      <c r="H1955" s="171" t="s">
        <v>13616</v>
      </c>
      <c r="I1955" s="171"/>
    </row>
    <row r="1956" spans="1:9" x14ac:dyDescent="0.25">
      <c r="A1956" s="169" t="s">
        <v>3944</v>
      </c>
      <c r="B1956" s="169" t="s">
        <v>14873</v>
      </c>
      <c r="C1956" s="169" t="s">
        <v>11889</v>
      </c>
      <c r="D1956" s="169" t="s">
        <v>351</v>
      </c>
      <c r="E1956" s="170">
        <v>2015</v>
      </c>
      <c r="F1956" s="170" t="s">
        <v>11890</v>
      </c>
      <c r="G1956" s="171" t="s">
        <v>14820</v>
      </c>
      <c r="H1956" s="171" t="s">
        <v>13616</v>
      </c>
      <c r="I1956" s="171"/>
    </row>
    <row r="1957" spans="1:9" hidden="1" x14ac:dyDescent="0.25">
      <c r="A1957" s="169" t="s">
        <v>1057</v>
      </c>
      <c r="B1957" s="169" t="s">
        <v>14854</v>
      </c>
      <c r="C1957" s="169" t="s">
        <v>791</v>
      </c>
      <c r="D1957" s="169" t="s">
        <v>351</v>
      </c>
      <c r="E1957" s="170">
        <v>2015</v>
      </c>
      <c r="F1957" s="170" t="s">
        <v>11890</v>
      </c>
      <c r="G1957" s="171" t="s">
        <v>14820</v>
      </c>
      <c r="H1957" s="171" t="s">
        <v>13616</v>
      </c>
      <c r="I1957" s="171"/>
    </row>
    <row r="1958" spans="1:9" hidden="1" x14ac:dyDescent="0.25">
      <c r="A1958" s="169" t="s">
        <v>10822</v>
      </c>
      <c r="B1958" s="169" t="s">
        <v>14858</v>
      </c>
      <c r="C1958" s="169" t="s">
        <v>396</v>
      </c>
      <c r="D1958" s="169" t="s">
        <v>351</v>
      </c>
      <c r="E1958" s="170">
        <v>2015</v>
      </c>
      <c r="F1958" s="170" t="s">
        <v>11890</v>
      </c>
      <c r="G1958" s="171" t="s">
        <v>14820</v>
      </c>
      <c r="H1958" s="171" t="s">
        <v>13616</v>
      </c>
      <c r="I1958" s="171"/>
    </row>
    <row r="1959" spans="1:9" hidden="1" x14ac:dyDescent="0.25">
      <c r="A1959" s="169" t="s">
        <v>8369</v>
      </c>
      <c r="B1959" s="169" t="s">
        <v>14874</v>
      </c>
      <c r="C1959" s="169" t="s">
        <v>396</v>
      </c>
      <c r="D1959" s="169" t="s">
        <v>351</v>
      </c>
      <c r="E1959" s="170">
        <v>2015</v>
      </c>
      <c r="F1959" s="170" t="s">
        <v>11890</v>
      </c>
      <c r="G1959" s="171" t="s">
        <v>14820</v>
      </c>
      <c r="H1959" s="171" t="s">
        <v>13616</v>
      </c>
      <c r="I1959" s="171"/>
    </row>
    <row r="1960" spans="1:9" x14ac:dyDescent="0.25">
      <c r="A1960" s="169" t="s">
        <v>4638</v>
      </c>
      <c r="B1960" s="169" t="s">
        <v>14840</v>
      </c>
      <c r="C1960" s="169" t="s">
        <v>11889</v>
      </c>
      <c r="D1960" s="169" t="s">
        <v>351</v>
      </c>
      <c r="E1960" s="170">
        <v>2015</v>
      </c>
      <c r="F1960" s="170" t="s">
        <v>11890</v>
      </c>
      <c r="G1960" s="171" t="s">
        <v>14820</v>
      </c>
      <c r="H1960" s="171" t="s">
        <v>13616</v>
      </c>
      <c r="I1960" s="171"/>
    </row>
    <row r="1961" spans="1:9" hidden="1" x14ac:dyDescent="0.25">
      <c r="A1961" s="169" t="s">
        <v>1536</v>
      </c>
      <c r="B1961" s="169" t="s">
        <v>14875</v>
      </c>
      <c r="C1961" s="169" t="s">
        <v>769</v>
      </c>
      <c r="D1961" s="169" t="s">
        <v>351</v>
      </c>
      <c r="E1961" s="170">
        <v>2012</v>
      </c>
      <c r="F1961" s="170" t="s">
        <v>11890</v>
      </c>
      <c r="G1961" s="171" t="s">
        <v>14820</v>
      </c>
      <c r="H1961" s="171" t="s">
        <v>13616</v>
      </c>
      <c r="I1961" s="171"/>
    </row>
    <row r="1962" spans="1:9" hidden="1" x14ac:dyDescent="0.25">
      <c r="A1962" s="169" t="s">
        <v>4337</v>
      </c>
      <c r="B1962" s="169" t="s">
        <v>14876</v>
      </c>
      <c r="C1962" s="169" t="s">
        <v>817</v>
      </c>
      <c r="D1962" s="169" t="s">
        <v>351</v>
      </c>
      <c r="E1962" s="170">
        <v>2012</v>
      </c>
      <c r="F1962" s="170" t="s">
        <v>11890</v>
      </c>
      <c r="G1962" s="171" t="s">
        <v>14820</v>
      </c>
      <c r="H1962" s="171" t="s">
        <v>13616</v>
      </c>
      <c r="I1962" s="171"/>
    </row>
    <row r="1963" spans="1:9" hidden="1" x14ac:dyDescent="0.25">
      <c r="A1963" s="169" t="s">
        <v>14877</v>
      </c>
      <c r="B1963" s="169" t="s">
        <v>14878</v>
      </c>
      <c r="C1963" s="169" t="s">
        <v>356</v>
      </c>
      <c r="D1963" s="169" t="s">
        <v>351</v>
      </c>
      <c r="E1963" s="170">
        <v>2015</v>
      </c>
      <c r="F1963" s="170" t="s">
        <v>11890</v>
      </c>
      <c r="G1963" s="171" t="s">
        <v>14820</v>
      </c>
      <c r="H1963" s="171" t="s">
        <v>13616</v>
      </c>
      <c r="I1963" s="171"/>
    </row>
    <row r="1964" spans="1:9" hidden="1" x14ac:dyDescent="0.25">
      <c r="A1964" s="169" t="s">
        <v>9732</v>
      </c>
      <c r="B1964" s="169" t="s">
        <v>14879</v>
      </c>
      <c r="C1964" s="169" t="s">
        <v>425</v>
      </c>
      <c r="D1964" s="169" t="s">
        <v>351</v>
      </c>
      <c r="E1964" s="170">
        <v>2012</v>
      </c>
      <c r="F1964" s="170" t="s">
        <v>11890</v>
      </c>
      <c r="G1964" s="171" t="s">
        <v>14820</v>
      </c>
      <c r="H1964" s="171" t="s">
        <v>13616</v>
      </c>
      <c r="I1964" s="171"/>
    </row>
    <row r="1965" spans="1:9" hidden="1" x14ac:dyDescent="0.25">
      <c r="A1965" s="169" t="s">
        <v>3512</v>
      </c>
      <c r="B1965" s="169" t="s">
        <v>14830</v>
      </c>
      <c r="C1965" s="169" t="s">
        <v>389</v>
      </c>
      <c r="D1965" s="169" t="s">
        <v>351</v>
      </c>
      <c r="E1965" s="170">
        <v>2012</v>
      </c>
      <c r="F1965" s="170" t="s">
        <v>11890</v>
      </c>
      <c r="G1965" s="171" t="s">
        <v>14820</v>
      </c>
      <c r="H1965" s="171" t="s">
        <v>13616</v>
      </c>
      <c r="I1965" s="171"/>
    </row>
    <row r="1966" spans="1:9" x14ac:dyDescent="0.25">
      <c r="A1966" s="169" t="s">
        <v>6958</v>
      </c>
      <c r="B1966" s="169" t="s">
        <v>14880</v>
      </c>
      <c r="C1966" s="169" t="s">
        <v>11889</v>
      </c>
      <c r="D1966" s="169" t="s">
        <v>351</v>
      </c>
      <c r="E1966" s="170">
        <v>2015</v>
      </c>
      <c r="F1966" s="170" t="s">
        <v>11890</v>
      </c>
      <c r="G1966" s="171" t="s">
        <v>14820</v>
      </c>
      <c r="H1966" s="171" t="s">
        <v>13616</v>
      </c>
      <c r="I1966" s="171"/>
    </row>
    <row r="1967" spans="1:9" x14ac:dyDescent="0.25">
      <c r="A1967" s="169" t="s">
        <v>11047</v>
      </c>
      <c r="B1967" s="169" t="s">
        <v>14531</v>
      </c>
      <c r="C1967" s="169" t="s">
        <v>11889</v>
      </c>
      <c r="D1967" s="169" t="s">
        <v>351</v>
      </c>
      <c r="E1967" s="170">
        <v>2012</v>
      </c>
      <c r="F1967" s="170" t="s">
        <v>11890</v>
      </c>
      <c r="G1967" s="171" t="s">
        <v>14820</v>
      </c>
      <c r="H1967" s="171" t="s">
        <v>13616</v>
      </c>
      <c r="I1967" s="171"/>
    </row>
    <row r="1968" spans="1:9" hidden="1" x14ac:dyDescent="0.25">
      <c r="A1968" s="169" t="s">
        <v>1097</v>
      </c>
      <c r="B1968" s="169" t="s">
        <v>14866</v>
      </c>
      <c r="C1968" s="169" t="s">
        <v>399</v>
      </c>
      <c r="D1968" s="169" t="s">
        <v>351</v>
      </c>
      <c r="E1968" s="170">
        <v>2012</v>
      </c>
      <c r="F1968" s="170" t="s">
        <v>11890</v>
      </c>
      <c r="G1968" s="171" t="s">
        <v>14820</v>
      </c>
      <c r="H1968" s="171" t="s">
        <v>13616</v>
      </c>
      <c r="I1968" s="171"/>
    </row>
    <row r="1969" spans="1:9" x14ac:dyDescent="0.25">
      <c r="A1969" s="169" t="s">
        <v>10027</v>
      </c>
      <c r="B1969" s="169" t="s">
        <v>14881</v>
      </c>
      <c r="C1969" s="169" t="s">
        <v>11889</v>
      </c>
      <c r="D1969" s="169" t="s">
        <v>351</v>
      </c>
      <c r="E1969" s="170">
        <v>2015</v>
      </c>
      <c r="F1969" s="170" t="s">
        <v>11890</v>
      </c>
      <c r="G1969" s="171" t="s">
        <v>14820</v>
      </c>
      <c r="H1969" s="171" t="s">
        <v>13616</v>
      </c>
      <c r="I1969" s="171"/>
    </row>
    <row r="1970" spans="1:9" x14ac:dyDescent="0.25">
      <c r="A1970" s="169" t="s">
        <v>6113</v>
      </c>
      <c r="B1970" s="169" t="s">
        <v>14882</v>
      </c>
      <c r="C1970" s="169" t="s">
        <v>11889</v>
      </c>
      <c r="D1970" s="169" t="s">
        <v>351</v>
      </c>
      <c r="E1970" s="170">
        <v>2015</v>
      </c>
      <c r="F1970" s="170" t="s">
        <v>11890</v>
      </c>
      <c r="G1970" s="171" t="s">
        <v>14820</v>
      </c>
      <c r="H1970" s="171" t="s">
        <v>13616</v>
      </c>
      <c r="I1970" s="171"/>
    </row>
    <row r="1971" spans="1:9" hidden="1" x14ac:dyDescent="0.25">
      <c r="A1971" s="169" t="s">
        <v>10620</v>
      </c>
      <c r="B1971" s="169" t="s">
        <v>14883</v>
      </c>
      <c r="C1971" s="169" t="s">
        <v>547</v>
      </c>
      <c r="D1971" s="169" t="s">
        <v>351</v>
      </c>
      <c r="E1971" s="170">
        <v>2012</v>
      </c>
      <c r="F1971" s="170" t="s">
        <v>11890</v>
      </c>
      <c r="G1971" s="171" t="s">
        <v>14820</v>
      </c>
      <c r="H1971" s="171" t="s">
        <v>13616</v>
      </c>
      <c r="I1971" s="171"/>
    </row>
    <row r="1972" spans="1:9" hidden="1" x14ac:dyDescent="0.25">
      <c r="A1972" s="169" t="s">
        <v>403</v>
      </c>
      <c r="B1972" s="169" t="s">
        <v>14853</v>
      </c>
      <c r="C1972" s="169" t="s">
        <v>405</v>
      </c>
      <c r="D1972" s="169" t="s">
        <v>351</v>
      </c>
      <c r="E1972" s="170">
        <v>2012</v>
      </c>
      <c r="F1972" s="170" t="s">
        <v>11890</v>
      </c>
      <c r="G1972" s="171" t="s">
        <v>14820</v>
      </c>
      <c r="H1972" s="171" t="s">
        <v>13616</v>
      </c>
      <c r="I1972" s="171"/>
    </row>
    <row r="1973" spans="1:9" hidden="1" x14ac:dyDescent="0.25">
      <c r="A1973" s="169" t="s">
        <v>895</v>
      </c>
      <c r="B1973" s="169" t="s">
        <v>14884</v>
      </c>
      <c r="C1973" s="169" t="s">
        <v>402</v>
      </c>
      <c r="D1973" s="169" t="s">
        <v>351</v>
      </c>
      <c r="E1973" s="170">
        <v>2015</v>
      </c>
      <c r="F1973" s="170" t="s">
        <v>11890</v>
      </c>
      <c r="G1973" s="171" t="s">
        <v>14820</v>
      </c>
      <c r="H1973" s="171" t="s">
        <v>13616</v>
      </c>
      <c r="I1973" s="171"/>
    </row>
    <row r="1974" spans="1:9" hidden="1" x14ac:dyDescent="0.25">
      <c r="A1974" s="169" t="s">
        <v>1673</v>
      </c>
      <c r="B1974" s="169" t="s">
        <v>14879</v>
      </c>
      <c r="C1974" s="169" t="s">
        <v>703</v>
      </c>
      <c r="D1974" s="169" t="s">
        <v>351</v>
      </c>
      <c r="E1974" s="170">
        <v>2012</v>
      </c>
      <c r="F1974" s="170" t="s">
        <v>11890</v>
      </c>
      <c r="G1974" s="171" t="s">
        <v>14820</v>
      </c>
      <c r="H1974" s="171" t="s">
        <v>13616</v>
      </c>
      <c r="I1974" s="171"/>
    </row>
    <row r="1975" spans="1:9" hidden="1" x14ac:dyDescent="0.25">
      <c r="A1975" s="169" t="s">
        <v>4255</v>
      </c>
      <c r="B1975" s="169" t="s">
        <v>14858</v>
      </c>
      <c r="C1975" s="169" t="s">
        <v>443</v>
      </c>
      <c r="D1975" s="169" t="s">
        <v>351</v>
      </c>
      <c r="E1975" s="170">
        <v>2015</v>
      </c>
      <c r="F1975" s="170" t="s">
        <v>11890</v>
      </c>
      <c r="G1975" s="171" t="s">
        <v>14820</v>
      </c>
      <c r="H1975" s="171" t="s">
        <v>13616</v>
      </c>
      <c r="I1975" s="171"/>
    </row>
    <row r="1976" spans="1:9" hidden="1" x14ac:dyDescent="0.25">
      <c r="A1976" s="169" t="s">
        <v>11397</v>
      </c>
      <c r="B1976" s="169" t="s">
        <v>14846</v>
      </c>
      <c r="C1976" s="169" t="s">
        <v>817</v>
      </c>
      <c r="D1976" s="169" t="s">
        <v>351</v>
      </c>
      <c r="E1976" s="170">
        <v>2012</v>
      </c>
      <c r="F1976" s="170" t="s">
        <v>11890</v>
      </c>
      <c r="G1976" s="171" t="s">
        <v>14820</v>
      </c>
      <c r="H1976" s="171" t="s">
        <v>13616</v>
      </c>
      <c r="I1976" s="171"/>
    </row>
    <row r="1977" spans="1:9" hidden="1" x14ac:dyDescent="0.25">
      <c r="A1977" s="169" t="s">
        <v>9383</v>
      </c>
      <c r="B1977" s="169" t="s">
        <v>14826</v>
      </c>
      <c r="C1977" s="169" t="s">
        <v>473</v>
      </c>
      <c r="D1977" s="169" t="s">
        <v>351</v>
      </c>
      <c r="E1977" s="170">
        <v>2015</v>
      </c>
      <c r="F1977" s="170" t="s">
        <v>11890</v>
      </c>
      <c r="G1977" s="171" t="s">
        <v>14820</v>
      </c>
      <c r="H1977" s="171" t="s">
        <v>13616</v>
      </c>
      <c r="I1977" s="171"/>
    </row>
    <row r="1978" spans="1:9" hidden="1" x14ac:dyDescent="0.25">
      <c r="A1978" s="169" t="s">
        <v>9692</v>
      </c>
      <c r="B1978" s="169" t="s">
        <v>14861</v>
      </c>
      <c r="C1978" s="169" t="s">
        <v>473</v>
      </c>
      <c r="D1978" s="169" t="s">
        <v>351</v>
      </c>
      <c r="E1978" s="170">
        <v>2013</v>
      </c>
      <c r="F1978" s="170" t="s">
        <v>11890</v>
      </c>
      <c r="G1978" s="171" t="s">
        <v>14820</v>
      </c>
      <c r="H1978" s="171" t="s">
        <v>13616</v>
      </c>
      <c r="I1978" s="171"/>
    </row>
    <row r="1979" spans="1:9" x14ac:dyDescent="0.25">
      <c r="A1979" s="169" t="s">
        <v>4433</v>
      </c>
      <c r="B1979" s="169" t="s">
        <v>14869</v>
      </c>
      <c r="C1979" s="169" t="s">
        <v>11889</v>
      </c>
      <c r="D1979" s="169" t="s">
        <v>351</v>
      </c>
      <c r="E1979" s="170">
        <v>2015</v>
      </c>
      <c r="F1979" s="170" t="s">
        <v>11890</v>
      </c>
      <c r="G1979" s="171" t="s">
        <v>14820</v>
      </c>
      <c r="H1979" s="171" t="s">
        <v>13616</v>
      </c>
      <c r="I1979" s="171"/>
    </row>
    <row r="1980" spans="1:9" hidden="1" x14ac:dyDescent="0.25">
      <c r="A1980" s="169" t="s">
        <v>6931</v>
      </c>
      <c r="B1980" s="169" t="s">
        <v>14831</v>
      </c>
      <c r="C1980" s="169" t="s">
        <v>443</v>
      </c>
      <c r="D1980" s="169" t="s">
        <v>351</v>
      </c>
      <c r="E1980" s="170">
        <v>2012</v>
      </c>
      <c r="F1980" s="170" t="s">
        <v>11890</v>
      </c>
      <c r="G1980" s="171" t="s">
        <v>14820</v>
      </c>
      <c r="H1980" s="171" t="s">
        <v>13616</v>
      </c>
      <c r="I1980" s="171"/>
    </row>
    <row r="1981" spans="1:9" hidden="1" x14ac:dyDescent="0.25">
      <c r="A1981" s="169" t="s">
        <v>1144</v>
      </c>
      <c r="B1981" s="169" t="s">
        <v>14885</v>
      </c>
      <c r="C1981" s="169" t="s">
        <v>686</v>
      </c>
      <c r="D1981" s="169" t="s">
        <v>351</v>
      </c>
      <c r="E1981" s="170">
        <v>2015</v>
      </c>
      <c r="F1981" s="170" t="s">
        <v>11890</v>
      </c>
      <c r="G1981" s="171" t="s">
        <v>14820</v>
      </c>
      <c r="H1981" s="171" t="s">
        <v>13616</v>
      </c>
      <c r="I1981" s="171"/>
    </row>
    <row r="1982" spans="1:9" hidden="1" x14ac:dyDescent="0.25">
      <c r="A1982" s="169" t="s">
        <v>9910</v>
      </c>
      <c r="B1982" s="169" t="s">
        <v>14886</v>
      </c>
      <c r="C1982" s="169" t="s">
        <v>473</v>
      </c>
      <c r="D1982" s="169" t="s">
        <v>351</v>
      </c>
      <c r="E1982" s="170">
        <v>2015</v>
      </c>
      <c r="F1982" s="170" t="s">
        <v>11890</v>
      </c>
      <c r="G1982" s="171" t="s">
        <v>14820</v>
      </c>
      <c r="H1982" s="171" t="s">
        <v>13616</v>
      </c>
      <c r="I1982" s="171"/>
    </row>
    <row r="1983" spans="1:9" hidden="1" x14ac:dyDescent="0.25">
      <c r="A1983" s="169" t="s">
        <v>5409</v>
      </c>
      <c r="B1983" s="169" t="s">
        <v>14887</v>
      </c>
      <c r="C1983" s="169" t="s">
        <v>405</v>
      </c>
      <c r="D1983" s="169" t="s">
        <v>351</v>
      </c>
      <c r="E1983" s="170">
        <v>2015</v>
      </c>
      <c r="F1983" s="170" t="s">
        <v>11890</v>
      </c>
      <c r="G1983" s="171" t="s">
        <v>14820</v>
      </c>
      <c r="H1983" s="171" t="s">
        <v>13616</v>
      </c>
      <c r="I1983" s="171"/>
    </row>
    <row r="1984" spans="1:9" hidden="1" x14ac:dyDescent="0.25">
      <c r="A1984" s="169" t="s">
        <v>4611</v>
      </c>
      <c r="B1984" s="169" t="s">
        <v>14866</v>
      </c>
      <c r="C1984" s="169" t="s">
        <v>703</v>
      </c>
      <c r="D1984" s="169" t="s">
        <v>351</v>
      </c>
      <c r="E1984" s="170">
        <v>2012</v>
      </c>
      <c r="F1984" s="170" t="s">
        <v>11890</v>
      </c>
      <c r="G1984" s="171" t="s">
        <v>14820</v>
      </c>
      <c r="H1984" s="171" t="s">
        <v>13616</v>
      </c>
      <c r="I1984" s="171"/>
    </row>
    <row r="1985" spans="1:9" hidden="1" x14ac:dyDescent="0.25">
      <c r="A1985" s="169" t="s">
        <v>2257</v>
      </c>
      <c r="B1985" s="169" t="s">
        <v>14866</v>
      </c>
      <c r="C1985" s="169" t="s">
        <v>984</v>
      </c>
      <c r="D1985" s="169" t="s">
        <v>351</v>
      </c>
      <c r="E1985" s="170">
        <v>2012</v>
      </c>
      <c r="F1985" s="170" t="s">
        <v>11890</v>
      </c>
      <c r="G1985" s="171" t="s">
        <v>14820</v>
      </c>
      <c r="H1985" s="171" t="s">
        <v>13616</v>
      </c>
      <c r="I1985" s="171"/>
    </row>
    <row r="1986" spans="1:9" hidden="1" x14ac:dyDescent="0.25">
      <c r="A1986" s="169" t="s">
        <v>4180</v>
      </c>
      <c r="B1986" s="169" t="s">
        <v>14879</v>
      </c>
      <c r="C1986" s="169" t="s">
        <v>405</v>
      </c>
      <c r="D1986" s="169" t="s">
        <v>351</v>
      </c>
      <c r="E1986" s="170">
        <v>2012</v>
      </c>
      <c r="F1986" s="170" t="s">
        <v>11890</v>
      </c>
      <c r="G1986" s="171" t="s">
        <v>14820</v>
      </c>
      <c r="H1986" s="171" t="s">
        <v>13616</v>
      </c>
      <c r="I1986" s="171"/>
    </row>
    <row r="1987" spans="1:9" hidden="1" x14ac:dyDescent="0.25">
      <c r="A1987" s="169" t="s">
        <v>5671</v>
      </c>
      <c r="B1987" s="169" t="s">
        <v>14821</v>
      </c>
      <c r="C1987" s="169" t="s">
        <v>868</v>
      </c>
      <c r="D1987" s="169" t="s">
        <v>351</v>
      </c>
      <c r="E1987" s="170">
        <v>2012</v>
      </c>
      <c r="F1987" s="170" t="s">
        <v>11890</v>
      </c>
      <c r="G1987" s="171" t="s">
        <v>14820</v>
      </c>
      <c r="H1987" s="171" t="s">
        <v>13616</v>
      </c>
      <c r="I1987" s="171"/>
    </row>
    <row r="1988" spans="1:9" hidden="1" x14ac:dyDescent="0.25">
      <c r="A1988" s="169" t="s">
        <v>3148</v>
      </c>
      <c r="B1988" s="169" t="s">
        <v>14861</v>
      </c>
      <c r="C1988" s="169" t="s">
        <v>378</v>
      </c>
      <c r="D1988" s="169" t="s">
        <v>351</v>
      </c>
      <c r="E1988" s="170">
        <v>2013</v>
      </c>
      <c r="F1988" s="170" t="s">
        <v>11890</v>
      </c>
      <c r="G1988" s="171" t="s">
        <v>14820</v>
      </c>
      <c r="H1988" s="171" t="s">
        <v>13616</v>
      </c>
      <c r="I1988" s="171"/>
    </row>
    <row r="1989" spans="1:9" hidden="1" x14ac:dyDescent="0.25">
      <c r="A1989" s="169" t="s">
        <v>6913</v>
      </c>
      <c r="B1989" s="169" t="s">
        <v>14824</v>
      </c>
      <c r="C1989" s="169" t="s">
        <v>350</v>
      </c>
      <c r="D1989" s="169" t="s">
        <v>351</v>
      </c>
      <c r="E1989" s="170">
        <v>2015</v>
      </c>
      <c r="F1989" s="170" t="s">
        <v>11890</v>
      </c>
      <c r="G1989" s="171" t="s">
        <v>14820</v>
      </c>
      <c r="H1989" s="171" t="s">
        <v>13616</v>
      </c>
      <c r="I1989" s="171"/>
    </row>
    <row r="1990" spans="1:9" hidden="1" x14ac:dyDescent="0.25">
      <c r="A1990" s="169" t="s">
        <v>8615</v>
      </c>
      <c r="B1990" s="169" t="s">
        <v>14824</v>
      </c>
      <c r="C1990" s="169" t="s">
        <v>726</v>
      </c>
      <c r="D1990" s="169" t="s">
        <v>351</v>
      </c>
      <c r="E1990" s="170">
        <v>2015</v>
      </c>
      <c r="F1990" s="170" t="s">
        <v>11890</v>
      </c>
      <c r="G1990" s="171" t="s">
        <v>14820</v>
      </c>
      <c r="H1990" s="171" t="s">
        <v>13616</v>
      </c>
      <c r="I1990" s="171"/>
    </row>
    <row r="1991" spans="1:9" hidden="1" x14ac:dyDescent="0.25">
      <c r="A1991" s="169" t="s">
        <v>4507</v>
      </c>
      <c r="B1991" s="169" t="s">
        <v>14888</v>
      </c>
      <c r="C1991" s="169" t="s">
        <v>703</v>
      </c>
      <c r="D1991" s="169" t="s">
        <v>351</v>
      </c>
      <c r="E1991" s="170">
        <v>2015</v>
      </c>
      <c r="F1991" s="170" t="s">
        <v>11890</v>
      </c>
      <c r="G1991" s="171" t="s">
        <v>14820</v>
      </c>
      <c r="H1991" s="171" t="s">
        <v>13616</v>
      </c>
      <c r="I1991" s="171"/>
    </row>
    <row r="1992" spans="1:9" hidden="1" x14ac:dyDescent="0.25">
      <c r="A1992" s="169" t="s">
        <v>2363</v>
      </c>
      <c r="B1992" s="169" t="s">
        <v>14889</v>
      </c>
      <c r="C1992" s="169" t="s">
        <v>984</v>
      </c>
      <c r="D1992" s="169" t="s">
        <v>351</v>
      </c>
      <c r="E1992" s="170">
        <v>2012</v>
      </c>
      <c r="F1992" s="170" t="s">
        <v>11890</v>
      </c>
      <c r="G1992" s="171" t="s">
        <v>14820</v>
      </c>
      <c r="H1992" s="171" t="s">
        <v>13616</v>
      </c>
      <c r="I1992" s="171"/>
    </row>
    <row r="1993" spans="1:9" hidden="1" x14ac:dyDescent="0.25">
      <c r="A1993" s="169" t="s">
        <v>8791</v>
      </c>
      <c r="B1993" s="169" t="s">
        <v>14886</v>
      </c>
      <c r="C1993" s="169" t="s">
        <v>703</v>
      </c>
      <c r="D1993" s="169" t="s">
        <v>351</v>
      </c>
      <c r="E1993" s="170">
        <v>2015</v>
      </c>
      <c r="F1993" s="170" t="s">
        <v>11890</v>
      </c>
      <c r="G1993" s="171" t="s">
        <v>14820</v>
      </c>
      <c r="H1993" s="171" t="s">
        <v>13616</v>
      </c>
      <c r="I1993" s="171"/>
    </row>
    <row r="1994" spans="1:9" hidden="1" x14ac:dyDescent="0.25">
      <c r="A1994" s="169" t="s">
        <v>2282</v>
      </c>
      <c r="B1994" s="169" t="s">
        <v>14866</v>
      </c>
      <c r="C1994" s="169" t="s">
        <v>405</v>
      </c>
      <c r="D1994" s="169" t="s">
        <v>351</v>
      </c>
      <c r="E1994" s="170">
        <v>2012</v>
      </c>
      <c r="F1994" s="170" t="s">
        <v>11890</v>
      </c>
      <c r="G1994" s="171" t="s">
        <v>14820</v>
      </c>
      <c r="H1994" s="171" t="s">
        <v>13616</v>
      </c>
      <c r="I1994" s="171"/>
    </row>
    <row r="1995" spans="1:9" x14ac:dyDescent="0.25">
      <c r="A1995" s="169" t="s">
        <v>8484</v>
      </c>
      <c r="B1995" s="169" t="s">
        <v>14890</v>
      </c>
      <c r="C1995" s="169" t="s">
        <v>11889</v>
      </c>
      <c r="D1995" s="169" t="s">
        <v>351</v>
      </c>
      <c r="E1995" s="170">
        <v>2015</v>
      </c>
      <c r="F1995" s="170" t="s">
        <v>11890</v>
      </c>
      <c r="G1995" s="171" t="s">
        <v>14820</v>
      </c>
      <c r="H1995" s="171" t="s">
        <v>13616</v>
      </c>
      <c r="I1995" s="171"/>
    </row>
    <row r="1996" spans="1:9" hidden="1" x14ac:dyDescent="0.25">
      <c r="A1996" s="169" t="s">
        <v>7449</v>
      </c>
      <c r="B1996" s="169" t="s">
        <v>14863</v>
      </c>
      <c r="C1996" s="169" t="s">
        <v>473</v>
      </c>
      <c r="D1996" s="169" t="s">
        <v>351</v>
      </c>
      <c r="E1996" s="170">
        <v>2015</v>
      </c>
      <c r="F1996" s="170" t="s">
        <v>11890</v>
      </c>
      <c r="G1996" s="171" t="s">
        <v>14820</v>
      </c>
      <c r="H1996" s="171" t="s">
        <v>13616</v>
      </c>
      <c r="I1996" s="171"/>
    </row>
    <row r="1997" spans="1:9" hidden="1" x14ac:dyDescent="0.25">
      <c r="A1997" s="169" t="s">
        <v>1526</v>
      </c>
      <c r="B1997" s="169" t="s">
        <v>14854</v>
      </c>
      <c r="C1997" s="169" t="s">
        <v>418</v>
      </c>
      <c r="D1997" s="169" t="s">
        <v>351</v>
      </c>
      <c r="E1997" s="170">
        <v>2015</v>
      </c>
      <c r="F1997" s="170" t="s">
        <v>11890</v>
      </c>
      <c r="G1997" s="171" t="s">
        <v>14820</v>
      </c>
      <c r="H1997" s="171" t="s">
        <v>13616</v>
      </c>
      <c r="I1997" s="171"/>
    </row>
    <row r="1998" spans="1:9" hidden="1" x14ac:dyDescent="0.25">
      <c r="A1998" s="169" t="s">
        <v>1221</v>
      </c>
      <c r="B1998" s="169" t="s">
        <v>14827</v>
      </c>
      <c r="C1998" s="169" t="s">
        <v>670</v>
      </c>
      <c r="D1998" s="169" t="s">
        <v>351</v>
      </c>
      <c r="E1998" s="170">
        <v>2012</v>
      </c>
      <c r="F1998" s="170" t="s">
        <v>11890</v>
      </c>
      <c r="G1998" s="171" t="s">
        <v>14820</v>
      </c>
      <c r="H1998" s="171" t="s">
        <v>13616</v>
      </c>
      <c r="I1998" s="171"/>
    </row>
    <row r="1999" spans="1:9" hidden="1" x14ac:dyDescent="0.25">
      <c r="A1999" s="169" t="s">
        <v>7457</v>
      </c>
      <c r="B1999" s="169" t="s">
        <v>14829</v>
      </c>
      <c r="C1999" s="169" t="s">
        <v>493</v>
      </c>
      <c r="D1999" s="169" t="s">
        <v>351</v>
      </c>
      <c r="E1999" s="170">
        <v>2015</v>
      </c>
      <c r="F1999" s="170" t="s">
        <v>11890</v>
      </c>
      <c r="G1999" s="171" t="s">
        <v>14820</v>
      </c>
      <c r="H1999" s="171" t="s">
        <v>13616</v>
      </c>
      <c r="I1999" s="171"/>
    </row>
    <row r="2000" spans="1:9" x14ac:dyDescent="0.25">
      <c r="A2000" s="169" t="s">
        <v>2966</v>
      </c>
      <c r="B2000" s="169" t="s">
        <v>14891</v>
      </c>
      <c r="C2000" s="169" t="s">
        <v>11889</v>
      </c>
      <c r="D2000" s="169" t="s">
        <v>351</v>
      </c>
      <c r="E2000" s="170">
        <v>2012</v>
      </c>
      <c r="F2000" s="170" t="s">
        <v>11890</v>
      </c>
      <c r="G2000" s="171" t="s">
        <v>14820</v>
      </c>
      <c r="H2000" s="171" t="s">
        <v>13616</v>
      </c>
      <c r="I2000" s="171"/>
    </row>
    <row r="2001" spans="1:9" hidden="1" x14ac:dyDescent="0.25">
      <c r="A2001" s="169" t="s">
        <v>6339</v>
      </c>
      <c r="B2001" s="169" t="s">
        <v>14854</v>
      </c>
      <c r="C2001" s="169" t="s">
        <v>466</v>
      </c>
      <c r="D2001" s="169" t="s">
        <v>351</v>
      </c>
      <c r="E2001" s="170">
        <v>2015</v>
      </c>
      <c r="F2001" s="170" t="s">
        <v>11890</v>
      </c>
      <c r="G2001" s="171" t="s">
        <v>14820</v>
      </c>
      <c r="H2001" s="171" t="s">
        <v>13616</v>
      </c>
      <c r="I2001" s="171"/>
    </row>
    <row r="2002" spans="1:9" hidden="1" x14ac:dyDescent="0.25">
      <c r="A2002" s="169" t="s">
        <v>5626</v>
      </c>
      <c r="B2002" s="169" t="s">
        <v>14846</v>
      </c>
      <c r="C2002" s="169" t="s">
        <v>350</v>
      </c>
      <c r="D2002" s="169" t="s">
        <v>351</v>
      </c>
      <c r="E2002" s="170">
        <v>2012</v>
      </c>
      <c r="F2002" s="170" t="s">
        <v>11890</v>
      </c>
      <c r="G2002" s="171" t="s">
        <v>14820</v>
      </c>
      <c r="H2002" s="171" t="s">
        <v>13616</v>
      </c>
      <c r="I2002" s="171"/>
    </row>
    <row r="2003" spans="1:9" hidden="1" x14ac:dyDescent="0.25">
      <c r="A2003" s="169" t="s">
        <v>14892</v>
      </c>
      <c r="B2003" s="169" t="s">
        <v>14819</v>
      </c>
      <c r="C2003" s="169" t="s">
        <v>438</v>
      </c>
      <c r="D2003" s="169" t="s">
        <v>351</v>
      </c>
      <c r="E2003" s="170">
        <v>2015</v>
      </c>
      <c r="F2003" s="170" t="s">
        <v>11890</v>
      </c>
      <c r="G2003" s="171" t="s">
        <v>14820</v>
      </c>
      <c r="H2003" s="171" t="s">
        <v>13616</v>
      </c>
      <c r="I2003" s="171"/>
    </row>
    <row r="2004" spans="1:9" hidden="1" x14ac:dyDescent="0.25">
      <c r="A2004" s="169" t="s">
        <v>6644</v>
      </c>
      <c r="B2004" s="169" t="s">
        <v>14866</v>
      </c>
      <c r="C2004" s="169" t="s">
        <v>3311</v>
      </c>
      <c r="D2004" s="169" t="s">
        <v>351</v>
      </c>
      <c r="E2004" s="170">
        <v>2012</v>
      </c>
      <c r="F2004" s="170" t="s">
        <v>11890</v>
      </c>
      <c r="G2004" s="171" t="s">
        <v>14820</v>
      </c>
      <c r="H2004" s="171" t="s">
        <v>13616</v>
      </c>
      <c r="I2004" s="171"/>
    </row>
    <row r="2005" spans="1:9" x14ac:dyDescent="0.25">
      <c r="A2005" s="169" t="s">
        <v>4985</v>
      </c>
      <c r="B2005" s="169" t="s">
        <v>14893</v>
      </c>
      <c r="C2005" s="169" t="s">
        <v>11889</v>
      </c>
      <c r="D2005" s="169" t="s">
        <v>351</v>
      </c>
      <c r="E2005" s="170">
        <v>2012</v>
      </c>
      <c r="F2005" s="170" t="s">
        <v>11890</v>
      </c>
      <c r="G2005" s="171" t="s">
        <v>14820</v>
      </c>
      <c r="H2005" s="171" t="s">
        <v>13616</v>
      </c>
      <c r="I2005" s="171"/>
    </row>
    <row r="2006" spans="1:9" hidden="1" x14ac:dyDescent="0.25">
      <c r="A2006" s="169" t="s">
        <v>8792</v>
      </c>
      <c r="B2006" s="169" t="s">
        <v>14863</v>
      </c>
      <c r="C2006" s="169" t="s">
        <v>686</v>
      </c>
      <c r="D2006" s="169" t="s">
        <v>351</v>
      </c>
      <c r="E2006" s="170">
        <v>2015</v>
      </c>
      <c r="F2006" s="170" t="s">
        <v>11890</v>
      </c>
      <c r="G2006" s="171" t="s">
        <v>14820</v>
      </c>
      <c r="H2006" s="171" t="s">
        <v>13616</v>
      </c>
      <c r="I2006" s="171"/>
    </row>
    <row r="2007" spans="1:9" hidden="1" x14ac:dyDescent="0.25">
      <c r="A2007" s="169" t="s">
        <v>4740</v>
      </c>
      <c r="B2007" s="169" t="s">
        <v>14869</v>
      </c>
      <c r="C2007" s="169" t="s">
        <v>791</v>
      </c>
      <c r="D2007" s="169" t="s">
        <v>351</v>
      </c>
      <c r="E2007" s="170">
        <v>2015</v>
      </c>
      <c r="F2007" s="170" t="s">
        <v>11890</v>
      </c>
      <c r="G2007" s="171" t="s">
        <v>14820</v>
      </c>
      <c r="H2007" s="171" t="s">
        <v>13616</v>
      </c>
      <c r="I2007" s="171"/>
    </row>
    <row r="2008" spans="1:9" hidden="1" x14ac:dyDescent="0.25">
      <c r="A2008" s="169" t="s">
        <v>9849</v>
      </c>
      <c r="B2008" s="169" t="s">
        <v>14889</v>
      </c>
      <c r="C2008" s="169" t="s">
        <v>483</v>
      </c>
      <c r="D2008" s="169" t="s">
        <v>351</v>
      </c>
      <c r="E2008" s="170">
        <v>2012</v>
      </c>
      <c r="F2008" s="170" t="s">
        <v>11890</v>
      </c>
      <c r="G2008" s="171" t="s">
        <v>14820</v>
      </c>
      <c r="H2008" s="171" t="s">
        <v>13616</v>
      </c>
      <c r="I2008" s="171"/>
    </row>
    <row r="2009" spans="1:9" hidden="1" x14ac:dyDescent="0.25">
      <c r="A2009" s="169" t="s">
        <v>4128</v>
      </c>
      <c r="B2009" s="169" t="s">
        <v>14885</v>
      </c>
      <c r="C2009" s="169" t="s">
        <v>528</v>
      </c>
      <c r="D2009" s="169" t="s">
        <v>351</v>
      </c>
      <c r="E2009" s="170">
        <v>2015</v>
      </c>
      <c r="F2009" s="170" t="s">
        <v>11890</v>
      </c>
      <c r="G2009" s="171" t="s">
        <v>14820</v>
      </c>
      <c r="H2009" s="171" t="s">
        <v>13616</v>
      </c>
      <c r="I2009" s="171"/>
    </row>
    <row r="2010" spans="1:9" x14ac:dyDescent="0.25">
      <c r="A2010" s="169" t="s">
        <v>4669</v>
      </c>
      <c r="B2010" s="169" t="s">
        <v>14894</v>
      </c>
      <c r="C2010" s="169" t="s">
        <v>11889</v>
      </c>
      <c r="D2010" s="169" t="s">
        <v>351</v>
      </c>
      <c r="E2010" s="170">
        <v>2015</v>
      </c>
      <c r="F2010" s="170" t="s">
        <v>11890</v>
      </c>
      <c r="G2010" s="171" t="s">
        <v>14820</v>
      </c>
      <c r="H2010" s="171" t="s">
        <v>13616</v>
      </c>
      <c r="I2010" s="171"/>
    </row>
    <row r="2011" spans="1:9" hidden="1" x14ac:dyDescent="0.25">
      <c r="A2011" s="169" t="s">
        <v>9971</v>
      </c>
      <c r="B2011" s="169" t="s">
        <v>14830</v>
      </c>
      <c r="C2011" s="169" t="s">
        <v>493</v>
      </c>
      <c r="D2011" s="169" t="s">
        <v>351</v>
      </c>
      <c r="E2011" s="170">
        <v>2012</v>
      </c>
      <c r="F2011" s="170" t="s">
        <v>11890</v>
      </c>
      <c r="G2011" s="171" t="s">
        <v>14820</v>
      </c>
      <c r="H2011" s="171" t="s">
        <v>13616</v>
      </c>
      <c r="I2011" s="171"/>
    </row>
    <row r="2012" spans="1:9" hidden="1" x14ac:dyDescent="0.25">
      <c r="A2012" s="169" t="s">
        <v>5584</v>
      </c>
      <c r="B2012" s="169" t="s">
        <v>14888</v>
      </c>
      <c r="C2012" s="169" t="s">
        <v>350</v>
      </c>
      <c r="D2012" s="169" t="s">
        <v>351</v>
      </c>
      <c r="E2012" s="170">
        <v>2015</v>
      </c>
      <c r="F2012" s="170" t="s">
        <v>11890</v>
      </c>
      <c r="G2012" s="171" t="s">
        <v>14820</v>
      </c>
      <c r="H2012" s="171" t="s">
        <v>13616</v>
      </c>
      <c r="I2012" s="171"/>
    </row>
    <row r="2013" spans="1:9" x14ac:dyDescent="0.25">
      <c r="A2013" s="169" t="s">
        <v>8684</v>
      </c>
      <c r="B2013" s="169" t="s">
        <v>14895</v>
      </c>
      <c r="C2013" s="169" t="s">
        <v>11889</v>
      </c>
      <c r="D2013" s="169" t="s">
        <v>351</v>
      </c>
      <c r="E2013" s="170">
        <v>2015</v>
      </c>
      <c r="F2013" s="170" t="s">
        <v>11890</v>
      </c>
      <c r="G2013" s="171" t="s">
        <v>14820</v>
      </c>
      <c r="H2013" s="171" t="s">
        <v>13616</v>
      </c>
      <c r="I2013" s="171"/>
    </row>
    <row r="2014" spans="1:9" x14ac:dyDescent="0.25">
      <c r="A2014" s="169" t="s">
        <v>14896</v>
      </c>
      <c r="B2014" s="169" t="s">
        <v>14897</v>
      </c>
      <c r="C2014" s="169" t="s">
        <v>11889</v>
      </c>
      <c r="D2014" s="169" t="s">
        <v>351</v>
      </c>
      <c r="E2014" s="170">
        <v>2012</v>
      </c>
      <c r="F2014" s="170" t="s">
        <v>11890</v>
      </c>
      <c r="G2014" s="171" t="s">
        <v>14820</v>
      </c>
      <c r="H2014" s="171" t="s">
        <v>13616</v>
      </c>
      <c r="I2014" s="171"/>
    </row>
    <row r="2015" spans="1:9" hidden="1" x14ac:dyDescent="0.25">
      <c r="A2015" s="169" t="s">
        <v>3247</v>
      </c>
      <c r="B2015" s="169" t="s">
        <v>14879</v>
      </c>
      <c r="C2015" s="169" t="s">
        <v>686</v>
      </c>
      <c r="D2015" s="169" t="s">
        <v>351</v>
      </c>
      <c r="E2015" s="170">
        <v>2012</v>
      </c>
      <c r="F2015" s="170" t="s">
        <v>11890</v>
      </c>
      <c r="G2015" s="171" t="s">
        <v>14820</v>
      </c>
      <c r="H2015" s="171" t="s">
        <v>13616</v>
      </c>
      <c r="I2015" s="171"/>
    </row>
    <row r="2016" spans="1:9" hidden="1" x14ac:dyDescent="0.25">
      <c r="A2016" s="169" t="s">
        <v>3450</v>
      </c>
      <c r="B2016" s="169" t="s">
        <v>14898</v>
      </c>
      <c r="C2016" s="169" t="s">
        <v>713</v>
      </c>
      <c r="D2016" s="169" t="s">
        <v>351</v>
      </c>
      <c r="E2016" s="170">
        <v>2012</v>
      </c>
      <c r="F2016" s="170" t="s">
        <v>11890</v>
      </c>
      <c r="G2016" s="171" t="s">
        <v>14820</v>
      </c>
      <c r="H2016" s="171" t="s">
        <v>13616</v>
      </c>
      <c r="I2016" s="171"/>
    </row>
    <row r="2017" spans="1:9" hidden="1" x14ac:dyDescent="0.25">
      <c r="A2017" s="169" t="s">
        <v>11097</v>
      </c>
      <c r="B2017" s="169" t="s">
        <v>14858</v>
      </c>
      <c r="C2017" s="169" t="s">
        <v>523</v>
      </c>
      <c r="D2017" s="169" t="s">
        <v>351</v>
      </c>
      <c r="E2017" s="170">
        <v>2015</v>
      </c>
      <c r="F2017" s="170" t="s">
        <v>11890</v>
      </c>
      <c r="G2017" s="171" t="s">
        <v>14820</v>
      </c>
      <c r="H2017" s="171" t="s">
        <v>13616</v>
      </c>
      <c r="I2017" s="171"/>
    </row>
    <row r="2018" spans="1:9" hidden="1" x14ac:dyDescent="0.25">
      <c r="A2018" s="169" t="s">
        <v>9459</v>
      </c>
      <c r="B2018" s="169" t="s">
        <v>14840</v>
      </c>
      <c r="C2018" s="169" t="s">
        <v>399</v>
      </c>
      <c r="D2018" s="169" t="s">
        <v>351</v>
      </c>
      <c r="E2018" s="170">
        <v>2015</v>
      </c>
      <c r="F2018" s="170" t="s">
        <v>11890</v>
      </c>
      <c r="G2018" s="171" t="s">
        <v>14820</v>
      </c>
      <c r="H2018" s="171" t="s">
        <v>13616</v>
      </c>
      <c r="I2018" s="171"/>
    </row>
    <row r="2019" spans="1:9" hidden="1" x14ac:dyDescent="0.25">
      <c r="A2019" s="169" t="s">
        <v>3138</v>
      </c>
      <c r="B2019" s="169" t="s">
        <v>14844</v>
      </c>
      <c r="C2019" s="169" t="s">
        <v>405</v>
      </c>
      <c r="D2019" s="169" t="s">
        <v>351</v>
      </c>
      <c r="E2019" s="170">
        <v>2012</v>
      </c>
      <c r="F2019" s="170" t="s">
        <v>11890</v>
      </c>
      <c r="G2019" s="171" t="s">
        <v>14820</v>
      </c>
      <c r="H2019" s="171" t="s">
        <v>13616</v>
      </c>
      <c r="I2019" s="171"/>
    </row>
    <row r="2020" spans="1:9" hidden="1" x14ac:dyDescent="0.25">
      <c r="A2020" s="169" t="s">
        <v>5748</v>
      </c>
      <c r="B2020" s="169" t="s">
        <v>14875</v>
      </c>
      <c r="C2020" s="169" t="s">
        <v>415</v>
      </c>
      <c r="D2020" s="169" t="s">
        <v>351</v>
      </c>
      <c r="E2020" s="170">
        <v>2012</v>
      </c>
      <c r="F2020" s="170" t="s">
        <v>11890</v>
      </c>
      <c r="G2020" s="171" t="s">
        <v>14820</v>
      </c>
      <c r="H2020" s="171" t="s">
        <v>13616</v>
      </c>
      <c r="I2020" s="171"/>
    </row>
    <row r="2021" spans="1:9" hidden="1" x14ac:dyDescent="0.25">
      <c r="A2021" s="169" t="s">
        <v>1157</v>
      </c>
      <c r="B2021" s="169" t="s">
        <v>14899</v>
      </c>
      <c r="C2021" s="169" t="s">
        <v>371</v>
      </c>
      <c r="D2021" s="169" t="s">
        <v>351</v>
      </c>
      <c r="E2021" s="170">
        <v>2015</v>
      </c>
      <c r="F2021" s="170" t="s">
        <v>11890</v>
      </c>
      <c r="G2021" s="171" t="s">
        <v>14820</v>
      </c>
      <c r="H2021" s="171" t="s">
        <v>13616</v>
      </c>
      <c r="I2021" s="171"/>
    </row>
    <row r="2022" spans="1:9" x14ac:dyDescent="0.25">
      <c r="A2022" s="169" t="s">
        <v>5182</v>
      </c>
      <c r="B2022" s="169" t="s">
        <v>14900</v>
      </c>
      <c r="C2022" s="169" t="s">
        <v>11889</v>
      </c>
      <c r="D2022" s="169" t="s">
        <v>351</v>
      </c>
      <c r="E2022" s="170">
        <v>2015</v>
      </c>
      <c r="F2022" s="170" t="s">
        <v>11890</v>
      </c>
      <c r="G2022" s="171" t="s">
        <v>14820</v>
      </c>
      <c r="H2022" s="171" t="s">
        <v>13616</v>
      </c>
      <c r="I2022" s="171"/>
    </row>
    <row r="2023" spans="1:9" hidden="1" x14ac:dyDescent="0.25">
      <c r="A2023" s="169" t="s">
        <v>1412</v>
      </c>
      <c r="B2023" s="169" t="s">
        <v>14852</v>
      </c>
      <c r="C2023" s="169" t="s">
        <v>496</v>
      </c>
      <c r="D2023" s="169" t="s">
        <v>351</v>
      </c>
      <c r="E2023" s="170">
        <v>2012</v>
      </c>
      <c r="F2023" s="170" t="s">
        <v>11890</v>
      </c>
      <c r="G2023" s="171" t="s">
        <v>14820</v>
      </c>
      <c r="H2023" s="171" t="s">
        <v>13616</v>
      </c>
      <c r="I2023" s="171"/>
    </row>
    <row r="2024" spans="1:9" hidden="1" x14ac:dyDescent="0.25">
      <c r="A2024" s="169" t="s">
        <v>5715</v>
      </c>
      <c r="B2024" s="169" t="s">
        <v>14858</v>
      </c>
      <c r="C2024" s="169" t="s">
        <v>405</v>
      </c>
      <c r="D2024" s="169" t="s">
        <v>351</v>
      </c>
      <c r="E2024" s="170">
        <v>2015</v>
      </c>
      <c r="F2024" s="170" t="s">
        <v>11890</v>
      </c>
      <c r="G2024" s="171" t="s">
        <v>14820</v>
      </c>
      <c r="H2024" s="171" t="s">
        <v>13616</v>
      </c>
      <c r="I2024" s="171"/>
    </row>
    <row r="2025" spans="1:9" hidden="1" x14ac:dyDescent="0.25">
      <c r="A2025" s="169" t="s">
        <v>4963</v>
      </c>
      <c r="B2025" s="169" t="s">
        <v>14842</v>
      </c>
      <c r="C2025" s="169" t="s">
        <v>466</v>
      </c>
      <c r="D2025" s="169" t="s">
        <v>351</v>
      </c>
      <c r="E2025" s="170">
        <v>2012</v>
      </c>
      <c r="F2025" s="170" t="s">
        <v>11890</v>
      </c>
      <c r="G2025" s="171" t="s">
        <v>14820</v>
      </c>
      <c r="H2025" s="171" t="s">
        <v>13616</v>
      </c>
      <c r="I2025" s="171"/>
    </row>
    <row r="2026" spans="1:9" hidden="1" x14ac:dyDescent="0.25">
      <c r="A2026" s="169" t="s">
        <v>2286</v>
      </c>
      <c r="B2026" s="169" t="s">
        <v>14887</v>
      </c>
      <c r="C2026" s="169" t="s">
        <v>670</v>
      </c>
      <c r="D2026" s="169" t="s">
        <v>351</v>
      </c>
      <c r="E2026" s="170">
        <v>2015</v>
      </c>
      <c r="F2026" s="170" t="s">
        <v>11890</v>
      </c>
      <c r="G2026" s="171" t="s">
        <v>14820</v>
      </c>
      <c r="H2026" s="171" t="s">
        <v>13616</v>
      </c>
      <c r="I2026" s="171"/>
    </row>
    <row r="2027" spans="1:9" x14ac:dyDescent="0.25">
      <c r="A2027" s="169" t="s">
        <v>8509</v>
      </c>
      <c r="B2027" s="169" t="s">
        <v>14832</v>
      </c>
      <c r="C2027" s="169" t="s">
        <v>11889</v>
      </c>
      <c r="D2027" s="169" t="s">
        <v>351</v>
      </c>
      <c r="E2027" s="170">
        <v>2015</v>
      </c>
      <c r="F2027" s="170" t="s">
        <v>11890</v>
      </c>
      <c r="G2027" s="171" t="s">
        <v>14820</v>
      </c>
      <c r="H2027" s="171" t="s">
        <v>13616</v>
      </c>
      <c r="I2027" s="171"/>
    </row>
    <row r="2028" spans="1:9" hidden="1" x14ac:dyDescent="0.25">
      <c r="A2028" s="169" t="s">
        <v>1159</v>
      </c>
      <c r="B2028" s="169" t="s">
        <v>14822</v>
      </c>
      <c r="C2028" s="169" t="s">
        <v>483</v>
      </c>
      <c r="D2028" s="169" t="s">
        <v>351</v>
      </c>
      <c r="E2028" s="170">
        <v>2012</v>
      </c>
      <c r="F2028" s="170" t="s">
        <v>11890</v>
      </c>
      <c r="G2028" s="171" t="s">
        <v>14820</v>
      </c>
      <c r="H2028" s="171" t="s">
        <v>13616</v>
      </c>
      <c r="I2028" s="171"/>
    </row>
    <row r="2029" spans="1:9" hidden="1" x14ac:dyDescent="0.25">
      <c r="A2029" s="169" t="s">
        <v>11182</v>
      </c>
      <c r="B2029" s="169" t="s">
        <v>14887</v>
      </c>
      <c r="C2029" s="169" t="s">
        <v>443</v>
      </c>
      <c r="D2029" s="169" t="s">
        <v>351</v>
      </c>
      <c r="E2029" s="170">
        <v>2015</v>
      </c>
      <c r="F2029" s="170" t="s">
        <v>11890</v>
      </c>
      <c r="G2029" s="171" t="s">
        <v>14820</v>
      </c>
      <c r="H2029" s="171" t="s">
        <v>13616</v>
      </c>
      <c r="I2029" s="171"/>
    </row>
    <row r="2030" spans="1:9" x14ac:dyDescent="0.25">
      <c r="A2030" s="169" t="s">
        <v>4989</v>
      </c>
      <c r="B2030" s="169" t="s">
        <v>14901</v>
      </c>
      <c r="C2030" s="169" t="s">
        <v>11889</v>
      </c>
      <c r="D2030" s="169" t="s">
        <v>351</v>
      </c>
      <c r="E2030" s="170">
        <v>2012</v>
      </c>
      <c r="F2030" s="170" t="s">
        <v>11890</v>
      </c>
      <c r="G2030" s="171" t="s">
        <v>14820</v>
      </c>
      <c r="H2030" s="171" t="s">
        <v>13616</v>
      </c>
      <c r="I2030" s="171"/>
    </row>
    <row r="2031" spans="1:9" hidden="1" x14ac:dyDescent="0.25">
      <c r="A2031" s="169" t="s">
        <v>4999</v>
      </c>
      <c r="B2031" s="169" t="s">
        <v>14879</v>
      </c>
      <c r="C2031" s="169" t="s">
        <v>523</v>
      </c>
      <c r="D2031" s="169" t="s">
        <v>351</v>
      </c>
      <c r="E2031" s="170">
        <v>2012</v>
      </c>
      <c r="F2031" s="170" t="s">
        <v>11890</v>
      </c>
      <c r="G2031" s="171" t="s">
        <v>14820</v>
      </c>
      <c r="H2031" s="171" t="s">
        <v>13616</v>
      </c>
      <c r="I2031" s="171"/>
    </row>
    <row r="2032" spans="1:9" hidden="1" x14ac:dyDescent="0.25">
      <c r="A2032" s="169" t="s">
        <v>1965</v>
      </c>
      <c r="B2032" s="169" t="s">
        <v>14902</v>
      </c>
      <c r="C2032" s="169" t="s">
        <v>356</v>
      </c>
      <c r="D2032" s="169" t="s">
        <v>351</v>
      </c>
      <c r="E2032" s="170">
        <v>2012</v>
      </c>
      <c r="F2032" s="170" t="s">
        <v>11890</v>
      </c>
      <c r="G2032" s="171" t="s">
        <v>14820</v>
      </c>
      <c r="H2032" s="171" t="s">
        <v>13616</v>
      </c>
      <c r="I2032" s="171"/>
    </row>
    <row r="2033" spans="1:9" hidden="1" x14ac:dyDescent="0.25">
      <c r="A2033" s="169" t="s">
        <v>8522</v>
      </c>
      <c r="B2033" s="169" t="s">
        <v>14826</v>
      </c>
      <c r="C2033" s="169" t="s">
        <v>405</v>
      </c>
      <c r="D2033" s="169" t="s">
        <v>351</v>
      </c>
      <c r="E2033" s="170">
        <v>2015</v>
      </c>
      <c r="F2033" s="170" t="s">
        <v>11890</v>
      </c>
      <c r="G2033" s="171" t="s">
        <v>14820</v>
      </c>
      <c r="H2033" s="171" t="s">
        <v>13616</v>
      </c>
      <c r="I2033" s="171"/>
    </row>
    <row r="2034" spans="1:9" hidden="1" x14ac:dyDescent="0.25">
      <c r="A2034" s="169" t="s">
        <v>3015</v>
      </c>
      <c r="B2034" s="169" t="s">
        <v>14866</v>
      </c>
      <c r="C2034" s="169" t="s">
        <v>473</v>
      </c>
      <c r="D2034" s="169" t="s">
        <v>351</v>
      </c>
      <c r="E2034" s="170">
        <v>2012</v>
      </c>
      <c r="F2034" s="170" t="s">
        <v>11890</v>
      </c>
      <c r="G2034" s="171" t="s">
        <v>14820</v>
      </c>
      <c r="H2034" s="171" t="s">
        <v>13616</v>
      </c>
      <c r="I2034" s="171"/>
    </row>
    <row r="2035" spans="1:9" hidden="1" x14ac:dyDescent="0.25">
      <c r="A2035" s="169" t="s">
        <v>9572</v>
      </c>
      <c r="B2035" s="169" t="s">
        <v>14858</v>
      </c>
      <c r="C2035" s="169" t="s">
        <v>402</v>
      </c>
      <c r="D2035" s="169" t="s">
        <v>351</v>
      </c>
      <c r="E2035" s="170">
        <v>2015</v>
      </c>
      <c r="F2035" s="170" t="s">
        <v>11890</v>
      </c>
      <c r="G2035" s="171" t="s">
        <v>14820</v>
      </c>
      <c r="H2035" s="171" t="s">
        <v>13616</v>
      </c>
      <c r="I2035" s="171"/>
    </row>
    <row r="2036" spans="1:9" hidden="1" x14ac:dyDescent="0.25">
      <c r="A2036" s="169" t="s">
        <v>3114</v>
      </c>
      <c r="B2036" s="169" t="s">
        <v>14884</v>
      </c>
      <c r="C2036" s="169" t="s">
        <v>473</v>
      </c>
      <c r="D2036" s="169" t="s">
        <v>351</v>
      </c>
      <c r="E2036" s="170">
        <v>2015</v>
      </c>
      <c r="F2036" s="170" t="s">
        <v>11890</v>
      </c>
      <c r="G2036" s="171" t="s">
        <v>14820</v>
      </c>
      <c r="H2036" s="171" t="s">
        <v>13616</v>
      </c>
      <c r="I2036" s="171"/>
    </row>
    <row r="2037" spans="1:9" hidden="1" x14ac:dyDescent="0.25">
      <c r="A2037" s="169" t="s">
        <v>3899</v>
      </c>
      <c r="B2037" s="169" t="s">
        <v>14821</v>
      </c>
      <c r="C2037" s="169" t="s">
        <v>496</v>
      </c>
      <c r="D2037" s="169" t="s">
        <v>351</v>
      </c>
      <c r="E2037" s="170">
        <v>2012</v>
      </c>
      <c r="F2037" s="170" t="s">
        <v>11890</v>
      </c>
      <c r="G2037" s="171" t="s">
        <v>14820</v>
      </c>
      <c r="H2037" s="171" t="s">
        <v>13616</v>
      </c>
      <c r="I2037" s="171"/>
    </row>
    <row r="2038" spans="1:9" x14ac:dyDescent="0.25">
      <c r="A2038" s="169" t="s">
        <v>4052</v>
      </c>
      <c r="B2038" s="169" t="s">
        <v>14903</v>
      </c>
      <c r="C2038" s="169" t="s">
        <v>11889</v>
      </c>
      <c r="D2038" s="169" t="s">
        <v>351</v>
      </c>
      <c r="E2038" s="170">
        <v>2012</v>
      </c>
      <c r="F2038" s="170" t="s">
        <v>11890</v>
      </c>
      <c r="G2038" s="171" t="s">
        <v>14820</v>
      </c>
      <c r="H2038" s="171" t="s">
        <v>13616</v>
      </c>
      <c r="I2038" s="171"/>
    </row>
    <row r="2039" spans="1:9" hidden="1" x14ac:dyDescent="0.25">
      <c r="A2039" s="169" t="s">
        <v>11455</v>
      </c>
      <c r="B2039" s="169" t="s">
        <v>14827</v>
      </c>
      <c r="C2039" s="169" t="s">
        <v>726</v>
      </c>
      <c r="D2039" s="169" t="s">
        <v>351</v>
      </c>
      <c r="E2039" s="170">
        <v>2012</v>
      </c>
      <c r="F2039" s="170" t="s">
        <v>11890</v>
      </c>
      <c r="G2039" s="171" t="s">
        <v>14820</v>
      </c>
      <c r="H2039" s="171" t="s">
        <v>13616</v>
      </c>
      <c r="I2039" s="171"/>
    </row>
    <row r="2040" spans="1:9" hidden="1" x14ac:dyDescent="0.25">
      <c r="A2040" s="169" t="s">
        <v>10697</v>
      </c>
      <c r="B2040" s="169" t="s">
        <v>14846</v>
      </c>
      <c r="C2040" s="169" t="s">
        <v>713</v>
      </c>
      <c r="D2040" s="169" t="s">
        <v>351</v>
      </c>
      <c r="E2040" s="170">
        <v>2012</v>
      </c>
      <c r="F2040" s="170" t="s">
        <v>11890</v>
      </c>
      <c r="G2040" s="171" t="s">
        <v>14820</v>
      </c>
      <c r="H2040" s="171" t="s">
        <v>13616</v>
      </c>
      <c r="I2040" s="171"/>
    </row>
    <row r="2041" spans="1:9" hidden="1" x14ac:dyDescent="0.25">
      <c r="A2041" s="169" t="s">
        <v>8571</v>
      </c>
      <c r="B2041" s="169" t="s">
        <v>14888</v>
      </c>
      <c r="C2041" s="169" t="s">
        <v>402</v>
      </c>
      <c r="D2041" s="169" t="s">
        <v>351</v>
      </c>
      <c r="E2041" s="170">
        <v>2015</v>
      </c>
      <c r="F2041" s="170" t="s">
        <v>11890</v>
      </c>
      <c r="G2041" s="171" t="s">
        <v>14820</v>
      </c>
      <c r="H2041" s="171" t="s">
        <v>13616</v>
      </c>
      <c r="I2041" s="171"/>
    </row>
    <row r="2042" spans="1:9" hidden="1" x14ac:dyDescent="0.25">
      <c r="A2042" s="169" t="s">
        <v>7803</v>
      </c>
      <c r="B2042" s="169" t="s">
        <v>14829</v>
      </c>
      <c r="C2042" s="169" t="s">
        <v>473</v>
      </c>
      <c r="D2042" s="169" t="s">
        <v>351</v>
      </c>
      <c r="E2042" s="170">
        <v>2015</v>
      </c>
      <c r="F2042" s="170" t="s">
        <v>11890</v>
      </c>
      <c r="G2042" s="171" t="s">
        <v>14820</v>
      </c>
      <c r="H2042" s="171" t="s">
        <v>13616</v>
      </c>
      <c r="I2042" s="171"/>
    </row>
    <row r="2043" spans="1:9" hidden="1" x14ac:dyDescent="0.25">
      <c r="A2043" s="169" t="s">
        <v>6212</v>
      </c>
      <c r="B2043" s="169" t="s">
        <v>14829</v>
      </c>
      <c r="C2043" s="169" t="s">
        <v>703</v>
      </c>
      <c r="D2043" s="169" t="s">
        <v>351</v>
      </c>
      <c r="E2043" s="170">
        <v>2015</v>
      </c>
      <c r="F2043" s="170" t="s">
        <v>11890</v>
      </c>
      <c r="G2043" s="171" t="s">
        <v>14820</v>
      </c>
      <c r="H2043" s="171" t="s">
        <v>13616</v>
      </c>
      <c r="I2043" s="171"/>
    </row>
    <row r="2044" spans="1:9" x14ac:dyDescent="0.25">
      <c r="A2044" s="169" t="s">
        <v>1234</v>
      </c>
      <c r="B2044" s="169" t="s">
        <v>14904</v>
      </c>
      <c r="C2044" s="169" t="s">
        <v>11889</v>
      </c>
      <c r="D2044" s="169" t="s">
        <v>351</v>
      </c>
      <c r="E2044" s="170">
        <v>2015</v>
      </c>
      <c r="F2044" s="170" t="s">
        <v>11890</v>
      </c>
      <c r="G2044" s="171" t="s">
        <v>14820</v>
      </c>
      <c r="H2044" s="171" t="s">
        <v>13616</v>
      </c>
      <c r="I2044" s="171"/>
    </row>
    <row r="2045" spans="1:9" hidden="1" x14ac:dyDescent="0.25">
      <c r="A2045" s="169" t="s">
        <v>4721</v>
      </c>
      <c r="B2045" s="169" t="s">
        <v>14905</v>
      </c>
      <c r="C2045" s="169" t="s">
        <v>392</v>
      </c>
      <c r="D2045" s="169" t="s">
        <v>351</v>
      </c>
      <c r="E2045" s="170">
        <v>2015</v>
      </c>
      <c r="F2045" s="170" t="s">
        <v>11890</v>
      </c>
      <c r="G2045" s="171" t="s">
        <v>14820</v>
      </c>
      <c r="H2045" s="171" t="s">
        <v>13616</v>
      </c>
      <c r="I2045" s="171"/>
    </row>
    <row r="2046" spans="1:9" x14ac:dyDescent="0.25">
      <c r="A2046" s="169" t="s">
        <v>14906</v>
      </c>
      <c r="B2046" s="169" t="s">
        <v>14907</v>
      </c>
      <c r="C2046" s="169" t="s">
        <v>11889</v>
      </c>
      <c r="D2046" s="169" t="s">
        <v>351</v>
      </c>
      <c r="E2046" s="170">
        <v>2012</v>
      </c>
      <c r="F2046" s="170" t="s">
        <v>11890</v>
      </c>
      <c r="G2046" s="171" t="s">
        <v>14820</v>
      </c>
      <c r="H2046" s="171" t="s">
        <v>13616</v>
      </c>
      <c r="I2046" s="171"/>
    </row>
    <row r="2047" spans="1:9" x14ac:dyDescent="0.25">
      <c r="A2047" s="169" t="s">
        <v>14908</v>
      </c>
      <c r="B2047" s="169" t="s">
        <v>14909</v>
      </c>
      <c r="C2047" s="169" t="s">
        <v>11889</v>
      </c>
      <c r="D2047" s="169" t="s">
        <v>351</v>
      </c>
      <c r="E2047" s="170">
        <v>2012</v>
      </c>
      <c r="F2047" s="170" t="s">
        <v>11890</v>
      </c>
      <c r="G2047" s="171" t="s">
        <v>14820</v>
      </c>
      <c r="H2047" s="171" t="s">
        <v>13616</v>
      </c>
      <c r="I2047" s="171"/>
    </row>
    <row r="2048" spans="1:9" hidden="1" x14ac:dyDescent="0.25">
      <c r="A2048" s="169" t="s">
        <v>3389</v>
      </c>
      <c r="B2048" s="169" t="s">
        <v>14852</v>
      </c>
      <c r="C2048" s="169" t="s">
        <v>405</v>
      </c>
      <c r="D2048" s="169" t="s">
        <v>351</v>
      </c>
      <c r="E2048" s="170">
        <v>2012</v>
      </c>
      <c r="F2048" s="170" t="s">
        <v>11890</v>
      </c>
      <c r="G2048" s="171" t="s">
        <v>14820</v>
      </c>
      <c r="H2048" s="171" t="s">
        <v>13616</v>
      </c>
      <c r="I2048" s="171"/>
    </row>
    <row r="2049" spans="1:9" hidden="1" x14ac:dyDescent="0.25">
      <c r="A2049" s="169" t="s">
        <v>7672</v>
      </c>
      <c r="B2049" s="169" t="s">
        <v>14846</v>
      </c>
      <c r="C2049" s="169" t="s">
        <v>1552</v>
      </c>
      <c r="D2049" s="169" t="s">
        <v>351</v>
      </c>
      <c r="E2049" s="170">
        <v>2012</v>
      </c>
      <c r="F2049" s="170" t="s">
        <v>11890</v>
      </c>
      <c r="G2049" s="171" t="s">
        <v>14820</v>
      </c>
      <c r="H2049" s="171" t="s">
        <v>13616</v>
      </c>
      <c r="I2049" s="171"/>
    </row>
    <row r="2050" spans="1:9" x14ac:dyDescent="0.25">
      <c r="A2050" s="169" t="s">
        <v>9889</v>
      </c>
      <c r="B2050" s="169" t="s">
        <v>14910</v>
      </c>
      <c r="C2050" s="169" t="s">
        <v>11889</v>
      </c>
      <c r="D2050" s="169" t="s">
        <v>351</v>
      </c>
      <c r="E2050" s="170">
        <v>2015</v>
      </c>
      <c r="F2050" s="170" t="s">
        <v>11890</v>
      </c>
      <c r="G2050" s="171" t="s">
        <v>14820</v>
      </c>
      <c r="H2050" s="171" t="s">
        <v>13616</v>
      </c>
      <c r="I2050" s="171"/>
    </row>
    <row r="2051" spans="1:9" hidden="1" x14ac:dyDescent="0.25">
      <c r="A2051" s="169" t="s">
        <v>7212</v>
      </c>
      <c r="B2051" s="169" t="s">
        <v>14866</v>
      </c>
      <c r="C2051" s="169" t="s">
        <v>438</v>
      </c>
      <c r="D2051" s="169" t="s">
        <v>351</v>
      </c>
      <c r="E2051" s="170">
        <v>2012</v>
      </c>
      <c r="F2051" s="170" t="s">
        <v>11890</v>
      </c>
      <c r="G2051" s="171" t="s">
        <v>14820</v>
      </c>
      <c r="H2051" s="171" t="s">
        <v>13616</v>
      </c>
      <c r="I2051" s="171"/>
    </row>
    <row r="2052" spans="1:9" hidden="1" x14ac:dyDescent="0.25">
      <c r="A2052" s="169" t="s">
        <v>5226</v>
      </c>
      <c r="B2052" s="169" t="s">
        <v>14863</v>
      </c>
      <c r="C2052" s="169" t="s">
        <v>493</v>
      </c>
      <c r="D2052" s="169" t="s">
        <v>351</v>
      </c>
      <c r="E2052" s="170">
        <v>2015</v>
      </c>
      <c r="F2052" s="170" t="s">
        <v>11890</v>
      </c>
      <c r="G2052" s="171" t="s">
        <v>14820</v>
      </c>
      <c r="H2052" s="171" t="s">
        <v>13616</v>
      </c>
      <c r="I2052" s="171"/>
    </row>
    <row r="2053" spans="1:9" hidden="1" x14ac:dyDescent="0.25">
      <c r="A2053" s="169" t="s">
        <v>8087</v>
      </c>
      <c r="B2053" s="169" t="s">
        <v>14824</v>
      </c>
      <c r="C2053" s="169" t="s">
        <v>686</v>
      </c>
      <c r="D2053" s="169" t="s">
        <v>351</v>
      </c>
      <c r="E2053" s="170">
        <v>2015</v>
      </c>
      <c r="F2053" s="170" t="s">
        <v>11890</v>
      </c>
      <c r="G2053" s="171" t="s">
        <v>14820</v>
      </c>
      <c r="H2053" s="171" t="s">
        <v>13616</v>
      </c>
      <c r="I2053" s="171"/>
    </row>
    <row r="2054" spans="1:9" hidden="1" x14ac:dyDescent="0.25">
      <c r="A2054" s="169" t="s">
        <v>545</v>
      </c>
      <c r="B2054" s="169" t="s">
        <v>14824</v>
      </c>
      <c r="C2054" s="169" t="s">
        <v>523</v>
      </c>
      <c r="D2054" s="169" t="s">
        <v>351</v>
      </c>
      <c r="E2054" s="170">
        <v>2015</v>
      </c>
      <c r="F2054" s="170" t="s">
        <v>11890</v>
      </c>
      <c r="G2054" s="171" t="s">
        <v>14820</v>
      </c>
      <c r="H2054" s="171" t="s">
        <v>13616</v>
      </c>
      <c r="I2054" s="171"/>
    </row>
    <row r="2055" spans="1:9" hidden="1" x14ac:dyDescent="0.25">
      <c r="A2055" s="169" t="s">
        <v>5916</v>
      </c>
      <c r="B2055" s="169" t="s">
        <v>14879</v>
      </c>
      <c r="C2055" s="169" t="s">
        <v>575</v>
      </c>
      <c r="D2055" s="169" t="s">
        <v>351</v>
      </c>
      <c r="E2055" s="170">
        <v>2012</v>
      </c>
      <c r="F2055" s="170" t="s">
        <v>11890</v>
      </c>
      <c r="G2055" s="171" t="s">
        <v>14820</v>
      </c>
      <c r="H2055" s="171" t="s">
        <v>13616</v>
      </c>
      <c r="I2055" s="171"/>
    </row>
    <row r="2056" spans="1:9" x14ac:dyDescent="0.25">
      <c r="A2056" s="169" t="s">
        <v>6309</v>
      </c>
      <c r="B2056" s="169" t="s">
        <v>14911</v>
      </c>
      <c r="C2056" s="169" t="s">
        <v>11889</v>
      </c>
      <c r="D2056" s="169" t="s">
        <v>351</v>
      </c>
      <c r="E2056" s="170">
        <v>2015</v>
      </c>
      <c r="F2056" s="170" t="s">
        <v>11890</v>
      </c>
      <c r="G2056" s="171" t="s">
        <v>14820</v>
      </c>
      <c r="H2056" s="171" t="s">
        <v>13616</v>
      </c>
      <c r="I2056" s="171"/>
    </row>
    <row r="2057" spans="1:9" hidden="1" x14ac:dyDescent="0.25">
      <c r="A2057" s="169" t="s">
        <v>4655</v>
      </c>
      <c r="B2057" s="169" t="s">
        <v>14886</v>
      </c>
      <c r="C2057" s="169" t="s">
        <v>425</v>
      </c>
      <c r="D2057" s="169" t="s">
        <v>351</v>
      </c>
      <c r="E2057" s="170">
        <v>2015</v>
      </c>
      <c r="F2057" s="170" t="s">
        <v>11890</v>
      </c>
      <c r="G2057" s="171" t="s">
        <v>14820</v>
      </c>
      <c r="H2057" s="171" t="s">
        <v>13616</v>
      </c>
      <c r="I2057" s="171"/>
    </row>
    <row r="2058" spans="1:9" hidden="1" x14ac:dyDescent="0.25">
      <c r="A2058" s="169" t="s">
        <v>7829</v>
      </c>
      <c r="B2058" s="169" t="s">
        <v>14874</v>
      </c>
      <c r="C2058" s="169" t="s">
        <v>418</v>
      </c>
      <c r="D2058" s="169" t="s">
        <v>351</v>
      </c>
      <c r="E2058" s="170">
        <v>2015</v>
      </c>
      <c r="F2058" s="170" t="s">
        <v>11890</v>
      </c>
      <c r="G2058" s="171" t="s">
        <v>14820</v>
      </c>
      <c r="H2058" s="171" t="s">
        <v>13616</v>
      </c>
      <c r="I2058" s="171"/>
    </row>
    <row r="2059" spans="1:9" hidden="1" x14ac:dyDescent="0.25">
      <c r="A2059" s="169" t="s">
        <v>6218</v>
      </c>
      <c r="B2059" s="169" t="s">
        <v>14887</v>
      </c>
      <c r="C2059" s="169" t="s">
        <v>402</v>
      </c>
      <c r="D2059" s="169" t="s">
        <v>351</v>
      </c>
      <c r="E2059" s="170">
        <v>2015</v>
      </c>
      <c r="F2059" s="170" t="s">
        <v>11890</v>
      </c>
      <c r="G2059" s="171" t="s">
        <v>14820</v>
      </c>
      <c r="H2059" s="171" t="s">
        <v>13616</v>
      </c>
      <c r="I2059" s="171"/>
    </row>
    <row r="2060" spans="1:9" hidden="1" x14ac:dyDescent="0.25">
      <c r="A2060" s="169" t="s">
        <v>7079</v>
      </c>
      <c r="B2060" s="169" t="s">
        <v>14852</v>
      </c>
      <c r="C2060" s="169" t="s">
        <v>415</v>
      </c>
      <c r="D2060" s="169" t="s">
        <v>351</v>
      </c>
      <c r="E2060" s="170">
        <v>2012</v>
      </c>
      <c r="F2060" s="170" t="s">
        <v>11890</v>
      </c>
      <c r="G2060" s="171" t="s">
        <v>14820</v>
      </c>
      <c r="H2060" s="171" t="s">
        <v>13616</v>
      </c>
      <c r="I2060" s="171"/>
    </row>
    <row r="2061" spans="1:9" hidden="1" x14ac:dyDescent="0.25">
      <c r="A2061" s="169" t="s">
        <v>2112</v>
      </c>
      <c r="B2061" s="169" t="s">
        <v>14831</v>
      </c>
      <c r="C2061" s="169" t="s">
        <v>483</v>
      </c>
      <c r="D2061" s="169" t="s">
        <v>351</v>
      </c>
      <c r="E2061" s="170">
        <v>2012</v>
      </c>
      <c r="F2061" s="170" t="s">
        <v>11890</v>
      </c>
      <c r="G2061" s="171" t="s">
        <v>14820</v>
      </c>
      <c r="H2061" s="171" t="s">
        <v>13616</v>
      </c>
      <c r="I2061" s="171"/>
    </row>
    <row r="2062" spans="1:9" x14ac:dyDescent="0.25">
      <c r="A2062" s="169" t="s">
        <v>4515</v>
      </c>
      <c r="B2062" s="169" t="s">
        <v>14912</v>
      </c>
      <c r="C2062" s="169" t="s">
        <v>11889</v>
      </c>
      <c r="D2062" s="169" t="s">
        <v>351</v>
      </c>
      <c r="E2062" s="170">
        <v>2015</v>
      </c>
      <c r="F2062" s="170" t="s">
        <v>11890</v>
      </c>
      <c r="G2062" s="171" t="s">
        <v>14820</v>
      </c>
      <c r="H2062" s="171" t="s">
        <v>13616</v>
      </c>
      <c r="I2062" s="171"/>
    </row>
    <row r="2063" spans="1:9" hidden="1" x14ac:dyDescent="0.25">
      <c r="A2063" s="169" t="s">
        <v>7037</v>
      </c>
      <c r="B2063" s="169" t="s">
        <v>14830</v>
      </c>
      <c r="C2063" s="169" t="s">
        <v>1552</v>
      </c>
      <c r="D2063" s="169" t="s">
        <v>351</v>
      </c>
      <c r="E2063" s="170">
        <v>2012</v>
      </c>
      <c r="F2063" s="170" t="s">
        <v>11890</v>
      </c>
      <c r="G2063" s="171" t="s">
        <v>14820</v>
      </c>
      <c r="H2063" s="171" t="s">
        <v>13616</v>
      </c>
      <c r="I2063" s="171"/>
    </row>
    <row r="2064" spans="1:9" hidden="1" x14ac:dyDescent="0.25">
      <c r="A2064" s="169" t="s">
        <v>8007</v>
      </c>
      <c r="B2064" s="169" t="s">
        <v>14824</v>
      </c>
      <c r="C2064" s="169" t="s">
        <v>425</v>
      </c>
      <c r="D2064" s="169" t="s">
        <v>351</v>
      </c>
      <c r="E2064" s="170">
        <v>2015</v>
      </c>
      <c r="F2064" s="170" t="s">
        <v>11890</v>
      </c>
      <c r="G2064" s="171" t="s">
        <v>14820</v>
      </c>
      <c r="H2064" s="171" t="s">
        <v>13616</v>
      </c>
      <c r="I2064" s="171"/>
    </row>
    <row r="2065" spans="1:9" x14ac:dyDescent="0.25">
      <c r="A2065" s="169" t="s">
        <v>5777</v>
      </c>
      <c r="B2065" s="169" t="s">
        <v>14823</v>
      </c>
      <c r="C2065" s="169" t="s">
        <v>11889</v>
      </c>
      <c r="D2065" s="169" t="s">
        <v>351</v>
      </c>
      <c r="E2065" s="170">
        <v>2015</v>
      </c>
      <c r="F2065" s="170" t="s">
        <v>11890</v>
      </c>
      <c r="G2065" s="171" t="s">
        <v>14820</v>
      </c>
      <c r="H2065" s="171" t="s">
        <v>13616</v>
      </c>
      <c r="I2065" s="171"/>
    </row>
    <row r="2066" spans="1:9" x14ac:dyDescent="0.25">
      <c r="A2066" s="169" t="s">
        <v>663</v>
      </c>
      <c r="B2066" s="169" t="s">
        <v>14913</v>
      </c>
      <c r="C2066" s="169" t="s">
        <v>11889</v>
      </c>
      <c r="D2066" s="169" t="s">
        <v>351</v>
      </c>
      <c r="E2066" s="170">
        <v>2015</v>
      </c>
      <c r="F2066" s="170" t="s">
        <v>11890</v>
      </c>
      <c r="G2066" s="171" t="s">
        <v>14820</v>
      </c>
      <c r="H2066" s="171" t="s">
        <v>13616</v>
      </c>
      <c r="I2066" s="171"/>
    </row>
    <row r="2067" spans="1:9" hidden="1" x14ac:dyDescent="0.25">
      <c r="A2067" s="169" t="s">
        <v>1245</v>
      </c>
      <c r="B2067" s="169" t="s">
        <v>14842</v>
      </c>
      <c r="C2067" s="169" t="s">
        <v>483</v>
      </c>
      <c r="D2067" s="169" t="s">
        <v>351</v>
      </c>
      <c r="E2067" s="170">
        <v>2012</v>
      </c>
      <c r="F2067" s="170" t="s">
        <v>11890</v>
      </c>
      <c r="G2067" s="171" t="s">
        <v>14820</v>
      </c>
      <c r="H2067" s="171" t="s">
        <v>13616</v>
      </c>
      <c r="I2067" s="171"/>
    </row>
    <row r="2068" spans="1:9" x14ac:dyDescent="0.25">
      <c r="A2068" s="169" t="s">
        <v>14914</v>
      </c>
      <c r="B2068" s="169" t="s">
        <v>14915</v>
      </c>
      <c r="C2068" s="169" t="s">
        <v>11889</v>
      </c>
      <c r="D2068" s="169" t="s">
        <v>351</v>
      </c>
      <c r="E2068" s="170">
        <v>2012</v>
      </c>
      <c r="F2068" s="170" t="s">
        <v>11890</v>
      </c>
      <c r="G2068" s="171" t="s">
        <v>14820</v>
      </c>
      <c r="H2068" s="171" t="s">
        <v>13616</v>
      </c>
      <c r="I2068" s="171"/>
    </row>
    <row r="2069" spans="1:9" hidden="1" x14ac:dyDescent="0.25">
      <c r="A2069" s="169" t="s">
        <v>14916</v>
      </c>
      <c r="B2069" s="169" t="s">
        <v>14917</v>
      </c>
      <c r="C2069" s="169" t="s">
        <v>438</v>
      </c>
      <c r="D2069" s="169" t="s">
        <v>351</v>
      </c>
      <c r="E2069" s="170">
        <v>2015</v>
      </c>
      <c r="F2069" s="170" t="s">
        <v>11890</v>
      </c>
      <c r="G2069" s="171" t="s">
        <v>14820</v>
      </c>
      <c r="H2069" s="171" t="s">
        <v>13616</v>
      </c>
      <c r="I2069" s="171"/>
    </row>
    <row r="2070" spans="1:9" hidden="1" x14ac:dyDescent="0.25">
      <c r="A2070" s="169" t="s">
        <v>14918</v>
      </c>
      <c r="B2070" s="169" t="s">
        <v>14919</v>
      </c>
      <c r="C2070" s="169" t="s">
        <v>356</v>
      </c>
      <c r="D2070" s="169" t="s">
        <v>351</v>
      </c>
      <c r="E2070" s="170">
        <v>2015</v>
      </c>
      <c r="F2070" s="170" t="s">
        <v>11890</v>
      </c>
      <c r="G2070" s="171" t="s">
        <v>14820</v>
      </c>
      <c r="H2070" s="171" t="s">
        <v>13616</v>
      </c>
      <c r="I2070" s="171"/>
    </row>
    <row r="2071" spans="1:9" hidden="1" x14ac:dyDescent="0.25">
      <c r="A2071" s="169" t="s">
        <v>3941</v>
      </c>
      <c r="B2071" s="169" t="s">
        <v>14842</v>
      </c>
      <c r="C2071" s="169" t="s">
        <v>736</v>
      </c>
      <c r="D2071" s="169" t="s">
        <v>351</v>
      </c>
      <c r="E2071" s="170">
        <v>2012</v>
      </c>
      <c r="F2071" s="170" t="s">
        <v>11890</v>
      </c>
      <c r="G2071" s="171" t="s">
        <v>14820</v>
      </c>
      <c r="H2071" s="171" t="s">
        <v>13616</v>
      </c>
      <c r="I2071" s="171"/>
    </row>
    <row r="2072" spans="1:9" hidden="1" x14ac:dyDescent="0.25">
      <c r="A2072" s="169" t="s">
        <v>7793</v>
      </c>
      <c r="B2072" s="169" t="s">
        <v>14884</v>
      </c>
      <c r="C2072" s="169" t="s">
        <v>378</v>
      </c>
      <c r="D2072" s="169" t="s">
        <v>351</v>
      </c>
      <c r="E2072" s="170">
        <v>2015</v>
      </c>
      <c r="F2072" s="170" t="s">
        <v>11890</v>
      </c>
      <c r="G2072" s="171" t="s">
        <v>14820</v>
      </c>
      <c r="H2072" s="171" t="s">
        <v>13616</v>
      </c>
      <c r="I2072" s="171"/>
    </row>
    <row r="2073" spans="1:9" hidden="1" x14ac:dyDescent="0.25">
      <c r="A2073" s="169" t="s">
        <v>14920</v>
      </c>
      <c r="B2073" s="169" t="s">
        <v>14921</v>
      </c>
      <c r="C2073" s="169" t="s">
        <v>356</v>
      </c>
      <c r="D2073" s="169" t="s">
        <v>351</v>
      </c>
      <c r="E2073" s="170">
        <v>2015</v>
      </c>
      <c r="F2073" s="170" t="s">
        <v>11890</v>
      </c>
      <c r="G2073" s="171" t="s">
        <v>14820</v>
      </c>
      <c r="H2073" s="171" t="s">
        <v>13616</v>
      </c>
      <c r="I2073" s="171"/>
    </row>
    <row r="2074" spans="1:9" hidden="1" x14ac:dyDescent="0.25">
      <c r="A2074" s="169" t="s">
        <v>11286</v>
      </c>
      <c r="B2074" s="169" t="s">
        <v>14861</v>
      </c>
      <c r="C2074" s="169" t="s">
        <v>466</v>
      </c>
      <c r="D2074" s="169" t="s">
        <v>351</v>
      </c>
      <c r="E2074" s="170">
        <v>2013</v>
      </c>
      <c r="F2074" s="170" t="s">
        <v>11890</v>
      </c>
      <c r="G2074" s="171" t="s">
        <v>14820</v>
      </c>
      <c r="H2074" s="171" t="s">
        <v>13616</v>
      </c>
      <c r="I2074" s="171"/>
    </row>
    <row r="2075" spans="1:9" hidden="1" x14ac:dyDescent="0.25">
      <c r="A2075" s="169" t="s">
        <v>3511</v>
      </c>
      <c r="B2075" s="169" t="s">
        <v>14840</v>
      </c>
      <c r="C2075" s="169" t="s">
        <v>736</v>
      </c>
      <c r="D2075" s="169" t="s">
        <v>351</v>
      </c>
      <c r="E2075" s="170">
        <v>2015</v>
      </c>
      <c r="F2075" s="170" t="s">
        <v>11890</v>
      </c>
      <c r="G2075" s="171" t="s">
        <v>14820</v>
      </c>
      <c r="H2075" s="171" t="s">
        <v>13616</v>
      </c>
      <c r="I2075" s="171"/>
    </row>
    <row r="2076" spans="1:9" hidden="1" x14ac:dyDescent="0.25">
      <c r="A2076" s="169" t="s">
        <v>9981</v>
      </c>
      <c r="B2076" s="169" t="s">
        <v>14824</v>
      </c>
      <c r="C2076" s="169" t="s">
        <v>703</v>
      </c>
      <c r="D2076" s="169" t="s">
        <v>351</v>
      </c>
      <c r="E2076" s="170">
        <v>2015</v>
      </c>
      <c r="F2076" s="170" t="s">
        <v>11890</v>
      </c>
      <c r="G2076" s="171" t="s">
        <v>14820</v>
      </c>
      <c r="H2076" s="171" t="s">
        <v>13616</v>
      </c>
      <c r="I2076" s="171"/>
    </row>
    <row r="2077" spans="1:9" hidden="1" x14ac:dyDescent="0.25">
      <c r="A2077" s="169" t="s">
        <v>3305</v>
      </c>
      <c r="B2077" s="169" t="s">
        <v>14862</v>
      </c>
      <c r="C2077" s="169" t="s">
        <v>405</v>
      </c>
      <c r="D2077" s="169" t="s">
        <v>351</v>
      </c>
      <c r="E2077" s="170">
        <v>2015</v>
      </c>
      <c r="F2077" s="170" t="s">
        <v>11890</v>
      </c>
      <c r="G2077" s="171" t="s">
        <v>14820</v>
      </c>
      <c r="H2077" s="171" t="s">
        <v>13616</v>
      </c>
      <c r="I2077" s="171"/>
    </row>
    <row r="2078" spans="1:9" x14ac:dyDescent="0.25">
      <c r="A2078" s="169" t="s">
        <v>3486</v>
      </c>
      <c r="B2078" s="169" t="s">
        <v>14922</v>
      </c>
      <c r="C2078" s="169" t="s">
        <v>11889</v>
      </c>
      <c r="D2078" s="169" t="s">
        <v>351</v>
      </c>
      <c r="E2078" s="170">
        <v>2015</v>
      </c>
      <c r="F2078" s="170" t="s">
        <v>11890</v>
      </c>
      <c r="G2078" s="171" t="s">
        <v>14820</v>
      </c>
      <c r="H2078" s="171" t="s">
        <v>13616</v>
      </c>
      <c r="I2078" s="171"/>
    </row>
    <row r="2079" spans="1:9" hidden="1" x14ac:dyDescent="0.25">
      <c r="A2079" s="169" t="s">
        <v>9652</v>
      </c>
      <c r="B2079" s="169" t="s">
        <v>14852</v>
      </c>
      <c r="C2079" s="169" t="s">
        <v>726</v>
      </c>
      <c r="D2079" s="169" t="s">
        <v>351</v>
      </c>
      <c r="E2079" s="170">
        <v>2012</v>
      </c>
      <c r="F2079" s="170" t="s">
        <v>11890</v>
      </c>
      <c r="G2079" s="171" t="s">
        <v>14820</v>
      </c>
      <c r="H2079" s="171" t="s">
        <v>13616</v>
      </c>
      <c r="I2079" s="171"/>
    </row>
    <row r="2080" spans="1:9" hidden="1" x14ac:dyDescent="0.25">
      <c r="A2080" s="169" t="s">
        <v>5653</v>
      </c>
      <c r="B2080" s="169" t="s">
        <v>14888</v>
      </c>
      <c r="C2080" s="169" t="s">
        <v>443</v>
      </c>
      <c r="D2080" s="169" t="s">
        <v>351</v>
      </c>
      <c r="E2080" s="170">
        <v>2015</v>
      </c>
      <c r="F2080" s="170" t="s">
        <v>11890</v>
      </c>
      <c r="G2080" s="171" t="s">
        <v>14820</v>
      </c>
      <c r="H2080" s="171" t="s">
        <v>13616</v>
      </c>
      <c r="I2080" s="171"/>
    </row>
    <row r="2081" spans="1:9" x14ac:dyDescent="0.25">
      <c r="A2081" s="169" t="s">
        <v>7448</v>
      </c>
      <c r="B2081" s="169" t="s">
        <v>14923</v>
      </c>
      <c r="C2081" s="169" t="s">
        <v>11889</v>
      </c>
      <c r="D2081" s="169" t="s">
        <v>351</v>
      </c>
      <c r="E2081" s="170">
        <v>2015</v>
      </c>
      <c r="F2081" s="170" t="s">
        <v>11890</v>
      </c>
      <c r="G2081" s="171" t="s">
        <v>14820</v>
      </c>
      <c r="H2081" s="171" t="s">
        <v>13616</v>
      </c>
      <c r="I2081" s="171"/>
    </row>
    <row r="2082" spans="1:9" hidden="1" x14ac:dyDescent="0.25">
      <c r="A2082" s="169" t="s">
        <v>10908</v>
      </c>
      <c r="B2082" s="169" t="s">
        <v>14854</v>
      </c>
      <c r="C2082" s="169" t="s">
        <v>392</v>
      </c>
      <c r="D2082" s="169" t="s">
        <v>351</v>
      </c>
      <c r="E2082" s="170">
        <v>2015</v>
      </c>
      <c r="F2082" s="170" t="s">
        <v>11890</v>
      </c>
      <c r="G2082" s="171" t="s">
        <v>14820</v>
      </c>
      <c r="H2082" s="171" t="s">
        <v>13616</v>
      </c>
      <c r="I2082" s="171"/>
    </row>
    <row r="2083" spans="1:9" hidden="1" x14ac:dyDescent="0.25">
      <c r="A2083" s="169" t="s">
        <v>3960</v>
      </c>
      <c r="B2083" s="169" t="s">
        <v>14924</v>
      </c>
      <c r="C2083" s="169" t="s">
        <v>984</v>
      </c>
      <c r="D2083" s="169" t="s">
        <v>351</v>
      </c>
      <c r="E2083" s="170">
        <v>2012</v>
      </c>
      <c r="F2083" s="170" t="s">
        <v>11890</v>
      </c>
      <c r="G2083" s="171" t="s">
        <v>14820</v>
      </c>
      <c r="H2083" s="171" t="s">
        <v>13616</v>
      </c>
      <c r="I2083" s="171"/>
    </row>
    <row r="2084" spans="1:9" hidden="1" x14ac:dyDescent="0.25">
      <c r="A2084" s="169" t="s">
        <v>11187</v>
      </c>
      <c r="B2084" s="169" t="s">
        <v>14879</v>
      </c>
      <c r="C2084" s="169" t="s">
        <v>399</v>
      </c>
      <c r="D2084" s="169" t="s">
        <v>351</v>
      </c>
      <c r="E2084" s="170">
        <v>2012</v>
      </c>
      <c r="F2084" s="170" t="s">
        <v>11890</v>
      </c>
      <c r="G2084" s="171" t="s">
        <v>14820</v>
      </c>
      <c r="H2084" s="171" t="s">
        <v>13616</v>
      </c>
      <c r="I2084" s="171"/>
    </row>
    <row r="2085" spans="1:9" hidden="1" x14ac:dyDescent="0.25">
      <c r="A2085" s="169" t="s">
        <v>8609</v>
      </c>
      <c r="B2085" s="169" t="s">
        <v>14824</v>
      </c>
      <c r="C2085" s="169" t="s">
        <v>399</v>
      </c>
      <c r="D2085" s="169" t="s">
        <v>351</v>
      </c>
      <c r="E2085" s="170">
        <v>2015</v>
      </c>
      <c r="F2085" s="170" t="s">
        <v>11890</v>
      </c>
      <c r="G2085" s="171" t="s">
        <v>14820</v>
      </c>
      <c r="H2085" s="171" t="s">
        <v>13616</v>
      </c>
      <c r="I2085" s="171"/>
    </row>
    <row r="2086" spans="1:9" hidden="1" x14ac:dyDescent="0.25">
      <c r="A2086" s="169" t="s">
        <v>1277</v>
      </c>
      <c r="B2086" s="169" t="s">
        <v>14858</v>
      </c>
      <c r="C2086" s="169" t="s">
        <v>473</v>
      </c>
      <c r="D2086" s="169" t="s">
        <v>351</v>
      </c>
      <c r="E2086" s="170">
        <v>2015</v>
      </c>
      <c r="F2086" s="170" t="s">
        <v>11890</v>
      </c>
      <c r="G2086" s="171" t="s">
        <v>14820</v>
      </c>
      <c r="H2086" s="171" t="s">
        <v>13616</v>
      </c>
      <c r="I2086" s="171"/>
    </row>
    <row r="2087" spans="1:9" hidden="1" x14ac:dyDescent="0.25">
      <c r="A2087" s="169" t="s">
        <v>6093</v>
      </c>
      <c r="B2087" s="169" t="s">
        <v>14887</v>
      </c>
      <c r="C2087" s="169" t="s">
        <v>528</v>
      </c>
      <c r="D2087" s="169" t="s">
        <v>351</v>
      </c>
      <c r="E2087" s="170">
        <v>2015</v>
      </c>
      <c r="F2087" s="170" t="s">
        <v>11890</v>
      </c>
      <c r="G2087" s="171" t="s">
        <v>14820</v>
      </c>
      <c r="H2087" s="171" t="s">
        <v>13616</v>
      </c>
      <c r="I2087" s="171"/>
    </row>
    <row r="2088" spans="1:9" hidden="1" x14ac:dyDescent="0.25">
      <c r="A2088" s="169" t="s">
        <v>3470</v>
      </c>
      <c r="B2088" s="169" t="s">
        <v>14842</v>
      </c>
      <c r="C2088" s="169" t="s">
        <v>817</v>
      </c>
      <c r="D2088" s="169" t="s">
        <v>351</v>
      </c>
      <c r="E2088" s="170">
        <v>2012</v>
      </c>
      <c r="F2088" s="170" t="s">
        <v>11890</v>
      </c>
      <c r="G2088" s="171" t="s">
        <v>14820</v>
      </c>
      <c r="H2088" s="171" t="s">
        <v>13616</v>
      </c>
      <c r="I2088" s="171"/>
    </row>
    <row r="2089" spans="1:9" hidden="1" x14ac:dyDescent="0.25">
      <c r="A2089" s="169" t="s">
        <v>11462</v>
      </c>
      <c r="B2089" s="169" t="s">
        <v>14879</v>
      </c>
      <c r="C2089" s="169" t="s">
        <v>496</v>
      </c>
      <c r="D2089" s="169" t="s">
        <v>351</v>
      </c>
      <c r="E2089" s="170">
        <v>2012</v>
      </c>
      <c r="F2089" s="170" t="s">
        <v>11890</v>
      </c>
      <c r="G2089" s="171" t="s">
        <v>14820</v>
      </c>
      <c r="H2089" s="171" t="s">
        <v>13616</v>
      </c>
      <c r="I2089" s="171"/>
    </row>
    <row r="2090" spans="1:9" hidden="1" x14ac:dyDescent="0.25">
      <c r="A2090" s="169" t="s">
        <v>4207</v>
      </c>
      <c r="B2090" s="169" t="s">
        <v>14830</v>
      </c>
      <c r="C2090" s="169" t="s">
        <v>575</v>
      </c>
      <c r="D2090" s="169" t="s">
        <v>351</v>
      </c>
      <c r="E2090" s="170">
        <v>2012</v>
      </c>
      <c r="F2090" s="170" t="s">
        <v>11890</v>
      </c>
      <c r="G2090" s="171" t="s">
        <v>14820</v>
      </c>
      <c r="H2090" s="171" t="s">
        <v>13616</v>
      </c>
      <c r="I2090" s="171"/>
    </row>
    <row r="2091" spans="1:9" x14ac:dyDescent="0.25">
      <c r="A2091" s="169" t="s">
        <v>9448</v>
      </c>
      <c r="B2091" s="169" t="s">
        <v>14925</v>
      </c>
      <c r="C2091" s="169" t="s">
        <v>11889</v>
      </c>
      <c r="D2091" s="169" t="s">
        <v>351</v>
      </c>
      <c r="E2091" s="170">
        <v>2015</v>
      </c>
      <c r="F2091" s="170" t="s">
        <v>11890</v>
      </c>
      <c r="G2091" s="171" t="s">
        <v>14820</v>
      </c>
      <c r="H2091" s="171" t="s">
        <v>13616</v>
      </c>
      <c r="I2091" s="171"/>
    </row>
    <row r="2092" spans="1:9" hidden="1" x14ac:dyDescent="0.25">
      <c r="A2092" s="169" t="s">
        <v>6076</v>
      </c>
      <c r="B2092" s="169" t="s">
        <v>14852</v>
      </c>
      <c r="C2092" s="169" t="s">
        <v>425</v>
      </c>
      <c r="D2092" s="169" t="s">
        <v>351</v>
      </c>
      <c r="E2092" s="170">
        <v>2012</v>
      </c>
      <c r="F2092" s="170" t="s">
        <v>11890</v>
      </c>
      <c r="G2092" s="171" t="s">
        <v>14820</v>
      </c>
      <c r="H2092" s="171" t="s">
        <v>13616</v>
      </c>
      <c r="I2092" s="171"/>
    </row>
    <row r="2093" spans="1:9" hidden="1" x14ac:dyDescent="0.25">
      <c r="A2093" s="169" t="s">
        <v>3744</v>
      </c>
      <c r="B2093" s="169" t="s">
        <v>14926</v>
      </c>
      <c r="C2093" s="169" t="s">
        <v>14834</v>
      </c>
      <c r="D2093" s="169" t="s">
        <v>351</v>
      </c>
      <c r="E2093" s="170">
        <v>2012</v>
      </c>
      <c r="F2093" s="170" t="s">
        <v>11890</v>
      </c>
      <c r="G2093" s="171" t="s">
        <v>14820</v>
      </c>
      <c r="H2093" s="171" t="s">
        <v>13616</v>
      </c>
      <c r="I2093" s="171"/>
    </row>
    <row r="2094" spans="1:9" x14ac:dyDescent="0.25">
      <c r="A2094" s="169" t="s">
        <v>14927</v>
      </c>
      <c r="B2094" s="169" t="s">
        <v>14928</v>
      </c>
      <c r="C2094" s="169" t="s">
        <v>11889</v>
      </c>
      <c r="D2094" s="169" t="s">
        <v>351</v>
      </c>
      <c r="E2094" s="170">
        <v>2015</v>
      </c>
      <c r="F2094" s="170" t="s">
        <v>11890</v>
      </c>
      <c r="G2094" s="171" t="s">
        <v>14820</v>
      </c>
      <c r="H2094" s="171" t="s">
        <v>13616</v>
      </c>
      <c r="I2094" s="171"/>
    </row>
    <row r="2095" spans="1:9" hidden="1" x14ac:dyDescent="0.25">
      <c r="A2095" s="169" t="s">
        <v>2776</v>
      </c>
      <c r="B2095" s="169" t="s">
        <v>14842</v>
      </c>
      <c r="C2095" s="169" t="s">
        <v>392</v>
      </c>
      <c r="D2095" s="169" t="s">
        <v>351</v>
      </c>
      <c r="E2095" s="170">
        <v>2012</v>
      </c>
      <c r="F2095" s="170" t="s">
        <v>11890</v>
      </c>
      <c r="G2095" s="171" t="s">
        <v>14820</v>
      </c>
      <c r="H2095" s="171" t="s">
        <v>13616</v>
      </c>
      <c r="I2095" s="171"/>
    </row>
    <row r="2096" spans="1:9" hidden="1" x14ac:dyDescent="0.25">
      <c r="A2096" s="169" t="s">
        <v>6916</v>
      </c>
      <c r="B2096" s="169" t="s">
        <v>14879</v>
      </c>
      <c r="C2096" s="169" t="s">
        <v>371</v>
      </c>
      <c r="D2096" s="169" t="s">
        <v>351</v>
      </c>
      <c r="E2096" s="170">
        <v>2012</v>
      </c>
      <c r="F2096" s="170" t="s">
        <v>11890</v>
      </c>
      <c r="G2096" s="171" t="s">
        <v>14820</v>
      </c>
      <c r="H2096" s="171" t="s">
        <v>13616</v>
      </c>
      <c r="I2096" s="171"/>
    </row>
    <row r="2097" spans="1:9" hidden="1" x14ac:dyDescent="0.25">
      <c r="A2097" s="169" t="s">
        <v>2667</v>
      </c>
      <c r="B2097" s="169" t="s">
        <v>14840</v>
      </c>
      <c r="C2097" s="169" t="s">
        <v>791</v>
      </c>
      <c r="D2097" s="169" t="s">
        <v>351</v>
      </c>
      <c r="E2097" s="170">
        <v>2015</v>
      </c>
      <c r="F2097" s="170" t="s">
        <v>11890</v>
      </c>
      <c r="G2097" s="171" t="s">
        <v>14820</v>
      </c>
      <c r="H2097" s="171" t="s">
        <v>13616</v>
      </c>
      <c r="I2097" s="171"/>
    </row>
    <row r="2098" spans="1:9" x14ac:dyDescent="0.25">
      <c r="A2098" s="169" t="s">
        <v>1041</v>
      </c>
      <c r="B2098" s="169" t="s">
        <v>14929</v>
      </c>
      <c r="C2098" s="169" t="s">
        <v>11889</v>
      </c>
      <c r="D2098" s="169" t="s">
        <v>351</v>
      </c>
      <c r="E2098" s="170">
        <v>2012</v>
      </c>
      <c r="F2098" s="170" t="s">
        <v>11890</v>
      </c>
      <c r="G2098" s="171" t="s">
        <v>14820</v>
      </c>
      <c r="H2098" s="171" t="s">
        <v>13616</v>
      </c>
      <c r="I2098" s="171"/>
    </row>
    <row r="2099" spans="1:9" hidden="1" x14ac:dyDescent="0.25">
      <c r="A2099" s="169" t="s">
        <v>4800</v>
      </c>
      <c r="B2099" s="169" t="s">
        <v>14844</v>
      </c>
      <c r="C2099" s="169" t="s">
        <v>547</v>
      </c>
      <c r="D2099" s="169" t="s">
        <v>351</v>
      </c>
      <c r="E2099" s="170">
        <v>2012</v>
      </c>
      <c r="F2099" s="170" t="s">
        <v>11890</v>
      </c>
      <c r="G2099" s="171" t="s">
        <v>14820</v>
      </c>
      <c r="H2099" s="171" t="s">
        <v>13616</v>
      </c>
      <c r="I2099" s="171"/>
    </row>
    <row r="2100" spans="1:9" hidden="1" x14ac:dyDescent="0.25">
      <c r="A2100" s="169" t="s">
        <v>4558</v>
      </c>
      <c r="B2100" s="169" t="s">
        <v>14874</v>
      </c>
      <c r="C2100" s="169" t="s">
        <v>350</v>
      </c>
      <c r="D2100" s="169" t="s">
        <v>351</v>
      </c>
      <c r="E2100" s="170">
        <v>2015</v>
      </c>
      <c r="F2100" s="170" t="s">
        <v>11890</v>
      </c>
      <c r="G2100" s="171" t="s">
        <v>14820</v>
      </c>
      <c r="H2100" s="171" t="s">
        <v>13616</v>
      </c>
      <c r="I2100" s="171"/>
    </row>
    <row r="2101" spans="1:9" hidden="1" x14ac:dyDescent="0.25">
      <c r="A2101" s="169" t="s">
        <v>14930</v>
      </c>
      <c r="B2101" s="169" t="s">
        <v>14931</v>
      </c>
      <c r="C2101" s="169" t="s">
        <v>415</v>
      </c>
      <c r="D2101" s="169" t="s">
        <v>351</v>
      </c>
      <c r="E2101" s="170">
        <v>2015</v>
      </c>
      <c r="F2101" s="170" t="s">
        <v>11890</v>
      </c>
      <c r="G2101" s="171" t="s">
        <v>14820</v>
      </c>
      <c r="H2101" s="171" t="s">
        <v>13616</v>
      </c>
      <c r="I2101" s="171"/>
    </row>
    <row r="2102" spans="1:9" x14ac:dyDescent="0.25">
      <c r="A2102" s="169" t="s">
        <v>1744</v>
      </c>
      <c r="B2102" s="169" t="s">
        <v>14932</v>
      </c>
      <c r="C2102" s="169" t="s">
        <v>11889</v>
      </c>
      <c r="D2102" s="169" t="s">
        <v>351</v>
      </c>
      <c r="E2102" s="170">
        <v>2015</v>
      </c>
      <c r="F2102" s="170" t="s">
        <v>11890</v>
      </c>
      <c r="G2102" s="171" t="s">
        <v>14820</v>
      </c>
      <c r="H2102" s="171" t="s">
        <v>13616</v>
      </c>
      <c r="I2102" s="171"/>
    </row>
    <row r="2103" spans="1:9" x14ac:dyDescent="0.25">
      <c r="A2103" s="169" t="s">
        <v>6087</v>
      </c>
      <c r="B2103" s="169" t="s">
        <v>14933</v>
      </c>
      <c r="C2103" s="169" t="s">
        <v>11889</v>
      </c>
      <c r="D2103" s="169" t="s">
        <v>351</v>
      </c>
      <c r="E2103" s="170">
        <v>2015</v>
      </c>
      <c r="F2103" s="170" t="s">
        <v>11890</v>
      </c>
      <c r="G2103" s="171" t="s">
        <v>14820</v>
      </c>
      <c r="H2103" s="171" t="s">
        <v>13616</v>
      </c>
      <c r="I2103" s="171"/>
    </row>
    <row r="2104" spans="1:9" hidden="1" x14ac:dyDescent="0.25">
      <c r="A2104" s="169" t="s">
        <v>1815</v>
      </c>
      <c r="B2104" s="169" t="s">
        <v>14847</v>
      </c>
      <c r="C2104" s="169" t="s">
        <v>443</v>
      </c>
      <c r="D2104" s="169" t="s">
        <v>351</v>
      </c>
      <c r="E2104" s="170">
        <v>2015</v>
      </c>
      <c r="F2104" s="170" t="s">
        <v>11890</v>
      </c>
      <c r="G2104" s="171" t="s">
        <v>14820</v>
      </c>
      <c r="H2104" s="171" t="s">
        <v>13616</v>
      </c>
      <c r="I2104" s="171"/>
    </row>
    <row r="2105" spans="1:9" hidden="1" x14ac:dyDescent="0.25">
      <c r="A2105" s="169" t="s">
        <v>10340</v>
      </c>
      <c r="B2105" s="169" t="s">
        <v>14830</v>
      </c>
      <c r="C2105" s="169" t="s">
        <v>691</v>
      </c>
      <c r="D2105" s="169" t="s">
        <v>351</v>
      </c>
      <c r="E2105" s="170">
        <v>2012</v>
      </c>
      <c r="F2105" s="170" t="s">
        <v>11890</v>
      </c>
      <c r="G2105" s="171" t="s">
        <v>14820</v>
      </c>
      <c r="H2105" s="171" t="s">
        <v>13616</v>
      </c>
      <c r="I2105" s="171"/>
    </row>
    <row r="2106" spans="1:9" x14ac:dyDescent="0.25">
      <c r="A2106" s="169" t="s">
        <v>3315</v>
      </c>
      <c r="B2106" s="169" t="s">
        <v>14934</v>
      </c>
      <c r="C2106" s="169" t="s">
        <v>11889</v>
      </c>
      <c r="D2106" s="169" t="s">
        <v>351</v>
      </c>
      <c r="E2106" s="170">
        <v>2012</v>
      </c>
      <c r="F2106" s="170" t="s">
        <v>11890</v>
      </c>
      <c r="G2106" s="171" t="s">
        <v>14820</v>
      </c>
      <c r="H2106" s="171" t="s">
        <v>13616</v>
      </c>
      <c r="I2106" s="171"/>
    </row>
    <row r="2107" spans="1:9" hidden="1" x14ac:dyDescent="0.25">
      <c r="A2107" s="169" t="s">
        <v>6754</v>
      </c>
      <c r="B2107" s="169" t="s">
        <v>14935</v>
      </c>
      <c r="C2107" s="169" t="s">
        <v>769</v>
      </c>
      <c r="D2107" s="169" t="s">
        <v>351</v>
      </c>
      <c r="E2107" s="170">
        <v>2012</v>
      </c>
      <c r="F2107" s="170" t="s">
        <v>11890</v>
      </c>
      <c r="G2107" s="171" t="s">
        <v>14820</v>
      </c>
      <c r="H2107" s="171" t="s">
        <v>13616</v>
      </c>
      <c r="I2107" s="171"/>
    </row>
    <row r="2108" spans="1:9" hidden="1" x14ac:dyDescent="0.25">
      <c r="A2108" s="169" t="s">
        <v>2661</v>
      </c>
      <c r="B2108" s="169" t="s">
        <v>14885</v>
      </c>
      <c r="C2108" s="169" t="s">
        <v>523</v>
      </c>
      <c r="D2108" s="169" t="s">
        <v>351</v>
      </c>
      <c r="E2108" s="170">
        <v>2015</v>
      </c>
      <c r="F2108" s="170" t="s">
        <v>11890</v>
      </c>
      <c r="G2108" s="171" t="s">
        <v>14820</v>
      </c>
      <c r="H2108" s="171" t="s">
        <v>13616</v>
      </c>
      <c r="I2108" s="171"/>
    </row>
    <row r="2109" spans="1:9" x14ac:dyDescent="0.25">
      <c r="A2109" s="169" t="s">
        <v>635</v>
      </c>
      <c r="B2109" s="169" t="s">
        <v>14905</v>
      </c>
      <c r="C2109" s="169" t="s">
        <v>11889</v>
      </c>
      <c r="D2109" s="169" t="s">
        <v>351</v>
      </c>
      <c r="E2109" s="170">
        <v>2015</v>
      </c>
      <c r="F2109" s="170" t="s">
        <v>11890</v>
      </c>
      <c r="G2109" s="171" t="s">
        <v>14820</v>
      </c>
      <c r="H2109" s="171" t="s">
        <v>13616</v>
      </c>
      <c r="I2109" s="171"/>
    </row>
    <row r="2110" spans="1:9" hidden="1" x14ac:dyDescent="0.25">
      <c r="A2110" s="169" t="s">
        <v>10357</v>
      </c>
      <c r="B2110" s="169" t="s">
        <v>14854</v>
      </c>
      <c r="C2110" s="169" t="s">
        <v>378</v>
      </c>
      <c r="D2110" s="169" t="s">
        <v>351</v>
      </c>
      <c r="E2110" s="170">
        <v>2015</v>
      </c>
      <c r="F2110" s="170" t="s">
        <v>11890</v>
      </c>
      <c r="G2110" s="171" t="s">
        <v>14820</v>
      </c>
      <c r="H2110" s="171" t="s">
        <v>13616</v>
      </c>
      <c r="I2110" s="171"/>
    </row>
    <row r="2111" spans="1:9" x14ac:dyDescent="0.25">
      <c r="A2111" s="169" t="s">
        <v>10613</v>
      </c>
      <c r="B2111" s="169" t="s">
        <v>14936</v>
      </c>
      <c r="C2111" s="169" t="s">
        <v>11889</v>
      </c>
      <c r="D2111" s="169" t="s">
        <v>351</v>
      </c>
      <c r="E2111" s="170">
        <v>2015</v>
      </c>
      <c r="F2111" s="170" t="s">
        <v>11890</v>
      </c>
      <c r="G2111" s="171" t="s">
        <v>14820</v>
      </c>
      <c r="H2111" s="171" t="s">
        <v>13616</v>
      </c>
      <c r="I2111" s="171"/>
    </row>
    <row r="2112" spans="1:9" x14ac:dyDescent="0.25">
      <c r="A2112" s="169" t="s">
        <v>14937</v>
      </c>
      <c r="B2112" s="169" t="s">
        <v>14938</v>
      </c>
      <c r="C2112" s="169" t="s">
        <v>11889</v>
      </c>
      <c r="D2112" s="169" t="s">
        <v>351</v>
      </c>
      <c r="E2112" s="170">
        <v>2012</v>
      </c>
      <c r="F2112" s="170" t="s">
        <v>11890</v>
      </c>
      <c r="G2112" s="171" t="s">
        <v>14820</v>
      </c>
      <c r="H2112" s="171" t="s">
        <v>13616</v>
      </c>
      <c r="I2112" s="171"/>
    </row>
    <row r="2113" spans="1:9" hidden="1" x14ac:dyDescent="0.25">
      <c r="A2113" s="169" t="s">
        <v>7541</v>
      </c>
      <c r="B2113" s="169" t="s">
        <v>14830</v>
      </c>
      <c r="C2113" s="169" t="s">
        <v>713</v>
      </c>
      <c r="D2113" s="169" t="s">
        <v>351</v>
      </c>
      <c r="E2113" s="170">
        <v>2012</v>
      </c>
      <c r="F2113" s="170" t="s">
        <v>11890</v>
      </c>
      <c r="G2113" s="171" t="s">
        <v>14820</v>
      </c>
      <c r="H2113" s="171" t="s">
        <v>13616</v>
      </c>
      <c r="I2113" s="171"/>
    </row>
    <row r="2114" spans="1:9" hidden="1" x14ac:dyDescent="0.25">
      <c r="A2114" s="169" t="s">
        <v>4606</v>
      </c>
      <c r="B2114" s="169" t="s">
        <v>14939</v>
      </c>
      <c r="C2114" s="169" t="s">
        <v>350</v>
      </c>
      <c r="D2114" s="169" t="s">
        <v>351</v>
      </c>
      <c r="E2114" s="170">
        <v>2015</v>
      </c>
      <c r="F2114" s="170" t="s">
        <v>11890</v>
      </c>
      <c r="G2114" s="171" t="s">
        <v>14820</v>
      </c>
      <c r="H2114" s="171" t="s">
        <v>13616</v>
      </c>
      <c r="I2114" s="171"/>
    </row>
    <row r="2115" spans="1:9" hidden="1" x14ac:dyDescent="0.25">
      <c r="A2115" s="169" t="s">
        <v>4912</v>
      </c>
      <c r="B2115" s="169" t="s">
        <v>14861</v>
      </c>
      <c r="C2115" s="169" t="s">
        <v>754</v>
      </c>
      <c r="D2115" s="169" t="s">
        <v>342</v>
      </c>
      <c r="E2115" s="170">
        <v>2013</v>
      </c>
      <c r="F2115" s="170" t="s">
        <v>11890</v>
      </c>
      <c r="G2115" s="171" t="s">
        <v>14820</v>
      </c>
      <c r="H2115" s="171" t="s">
        <v>13616</v>
      </c>
      <c r="I2115" s="171"/>
    </row>
    <row r="2116" spans="1:9" hidden="1" x14ac:dyDescent="0.25">
      <c r="A2116" s="169" t="s">
        <v>2135</v>
      </c>
      <c r="B2116" s="169" t="s">
        <v>14893</v>
      </c>
      <c r="C2116" s="169" t="s">
        <v>431</v>
      </c>
      <c r="D2116" s="169" t="s">
        <v>351</v>
      </c>
      <c r="E2116" s="170">
        <v>2012</v>
      </c>
      <c r="F2116" s="170" t="s">
        <v>11890</v>
      </c>
      <c r="G2116" s="171" t="s">
        <v>14820</v>
      </c>
      <c r="H2116" s="171" t="s">
        <v>13616</v>
      </c>
      <c r="I2116" s="171"/>
    </row>
    <row r="2117" spans="1:9" x14ac:dyDescent="0.25">
      <c r="A2117" s="169" t="s">
        <v>6941</v>
      </c>
      <c r="B2117" s="169" t="s">
        <v>14940</v>
      </c>
      <c r="C2117" s="169" t="s">
        <v>11889</v>
      </c>
      <c r="D2117" s="169" t="s">
        <v>351</v>
      </c>
      <c r="E2117" s="170">
        <v>2015</v>
      </c>
      <c r="F2117" s="170" t="s">
        <v>11890</v>
      </c>
      <c r="G2117" s="171" t="s">
        <v>14820</v>
      </c>
      <c r="H2117" s="171" t="s">
        <v>13616</v>
      </c>
      <c r="I2117" s="171"/>
    </row>
    <row r="2118" spans="1:9" x14ac:dyDescent="0.25">
      <c r="A2118" s="169" t="s">
        <v>10051</v>
      </c>
      <c r="B2118" s="169" t="s">
        <v>14941</v>
      </c>
      <c r="C2118" s="169" t="s">
        <v>11889</v>
      </c>
      <c r="D2118" s="169" t="s">
        <v>351</v>
      </c>
      <c r="E2118" s="170">
        <v>2015</v>
      </c>
      <c r="F2118" s="170" t="s">
        <v>11890</v>
      </c>
      <c r="G2118" s="171" t="s">
        <v>14820</v>
      </c>
      <c r="H2118" s="171" t="s">
        <v>13616</v>
      </c>
      <c r="I2118" s="171"/>
    </row>
    <row r="2119" spans="1:9" hidden="1" x14ac:dyDescent="0.25">
      <c r="A2119" s="169" t="s">
        <v>5791</v>
      </c>
      <c r="B2119" s="169" t="s">
        <v>14875</v>
      </c>
      <c r="C2119" s="169" t="s">
        <v>817</v>
      </c>
      <c r="D2119" s="169" t="s">
        <v>351</v>
      </c>
      <c r="E2119" s="170">
        <v>2012</v>
      </c>
      <c r="F2119" s="170" t="s">
        <v>11890</v>
      </c>
      <c r="G2119" s="171" t="s">
        <v>14820</v>
      </c>
      <c r="H2119" s="171" t="s">
        <v>13616</v>
      </c>
      <c r="I2119" s="171"/>
    </row>
    <row r="2120" spans="1:9" hidden="1" x14ac:dyDescent="0.25">
      <c r="A2120" s="169" t="s">
        <v>3653</v>
      </c>
      <c r="B2120" s="169" t="s">
        <v>14866</v>
      </c>
      <c r="C2120" s="169" t="s">
        <v>396</v>
      </c>
      <c r="D2120" s="169" t="s">
        <v>351</v>
      </c>
      <c r="E2120" s="170">
        <v>2012</v>
      </c>
      <c r="F2120" s="170" t="s">
        <v>11890</v>
      </c>
      <c r="G2120" s="171" t="s">
        <v>14820</v>
      </c>
      <c r="H2120" s="171" t="s">
        <v>13616</v>
      </c>
      <c r="I2120" s="171"/>
    </row>
    <row r="2121" spans="1:9" hidden="1" x14ac:dyDescent="0.25">
      <c r="A2121" s="169" t="s">
        <v>11148</v>
      </c>
      <c r="B2121" s="169" t="s">
        <v>14823</v>
      </c>
      <c r="C2121" s="169" t="s">
        <v>670</v>
      </c>
      <c r="D2121" s="169" t="s">
        <v>351</v>
      </c>
      <c r="E2121" s="170">
        <v>2015</v>
      </c>
      <c r="F2121" s="170" t="s">
        <v>11890</v>
      </c>
      <c r="G2121" s="171" t="s">
        <v>14820</v>
      </c>
      <c r="H2121" s="171" t="s">
        <v>13616</v>
      </c>
      <c r="I2121" s="171"/>
    </row>
    <row r="2122" spans="1:9" hidden="1" x14ac:dyDescent="0.25">
      <c r="A2122" s="169" t="s">
        <v>10355</v>
      </c>
      <c r="B2122" s="169" t="s">
        <v>14886</v>
      </c>
      <c r="C2122" s="169" t="s">
        <v>523</v>
      </c>
      <c r="D2122" s="169" t="s">
        <v>351</v>
      </c>
      <c r="E2122" s="170">
        <v>2015</v>
      </c>
      <c r="F2122" s="170" t="s">
        <v>11890</v>
      </c>
      <c r="G2122" s="171" t="s">
        <v>14820</v>
      </c>
      <c r="H2122" s="171" t="s">
        <v>13616</v>
      </c>
      <c r="I2122" s="171"/>
    </row>
    <row r="2123" spans="1:9" x14ac:dyDescent="0.25">
      <c r="A2123" s="169" t="s">
        <v>9639</v>
      </c>
      <c r="B2123" s="169" t="s">
        <v>14942</v>
      </c>
      <c r="C2123" s="169" t="s">
        <v>11889</v>
      </c>
      <c r="D2123" s="169" t="s">
        <v>351</v>
      </c>
      <c r="E2123" s="170">
        <v>2015</v>
      </c>
      <c r="F2123" s="170" t="s">
        <v>11890</v>
      </c>
      <c r="G2123" s="171" t="s">
        <v>14820</v>
      </c>
      <c r="H2123" s="171" t="s">
        <v>13616</v>
      </c>
      <c r="I2123" s="171"/>
    </row>
    <row r="2124" spans="1:9" hidden="1" x14ac:dyDescent="0.25">
      <c r="A2124" s="169" t="s">
        <v>9045</v>
      </c>
      <c r="B2124" s="169" t="s">
        <v>14846</v>
      </c>
      <c r="C2124" s="169" t="s">
        <v>1301</v>
      </c>
      <c r="D2124" s="169" t="s">
        <v>351</v>
      </c>
      <c r="E2124" s="170">
        <v>2012</v>
      </c>
      <c r="F2124" s="170" t="s">
        <v>11890</v>
      </c>
      <c r="G2124" s="171" t="s">
        <v>14820</v>
      </c>
      <c r="H2124" s="171" t="s">
        <v>13616</v>
      </c>
      <c r="I2124" s="171"/>
    </row>
    <row r="2125" spans="1:9" x14ac:dyDescent="0.25">
      <c r="A2125" s="169" t="s">
        <v>2759</v>
      </c>
      <c r="B2125" s="169" t="s">
        <v>14943</v>
      </c>
      <c r="C2125" s="169" t="s">
        <v>11889</v>
      </c>
      <c r="D2125" s="169" t="s">
        <v>351</v>
      </c>
      <c r="E2125" s="170">
        <v>2015</v>
      </c>
      <c r="F2125" s="170" t="s">
        <v>11890</v>
      </c>
      <c r="G2125" s="171" t="s">
        <v>14820</v>
      </c>
      <c r="H2125" s="171" t="s">
        <v>13616</v>
      </c>
      <c r="I2125" s="171"/>
    </row>
    <row r="2126" spans="1:9" x14ac:dyDescent="0.25">
      <c r="A2126" s="169" t="s">
        <v>3689</v>
      </c>
      <c r="B2126" s="169" t="s">
        <v>14944</v>
      </c>
      <c r="C2126" s="169" t="s">
        <v>11889</v>
      </c>
      <c r="D2126" s="169" t="s">
        <v>351</v>
      </c>
      <c r="E2126" s="170">
        <v>2015</v>
      </c>
      <c r="F2126" s="170" t="s">
        <v>11890</v>
      </c>
      <c r="G2126" s="171" t="s">
        <v>14820</v>
      </c>
      <c r="H2126" s="171" t="s">
        <v>13616</v>
      </c>
      <c r="I2126" s="171"/>
    </row>
    <row r="2127" spans="1:9" hidden="1" x14ac:dyDescent="0.25">
      <c r="A2127" s="169" t="s">
        <v>1284</v>
      </c>
      <c r="B2127" s="169" t="s">
        <v>14866</v>
      </c>
      <c r="C2127" s="169" t="s">
        <v>392</v>
      </c>
      <c r="D2127" s="169" t="s">
        <v>351</v>
      </c>
      <c r="E2127" s="170">
        <v>2012</v>
      </c>
      <c r="F2127" s="170" t="s">
        <v>11890</v>
      </c>
      <c r="G2127" s="171" t="s">
        <v>14820</v>
      </c>
      <c r="H2127" s="171" t="s">
        <v>13616</v>
      </c>
      <c r="I2127" s="171"/>
    </row>
    <row r="2128" spans="1:9" x14ac:dyDescent="0.25">
      <c r="A2128" s="169" t="s">
        <v>14945</v>
      </c>
      <c r="B2128" s="169" t="s">
        <v>14946</v>
      </c>
      <c r="C2128" s="169" t="s">
        <v>11889</v>
      </c>
      <c r="D2128" s="169" t="s">
        <v>351</v>
      </c>
      <c r="E2128" s="170">
        <v>2012</v>
      </c>
      <c r="F2128" s="170" t="s">
        <v>11890</v>
      </c>
      <c r="G2128" s="171" t="s">
        <v>14820</v>
      </c>
      <c r="H2128" s="171" t="s">
        <v>13616</v>
      </c>
      <c r="I2128" s="171"/>
    </row>
    <row r="2129" spans="1:9" x14ac:dyDescent="0.25">
      <c r="A2129" s="169" t="s">
        <v>6892</v>
      </c>
      <c r="B2129" s="169" t="s">
        <v>14947</v>
      </c>
      <c r="C2129" s="169" t="s">
        <v>11889</v>
      </c>
      <c r="D2129" s="169" t="s">
        <v>351</v>
      </c>
      <c r="E2129" s="170">
        <v>2015</v>
      </c>
      <c r="F2129" s="170" t="s">
        <v>11890</v>
      </c>
      <c r="G2129" s="171" t="s">
        <v>14820</v>
      </c>
      <c r="H2129" s="171" t="s">
        <v>13616</v>
      </c>
      <c r="I2129" s="171"/>
    </row>
    <row r="2130" spans="1:9" hidden="1" x14ac:dyDescent="0.25">
      <c r="A2130" s="169" t="s">
        <v>2138</v>
      </c>
      <c r="B2130" s="169" t="s">
        <v>14885</v>
      </c>
      <c r="C2130" s="169" t="s">
        <v>466</v>
      </c>
      <c r="D2130" s="169" t="s">
        <v>351</v>
      </c>
      <c r="E2130" s="170">
        <v>2015</v>
      </c>
      <c r="F2130" s="170" t="s">
        <v>11890</v>
      </c>
      <c r="G2130" s="171" t="s">
        <v>14820</v>
      </c>
      <c r="H2130" s="171" t="s">
        <v>13616</v>
      </c>
      <c r="I2130" s="171"/>
    </row>
    <row r="2131" spans="1:9" hidden="1" x14ac:dyDescent="0.25">
      <c r="A2131" s="169" t="s">
        <v>7530</v>
      </c>
      <c r="B2131" s="169" t="s">
        <v>14884</v>
      </c>
      <c r="C2131" s="169" t="s">
        <v>493</v>
      </c>
      <c r="D2131" s="169" t="s">
        <v>351</v>
      </c>
      <c r="E2131" s="170">
        <v>2015</v>
      </c>
      <c r="F2131" s="170" t="s">
        <v>11890</v>
      </c>
      <c r="G2131" s="171" t="s">
        <v>14820</v>
      </c>
      <c r="H2131" s="171" t="s">
        <v>13616</v>
      </c>
      <c r="I2131" s="171"/>
    </row>
    <row r="2132" spans="1:9" hidden="1" x14ac:dyDescent="0.25">
      <c r="A2132" s="169" t="s">
        <v>9401</v>
      </c>
      <c r="B2132" s="169" t="s">
        <v>14854</v>
      </c>
      <c r="C2132" s="169" t="s">
        <v>703</v>
      </c>
      <c r="D2132" s="169" t="s">
        <v>351</v>
      </c>
      <c r="E2132" s="170">
        <v>2015</v>
      </c>
      <c r="F2132" s="170" t="s">
        <v>11890</v>
      </c>
      <c r="G2132" s="171" t="s">
        <v>14820</v>
      </c>
      <c r="H2132" s="171" t="s">
        <v>13616</v>
      </c>
      <c r="I2132" s="171"/>
    </row>
    <row r="2133" spans="1:9" hidden="1" x14ac:dyDescent="0.25">
      <c r="A2133" s="169" t="s">
        <v>14948</v>
      </c>
      <c r="B2133" s="169" t="s">
        <v>14819</v>
      </c>
      <c r="C2133" s="169" t="s">
        <v>547</v>
      </c>
      <c r="D2133" s="169" t="s">
        <v>351</v>
      </c>
      <c r="E2133" s="170">
        <v>2015</v>
      </c>
      <c r="F2133" s="170" t="s">
        <v>11890</v>
      </c>
      <c r="G2133" s="171" t="s">
        <v>14820</v>
      </c>
      <c r="H2133" s="171" t="s">
        <v>13616</v>
      </c>
      <c r="I2133" s="171"/>
    </row>
    <row r="2134" spans="1:9" hidden="1" x14ac:dyDescent="0.25">
      <c r="A2134" s="169" t="s">
        <v>7638</v>
      </c>
      <c r="B2134" s="169" t="s">
        <v>14858</v>
      </c>
      <c r="C2134" s="169" t="s">
        <v>670</v>
      </c>
      <c r="D2134" s="169" t="s">
        <v>351</v>
      </c>
      <c r="E2134" s="170">
        <v>2015</v>
      </c>
      <c r="F2134" s="170" t="s">
        <v>11890</v>
      </c>
      <c r="G2134" s="171" t="s">
        <v>14820</v>
      </c>
      <c r="H2134" s="171" t="s">
        <v>13616</v>
      </c>
      <c r="I2134" s="171"/>
    </row>
    <row r="2135" spans="1:9" hidden="1" x14ac:dyDescent="0.25">
      <c r="A2135" s="169" t="s">
        <v>7809</v>
      </c>
      <c r="B2135" s="169" t="s">
        <v>14949</v>
      </c>
      <c r="C2135" s="169" t="s">
        <v>713</v>
      </c>
      <c r="D2135" s="169" t="s">
        <v>351</v>
      </c>
      <c r="E2135" s="170">
        <v>2012</v>
      </c>
      <c r="F2135" s="170" t="s">
        <v>11890</v>
      </c>
      <c r="G2135" s="171" t="s">
        <v>14820</v>
      </c>
      <c r="H2135" s="171" t="s">
        <v>13616</v>
      </c>
      <c r="I2135" s="171"/>
    </row>
    <row r="2136" spans="1:9" hidden="1" x14ac:dyDescent="0.25">
      <c r="A2136" s="169" t="s">
        <v>1340</v>
      </c>
      <c r="B2136" s="169" t="s">
        <v>14854</v>
      </c>
      <c r="C2136" s="169" t="s">
        <v>528</v>
      </c>
      <c r="D2136" s="169" t="s">
        <v>351</v>
      </c>
      <c r="E2136" s="170">
        <v>2015</v>
      </c>
      <c r="F2136" s="170" t="s">
        <v>11890</v>
      </c>
      <c r="G2136" s="171" t="s">
        <v>14820</v>
      </c>
      <c r="H2136" s="171" t="s">
        <v>13616</v>
      </c>
      <c r="I2136" s="171"/>
    </row>
    <row r="2137" spans="1:9" hidden="1" x14ac:dyDescent="0.25">
      <c r="A2137" s="169" t="s">
        <v>1140</v>
      </c>
      <c r="B2137" s="169" t="s">
        <v>14874</v>
      </c>
      <c r="C2137" s="169" t="s">
        <v>726</v>
      </c>
      <c r="D2137" s="169" t="s">
        <v>351</v>
      </c>
      <c r="E2137" s="170">
        <v>2015</v>
      </c>
      <c r="F2137" s="170" t="s">
        <v>11890</v>
      </c>
      <c r="G2137" s="171" t="s">
        <v>14820</v>
      </c>
      <c r="H2137" s="171" t="s">
        <v>13616</v>
      </c>
      <c r="I2137" s="171"/>
    </row>
    <row r="2138" spans="1:9" hidden="1" x14ac:dyDescent="0.25">
      <c r="A2138" s="169" t="s">
        <v>6737</v>
      </c>
      <c r="B2138" s="169" t="s">
        <v>14883</v>
      </c>
      <c r="C2138" s="169" t="s">
        <v>496</v>
      </c>
      <c r="D2138" s="169" t="s">
        <v>351</v>
      </c>
      <c r="E2138" s="170">
        <v>2012</v>
      </c>
      <c r="F2138" s="170" t="s">
        <v>11890</v>
      </c>
      <c r="G2138" s="171" t="s">
        <v>14820</v>
      </c>
      <c r="H2138" s="171" t="s">
        <v>13616</v>
      </c>
      <c r="I2138" s="171"/>
    </row>
    <row r="2139" spans="1:9" hidden="1" x14ac:dyDescent="0.25">
      <c r="A2139" s="169" t="s">
        <v>461</v>
      </c>
      <c r="B2139" s="169" t="s">
        <v>14905</v>
      </c>
      <c r="C2139" s="169" t="s">
        <v>418</v>
      </c>
      <c r="D2139" s="169" t="s">
        <v>351</v>
      </c>
      <c r="E2139" s="170">
        <v>2015</v>
      </c>
      <c r="F2139" s="170" t="s">
        <v>11890</v>
      </c>
      <c r="G2139" s="171" t="s">
        <v>14820</v>
      </c>
      <c r="H2139" s="171" t="s">
        <v>13616</v>
      </c>
      <c r="I2139" s="171"/>
    </row>
    <row r="2140" spans="1:9" hidden="1" x14ac:dyDescent="0.25">
      <c r="A2140" s="169" t="s">
        <v>4036</v>
      </c>
      <c r="B2140" s="169" t="s">
        <v>14827</v>
      </c>
      <c r="C2140" s="169" t="s">
        <v>443</v>
      </c>
      <c r="D2140" s="169" t="s">
        <v>351</v>
      </c>
      <c r="E2140" s="170">
        <v>2012</v>
      </c>
      <c r="F2140" s="170" t="s">
        <v>11890</v>
      </c>
      <c r="G2140" s="171" t="s">
        <v>14820</v>
      </c>
      <c r="H2140" s="171" t="s">
        <v>13616</v>
      </c>
      <c r="I2140" s="171"/>
    </row>
    <row r="2141" spans="1:9" hidden="1" x14ac:dyDescent="0.25">
      <c r="A2141" s="169" t="s">
        <v>2137</v>
      </c>
      <c r="B2141" s="169" t="s">
        <v>14840</v>
      </c>
      <c r="C2141" s="169" t="s">
        <v>425</v>
      </c>
      <c r="D2141" s="169" t="s">
        <v>351</v>
      </c>
      <c r="E2141" s="170">
        <v>2015</v>
      </c>
      <c r="F2141" s="170" t="s">
        <v>11890</v>
      </c>
      <c r="G2141" s="171" t="s">
        <v>14820</v>
      </c>
      <c r="H2141" s="171" t="s">
        <v>13616</v>
      </c>
      <c r="I2141" s="171"/>
    </row>
    <row r="2142" spans="1:9" x14ac:dyDescent="0.25">
      <c r="A2142" s="169" t="s">
        <v>8289</v>
      </c>
      <c r="B2142" s="169" t="s">
        <v>14950</v>
      </c>
      <c r="C2142" s="169" t="s">
        <v>11889</v>
      </c>
      <c r="D2142" s="169" t="s">
        <v>351</v>
      </c>
      <c r="E2142" s="170">
        <v>2015</v>
      </c>
      <c r="F2142" s="170" t="s">
        <v>11890</v>
      </c>
      <c r="G2142" s="171" t="s">
        <v>14820</v>
      </c>
      <c r="H2142" s="171" t="s">
        <v>13616</v>
      </c>
      <c r="I2142" s="171"/>
    </row>
    <row r="2143" spans="1:9" x14ac:dyDescent="0.25">
      <c r="A2143" s="169" t="s">
        <v>5460</v>
      </c>
      <c r="B2143" s="169" t="s">
        <v>14831</v>
      </c>
      <c r="C2143" s="169" t="s">
        <v>11889</v>
      </c>
      <c r="D2143" s="169" t="s">
        <v>351</v>
      </c>
      <c r="E2143" s="170">
        <v>2012</v>
      </c>
      <c r="F2143" s="170" t="s">
        <v>11890</v>
      </c>
      <c r="G2143" s="171" t="s">
        <v>14820</v>
      </c>
      <c r="H2143" s="171" t="s">
        <v>13616</v>
      </c>
      <c r="I2143" s="171"/>
    </row>
    <row r="2144" spans="1:9" hidden="1" x14ac:dyDescent="0.25">
      <c r="A2144" s="169" t="s">
        <v>11206</v>
      </c>
      <c r="B2144" s="169" t="s">
        <v>14823</v>
      </c>
      <c r="C2144" s="169" t="s">
        <v>405</v>
      </c>
      <c r="D2144" s="169" t="s">
        <v>351</v>
      </c>
      <c r="E2144" s="170">
        <v>2015</v>
      </c>
      <c r="F2144" s="170" t="s">
        <v>11890</v>
      </c>
      <c r="G2144" s="171" t="s">
        <v>14820</v>
      </c>
      <c r="H2144" s="171" t="s">
        <v>13616</v>
      </c>
      <c r="I2144" s="171"/>
    </row>
    <row r="2145" spans="1:9" x14ac:dyDescent="0.25">
      <c r="A2145" s="169" t="s">
        <v>14951</v>
      </c>
      <c r="B2145" s="169" t="s">
        <v>14952</v>
      </c>
      <c r="C2145" s="169" t="s">
        <v>11889</v>
      </c>
      <c r="D2145" s="169" t="s">
        <v>351</v>
      </c>
      <c r="E2145" s="170">
        <v>2012</v>
      </c>
      <c r="F2145" s="170" t="s">
        <v>11890</v>
      </c>
      <c r="G2145" s="171" t="s">
        <v>14820</v>
      </c>
      <c r="H2145" s="171" t="s">
        <v>13616</v>
      </c>
      <c r="I2145" s="171"/>
    </row>
    <row r="2146" spans="1:9" hidden="1" x14ac:dyDescent="0.25">
      <c r="A2146" s="169" t="s">
        <v>9637</v>
      </c>
      <c r="B2146" s="169" t="s">
        <v>14852</v>
      </c>
      <c r="C2146" s="169" t="s">
        <v>523</v>
      </c>
      <c r="D2146" s="169" t="s">
        <v>351</v>
      </c>
      <c r="E2146" s="170">
        <v>2012</v>
      </c>
      <c r="F2146" s="170" t="s">
        <v>11890</v>
      </c>
      <c r="G2146" s="171" t="s">
        <v>14820</v>
      </c>
      <c r="H2146" s="171" t="s">
        <v>13616</v>
      </c>
      <c r="I2146" s="171"/>
    </row>
    <row r="2147" spans="1:9" x14ac:dyDescent="0.25">
      <c r="A2147" s="169" t="s">
        <v>2937</v>
      </c>
      <c r="B2147" s="169" t="s">
        <v>14953</v>
      </c>
      <c r="C2147" s="169" t="s">
        <v>11889</v>
      </c>
      <c r="D2147" s="169" t="s">
        <v>351</v>
      </c>
      <c r="E2147" s="170">
        <v>2015</v>
      </c>
      <c r="F2147" s="170" t="s">
        <v>11890</v>
      </c>
      <c r="G2147" s="171" t="s">
        <v>14820</v>
      </c>
      <c r="H2147" s="171" t="s">
        <v>13616</v>
      </c>
      <c r="I2147" s="171"/>
    </row>
    <row r="2148" spans="1:9" hidden="1" x14ac:dyDescent="0.25">
      <c r="A2148" s="169" t="s">
        <v>6978</v>
      </c>
      <c r="B2148" s="169" t="s">
        <v>14844</v>
      </c>
      <c r="C2148" s="169" t="s">
        <v>1910</v>
      </c>
      <c r="D2148" s="169" t="s">
        <v>351</v>
      </c>
      <c r="E2148" s="170">
        <v>2012</v>
      </c>
      <c r="F2148" s="170" t="s">
        <v>11890</v>
      </c>
      <c r="G2148" s="171" t="s">
        <v>14820</v>
      </c>
      <c r="H2148" s="171" t="s">
        <v>13616</v>
      </c>
      <c r="I2148" s="171"/>
    </row>
    <row r="2149" spans="1:9" hidden="1" x14ac:dyDescent="0.25">
      <c r="A2149" s="169" t="s">
        <v>9081</v>
      </c>
      <c r="B2149" s="169" t="s">
        <v>14954</v>
      </c>
      <c r="C2149" s="169" t="s">
        <v>868</v>
      </c>
      <c r="D2149" s="169" t="s">
        <v>351</v>
      </c>
      <c r="E2149" s="170">
        <v>2012</v>
      </c>
      <c r="F2149" s="170" t="s">
        <v>11890</v>
      </c>
      <c r="G2149" s="171" t="s">
        <v>14820</v>
      </c>
      <c r="H2149" s="171" t="s">
        <v>13616</v>
      </c>
      <c r="I2149" s="171"/>
    </row>
    <row r="2150" spans="1:9" hidden="1" x14ac:dyDescent="0.25">
      <c r="A2150" s="169" t="s">
        <v>9080</v>
      </c>
      <c r="B2150" s="169" t="s">
        <v>14853</v>
      </c>
      <c r="C2150" s="169" t="s">
        <v>415</v>
      </c>
      <c r="D2150" s="169" t="s">
        <v>351</v>
      </c>
      <c r="E2150" s="170">
        <v>2012</v>
      </c>
      <c r="F2150" s="170" t="s">
        <v>11890</v>
      </c>
      <c r="G2150" s="171" t="s">
        <v>14820</v>
      </c>
      <c r="H2150" s="171" t="s">
        <v>13616</v>
      </c>
      <c r="I2150" s="171"/>
    </row>
    <row r="2151" spans="1:9" hidden="1" x14ac:dyDescent="0.25">
      <c r="A2151" s="169" t="s">
        <v>9200</v>
      </c>
      <c r="B2151" s="169" t="s">
        <v>14844</v>
      </c>
      <c r="C2151" s="169" t="s">
        <v>523</v>
      </c>
      <c r="D2151" s="169" t="s">
        <v>351</v>
      </c>
      <c r="E2151" s="170">
        <v>2012</v>
      </c>
      <c r="F2151" s="170" t="s">
        <v>11890</v>
      </c>
      <c r="G2151" s="171" t="s">
        <v>14820</v>
      </c>
      <c r="H2151" s="171" t="s">
        <v>13616</v>
      </c>
      <c r="I2151" s="171"/>
    </row>
    <row r="2152" spans="1:9" x14ac:dyDescent="0.25">
      <c r="A2152" s="169" t="s">
        <v>14955</v>
      </c>
      <c r="B2152" s="169" t="s">
        <v>14956</v>
      </c>
      <c r="C2152" s="169" t="s">
        <v>11889</v>
      </c>
      <c r="D2152" s="169" t="s">
        <v>351</v>
      </c>
      <c r="E2152" s="170">
        <v>2012</v>
      </c>
      <c r="F2152" s="170" t="s">
        <v>11890</v>
      </c>
      <c r="G2152" s="171" t="s">
        <v>14820</v>
      </c>
      <c r="H2152" s="171" t="s">
        <v>13616</v>
      </c>
      <c r="I2152" s="171"/>
    </row>
    <row r="2153" spans="1:9" x14ac:dyDescent="0.25">
      <c r="A2153" s="169" t="s">
        <v>9580</v>
      </c>
      <c r="B2153" s="169" t="s">
        <v>14957</v>
      </c>
      <c r="C2153" s="169" t="s">
        <v>11889</v>
      </c>
      <c r="D2153" s="169" t="s">
        <v>351</v>
      </c>
      <c r="E2153" s="170">
        <v>2015</v>
      </c>
      <c r="F2153" s="170" t="s">
        <v>11890</v>
      </c>
      <c r="G2153" s="171" t="s">
        <v>14820</v>
      </c>
      <c r="H2153" s="171" t="s">
        <v>13616</v>
      </c>
      <c r="I2153" s="171"/>
    </row>
    <row r="2154" spans="1:9" x14ac:dyDescent="0.25">
      <c r="A2154" s="169" t="s">
        <v>9104</v>
      </c>
      <c r="B2154" s="169" t="s">
        <v>14183</v>
      </c>
      <c r="C2154" s="169" t="s">
        <v>11889</v>
      </c>
      <c r="D2154" s="169" t="s">
        <v>351</v>
      </c>
      <c r="E2154" s="170">
        <v>2015</v>
      </c>
      <c r="F2154" s="170" t="s">
        <v>11890</v>
      </c>
      <c r="G2154" s="171" t="s">
        <v>14820</v>
      </c>
      <c r="H2154" s="171" t="s">
        <v>13616</v>
      </c>
      <c r="I2154" s="171"/>
    </row>
    <row r="2155" spans="1:9" hidden="1" x14ac:dyDescent="0.25">
      <c r="A2155" s="169" t="s">
        <v>3081</v>
      </c>
      <c r="B2155" s="169" t="s">
        <v>14842</v>
      </c>
      <c r="C2155" s="169" t="s">
        <v>425</v>
      </c>
      <c r="D2155" s="169" t="s">
        <v>351</v>
      </c>
      <c r="E2155" s="170">
        <v>2012</v>
      </c>
      <c r="F2155" s="170" t="s">
        <v>11890</v>
      </c>
      <c r="G2155" s="171" t="s">
        <v>14820</v>
      </c>
      <c r="H2155" s="171" t="s">
        <v>13616</v>
      </c>
      <c r="I2155" s="171"/>
    </row>
    <row r="2156" spans="1:9" x14ac:dyDescent="0.25">
      <c r="A2156" s="169" t="s">
        <v>9764</v>
      </c>
      <c r="B2156" s="169" t="s">
        <v>14958</v>
      </c>
      <c r="C2156" s="169" t="s">
        <v>11889</v>
      </c>
      <c r="D2156" s="169" t="s">
        <v>351</v>
      </c>
      <c r="E2156" s="170">
        <v>2015</v>
      </c>
      <c r="F2156" s="170" t="s">
        <v>11890</v>
      </c>
      <c r="G2156" s="171" t="s">
        <v>14820</v>
      </c>
      <c r="H2156" s="171" t="s">
        <v>13616</v>
      </c>
      <c r="I2156" s="171"/>
    </row>
    <row r="2157" spans="1:9" hidden="1" x14ac:dyDescent="0.25">
      <c r="A2157" s="169" t="s">
        <v>10022</v>
      </c>
      <c r="B2157" s="169" t="s">
        <v>14858</v>
      </c>
      <c r="C2157" s="169" t="s">
        <v>418</v>
      </c>
      <c r="D2157" s="169" t="s">
        <v>351</v>
      </c>
      <c r="E2157" s="170">
        <v>2015</v>
      </c>
      <c r="F2157" s="170" t="s">
        <v>11890</v>
      </c>
      <c r="G2157" s="171" t="s">
        <v>14820</v>
      </c>
      <c r="H2157" s="171" t="s">
        <v>13616</v>
      </c>
      <c r="I2157" s="171"/>
    </row>
    <row r="2158" spans="1:9" hidden="1" x14ac:dyDescent="0.25">
      <c r="A2158" s="169" t="s">
        <v>10506</v>
      </c>
      <c r="B2158" s="169" t="s">
        <v>14846</v>
      </c>
      <c r="C2158" s="169" t="s">
        <v>483</v>
      </c>
      <c r="D2158" s="169" t="s">
        <v>351</v>
      </c>
      <c r="E2158" s="170">
        <v>2012</v>
      </c>
      <c r="F2158" s="170" t="s">
        <v>11890</v>
      </c>
      <c r="G2158" s="171" t="s">
        <v>14820</v>
      </c>
      <c r="H2158" s="171" t="s">
        <v>13616</v>
      </c>
      <c r="I2158" s="171"/>
    </row>
    <row r="2159" spans="1:9" x14ac:dyDescent="0.25">
      <c r="A2159" s="169" t="s">
        <v>4909</v>
      </c>
      <c r="B2159" s="169" t="s">
        <v>14959</v>
      </c>
      <c r="C2159" s="169" t="s">
        <v>11889</v>
      </c>
      <c r="D2159" s="169" t="s">
        <v>351</v>
      </c>
      <c r="E2159" s="170">
        <v>2012</v>
      </c>
      <c r="F2159" s="170" t="s">
        <v>11890</v>
      </c>
      <c r="G2159" s="171" t="s">
        <v>14820</v>
      </c>
      <c r="H2159" s="171" t="s">
        <v>13616</v>
      </c>
      <c r="I2159" s="171"/>
    </row>
    <row r="2160" spans="1:9" x14ac:dyDescent="0.25">
      <c r="A2160" s="169" t="s">
        <v>7437</v>
      </c>
      <c r="B2160" s="169" t="s">
        <v>14960</v>
      </c>
      <c r="C2160" s="169" t="s">
        <v>11889</v>
      </c>
      <c r="D2160" s="169" t="s">
        <v>351</v>
      </c>
      <c r="E2160" s="170">
        <v>2015</v>
      </c>
      <c r="F2160" s="170" t="s">
        <v>11890</v>
      </c>
      <c r="G2160" s="171" t="s">
        <v>14820</v>
      </c>
      <c r="H2160" s="171" t="s">
        <v>13616</v>
      </c>
      <c r="I2160" s="171"/>
    </row>
    <row r="2161" spans="1:9" hidden="1" x14ac:dyDescent="0.25">
      <c r="A2161" s="169" t="s">
        <v>5393</v>
      </c>
      <c r="B2161" s="169" t="s">
        <v>14823</v>
      </c>
      <c r="C2161" s="169" t="s">
        <v>418</v>
      </c>
      <c r="D2161" s="169" t="s">
        <v>351</v>
      </c>
      <c r="E2161" s="170">
        <v>2015</v>
      </c>
      <c r="F2161" s="170" t="s">
        <v>11890</v>
      </c>
      <c r="G2161" s="171" t="s">
        <v>14820</v>
      </c>
      <c r="H2161" s="171" t="s">
        <v>13616</v>
      </c>
      <c r="I2161" s="171"/>
    </row>
    <row r="2162" spans="1:9" hidden="1" x14ac:dyDescent="0.25">
      <c r="A2162" s="169" t="s">
        <v>9659</v>
      </c>
      <c r="B2162" s="169" t="s">
        <v>14853</v>
      </c>
      <c r="C2162" s="169" t="s">
        <v>392</v>
      </c>
      <c r="D2162" s="169" t="s">
        <v>351</v>
      </c>
      <c r="E2162" s="170">
        <v>2012</v>
      </c>
      <c r="F2162" s="170" t="s">
        <v>11890</v>
      </c>
      <c r="G2162" s="171" t="s">
        <v>14820</v>
      </c>
      <c r="H2162" s="171" t="s">
        <v>13616</v>
      </c>
      <c r="I2162" s="171"/>
    </row>
    <row r="2163" spans="1:9" hidden="1" x14ac:dyDescent="0.25">
      <c r="A2163" s="169" t="s">
        <v>7826</v>
      </c>
      <c r="B2163" s="169" t="s">
        <v>14885</v>
      </c>
      <c r="C2163" s="169" t="s">
        <v>726</v>
      </c>
      <c r="D2163" s="169" t="s">
        <v>351</v>
      </c>
      <c r="E2163" s="170">
        <v>2015</v>
      </c>
      <c r="F2163" s="170" t="s">
        <v>11890</v>
      </c>
      <c r="G2163" s="171" t="s">
        <v>14820</v>
      </c>
      <c r="H2163" s="171" t="s">
        <v>13616</v>
      </c>
      <c r="I2163" s="171"/>
    </row>
    <row r="2164" spans="1:9" x14ac:dyDescent="0.25">
      <c r="A2164" s="169" t="s">
        <v>4839</v>
      </c>
      <c r="B2164" s="169" t="s">
        <v>14961</v>
      </c>
      <c r="C2164" s="169" t="s">
        <v>11889</v>
      </c>
      <c r="D2164" s="169" t="s">
        <v>351</v>
      </c>
      <c r="E2164" s="170">
        <v>2015</v>
      </c>
      <c r="F2164" s="170" t="s">
        <v>11890</v>
      </c>
      <c r="G2164" s="171" t="s">
        <v>14820</v>
      </c>
      <c r="H2164" s="171" t="s">
        <v>13616</v>
      </c>
      <c r="I2164" s="171"/>
    </row>
    <row r="2165" spans="1:9" x14ac:dyDescent="0.25">
      <c r="A2165" s="169" t="s">
        <v>8361</v>
      </c>
      <c r="B2165" s="169" t="s">
        <v>14962</v>
      </c>
      <c r="C2165" s="169" t="s">
        <v>11889</v>
      </c>
      <c r="D2165" s="169" t="s">
        <v>351</v>
      </c>
      <c r="E2165" s="170">
        <v>2015</v>
      </c>
      <c r="F2165" s="170" t="s">
        <v>11890</v>
      </c>
      <c r="G2165" s="171" t="s">
        <v>14820</v>
      </c>
      <c r="H2165" s="171" t="s">
        <v>13616</v>
      </c>
      <c r="I2165" s="171"/>
    </row>
    <row r="2166" spans="1:9" hidden="1" x14ac:dyDescent="0.25">
      <c r="A2166" s="169" t="s">
        <v>9059</v>
      </c>
      <c r="B2166" s="169" t="s">
        <v>14861</v>
      </c>
      <c r="C2166" s="169" t="s">
        <v>399</v>
      </c>
      <c r="D2166" s="169" t="s">
        <v>351</v>
      </c>
      <c r="E2166" s="170">
        <v>2013</v>
      </c>
      <c r="F2166" s="170" t="s">
        <v>11890</v>
      </c>
      <c r="G2166" s="171" t="s">
        <v>14820</v>
      </c>
      <c r="H2166" s="171" t="s">
        <v>13616</v>
      </c>
      <c r="I2166" s="171"/>
    </row>
    <row r="2167" spans="1:9" hidden="1" x14ac:dyDescent="0.25">
      <c r="A2167" s="169" t="s">
        <v>14963</v>
      </c>
      <c r="B2167" s="169" t="s">
        <v>14964</v>
      </c>
      <c r="C2167" s="169" t="s">
        <v>356</v>
      </c>
      <c r="D2167" s="169" t="s">
        <v>351</v>
      </c>
      <c r="E2167" s="170">
        <v>2015</v>
      </c>
      <c r="F2167" s="170" t="s">
        <v>11890</v>
      </c>
      <c r="G2167" s="171" t="s">
        <v>14820</v>
      </c>
      <c r="H2167" s="171" t="s">
        <v>13616</v>
      </c>
      <c r="I2167" s="171"/>
    </row>
    <row r="2168" spans="1:9" hidden="1" x14ac:dyDescent="0.25">
      <c r="A2168" s="169" t="s">
        <v>894</v>
      </c>
      <c r="B2168" s="169" t="s">
        <v>14905</v>
      </c>
      <c r="C2168" s="169" t="s">
        <v>528</v>
      </c>
      <c r="D2168" s="169" t="s">
        <v>351</v>
      </c>
      <c r="E2168" s="170">
        <v>2015</v>
      </c>
      <c r="F2168" s="170" t="s">
        <v>11890</v>
      </c>
      <c r="G2168" s="171" t="s">
        <v>14820</v>
      </c>
      <c r="H2168" s="171" t="s">
        <v>13616</v>
      </c>
      <c r="I2168" s="171"/>
    </row>
    <row r="2169" spans="1:9" hidden="1" x14ac:dyDescent="0.25">
      <c r="A2169" s="169" t="s">
        <v>3507</v>
      </c>
      <c r="B2169" s="169" t="s">
        <v>14965</v>
      </c>
      <c r="C2169" s="169" t="s">
        <v>547</v>
      </c>
      <c r="D2169" s="169" t="s">
        <v>351</v>
      </c>
      <c r="E2169" s="170">
        <v>2012</v>
      </c>
      <c r="F2169" s="170" t="s">
        <v>11890</v>
      </c>
      <c r="G2169" s="171" t="s">
        <v>14820</v>
      </c>
      <c r="H2169" s="171" t="s">
        <v>13616</v>
      </c>
      <c r="I2169" s="171"/>
    </row>
    <row r="2170" spans="1:9" hidden="1" x14ac:dyDescent="0.25">
      <c r="A2170" s="169" t="s">
        <v>1690</v>
      </c>
      <c r="B2170" s="169" t="s">
        <v>14830</v>
      </c>
      <c r="C2170" s="169" t="s">
        <v>703</v>
      </c>
      <c r="D2170" s="169" t="s">
        <v>351</v>
      </c>
      <c r="E2170" s="170">
        <v>2012</v>
      </c>
      <c r="F2170" s="170" t="s">
        <v>11890</v>
      </c>
      <c r="G2170" s="171" t="s">
        <v>14820</v>
      </c>
      <c r="H2170" s="171" t="s">
        <v>13616</v>
      </c>
      <c r="I2170" s="171"/>
    </row>
    <row r="2171" spans="1:9" hidden="1" x14ac:dyDescent="0.25">
      <c r="A2171" s="169" t="s">
        <v>4348</v>
      </c>
      <c r="B2171" s="169" t="s">
        <v>14879</v>
      </c>
      <c r="C2171" s="169" t="s">
        <v>396</v>
      </c>
      <c r="D2171" s="169" t="s">
        <v>351</v>
      </c>
      <c r="E2171" s="170">
        <v>2012</v>
      </c>
      <c r="F2171" s="170" t="s">
        <v>11890</v>
      </c>
      <c r="G2171" s="171" t="s">
        <v>14820</v>
      </c>
      <c r="H2171" s="171" t="s">
        <v>13616</v>
      </c>
      <c r="I2171" s="171"/>
    </row>
    <row r="2172" spans="1:9" hidden="1" x14ac:dyDescent="0.25">
      <c r="A2172" s="169" t="s">
        <v>5627</v>
      </c>
      <c r="B2172" s="169" t="s">
        <v>14844</v>
      </c>
      <c r="C2172" s="169" t="s">
        <v>1552</v>
      </c>
      <c r="D2172" s="169" t="s">
        <v>351</v>
      </c>
      <c r="E2172" s="170">
        <v>2012</v>
      </c>
      <c r="F2172" s="170" t="s">
        <v>11890</v>
      </c>
      <c r="G2172" s="171" t="s">
        <v>14820</v>
      </c>
      <c r="H2172" s="171" t="s">
        <v>13616</v>
      </c>
      <c r="I2172" s="171"/>
    </row>
    <row r="2173" spans="1:9" x14ac:dyDescent="0.25">
      <c r="A2173" s="169" t="s">
        <v>1623</v>
      </c>
      <c r="B2173" s="169" t="s">
        <v>14863</v>
      </c>
      <c r="C2173" s="169" t="s">
        <v>11889</v>
      </c>
      <c r="D2173" s="169" t="s">
        <v>351</v>
      </c>
      <c r="E2173" s="170">
        <v>2015</v>
      </c>
      <c r="F2173" s="170" t="s">
        <v>11890</v>
      </c>
      <c r="G2173" s="171" t="s">
        <v>14820</v>
      </c>
      <c r="H2173" s="171" t="s">
        <v>13616</v>
      </c>
      <c r="I2173" s="171"/>
    </row>
    <row r="2174" spans="1:9" hidden="1" x14ac:dyDescent="0.25">
      <c r="A2174" s="169" t="s">
        <v>8157</v>
      </c>
      <c r="B2174" s="169" t="s">
        <v>14886</v>
      </c>
      <c r="C2174" s="169" t="s">
        <v>378</v>
      </c>
      <c r="D2174" s="169" t="s">
        <v>351</v>
      </c>
      <c r="E2174" s="170">
        <v>2015</v>
      </c>
      <c r="F2174" s="170" t="s">
        <v>11890</v>
      </c>
      <c r="G2174" s="171" t="s">
        <v>14820</v>
      </c>
      <c r="H2174" s="171" t="s">
        <v>13616</v>
      </c>
      <c r="I2174" s="171"/>
    </row>
    <row r="2175" spans="1:9" hidden="1" x14ac:dyDescent="0.25">
      <c r="A2175" s="169" t="s">
        <v>10121</v>
      </c>
      <c r="B2175" s="169" t="s">
        <v>14829</v>
      </c>
      <c r="C2175" s="169" t="s">
        <v>466</v>
      </c>
      <c r="D2175" s="169" t="s">
        <v>351</v>
      </c>
      <c r="E2175" s="170">
        <v>2015</v>
      </c>
      <c r="F2175" s="170" t="s">
        <v>11890</v>
      </c>
      <c r="G2175" s="171" t="s">
        <v>14820</v>
      </c>
      <c r="H2175" s="171" t="s">
        <v>13616</v>
      </c>
      <c r="I2175" s="171"/>
    </row>
    <row r="2176" spans="1:9" hidden="1" x14ac:dyDescent="0.25">
      <c r="A2176" s="169" t="s">
        <v>3759</v>
      </c>
      <c r="B2176" s="169" t="s">
        <v>14939</v>
      </c>
      <c r="C2176" s="169" t="s">
        <v>405</v>
      </c>
      <c r="D2176" s="169" t="s">
        <v>351</v>
      </c>
      <c r="E2176" s="170">
        <v>2015</v>
      </c>
      <c r="F2176" s="170" t="s">
        <v>11890</v>
      </c>
      <c r="G2176" s="171" t="s">
        <v>14820</v>
      </c>
      <c r="H2176" s="171" t="s">
        <v>13616</v>
      </c>
      <c r="I2176" s="171"/>
    </row>
    <row r="2177" spans="1:9" hidden="1" x14ac:dyDescent="0.25">
      <c r="A2177" s="169" t="s">
        <v>9178</v>
      </c>
      <c r="B2177" s="169" t="s">
        <v>14853</v>
      </c>
      <c r="C2177" s="169" t="s">
        <v>726</v>
      </c>
      <c r="D2177" s="169" t="s">
        <v>351</v>
      </c>
      <c r="E2177" s="170">
        <v>2012</v>
      </c>
      <c r="F2177" s="170" t="s">
        <v>11890</v>
      </c>
      <c r="G2177" s="171" t="s">
        <v>14820</v>
      </c>
      <c r="H2177" s="171" t="s">
        <v>13616</v>
      </c>
      <c r="I2177" s="171"/>
    </row>
    <row r="2178" spans="1:9" hidden="1" x14ac:dyDescent="0.25">
      <c r="A2178" s="169" t="s">
        <v>5823</v>
      </c>
      <c r="B2178" s="169" t="s">
        <v>14844</v>
      </c>
      <c r="C2178" s="169" t="s">
        <v>791</v>
      </c>
      <c r="D2178" s="169" t="s">
        <v>351</v>
      </c>
      <c r="E2178" s="170">
        <v>2012</v>
      </c>
      <c r="F2178" s="170" t="s">
        <v>11890</v>
      </c>
      <c r="G2178" s="171" t="s">
        <v>14820</v>
      </c>
      <c r="H2178" s="171" t="s">
        <v>13616</v>
      </c>
      <c r="I2178" s="171"/>
    </row>
    <row r="2179" spans="1:9" hidden="1" x14ac:dyDescent="0.25">
      <c r="A2179" s="169" t="s">
        <v>5525</v>
      </c>
      <c r="B2179" s="169" t="s">
        <v>14854</v>
      </c>
      <c r="C2179" s="169" t="s">
        <v>405</v>
      </c>
      <c r="D2179" s="169" t="s">
        <v>351</v>
      </c>
      <c r="E2179" s="170">
        <v>2015</v>
      </c>
      <c r="F2179" s="170" t="s">
        <v>11890</v>
      </c>
      <c r="G2179" s="171" t="s">
        <v>14820</v>
      </c>
      <c r="H2179" s="171" t="s">
        <v>13616</v>
      </c>
      <c r="I2179" s="171"/>
    </row>
    <row r="2180" spans="1:9" hidden="1" x14ac:dyDescent="0.25">
      <c r="A2180" s="169" t="s">
        <v>9307</v>
      </c>
      <c r="B2180" s="169" t="s">
        <v>14822</v>
      </c>
      <c r="C2180" s="169" t="s">
        <v>769</v>
      </c>
      <c r="D2180" s="169" t="s">
        <v>351</v>
      </c>
      <c r="E2180" s="170">
        <v>2012</v>
      </c>
      <c r="F2180" s="170" t="s">
        <v>11890</v>
      </c>
      <c r="G2180" s="171" t="s">
        <v>14820</v>
      </c>
      <c r="H2180" s="171" t="s">
        <v>13616</v>
      </c>
      <c r="I2180" s="171"/>
    </row>
    <row r="2181" spans="1:9" hidden="1" x14ac:dyDescent="0.25">
      <c r="A2181" s="169" t="s">
        <v>8437</v>
      </c>
      <c r="B2181" s="169" t="s">
        <v>14830</v>
      </c>
      <c r="C2181" s="169" t="s">
        <v>473</v>
      </c>
      <c r="D2181" s="169" t="s">
        <v>351</v>
      </c>
      <c r="E2181" s="170">
        <v>2012</v>
      </c>
      <c r="F2181" s="170" t="s">
        <v>11890</v>
      </c>
      <c r="G2181" s="171" t="s">
        <v>14820</v>
      </c>
      <c r="H2181" s="171" t="s">
        <v>13616</v>
      </c>
      <c r="I2181" s="171"/>
    </row>
    <row r="2182" spans="1:9" x14ac:dyDescent="0.25">
      <c r="A2182" s="169" t="s">
        <v>8770</v>
      </c>
      <c r="B2182" s="169" t="s">
        <v>14966</v>
      </c>
      <c r="C2182" s="169" t="s">
        <v>11889</v>
      </c>
      <c r="D2182" s="169" t="s">
        <v>351</v>
      </c>
      <c r="E2182" s="170">
        <v>2015</v>
      </c>
      <c r="F2182" s="170" t="s">
        <v>11890</v>
      </c>
      <c r="G2182" s="171" t="s">
        <v>14820</v>
      </c>
      <c r="H2182" s="171" t="s">
        <v>13616</v>
      </c>
      <c r="I2182" s="171"/>
    </row>
    <row r="2183" spans="1:9" x14ac:dyDescent="0.25">
      <c r="A2183" s="169" t="s">
        <v>3053</v>
      </c>
      <c r="B2183" s="169" t="s">
        <v>14866</v>
      </c>
      <c r="C2183" s="169" t="s">
        <v>11889</v>
      </c>
      <c r="D2183" s="169" t="s">
        <v>351</v>
      </c>
      <c r="E2183" s="170">
        <v>2012</v>
      </c>
      <c r="F2183" s="170" t="s">
        <v>11890</v>
      </c>
      <c r="G2183" s="171" t="s">
        <v>14820</v>
      </c>
      <c r="H2183" s="171" t="s">
        <v>13616</v>
      </c>
      <c r="I2183" s="171"/>
    </row>
    <row r="2184" spans="1:9" x14ac:dyDescent="0.25">
      <c r="A2184" s="169" t="s">
        <v>5384</v>
      </c>
      <c r="B2184" s="169" t="s">
        <v>14822</v>
      </c>
      <c r="C2184" s="169" t="s">
        <v>11889</v>
      </c>
      <c r="D2184" s="169" t="s">
        <v>351</v>
      </c>
      <c r="E2184" s="170">
        <v>2012</v>
      </c>
      <c r="F2184" s="170" t="s">
        <v>11890</v>
      </c>
      <c r="G2184" s="171" t="s">
        <v>14820</v>
      </c>
      <c r="H2184" s="171" t="s">
        <v>13616</v>
      </c>
      <c r="I2184" s="171"/>
    </row>
    <row r="2185" spans="1:9" hidden="1" x14ac:dyDescent="0.25">
      <c r="A2185" s="169" t="s">
        <v>9278</v>
      </c>
      <c r="B2185" s="169" t="s">
        <v>14967</v>
      </c>
      <c r="C2185" s="169" t="s">
        <v>378</v>
      </c>
      <c r="D2185" s="169" t="s">
        <v>351</v>
      </c>
      <c r="E2185" s="170">
        <v>2012</v>
      </c>
      <c r="F2185" s="170" t="s">
        <v>11890</v>
      </c>
      <c r="G2185" s="171" t="s">
        <v>14820</v>
      </c>
      <c r="H2185" s="171" t="s">
        <v>13616</v>
      </c>
      <c r="I2185" s="171"/>
    </row>
    <row r="2186" spans="1:9" hidden="1" x14ac:dyDescent="0.25">
      <c r="A2186" s="169" t="s">
        <v>4886</v>
      </c>
      <c r="B2186" s="169" t="s">
        <v>14883</v>
      </c>
      <c r="C2186" s="169" t="s">
        <v>868</v>
      </c>
      <c r="D2186" s="169" t="s">
        <v>351</v>
      </c>
      <c r="E2186" s="170">
        <v>2012</v>
      </c>
      <c r="F2186" s="170" t="s">
        <v>11890</v>
      </c>
      <c r="G2186" s="171" t="s">
        <v>14820</v>
      </c>
      <c r="H2186" s="171" t="s">
        <v>13616</v>
      </c>
      <c r="I2186" s="171"/>
    </row>
    <row r="2187" spans="1:9" hidden="1" x14ac:dyDescent="0.25">
      <c r="A2187" s="169" t="s">
        <v>6379</v>
      </c>
      <c r="B2187" s="169" t="s">
        <v>14829</v>
      </c>
      <c r="C2187" s="169" t="s">
        <v>399</v>
      </c>
      <c r="D2187" s="169" t="s">
        <v>351</v>
      </c>
      <c r="E2187" s="170">
        <v>2015</v>
      </c>
      <c r="F2187" s="170" t="s">
        <v>11890</v>
      </c>
      <c r="G2187" s="171" t="s">
        <v>14820</v>
      </c>
      <c r="H2187" s="171" t="s">
        <v>13616</v>
      </c>
      <c r="I2187" s="171"/>
    </row>
    <row r="2188" spans="1:9" x14ac:dyDescent="0.25">
      <c r="A2188" s="169" t="s">
        <v>6372</v>
      </c>
      <c r="B2188" s="169" t="s">
        <v>14847</v>
      </c>
      <c r="C2188" s="169" t="s">
        <v>11889</v>
      </c>
      <c r="D2188" s="169" t="s">
        <v>351</v>
      </c>
      <c r="E2188" s="170">
        <v>2015</v>
      </c>
      <c r="F2188" s="170" t="s">
        <v>11890</v>
      </c>
      <c r="G2188" s="171" t="s">
        <v>14820</v>
      </c>
      <c r="H2188" s="171" t="s">
        <v>13616</v>
      </c>
      <c r="I2188" s="171"/>
    </row>
    <row r="2189" spans="1:9" hidden="1" x14ac:dyDescent="0.25">
      <c r="A2189" s="169" t="s">
        <v>8725</v>
      </c>
      <c r="B2189" s="169" t="s">
        <v>14824</v>
      </c>
      <c r="C2189" s="169" t="s">
        <v>378</v>
      </c>
      <c r="D2189" s="169" t="s">
        <v>351</v>
      </c>
      <c r="E2189" s="170">
        <v>2015</v>
      </c>
      <c r="F2189" s="170" t="s">
        <v>11890</v>
      </c>
      <c r="G2189" s="171" t="s">
        <v>14820</v>
      </c>
      <c r="H2189" s="171" t="s">
        <v>13616</v>
      </c>
      <c r="I2189" s="171"/>
    </row>
    <row r="2190" spans="1:9" hidden="1" x14ac:dyDescent="0.25">
      <c r="A2190" s="169" t="s">
        <v>915</v>
      </c>
      <c r="B2190" s="169" t="s">
        <v>14968</v>
      </c>
      <c r="C2190" s="169" t="s">
        <v>769</v>
      </c>
      <c r="D2190" s="169" t="s">
        <v>351</v>
      </c>
      <c r="E2190" s="170">
        <v>2012</v>
      </c>
      <c r="F2190" s="170" t="s">
        <v>11890</v>
      </c>
      <c r="G2190" s="171" t="s">
        <v>14820</v>
      </c>
      <c r="H2190" s="171" t="s">
        <v>13616</v>
      </c>
      <c r="I2190" s="171"/>
    </row>
    <row r="2191" spans="1:9" hidden="1" x14ac:dyDescent="0.25">
      <c r="A2191" s="169" t="s">
        <v>5189</v>
      </c>
      <c r="B2191" s="169" t="s">
        <v>14861</v>
      </c>
      <c r="C2191" s="169" t="s">
        <v>371</v>
      </c>
      <c r="D2191" s="169" t="s">
        <v>351</v>
      </c>
      <c r="E2191" s="170">
        <v>2013</v>
      </c>
      <c r="F2191" s="170" t="s">
        <v>11890</v>
      </c>
      <c r="G2191" s="171" t="s">
        <v>14820</v>
      </c>
      <c r="H2191" s="171" t="s">
        <v>13616</v>
      </c>
      <c r="I2191" s="171"/>
    </row>
    <row r="2192" spans="1:9" hidden="1" x14ac:dyDescent="0.25">
      <c r="A2192" s="169" t="s">
        <v>2177</v>
      </c>
      <c r="B2192" s="169" t="s">
        <v>14861</v>
      </c>
      <c r="C2192" s="169" t="s">
        <v>726</v>
      </c>
      <c r="D2192" s="169" t="s">
        <v>351</v>
      </c>
      <c r="E2192" s="170">
        <v>2013</v>
      </c>
      <c r="F2192" s="170" t="s">
        <v>11890</v>
      </c>
      <c r="G2192" s="171" t="s">
        <v>14820</v>
      </c>
      <c r="H2192" s="171" t="s">
        <v>13616</v>
      </c>
      <c r="I2192" s="171"/>
    </row>
    <row r="2193" spans="1:9" hidden="1" x14ac:dyDescent="0.25">
      <c r="A2193" s="169" t="s">
        <v>2999</v>
      </c>
      <c r="B2193" s="169" t="s">
        <v>14949</v>
      </c>
      <c r="C2193" s="169" t="s">
        <v>868</v>
      </c>
      <c r="D2193" s="169" t="s">
        <v>351</v>
      </c>
      <c r="E2193" s="170">
        <v>2012</v>
      </c>
      <c r="F2193" s="170" t="s">
        <v>11890</v>
      </c>
      <c r="G2193" s="171" t="s">
        <v>14820</v>
      </c>
      <c r="H2193" s="171" t="s">
        <v>13616</v>
      </c>
      <c r="I2193" s="171"/>
    </row>
    <row r="2194" spans="1:9" hidden="1" x14ac:dyDescent="0.25">
      <c r="A2194" s="169" t="s">
        <v>7003</v>
      </c>
      <c r="B2194" s="169" t="s">
        <v>14842</v>
      </c>
      <c r="C2194" s="169" t="s">
        <v>415</v>
      </c>
      <c r="D2194" s="169" t="s">
        <v>351</v>
      </c>
      <c r="E2194" s="170">
        <v>2012</v>
      </c>
      <c r="F2194" s="170" t="s">
        <v>11890</v>
      </c>
      <c r="G2194" s="171" t="s">
        <v>14820</v>
      </c>
      <c r="H2194" s="171" t="s">
        <v>13616</v>
      </c>
      <c r="I2194" s="171"/>
    </row>
    <row r="2195" spans="1:9" hidden="1" x14ac:dyDescent="0.25">
      <c r="A2195" s="169" t="s">
        <v>4695</v>
      </c>
      <c r="B2195" s="169" t="s">
        <v>14826</v>
      </c>
      <c r="C2195" s="169" t="s">
        <v>703</v>
      </c>
      <c r="D2195" s="169" t="s">
        <v>351</v>
      </c>
      <c r="E2195" s="170">
        <v>2015</v>
      </c>
      <c r="F2195" s="170" t="s">
        <v>11890</v>
      </c>
      <c r="G2195" s="171" t="s">
        <v>14820</v>
      </c>
      <c r="H2195" s="171" t="s">
        <v>13616</v>
      </c>
      <c r="I2195" s="171"/>
    </row>
    <row r="2196" spans="1:9" hidden="1" x14ac:dyDescent="0.25">
      <c r="A2196" s="169" t="s">
        <v>10342</v>
      </c>
      <c r="B2196" s="169" t="s">
        <v>14826</v>
      </c>
      <c r="C2196" s="169" t="s">
        <v>443</v>
      </c>
      <c r="D2196" s="169" t="s">
        <v>351</v>
      </c>
      <c r="E2196" s="170">
        <v>2015</v>
      </c>
      <c r="F2196" s="170" t="s">
        <v>11890</v>
      </c>
      <c r="G2196" s="171" t="s">
        <v>14820</v>
      </c>
      <c r="H2196" s="171" t="s">
        <v>13616</v>
      </c>
      <c r="I2196" s="171"/>
    </row>
    <row r="2197" spans="1:9" hidden="1" x14ac:dyDescent="0.25">
      <c r="A2197" s="169" t="s">
        <v>6353</v>
      </c>
      <c r="B2197" s="169" t="s">
        <v>14866</v>
      </c>
      <c r="C2197" s="169" t="s">
        <v>496</v>
      </c>
      <c r="D2197" s="169" t="s">
        <v>351</v>
      </c>
      <c r="E2197" s="170">
        <v>2012</v>
      </c>
      <c r="F2197" s="170" t="s">
        <v>11890</v>
      </c>
      <c r="G2197" s="171" t="s">
        <v>14820</v>
      </c>
      <c r="H2197" s="171" t="s">
        <v>13616</v>
      </c>
      <c r="I2197" s="171"/>
    </row>
    <row r="2198" spans="1:9" x14ac:dyDescent="0.25">
      <c r="A2198" s="169" t="s">
        <v>6182</v>
      </c>
      <c r="B2198" s="169" t="s">
        <v>14969</v>
      </c>
      <c r="C2198" s="169" t="s">
        <v>11889</v>
      </c>
      <c r="D2198" s="169" t="s">
        <v>351</v>
      </c>
      <c r="E2198" s="170">
        <v>2015</v>
      </c>
      <c r="F2198" s="170" t="s">
        <v>11890</v>
      </c>
      <c r="G2198" s="171" t="s">
        <v>14820</v>
      </c>
      <c r="H2198" s="171" t="s">
        <v>13616</v>
      </c>
      <c r="I2198" s="171"/>
    </row>
    <row r="2199" spans="1:9" hidden="1" x14ac:dyDescent="0.25">
      <c r="A2199" s="169" t="s">
        <v>9771</v>
      </c>
      <c r="B2199" s="169" t="s">
        <v>14830</v>
      </c>
      <c r="C2199" s="169" t="s">
        <v>726</v>
      </c>
      <c r="D2199" s="169" t="s">
        <v>351</v>
      </c>
      <c r="E2199" s="170">
        <v>2012</v>
      </c>
      <c r="F2199" s="170" t="s">
        <v>11890</v>
      </c>
      <c r="G2199" s="171" t="s">
        <v>14820</v>
      </c>
      <c r="H2199" s="171" t="s">
        <v>13616</v>
      </c>
      <c r="I2199" s="171"/>
    </row>
    <row r="2200" spans="1:9" hidden="1" x14ac:dyDescent="0.25">
      <c r="A2200" s="169" t="s">
        <v>7796</v>
      </c>
      <c r="B2200" s="169" t="s">
        <v>14866</v>
      </c>
      <c r="C2200" s="169" t="s">
        <v>493</v>
      </c>
      <c r="D2200" s="169" t="s">
        <v>351</v>
      </c>
      <c r="E2200" s="170">
        <v>2012</v>
      </c>
      <c r="F2200" s="170" t="s">
        <v>11890</v>
      </c>
      <c r="G2200" s="171" t="s">
        <v>14820</v>
      </c>
      <c r="H2200" s="171" t="s">
        <v>13616</v>
      </c>
      <c r="I2200" s="171"/>
    </row>
    <row r="2201" spans="1:9" hidden="1" x14ac:dyDescent="0.25">
      <c r="A2201" s="169" t="s">
        <v>7709</v>
      </c>
      <c r="B2201" s="169" t="s">
        <v>14822</v>
      </c>
      <c r="C2201" s="169" t="s">
        <v>868</v>
      </c>
      <c r="D2201" s="169" t="s">
        <v>351</v>
      </c>
      <c r="E2201" s="170">
        <v>2012</v>
      </c>
      <c r="F2201" s="170" t="s">
        <v>11890</v>
      </c>
      <c r="G2201" s="171" t="s">
        <v>14820</v>
      </c>
      <c r="H2201" s="171" t="s">
        <v>13616</v>
      </c>
      <c r="I2201" s="171"/>
    </row>
    <row r="2202" spans="1:9" hidden="1" x14ac:dyDescent="0.25">
      <c r="A2202" s="169" t="s">
        <v>11154</v>
      </c>
      <c r="B2202" s="169" t="s">
        <v>14831</v>
      </c>
      <c r="C2202" s="169" t="s">
        <v>378</v>
      </c>
      <c r="D2202" s="169" t="s">
        <v>351</v>
      </c>
      <c r="E2202" s="170">
        <v>2012</v>
      </c>
      <c r="F2202" s="170" t="s">
        <v>11890</v>
      </c>
      <c r="G2202" s="171" t="s">
        <v>14820</v>
      </c>
      <c r="H2202" s="171" t="s">
        <v>13616</v>
      </c>
      <c r="I2202" s="171"/>
    </row>
    <row r="2203" spans="1:9" hidden="1" x14ac:dyDescent="0.25">
      <c r="A2203" s="169" t="s">
        <v>8017</v>
      </c>
      <c r="B2203" s="169" t="s">
        <v>14888</v>
      </c>
      <c r="C2203" s="169" t="s">
        <v>523</v>
      </c>
      <c r="D2203" s="169" t="s">
        <v>351</v>
      </c>
      <c r="E2203" s="170">
        <v>2015</v>
      </c>
      <c r="F2203" s="170" t="s">
        <v>11890</v>
      </c>
      <c r="G2203" s="171" t="s">
        <v>14820</v>
      </c>
      <c r="H2203" s="171" t="s">
        <v>13616</v>
      </c>
      <c r="I2203" s="171"/>
    </row>
    <row r="2204" spans="1:9" hidden="1" x14ac:dyDescent="0.25">
      <c r="A2204" s="169" t="s">
        <v>4755</v>
      </c>
      <c r="B2204" s="169" t="s">
        <v>14842</v>
      </c>
      <c r="C2204" s="169" t="s">
        <v>1910</v>
      </c>
      <c r="D2204" s="169" t="s">
        <v>351</v>
      </c>
      <c r="E2204" s="170">
        <v>2012</v>
      </c>
      <c r="F2204" s="170" t="s">
        <v>11890</v>
      </c>
      <c r="G2204" s="171" t="s">
        <v>14820</v>
      </c>
      <c r="H2204" s="171" t="s">
        <v>13616</v>
      </c>
      <c r="I2204" s="171"/>
    </row>
    <row r="2205" spans="1:9" hidden="1" x14ac:dyDescent="0.25">
      <c r="A2205" s="169" t="s">
        <v>2284</v>
      </c>
      <c r="B2205" s="169" t="s">
        <v>14970</v>
      </c>
      <c r="C2205" s="169" t="s">
        <v>817</v>
      </c>
      <c r="D2205" s="169" t="s">
        <v>351</v>
      </c>
      <c r="E2205" s="170">
        <v>2012</v>
      </c>
      <c r="F2205" s="170" t="s">
        <v>11890</v>
      </c>
      <c r="G2205" s="171" t="s">
        <v>14820</v>
      </c>
      <c r="H2205" s="171" t="s">
        <v>13616</v>
      </c>
      <c r="I2205" s="171"/>
    </row>
    <row r="2206" spans="1:9" hidden="1" x14ac:dyDescent="0.25">
      <c r="A2206" s="169" t="s">
        <v>4292</v>
      </c>
      <c r="B2206" s="169" t="s">
        <v>14823</v>
      </c>
      <c r="C2206" s="169" t="s">
        <v>392</v>
      </c>
      <c r="D2206" s="169" t="s">
        <v>351</v>
      </c>
      <c r="E2206" s="170">
        <v>2015</v>
      </c>
      <c r="F2206" s="170" t="s">
        <v>11890</v>
      </c>
      <c r="G2206" s="171" t="s">
        <v>14820</v>
      </c>
      <c r="H2206" s="171" t="s">
        <v>13616</v>
      </c>
      <c r="I2206" s="171"/>
    </row>
    <row r="2207" spans="1:9" hidden="1" x14ac:dyDescent="0.25">
      <c r="A2207" s="169" t="s">
        <v>6787</v>
      </c>
      <c r="B2207" s="169" t="s">
        <v>14971</v>
      </c>
      <c r="C2207" s="169" t="s">
        <v>356</v>
      </c>
      <c r="D2207" s="169" t="s">
        <v>363</v>
      </c>
      <c r="E2207" s="170">
        <v>2012</v>
      </c>
      <c r="F2207" s="170" t="s">
        <v>11890</v>
      </c>
      <c r="G2207" s="171" t="s">
        <v>14820</v>
      </c>
      <c r="H2207" s="171" t="s">
        <v>13616</v>
      </c>
      <c r="I2207" s="171"/>
    </row>
    <row r="2208" spans="1:9" hidden="1" x14ac:dyDescent="0.25">
      <c r="A2208" s="169" t="s">
        <v>1423</v>
      </c>
      <c r="B2208" s="169" t="s">
        <v>14831</v>
      </c>
      <c r="C2208" s="169" t="s">
        <v>984</v>
      </c>
      <c r="D2208" s="169" t="s">
        <v>351</v>
      </c>
      <c r="E2208" s="170">
        <v>2012</v>
      </c>
      <c r="F2208" s="170" t="s">
        <v>11890</v>
      </c>
      <c r="G2208" s="171" t="s">
        <v>14820</v>
      </c>
      <c r="H2208" s="171" t="s">
        <v>13616</v>
      </c>
      <c r="I2208" s="171"/>
    </row>
    <row r="2209" spans="1:9" x14ac:dyDescent="0.25">
      <c r="A2209" s="169" t="s">
        <v>2713</v>
      </c>
      <c r="B2209" s="169" t="s">
        <v>14972</v>
      </c>
      <c r="C2209" s="169" t="s">
        <v>11889</v>
      </c>
      <c r="D2209" s="169" t="s">
        <v>351</v>
      </c>
      <c r="E2209" s="170">
        <v>2015</v>
      </c>
      <c r="F2209" s="170" t="s">
        <v>11890</v>
      </c>
      <c r="G2209" s="171" t="s">
        <v>14820</v>
      </c>
      <c r="H2209" s="171" t="s">
        <v>13616</v>
      </c>
      <c r="I2209" s="171"/>
    </row>
    <row r="2210" spans="1:9" hidden="1" x14ac:dyDescent="0.25">
      <c r="A2210" s="169" t="s">
        <v>10694</v>
      </c>
      <c r="B2210" s="169" t="s">
        <v>14885</v>
      </c>
      <c r="C2210" s="169" t="s">
        <v>443</v>
      </c>
      <c r="D2210" s="169" t="s">
        <v>351</v>
      </c>
      <c r="E2210" s="170">
        <v>2015</v>
      </c>
      <c r="F2210" s="170" t="s">
        <v>11890</v>
      </c>
      <c r="G2210" s="171" t="s">
        <v>14820</v>
      </c>
      <c r="H2210" s="171" t="s">
        <v>13616</v>
      </c>
      <c r="I2210" s="171"/>
    </row>
    <row r="2211" spans="1:9" hidden="1" x14ac:dyDescent="0.25">
      <c r="A2211" s="169" t="s">
        <v>2452</v>
      </c>
      <c r="B2211" s="169" t="s">
        <v>14879</v>
      </c>
      <c r="C2211" s="169" t="s">
        <v>817</v>
      </c>
      <c r="D2211" s="169" t="s">
        <v>351</v>
      </c>
      <c r="E2211" s="170">
        <v>2012</v>
      </c>
      <c r="F2211" s="170" t="s">
        <v>11890</v>
      </c>
      <c r="G2211" s="171" t="s">
        <v>14820</v>
      </c>
      <c r="H2211" s="171" t="s">
        <v>13616</v>
      </c>
      <c r="I2211" s="171"/>
    </row>
    <row r="2212" spans="1:9" hidden="1" x14ac:dyDescent="0.25">
      <c r="A2212" s="169" t="s">
        <v>10122</v>
      </c>
      <c r="B2212" s="169" t="s">
        <v>14884</v>
      </c>
      <c r="C2212" s="169" t="s">
        <v>670</v>
      </c>
      <c r="D2212" s="169" t="s">
        <v>351</v>
      </c>
      <c r="E2212" s="170">
        <v>2015</v>
      </c>
      <c r="F2212" s="170" t="s">
        <v>11890</v>
      </c>
      <c r="G2212" s="171" t="s">
        <v>14820</v>
      </c>
      <c r="H2212" s="171" t="s">
        <v>13616</v>
      </c>
      <c r="I2212" s="171"/>
    </row>
    <row r="2213" spans="1:9" x14ac:dyDescent="0.25">
      <c r="A2213" s="169" t="s">
        <v>2828</v>
      </c>
      <c r="B2213" s="169" t="s">
        <v>14973</v>
      </c>
      <c r="C2213" s="169" t="s">
        <v>11889</v>
      </c>
      <c r="D2213" s="169" t="s">
        <v>351</v>
      </c>
      <c r="E2213" s="170">
        <v>2015</v>
      </c>
      <c r="F2213" s="170" t="s">
        <v>11890</v>
      </c>
      <c r="G2213" s="171" t="s">
        <v>14820</v>
      </c>
      <c r="H2213" s="171" t="s">
        <v>13616</v>
      </c>
      <c r="I2213" s="171"/>
    </row>
    <row r="2214" spans="1:9" hidden="1" x14ac:dyDescent="0.25">
      <c r="A2214" s="169" t="s">
        <v>11368</v>
      </c>
      <c r="B2214" s="169" t="s">
        <v>14828</v>
      </c>
      <c r="C2214" s="169" t="s">
        <v>483</v>
      </c>
      <c r="D2214" s="169" t="s">
        <v>351</v>
      </c>
      <c r="E2214" s="170">
        <v>2012</v>
      </c>
      <c r="F2214" s="170" t="s">
        <v>11890</v>
      </c>
      <c r="G2214" s="171" t="s">
        <v>14820</v>
      </c>
      <c r="H2214" s="171" t="s">
        <v>13616</v>
      </c>
      <c r="I2214" s="171"/>
    </row>
    <row r="2215" spans="1:9" hidden="1" x14ac:dyDescent="0.25">
      <c r="A2215" s="169" t="s">
        <v>5686</v>
      </c>
      <c r="B2215" s="169" t="s">
        <v>14824</v>
      </c>
      <c r="C2215" s="169" t="s">
        <v>670</v>
      </c>
      <c r="D2215" s="169" t="s">
        <v>351</v>
      </c>
      <c r="E2215" s="170">
        <v>2015</v>
      </c>
      <c r="F2215" s="170" t="s">
        <v>11890</v>
      </c>
      <c r="G2215" s="171" t="s">
        <v>14820</v>
      </c>
      <c r="H2215" s="171" t="s">
        <v>13616</v>
      </c>
      <c r="I2215" s="171"/>
    </row>
    <row r="2216" spans="1:9" hidden="1" x14ac:dyDescent="0.25">
      <c r="A2216" s="169" t="s">
        <v>14974</v>
      </c>
      <c r="B2216" s="169" t="s">
        <v>14975</v>
      </c>
      <c r="C2216" s="169" t="s">
        <v>356</v>
      </c>
      <c r="D2216" s="169" t="s">
        <v>351</v>
      </c>
      <c r="E2216" s="170">
        <v>2015</v>
      </c>
      <c r="F2216" s="170" t="s">
        <v>11890</v>
      </c>
      <c r="G2216" s="171" t="s">
        <v>14820</v>
      </c>
      <c r="H2216" s="171" t="s">
        <v>13616</v>
      </c>
      <c r="I2216" s="171"/>
    </row>
    <row r="2217" spans="1:9" hidden="1" x14ac:dyDescent="0.25">
      <c r="A2217" s="169" t="s">
        <v>5608</v>
      </c>
      <c r="B2217" s="169" t="s">
        <v>14844</v>
      </c>
      <c r="C2217" s="169" t="s">
        <v>399</v>
      </c>
      <c r="D2217" s="169" t="s">
        <v>351</v>
      </c>
      <c r="E2217" s="170">
        <v>2012</v>
      </c>
      <c r="F2217" s="170" t="s">
        <v>11890</v>
      </c>
      <c r="G2217" s="171" t="s">
        <v>14820</v>
      </c>
      <c r="H2217" s="171" t="s">
        <v>13616</v>
      </c>
      <c r="I2217" s="171"/>
    </row>
    <row r="2218" spans="1:9" x14ac:dyDescent="0.25">
      <c r="A2218" s="169" t="s">
        <v>14976</v>
      </c>
      <c r="B2218" s="169" t="s">
        <v>14977</v>
      </c>
      <c r="C2218" s="169" t="s">
        <v>11889</v>
      </c>
      <c r="D2218" s="169" t="s">
        <v>351</v>
      </c>
      <c r="E2218" s="170">
        <v>2012</v>
      </c>
      <c r="F2218" s="170" t="s">
        <v>11890</v>
      </c>
      <c r="G2218" s="171" t="s">
        <v>14820</v>
      </c>
      <c r="H2218" s="171" t="s">
        <v>13616</v>
      </c>
      <c r="I2218" s="171"/>
    </row>
    <row r="2219" spans="1:9" hidden="1" x14ac:dyDescent="0.25">
      <c r="A2219" s="169" t="s">
        <v>4863</v>
      </c>
      <c r="B2219" s="169" t="s">
        <v>14861</v>
      </c>
      <c r="C2219" s="169" t="s">
        <v>703</v>
      </c>
      <c r="D2219" s="169" t="s">
        <v>351</v>
      </c>
      <c r="E2219" s="170">
        <v>2013</v>
      </c>
      <c r="F2219" s="170" t="s">
        <v>11890</v>
      </c>
      <c r="G2219" s="171" t="s">
        <v>14820</v>
      </c>
      <c r="H2219" s="171" t="s">
        <v>13616</v>
      </c>
      <c r="I2219" s="171"/>
    </row>
    <row r="2220" spans="1:9" hidden="1" x14ac:dyDescent="0.25">
      <c r="A2220" s="169" t="s">
        <v>3630</v>
      </c>
      <c r="B2220" s="169" t="s">
        <v>14823</v>
      </c>
      <c r="C2220" s="169" t="s">
        <v>396</v>
      </c>
      <c r="D2220" s="169" t="s">
        <v>351</v>
      </c>
      <c r="E2220" s="170">
        <v>2015</v>
      </c>
      <c r="F2220" s="170" t="s">
        <v>11890</v>
      </c>
      <c r="G2220" s="171" t="s">
        <v>14820</v>
      </c>
      <c r="H2220" s="171" t="s">
        <v>13616</v>
      </c>
      <c r="I2220" s="171"/>
    </row>
    <row r="2221" spans="1:9" hidden="1" x14ac:dyDescent="0.25">
      <c r="A2221" s="169" t="s">
        <v>14978</v>
      </c>
      <c r="B2221" s="169" t="s">
        <v>14849</v>
      </c>
      <c r="C2221" s="169" t="s">
        <v>984</v>
      </c>
      <c r="D2221" s="169" t="s">
        <v>351</v>
      </c>
      <c r="E2221" s="170">
        <v>2015</v>
      </c>
      <c r="F2221" s="170" t="s">
        <v>11890</v>
      </c>
      <c r="G2221" s="171" t="s">
        <v>14820</v>
      </c>
      <c r="H2221" s="171" t="s">
        <v>13616</v>
      </c>
      <c r="I2221" s="171"/>
    </row>
    <row r="2222" spans="1:9" hidden="1" x14ac:dyDescent="0.25">
      <c r="A2222" s="169" t="s">
        <v>11098</v>
      </c>
      <c r="B2222" s="169" t="s">
        <v>14979</v>
      </c>
      <c r="C2222" s="169" t="s">
        <v>14834</v>
      </c>
      <c r="D2222" s="169" t="s">
        <v>351</v>
      </c>
      <c r="E2222" s="170">
        <v>2012</v>
      </c>
      <c r="F2222" s="170" t="s">
        <v>11890</v>
      </c>
      <c r="G2222" s="171" t="s">
        <v>14820</v>
      </c>
      <c r="H2222" s="171" t="s">
        <v>13616</v>
      </c>
      <c r="I2222" s="171"/>
    </row>
    <row r="2223" spans="1:9" x14ac:dyDescent="0.25">
      <c r="A2223" s="169" t="s">
        <v>14980</v>
      </c>
      <c r="B2223" s="169" t="s">
        <v>14981</v>
      </c>
      <c r="C2223" s="169" t="s">
        <v>11889</v>
      </c>
      <c r="D2223" s="169" t="s">
        <v>351</v>
      </c>
      <c r="E2223" s="170">
        <v>2012</v>
      </c>
      <c r="F2223" s="170" t="s">
        <v>11890</v>
      </c>
      <c r="G2223" s="171" t="s">
        <v>14820</v>
      </c>
      <c r="H2223" s="171" t="s">
        <v>13616</v>
      </c>
      <c r="I2223" s="171"/>
    </row>
    <row r="2224" spans="1:9" hidden="1" x14ac:dyDescent="0.25">
      <c r="A2224" s="169" t="s">
        <v>967</v>
      </c>
      <c r="B2224" s="169" t="s">
        <v>14863</v>
      </c>
      <c r="C2224" s="169" t="s">
        <v>396</v>
      </c>
      <c r="D2224" s="169" t="s">
        <v>351</v>
      </c>
      <c r="E2224" s="170">
        <v>2015</v>
      </c>
      <c r="F2224" s="170" t="s">
        <v>11890</v>
      </c>
      <c r="G2224" s="171" t="s">
        <v>14820</v>
      </c>
      <c r="H2224" s="171" t="s">
        <v>13616</v>
      </c>
      <c r="I2224" s="171"/>
    </row>
    <row r="2225" spans="1:9" hidden="1" x14ac:dyDescent="0.25">
      <c r="A2225" s="169" t="s">
        <v>3489</v>
      </c>
      <c r="B2225" s="169" t="s">
        <v>14861</v>
      </c>
      <c r="C2225" s="169" t="s">
        <v>1910</v>
      </c>
      <c r="D2225" s="169" t="s">
        <v>351</v>
      </c>
      <c r="E2225" s="170">
        <v>2013</v>
      </c>
      <c r="F2225" s="170" t="s">
        <v>11890</v>
      </c>
      <c r="G2225" s="171" t="s">
        <v>14820</v>
      </c>
      <c r="H2225" s="171" t="s">
        <v>13616</v>
      </c>
      <c r="I2225" s="171"/>
    </row>
    <row r="2226" spans="1:9" hidden="1" x14ac:dyDescent="0.25">
      <c r="A2226" s="169" t="s">
        <v>9667</v>
      </c>
      <c r="B2226" s="169" t="s">
        <v>14829</v>
      </c>
      <c r="C2226" s="169" t="s">
        <v>726</v>
      </c>
      <c r="D2226" s="169" t="s">
        <v>351</v>
      </c>
      <c r="E2226" s="170">
        <v>2015</v>
      </c>
      <c r="F2226" s="170" t="s">
        <v>11890</v>
      </c>
      <c r="G2226" s="171" t="s">
        <v>14820</v>
      </c>
      <c r="H2226" s="171" t="s">
        <v>13616</v>
      </c>
      <c r="I2226" s="171"/>
    </row>
    <row r="2227" spans="1:9" hidden="1" x14ac:dyDescent="0.25">
      <c r="A2227" s="169" t="s">
        <v>2099</v>
      </c>
      <c r="B2227" s="169" t="s">
        <v>14824</v>
      </c>
      <c r="C2227" s="169" t="s">
        <v>418</v>
      </c>
      <c r="D2227" s="169" t="s">
        <v>351</v>
      </c>
      <c r="E2227" s="170">
        <v>2015</v>
      </c>
      <c r="F2227" s="170" t="s">
        <v>11890</v>
      </c>
      <c r="G2227" s="171" t="s">
        <v>14820</v>
      </c>
      <c r="H2227" s="171" t="s">
        <v>13616</v>
      </c>
      <c r="I2227" s="171"/>
    </row>
    <row r="2228" spans="1:9" hidden="1" x14ac:dyDescent="0.25">
      <c r="A2228" s="169" t="s">
        <v>3513</v>
      </c>
      <c r="B2228" s="169" t="s">
        <v>14844</v>
      </c>
      <c r="C2228" s="169" t="s">
        <v>389</v>
      </c>
      <c r="D2228" s="169" t="s">
        <v>351</v>
      </c>
      <c r="E2228" s="170">
        <v>2012</v>
      </c>
      <c r="F2228" s="170" t="s">
        <v>11890</v>
      </c>
      <c r="G2228" s="171" t="s">
        <v>14820</v>
      </c>
      <c r="H2228" s="171" t="s">
        <v>13616</v>
      </c>
      <c r="I2228" s="171"/>
    </row>
    <row r="2229" spans="1:9" hidden="1" x14ac:dyDescent="0.25">
      <c r="A2229" s="169" t="s">
        <v>5554</v>
      </c>
      <c r="B2229" s="169" t="s">
        <v>14939</v>
      </c>
      <c r="C2229" s="169" t="s">
        <v>523</v>
      </c>
      <c r="D2229" s="169" t="s">
        <v>351</v>
      </c>
      <c r="E2229" s="170">
        <v>2015</v>
      </c>
      <c r="F2229" s="170" t="s">
        <v>11890</v>
      </c>
      <c r="G2229" s="171" t="s">
        <v>14820</v>
      </c>
      <c r="H2229" s="171" t="s">
        <v>13616</v>
      </c>
      <c r="I2229" s="171"/>
    </row>
    <row r="2230" spans="1:9" x14ac:dyDescent="0.25">
      <c r="A2230" s="169" t="s">
        <v>2513</v>
      </c>
      <c r="B2230" s="169" t="s">
        <v>14982</v>
      </c>
      <c r="C2230" s="169" t="s">
        <v>11889</v>
      </c>
      <c r="D2230" s="169" t="s">
        <v>351</v>
      </c>
      <c r="E2230" s="170">
        <v>2015</v>
      </c>
      <c r="F2230" s="170" t="s">
        <v>11890</v>
      </c>
      <c r="G2230" s="171" t="s">
        <v>14820</v>
      </c>
      <c r="H2230" s="171" t="s">
        <v>13616</v>
      </c>
      <c r="I2230" s="171"/>
    </row>
    <row r="2231" spans="1:9" hidden="1" x14ac:dyDescent="0.25">
      <c r="A2231" s="169" t="s">
        <v>14983</v>
      </c>
      <c r="B2231" s="169" t="s">
        <v>14860</v>
      </c>
      <c r="C2231" s="169" t="s">
        <v>547</v>
      </c>
      <c r="D2231" s="169" t="s">
        <v>351</v>
      </c>
      <c r="E2231" s="170">
        <v>2015</v>
      </c>
      <c r="F2231" s="170" t="s">
        <v>11890</v>
      </c>
      <c r="G2231" s="171" t="s">
        <v>14820</v>
      </c>
      <c r="H2231" s="171" t="s">
        <v>13616</v>
      </c>
      <c r="I2231" s="171"/>
    </row>
    <row r="2232" spans="1:9" x14ac:dyDescent="0.25">
      <c r="A2232" s="169" t="s">
        <v>1274</v>
      </c>
      <c r="B2232" s="169" t="s">
        <v>14579</v>
      </c>
      <c r="C2232" s="169" t="s">
        <v>11889</v>
      </c>
      <c r="D2232" s="169" t="s">
        <v>351</v>
      </c>
      <c r="E2232" s="170">
        <v>2015</v>
      </c>
      <c r="F2232" s="170" t="s">
        <v>11890</v>
      </c>
      <c r="G2232" s="171" t="s">
        <v>14820</v>
      </c>
      <c r="H2232" s="171" t="s">
        <v>13616</v>
      </c>
      <c r="I2232" s="171"/>
    </row>
    <row r="2233" spans="1:9" x14ac:dyDescent="0.25">
      <c r="A2233" s="169" t="s">
        <v>6632</v>
      </c>
      <c r="B2233" s="169" t="s">
        <v>14984</v>
      </c>
      <c r="C2233" s="169" t="s">
        <v>11889</v>
      </c>
      <c r="D2233" s="169" t="s">
        <v>351</v>
      </c>
      <c r="E2233" s="170">
        <v>2015</v>
      </c>
      <c r="F2233" s="170" t="s">
        <v>11890</v>
      </c>
      <c r="G2233" s="171" t="s">
        <v>14820</v>
      </c>
      <c r="H2233" s="171" t="s">
        <v>13616</v>
      </c>
      <c r="I2233" s="171"/>
    </row>
    <row r="2234" spans="1:9" x14ac:dyDescent="0.25">
      <c r="A2234" s="169" t="s">
        <v>14985</v>
      </c>
      <c r="B2234" s="169" t="s">
        <v>14986</v>
      </c>
      <c r="C2234" s="169" t="s">
        <v>11889</v>
      </c>
      <c r="D2234" s="169" t="s">
        <v>351</v>
      </c>
      <c r="E2234" s="170">
        <v>2012</v>
      </c>
      <c r="F2234" s="170" t="s">
        <v>11890</v>
      </c>
      <c r="G2234" s="171" t="s">
        <v>14820</v>
      </c>
      <c r="H2234" s="171" t="s">
        <v>13616</v>
      </c>
      <c r="I2234" s="171"/>
    </row>
    <row r="2235" spans="1:9" hidden="1" x14ac:dyDescent="0.25">
      <c r="A2235" s="169" t="s">
        <v>3282</v>
      </c>
      <c r="B2235" s="169" t="s">
        <v>14887</v>
      </c>
      <c r="C2235" s="169" t="s">
        <v>396</v>
      </c>
      <c r="D2235" s="169" t="s">
        <v>351</v>
      </c>
      <c r="E2235" s="170">
        <v>2015</v>
      </c>
      <c r="F2235" s="170" t="s">
        <v>11890</v>
      </c>
      <c r="G2235" s="171" t="s">
        <v>14820</v>
      </c>
      <c r="H2235" s="171" t="s">
        <v>13616</v>
      </c>
      <c r="I2235" s="171"/>
    </row>
    <row r="2236" spans="1:9" x14ac:dyDescent="0.25">
      <c r="A2236" s="169" t="s">
        <v>3776</v>
      </c>
      <c r="B2236" s="169" t="s">
        <v>14987</v>
      </c>
      <c r="C2236" s="169" t="s">
        <v>11889</v>
      </c>
      <c r="D2236" s="169" t="s">
        <v>351</v>
      </c>
      <c r="E2236" s="170">
        <v>2015</v>
      </c>
      <c r="F2236" s="170" t="s">
        <v>11890</v>
      </c>
      <c r="G2236" s="171" t="s">
        <v>14820</v>
      </c>
      <c r="H2236" s="171" t="s">
        <v>13616</v>
      </c>
      <c r="I2236" s="171"/>
    </row>
    <row r="2237" spans="1:9" x14ac:dyDescent="0.25">
      <c r="A2237" s="169" t="s">
        <v>14988</v>
      </c>
      <c r="B2237" s="169" t="s">
        <v>14989</v>
      </c>
      <c r="C2237" s="169" t="s">
        <v>11889</v>
      </c>
      <c r="D2237" s="169" t="s">
        <v>351</v>
      </c>
      <c r="E2237" s="170">
        <v>2012</v>
      </c>
      <c r="F2237" s="170" t="s">
        <v>11890</v>
      </c>
      <c r="G2237" s="171" t="s">
        <v>14820</v>
      </c>
      <c r="H2237" s="171" t="s">
        <v>13616</v>
      </c>
      <c r="I2237" s="171"/>
    </row>
    <row r="2238" spans="1:9" hidden="1" x14ac:dyDescent="0.25">
      <c r="A2238" s="169" t="s">
        <v>1192</v>
      </c>
      <c r="B2238" s="169" t="s">
        <v>14990</v>
      </c>
      <c r="C2238" s="169" t="s">
        <v>769</v>
      </c>
      <c r="D2238" s="169" t="s">
        <v>351</v>
      </c>
      <c r="E2238" s="170">
        <v>2012</v>
      </c>
      <c r="F2238" s="170" t="s">
        <v>11890</v>
      </c>
      <c r="G2238" s="171" t="s">
        <v>14820</v>
      </c>
      <c r="H2238" s="171" t="s">
        <v>13616</v>
      </c>
      <c r="I2238" s="171"/>
    </row>
    <row r="2239" spans="1:9" x14ac:dyDescent="0.25">
      <c r="A2239" s="169" t="s">
        <v>14991</v>
      </c>
      <c r="B2239" s="169" t="s">
        <v>14992</v>
      </c>
      <c r="C2239" s="169" t="s">
        <v>11889</v>
      </c>
      <c r="D2239" s="169" t="s">
        <v>351</v>
      </c>
      <c r="E2239" s="170">
        <v>2012</v>
      </c>
      <c r="F2239" s="170" t="s">
        <v>11890</v>
      </c>
      <c r="G2239" s="171" t="s">
        <v>14820</v>
      </c>
      <c r="H2239" s="171" t="s">
        <v>13616</v>
      </c>
      <c r="I2239" s="171"/>
    </row>
    <row r="2240" spans="1:9" hidden="1" x14ac:dyDescent="0.25">
      <c r="A2240" s="169" t="s">
        <v>10096</v>
      </c>
      <c r="B2240" s="169" t="s">
        <v>14905</v>
      </c>
      <c r="C2240" s="169" t="s">
        <v>425</v>
      </c>
      <c r="D2240" s="169" t="s">
        <v>351</v>
      </c>
      <c r="E2240" s="170">
        <v>2015</v>
      </c>
      <c r="F2240" s="170" t="s">
        <v>11890</v>
      </c>
      <c r="G2240" s="171" t="s">
        <v>14820</v>
      </c>
      <c r="H2240" s="171" t="s">
        <v>13616</v>
      </c>
      <c r="I2240" s="171"/>
    </row>
    <row r="2241" spans="1:9" hidden="1" x14ac:dyDescent="0.25">
      <c r="A2241" s="169" t="s">
        <v>790</v>
      </c>
      <c r="B2241" s="169" t="s">
        <v>14829</v>
      </c>
      <c r="C2241" s="169" t="s">
        <v>791</v>
      </c>
      <c r="D2241" s="169" t="s">
        <v>351</v>
      </c>
      <c r="E2241" s="170">
        <v>2015</v>
      </c>
      <c r="F2241" s="170" t="s">
        <v>11890</v>
      </c>
      <c r="G2241" s="171" t="s">
        <v>14820</v>
      </c>
      <c r="H2241" s="171" t="s">
        <v>13616</v>
      </c>
      <c r="I2241" s="171"/>
    </row>
    <row r="2242" spans="1:9" hidden="1" x14ac:dyDescent="0.25">
      <c r="A2242" s="169" t="s">
        <v>8478</v>
      </c>
      <c r="B2242" s="169" t="s">
        <v>14827</v>
      </c>
      <c r="C2242" s="169" t="s">
        <v>473</v>
      </c>
      <c r="D2242" s="169" t="s">
        <v>351</v>
      </c>
      <c r="E2242" s="170">
        <v>2012</v>
      </c>
      <c r="F2242" s="170" t="s">
        <v>11890</v>
      </c>
      <c r="G2242" s="171" t="s">
        <v>14820</v>
      </c>
      <c r="H2242" s="171" t="s">
        <v>13616</v>
      </c>
      <c r="I2242" s="171"/>
    </row>
    <row r="2243" spans="1:9" hidden="1" x14ac:dyDescent="0.25">
      <c r="A2243" s="169" t="s">
        <v>3299</v>
      </c>
      <c r="B2243" s="169" t="s">
        <v>14844</v>
      </c>
      <c r="C2243" s="169" t="s">
        <v>613</v>
      </c>
      <c r="D2243" s="169" t="s">
        <v>351</v>
      </c>
      <c r="E2243" s="170">
        <v>2012</v>
      </c>
      <c r="F2243" s="170" t="s">
        <v>11890</v>
      </c>
      <c r="G2243" s="171" t="s">
        <v>14820</v>
      </c>
      <c r="H2243" s="171" t="s">
        <v>13616</v>
      </c>
      <c r="I2243" s="171"/>
    </row>
    <row r="2244" spans="1:9" x14ac:dyDescent="0.25">
      <c r="A2244" s="169" t="s">
        <v>10837</v>
      </c>
      <c r="B2244" s="169" t="s">
        <v>14993</v>
      </c>
      <c r="C2244" s="169" t="s">
        <v>11889</v>
      </c>
      <c r="D2244" s="169" t="s">
        <v>351</v>
      </c>
      <c r="E2244" s="170">
        <v>2015</v>
      </c>
      <c r="F2244" s="170" t="s">
        <v>11890</v>
      </c>
      <c r="G2244" s="171" t="s">
        <v>14820</v>
      </c>
      <c r="H2244" s="171" t="s">
        <v>13616</v>
      </c>
      <c r="I2244" s="171"/>
    </row>
    <row r="2245" spans="1:9" x14ac:dyDescent="0.25">
      <c r="A2245" s="169" t="s">
        <v>469</v>
      </c>
      <c r="B2245" s="169" t="s">
        <v>14994</v>
      </c>
      <c r="C2245" s="169" t="s">
        <v>11889</v>
      </c>
      <c r="D2245" s="169" t="s">
        <v>351</v>
      </c>
      <c r="E2245" s="170">
        <v>2015</v>
      </c>
      <c r="F2245" s="170" t="s">
        <v>11890</v>
      </c>
      <c r="G2245" s="171" t="s">
        <v>14820</v>
      </c>
      <c r="H2245" s="171" t="s">
        <v>13616</v>
      </c>
      <c r="I2245" s="171"/>
    </row>
    <row r="2246" spans="1:9" hidden="1" x14ac:dyDescent="0.25">
      <c r="A2246" s="169" t="s">
        <v>5629</v>
      </c>
      <c r="B2246" s="169" t="s">
        <v>14852</v>
      </c>
      <c r="C2246" s="169" t="s">
        <v>575</v>
      </c>
      <c r="D2246" s="169" t="s">
        <v>351</v>
      </c>
      <c r="E2246" s="170">
        <v>2012</v>
      </c>
      <c r="F2246" s="170" t="s">
        <v>11890</v>
      </c>
      <c r="G2246" s="171" t="s">
        <v>14820</v>
      </c>
      <c r="H2246" s="171" t="s">
        <v>13616</v>
      </c>
      <c r="I2246" s="171"/>
    </row>
    <row r="2247" spans="1:9" hidden="1" x14ac:dyDescent="0.25">
      <c r="A2247" s="169" t="s">
        <v>14995</v>
      </c>
      <c r="B2247" s="169" t="s">
        <v>14860</v>
      </c>
      <c r="C2247" s="169" t="s">
        <v>769</v>
      </c>
      <c r="D2247" s="169" t="s">
        <v>351</v>
      </c>
      <c r="E2247" s="170">
        <v>2015</v>
      </c>
      <c r="F2247" s="170" t="s">
        <v>11890</v>
      </c>
      <c r="G2247" s="171" t="s">
        <v>14820</v>
      </c>
      <c r="H2247" s="171" t="s">
        <v>13616</v>
      </c>
      <c r="I2247" s="171"/>
    </row>
    <row r="2248" spans="1:9" hidden="1" x14ac:dyDescent="0.25">
      <c r="A2248" s="169" t="s">
        <v>7011</v>
      </c>
      <c r="B2248" s="169" t="s">
        <v>14842</v>
      </c>
      <c r="C2248" s="169" t="s">
        <v>438</v>
      </c>
      <c r="D2248" s="169" t="s">
        <v>351</v>
      </c>
      <c r="E2248" s="170">
        <v>2012</v>
      </c>
      <c r="F2248" s="170" t="s">
        <v>11890</v>
      </c>
      <c r="G2248" s="171" t="s">
        <v>14820</v>
      </c>
      <c r="H2248" s="171" t="s">
        <v>13616</v>
      </c>
      <c r="I2248" s="171"/>
    </row>
    <row r="2249" spans="1:9" hidden="1" x14ac:dyDescent="0.25">
      <c r="A2249" s="169" t="s">
        <v>4578</v>
      </c>
      <c r="B2249" s="169" t="s">
        <v>14886</v>
      </c>
      <c r="C2249" s="169" t="s">
        <v>402</v>
      </c>
      <c r="D2249" s="169" t="s">
        <v>351</v>
      </c>
      <c r="E2249" s="170">
        <v>2015</v>
      </c>
      <c r="F2249" s="170" t="s">
        <v>11890</v>
      </c>
      <c r="G2249" s="171" t="s">
        <v>14820</v>
      </c>
      <c r="H2249" s="171" t="s">
        <v>13616</v>
      </c>
      <c r="I2249" s="171"/>
    </row>
    <row r="2250" spans="1:9" x14ac:dyDescent="0.25">
      <c r="A2250" s="169" t="s">
        <v>5437</v>
      </c>
      <c r="B2250" s="169" t="s">
        <v>14996</v>
      </c>
      <c r="C2250" s="169" t="s">
        <v>11889</v>
      </c>
      <c r="D2250" s="169" t="s">
        <v>351</v>
      </c>
      <c r="E2250" s="170">
        <v>2015</v>
      </c>
      <c r="F2250" s="170" t="s">
        <v>11890</v>
      </c>
      <c r="G2250" s="171" t="s">
        <v>14820</v>
      </c>
      <c r="H2250" s="171" t="s">
        <v>13616</v>
      </c>
      <c r="I2250" s="171"/>
    </row>
    <row r="2251" spans="1:9" hidden="1" x14ac:dyDescent="0.25">
      <c r="A2251" s="169" t="s">
        <v>6513</v>
      </c>
      <c r="B2251" s="169" t="s">
        <v>14842</v>
      </c>
      <c r="C2251" s="169" t="s">
        <v>528</v>
      </c>
      <c r="D2251" s="169" t="s">
        <v>351</v>
      </c>
      <c r="E2251" s="170">
        <v>2012</v>
      </c>
      <c r="F2251" s="170" t="s">
        <v>11890</v>
      </c>
      <c r="G2251" s="171" t="s">
        <v>14820</v>
      </c>
      <c r="H2251" s="171" t="s">
        <v>13616</v>
      </c>
      <c r="I2251" s="171"/>
    </row>
    <row r="2252" spans="1:9" x14ac:dyDescent="0.25">
      <c r="A2252" s="169" t="s">
        <v>6022</v>
      </c>
      <c r="B2252" s="169" t="s">
        <v>14824</v>
      </c>
      <c r="C2252" s="169" t="s">
        <v>11889</v>
      </c>
      <c r="D2252" s="169" t="s">
        <v>351</v>
      </c>
      <c r="E2252" s="170">
        <v>2015</v>
      </c>
      <c r="F2252" s="170" t="s">
        <v>11890</v>
      </c>
      <c r="G2252" s="171" t="s">
        <v>14820</v>
      </c>
      <c r="H2252" s="171" t="s">
        <v>13616</v>
      </c>
      <c r="I2252" s="171"/>
    </row>
    <row r="2253" spans="1:9" hidden="1" x14ac:dyDescent="0.25">
      <c r="A2253" s="169" t="s">
        <v>11232</v>
      </c>
      <c r="B2253" s="169" t="s">
        <v>14997</v>
      </c>
      <c r="C2253" s="169" t="s">
        <v>547</v>
      </c>
      <c r="D2253" s="169" t="s">
        <v>351</v>
      </c>
      <c r="E2253" s="170">
        <v>2012</v>
      </c>
      <c r="F2253" s="170" t="s">
        <v>11890</v>
      </c>
      <c r="G2253" s="171" t="s">
        <v>14820</v>
      </c>
      <c r="H2253" s="171" t="s">
        <v>13616</v>
      </c>
      <c r="I2253" s="171"/>
    </row>
    <row r="2254" spans="1:9" hidden="1" x14ac:dyDescent="0.25">
      <c r="A2254" s="169" t="s">
        <v>4645</v>
      </c>
      <c r="B2254" s="169" t="s">
        <v>14875</v>
      </c>
      <c r="C2254" s="169" t="s">
        <v>438</v>
      </c>
      <c r="D2254" s="169" t="s">
        <v>351</v>
      </c>
      <c r="E2254" s="170">
        <v>2012</v>
      </c>
      <c r="F2254" s="170" t="s">
        <v>11890</v>
      </c>
      <c r="G2254" s="171" t="s">
        <v>14820</v>
      </c>
      <c r="H2254" s="171" t="s">
        <v>13616</v>
      </c>
      <c r="I2254" s="171"/>
    </row>
    <row r="2255" spans="1:9" x14ac:dyDescent="0.25">
      <c r="A2255" s="169" t="s">
        <v>3405</v>
      </c>
      <c r="B2255" s="169" t="s">
        <v>14998</v>
      </c>
      <c r="C2255" s="169" t="s">
        <v>11889</v>
      </c>
      <c r="D2255" s="169" t="s">
        <v>351</v>
      </c>
      <c r="E2255" s="170">
        <v>2015</v>
      </c>
      <c r="F2255" s="170" t="s">
        <v>11890</v>
      </c>
      <c r="G2255" s="171" t="s">
        <v>14820</v>
      </c>
      <c r="H2255" s="171" t="s">
        <v>13616</v>
      </c>
      <c r="I2255" s="171"/>
    </row>
    <row r="2256" spans="1:9" x14ac:dyDescent="0.25">
      <c r="A2256" s="169" t="s">
        <v>14999</v>
      </c>
      <c r="B2256" s="169" t="s">
        <v>15000</v>
      </c>
      <c r="C2256" s="169" t="s">
        <v>11889</v>
      </c>
      <c r="D2256" s="169" t="s">
        <v>351</v>
      </c>
      <c r="E2256" s="170">
        <v>2012</v>
      </c>
      <c r="F2256" s="170" t="s">
        <v>11890</v>
      </c>
      <c r="G2256" s="171" t="s">
        <v>14820</v>
      </c>
      <c r="H2256" s="171" t="s">
        <v>13616</v>
      </c>
      <c r="I2256" s="171"/>
    </row>
    <row r="2257" spans="1:9" hidden="1" x14ac:dyDescent="0.25">
      <c r="A2257" s="169" t="s">
        <v>11280</v>
      </c>
      <c r="B2257" s="169" t="s">
        <v>14939</v>
      </c>
      <c r="C2257" s="169" t="s">
        <v>736</v>
      </c>
      <c r="D2257" s="169" t="s">
        <v>351</v>
      </c>
      <c r="E2257" s="170">
        <v>2015</v>
      </c>
      <c r="F2257" s="170" t="s">
        <v>11890</v>
      </c>
      <c r="G2257" s="171" t="s">
        <v>14820</v>
      </c>
      <c r="H2257" s="171" t="s">
        <v>13616</v>
      </c>
      <c r="I2257" s="171"/>
    </row>
    <row r="2258" spans="1:9" hidden="1" x14ac:dyDescent="0.25">
      <c r="A2258" s="169" t="s">
        <v>15001</v>
      </c>
      <c r="B2258" s="169" t="s">
        <v>14819</v>
      </c>
      <c r="C2258" s="169" t="s">
        <v>984</v>
      </c>
      <c r="D2258" s="169" t="s">
        <v>351</v>
      </c>
      <c r="E2258" s="170">
        <v>2015</v>
      </c>
      <c r="F2258" s="170" t="s">
        <v>11890</v>
      </c>
      <c r="G2258" s="171" t="s">
        <v>14820</v>
      </c>
      <c r="H2258" s="171" t="s">
        <v>13616</v>
      </c>
      <c r="I2258" s="171"/>
    </row>
    <row r="2259" spans="1:9" hidden="1" x14ac:dyDescent="0.25">
      <c r="A2259" s="169" t="s">
        <v>8310</v>
      </c>
      <c r="B2259" s="169" t="s">
        <v>14869</v>
      </c>
      <c r="C2259" s="169" t="s">
        <v>443</v>
      </c>
      <c r="D2259" s="169" t="s">
        <v>351</v>
      </c>
      <c r="E2259" s="170">
        <v>2015</v>
      </c>
      <c r="F2259" s="170" t="s">
        <v>11890</v>
      </c>
      <c r="G2259" s="171" t="s">
        <v>14820</v>
      </c>
      <c r="H2259" s="171" t="s">
        <v>13616</v>
      </c>
      <c r="I2259" s="171"/>
    </row>
    <row r="2260" spans="1:9" hidden="1" x14ac:dyDescent="0.25">
      <c r="A2260" s="169" t="s">
        <v>6923</v>
      </c>
      <c r="B2260" s="169" t="s">
        <v>14832</v>
      </c>
      <c r="C2260" s="169" t="s">
        <v>670</v>
      </c>
      <c r="D2260" s="169" t="s">
        <v>351</v>
      </c>
      <c r="E2260" s="170">
        <v>2015</v>
      </c>
      <c r="F2260" s="170" t="s">
        <v>11890</v>
      </c>
      <c r="G2260" s="171" t="s">
        <v>14820</v>
      </c>
      <c r="H2260" s="171" t="s">
        <v>13616</v>
      </c>
      <c r="I2260" s="171"/>
    </row>
    <row r="2261" spans="1:9" x14ac:dyDescent="0.25">
      <c r="A2261" s="169" t="s">
        <v>15002</v>
      </c>
      <c r="B2261" s="169" t="s">
        <v>15003</v>
      </c>
      <c r="C2261" s="169" t="s">
        <v>11889</v>
      </c>
      <c r="D2261" s="169" t="s">
        <v>351</v>
      </c>
      <c r="E2261" s="170">
        <v>2012</v>
      </c>
      <c r="F2261" s="170" t="s">
        <v>11890</v>
      </c>
      <c r="G2261" s="171" t="s">
        <v>14820</v>
      </c>
      <c r="H2261" s="171" t="s">
        <v>13616</v>
      </c>
      <c r="I2261" s="171"/>
    </row>
    <row r="2262" spans="1:9" hidden="1" x14ac:dyDescent="0.25">
      <c r="A2262" s="169" t="s">
        <v>5405</v>
      </c>
      <c r="B2262" s="169" t="s">
        <v>15004</v>
      </c>
      <c r="C2262" s="169" t="s">
        <v>431</v>
      </c>
      <c r="D2262" s="169" t="s">
        <v>351</v>
      </c>
      <c r="E2262" s="170">
        <v>2012</v>
      </c>
      <c r="F2262" s="170" t="s">
        <v>11890</v>
      </c>
      <c r="G2262" s="171" t="s">
        <v>14820</v>
      </c>
      <c r="H2262" s="171" t="s">
        <v>13616</v>
      </c>
      <c r="I2262" s="171"/>
    </row>
    <row r="2263" spans="1:9" x14ac:dyDescent="0.25">
      <c r="A2263" s="169" t="s">
        <v>2980</v>
      </c>
      <c r="B2263" s="169" t="s">
        <v>15005</v>
      </c>
      <c r="C2263" s="169" t="s">
        <v>11889</v>
      </c>
      <c r="D2263" s="169" t="s">
        <v>351</v>
      </c>
      <c r="E2263" s="170">
        <v>2015</v>
      </c>
      <c r="F2263" s="170" t="s">
        <v>11890</v>
      </c>
      <c r="G2263" s="171" t="s">
        <v>14820</v>
      </c>
      <c r="H2263" s="171" t="s">
        <v>13616</v>
      </c>
      <c r="I2263" s="171"/>
    </row>
    <row r="2264" spans="1:9" hidden="1" x14ac:dyDescent="0.25">
      <c r="A2264" s="169" t="s">
        <v>9386</v>
      </c>
      <c r="B2264" s="169" t="s">
        <v>14825</v>
      </c>
      <c r="C2264" s="169" t="s">
        <v>483</v>
      </c>
      <c r="D2264" s="169" t="s">
        <v>351</v>
      </c>
      <c r="E2264" s="170">
        <v>2012</v>
      </c>
      <c r="F2264" s="170" t="s">
        <v>11890</v>
      </c>
      <c r="G2264" s="171" t="s">
        <v>14820</v>
      </c>
      <c r="H2264" s="171" t="s">
        <v>13616</v>
      </c>
      <c r="I2264" s="171"/>
    </row>
    <row r="2265" spans="1:9" x14ac:dyDescent="0.25">
      <c r="A2265" s="169" t="s">
        <v>8343</v>
      </c>
      <c r="B2265" s="169" t="s">
        <v>14842</v>
      </c>
      <c r="C2265" s="169" t="s">
        <v>11889</v>
      </c>
      <c r="D2265" s="169" t="s">
        <v>351</v>
      </c>
      <c r="E2265" s="170">
        <v>2012</v>
      </c>
      <c r="F2265" s="170" t="s">
        <v>11890</v>
      </c>
      <c r="G2265" s="171" t="s">
        <v>14820</v>
      </c>
      <c r="H2265" s="171" t="s">
        <v>13616</v>
      </c>
      <c r="I2265" s="171"/>
    </row>
    <row r="2266" spans="1:9" hidden="1" x14ac:dyDescent="0.25">
      <c r="A2266" s="169" t="s">
        <v>6922</v>
      </c>
      <c r="B2266" s="169" t="s">
        <v>14863</v>
      </c>
      <c r="C2266" s="169" t="s">
        <v>726</v>
      </c>
      <c r="D2266" s="169" t="s">
        <v>351</v>
      </c>
      <c r="E2266" s="170">
        <v>2015</v>
      </c>
      <c r="F2266" s="170" t="s">
        <v>11890</v>
      </c>
      <c r="G2266" s="171" t="s">
        <v>14820</v>
      </c>
      <c r="H2266" s="171" t="s">
        <v>13616</v>
      </c>
      <c r="I2266" s="171"/>
    </row>
    <row r="2267" spans="1:9" hidden="1" x14ac:dyDescent="0.25">
      <c r="A2267" s="169" t="s">
        <v>7354</v>
      </c>
      <c r="B2267" s="169" t="s">
        <v>14827</v>
      </c>
      <c r="C2267" s="169" t="s">
        <v>769</v>
      </c>
      <c r="D2267" s="169" t="s">
        <v>351</v>
      </c>
      <c r="E2267" s="170">
        <v>2012</v>
      </c>
      <c r="F2267" s="170" t="s">
        <v>11890</v>
      </c>
      <c r="G2267" s="171" t="s">
        <v>14820</v>
      </c>
      <c r="H2267" s="171" t="s">
        <v>13616</v>
      </c>
      <c r="I2267" s="171"/>
    </row>
    <row r="2268" spans="1:9" hidden="1" x14ac:dyDescent="0.25">
      <c r="A2268" s="169" t="s">
        <v>7768</v>
      </c>
      <c r="B2268" s="169" t="s">
        <v>14829</v>
      </c>
      <c r="C2268" s="169" t="s">
        <v>392</v>
      </c>
      <c r="D2268" s="169" t="s">
        <v>351</v>
      </c>
      <c r="E2268" s="170">
        <v>2015</v>
      </c>
      <c r="F2268" s="170" t="s">
        <v>11890</v>
      </c>
      <c r="G2268" s="171" t="s">
        <v>14820</v>
      </c>
      <c r="H2268" s="171" t="s">
        <v>13616</v>
      </c>
      <c r="I2268" s="171"/>
    </row>
    <row r="2269" spans="1:9" hidden="1" x14ac:dyDescent="0.25">
      <c r="A2269" s="169" t="s">
        <v>7225</v>
      </c>
      <c r="B2269" s="169" t="s">
        <v>14828</v>
      </c>
      <c r="C2269" s="169" t="s">
        <v>547</v>
      </c>
      <c r="D2269" s="169" t="s">
        <v>351</v>
      </c>
      <c r="E2269" s="170">
        <v>2012</v>
      </c>
      <c r="F2269" s="170" t="s">
        <v>11890</v>
      </c>
      <c r="G2269" s="171" t="s">
        <v>14820</v>
      </c>
      <c r="H2269" s="171" t="s">
        <v>13616</v>
      </c>
      <c r="I2269" s="171"/>
    </row>
    <row r="2270" spans="1:9" x14ac:dyDescent="0.25">
      <c r="A2270" s="169" t="s">
        <v>15006</v>
      </c>
      <c r="B2270" s="169" t="s">
        <v>15007</v>
      </c>
      <c r="C2270" s="169" t="s">
        <v>11889</v>
      </c>
      <c r="D2270" s="169" t="s">
        <v>351</v>
      </c>
      <c r="E2270" s="170">
        <v>2012</v>
      </c>
      <c r="F2270" s="170" t="s">
        <v>11890</v>
      </c>
      <c r="G2270" s="171" t="s">
        <v>14820</v>
      </c>
      <c r="H2270" s="171" t="s">
        <v>13616</v>
      </c>
      <c r="I2270" s="171"/>
    </row>
    <row r="2271" spans="1:9" hidden="1" x14ac:dyDescent="0.25">
      <c r="A2271" s="169" t="s">
        <v>1551</v>
      </c>
      <c r="B2271" s="169" t="s">
        <v>14827</v>
      </c>
      <c r="C2271" s="169" t="s">
        <v>1552</v>
      </c>
      <c r="D2271" s="169" t="s">
        <v>351</v>
      </c>
      <c r="E2271" s="170">
        <v>2012</v>
      </c>
      <c r="F2271" s="170" t="s">
        <v>11890</v>
      </c>
      <c r="G2271" s="171" t="s">
        <v>14820</v>
      </c>
      <c r="H2271" s="171" t="s">
        <v>13616</v>
      </c>
      <c r="I2271" s="171"/>
    </row>
    <row r="2272" spans="1:9" x14ac:dyDescent="0.25">
      <c r="A2272" s="169" t="s">
        <v>6032</v>
      </c>
      <c r="B2272" s="169" t="s">
        <v>14126</v>
      </c>
      <c r="C2272" s="169" t="s">
        <v>11889</v>
      </c>
      <c r="D2272" s="169" t="s">
        <v>351</v>
      </c>
      <c r="E2272" s="170">
        <v>2015</v>
      </c>
      <c r="F2272" s="170" t="s">
        <v>11890</v>
      </c>
      <c r="G2272" s="171" t="s">
        <v>14820</v>
      </c>
      <c r="H2272" s="171" t="s">
        <v>13616</v>
      </c>
      <c r="I2272" s="171"/>
    </row>
    <row r="2273" spans="1:9" hidden="1" x14ac:dyDescent="0.25">
      <c r="A2273" s="169" t="s">
        <v>7910</v>
      </c>
      <c r="B2273" s="169" t="s">
        <v>14905</v>
      </c>
      <c r="C2273" s="169" t="s">
        <v>736</v>
      </c>
      <c r="D2273" s="169" t="s">
        <v>351</v>
      </c>
      <c r="E2273" s="170">
        <v>2015</v>
      </c>
      <c r="F2273" s="170" t="s">
        <v>11890</v>
      </c>
      <c r="G2273" s="171" t="s">
        <v>14820</v>
      </c>
      <c r="H2273" s="171" t="s">
        <v>13616</v>
      </c>
      <c r="I2273" s="171"/>
    </row>
    <row r="2274" spans="1:9" hidden="1" x14ac:dyDescent="0.25">
      <c r="A2274" s="169" t="s">
        <v>3678</v>
      </c>
      <c r="B2274" s="169" t="s">
        <v>14831</v>
      </c>
      <c r="C2274" s="169" t="s">
        <v>325</v>
      </c>
      <c r="D2274" s="169" t="s">
        <v>351</v>
      </c>
      <c r="E2274" s="170">
        <v>2012</v>
      </c>
      <c r="F2274" s="170" t="s">
        <v>11890</v>
      </c>
      <c r="G2274" s="171" t="s">
        <v>14820</v>
      </c>
      <c r="H2274" s="171" t="s">
        <v>13616</v>
      </c>
      <c r="I2274" s="171"/>
    </row>
    <row r="2275" spans="1:9" hidden="1" x14ac:dyDescent="0.25">
      <c r="A2275" s="169" t="s">
        <v>10606</v>
      </c>
      <c r="B2275" s="169" t="s">
        <v>14827</v>
      </c>
      <c r="C2275" s="169" t="s">
        <v>425</v>
      </c>
      <c r="D2275" s="169" t="s">
        <v>351</v>
      </c>
      <c r="E2275" s="170">
        <v>2012</v>
      </c>
      <c r="F2275" s="170" t="s">
        <v>11890</v>
      </c>
      <c r="G2275" s="171" t="s">
        <v>14820</v>
      </c>
      <c r="H2275" s="171" t="s">
        <v>13616</v>
      </c>
      <c r="I2275" s="171"/>
    </row>
    <row r="2276" spans="1:9" hidden="1" x14ac:dyDescent="0.25">
      <c r="A2276" s="169" t="s">
        <v>9747</v>
      </c>
      <c r="B2276" s="169" t="s">
        <v>14846</v>
      </c>
      <c r="C2276" s="169" t="s">
        <v>415</v>
      </c>
      <c r="D2276" s="169" t="s">
        <v>351</v>
      </c>
      <c r="E2276" s="170">
        <v>2012</v>
      </c>
      <c r="F2276" s="170" t="s">
        <v>11890</v>
      </c>
      <c r="G2276" s="171" t="s">
        <v>14820</v>
      </c>
      <c r="H2276" s="171" t="s">
        <v>13616</v>
      </c>
      <c r="I2276" s="171"/>
    </row>
    <row r="2277" spans="1:9" hidden="1" x14ac:dyDescent="0.25">
      <c r="A2277" s="169" t="s">
        <v>10909</v>
      </c>
      <c r="B2277" s="169" t="s">
        <v>14826</v>
      </c>
      <c r="C2277" s="169" t="s">
        <v>402</v>
      </c>
      <c r="D2277" s="169" t="s">
        <v>351</v>
      </c>
      <c r="E2277" s="170">
        <v>2015</v>
      </c>
      <c r="F2277" s="170" t="s">
        <v>11890</v>
      </c>
      <c r="G2277" s="171" t="s">
        <v>14820</v>
      </c>
      <c r="H2277" s="171" t="s">
        <v>13616</v>
      </c>
      <c r="I2277" s="171"/>
    </row>
    <row r="2278" spans="1:9" hidden="1" x14ac:dyDescent="0.25">
      <c r="A2278" s="169" t="s">
        <v>5690</v>
      </c>
      <c r="B2278" s="169" t="s">
        <v>14823</v>
      </c>
      <c r="C2278" s="169" t="s">
        <v>686</v>
      </c>
      <c r="D2278" s="169" t="s">
        <v>351</v>
      </c>
      <c r="E2278" s="170">
        <v>2015</v>
      </c>
      <c r="F2278" s="170" t="s">
        <v>11890</v>
      </c>
      <c r="G2278" s="171" t="s">
        <v>14820</v>
      </c>
      <c r="H2278" s="171" t="s">
        <v>13616</v>
      </c>
      <c r="I2278" s="171"/>
    </row>
    <row r="2279" spans="1:9" hidden="1" x14ac:dyDescent="0.25">
      <c r="A2279" s="169" t="s">
        <v>9340</v>
      </c>
      <c r="B2279" s="169" t="s">
        <v>14887</v>
      </c>
      <c r="C2279" s="169" t="s">
        <v>378</v>
      </c>
      <c r="D2279" s="169" t="s">
        <v>351</v>
      </c>
      <c r="E2279" s="170">
        <v>2015</v>
      </c>
      <c r="F2279" s="170" t="s">
        <v>11890</v>
      </c>
      <c r="G2279" s="171" t="s">
        <v>14820</v>
      </c>
      <c r="H2279" s="171" t="s">
        <v>13616</v>
      </c>
      <c r="I2279" s="171"/>
    </row>
    <row r="2280" spans="1:9" hidden="1" x14ac:dyDescent="0.25">
      <c r="A2280" s="169" t="s">
        <v>15008</v>
      </c>
      <c r="B2280" s="169" t="s">
        <v>14860</v>
      </c>
      <c r="C2280" s="169" t="s">
        <v>438</v>
      </c>
      <c r="D2280" s="169" t="s">
        <v>351</v>
      </c>
      <c r="E2280" s="170">
        <v>2015</v>
      </c>
      <c r="F2280" s="170" t="s">
        <v>11890</v>
      </c>
      <c r="G2280" s="171" t="s">
        <v>14820</v>
      </c>
      <c r="H2280" s="171" t="s">
        <v>13616</v>
      </c>
      <c r="I2280" s="171"/>
    </row>
    <row r="2281" spans="1:9" hidden="1" x14ac:dyDescent="0.25">
      <c r="A2281" s="169" t="s">
        <v>8413</v>
      </c>
      <c r="B2281" s="169" t="s">
        <v>14905</v>
      </c>
      <c r="C2281" s="169" t="s">
        <v>466</v>
      </c>
      <c r="D2281" s="169" t="s">
        <v>351</v>
      </c>
      <c r="E2281" s="170">
        <v>2015</v>
      </c>
      <c r="F2281" s="170" t="s">
        <v>11890</v>
      </c>
      <c r="G2281" s="171" t="s">
        <v>14820</v>
      </c>
      <c r="H2281" s="171" t="s">
        <v>13616</v>
      </c>
      <c r="I2281" s="171"/>
    </row>
    <row r="2282" spans="1:9" hidden="1" x14ac:dyDescent="0.25">
      <c r="A2282" s="169" t="s">
        <v>5665</v>
      </c>
      <c r="B2282" s="169" t="s">
        <v>15009</v>
      </c>
      <c r="C2282" s="169" t="s">
        <v>405</v>
      </c>
      <c r="D2282" s="169" t="s">
        <v>351</v>
      </c>
      <c r="E2282" s="170">
        <v>2015</v>
      </c>
      <c r="F2282" s="170" t="s">
        <v>11890</v>
      </c>
      <c r="G2282" s="171" t="s">
        <v>14820</v>
      </c>
      <c r="H2282" s="171" t="s">
        <v>13616</v>
      </c>
      <c r="I2282" s="171"/>
    </row>
    <row r="2283" spans="1:9" hidden="1" x14ac:dyDescent="0.25">
      <c r="A2283" s="169" t="s">
        <v>6015</v>
      </c>
      <c r="B2283" s="169" t="s">
        <v>14842</v>
      </c>
      <c r="C2283" s="169" t="s">
        <v>418</v>
      </c>
      <c r="D2283" s="169" t="s">
        <v>351</v>
      </c>
      <c r="E2283" s="170">
        <v>2012</v>
      </c>
      <c r="F2283" s="170" t="s">
        <v>11890</v>
      </c>
      <c r="G2283" s="171" t="s">
        <v>14820</v>
      </c>
      <c r="H2283" s="171" t="s">
        <v>13616</v>
      </c>
      <c r="I2283" s="171"/>
    </row>
    <row r="2284" spans="1:9" hidden="1" x14ac:dyDescent="0.25">
      <c r="A2284" s="169" t="s">
        <v>1533</v>
      </c>
      <c r="B2284" s="169" t="s">
        <v>14888</v>
      </c>
      <c r="C2284" s="169" t="s">
        <v>528</v>
      </c>
      <c r="D2284" s="169" t="s">
        <v>351</v>
      </c>
      <c r="E2284" s="170">
        <v>2015</v>
      </c>
      <c r="F2284" s="170" t="s">
        <v>11890</v>
      </c>
      <c r="G2284" s="171" t="s">
        <v>14820</v>
      </c>
      <c r="H2284" s="171" t="s">
        <v>13616</v>
      </c>
      <c r="I2284" s="171"/>
    </row>
    <row r="2285" spans="1:9" hidden="1" x14ac:dyDescent="0.25">
      <c r="A2285" s="169" t="s">
        <v>8718</v>
      </c>
      <c r="B2285" s="169" t="s">
        <v>14967</v>
      </c>
      <c r="C2285" s="169" t="s">
        <v>1910</v>
      </c>
      <c r="D2285" s="169" t="s">
        <v>351</v>
      </c>
      <c r="E2285" s="170">
        <v>2012</v>
      </c>
      <c r="F2285" s="170" t="s">
        <v>11890</v>
      </c>
      <c r="G2285" s="171" t="s">
        <v>14820</v>
      </c>
      <c r="H2285" s="171" t="s">
        <v>13616</v>
      </c>
      <c r="I2285" s="171"/>
    </row>
    <row r="2286" spans="1:9" x14ac:dyDescent="0.25">
      <c r="A2286" s="169" t="s">
        <v>8431</v>
      </c>
      <c r="B2286" s="169" t="s">
        <v>14926</v>
      </c>
      <c r="C2286" s="169" t="s">
        <v>11889</v>
      </c>
      <c r="D2286" s="169" t="s">
        <v>351</v>
      </c>
      <c r="E2286" s="170">
        <v>2012</v>
      </c>
      <c r="F2286" s="170" t="s">
        <v>11890</v>
      </c>
      <c r="G2286" s="171" t="s">
        <v>14820</v>
      </c>
      <c r="H2286" s="171" t="s">
        <v>13616</v>
      </c>
      <c r="I2286" s="171"/>
    </row>
    <row r="2287" spans="1:9" hidden="1" x14ac:dyDescent="0.25">
      <c r="A2287" s="169" t="s">
        <v>8771</v>
      </c>
      <c r="B2287" s="169" t="s">
        <v>14831</v>
      </c>
      <c r="C2287" s="169" t="s">
        <v>575</v>
      </c>
      <c r="D2287" s="169" t="s">
        <v>351</v>
      </c>
      <c r="E2287" s="170">
        <v>2012</v>
      </c>
      <c r="F2287" s="170" t="s">
        <v>11890</v>
      </c>
      <c r="G2287" s="171" t="s">
        <v>14820</v>
      </c>
      <c r="H2287" s="171" t="s">
        <v>13616</v>
      </c>
      <c r="I2287" s="171"/>
    </row>
    <row r="2288" spans="1:9" x14ac:dyDescent="0.25">
      <c r="A2288" s="169" t="s">
        <v>467</v>
      </c>
      <c r="B2288" s="169" t="s">
        <v>15010</v>
      </c>
      <c r="C2288" s="169" t="s">
        <v>11889</v>
      </c>
      <c r="D2288" s="169" t="s">
        <v>351</v>
      </c>
      <c r="E2288" s="170">
        <v>2015</v>
      </c>
      <c r="F2288" s="170" t="s">
        <v>11890</v>
      </c>
      <c r="G2288" s="171" t="s">
        <v>14820</v>
      </c>
      <c r="H2288" s="171" t="s">
        <v>13616</v>
      </c>
      <c r="I2288" s="171"/>
    </row>
    <row r="2289" spans="1:9" hidden="1" x14ac:dyDescent="0.25">
      <c r="A2289" s="169" t="s">
        <v>2584</v>
      </c>
      <c r="B2289" s="169" t="s">
        <v>14888</v>
      </c>
      <c r="C2289" s="169" t="s">
        <v>466</v>
      </c>
      <c r="D2289" s="169" t="s">
        <v>351</v>
      </c>
      <c r="E2289" s="170">
        <v>2015</v>
      </c>
      <c r="F2289" s="170" t="s">
        <v>11890</v>
      </c>
      <c r="G2289" s="171" t="s">
        <v>14820</v>
      </c>
      <c r="H2289" s="171" t="s">
        <v>13616</v>
      </c>
      <c r="I2289" s="171"/>
    </row>
    <row r="2290" spans="1:9" hidden="1" x14ac:dyDescent="0.25">
      <c r="A2290" s="169" t="s">
        <v>9211</v>
      </c>
      <c r="B2290" s="169" t="s">
        <v>14939</v>
      </c>
      <c r="C2290" s="169" t="s">
        <v>528</v>
      </c>
      <c r="D2290" s="169" t="s">
        <v>351</v>
      </c>
      <c r="E2290" s="170">
        <v>2015</v>
      </c>
      <c r="F2290" s="170" t="s">
        <v>11890</v>
      </c>
      <c r="G2290" s="171" t="s">
        <v>14820</v>
      </c>
      <c r="H2290" s="171" t="s">
        <v>13616</v>
      </c>
      <c r="I2290" s="171"/>
    </row>
    <row r="2291" spans="1:9" x14ac:dyDescent="0.25">
      <c r="A2291" s="169" t="s">
        <v>2201</v>
      </c>
      <c r="B2291" s="169" t="s">
        <v>14883</v>
      </c>
      <c r="C2291" s="169" t="s">
        <v>11889</v>
      </c>
      <c r="D2291" s="169" t="s">
        <v>351</v>
      </c>
      <c r="E2291" s="170">
        <v>2012</v>
      </c>
      <c r="F2291" s="170" t="s">
        <v>11890</v>
      </c>
      <c r="G2291" s="171" t="s">
        <v>14820</v>
      </c>
      <c r="H2291" s="171" t="s">
        <v>13616</v>
      </c>
      <c r="I2291" s="171"/>
    </row>
    <row r="2292" spans="1:9" hidden="1" x14ac:dyDescent="0.25">
      <c r="A2292" s="169" t="s">
        <v>8588</v>
      </c>
      <c r="B2292" s="169" t="s">
        <v>14866</v>
      </c>
      <c r="C2292" s="169" t="s">
        <v>378</v>
      </c>
      <c r="D2292" s="169" t="s">
        <v>351</v>
      </c>
      <c r="E2292" s="170">
        <v>2012</v>
      </c>
      <c r="F2292" s="170" t="s">
        <v>11890</v>
      </c>
      <c r="G2292" s="171" t="s">
        <v>14820</v>
      </c>
      <c r="H2292" s="171" t="s">
        <v>13616</v>
      </c>
      <c r="I2292" s="171"/>
    </row>
    <row r="2293" spans="1:9" hidden="1" x14ac:dyDescent="0.25">
      <c r="A2293" s="169" t="s">
        <v>3948</v>
      </c>
      <c r="B2293" s="169" t="s">
        <v>14840</v>
      </c>
      <c r="C2293" s="169" t="s">
        <v>703</v>
      </c>
      <c r="D2293" s="169" t="s">
        <v>351</v>
      </c>
      <c r="E2293" s="170">
        <v>2015</v>
      </c>
      <c r="F2293" s="170" t="s">
        <v>11890</v>
      </c>
      <c r="G2293" s="171" t="s">
        <v>14820</v>
      </c>
      <c r="H2293" s="171" t="s">
        <v>13616</v>
      </c>
      <c r="I2293" s="171"/>
    </row>
    <row r="2294" spans="1:9" hidden="1" x14ac:dyDescent="0.25">
      <c r="A2294" s="169" t="s">
        <v>10378</v>
      </c>
      <c r="B2294" s="169" t="s">
        <v>14827</v>
      </c>
      <c r="C2294" s="169" t="s">
        <v>984</v>
      </c>
      <c r="D2294" s="169" t="s">
        <v>351</v>
      </c>
      <c r="E2294" s="170">
        <v>2012</v>
      </c>
      <c r="F2294" s="170" t="s">
        <v>11890</v>
      </c>
      <c r="G2294" s="171" t="s">
        <v>14820</v>
      </c>
      <c r="H2294" s="171" t="s">
        <v>13616</v>
      </c>
      <c r="I2294" s="171"/>
    </row>
    <row r="2295" spans="1:9" hidden="1" x14ac:dyDescent="0.25">
      <c r="A2295" s="169" t="s">
        <v>7282</v>
      </c>
      <c r="B2295" s="169" t="s">
        <v>14885</v>
      </c>
      <c r="C2295" s="169" t="s">
        <v>418</v>
      </c>
      <c r="D2295" s="169" t="s">
        <v>351</v>
      </c>
      <c r="E2295" s="170">
        <v>2015</v>
      </c>
      <c r="F2295" s="170" t="s">
        <v>11890</v>
      </c>
      <c r="G2295" s="171" t="s">
        <v>14820</v>
      </c>
      <c r="H2295" s="171" t="s">
        <v>13616</v>
      </c>
      <c r="I2295" s="171"/>
    </row>
    <row r="2296" spans="1:9" hidden="1" x14ac:dyDescent="0.25">
      <c r="A2296" s="169" t="s">
        <v>1797</v>
      </c>
      <c r="B2296" s="169" t="s">
        <v>14826</v>
      </c>
      <c r="C2296" s="169" t="s">
        <v>350</v>
      </c>
      <c r="D2296" s="169" t="s">
        <v>351</v>
      </c>
      <c r="E2296" s="170">
        <v>2015</v>
      </c>
      <c r="F2296" s="170" t="s">
        <v>11890</v>
      </c>
      <c r="G2296" s="171" t="s">
        <v>14820</v>
      </c>
      <c r="H2296" s="171" t="s">
        <v>13616</v>
      </c>
      <c r="I2296" s="171"/>
    </row>
    <row r="2297" spans="1:9" hidden="1" x14ac:dyDescent="0.25">
      <c r="A2297" s="169" t="s">
        <v>3485</v>
      </c>
      <c r="B2297" s="169" t="s">
        <v>14831</v>
      </c>
      <c r="C2297" s="169" t="s">
        <v>817</v>
      </c>
      <c r="D2297" s="169" t="s">
        <v>351</v>
      </c>
      <c r="E2297" s="170">
        <v>2012</v>
      </c>
      <c r="F2297" s="170" t="s">
        <v>11890</v>
      </c>
      <c r="G2297" s="171" t="s">
        <v>14820</v>
      </c>
      <c r="H2297" s="171" t="s">
        <v>13616</v>
      </c>
      <c r="I2297" s="171"/>
    </row>
    <row r="2298" spans="1:9" hidden="1" x14ac:dyDescent="0.25">
      <c r="A2298" s="169" t="s">
        <v>6493</v>
      </c>
      <c r="B2298" s="169" t="s">
        <v>14887</v>
      </c>
      <c r="C2298" s="169" t="s">
        <v>686</v>
      </c>
      <c r="D2298" s="169" t="s">
        <v>351</v>
      </c>
      <c r="E2298" s="170">
        <v>2015</v>
      </c>
      <c r="F2298" s="170" t="s">
        <v>11890</v>
      </c>
      <c r="G2298" s="171" t="s">
        <v>14820</v>
      </c>
      <c r="H2298" s="171" t="s">
        <v>13616</v>
      </c>
      <c r="I2298" s="171"/>
    </row>
    <row r="2299" spans="1:9" x14ac:dyDescent="0.25">
      <c r="A2299" s="169" t="s">
        <v>15011</v>
      </c>
      <c r="B2299" s="169" t="s">
        <v>15012</v>
      </c>
      <c r="C2299" s="169" t="s">
        <v>11889</v>
      </c>
      <c r="D2299" s="169" t="s">
        <v>351</v>
      </c>
      <c r="E2299" s="170">
        <v>2012</v>
      </c>
      <c r="F2299" s="170" t="s">
        <v>11890</v>
      </c>
      <c r="G2299" s="171" t="s">
        <v>14820</v>
      </c>
      <c r="H2299" s="171" t="s">
        <v>13616</v>
      </c>
      <c r="I2299" s="171"/>
    </row>
    <row r="2300" spans="1:9" hidden="1" x14ac:dyDescent="0.25">
      <c r="A2300" s="169" t="s">
        <v>3677</v>
      </c>
      <c r="B2300" s="169" t="s">
        <v>14846</v>
      </c>
      <c r="C2300" s="169" t="s">
        <v>402</v>
      </c>
      <c r="D2300" s="169" t="s">
        <v>351</v>
      </c>
      <c r="E2300" s="170">
        <v>2012</v>
      </c>
      <c r="F2300" s="170" t="s">
        <v>11890</v>
      </c>
      <c r="G2300" s="171" t="s">
        <v>14820</v>
      </c>
      <c r="H2300" s="171" t="s">
        <v>13616</v>
      </c>
      <c r="I2300" s="171"/>
    </row>
    <row r="2301" spans="1:9" hidden="1" x14ac:dyDescent="0.25">
      <c r="A2301" s="169" t="s">
        <v>4475</v>
      </c>
      <c r="B2301" s="169" t="s">
        <v>14954</v>
      </c>
      <c r="C2301" s="169" t="s">
        <v>547</v>
      </c>
      <c r="D2301" s="169" t="s">
        <v>351</v>
      </c>
      <c r="E2301" s="170">
        <v>2012</v>
      </c>
      <c r="F2301" s="170" t="s">
        <v>11890</v>
      </c>
      <c r="G2301" s="171" t="s">
        <v>14820</v>
      </c>
      <c r="H2301" s="171" t="s">
        <v>13616</v>
      </c>
      <c r="I2301" s="171"/>
    </row>
    <row r="2302" spans="1:9" hidden="1" x14ac:dyDescent="0.25">
      <c r="A2302" s="169" t="s">
        <v>4870</v>
      </c>
      <c r="B2302" s="169" t="s">
        <v>14879</v>
      </c>
      <c r="C2302" s="169" t="s">
        <v>1910</v>
      </c>
      <c r="D2302" s="169" t="s">
        <v>351</v>
      </c>
      <c r="E2302" s="170">
        <v>2012</v>
      </c>
      <c r="F2302" s="170" t="s">
        <v>11890</v>
      </c>
      <c r="G2302" s="171" t="s">
        <v>14820</v>
      </c>
      <c r="H2302" s="171" t="s">
        <v>13616</v>
      </c>
      <c r="I2302" s="171"/>
    </row>
    <row r="2303" spans="1:9" hidden="1" x14ac:dyDescent="0.25">
      <c r="A2303" s="169" t="s">
        <v>5550</v>
      </c>
      <c r="B2303" s="169" t="s">
        <v>14840</v>
      </c>
      <c r="C2303" s="169" t="s">
        <v>405</v>
      </c>
      <c r="D2303" s="169" t="s">
        <v>351</v>
      </c>
      <c r="E2303" s="170">
        <v>2015</v>
      </c>
      <c r="F2303" s="170" t="s">
        <v>11890</v>
      </c>
      <c r="G2303" s="171" t="s">
        <v>14820</v>
      </c>
      <c r="H2303" s="171" t="s">
        <v>13616</v>
      </c>
      <c r="I2303" s="171"/>
    </row>
    <row r="2304" spans="1:9" x14ac:dyDescent="0.25">
      <c r="A2304" s="169" t="s">
        <v>15013</v>
      </c>
      <c r="B2304" s="169" t="s">
        <v>15014</v>
      </c>
      <c r="C2304" s="169" t="s">
        <v>11889</v>
      </c>
      <c r="D2304" s="169" t="s">
        <v>351</v>
      </c>
      <c r="E2304" s="170">
        <v>2012</v>
      </c>
      <c r="F2304" s="170" t="s">
        <v>11890</v>
      </c>
      <c r="G2304" s="171" t="s">
        <v>14820</v>
      </c>
      <c r="H2304" s="171" t="s">
        <v>13616</v>
      </c>
      <c r="I2304" s="171"/>
    </row>
    <row r="2305" spans="1:9" hidden="1" x14ac:dyDescent="0.25">
      <c r="A2305" s="169" t="s">
        <v>9252</v>
      </c>
      <c r="B2305" s="169" t="s">
        <v>14827</v>
      </c>
      <c r="C2305" s="169" t="s">
        <v>438</v>
      </c>
      <c r="D2305" s="169" t="s">
        <v>351</v>
      </c>
      <c r="E2305" s="170">
        <v>2012</v>
      </c>
      <c r="F2305" s="170" t="s">
        <v>11890</v>
      </c>
      <c r="G2305" s="171" t="s">
        <v>14820</v>
      </c>
      <c r="H2305" s="171" t="s">
        <v>13616</v>
      </c>
      <c r="I2305" s="171"/>
    </row>
    <row r="2306" spans="1:9" hidden="1" x14ac:dyDescent="0.25">
      <c r="A2306" s="169" t="s">
        <v>2928</v>
      </c>
      <c r="B2306" s="169" t="s">
        <v>14830</v>
      </c>
      <c r="C2306" s="169" t="s">
        <v>396</v>
      </c>
      <c r="D2306" s="169" t="s">
        <v>351</v>
      </c>
      <c r="E2306" s="170">
        <v>2012</v>
      </c>
      <c r="F2306" s="170" t="s">
        <v>11890</v>
      </c>
      <c r="G2306" s="171" t="s">
        <v>14820</v>
      </c>
      <c r="H2306" s="171" t="s">
        <v>13616</v>
      </c>
      <c r="I2306" s="171"/>
    </row>
    <row r="2307" spans="1:9" hidden="1" x14ac:dyDescent="0.25">
      <c r="A2307" s="169" t="s">
        <v>4749</v>
      </c>
      <c r="B2307" s="169" t="s">
        <v>14844</v>
      </c>
      <c r="C2307" s="169" t="s">
        <v>443</v>
      </c>
      <c r="D2307" s="169" t="s">
        <v>351</v>
      </c>
      <c r="E2307" s="170">
        <v>2012</v>
      </c>
      <c r="F2307" s="170" t="s">
        <v>11890</v>
      </c>
      <c r="G2307" s="171" t="s">
        <v>14820</v>
      </c>
      <c r="H2307" s="171" t="s">
        <v>13616</v>
      </c>
      <c r="I2307" s="171"/>
    </row>
    <row r="2308" spans="1:9" hidden="1" x14ac:dyDescent="0.25">
      <c r="A2308" s="169" t="s">
        <v>8098</v>
      </c>
      <c r="B2308" s="169" t="s">
        <v>14866</v>
      </c>
      <c r="C2308" s="169" t="s">
        <v>547</v>
      </c>
      <c r="D2308" s="169" t="s">
        <v>351</v>
      </c>
      <c r="E2308" s="170">
        <v>2012</v>
      </c>
      <c r="F2308" s="170" t="s">
        <v>11890</v>
      </c>
      <c r="G2308" s="171" t="s">
        <v>14820</v>
      </c>
      <c r="H2308" s="171" t="s">
        <v>13616</v>
      </c>
      <c r="I2308" s="171"/>
    </row>
    <row r="2309" spans="1:9" hidden="1" x14ac:dyDescent="0.25">
      <c r="A2309" s="169" t="s">
        <v>573</v>
      </c>
      <c r="B2309" s="169" t="s">
        <v>14846</v>
      </c>
      <c r="C2309" s="169" t="s">
        <v>575</v>
      </c>
      <c r="D2309" s="169" t="s">
        <v>351</v>
      </c>
      <c r="E2309" s="170">
        <v>2012</v>
      </c>
      <c r="F2309" s="170" t="s">
        <v>11890</v>
      </c>
      <c r="G2309" s="171" t="s">
        <v>14820</v>
      </c>
      <c r="H2309" s="171" t="s">
        <v>13616</v>
      </c>
      <c r="I2309" s="171"/>
    </row>
    <row r="2310" spans="1:9" hidden="1" x14ac:dyDescent="0.25">
      <c r="A2310" s="169" t="s">
        <v>4945</v>
      </c>
      <c r="B2310" s="169" t="s">
        <v>14861</v>
      </c>
      <c r="C2310" s="169" t="s">
        <v>425</v>
      </c>
      <c r="D2310" s="169" t="s">
        <v>351</v>
      </c>
      <c r="E2310" s="170">
        <v>2013</v>
      </c>
      <c r="F2310" s="170" t="s">
        <v>11890</v>
      </c>
      <c r="G2310" s="171" t="s">
        <v>14820</v>
      </c>
      <c r="H2310" s="171" t="s">
        <v>13616</v>
      </c>
      <c r="I2310" s="171"/>
    </row>
    <row r="2311" spans="1:9" hidden="1" x14ac:dyDescent="0.25">
      <c r="A2311" s="169" t="s">
        <v>10764</v>
      </c>
      <c r="B2311" s="169" t="s">
        <v>14853</v>
      </c>
      <c r="C2311" s="169" t="s">
        <v>371</v>
      </c>
      <c r="D2311" s="169" t="s">
        <v>351</v>
      </c>
      <c r="E2311" s="170">
        <v>2012</v>
      </c>
      <c r="F2311" s="170" t="s">
        <v>11890</v>
      </c>
      <c r="G2311" s="171" t="s">
        <v>14820</v>
      </c>
      <c r="H2311" s="171" t="s">
        <v>13616</v>
      </c>
      <c r="I2311" s="171"/>
    </row>
    <row r="2312" spans="1:9" hidden="1" x14ac:dyDescent="0.25">
      <c r="A2312" s="169" t="s">
        <v>7897</v>
      </c>
      <c r="B2312" s="169" t="s">
        <v>14879</v>
      </c>
      <c r="C2312" s="169" t="s">
        <v>3311</v>
      </c>
      <c r="D2312" s="169" t="s">
        <v>351</v>
      </c>
      <c r="E2312" s="170">
        <v>2012</v>
      </c>
      <c r="F2312" s="170" t="s">
        <v>11890</v>
      </c>
      <c r="G2312" s="171" t="s">
        <v>14820</v>
      </c>
      <c r="H2312" s="171" t="s">
        <v>13616</v>
      </c>
      <c r="I2312" s="171"/>
    </row>
    <row r="2313" spans="1:9" hidden="1" x14ac:dyDescent="0.25">
      <c r="A2313" s="169" t="s">
        <v>8814</v>
      </c>
      <c r="B2313" s="169" t="s">
        <v>14847</v>
      </c>
      <c r="C2313" s="169" t="s">
        <v>466</v>
      </c>
      <c r="D2313" s="169" t="s">
        <v>351</v>
      </c>
      <c r="E2313" s="170">
        <v>2015</v>
      </c>
      <c r="F2313" s="170" t="s">
        <v>11890</v>
      </c>
      <c r="G2313" s="171" t="s">
        <v>14820</v>
      </c>
      <c r="H2313" s="171" t="s">
        <v>13616</v>
      </c>
      <c r="I2313" s="171"/>
    </row>
    <row r="2314" spans="1:9" hidden="1" x14ac:dyDescent="0.25">
      <c r="A2314" s="169" t="s">
        <v>7953</v>
      </c>
      <c r="B2314" s="169" t="s">
        <v>14830</v>
      </c>
      <c r="C2314" s="169" t="s">
        <v>1910</v>
      </c>
      <c r="D2314" s="169" t="s">
        <v>351</v>
      </c>
      <c r="E2314" s="170">
        <v>2012</v>
      </c>
      <c r="F2314" s="170" t="s">
        <v>11890</v>
      </c>
      <c r="G2314" s="171" t="s">
        <v>14820</v>
      </c>
      <c r="H2314" s="171" t="s">
        <v>13616</v>
      </c>
      <c r="I2314" s="171"/>
    </row>
    <row r="2315" spans="1:9" hidden="1" x14ac:dyDescent="0.25">
      <c r="A2315" s="169" t="s">
        <v>4359</v>
      </c>
      <c r="B2315" s="169" t="s">
        <v>14905</v>
      </c>
      <c r="C2315" s="169" t="s">
        <v>371</v>
      </c>
      <c r="D2315" s="169" t="s">
        <v>351</v>
      </c>
      <c r="E2315" s="170">
        <v>2015</v>
      </c>
      <c r="F2315" s="170" t="s">
        <v>11890</v>
      </c>
      <c r="G2315" s="171" t="s">
        <v>14820</v>
      </c>
      <c r="H2315" s="171" t="s">
        <v>13616</v>
      </c>
      <c r="I2315" s="171"/>
    </row>
    <row r="2316" spans="1:9" hidden="1" x14ac:dyDescent="0.25">
      <c r="A2316" s="169" t="s">
        <v>10431</v>
      </c>
      <c r="B2316" s="169" t="s">
        <v>14844</v>
      </c>
      <c r="C2316" s="169" t="s">
        <v>984</v>
      </c>
      <c r="D2316" s="169" t="s">
        <v>351</v>
      </c>
      <c r="E2316" s="170">
        <v>2012</v>
      </c>
      <c r="F2316" s="170" t="s">
        <v>11890</v>
      </c>
      <c r="G2316" s="171" t="s">
        <v>14820</v>
      </c>
      <c r="H2316" s="171" t="s">
        <v>13616</v>
      </c>
      <c r="I2316" s="171"/>
    </row>
    <row r="2317" spans="1:9" x14ac:dyDescent="0.25">
      <c r="A2317" s="169" t="s">
        <v>6166</v>
      </c>
      <c r="B2317" s="169" t="s">
        <v>14852</v>
      </c>
      <c r="C2317" s="169" t="s">
        <v>11889</v>
      </c>
      <c r="D2317" s="169" t="s">
        <v>351</v>
      </c>
      <c r="E2317" s="170">
        <v>2012</v>
      </c>
      <c r="F2317" s="170" t="s">
        <v>11890</v>
      </c>
      <c r="G2317" s="171" t="s">
        <v>14820</v>
      </c>
      <c r="H2317" s="171" t="s">
        <v>13616</v>
      </c>
      <c r="I2317" s="171"/>
    </row>
    <row r="2318" spans="1:9" x14ac:dyDescent="0.25">
      <c r="A2318" s="169" t="s">
        <v>11387</v>
      </c>
      <c r="B2318" s="169" t="s">
        <v>15015</v>
      </c>
      <c r="C2318" s="169" t="s">
        <v>11889</v>
      </c>
      <c r="D2318" s="169" t="s">
        <v>351</v>
      </c>
      <c r="E2318" s="170">
        <v>2015</v>
      </c>
      <c r="F2318" s="170" t="s">
        <v>11890</v>
      </c>
      <c r="G2318" s="171" t="s">
        <v>14820</v>
      </c>
      <c r="H2318" s="171" t="s">
        <v>13616</v>
      </c>
      <c r="I2318" s="171"/>
    </row>
    <row r="2319" spans="1:9" hidden="1" x14ac:dyDescent="0.25">
      <c r="A2319" s="169" t="s">
        <v>1318</v>
      </c>
      <c r="B2319" s="169" t="s">
        <v>14844</v>
      </c>
      <c r="C2319" s="169" t="s">
        <v>528</v>
      </c>
      <c r="D2319" s="169" t="s">
        <v>351</v>
      </c>
      <c r="E2319" s="170">
        <v>2012</v>
      </c>
      <c r="F2319" s="170" t="s">
        <v>11890</v>
      </c>
      <c r="G2319" s="171" t="s">
        <v>14820</v>
      </c>
      <c r="H2319" s="171" t="s">
        <v>13616</v>
      </c>
      <c r="I2319" s="171"/>
    </row>
    <row r="2320" spans="1:9" hidden="1" x14ac:dyDescent="0.25">
      <c r="A2320" s="169" t="s">
        <v>9105</v>
      </c>
      <c r="B2320" s="169" t="s">
        <v>14844</v>
      </c>
      <c r="C2320" s="169" t="s">
        <v>670</v>
      </c>
      <c r="D2320" s="169" t="s">
        <v>351</v>
      </c>
      <c r="E2320" s="170">
        <v>2012</v>
      </c>
      <c r="F2320" s="170" t="s">
        <v>11890</v>
      </c>
      <c r="G2320" s="171" t="s">
        <v>14820</v>
      </c>
      <c r="H2320" s="171" t="s">
        <v>13616</v>
      </c>
      <c r="I2320" s="171"/>
    </row>
    <row r="2321" spans="1:9" hidden="1" x14ac:dyDescent="0.25">
      <c r="A2321" s="169" t="s">
        <v>1597</v>
      </c>
      <c r="B2321" s="169" t="s">
        <v>14879</v>
      </c>
      <c r="C2321" s="169" t="s">
        <v>754</v>
      </c>
      <c r="D2321" s="169" t="s">
        <v>351</v>
      </c>
      <c r="E2321" s="170">
        <v>2012</v>
      </c>
      <c r="F2321" s="170" t="s">
        <v>11890</v>
      </c>
      <c r="G2321" s="171" t="s">
        <v>14820</v>
      </c>
      <c r="H2321" s="171" t="s">
        <v>13616</v>
      </c>
      <c r="I2321" s="171"/>
    </row>
    <row r="2322" spans="1:9" hidden="1" x14ac:dyDescent="0.25">
      <c r="A2322" s="169" t="s">
        <v>9268</v>
      </c>
      <c r="B2322" s="169" t="s">
        <v>14905</v>
      </c>
      <c r="C2322" s="169" t="s">
        <v>703</v>
      </c>
      <c r="D2322" s="169" t="s">
        <v>351</v>
      </c>
      <c r="E2322" s="170">
        <v>2015</v>
      </c>
      <c r="F2322" s="170" t="s">
        <v>11890</v>
      </c>
      <c r="G2322" s="171" t="s">
        <v>14820</v>
      </c>
      <c r="H2322" s="171" t="s">
        <v>13616</v>
      </c>
      <c r="I2322" s="171"/>
    </row>
    <row r="2323" spans="1:9" x14ac:dyDescent="0.25">
      <c r="A2323" s="169" t="s">
        <v>7182</v>
      </c>
      <c r="B2323" s="169" t="s">
        <v>15016</v>
      </c>
      <c r="C2323" s="169" t="s">
        <v>11889</v>
      </c>
      <c r="D2323" s="169" t="s">
        <v>351</v>
      </c>
      <c r="E2323" s="170">
        <v>2012</v>
      </c>
      <c r="F2323" s="170" t="s">
        <v>11890</v>
      </c>
      <c r="G2323" s="171" t="s">
        <v>14820</v>
      </c>
      <c r="H2323" s="171" t="s">
        <v>13616</v>
      </c>
      <c r="I2323" s="171"/>
    </row>
    <row r="2324" spans="1:9" hidden="1" x14ac:dyDescent="0.25">
      <c r="A2324" s="169" t="s">
        <v>6062</v>
      </c>
      <c r="B2324" s="169" t="s">
        <v>14967</v>
      </c>
      <c r="C2324" s="169" t="s">
        <v>415</v>
      </c>
      <c r="D2324" s="169" t="s">
        <v>351</v>
      </c>
      <c r="E2324" s="170">
        <v>2012</v>
      </c>
      <c r="F2324" s="170" t="s">
        <v>11890</v>
      </c>
      <c r="G2324" s="171" t="s">
        <v>14820</v>
      </c>
      <c r="H2324" s="171" t="s">
        <v>13616</v>
      </c>
      <c r="I2324" s="171"/>
    </row>
    <row r="2325" spans="1:9" hidden="1" x14ac:dyDescent="0.25">
      <c r="A2325" s="169" t="s">
        <v>7580</v>
      </c>
      <c r="B2325" s="169" t="s">
        <v>14831</v>
      </c>
      <c r="C2325" s="169" t="s">
        <v>726</v>
      </c>
      <c r="D2325" s="169" t="s">
        <v>351</v>
      </c>
      <c r="E2325" s="170">
        <v>2012</v>
      </c>
      <c r="F2325" s="170" t="s">
        <v>11890</v>
      </c>
      <c r="G2325" s="171" t="s">
        <v>14820</v>
      </c>
      <c r="H2325" s="171" t="s">
        <v>13616</v>
      </c>
      <c r="I2325" s="171"/>
    </row>
    <row r="2326" spans="1:9" x14ac:dyDescent="0.25">
      <c r="A2326" s="169" t="s">
        <v>5930</v>
      </c>
      <c r="B2326" s="169" t="s">
        <v>15017</v>
      </c>
      <c r="C2326" s="169" t="s">
        <v>11889</v>
      </c>
      <c r="D2326" s="169" t="s">
        <v>351</v>
      </c>
      <c r="E2326" s="170">
        <v>2015</v>
      </c>
      <c r="F2326" s="170" t="s">
        <v>11890</v>
      </c>
      <c r="G2326" s="171" t="s">
        <v>14820</v>
      </c>
      <c r="H2326" s="171" t="s">
        <v>13616</v>
      </c>
      <c r="I2326" s="171"/>
    </row>
    <row r="2327" spans="1:9" hidden="1" x14ac:dyDescent="0.25">
      <c r="A2327" s="169" t="s">
        <v>6852</v>
      </c>
      <c r="B2327" s="169" t="s">
        <v>14884</v>
      </c>
      <c r="C2327" s="169" t="s">
        <v>425</v>
      </c>
      <c r="D2327" s="169" t="s">
        <v>351</v>
      </c>
      <c r="E2327" s="170">
        <v>2015</v>
      </c>
      <c r="F2327" s="170" t="s">
        <v>11890</v>
      </c>
      <c r="G2327" s="171" t="s">
        <v>14820</v>
      </c>
      <c r="H2327" s="171" t="s">
        <v>13616</v>
      </c>
      <c r="I2327" s="171"/>
    </row>
    <row r="2328" spans="1:9" hidden="1" x14ac:dyDescent="0.25">
      <c r="A2328" s="169" t="s">
        <v>15018</v>
      </c>
      <c r="B2328" s="169" t="s">
        <v>14819</v>
      </c>
      <c r="C2328" s="169" t="s">
        <v>415</v>
      </c>
      <c r="D2328" s="169" t="s">
        <v>351</v>
      </c>
      <c r="E2328" s="170">
        <v>2015</v>
      </c>
      <c r="F2328" s="170" t="s">
        <v>11890</v>
      </c>
      <c r="G2328" s="171" t="s">
        <v>14820</v>
      </c>
      <c r="H2328" s="171" t="s">
        <v>13616</v>
      </c>
      <c r="I2328" s="171"/>
    </row>
    <row r="2329" spans="1:9" hidden="1" x14ac:dyDescent="0.25">
      <c r="A2329" s="169" t="s">
        <v>6683</v>
      </c>
      <c r="B2329" s="169" t="s">
        <v>14861</v>
      </c>
      <c r="C2329" s="169" t="s">
        <v>378</v>
      </c>
      <c r="D2329" s="169" t="s">
        <v>342</v>
      </c>
      <c r="E2329" s="170">
        <v>2013</v>
      </c>
      <c r="F2329" s="170" t="s">
        <v>11890</v>
      </c>
      <c r="G2329" s="171" t="s">
        <v>14820</v>
      </c>
      <c r="H2329" s="171" t="s">
        <v>13616</v>
      </c>
      <c r="I2329" s="171"/>
    </row>
    <row r="2330" spans="1:9" hidden="1" x14ac:dyDescent="0.25">
      <c r="A2330" s="169" t="s">
        <v>8178</v>
      </c>
      <c r="B2330" s="169" t="s">
        <v>14854</v>
      </c>
      <c r="C2330" s="169" t="s">
        <v>493</v>
      </c>
      <c r="D2330" s="169" t="s">
        <v>351</v>
      </c>
      <c r="E2330" s="170">
        <v>2015</v>
      </c>
      <c r="F2330" s="170" t="s">
        <v>11890</v>
      </c>
      <c r="G2330" s="171" t="s">
        <v>14820</v>
      </c>
      <c r="H2330" s="171" t="s">
        <v>13616</v>
      </c>
      <c r="I2330" s="171"/>
    </row>
    <row r="2331" spans="1:9" hidden="1" x14ac:dyDescent="0.25">
      <c r="A2331" s="169" t="s">
        <v>6950</v>
      </c>
      <c r="B2331" s="169" t="s">
        <v>14939</v>
      </c>
      <c r="C2331" s="169" t="s">
        <v>402</v>
      </c>
      <c r="D2331" s="169" t="s">
        <v>351</v>
      </c>
      <c r="E2331" s="170">
        <v>2015</v>
      </c>
      <c r="F2331" s="170" t="s">
        <v>11890</v>
      </c>
      <c r="G2331" s="171" t="s">
        <v>14820</v>
      </c>
      <c r="H2331" s="171" t="s">
        <v>13616</v>
      </c>
      <c r="I2331" s="171"/>
    </row>
    <row r="2332" spans="1:9" x14ac:dyDescent="0.25">
      <c r="A2332" s="169" t="s">
        <v>8354</v>
      </c>
      <c r="B2332" s="169" t="s">
        <v>15019</v>
      </c>
      <c r="C2332" s="169" t="s">
        <v>11889</v>
      </c>
      <c r="D2332" s="169" t="s">
        <v>351</v>
      </c>
      <c r="E2332" s="170">
        <v>2012</v>
      </c>
      <c r="F2332" s="170" t="s">
        <v>11890</v>
      </c>
      <c r="G2332" s="171" t="s">
        <v>14820</v>
      </c>
      <c r="H2332" s="171" t="s">
        <v>13616</v>
      </c>
      <c r="I2332" s="171"/>
    </row>
    <row r="2333" spans="1:9" hidden="1" x14ac:dyDescent="0.25">
      <c r="A2333" s="169" t="s">
        <v>10082</v>
      </c>
      <c r="B2333" s="169" t="s">
        <v>14830</v>
      </c>
      <c r="C2333" s="169" t="s">
        <v>466</v>
      </c>
      <c r="D2333" s="169" t="s">
        <v>351</v>
      </c>
      <c r="E2333" s="170">
        <v>2012</v>
      </c>
      <c r="F2333" s="170" t="s">
        <v>11890</v>
      </c>
      <c r="G2333" s="171" t="s">
        <v>14820</v>
      </c>
      <c r="H2333" s="171" t="s">
        <v>13616</v>
      </c>
      <c r="I2333" s="171"/>
    </row>
    <row r="2334" spans="1:9" hidden="1" x14ac:dyDescent="0.25">
      <c r="A2334" s="169" t="s">
        <v>4316</v>
      </c>
      <c r="B2334" s="169" t="s">
        <v>14884</v>
      </c>
      <c r="C2334" s="169" t="s">
        <v>392</v>
      </c>
      <c r="D2334" s="169" t="s">
        <v>351</v>
      </c>
      <c r="E2334" s="170">
        <v>2015</v>
      </c>
      <c r="F2334" s="170" t="s">
        <v>11890</v>
      </c>
      <c r="G2334" s="171" t="s">
        <v>14820</v>
      </c>
      <c r="H2334" s="171" t="s">
        <v>13616</v>
      </c>
      <c r="I2334" s="171"/>
    </row>
    <row r="2335" spans="1:9" hidden="1" x14ac:dyDescent="0.25">
      <c r="A2335" s="169" t="s">
        <v>15020</v>
      </c>
      <c r="B2335" s="169" t="s">
        <v>14849</v>
      </c>
      <c r="C2335" s="169" t="s">
        <v>483</v>
      </c>
      <c r="D2335" s="169" t="s">
        <v>351</v>
      </c>
      <c r="E2335" s="170">
        <v>2015</v>
      </c>
      <c r="F2335" s="170" t="s">
        <v>11890</v>
      </c>
      <c r="G2335" s="171" t="s">
        <v>14820</v>
      </c>
      <c r="H2335" s="171" t="s">
        <v>13616</v>
      </c>
      <c r="I2335" s="171"/>
    </row>
    <row r="2336" spans="1:9" x14ac:dyDescent="0.25">
      <c r="A2336" s="169" t="s">
        <v>9825</v>
      </c>
      <c r="B2336" s="169" t="s">
        <v>15021</v>
      </c>
      <c r="C2336" s="169" t="s">
        <v>11889</v>
      </c>
      <c r="D2336" s="169" t="s">
        <v>351</v>
      </c>
      <c r="E2336" s="170">
        <v>2015</v>
      </c>
      <c r="F2336" s="170" t="s">
        <v>11890</v>
      </c>
      <c r="G2336" s="171" t="s">
        <v>14820</v>
      </c>
      <c r="H2336" s="171" t="s">
        <v>13616</v>
      </c>
      <c r="I2336" s="171"/>
    </row>
    <row r="2337" spans="1:9" hidden="1" x14ac:dyDescent="0.25">
      <c r="A2337" s="169" t="s">
        <v>7425</v>
      </c>
      <c r="B2337" s="169" t="s">
        <v>14866</v>
      </c>
      <c r="C2337" s="169" t="s">
        <v>1301</v>
      </c>
      <c r="D2337" s="169" t="s">
        <v>351</v>
      </c>
      <c r="E2337" s="170">
        <v>2012</v>
      </c>
      <c r="F2337" s="170" t="s">
        <v>11890</v>
      </c>
      <c r="G2337" s="171" t="s">
        <v>14820</v>
      </c>
      <c r="H2337" s="171" t="s">
        <v>13616</v>
      </c>
      <c r="I2337" s="171"/>
    </row>
    <row r="2338" spans="1:9" hidden="1" x14ac:dyDescent="0.25">
      <c r="A2338" s="169" t="s">
        <v>1913</v>
      </c>
      <c r="B2338" s="169" t="s">
        <v>14842</v>
      </c>
      <c r="C2338" s="169" t="s">
        <v>686</v>
      </c>
      <c r="D2338" s="169" t="s">
        <v>351</v>
      </c>
      <c r="E2338" s="170">
        <v>2012</v>
      </c>
      <c r="F2338" s="170" t="s">
        <v>11890</v>
      </c>
      <c r="G2338" s="171" t="s">
        <v>14820</v>
      </c>
      <c r="H2338" s="171" t="s">
        <v>13616</v>
      </c>
      <c r="I2338" s="171"/>
    </row>
    <row r="2339" spans="1:9" hidden="1" x14ac:dyDescent="0.25">
      <c r="A2339" s="169" t="s">
        <v>6921</v>
      </c>
      <c r="B2339" s="169" t="s">
        <v>14889</v>
      </c>
      <c r="C2339" s="169" t="s">
        <v>769</v>
      </c>
      <c r="D2339" s="169" t="s">
        <v>351</v>
      </c>
      <c r="E2339" s="170">
        <v>2012</v>
      </c>
      <c r="F2339" s="170" t="s">
        <v>11890</v>
      </c>
      <c r="G2339" s="171" t="s">
        <v>14820</v>
      </c>
      <c r="H2339" s="171" t="s">
        <v>13616</v>
      </c>
      <c r="I2339" s="171"/>
    </row>
    <row r="2340" spans="1:9" hidden="1" x14ac:dyDescent="0.25">
      <c r="A2340" s="169" t="s">
        <v>10639</v>
      </c>
      <c r="B2340" s="169" t="s">
        <v>14854</v>
      </c>
      <c r="C2340" s="169" t="s">
        <v>670</v>
      </c>
      <c r="D2340" s="169" t="s">
        <v>351</v>
      </c>
      <c r="E2340" s="170">
        <v>2015</v>
      </c>
      <c r="F2340" s="170" t="s">
        <v>11890</v>
      </c>
      <c r="G2340" s="171" t="s">
        <v>14820</v>
      </c>
      <c r="H2340" s="171" t="s">
        <v>13616</v>
      </c>
      <c r="I2340" s="171"/>
    </row>
    <row r="2341" spans="1:9" hidden="1" x14ac:dyDescent="0.25">
      <c r="A2341" s="169" t="s">
        <v>5149</v>
      </c>
      <c r="B2341" s="169" t="s">
        <v>14840</v>
      </c>
      <c r="C2341" s="169" t="s">
        <v>371</v>
      </c>
      <c r="D2341" s="169" t="s">
        <v>351</v>
      </c>
      <c r="E2341" s="170">
        <v>2015</v>
      </c>
      <c r="F2341" s="170" t="s">
        <v>11890</v>
      </c>
      <c r="G2341" s="171" t="s">
        <v>14820</v>
      </c>
      <c r="H2341" s="171" t="s">
        <v>13616</v>
      </c>
      <c r="I2341" s="171"/>
    </row>
    <row r="2342" spans="1:9" hidden="1" x14ac:dyDescent="0.25">
      <c r="A2342" s="169" t="s">
        <v>1007</v>
      </c>
      <c r="B2342" s="169" t="s">
        <v>14883</v>
      </c>
      <c r="C2342" s="169" t="s">
        <v>415</v>
      </c>
      <c r="D2342" s="169" t="s">
        <v>351</v>
      </c>
      <c r="E2342" s="170">
        <v>2012</v>
      </c>
      <c r="F2342" s="170" t="s">
        <v>11890</v>
      </c>
      <c r="G2342" s="171" t="s">
        <v>14820</v>
      </c>
      <c r="H2342" s="171" t="s">
        <v>13616</v>
      </c>
      <c r="I2342" s="171"/>
    </row>
    <row r="2343" spans="1:9" x14ac:dyDescent="0.25">
      <c r="A2343" s="169" t="s">
        <v>3945</v>
      </c>
      <c r="B2343" s="169" t="s">
        <v>15022</v>
      </c>
      <c r="C2343" s="169" t="s">
        <v>11889</v>
      </c>
      <c r="D2343" s="169" t="s">
        <v>351</v>
      </c>
      <c r="E2343" s="170">
        <v>2015</v>
      </c>
      <c r="F2343" s="170" t="s">
        <v>11890</v>
      </c>
      <c r="G2343" s="171" t="s">
        <v>14820</v>
      </c>
      <c r="H2343" s="171" t="s">
        <v>13616</v>
      </c>
      <c r="I2343" s="171"/>
    </row>
    <row r="2344" spans="1:9" hidden="1" x14ac:dyDescent="0.25">
      <c r="A2344" s="169" t="s">
        <v>5074</v>
      </c>
      <c r="B2344" s="169" t="s">
        <v>14853</v>
      </c>
      <c r="C2344" s="169" t="s">
        <v>341</v>
      </c>
      <c r="D2344" s="169" t="s">
        <v>351</v>
      </c>
      <c r="E2344" s="170">
        <v>2012</v>
      </c>
      <c r="F2344" s="170" t="s">
        <v>11890</v>
      </c>
      <c r="G2344" s="171" t="s">
        <v>14820</v>
      </c>
      <c r="H2344" s="171" t="s">
        <v>13616</v>
      </c>
      <c r="I2344" s="171"/>
    </row>
    <row r="2345" spans="1:9" hidden="1" x14ac:dyDescent="0.25">
      <c r="A2345" s="169" t="s">
        <v>9736</v>
      </c>
      <c r="B2345" s="169" t="s">
        <v>14840</v>
      </c>
      <c r="C2345" s="169" t="s">
        <v>686</v>
      </c>
      <c r="D2345" s="169" t="s">
        <v>351</v>
      </c>
      <c r="E2345" s="170">
        <v>2015</v>
      </c>
      <c r="F2345" s="170" t="s">
        <v>11890</v>
      </c>
      <c r="G2345" s="171" t="s">
        <v>14820</v>
      </c>
      <c r="H2345" s="171" t="s">
        <v>13616</v>
      </c>
      <c r="I2345" s="171"/>
    </row>
    <row r="2346" spans="1:9" hidden="1" x14ac:dyDescent="0.25">
      <c r="A2346" s="169" t="s">
        <v>1614</v>
      </c>
      <c r="B2346" s="169" t="s">
        <v>14866</v>
      </c>
      <c r="C2346" s="169" t="s">
        <v>325</v>
      </c>
      <c r="D2346" s="169" t="s">
        <v>351</v>
      </c>
      <c r="E2346" s="170">
        <v>2012</v>
      </c>
      <c r="F2346" s="170" t="s">
        <v>11890</v>
      </c>
      <c r="G2346" s="171" t="s">
        <v>14820</v>
      </c>
      <c r="H2346" s="171" t="s">
        <v>13616</v>
      </c>
      <c r="I2346" s="171"/>
    </row>
    <row r="2347" spans="1:9" hidden="1" x14ac:dyDescent="0.25">
      <c r="A2347" s="169" t="s">
        <v>9079</v>
      </c>
      <c r="B2347" s="169" t="s">
        <v>14885</v>
      </c>
      <c r="C2347" s="169" t="s">
        <v>371</v>
      </c>
      <c r="D2347" s="169" t="s">
        <v>351</v>
      </c>
      <c r="E2347" s="170">
        <v>2015</v>
      </c>
      <c r="F2347" s="170" t="s">
        <v>11890</v>
      </c>
      <c r="G2347" s="171" t="s">
        <v>14820</v>
      </c>
      <c r="H2347" s="171" t="s">
        <v>13616</v>
      </c>
      <c r="I2347" s="171"/>
    </row>
    <row r="2348" spans="1:9" hidden="1" x14ac:dyDescent="0.25">
      <c r="A2348" s="169" t="s">
        <v>2802</v>
      </c>
      <c r="B2348" s="169" t="s">
        <v>14842</v>
      </c>
      <c r="C2348" s="169" t="s">
        <v>726</v>
      </c>
      <c r="D2348" s="169" t="s">
        <v>351</v>
      </c>
      <c r="E2348" s="170">
        <v>2012</v>
      </c>
      <c r="F2348" s="170" t="s">
        <v>11890</v>
      </c>
      <c r="G2348" s="171" t="s">
        <v>14820</v>
      </c>
      <c r="H2348" s="171" t="s">
        <v>13616</v>
      </c>
      <c r="I2348" s="171"/>
    </row>
    <row r="2349" spans="1:9" hidden="1" x14ac:dyDescent="0.25">
      <c r="A2349" s="169" t="s">
        <v>10666</v>
      </c>
      <c r="B2349" s="169" t="s">
        <v>14826</v>
      </c>
      <c r="C2349" s="169" t="s">
        <v>670</v>
      </c>
      <c r="D2349" s="169" t="s">
        <v>351</v>
      </c>
      <c r="E2349" s="170">
        <v>2015</v>
      </c>
      <c r="F2349" s="170" t="s">
        <v>11890</v>
      </c>
      <c r="G2349" s="171" t="s">
        <v>14820</v>
      </c>
      <c r="H2349" s="171" t="s">
        <v>13616</v>
      </c>
      <c r="I2349" s="171"/>
    </row>
    <row r="2350" spans="1:9" hidden="1" x14ac:dyDescent="0.25">
      <c r="A2350" s="169" t="s">
        <v>5428</v>
      </c>
      <c r="B2350" s="169" t="s">
        <v>14846</v>
      </c>
      <c r="C2350" s="169" t="s">
        <v>341</v>
      </c>
      <c r="D2350" s="169" t="s">
        <v>351</v>
      </c>
      <c r="E2350" s="170">
        <v>2012</v>
      </c>
      <c r="F2350" s="170" t="s">
        <v>11890</v>
      </c>
      <c r="G2350" s="171" t="s">
        <v>14820</v>
      </c>
      <c r="H2350" s="171" t="s">
        <v>13616</v>
      </c>
      <c r="I2350" s="171"/>
    </row>
    <row r="2351" spans="1:9" hidden="1" x14ac:dyDescent="0.25">
      <c r="A2351" s="169" t="s">
        <v>7956</v>
      </c>
      <c r="B2351" s="169" t="s">
        <v>14823</v>
      </c>
      <c r="C2351" s="169" t="s">
        <v>402</v>
      </c>
      <c r="D2351" s="169" t="s">
        <v>351</v>
      </c>
      <c r="E2351" s="170">
        <v>2015</v>
      </c>
      <c r="F2351" s="170" t="s">
        <v>11890</v>
      </c>
      <c r="G2351" s="171" t="s">
        <v>14820</v>
      </c>
      <c r="H2351" s="171" t="s">
        <v>13616</v>
      </c>
      <c r="I2351" s="171"/>
    </row>
    <row r="2352" spans="1:9" hidden="1" x14ac:dyDescent="0.25">
      <c r="A2352" s="169" t="s">
        <v>3109</v>
      </c>
      <c r="B2352" s="169" t="s">
        <v>14861</v>
      </c>
      <c r="C2352" s="169" t="s">
        <v>473</v>
      </c>
      <c r="D2352" s="169" t="s">
        <v>342</v>
      </c>
      <c r="E2352" s="170">
        <v>2013</v>
      </c>
      <c r="F2352" s="170" t="s">
        <v>11890</v>
      </c>
      <c r="G2352" s="171" t="s">
        <v>14820</v>
      </c>
      <c r="H2352" s="171" t="s">
        <v>13616</v>
      </c>
      <c r="I2352" s="171"/>
    </row>
    <row r="2353" spans="1:9" hidden="1" x14ac:dyDescent="0.25">
      <c r="A2353" s="169" t="s">
        <v>8824</v>
      </c>
      <c r="B2353" s="169" t="s">
        <v>14862</v>
      </c>
      <c r="C2353" s="169" t="s">
        <v>670</v>
      </c>
      <c r="D2353" s="169" t="s">
        <v>351</v>
      </c>
      <c r="E2353" s="170">
        <v>2015</v>
      </c>
      <c r="F2353" s="170" t="s">
        <v>11890</v>
      </c>
      <c r="G2353" s="171" t="s">
        <v>14820</v>
      </c>
      <c r="H2353" s="171" t="s">
        <v>13616</v>
      </c>
      <c r="I2353" s="171"/>
    </row>
    <row r="2354" spans="1:9" hidden="1" x14ac:dyDescent="0.25">
      <c r="A2354" s="169" t="s">
        <v>757</v>
      </c>
      <c r="B2354" s="169" t="s">
        <v>15023</v>
      </c>
      <c r="C2354" s="169" t="s">
        <v>14834</v>
      </c>
      <c r="D2354" s="169" t="s">
        <v>351</v>
      </c>
      <c r="E2354" s="170">
        <v>2012</v>
      </c>
      <c r="F2354" s="170" t="s">
        <v>11890</v>
      </c>
      <c r="G2354" s="171" t="s">
        <v>14820</v>
      </c>
      <c r="H2354" s="171" t="s">
        <v>13616</v>
      </c>
      <c r="I2354" s="171"/>
    </row>
    <row r="2355" spans="1:9" hidden="1" x14ac:dyDescent="0.25">
      <c r="A2355" s="169" t="s">
        <v>7872</v>
      </c>
      <c r="B2355" s="169" t="s">
        <v>14886</v>
      </c>
      <c r="C2355" s="169" t="s">
        <v>736</v>
      </c>
      <c r="D2355" s="169" t="s">
        <v>351</v>
      </c>
      <c r="E2355" s="170">
        <v>2015</v>
      </c>
      <c r="F2355" s="170" t="s">
        <v>11890</v>
      </c>
      <c r="G2355" s="171" t="s">
        <v>14820</v>
      </c>
      <c r="H2355" s="171" t="s">
        <v>13616</v>
      </c>
      <c r="I2355" s="171"/>
    </row>
    <row r="2356" spans="1:9" hidden="1" x14ac:dyDescent="0.25">
      <c r="A2356" s="169" t="s">
        <v>7069</v>
      </c>
      <c r="B2356" s="169" t="s">
        <v>14844</v>
      </c>
      <c r="C2356" s="169" t="s">
        <v>726</v>
      </c>
      <c r="D2356" s="169" t="s">
        <v>351</v>
      </c>
      <c r="E2356" s="170">
        <v>2012</v>
      </c>
      <c r="F2356" s="170" t="s">
        <v>11890</v>
      </c>
      <c r="G2356" s="171" t="s">
        <v>14820</v>
      </c>
      <c r="H2356" s="171" t="s">
        <v>13616</v>
      </c>
      <c r="I2356" s="171"/>
    </row>
    <row r="2357" spans="1:9" hidden="1" x14ac:dyDescent="0.25">
      <c r="A2357" s="169" t="s">
        <v>5940</v>
      </c>
      <c r="B2357" s="169" t="s">
        <v>14891</v>
      </c>
      <c r="C2357" s="169" t="s">
        <v>14834</v>
      </c>
      <c r="D2357" s="169" t="s">
        <v>351</v>
      </c>
      <c r="E2357" s="170">
        <v>2012</v>
      </c>
      <c r="F2357" s="170" t="s">
        <v>11890</v>
      </c>
      <c r="G2357" s="171" t="s">
        <v>14820</v>
      </c>
      <c r="H2357" s="171" t="s">
        <v>13616</v>
      </c>
      <c r="I2357" s="171"/>
    </row>
    <row r="2358" spans="1:9" x14ac:dyDescent="0.25">
      <c r="A2358" s="169" t="s">
        <v>6138</v>
      </c>
      <c r="B2358" s="169" t="s">
        <v>15024</v>
      </c>
      <c r="C2358" s="169" t="s">
        <v>11889</v>
      </c>
      <c r="D2358" s="169" t="s">
        <v>351</v>
      </c>
      <c r="E2358" s="170">
        <v>2015</v>
      </c>
      <c r="F2358" s="170" t="s">
        <v>11890</v>
      </c>
      <c r="G2358" s="171" t="s">
        <v>14820</v>
      </c>
      <c r="H2358" s="171" t="s">
        <v>13616</v>
      </c>
      <c r="I2358" s="171"/>
    </row>
    <row r="2359" spans="1:9" x14ac:dyDescent="0.25">
      <c r="A2359" s="169" t="s">
        <v>15025</v>
      </c>
      <c r="B2359" s="169" t="s">
        <v>15026</v>
      </c>
      <c r="C2359" s="169" t="s">
        <v>11889</v>
      </c>
      <c r="D2359" s="169" t="s">
        <v>351</v>
      </c>
      <c r="E2359" s="170">
        <v>2012</v>
      </c>
      <c r="F2359" s="170" t="s">
        <v>11890</v>
      </c>
      <c r="G2359" s="171" t="s">
        <v>14820</v>
      </c>
      <c r="H2359" s="171" t="s">
        <v>13616</v>
      </c>
      <c r="I2359" s="171"/>
    </row>
    <row r="2360" spans="1:9" x14ac:dyDescent="0.25">
      <c r="A2360" s="169" t="s">
        <v>15027</v>
      </c>
      <c r="B2360" s="169" t="s">
        <v>15028</v>
      </c>
      <c r="C2360" s="169" t="s">
        <v>11889</v>
      </c>
      <c r="D2360" s="169" t="s">
        <v>351</v>
      </c>
      <c r="E2360" s="170">
        <v>2012</v>
      </c>
      <c r="F2360" s="170" t="s">
        <v>11890</v>
      </c>
      <c r="G2360" s="171" t="s">
        <v>14820</v>
      </c>
      <c r="H2360" s="171" t="s">
        <v>13616</v>
      </c>
      <c r="I2360" s="171"/>
    </row>
    <row r="2361" spans="1:9" hidden="1" x14ac:dyDescent="0.25">
      <c r="A2361" s="169" t="s">
        <v>1872</v>
      </c>
      <c r="B2361" s="169" t="s">
        <v>14822</v>
      </c>
      <c r="C2361" s="169" t="s">
        <v>984</v>
      </c>
      <c r="D2361" s="169" t="s">
        <v>351</v>
      </c>
      <c r="E2361" s="170">
        <v>2012</v>
      </c>
      <c r="F2361" s="170" t="s">
        <v>11890</v>
      </c>
      <c r="G2361" s="171" t="s">
        <v>14820</v>
      </c>
      <c r="H2361" s="171" t="s">
        <v>13616</v>
      </c>
      <c r="I2361" s="171"/>
    </row>
    <row r="2362" spans="1:9" hidden="1" x14ac:dyDescent="0.25">
      <c r="A2362" s="169" t="s">
        <v>1989</v>
      </c>
      <c r="B2362" s="169" t="s">
        <v>14821</v>
      </c>
      <c r="C2362" s="169" t="s">
        <v>817</v>
      </c>
      <c r="D2362" s="169" t="s">
        <v>351</v>
      </c>
      <c r="E2362" s="170">
        <v>2012</v>
      </c>
      <c r="F2362" s="170" t="s">
        <v>11890</v>
      </c>
      <c r="G2362" s="171" t="s">
        <v>14820</v>
      </c>
      <c r="H2362" s="171" t="s">
        <v>13616</v>
      </c>
      <c r="I2362" s="171"/>
    </row>
    <row r="2363" spans="1:9" hidden="1" x14ac:dyDescent="0.25">
      <c r="A2363" s="169" t="s">
        <v>6496</v>
      </c>
      <c r="B2363" s="169" t="s">
        <v>14888</v>
      </c>
      <c r="C2363" s="169" t="s">
        <v>392</v>
      </c>
      <c r="D2363" s="169" t="s">
        <v>351</v>
      </c>
      <c r="E2363" s="170">
        <v>2015</v>
      </c>
      <c r="F2363" s="170" t="s">
        <v>11890</v>
      </c>
      <c r="G2363" s="171" t="s">
        <v>14820</v>
      </c>
      <c r="H2363" s="171" t="s">
        <v>13616</v>
      </c>
      <c r="I2363" s="171"/>
    </row>
    <row r="2364" spans="1:9" hidden="1" x14ac:dyDescent="0.25">
      <c r="A2364" s="169" t="s">
        <v>7263</v>
      </c>
      <c r="B2364" s="169" t="s">
        <v>14824</v>
      </c>
      <c r="C2364" s="169" t="s">
        <v>493</v>
      </c>
      <c r="D2364" s="169" t="s">
        <v>351</v>
      </c>
      <c r="E2364" s="170">
        <v>2015</v>
      </c>
      <c r="F2364" s="170" t="s">
        <v>11890</v>
      </c>
      <c r="G2364" s="171" t="s">
        <v>14820</v>
      </c>
      <c r="H2364" s="171" t="s">
        <v>13616</v>
      </c>
      <c r="I2364" s="171"/>
    </row>
    <row r="2365" spans="1:9" hidden="1" x14ac:dyDescent="0.25">
      <c r="A2365" s="169" t="s">
        <v>10771</v>
      </c>
      <c r="B2365" s="169" t="s">
        <v>14888</v>
      </c>
      <c r="C2365" s="169" t="s">
        <v>726</v>
      </c>
      <c r="D2365" s="169" t="s">
        <v>351</v>
      </c>
      <c r="E2365" s="170">
        <v>2015</v>
      </c>
      <c r="F2365" s="170" t="s">
        <v>11890</v>
      </c>
      <c r="G2365" s="171" t="s">
        <v>14820</v>
      </c>
      <c r="H2365" s="171" t="s">
        <v>13616</v>
      </c>
      <c r="I2365" s="171"/>
    </row>
    <row r="2366" spans="1:9" hidden="1" x14ac:dyDescent="0.25">
      <c r="A2366" s="169" t="s">
        <v>7484</v>
      </c>
      <c r="B2366" s="169" t="s">
        <v>14879</v>
      </c>
      <c r="C2366" s="169" t="s">
        <v>736</v>
      </c>
      <c r="D2366" s="169" t="s">
        <v>351</v>
      </c>
      <c r="E2366" s="170">
        <v>2012</v>
      </c>
      <c r="F2366" s="170" t="s">
        <v>11890</v>
      </c>
      <c r="G2366" s="171" t="s">
        <v>14820</v>
      </c>
      <c r="H2366" s="171" t="s">
        <v>13616</v>
      </c>
      <c r="I2366" s="171"/>
    </row>
    <row r="2367" spans="1:9" hidden="1" x14ac:dyDescent="0.25">
      <c r="A2367" s="169" t="s">
        <v>2845</v>
      </c>
      <c r="B2367" s="169" t="s">
        <v>14949</v>
      </c>
      <c r="C2367" s="169" t="s">
        <v>496</v>
      </c>
      <c r="D2367" s="169" t="s">
        <v>351</v>
      </c>
      <c r="E2367" s="170">
        <v>2012</v>
      </c>
      <c r="F2367" s="170" t="s">
        <v>11890</v>
      </c>
      <c r="G2367" s="171" t="s">
        <v>14820</v>
      </c>
      <c r="H2367" s="171" t="s">
        <v>13616</v>
      </c>
      <c r="I2367" s="171"/>
    </row>
    <row r="2368" spans="1:9" hidden="1" x14ac:dyDescent="0.25">
      <c r="A2368" s="169" t="s">
        <v>6078</v>
      </c>
      <c r="B2368" s="169" t="s">
        <v>15029</v>
      </c>
      <c r="C2368" s="169" t="s">
        <v>713</v>
      </c>
      <c r="D2368" s="169" t="s">
        <v>351</v>
      </c>
      <c r="E2368" s="170">
        <v>2012</v>
      </c>
      <c r="F2368" s="170" t="s">
        <v>11890</v>
      </c>
      <c r="G2368" s="171" t="s">
        <v>14820</v>
      </c>
      <c r="H2368" s="171" t="s">
        <v>13616</v>
      </c>
      <c r="I2368" s="171"/>
    </row>
    <row r="2369" spans="1:9" hidden="1" x14ac:dyDescent="0.25">
      <c r="A2369" s="169" t="s">
        <v>7427</v>
      </c>
      <c r="B2369" s="169" t="s">
        <v>14884</v>
      </c>
      <c r="C2369" s="169" t="s">
        <v>399</v>
      </c>
      <c r="D2369" s="169" t="s">
        <v>351</v>
      </c>
      <c r="E2369" s="170">
        <v>2015</v>
      </c>
      <c r="F2369" s="170" t="s">
        <v>11890</v>
      </c>
      <c r="G2369" s="171" t="s">
        <v>14820</v>
      </c>
      <c r="H2369" s="171" t="s">
        <v>13616</v>
      </c>
      <c r="I2369" s="171"/>
    </row>
    <row r="2370" spans="1:9" hidden="1" x14ac:dyDescent="0.25">
      <c r="A2370" s="169" t="s">
        <v>10084</v>
      </c>
      <c r="B2370" s="169" t="s">
        <v>14842</v>
      </c>
      <c r="C2370" s="169" t="s">
        <v>523</v>
      </c>
      <c r="D2370" s="169" t="s">
        <v>351</v>
      </c>
      <c r="E2370" s="170">
        <v>2012</v>
      </c>
      <c r="F2370" s="170" t="s">
        <v>11890</v>
      </c>
      <c r="G2370" s="171" t="s">
        <v>14820</v>
      </c>
      <c r="H2370" s="171" t="s">
        <v>13616</v>
      </c>
      <c r="I2370" s="171"/>
    </row>
    <row r="2371" spans="1:9" hidden="1" x14ac:dyDescent="0.25">
      <c r="A2371" s="169" t="s">
        <v>11365</v>
      </c>
      <c r="B2371" s="169" t="s">
        <v>14831</v>
      </c>
      <c r="C2371" s="169" t="s">
        <v>392</v>
      </c>
      <c r="D2371" s="169" t="s">
        <v>351</v>
      </c>
      <c r="E2371" s="170">
        <v>2012</v>
      </c>
      <c r="F2371" s="170" t="s">
        <v>11890</v>
      </c>
      <c r="G2371" s="171" t="s">
        <v>14820</v>
      </c>
      <c r="H2371" s="171" t="s">
        <v>13616</v>
      </c>
      <c r="I2371" s="171"/>
    </row>
    <row r="2372" spans="1:9" hidden="1" x14ac:dyDescent="0.25">
      <c r="A2372" s="169" t="s">
        <v>10224</v>
      </c>
      <c r="B2372" s="169" t="s">
        <v>14832</v>
      </c>
      <c r="C2372" s="169" t="s">
        <v>493</v>
      </c>
      <c r="D2372" s="169" t="s">
        <v>351</v>
      </c>
      <c r="E2372" s="170">
        <v>2015</v>
      </c>
      <c r="F2372" s="170" t="s">
        <v>11890</v>
      </c>
      <c r="G2372" s="171" t="s">
        <v>14820</v>
      </c>
      <c r="H2372" s="171" t="s">
        <v>13616</v>
      </c>
      <c r="I2372" s="171"/>
    </row>
    <row r="2373" spans="1:9" hidden="1" x14ac:dyDescent="0.25">
      <c r="A2373" s="169" t="s">
        <v>10935</v>
      </c>
      <c r="B2373" s="169" t="s">
        <v>14875</v>
      </c>
      <c r="C2373" s="169" t="s">
        <v>713</v>
      </c>
      <c r="D2373" s="169" t="s">
        <v>351</v>
      </c>
      <c r="E2373" s="170">
        <v>2012</v>
      </c>
      <c r="F2373" s="170" t="s">
        <v>11890</v>
      </c>
      <c r="G2373" s="171" t="s">
        <v>14820</v>
      </c>
      <c r="H2373" s="171" t="s">
        <v>13616</v>
      </c>
      <c r="I2373" s="171"/>
    </row>
    <row r="2374" spans="1:9" hidden="1" x14ac:dyDescent="0.25">
      <c r="A2374" s="169" t="s">
        <v>4571</v>
      </c>
      <c r="B2374" s="169" t="s">
        <v>14830</v>
      </c>
      <c r="C2374" s="169" t="s">
        <v>483</v>
      </c>
      <c r="D2374" s="169" t="s">
        <v>351</v>
      </c>
      <c r="E2374" s="170">
        <v>2012</v>
      </c>
      <c r="F2374" s="170" t="s">
        <v>11890</v>
      </c>
      <c r="G2374" s="171" t="s">
        <v>14820</v>
      </c>
      <c r="H2374" s="171" t="s">
        <v>13616</v>
      </c>
      <c r="I2374" s="171"/>
    </row>
    <row r="2375" spans="1:9" hidden="1" x14ac:dyDescent="0.25">
      <c r="A2375" s="169" t="s">
        <v>5218</v>
      </c>
      <c r="B2375" s="169" t="s">
        <v>14858</v>
      </c>
      <c r="C2375" s="169" t="s">
        <v>350</v>
      </c>
      <c r="D2375" s="169" t="s">
        <v>351</v>
      </c>
      <c r="E2375" s="170">
        <v>2015</v>
      </c>
      <c r="F2375" s="170" t="s">
        <v>11890</v>
      </c>
      <c r="G2375" s="171" t="s">
        <v>14820</v>
      </c>
      <c r="H2375" s="171" t="s">
        <v>13616</v>
      </c>
      <c r="I2375" s="171"/>
    </row>
    <row r="2376" spans="1:9" hidden="1" x14ac:dyDescent="0.25">
      <c r="A2376" s="169" t="s">
        <v>3204</v>
      </c>
      <c r="B2376" s="169" t="s">
        <v>14888</v>
      </c>
      <c r="C2376" s="169" t="s">
        <v>493</v>
      </c>
      <c r="D2376" s="169" t="s">
        <v>351</v>
      </c>
      <c r="E2376" s="170">
        <v>2015</v>
      </c>
      <c r="F2376" s="170" t="s">
        <v>11890</v>
      </c>
      <c r="G2376" s="171" t="s">
        <v>14820</v>
      </c>
      <c r="H2376" s="171" t="s">
        <v>13616</v>
      </c>
      <c r="I2376" s="171"/>
    </row>
    <row r="2377" spans="1:9" hidden="1" x14ac:dyDescent="0.25">
      <c r="A2377" s="169" t="s">
        <v>7442</v>
      </c>
      <c r="B2377" s="169" t="s">
        <v>14823</v>
      </c>
      <c r="C2377" s="169" t="s">
        <v>736</v>
      </c>
      <c r="D2377" s="169" t="s">
        <v>351</v>
      </c>
      <c r="E2377" s="170">
        <v>2015</v>
      </c>
      <c r="F2377" s="170" t="s">
        <v>11890</v>
      </c>
      <c r="G2377" s="171" t="s">
        <v>14820</v>
      </c>
      <c r="H2377" s="171" t="s">
        <v>13616</v>
      </c>
      <c r="I2377" s="171"/>
    </row>
    <row r="2378" spans="1:9" hidden="1" x14ac:dyDescent="0.25">
      <c r="A2378" s="169" t="s">
        <v>9085</v>
      </c>
      <c r="B2378" s="169" t="s">
        <v>14830</v>
      </c>
      <c r="C2378" s="169" t="s">
        <v>736</v>
      </c>
      <c r="D2378" s="169" t="s">
        <v>351</v>
      </c>
      <c r="E2378" s="170">
        <v>2012</v>
      </c>
      <c r="F2378" s="170" t="s">
        <v>11890</v>
      </c>
      <c r="G2378" s="171" t="s">
        <v>14820</v>
      </c>
      <c r="H2378" s="171" t="s">
        <v>13616</v>
      </c>
      <c r="I2378" s="171"/>
    </row>
    <row r="2379" spans="1:9" hidden="1" x14ac:dyDescent="0.25">
      <c r="A2379" s="169" t="s">
        <v>1191</v>
      </c>
      <c r="B2379" s="169" t="s">
        <v>14861</v>
      </c>
      <c r="C2379" s="169" t="s">
        <v>418</v>
      </c>
      <c r="D2379" s="169" t="s">
        <v>351</v>
      </c>
      <c r="E2379" s="170">
        <v>2013</v>
      </c>
      <c r="F2379" s="170" t="s">
        <v>11890</v>
      </c>
      <c r="G2379" s="171" t="s">
        <v>14820</v>
      </c>
      <c r="H2379" s="171" t="s">
        <v>13616</v>
      </c>
      <c r="I2379" s="171"/>
    </row>
    <row r="2380" spans="1:9" hidden="1" x14ac:dyDescent="0.25">
      <c r="A2380" s="169" t="s">
        <v>576</v>
      </c>
      <c r="B2380" s="169" t="s">
        <v>15030</v>
      </c>
      <c r="C2380" s="169" t="s">
        <v>431</v>
      </c>
      <c r="D2380" s="169" t="s">
        <v>351</v>
      </c>
      <c r="E2380" s="170">
        <v>2012</v>
      </c>
      <c r="F2380" s="170" t="s">
        <v>11890</v>
      </c>
      <c r="G2380" s="171" t="s">
        <v>14820</v>
      </c>
      <c r="H2380" s="171" t="s">
        <v>13616</v>
      </c>
      <c r="I2380" s="171"/>
    </row>
    <row r="2381" spans="1:9" hidden="1" x14ac:dyDescent="0.25">
      <c r="A2381" s="169" t="s">
        <v>6461</v>
      </c>
      <c r="B2381" s="169" t="s">
        <v>14863</v>
      </c>
      <c r="C2381" s="169" t="s">
        <v>703</v>
      </c>
      <c r="D2381" s="169" t="s">
        <v>351</v>
      </c>
      <c r="E2381" s="170">
        <v>2015</v>
      </c>
      <c r="F2381" s="170" t="s">
        <v>11890</v>
      </c>
      <c r="G2381" s="171" t="s">
        <v>14820</v>
      </c>
      <c r="H2381" s="171" t="s">
        <v>13616</v>
      </c>
      <c r="I2381" s="171"/>
    </row>
    <row r="2382" spans="1:9" hidden="1" x14ac:dyDescent="0.25">
      <c r="A2382" s="169" t="s">
        <v>7466</v>
      </c>
      <c r="B2382" s="169" t="s">
        <v>14842</v>
      </c>
      <c r="C2382" s="169" t="s">
        <v>350</v>
      </c>
      <c r="D2382" s="169" t="s">
        <v>351</v>
      </c>
      <c r="E2382" s="170">
        <v>2012</v>
      </c>
      <c r="F2382" s="170" t="s">
        <v>11890</v>
      </c>
      <c r="G2382" s="171" t="s">
        <v>14820</v>
      </c>
      <c r="H2382" s="171" t="s">
        <v>13616</v>
      </c>
      <c r="I2382" s="171"/>
    </row>
    <row r="2383" spans="1:9" hidden="1" x14ac:dyDescent="0.25">
      <c r="A2383" s="169" t="s">
        <v>7875</v>
      </c>
      <c r="B2383" s="169" t="s">
        <v>14861</v>
      </c>
      <c r="C2383" s="169" t="s">
        <v>3311</v>
      </c>
      <c r="D2383" s="169" t="s">
        <v>342</v>
      </c>
      <c r="E2383" s="170">
        <v>2013</v>
      </c>
      <c r="F2383" s="170" t="s">
        <v>11890</v>
      </c>
      <c r="G2383" s="171" t="s">
        <v>14820</v>
      </c>
      <c r="H2383" s="171" t="s">
        <v>13616</v>
      </c>
      <c r="I2383" s="171"/>
    </row>
    <row r="2384" spans="1:9" hidden="1" x14ac:dyDescent="0.25">
      <c r="A2384" s="169" t="s">
        <v>6388</v>
      </c>
      <c r="B2384" s="169" t="s">
        <v>14847</v>
      </c>
      <c r="C2384" s="169" t="s">
        <v>392</v>
      </c>
      <c r="D2384" s="169" t="s">
        <v>351</v>
      </c>
      <c r="E2384" s="170">
        <v>2015</v>
      </c>
      <c r="F2384" s="170" t="s">
        <v>11890</v>
      </c>
      <c r="G2384" s="171" t="s">
        <v>14820</v>
      </c>
      <c r="H2384" s="171" t="s">
        <v>13616</v>
      </c>
      <c r="I2384" s="171"/>
    </row>
    <row r="2385" spans="1:9" hidden="1" x14ac:dyDescent="0.25">
      <c r="A2385" s="169" t="s">
        <v>2152</v>
      </c>
      <c r="B2385" s="169" t="s">
        <v>14939</v>
      </c>
      <c r="C2385" s="169" t="s">
        <v>418</v>
      </c>
      <c r="D2385" s="169" t="s">
        <v>351</v>
      </c>
      <c r="E2385" s="170">
        <v>2015</v>
      </c>
      <c r="F2385" s="170" t="s">
        <v>11890</v>
      </c>
      <c r="G2385" s="171" t="s">
        <v>14820</v>
      </c>
      <c r="H2385" s="171" t="s">
        <v>13616</v>
      </c>
      <c r="I2385" s="171"/>
    </row>
    <row r="2386" spans="1:9" hidden="1" x14ac:dyDescent="0.25">
      <c r="A2386" s="169" t="s">
        <v>5079</v>
      </c>
      <c r="B2386" s="169" t="s">
        <v>14828</v>
      </c>
      <c r="C2386" s="169" t="s">
        <v>415</v>
      </c>
      <c r="D2386" s="169" t="s">
        <v>351</v>
      </c>
      <c r="E2386" s="170">
        <v>2012</v>
      </c>
      <c r="F2386" s="170" t="s">
        <v>11890</v>
      </c>
      <c r="G2386" s="171" t="s">
        <v>14820</v>
      </c>
      <c r="H2386" s="171" t="s">
        <v>13616</v>
      </c>
      <c r="I2386" s="171"/>
    </row>
    <row r="2387" spans="1:9" hidden="1" x14ac:dyDescent="0.25">
      <c r="A2387" s="169" t="s">
        <v>6544</v>
      </c>
      <c r="B2387" s="169" t="s">
        <v>14887</v>
      </c>
      <c r="C2387" s="169" t="s">
        <v>350</v>
      </c>
      <c r="D2387" s="169" t="s">
        <v>351</v>
      </c>
      <c r="E2387" s="170">
        <v>2015</v>
      </c>
      <c r="F2387" s="170" t="s">
        <v>11890</v>
      </c>
      <c r="G2387" s="171" t="s">
        <v>14820</v>
      </c>
      <c r="H2387" s="171" t="s">
        <v>13616</v>
      </c>
      <c r="I2387" s="171"/>
    </row>
    <row r="2388" spans="1:9" hidden="1" x14ac:dyDescent="0.25">
      <c r="A2388" s="169" t="s">
        <v>7439</v>
      </c>
      <c r="B2388" s="169" t="s">
        <v>14879</v>
      </c>
      <c r="C2388" s="169" t="s">
        <v>418</v>
      </c>
      <c r="D2388" s="169" t="s">
        <v>351</v>
      </c>
      <c r="E2388" s="170">
        <v>2012</v>
      </c>
      <c r="F2388" s="170" t="s">
        <v>11890</v>
      </c>
      <c r="G2388" s="171" t="s">
        <v>14820</v>
      </c>
      <c r="H2388" s="171" t="s">
        <v>13616</v>
      </c>
      <c r="I2388" s="171"/>
    </row>
    <row r="2389" spans="1:9" hidden="1" x14ac:dyDescent="0.25">
      <c r="A2389" s="169" t="s">
        <v>3069</v>
      </c>
      <c r="B2389" s="169" t="s">
        <v>14866</v>
      </c>
      <c r="C2389" s="169" t="s">
        <v>754</v>
      </c>
      <c r="D2389" s="169" t="s">
        <v>351</v>
      </c>
      <c r="E2389" s="170">
        <v>2012</v>
      </c>
      <c r="F2389" s="170" t="s">
        <v>11890</v>
      </c>
      <c r="G2389" s="171" t="s">
        <v>14820</v>
      </c>
      <c r="H2389" s="171" t="s">
        <v>13616</v>
      </c>
      <c r="I2389" s="171"/>
    </row>
    <row r="2390" spans="1:9" x14ac:dyDescent="0.25">
      <c r="A2390" s="169" t="s">
        <v>15031</v>
      </c>
      <c r="B2390" s="169" t="s">
        <v>15032</v>
      </c>
      <c r="C2390" s="169" t="s">
        <v>11889</v>
      </c>
      <c r="D2390" s="169" t="s">
        <v>351</v>
      </c>
      <c r="E2390" s="170">
        <v>2012</v>
      </c>
      <c r="F2390" s="170" t="s">
        <v>11890</v>
      </c>
      <c r="G2390" s="171" t="s">
        <v>14820</v>
      </c>
      <c r="H2390" s="171" t="s">
        <v>13616</v>
      </c>
      <c r="I2390" s="171"/>
    </row>
    <row r="2391" spans="1:9" hidden="1" x14ac:dyDescent="0.25">
      <c r="A2391" s="169" t="s">
        <v>5503</v>
      </c>
      <c r="B2391" s="169" t="s">
        <v>14830</v>
      </c>
      <c r="C2391" s="169" t="s">
        <v>415</v>
      </c>
      <c r="D2391" s="169" t="s">
        <v>351</v>
      </c>
      <c r="E2391" s="170">
        <v>2012</v>
      </c>
      <c r="F2391" s="170" t="s">
        <v>11890</v>
      </c>
      <c r="G2391" s="171" t="s">
        <v>14820</v>
      </c>
      <c r="H2391" s="171" t="s">
        <v>13616</v>
      </c>
      <c r="I2391" s="171"/>
    </row>
    <row r="2392" spans="1:9" x14ac:dyDescent="0.25">
      <c r="A2392" s="169" t="s">
        <v>11204</v>
      </c>
      <c r="B2392" s="169" t="s">
        <v>14939</v>
      </c>
      <c r="C2392" s="169" t="s">
        <v>11889</v>
      </c>
      <c r="D2392" s="169" t="s">
        <v>351</v>
      </c>
      <c r="E2392" s="170">
        <v>2015</v>
      </c>
      <c r="F2392" s="170" t="s">
        <v>11890</v>
      </c>
      <c r="G2392" s="171" t="s">
        <v>14820</v>
      </c>
      <c r="H2392" s="171" t="s">
        <v>13616</v>
      </c>
      <c r="I2392" s="171"/>
    </row>
    <row r="2393" spans="1:9" hidden="1" x14ac:dyDescent="0.25">
      <c r="A2393" s="169" t="s">
        <v>1964</v>
      </c>
      <c r="B2393" s="169" t="s">
        <v>14901</v>
      </c>
      <c r="C2393" s="169" t="s">
        <v>817</v>
      </c>
      <c r="D2393" s="169" t="s">
        <v>351</v>
      </c>
      <c r="E2393" s="170">
        <v>2012</v>
      </c>
      <c r="F2393" s="170" t="s">
        <v>11890</v>
      </c>
      <c r="G2393" s="171" t="s">
        <v>14820</v>
      </c>
      <c r="H2393" s="171" t="s">
        <v>13616</v>
      </c>
      <c r="I2393" s="171"/>
    </row>
    <row r="2394" spans="1:9" hidden="1" x14ac:dyDescent="0.25">
      <c r="A2394" s="169" t="s">
        <v>1691</v>
      </c>
      <c r="B2394" s="169" t="s">
        <v>14861</v>
      </c>
      <c r="C2394" s="169" t="s">
        <v>493</v>
      </c>
      <c r="D2394" s="169" t="s">
        <v>351</v>
      </c>
      <c r="E2394" s="170">
        <v>2013</v>
      </c>
      <c r="F2394" s="170" t="s">
        <v>11890</v>
      </c>
      <c r="G2394" s="171" t="s">
        <v>14820</v>
      </c>
      <c r="H2394" s="171" t="s">
        <v>13616</v>
      </c>
      <c r="I2394" s="171"/>
    </row>
    <row r="2395" spans="1:9" hidden="1" x14ac:dyDescent="0.25">
      <c r="A2395" s="169" t="s">
        <v>4150</v>
      </c>
      <c r="B2395" s="169" t="s">
        <v>15033</v>
      </c>
      <c r="C2395" s="169" t="s">
        <v>431</v>
      </c>
      <c r="D2395" s="169" t="s">
        <v>351</v>
      </c>
      <c r="E2395" s="170">
        <v>2012</v>
      </c>
      <c r="F2395" s="170" t="s">
        <v>11890</v>
      </c>
      <c r="G2395" s="171" t="s">
        <v>14820</v>
      </c>
      <c r="H2395" s="171" t="s">
        <v>13616</v>
      </c>
      <c r="I2395" s="171"/>
    </row>
    <row r="2396" spans="1:9" hidden="1" x14ac:dyDescent="0.25">
      <c r="A2396" s="169" t="s">
        <v>5535</v>
      </c>
      <c r="B2396" s="169" t="s">
        <v>14861</v>
      </c>
      <c r="C2396" s="169" t="s">
        <v>736</v>
      </c>
      <c r="D2396" s="169" t="s">
        <v>351</v>
      </c>
      <c r="E2396" s="170">
        <v>2013</v>
      </c>
      <c r="F2396" s="170" t="s">
        <v>11890</v>
      </c>
      <c r="G2396" s="171" t="s">
        <v>14820</v>
      </c>
      <c r="H2396" s="171" t="s">
        <v>13616</v>
      </c>
      <c r="I2396" s="171"/>
    </row>
    <row r="2397" spans="1:9" hidden="1" x14ac:dyDescent="0.25">
      <c r="A2397" s="169" t="s">
        <v>6047</v>
      </c>
      <c r="B2397" s="169" t="s">
        <v>14854</v>
      </c>
      <c r="C2397" s="169" t="s">
        <v>686</v>
      </c>
      <c r="D2397" s="169" t="s">
        <v>351</v>
      </c>
      <c r="E2397" s="170">
        <v>2015</v>
      </c>
      <c r="F2397" s="170" t="s">
        <v>11890</v>
      </c>
      <c r="G2397" s="171" t="s">
        <v>14820</v>
      </c>
      <c r="H2397" s="171" t="s">
        <v>13616</v>
      </c>
      <c r="I2397" s="171"/>
    </row>
    <row r="2398" spans="1:9" hidden="1" x14ac:dyDescent="0.25">
      <c r="A2398" s="169" t="s">
        <v>10516</v>
      </c>
      <c r="B2398" s="169" t="s">
        <v>14832</v>
      </c>
      <c r="C2398" s="169" t="s">
        <v>528</v>
      </c>
      <c r="D2398" s="169" t="s">
        <v>351</v>
      </c>
      <c r="E2398" s="170">
        <v>2015</v>
      </c>
      <c r="F2398" s="170" t="s">
        <v>11890</v>
      </c>
      <c r="G2398" s="171" t="s">
        <v>14820</v>
      </c>
      <c r="H2398" s="171" t="s">
        <v>13616</v>
      </c>
      <c r="I2398" s="171"/>
    </row>
    <row r="2399" spans="1:9" x14ac:dyDescent="0.25">
      <c r="A2399" s="169" t="s">
        <v>9186</v>
      </c>
      <c r="B2399" s="169" t="s">
        <v>15034</v>
      </c>
      <c r="C2399" s="169" t="s">
        <v>11889</v>
      </c>
      <c r="D2399" s="169" t="s">
        <v>351</v>
      </c>
      <c r="E2399" s="170">
        <v>2015</v>
      </c>
      <c r="F2399" s="170" t="s">
        <v>11890</v>
      </c>
      <c r="G2399" s="171" t="s">
        <v>14820</v>
      </c>
      <c r="H2399" s="171" t="s">
        <v>13616</v>
      </c>
      <c r="I2399" s="171"/>
    </row>
    <row r="2400" spans="1:9" hidden="1" x14ac:dyDescent="0.25">
      <c r="A2400" s="169" t="s">
        <v>8025</v>
      </c>
      <c r="B2400" s="169" t="s">
        <v>14866</v>
      </c>
      <c r="C2400" s="169" t="s">
        <v>1910</v>
      </c>
      <c r="D2400" s="169" t="s">
        <v>351</v>
      </c>
      <c r="E2400" s="170">
        <v>2012</v>
      </c>
      <c r="F2400" s="170" t="s">
        <v>11890</v>
      </c>
      <c r="G2400" s="171" t="s">
        <v>14820</v>
      </c>
      <c r="H2400" s="171" t="s">
        <v>13616</v>
      </c>
      <c r="I2400" s="171"/>
    </row>
    <row r="2401" spans="1:9" hidden="1" x14ac:dyDescent="0.25">
      <c r="A2401" s="169" t="s">
        <v>7882</v>
      </c>
      <c r="B2401" s="169" t="s">
        <v>14852</v>
      </c>
      <c r="C2401" s="169" t="s">
        <v>438</v>
      </c>
      <c r="D2401" s="169" t="s">
        <v>351</v>
      </c>
      <c r="E2401" s="170">
        <v>2012</v>
      </c>
      <c r="F2401" s="170" t="s">
        <v>11890</v>
      </c>
      <c r="G2401" s="171" t="s">
        <v>14820</v>
      </c>
      <c r="H2401" s="171" t="s">
        <v>13616</v>
      </c>
      <c r="I2401" s="171"/>
    </row>
    <row r="2402" spans="1:9" hidden="1" x14ac:dyDescent="0.25">
      <c r="A2402" s="169" t="s">
        <v>15035</v>
      </c>
      <c r="B2402" s="169" t="s">
        <v>14849</v>
      </c>
      <c r="C2402" s="169" t="s">
        <v>868</v>
      </c>
      <c r="D2402" s="169" t="s">
        <v>351</v>
      </c>
      <c r="E2402" s="170">
        <v>2015</v>
      </c>
      <c r="F2402" s="170" t="s">
        <v>11890</v>
      </c>
      <c r="G2402" s="171" t="s">
        <v>14820</v>
      </c>
      <c r="H2402" s="171" t="s">
        <v>13616</v>
      </c>
      <c r="I2402" s="171"/>
    </row>
    <row r="2403" spans="1:9" hidden="1" x14ac:dyDescent="0.25">
      <c r="A2403" s="169" t="s">
        <v>2798</v>
      </c>
      <c r="B2403" s="169" t="s">
        <v>14959</v>
      </c>
      <c r="C2403" s="169" t="s">
        <v>431</v>
      </c>
      <c r="D2403" s="169" t="s">
        <v>351</v>
      </c>
      <c r="E2403" s="170">
        <v>2012</v>
      </c>
      <c r="F2403" s="170" t="s">
        <v>11890</v>
      </c>
      <c r="G2403" s="171" t="s">
        <v>14820</v>
      </c>
      <c r="H2403" s="171" t="s">
        <v>13616</v>
      </c>
      <c r="I2403" s="171"/>
    </row>
    <row r="2404" spans="1:9" x14ac:dyDescent="0.25">
      <c r="A2404" s="169" t="s">
        <v>9494</v>
      </c>
      <c r="B2404" s="169" t="s">
        <v>15036</v>
      </c>
      <c r="C2404" s="169" t="s">
        <v>11889</v>
      </c>
      <c r="D2404" s="169" t="s">
        <v>351</v>
      </c>
      <c r="E2404" s="170">
        <v>2012</v>
      </c>
      <c r="F2404" s="170" t="s">
        <v>11890</v>
      </c>
      <c r="G2404" s="171" t="s">
        <v>14820</v>
      </c>
      <c r="H2404" s="171" t="s">
        <v>13616</v>
      </c>
      <c r="I2404" s="171"/>
    </row>
    <row r="2405" spans="1:9" x14ac:dyDescent="0.25">
      <c r="A2405" s="169" t="s">
        <v>15037</v>
      </c>
      <c r="B2405" s="169" t="s">
        <v>15038</v>
      </c>
      <c r="C2405" s="169" t="s">
        <v>11889</v>
      </c>
      <c r="D2405" s="169" t="s">
        <v>351</v>
      </c>
      <c r="E2405" s="170">
        <v>2012</v>
      </c>
      <c r="F2405" s="170" t="s">
        <v>11890</v>
      </c>
      <c r="G2405" s="171" t="s">
        <v>14820</v>
      </c>
      <c r="H2405" s="171" t="s">
        <v>13616</v>
      </c>
      <c r="I2405" s="171"/>
    </row>
    <row r="2406" spans="1:9" x14ac:dyDescent="0.25">
      <c r="A2406" s="169" t="s">
        <v>15039</v>
      </c>
      <c r="B2406" s="169" t="s">
        <v>15040</v>
      </c>
      <c r="C2406" s="169" t="s">
        <v>11889</v>
      </c>
      <c r="D2406" s="169" t="s">
        <v>351</v>
      </c>
      <c r="E2406" s="170">
        <v>2012</v>
      </c>
      <c r="F2406" s="170" t="s">
        <v>11890</v>
      </c>
      <c r="G2406" s="171" t="s">
        <v>14820</v>
      </c>
      <c r="H2406" s="171" t="s">
        <v>13616</v>
      </c>
      <c r="I2406" s="171"/>
    </row>
    <row r="2407" spans="1:9" hidden="1" x14ac:dyDescent="0.25">
      <c r="A2407" s="169" t="s">
        <v>5163</v>
      </c>
      <c r="B2407" s="169" t="s">
        <v>14824</v>
      </c>
      <c r="C2407" s="169" t="s">
        <v>791</v>
      </c>
      <c r="D2407" s="169" t="s">
        <v>351</v>
      </c>
      <c r="E2407" s="170">
        <v>2015</v>
      </c>
      <c r="F2407" s="170" t="s">
        <v>11890</v>
      </c>
      <c r="G2407" s="171" t="s">
        <v>14820</v>
      </c>
      <c r="H2407" s="171" t="s">
        <v>13616</v>
      </c>
      <c r="I2407" s="171"/>
    </row>
    <row r="2408" spans="1:9" x14ac:dyDescent="0.25">
      <c r="A2408" s="169" t="s">
        <v>15041</v>
      </c>
      <c r="B2408" s="169" t="s">
        <v>15042</v>
      </c>
      <c r="C2408" s="169" t="s">
        <v>11889</v>
      </c>
      <c r="D2408" s="169" t="s">
        <v>351</v>
      </c>
      <c r="E2408" s="170">
        <v>2015</v>
      </c>
      <c r="F2408" s="170" t="s">
        <v>11890</v>
      </c>
      <c r="G2408" s="171" t="s">
        <v>14820</v>
      </c>
      <c r="H2408" s="171" t="s">
        <v>13616</v>
      </c>
      <c r="I2408" s="171"/>
    </row>
    <row r="2409" spans="1:9" hidden="1" x14ac:dyDescent="0.25">
      <c r="A2409" s="169" t="s">
        <v>1282</v>
      </c>
      <c r="B2409" s="169" t="s">
        <v>14830</v>
      </c>
      <c r="C2409" s="169" t="s">
        <v>547</v>
      </c>
      <c r="D2409" s="169" t="s">
        <v>351</v>
      </c>
      <c r="E2409" s="170">
        <v>2012</v>
      </c>
      <c r="F2409" s="170" t="s">
        <v>11890</v>
      </c>
      <c r="G2409" s="171" t="s">
        <v>14820</v>
      </c>
      <c r="H2409" s="171" t="s">
        <v>13616</v>
      </c>
      <c r="I2409" s="171"/>
    </row>
    <row r="2410" spans="1:9" hidden="1" x14ac:dyDescent="0.25">
      <c r="A2410" s="169" t="s">
        <v>11212</v>
      </c>
      <c r="B2410" s="169" t="s">
        <v>14866</v>
      </c>
      <c r="C2410" s="169" t="s">
        <v>691</v>
      </c>
      <c r="D2410" s="169" t="s">
        <v>351</v>
      </c>
      <c r="E2410" s="170">
        <v>2012</v>
      </c>
      <c r="F2410" s="170" t="s">
        <v>11890</v>
      </c>
      <c r="G2410" s="171" t="s">
        <v>14820</v>
      </c>
      <c r="H2410" s="171" t="s">
        <v>13616</v>
      </c>
      <c r="I2410" s="171"/>
    </row>
    <row r="2411" spans="1:9" hidden="1" x14ac:dyDescent="0.25">
      <c r="A2411" s="169" t="s">
        <v>6894</v>
      </c>
      <c r="B2411" s="169" t="s">
        <v>14853</v>
      </c>
      <c r="C2411" s="169" t="s">
        <v>378</v>
      </c>
      <c r="D2411" s="169" t="s">
        <v>351</v>
      </c>
      <c r="E2411" s="170">
        <v>2012</v>
      </c>
      <c r="F2411" s="170" t="s">
        <v>11890</v>
      </c>
      <c r="G2411" s="171" t="s">
        <v>14820</v>
      </c>
      <c r="H2411" s="171" t="s">
        <v>13616</v>
      </c>
      <c r="I2411" s="171"/>
    </row>
    <row r="2412" spans="1:9" hidden="1" x14ac:dyDescent="0.25">
      <c r="A2412" s="169" t="s">
        <v>8028</v>
      </c>
      <c r="B2412" s="169" t="s">
        <v>14866</v>
      </c>
      <c r="C2412" s="169" t="s">
        <v>389</v>
      </c>
      <c r="D2412" s="169" t="s">
        <v>351</v>
      </c>
      <c r="E2412" s="170">
        <v>2012</v>
      </c>
      <c r="F2412" s="170" t="s">
        <v>11890</v>
      </c>
      <c r="G2412" s="171" t="s">
        <v>14820</v>
      </c>
      <c r="H2412" s="171" t="s">
        <v>13616</v>
      </c>
      <c r="I2412" s="171"/>
    </row>
    <row r="2413" spans="1:9" hidden="1" x14ac:dyDescent="0.25">
      <c r="A2413" s="169" t="s">
        <v>9997</v>
      </c>
      <c r="B2413" s="169" t="s">
        <v>14861</v>
      </c>
      <c r="C2413" s="169" t="s">
        <v>466</v>
      </c>
      <c r="D2413" s="169" t="s">
        <v>342</v>
      </c>
      <c r="E2413" s="170">
        <v>2013</v>
      </c>
      <c r="F2413" s="170" t="s">
        <v>11890</v>
      </c>
      <c r="G2413" s="171" t="s">
        <v>14820</v>
      </c>
      <c r="H2413" s="171" t="s">
        <v>13616</v>
      </c>
      <c r="I2413" s="171"/>
    </row>
    <row r="2414" spans="1:9" x14ac:dyDescent="0.25">
      <c r="A2414" s="169" t="s">
        <v>4920</v>
      </c>
      <c r="B2414" s="169" t="s">
        <v>15043</v>
      </c>
      <c r="C2414" s="169" t="s">
        <v>11889</v>
      </c>
      <c r="D2414" s="169" t="s">
        <v>351</v>
      </c>
      <c r="E2414" s="170">
        <v>2015</v>
      </c>
      <c r="F2414" s="170" t="s">
        <v>11890</v>
      </c>
      <c r="G2414" s="171" t="s">
        <v>14820</v>
      </c>
      <c r="H2414" s="171" t="s">
        <v>13616</v>
      </c>
      <c r="I2414" s="171"/>
    </row>
    <row r="2415" spans="1:9" hidden="1" x14ac:dyDescent="0.25">
      <c r="A2415" s="169" t="s">
        <v>4535</v>
      </c>
      <c r="B2415" s="169" t="s">
        <v>14826</v>
      </c>
      <c r="C2415" s="169" t="s">
        <v>392</v>
      </c>
      <c r="D2415" s="169" t="s">
        <v>351</v>
      </c>
      <c r="E2415" s="170">
        <v>2015</v>
      </c>
      <c r="F2415" s="170" t="s">
        <v>11890</v>
      </c>
      <c r="G2415" s="171" t="s">
        <v>14820</v>
      </c>
      <c r="H2415" s="171" t="s">
        <v>13616</v>
      </c>
      <c r="I2415" s="171"/>
    </row>
    <row r="2416" spans="1:9" hidden="1" x14ac:dyDescent="0.25">
      <c r="A2416" s="169" t="s">
        <v>8605</v>
      </c>
      <c r="B2416" s="169" t="s">
        <v>14842</v>
      </c>
      <c r="C2416" s="169" t="s">
        <v>769</v>
      </c>
      <c r="D2416" s="169" t="s">
        <v>351</v>
      </c>
      <c r="E2416" s="170">
        <v>2012</v>
      </c>
      <c r="F2416" s="170" t="s">
        <v>11890</v>
      </c>
      <c r="G2416" s="171" t="s">
        <v>14820</v>
      </c>
      <c r="H2416" s="171" t="s">
        <v>13616</v>
      </c>
      <c r="I2416" s="171"/>
    </row>
    <row r="2417" spans="1:9" hidden="1" x14ac:dyDescent="0.25">
      <c r="A2417" s="169" t="s">
        <v>7620</v>
      </c>
      <c r="B2417" s="169" t="s">
        <v>14842</v>
      </c>
      <c r="C2417" s="169" t="s">
        <v>868</v>
      </c>
      <c r="D2417" s="169" t="s">
        <v>351</v>
      </c>
      <c r="E2417" s="170">
        <v>2012</v>
      </c>
      <c r="F2417" s="170" t="s">
        <v>11890</v>
      </c>
      <c r="G2417" s="171" t="s">
        <v>14820</v>
      </c>
      <c r="H2417" s="171" t="s">
        <v>13616</v>
      </c>
      <c r="I2417" s="171"/>
    </row>
    <row r="2418" spans="1:9" hidden="1" x14ac:dyDescent="0.25">
      <c r="A2418" s="169" t="s">
        <v>4861</v>
      </c>
      <c r="B2418" s="169" t="s">
        <v>14829</v>
      </c>
      <c r="C2418" s="169" t="s">
        <v>670</v>
      </c>
      <c r="D2418" s="169" t="s">
        <v>351</v>
      </c>
      <c r="E2418" s="170">
        <v>2015</v>
      </c>
      <c r="F2418" s="170" t="s">
        <v>11890</v>
      </c>
      <c r="G2418" s="171" t="s">
        <v>14820</v>
      </c>
      <c r="H2418" s="171" t="s">
        <v>13616</v>
      </c>
      <c r="I2418" s="171"/>
    </row>
    <row r="2419" spans="1:9" x14ac:dyDescent="0.25">
      <c r="A2419" s="169" t="s">
        <v>15044</v>
      </c>
      <c r="B2419" s="169" t="s">
        <v>15045</v>
      </c>
      <c r="C2419" s="169" t="s">
        <v>11889</v>
      </c>
      <c r="D2419" s="169" t="s">
        <v>351</v>
      </c>
      <c r="E2419" s="170">
        <v>2012</v>
      </c>
      <c r="F2419" s="170" t="s">
        <v>11890</v>
      </c>
      <c r="G2419" s="171" t="s">
        <v>14820</v>
      </c>
      <c r="H2419" s="171" t="s">
        <v>13616</v>
      </c>
      <c r="I2419" s="171"/>
    </row>
    <row r="2420" spans="1:9" hidden="1" x14ac:dyDescent="0.25">
      <c r="A2420" s="169" t="s">
        <v>9004</v>
      </c>
      <c r="B2420" s="169" t="s">
        <v>14967</v>
      </c>
      <c r="C2420" s="169" t="s">
        <v>438</v>
      </c>
      <c r="D2420" s="169" t="s">
        <v>351</v>
      </c>
      <c r="E2420" s="170">
        <v>2012</v>
      </c>
      <c r="F2420" s="170" t="s">
        <v>11890</v>
      </c>
      <c r="G2420" s="171" t="s">
        <v>14820</v>
      </c>
      <c r="H2420" s="171" t="s">
        <v>13616</v>
      </c>
      <c r="I2420" s="171"/>
    </row>
    <row r="2421" spans="1:9" x14ac:dyDescent="0.25">
      <c r="A2421" s="169" t="s">
        <v>7623</v>
      </c>
      <c r="B2421" s="169" t="s">
        <v>14829</v>
      </c>
      <c r="C2421" s="169" t="s">
        <v>11889</v>
      </c>
      <c r="D2421" s="169" t="s">
        <v>351</v>
      </c>
      <c r="E2421" s="170">
        <v>2015</v>
      </c>
      <c r="F2421" s="170" t="s">
        <v>11890</v>
      </c>
      <c r="G2421" s="171" t="s">
        <v>14820</v>
      </c>
      <c r="H2421" s="171" t="s">
        <v>13616</v>
      </c>
      <c r="I2421" s="171"/>
    </row>
    <row r="2422" spans="1:9" hidden="1" x14ac:dyDescent="0.25">
      <c r="A2422" s="169" t="s">
        <v>3731</v>
      </c>
      <c r="B2422" s="169" t="s">
        <v>14844</v>
      </c>
      <c r="C2422" s="169" t="s">
        <v>769</v>
      </c>
      <c r="D2422" s="169" t="s">
        <v>351</v>
      </c>
      <c r="E2422" s="170">
        <v>2012</v>
      </c>
      <c r="F2422" s="170" t="s">
        <v>11890</v>
      </c>
      <c r="G2422" s="171" t="s">
        <v>14820</v>
      </c>
      <c r="H2422" s="171" t="s">
        <v>13616</v>
      </c>
      <c r="I2422" s="171"/>
    </row>
    <row r="2423" spans="1:9" x14ac:dyDescent="0.25">
      <c r="A2423" s="169" t="s">
        <v>9183</v>
      </c>
      <c r="B2423" s="169" t="s">
        <v>15046</v>
      </c>
      <c r="C2423" s="169" t="s">
        <v>11889</v>
      </c>
      <c r="D2423" s="169" t="s">
        <v>351</v>
      </c>
      <c r="E2423" s="170">
        <v>2012</v>
      </c>
      <c r="F2423" s="170" t="s">
        <v>11890</v>
      </c>
      <c r="G2423" s="171" t="s">
        <v>14820</v>
      </c>
      <c r="H2423" s="171" t="s">
        <v>13616</v>
      </c>
      <c r="I2423" s="171"/>
    </row>
    <row r="2424" spans="1:9" hidden="1" x14ac:dyDescent="0.25">
      <c r="A2424" s="169" t="s">
        <v>8034</v>
      </c>
      <c r="B2424" s="169" t="s">
        <v>14905</v>
      </c>
      <c r="C2424" s="169" t="s">
        <v>686</v>
      </c>
      <c r="D2424" s="169" t="s">
        <v>351</v>
      </c>
      <c r="E2424" s="170">
        <v>2015</v>
      </c>
      <c r="F2424" s="170" t="s">
        <v>11890</v>
      </c>
      <c r="G2424" s="171" t="s">
        <v>14820</v>
      </c>
      <c r="H2424" s="171" t="s">
        <v>13616</v>
      </c>
      <c r="I2424" s="171"/>
    </row>
    <row r="2425" spans="1:9" hidden="1" x14ac:dyDescent="0.25">
      <c r="A2425" s="169" t="s">
        <v>4990</v>
      </c>
      <c r="B2425" s="169" t="s">
        <v>14866</v>
      </c>
      <c r="C2425" s="169" t="s">
        <v>713</v>
      </c>
      <c r="D2425" s="169" t="s">
        <v>351</v>
      </c>
      <c r="E2425" s="170">
        <v>2012</v>
      </c>
      <c r="F2425" s="170" t="s">
        <v>11890</v>
      </c>
      <c r="G2425" s="171" t="s">
        <v>14820</v>
      </c>
      <c r="H2425" s="171" t="s">
        <v>13616</v>
      </c>
      <c r="I2425" s="171"/>
    </row>
    <row r="2426" spans="1:9" hidden="1" x14ac:dyDescent="0.25">
      <c r="A2426" s="169" t="s">
        <v>7239</v>
      </c>
      <c r="B2426" s="169" t="s">
        <v>14821</v>
      </c>
      <c r="C2426" s="169" t="s">
        <v>769</v>
      </c>
      <c r="D2426" s="169" t="s">
        <v>351</v>
      </c>
      <c r="E2426" s="170">
        <v>2012</v>
      </c>
      <c r="F2426" s="170" t="s">
        <v>11890</v>
      </c>
      <c r="G2426" s="171" t="s">
        <v>14820</v>
      </c>
      <c r="H2426" s="171" t="s">
        <v>13616</v>
      </c>
      <c r="I2426" s="171"/>
    </row>
    <row r="2427" spans="1:9" hidden="1" x14ac:dyDescent="0.25">
      <c r="A2427" s="169" t="s">
        <v>11118</v>
      </c>
      <c r="B2427" s="169" t="s">
        <v>14840</v>
      </c>
      <c r="C2427" s="169" t="s">
        <v>726</v>
      </c>
      <c r="D2427" s="169" t="s">
        <v>351</v>
      </c>
      <c r="E2427" s="170">
        <v>2015</v>
      </c>
      <c r="F2427" s="170" t="s">
        <v>11890</v>
      </c>
      <c r="G2427" s="171" t="s">
        <v>14820</v>
      </c>
      <c r="H2427" s="171" t="s">
        <v>13616</v>
      </c>
      <c r="I2427" s="171"/>
    </row>
    <row r="2428" spans="1:9" hidden="1" x14ac:dyDescent="0.25">
      <c r="A2428" s="169" t="s">
        <v>1024</v>
      </c>
      <c r="B2428" s="169" t="s">
        <v>14861</v>
      </c>
      <c r="C2428" s="169" t="s">
        <v>736</v>
      </c>
      <c r="D2428" s="169" t="s">
        <v>342</v>
      </c>
      <c r="E2428" s="170">
        <v>2013</v>
      </c>
      <c r="F2428" s="170" t="s">
        <v>11890</v>
      </c>
      <c r="G2428" s="171" t="s">
        <v>14820</v>
      </c>
      <c r="H2428" s="171" t="s">
        <v>13616</v>
      </c>
      <c r="I2428" s="171"/>
    </row>
    <row r="2429" spans="1:9" hidden="1" x14ac:dyDescent="0.25">
      <c r="A2429" s="169" t="s">
        <v>8601</v>
      </c>
      <c r="B2429" s="169" t="s">
        <v>14840</v>
      </c>
      <c r="C2429" s="169" t="s">
        <v>350</v>
      </c>
      <c r="D2429" s="169" t="s">
        <v>351</v>
      </c>
      <c r="E2429" s="170">
        <v>2015</v>
      </c>
      <c r="F2429" s="170" t="s">
        <v>11890</v>
      </c>
      <c r="G2429" s="171" t="s">
        <v>14820</v>
      </c>
      <c r="H2429" s="171" t="s">
        <v>13616</v>
      </c>
      <c r="I2429" s="171"/>
    </row>
    <row r="2430" spans="1:9" hidden="1" x14ac:dyDescent="0.25">
      <c r="A2430" s="169" t="s">
        <v>10992</v>
      </c>
      <c r="B2430" s="169" t="s">
        <v>14842</v>
      </c>
      <c r="C2430" s="169" t="s">
        <v>371</v>
      </c>
      <c r="D2430" s="169" t="s">
        <v>351</v>
      </c>
      <c r="E2430" s="170">
        <v>2012</v>
      </c>
      <c r="F2430" s="170" t="s">
        <v>11890</v>
      </c>
      <c r="G2430" s="171" t="s">
        <v>14820</v>
      </c>
      <c r="H2430" s="171" t="s">
        <v>13616</v>
      </c>
      <c r="I2430" s="171"/>
    </row>
    <row r="2431" spans="1:9" hidden="1" x14ac:dyDescent="0.25">
      <c r="A2431" s="169" t="s">
        <v>2066</v>
      </c>
      <c r="B2431" s="169" t="s">
        <v>14874</v>
      </c>
      <c r="C2431" s="169" t="s">
        <v>528</v>
      </c>
      <c r="D2431" s="169" t="s">
        <v>351</v>
      </c>
      <c r="E2431" s="170">
        <v>2015</v>
      </c>
      <c r="F2431" s="170" t="s">
        <v>11890</v>
      </c>
      <c r="G2431" s="171" t="s">
        <v>14820</v>
      </c>
      <c r="H2431" s="171" t="s">
        <v>13616</v>
      </c>
      <c r="I2431" s="171"/>
    </row>
    <row r="2432" spans="1:9" hidden="1" x14ac:dyDescent="0.25">
      <c r="A2432" s="169" t="s">
        <v>5592</v>
      </c>
      <c r="B2432" s="169" t="s">
        <v>14831</v>
      </c>
      <c r="C2432" s="169" t="s">
        <v>1301</v>
      </c>
      <c r="D2432" s="169" t="s">
        <v>351</v>
      </c>
      <c r="E2432" s="170">
        <v>2012</v>
      </c>
      <c r="F2432" s="170" t="s">
        <v>11890</v>
      </c>
      <c r="G2432" s="171" t="s">
        <v>14820</v>
      </c>
      <c r="H2432" s="171" t="s">
        <v>13616</v>
      </c>
      <c r="I2432" s="171"/>
    </row>
    <row r="2433" spans="1:9" hidden="1" x14ac:dyDescent="0.25">
      <c r="A2433" s="169" t="s">
        <v>9960</v>
      </c>
      <c r="B2433" s="169" t="s">
        <v>14830</v>
      </c>
      <c r="C2433" s="169" t="s">
        <v>496</v>
      </c>
      <c r="D2433" s="169" t="s">
        <v>351</v>
      </c>
      <c r="E2433" s="170">
        <v>2012</v>
      </c>
      <c r="F2433" s="170" t="s">
        <v>11890</v>
      </c>
      <c r="G2433" s="171" t="s">
        <v>14820</v>
      </c>
      <c r="H2433" s="171" t="s">
        <v>13616</v>
      </c>
      <c r="I2433" s="171"/>
    </row>
    <row r="2434" spans="1:9" hidden="1" x14ac:dyDescent="0.25">
      <c r="A2434" s="169" t="s">
        <v>7305</v>
      </c>
      <c r="B2434" s="169" t="s">
        <v>14846</v>
      </c>
      <c r="C2434" s="169" t="s">
        <v>438</v>
      </c>
      <c r="D2434" s="169" t="s">
        <v>351</v>
      </c>
      <c r="E2434" s="170">
        <v>2012</v>
      </c>
      <c r="F2434" s="170" t="s">
        <v>11890</v>
      </c>
      <c r="G2434" s="171" t="s">
        <v>14820</v>
      </c>
      <c r="H2434" s="171" t="s">
        <v>13616</v>
      </c>
      <c r="I2434" s="171"/>
    </row>
    <row r="2435" spans="1:9" x14ac:dyDescent="0.25">
      <c r="A2435" s="169" t="s">
        <v>4949</v>
      </c>
      <c r="B2435" s="169" t="s">
        <v>15047</v>
      </c>
      <c r="C2435" s="169" t="s">
        <v>11889</v>
      </c>
      <c r="D2435" s="169" t="s">
        <v>351</v>
      </c>
      <c r="E2435" s="170">
        <v>2015</v>
      </c>
      <c r="F2435" s="170" t="s">
        <v>11890</v>
      </c>
      <c r="G2435" s="171" t="s">
        <v>14820</v>
      </c>
      <c r="H2435" s="171" t="s">
        <v>13616</v>
      </c>
      <c r="I2435" s="171"/>
    </row>
    <row r="2436" spans="1:9" x14ac:dyDescent="0.25">
      <c r="A2436" s="169" t="s">
        <v>7947</v>
      </c>
      <c r="B2436" s="169" t="s">
        <v>15048</v>
      </c>
      <c r="C2436" s="169" t="s">
        <v>11889</v>
      </c>
      <c r="D2436" s="169" t="s">
        <v>351</v>
      </c>
      <c r="E2436" s="170">
        <v>2012</v>
      </c>
      <c r="F2436" s="170" t="s">
        <v>11890</v>
      </c>
      <c r="G2436" s="171" t="s">
        <v>14820</v>
      </c>
      <c r="H2436" s="171" t="s">
        <v>13616</v>
      </c>
      <c r="I2436" s="171"/>
    </row>
    <row r="2437" spans="1:9" hidden="1" x14ac:dyDescent="0.25">
      <c r="A2437" s="169" t="s">
        <v>1506</v>
      </c>
      <c r="B2437" s="169" t="s">
        <v>14929</v>
      </c>
      <c r="C2437" s="169" t="s">
        <v>713</v>
      </c>
      <c r="D2437" s="169" t="s">
        <v>351</v>
      </c>
      <c r="E2437" s="170">
        <v>2012</v>
      </c>
      <c r="F2437" s="170" t="s">
        <v>11890</v>
      </c>
      <c r="G2437" s="171" t="s">
        <v>14820</v>
      </c>
      <c r="H2437" s="171" t="s">
        <v>13616</v>
      </c>
      <c r="I2437" s="171"/>
    </row>
    <row r="2438" spans="1:9" hidden="1" x14ac:dyDescent="0.25">
      <c r="A2438" s="169" t="s">
        <v>6590</v>
      </c>
      <c r="B2438" s="169" t="s">
        <v>14840</v>
      </c>
      <c r="C2438" s="169" t="s">
        <v>528</v>
      </c>
      <c r="D2438" s="169" t="s">
        <v>351</v>
      </c>
      <c r="E2438" s="170">
        <v>2015</v>
      </c>
      <c r="F2438" s="170" t="s">
        <v>11890</v>
      </c>
      <c r="G2438" s="171" t="s">
        <v>14820</v>
      </c>
      <c r="H2438" s="171" t="s">
        <v>13616</v>
      </c>
      <c r="I2438" s="171"/>
    </row>
    <row r="2439" spans="1:9" x14ac:dyDescent="0.25">
      <c r="A2439" s="169" t="s">
        <v>6296</v>
      </c>
      <c r="B2439" s="169" t="s">
        <v>15049</v>
      </c>
      <c r="C2439" s="169" t="s">
        <v>11889</v>
      </c>
      <c r="D2439" s="169" t="s">
        <v>351</v>
      </c>
      <c r="E2439" s="170">
        <v>2012</v>
      </c>
      <c r="F2439" s="170" t="s">
        <v>11890</v>
      </c>
      <c r="G2439" s="171" t="s">
        <v>14820</v>
      </c>
      <c r="H2439" s="171" t="s">
        <v>13616</v>
      </c>
      <c r="I2439" s="171"/>
    </row>
    <row r="2440" spans="1:9" hidden="1" x14ac:dyDescent="0.25">
      <c r="A2440" s="169" t="s">
        <v>5292</v>
      </c>
      <c r="B2440" s="169" t="s">
        <v>14886</v>
      </c>
      <c r="C2440" s="169" t="s">
        <v>791</v>
      </c>
      <c r="D2440" s="169" t="s">
        <v>351</v>
      </c>
      <c r="E2440" s="170">
        <v>2015</v>
      </c>
      <c r="F2440" s="170" t="s">
        <v>11890</v>
      </c>
      <c r="G2440" s="171" t="s">
        <v>14820</v>
      </c>
      <c r="H2440" s="171" t="s">
        <v>13616</v>
      </c>
      <c r="I2440" s="171"/>
    </row>
    <row r="2441" spans="1:9" x14ac:dyDescent="0.25">
      <c r="A2441" s="169" t="s">
        <v>4732</v>
      </c>
      <c r="B2441" s="169" t="s">
        <v>15050</v>
      </c>
      <c r="C2441" s="169" t="s">
        <v>11889</v>
      </c>
      <c r="D2441" s="169" t="s">
        <v>351</v>
      </c>
      <c r="E2441" s="170">
        <v>2012</v>
      </c>
      <c r="F2441" s="170" t="s">
        <v>11890</v>
      </c>
      <c r="G2441" s="171" t="s">
        <v>14820</v>
      </c>
      <c r="H2441" s="171" t="s">
        <v>13616</v>
      </c>
      <c r="I2441" s="171"/>
    </row>
    <row r="2442" spans="1:9" hidden="1" x14ac:dyDescent="0.25">
      <c r="A2442" s="169" t="s">
        <v>2261</v>
      </c>
      <c r="B2442" s="169" t="s">
        <v>14846</v>
      </c>
      <c r="C2442" s="169" t="s">
        <v>443</v>
      </c>
      <c r="D2442" s="169" t="s">
        <v>351</v>
      </c>
      <c r="E2442" s="170">
        <v>2012</v>
      </c>
      <c r="F2442" s="170" t="s">
        <v>11890</v>
      </c>
      <c r="G2442" s="171" t="s">
        <v>14820</v>
      </c>
      <c r="H2442" s="171" t="s">
        <v>13616</v>
      </c>
      <c r="I2442" s="171"/>
    </row>
    <row r="2443" spans="1:9" hidden="1" x14ac:dyDescent="0.25">
      <c r="A2443" s="169" t="s">
        <v>8799</v>
      </c>
      <c r="B2443" s="169" t="s">
        <v>14903</v>
      </c>
      <c r="C2443" s="169" t="s">
        <v>14834</v>
      </c>
      <c r="D2443" s="169" t="s">
        <v>351</v>
      </c>
      <c r="E2443" s="170">
        <v>2012</v>
      </c>
      <c r="F2443" s="170" t="s">
        <v>11890</v>
      </c>
      <c r="G2443" s="171" t="s">
        <v>14820</v>
      </c>
      <c r="H2443" s="171" t="s">
        <v>13616</v>
      </c>
      <c r="I2443" s="171"/>
    </row>
    <row r="2444" spans="1:9" hidden="1" x14ac:dyDescent="0.25">
      <c r="A2444" s="169" t="s">
        <v>9940</v>
      </c>
      <c r="B2444" s="169" t="s">
        <v>14844</v>
      </c>
      <c r="C2444" s="169" t="s">
        <v>817</v>
      </c>
      <c r="D2444" s="169" t="s">
        <v>351</v>
      </c>
      <c r="E2444" s="170">
        <v>2012</v>
      </c>
      <c r="F2444" s="170" t="s">
        <v>11890</v>
      </c>
      <c r="G2444" s="171" t="s">
        <v>14820</v>
      </c>
      <c r="H2444" s="171" t="s">
        <v>13616</v>
      </c>
      <c r="I2444" s="171"/>
    </row>
    <row r="2445" spans="1:9" hidden="1" x14ac:dyDescent="0.25">
      <c r="A2445" s="169" t="s">
        <v>5558</v>
      </c>
      <c r="B2445" s="169" t="s">
        <v>14861</v>
      </c>
      <c r="C2445" s="169" t="s">
        <v>1910</v>
      </c>
      <c r="D2445" s="169" t="s">
        <v>342</v>
      </c>
      <c r="E2445" s="170">
        <v>2013</v>
      </c>
      <c r="F2445" s="170" t="s">
        <v>11890</v>
      </c>
      <c r="G2445" s="171" t="s">
        <v>14820</v>
      </c>
      <c r="H2445" s="171" t="s">
        <v>13616</v>
      </c>
      <c r="I2445" s="171"/>
    </row>
    <row r="2446" spans="1:9" hidden="1" x14ac:dyDescent="0.25">
      <c r="A2446" s="169" t="s">
        <v>8831</v>
      </c>
      <c r="B2446" s="169" t="s">
        <v>14875</v>
      </c>
      <c r="C2446" s="169" t="s">
        <v>483</v>
      </c>
      <c r="D2446" s="169" t="s">
        <v>351</v>
      </c>
      <c r="E2446" s="170">
        <v>2012</v>
      </c>
      <c r="F2446" s="170" t="s">
        <v>11890</v>
      </c>
      <c r="G2446" s="171" t="s">
        <v>14820</v>
      </c>
      <c r="H2446" s="171" t="s">
        <v>13616</v>
      </c>
      <c r="I2446" s="171"/>
    </row>
    <row r="2447" spans="1:9" hidden="1" x14ac:dyDescent="0.25">
      <c r="A2447" s="169" t="s">
        <v>2523</v>
      </c>
      <c r="B2447" s="169" t="s">
        <v>14866</v>
      </c>
      <c r="C2447" s="169" t="s">
        <v>670</v>
      </c>
      <c r="D2447" s="169" t="s">
        <v>351</v>
      </c>
      <c r="E2447" s="170">
        <v>2012</v>
      </c>
      <c r="F2447" s="170" t="s">
        <v>11890</v>
      </c>
      <c r="G2447" s="171" t="s">
        <v>14820</v>
      </c>
      <c r="H2447" s="171" t="s">
        <v>13616</v>
      </c>
      <c r="I2447" s="171"/>
    </row>
    <row r="2448" spans="1:9" hidden="1" x14ac:dyDescent="0.25">
      <c r="A2448" s="169" t="s">
        <v>9317</v>
      </c>
      <c r="B2448" s="169" t="s">
        <v>15029</v>
      </c>
      <c r="C2448" s="169" t="s">
        <v>415</v>
      </c>
      <c r="D2448" s="169" t="s">
        <v>351</v>
      </c>
      <c r="E2448" s="170">
        <v>2012</v>
      </c>
      <c r="F2448" s="170" t="s">
        <v>11890</v>
      </c>
      <c r="G2448" s="171" t="s">
        <v>14820</v>
      </c>
      <c r="H2448" s="171" t="s">
        <v>13616</v>
      </c>
      <c r="I2448" s="171"/>
    </row>
    <row r="2449" spans="1:9" hidden="1" x14ac:dyDescent="0.25">
      <c r="A2449" s="169" t="s">
        <v>6170</v>
      </c>
      <c r="B2449" s="169" t="s">
        <v>14847</v>
      </c>
      <c r="C2449" s="169" t="s">
        <v>399</v>
      </c>
      <c r="D2449" s="169" t="s">
        <v>351</v>
      </c>
      <c r="E2449" s="170">
        <v>2015</v>
      </c>
      <c r="F2449" s="170" t="s">
        <v>11890</v>
      </c>
      <c r="G2449" s="171" t="s">
        <v>14820</v>
      </c>
      <c r="H2449" s="171" t="s">
        <v>13616</v>
      </c>
      <c r="I2449" s="171"/>
    </row>
    <row r="2450" spans="1:9" hidden="1" x14ac:dyDescent="0.25">
      <c r="A2450" s="169" t="s">
        <v>2350</v>
      </c>
      <c r="B2450" s="169" t="s">
        <v>14853</v>
      </c>
      <c r="C2450" s="169" t="s">
        <v>523</v>
      </c>
      <c r="D2450" s="169" t="s">
        <v>351</v>
      </c>
      <c r="E2450" s="170">
        <v>2012</v>
      </c>
      <c r="F2450" s="170" t="s">
        <v>11890</v>
      </c>
      <c r="G2450" s="171" t="s">
        <v>14820</v>
      </c>
      <c r="H2450" s="171" t="s">
        <v>13616</v>
      </c>
      <c r="I2450" s="171"/>
    </row>
    <row r="2451" spans="1:9" hidden="1" x14ac:dyDescent="0.25">
      <c r="A2451" s="169" t="s">
        <v>1663</v>
      </c>
      <c r="B2451" s="169" t="s">
        <v>14831</v>
      </c>
      <c r="C2451" s="169" t="s">
        <v>389</v>
      </c>
      <c r="D2451" s="169" t="s">
        <v>351</v>
      </c>
      <c r="E2451" s="170">
        <v>2012</v>
      </c>
      <c r="F2451" s="170" t="s">
        <v>11890</v>
      </c>
      <c r="G2451" s="171" t="s">
        <v>14820</v>
      </c>
      <c r="H2451" s="171" t="s">
        <v>13616</v>
      </c>
      <c r="I2451" s="171"/>
    </row>
    <row r="2452" spans="1:9" hidden="1" x14ac:dyDescent="0.25">
      <c r="A2452" s="169" t="s">
        <v>11032</v>
      </c>
      <c r="B2452" s="169" t="s">
        <v>14846</v>
      </c>
      <c r="C2452" s="169" t="s">
        <v>392</v>
      </c>
      <c r="D2452" s="169" t="s">
        <v>351</v>
      </c>
      <c r="E2452" s="170">
        <v>2012</v>
      </c>
      <c r="F2452" s="170" t="s">
        <v>11890</v>
      </c>
      <c r="G2452" s="171" t="s">
        <v>14820</v>
      </c>
      <c r="H2452" s="171" t="s">
        <v>13616</v>
      </c>
      <c r="I2452" s="171"/>
    </row>
    <row r="2453" spans="1:9" hidden="1" x14ac:dyDescent="0.25">
      <c r="A2453" s="169" t="s">
        <v>3523</v>
      </c>
      <c r="B2453" s="169" t="s">
        <v>14827</v>
      </c>
      <c r="C2453" s="169" t="s">
        <v>817</v>
      </c>
      <c r="D2453" s="169" t="s">
        <v>351</v>
      </c>
      <c r="E2453" s="170">
        <v>2012</v>
      </c>
      <c r="F2453" s="170" t="s">
        <v>11890</v>
      </c>
      <c r="G2453" s="171" t="s">
        <v>14820</v>
      </c>
      <c r="H2453" s="171" t="s">
        <v>13616</v>
      </c>
      <c r="I2453" s="171"/>
    </row>
    <row r="2454" spans="1:9" hidden="1" x14ac:dyDescent="0.25">
      <c r="A2454" s="169" t="s">
        <v>10560</v>
      </c>
      <c r="B2454" s="169" t="s">
        <v>14830</v>
      </c>
      <c r="C2454" s="169" t="s">
        <v>523</v>
      </c>
      <c r="D2454" s="169" t="s">
        <v>351</v>
      </c>
      <c r="E2454" s="170">
        <v>2012</v>
      </c>
      <c r="F2454" s="170" t="s">
        <v>11890</v>
      </c>
      <c r="G2454" s="171" t="s">
        <v>14820</v>
      </c>
      <c r="H2454" s="171" t="s">
        <v>13616</v>
      </c>
      <c r="I2454" s="171"/>
    </row>
    <row r="2455" spans="1:9" hidden="1" x14ac:dyDescent="0.25">
      <c r="A2455" s="169" t="s">
        <v>3205</v>
      </c>
      <c r="B2455" s="169" t="s">
        <v>14832</v>
      </c>
      <c r="C2455" s="169" t="s">
        <v>686</v>
      </c>
      <c r="D2455" s="169" t="s">
        <v>351</v>
      </c>
      <c r="E2455" s="170">
        <v>2015</v>
      </c>
      <c r="F2455" s="170" t="s">
        <v>11890</v>
      </c>
      <c r="G2455" s="171" t="s">
        <v>14820</v>
      </c>
      <c r="H2455" s="171" t="s">
        <v>13616</v>
      </c>
      <c r="I2455" s="171"/>
    </row>
    <row r="2456" spans="1:9" hidden="1" x14ac:dyDescent="0.25">
      <c r="A2456" s="169" t="s">
        <v>5408</v>
      </c>
      <c r="B2456" s="169" t="s">
        <v>14852</v>
      </c>
      <c r="C2456" s="169" t="s">
        <v>769</v>
      </c>
      <c r="D2456" s="169" t="s">
        <v>351</v>
      </c>
      <c r="E2456" s="170">
        <v>2012</v>
      </c>
      <c r="F2456" s="170" t="s">
        <v>11890</v>
      </c>
      <c r="G2456" s="171" t="s">
        <v>14820</v>
      </c>
      <c r="H2456" s="171" t="s">
        <v>13616</v>
      </c>
      <c r="I2456" s="171"/>
    </row>
    <row r="2457" spans="1:9" hidden="1" x14ac:dyDescent="0.25">
      <c r="A2457" s="169" t="s">
        <v>8784</v>
      </c>
      <c r="B2457" s="169" t="s">
        <v>14861</v>
      </c>
      <c r="C2457" s="169" t="s">
        <v>350</v>
      </c>
      <c r="D2457" s="169" t="s">
        <v>342</v>
      </c>
      <c r="E2457" s="170">
        <v>2013</v>
      </c>
      <c r="F2457" s="170" t="s">
        <v>11890</v>
      </c>
      <c r="G2457" s="171" t="s">
        <v>14820</v>
      </c>
      <c r="H2457" s="171" t="s">
        <v>13616</v>
      </c>
      <c r="I2457" s="171"/>
    </row>
    <row r="2458" spans="1:9" hidden="1" x14ac:dyDescent="0.25">
      <c r="A2458" s="169" t="s">
        <v>7522</v>
      </c>
      <c r="B2458" s="169" t="s">
        <v>14846</v>
      </c>
      <c r="C2458" s="169" t="s">
        <v>613</v>
      </c>
      <c r="D2458" s="169" t="s">
        <v>351</v>
      </c>
      <c r="E2458" s="170">
        <v>2012</v>
      </c>
      <c r="F2458" s="170" t="s">
        <v>11890</v>
      </c>
      <c r="G2458" s="171" t="s">
        <v>14820</v>
      </c>
      <c r="H2458" s="171" t="s">
        <v>13616</v>
      </c>
      <c r="I2458" s="171"/>
    </row>
    <row r="2459" spans="1:9" hidden="1" x14ac:dyDescent="0.25">
      <c r="A2459" s="169" t="s">
        <v>1119</v>
      </c>
      <c r="B2459" s="169" t="s">
        <v>15051</v>
      </c>
      <c r="C2459" s="169" t="s">
        <v>496</v>
      </c>
      <c r="D2459" s="169" t="s">
        <v>351</v>
      </c>
      <c r="E2459" s="170">
        <v>2012</v>
      </c>
      <c r="F2459" s="170" t="s">
        <v>11890</v>
      </c>
      <c r="G2459" s="171" t="s">
        <v>14820</v>
      </c>
      <c r="H2459" s="171" t="s">
        <v>13616</v>
      </c>
      <c r="I2459" s="171"/>
    </row>
    <row r="2460" spans="1:9" hidden="1" x14ac:dyDescent="0.25">
      <c r="A2460" s="169" t="s">
        <v>8403</v>
      </c>
      <c r="B2460" s="169" t="s">
        <v>14861</v>
      </c>
      <c r="C2460" s="169" t="s">
        <v>396</v>
      </c>
      <c r="D2460" s="169" t="s">
        <v>342</v>
      </c>
      <c r="E2460" s="170">
        <v>2013</v>
      </c>
      <c r="F2460" s="170" t="s">
        <v>11890</v>
      </c>
      <c r="G2460" s="171" t="s">
        <v>14820</v>
      </c>
      <c r="H2460" s="171" t="s">
        <v>13616</v>
      </c>
      <c r="I2460" s="171"/>
    </row>
    <row r="2461" spans="1:9" hidden="1" x14ac:dyDescent="0.25">
      <c r="A2461" s="169" t="s">
        <v>15052</v>
      </c>
      <c r="B2461" s="169" t="s">
        <v>14849</v>
      </c>
      <c r="C2461" s="169" t="s">
        <v>496</v>
      </c>
      <c r="D2461" s="169" t="s">
        <v>351</v>
      </c>
      <c r="E2461" s="170">
        <v>2015</v>
      </c>
      <c r="F2461" s="170" t="s">
        <v>11890</v>
      </c>
      <c r="G2461" s="171" t="s">
        <v>14820</v>
      </c>
      <c r="H2461" s="171" t="s">
        <v>13616</v>
      </c>
      <c r="I2461" s="171"/>
    </row>
    <row r="2462" spans="1:9" hidden="1" x14ac:dyDescent="0.25">
      <c r="A2462" s="169" t="s">
        <v>8122</v>
      </c>
      <c r="B2462" s="169" t="s">
        <v>14967</v>
      </c>
      <c r="C2462" s="169" t="s">
        <v>418</v>
      </c>
      <c r="D2462" s="169" t="s">
        <v>351</v>
      </c>
      <c r="E2462" s="170">
        <v>2012</v>
      </c>
      <c r="F2462" s="170" t="s">
        <v>11890</v>
      </c>
      <c r="G2462" s="171" t="s">
        <v>14820</v>
      </c>
      <c r="H2462" s="171" t="s">
        <v>13616</v>
      </c>
      <c r="I2462" s="171"/>
    </row>
    <row r="2463" spans="1:9" x14ac:dyDescent="0.25">
      <c r="A2463" s="169" t="s">
        <v>10065</v>
      </c>
      <c r="B2463" s="169" t="s">
        <v>15053</v>
      </c>
      <c r="C2463" s="169" t="s">
        <v>11889</v>
      </c>
      <c r="D2463" s="169" t="s">
        <v>351</v>
      </c>
      <c r="E2463" s="170">
        <v>2015</v>
      </c>
      <c r="F2463" s="170" t="s">
        <v>11890</v>
      </c>
      <c r="G2463" s="171" t="s">
        <v>14820</v>
      </c>
      <c r="H2463" s="171" t="s">
        <v>13616</v>
      </c>
      <c r="I2463" s="171"/>
    </row>
    <row r="2464" spans="1:9" hidden="1" x14ac:dyDescent="0.25">
      <c r="A2464" s="169" t="s">
        <v>7277</v>
      </c>
      <c r="B2464" s="169" t="s">
        <v>15054</v>
      </c>
      <c r="C2464" s="169" t="s">
        <v>431</v>
      </c>
      <c r="D2464" s="169" t="s">
        <v>351</v>
      </c>
      <c r="E2464" s="170">
        <v>2012</v>
      </c>
      <c r="F2464" s="170" t="s">
        <v>11890</v>
      </c>
      <c r="G2464" s="171" t="s">
        <v>14820</v>
      </c>
      <c r="H2464" s="171" t="s">
        <v>13616</v>
      </c>
      <c r="I2464" s="171"/>
    </row>
    <row r="2465" spans="1:9" hidden="1" x14ac:dyDescent="0.25">
      <c r="A2465" s="169" t="s">
        <v>1022</v>
      </c>
      <c r="B2465" s="169" t="s">
        <v>14847</v>
      </c>
      <c r="C2465" s="169" t="s">
        <v>670</v>
      </c>
      <c r="D2465" s="169" t="s">
        <v>351</v>
      </c>
      <c r="E2465" s="170">
        <v>2015</v>
      </c>
      <c r="F2465" s="170" t="s">
        <v>11890</v>
      </c>
      <c r="G2465" s="171" t="s">
        <v>14820</v>
      </c>
      <c r="H2465" s="171" t="s">
        <v>13616</v>
      </c>
      <c r="I2465" s="171"/>
    </row>
    <row r="2466" spans="1:9" hidden="1" x14ac:dyDescent="0.25">
      <c r="A2466" s="169" t="s">
        <v>9868</v>
      </c>
      <c r="B2466" s="169" t="s">
        <v>14866</v>
      </c>
      <c r="C2466" s="169" t="s">
        <v>769</v>
      </c>
      <c r="D2466" s="169" t="s">
        <v>351</v>
      </c>
      <c r="E2466" s="170">
        <v>2012</v>
      </c>
      <c r="F2466" s="170" t="s">
        <v>11890</v>
      </c>
      <c r="G2466" s="171" t="s">
        <v>14820</v>
      </c>
      <c r="H2466" s="171" t="s">
        <v>13616</v>
      </c>
      <c r="I2466" s="171"/>
    </row>
    <row r="2467" spans="1:9" hidden="1" x14ac:dyDescent="0.25">
      <c r="A2467" s="169" t="s">
        <v>1708</v>
      </c>
      <c r="B2467" s="169" t="s">
        <v>14831</v>
      </c>
      <c r="C2467" s="169" t="s">
        <v>528</v>
      </c>
      <c r="D2467" s="169" t="s">
        <v>351</v>
      </c>
      <c r="E2467" s="170">
        <v>2012</v>
      </c>
      <c r="F2467" s="170" t="s">
        <v>11890</v>
      </c>
      <c r="G2467" s="171" t="s">
        <v>14820</v>
      </c>
      <c r="H2467" s="171" t="s">
        <v>13616</v>
      </c>
      <c r="I2467" s="171"/>
    </row>
    <row r="2468" spans="1:9" hidden="1" x14ac:dyDescent="0.25">
      <c r="A2468" s="169" t="s">
        <v>3339</v>
      </c>
      <c r="B2468" s="169" t="s">
        <v>14847</v>
      </c>
      <c r="C2468" s="169" t="s">
        <v>418</v>
      </c>
      <c r="D2468" s="169" t="s">
        <v>351</v>
      </c>
      <c r="E2468" s="170">
        <v>2015</v>
      </c>
      <c r="F2468" s="170" t="s">
        <v>11890</v>
      </c>
      <c r="G2468" s="171" t="s">
        <v>14820</v>
      </c>
      <c r="H2468" s="171" t="s">
        <v>13616</v>
      </c>
      <c r="I2468" s="171"/>
    </row>
    <row r="2469" spans="1:9" x14ac:dyDescent="0.25">
      <c r="A2469" s="169" t="s">
        <v>1610</v>
      </c>
      <c r="B2469" s="169" t="s">
        <v>15055</v>
      </c>
      <c r="C2469" s="169" t="s">
        <v>11889</v>
      </c>
      <c r="D2469" s="169" t="s">
        <v>351</v>
      </c>
      <c r="E2469" s="170">
        <v>2015</v>
      </c>
      <c r="F2469" s="170" t="s">
        <v>11890</v>
      </c>
      <c r="G2469" s="171" t="s">
        <v>14820</v>
      </c>
      <c r="H2469" s="171" t="s">
        <v>13616</v>
      </c>
      <c r="I2469" s="171"/>
    </row>
    <row r="2470" spans="1:9" hidden="1" x14ac:dyDescent="0.25">
      <c r="A2470" s="169" t="s">
        <v>6430</v>
      </c>
      <c r="B2470" s="169" t="s">
        <v>14842</v>
      </c>
      <c r="C2470" s="169" t="s">
        <v>984</v>
      </c>
      <c r="D2470" s="169" t="s">
        <v>351</v>
      </c>
      <c r="E2470" s="170">
        <v>2012</v>
      </c>
      <c r="F2470" s="170" t="s">
        <v>11890</v>
      </c>
      <c r="G2470" s="171" t="s">
        <v>14820</v>
      </c>
      <c r="H2470" s="171" t="s">
        <v>13616</v>
      </c>
      <c r="I2470" s="171"/>
    </row>
    <row r="2471" spans="1:9" hidden="1" x14ac:dyDescent="0.25">
      <c r="A2471" s="169" t="s">
        <v>7238</v>
      </c>
      <c r="B2471" s="169" t="s">
        <v>14898</v>
      </c>
      <c r="C2471" s="169" t="s">
        <v>483</v>
      </c>
      <c r="D2471" s="169" t="s">
        <v>351</v>
      </c>
      <c r="E2471" s="170">
        <v>2012</v>
      </c>
      <c r="F2471" s="170" t="s">
        <v>11890</v>
      </c>
      <c r="G2471" s="171" t="s">
        <v>14820</v>
      </c>
      <c r="H2471" s="171" t="s">
        <v>13616</v>
      </c>
      <c r="I2471" s="171"/>
    </row>
    <row r="2472" spans="1:9" hidden="1" x14ac:dyDescent="0.25">
      <c r="A2472" s="169" t="s">
        <v>716</v>
      </c>
      <c r="B2472" s="169" t="s">
        <v>14844</v>
      </c>
      <c r="C2472" s="169" t="s">
        <v>425</v>
      </c>
      <c r="D2472" s="169" t="s">
        <v>351</v>
      </c>
      <c r="E2472" s="170">
        <v>2012</v>
      </c>
      <c r="F2472" s="170" t="s">
        <v>11890</v>
      </c>
      <c r="G2472" s="171" t="s">
        <v>14820</v>
      </c>
      <c r="H2472" s="171" t="s">
        <v>13616</v>
      </c>
      <c r="I2472" s="171"/>
    </row>
    <row r="2473" spans="1:9" hidden="1" x14ac:dyDescent="0.25">
      <c r="A2473" s="169" t="s">
        <v>6052</v>
      </c>
      <c r="B2473" s="169" t="s">
        <v>14967</v>
      </c>
      <c r="C2473" s="169" t="s">
        <v>350</v>
      </c>
      <c r="D2473" s="169" t="s">
        <v>351</v>
      </c>
      <c r="E2473" s="170">
        <v>2012</v>
      </c>
      <c r="F2473" s="170" t="s">
        <v>11890</v>
      </c>
      <c r="G2473" s="171" t="s">
        <v>14820</v>
      </c>
      <c r="H2473" s="171" t="s">
        <v>13616</v>
      </c>
      <c r="I2473" s="171"/>
    </row>
    <row r="2474" spans="1:9" hidden="1" x14ac:dyDescent="0.25">
      <c r="A2474" s="169" t="s">
        <v>3145</v>
      </c>
      <c r="B2474" s="169" t="s">
        <v>14863</v>
      </c>
      <c r="C2474" s="169" t="s">
        <v>392</v>
      </c>
      <c r="D2474" s="169" t="s">
        <v>351</v>
      </c>
      <c r="E2474" s="170">
        <v>2015</v>
      </c>
      <c r="F2474" s="170" t="s">
        <v>11890</v>
      </c>
      <c r="G2474" s="171" t="s">
        <v>14820</v>
      </c>
      <c r="H2474" s="171" t="s">
        <v>13616</v>
      </c>
      <c r="I2474" s="171"/>
    </row>
    <row r="2475" spans="1:9" hidden="1" x14ac:dyDescent="0.25">
      <c r="A2475" s="169" t="s">
        <v>15056</v>
      </c>
      <c r="B2475" s="169" t="s">
        <v>14849</v>
      </c>
      <c r="C2475" s="169" t="s">
        <v>769</v>
      </c>
      <c r="D2475" s="169" t="s">
        <v>351</v>
      </c>
      <c r="E2475" s="170">
        <v>2015</v>
      </c>
      <c r="F2475" s="170" t="s">
        <v>11890</v>
      </c>
      <c r="G2475" s="171" t="s">
        <v>14820</v>
      </c>
      <c r="H2475" s="171" t="s">
        <v>13616</v>
      </c>
      <c r="I2475" s="171"/>
    </row>
    <row r="2476" spans="1:9" hidden="1" x14ac:dyDescent="0.25">
      <c r="A2476" s="169" t="s">
        <v>6578</v>
      </c>
      <c r="B2476" s="169" t="s">
        <v>14852</v>
      </c>
      <c r="C2476" s="169" t="s">
        <v>473</v>
      </c>
      <c r="D2476" s="169" t="s">
        <v>351</v>
      </c>
      <c r="E2476" s="170">
        <v>2012</v>
      </c>
      <c r="F2476" s="170" t="s">
        <v>11890</v>
      </c>
      <c r="G2476" s="171" t="s">
        <v>14820</v>
      </c>
      <c r="H2476" s="171" t="s">
        <v>13616</v>
      </c>
      <c r="I2476" s="171"/>
    </row>
    <row r="2477" spans="1:9" hidden="1" x14ac:dyDescent="0.25">
      <c r="A2477" s="169" t="s">
        <v>11379</v>
      </c>
      <c r="B2477" s="169" t="s">
        <v>14874</v>
      </c>
      <c r="C2477" s="169" t="s">
        <v>466</v>
      </c>
      <c r="D2477" s="169" t="s">
        <v>351</v>
      </c>
      <c r="E2477" s="170">
        <v>2015</v>
      </c>
      <c r="F2477" s="170" t="s">
        <v>11890</v>
      </c>
      <c r="G2477" s="171" t="s">
        <v>14820</v>
      </c>
      <c r="H2477" s="171" t="s">
        <v>13616</v>
      </c>
      <c r="I2477" s="171"/>
    </row>
    <row r="2478" spans="1:9" hidden="1" x14ac:dyDescent="0.25">
      <c r="A2478" s="169" t="s">
        <v>10577</v>
      </c>
      <c r="B2478" s="169" t="s">
        <v>14858</v>
      </c>
      <c r="C2478" s="169" t="s">
        <v>703</v>
      </c>
      <c r="D2478" s="169" t="s">
        <v>351</v>
      </c>
      <c r="E2478" s="170">
        <v>2015</v>
      </c>
      <c r="F2478" s="170" t="s">
        <v>11890</v>
      </c>
      <c r="G2478" s="171" t="s">
        <v>14820</v>
      </c>
      <c r="H2478" s="171" t="s">
        <v>13616</v>
      </c>
      <c r="I2478" s="171"/>
    </row>
    <row r="2479" spans="1:9" hidden="1" x14ac:dyDescent="0.25">
      <c r="A2479" s="169" t="s">
        <v>2408</v>
      </c>
      <c r="B2479" s="169" t="s">
        <v>14901</v>
      </c>
      <c r="C2479" s="169" t="s">
        <v>868</v>
      </c>
      <c r="D2479" s="169" t="s">
        <v>351</v>
      </c>
      <c r="E2479" s="170">
        <v>2012</v>
      </c>
      <c r="F2479" s="170" t="s">
        <v>11890</v>
      </c>
      <c r="G2479" s="171" t="s">
        <v>14820</v>
      </c>
      <c r="H2479" s="171" t="s">
        <v>13616</v>
      </c>
      <c r="I2479" s="171"/>
    </row>
    <row r="2480" spans="1:9" hidden="1" x14ac:dyDescent="0.25">
      <c r="A2480" s="169" t="s">
        <v>9766</v>
      </c>
      <c r="B2480" s="169" t="s">
        <v>14886</v>
      </c>
      <c r="C2480" s="169" t="s">
        <v>418</v>
      </c>
      <c r="D2480" s="169" t="s">
        <v>351</v>
      </c>
      <c r="E2480" s="170">
        <v>2015</v>
      </c>
      <c r="F2480" s="170" t="s">
        <v>11890</v>
      </c>
      <c r="G2480" s="171" t="s">
        <v>14820</v>
      </c>
      <c r="H2480" s="171" t="s">
        <v>13616</v>
      </c>
      <c r="I2480" s="171"/>
    </row>
    <row r="2481" spans="1:9" hidden="1" x14ac:dyDescent="0.25">
      <c r="A2481" s="169" t="s">
        <v>1490</v>
      </c>
      <c r="B2481" s="169" t="s">
        <v>14853</v>
      </c>
      <c r="C2481" s="169" t="s">
        <v>418</v>
      </c>
      <c r="D2481" s="169" t="s">
        <v>351</v>
      </c>
      <c r="E2481" s="170">
        <v>2012</v>
      </c>
      <c r="F2481" s="170" t="s">
        <v>11890</v>
      </c>
      <c r="G2481" s="171" t="s">
        <v>14820</v>
      </c>
      <c r="H2481" s="171" t="s">
        <v>13616</v>
      </c>
      <c r="I2481" s="171"/>
    </row>
    <row r="2482" spans="1:9" x14ac:dyDescent="0.25">
      <c r="A2482" s="169" t="s">
        <v>15057</v>
      </c>
      <c r="B2482" s="169" t="s">
        <v>15058</v>
      </c>
      <c r="C2482" s="169" t="s">
        <v>11889</v>
      </c>
      <c r="D2482" s="169" t="s">
        <v>351</v>
      </c>
      <c r="E2482" s="170">
        <v>2012</v>
      </c>
      <c r="F2482" s="170" t="s">
        <v>11890</v>
      </c>
      <c r="G2482" s="171" t="s">
        <v>14820</v>
      </c>
      <c r="H2482" s="171" t="s">
        <v>13616</v>
      </c>
      <c r="I2482" s="171"/>
    </row>
    <row r="2483" spans="1:9" hidden="1" x14ac:dyDescent="0.25">
      <c r="A2483" s="169" t="s">
        <v>10751</v>
      </c>
      <c r="B2483" s="169" t="s">
        <v>14858</v>
      </c>
      <c r="C2483" s="169" t="s">
        <v>686</v>
      </c>
      <c r="D2483" s="169" t="s">
        <v>351</v>
      </c>
      <c r="E2483" s="170">
        <v>2015</v>
      </c>
      <c r="F2483" s="170" t="s">
        <v>11890</v>
      </c>
      <c r="G2483" s="171" t="s">
        <v>14820</v>
      </c>
      <c r="H2483" s="171" t="s">
        <v>13616</v>
      </c>
      <c r="I2483" s="171"/>
    </row>
    <row r="2484" spans="1:9" hidden="1" x14ac:dyDescent="0.25">
      <c r="A2484" s="169" t="s">
        <v>536</v>
      </c>
      <c r="B2484" s="169" t="s">
        <v>15059</v>
      </c>
      <c r="C2484" s="169" t="s">
        <v>496</v>
      </c>
      <c r="D2484" s="169" t="s">
        <v>351</v>
      </c>
      <c r="E2484" s="170">
        <v>2012</v>
      </c>
      <c r="F2484" s="170" t="s">
        <v>11890</v>
      </c>
      <c r="G2484" s="171" t="s">
        <v>14820</v>
      </c>
      <c r="H2484" s="171" t="s">
        <v>13616</v>
      </c>
      <c r="I2484" s="171"/>
    </row>
    <row r="2485" spans="1:9" hidden="1" x14ac:dyDescent="0.25">
      <c r="A2485" s="169" t="s">
        <v>2191</v>
      </c>
      <c r="B2485" s="169" t="s">
        <v>14853</v>
      </c>
      <c r="C2485" s="169" t="s">
        <v>613</v>
      </c>
      <c r="D2485" s="169" t="s">
        <v>351</v>
      </c>
      <c r="E2485" s="170">
        <v>2012</v>
      </c>
      <c r="F2485" s="170" t="s">
        <v>11890</v>
      </c>
      <c r="G2485" s="171" t="s">
        <v>14820</v>
      </c>
      <c r="H2485" s="171" t="s">
        <v>13616</v>
      </c>
      <c r="I2485" s="171"/>
    </row>
    <row r="2486" spans="1:9" hidden="1" x14ac:dyDescent="0.25">
      <c r="A2486" s="169" t="s">
        <v>1840</v>
      </c>
      <c r="B2486" s="169" t="s">
        <v>14884</v>
      </c>
      <c r="C2486" s="169" t="s">
        <v>396</v>
      </c>
      <c r="D2486" s="169" t="s">
        <v>351</v>
      </c>
      <c r="E2486" s="170">
        <v>2015</v>
      </c>
      <c r="F2486" s="170" t="s">
        <v>11890</v>
      </c>
      <c r="G2486" s="171" t="s">
        <v>14820</v>
      </c>
      <c r="H2486" s="171" t="s">
        <v>13616</v>
      </c>
      <c r="I2486" s="171"/>
    </row>
    <row r="2487" spans="1:9" hidden="1" x14ac:dyDescent="0.25">
      <c r="A2487" s="169" t="s">
        <v>10954</v>
      </c>
      <c r="B2487" s="169" t="s">
        <v>14884</v>
      </c>
      <c r="C2487" s="169" t="s">
        <v>736</v>
      </c>
      <c r="D2487" s="169" t="s">
        <v>351</v>
      </c>
      <c r="E2487" s="170">
        <v>2015</v>
      </c>
      <c r="F2487" s="170" t="s">
        <v>11890</v>
      </c>
      <c r="G2487" s="171" t="s">
        <v>14820</v>
      </c>
      <c r="H2487" s="171" t="s">
        <v>13616</v>
      </c>
      <c r="I2487" s="171"/>
    </row>
    <row r="2488" spans="1:9" hidden="1" x14ac:dyDescent="0.25">
      <c r="A2488" s="169" t="s">
        <v>4149</v>
      </c>
      <c r="B2488" s="169" t="s">
        <v>14929</v>
      </c>
      <c r="C2488" s="169" t="s">
        <v>817</v>
      </c>
      <c r="D2488" s="169" t="s">
        <v>351</v>
      </c>
      <c r="E2488" s="170">
        <v>2012</v>
      </c>
      <c r="F2488" s="170" t="s">
        <v>11890</v>
      </c>
      <c r="G2488" s="171" t="s">
        <v>14820</v>
      </c>
      <c r="H2488" s="171" t="s">
        <v>13616</v>
      </c>
      <c r="I2488" s="171"/>
    </row>
    <row r="2489" spans="1:9" hidden="1" x14ac:dyDescent="0.25">
      <c r="A2489" s="169" t="s">
        <v>10621</v>
      </c>
      <c r="B2489" s="169" t="s">
        <v>14827</v>
      </c>
      <c r="C2489" s="169" t="s">
        <v>547</v>
      </c>
      <c r="D2489" s="169" t="s">
        <v>351</v>
      </c>
      <c r="E2489" s="170">
        <v>2012</v>
      </c>
      <c r="F2489" s="170" t="s">
        <v>11890</v>
      </c>
      <c r="G2489" s="171" t="s">
        <v>14820</v>
      </c>
      <c r="H2489" s="171" t="s">
        <v>13616</v>
      </c>
      <c r="I2489" s="171"/>
    </row>
    <row r="2490" spans="1:9" hidden="1" x14ac:dyDescent="0.25">
      <c r="A2490" s="169" t="s">
        <v>5544</v>
      </c>
      <c r="B2490" s="169" t="s">
        <v>14874</v>
      </c>
      <c r="C2490" s="169" t="s">
        <v>402</v>
      </c>
      <c r="D2490" s="169" t="s">
        <v>351</v>
      </c>
      <c r="E2490" s="170">
        <v>2015</v>
      </c>
      <c r="F2490" s="170" t="s">
        <v>11890</v>
      </c>
      <c r="G2490" s="171" t="s">
        <v>14820</v>
      </c>
      <c r="H2490" s="171" t="s">
        <v>13616</v>
      </c>
      <c r="I2490" s="171"/>
    </row>
    <row r="2491" spans="1:9" hidden="1" x14ac:dyDescent="0.25">
      <c r="A2491" s="169" t="s">
        <v>7213</v>
      </c>
      <c r="B2491" s="169" t="s">
        <v>14831</v>
      </c>
      <c r="C2491" s="169" t="s">
        <v>1910</v>
      </c>
      <c r="D2491" s="169" t="s">
        <v>351</v>
      </c>
      <c r="E2491" s="170">
        <v>2012</v>
      </c>
      <c r="F2491" s="170" t="s">
        <v>11890</v>
      </c>
      <c r="G2491" s="171" t="s">
        <v>14820</v>
      </c>
      <c r="H2491" s="171" t="s">
        <v>13616</v>
      </c>
      <c r="I2491" s="171"/>
    </row>
    <row r="2492" spans="1:9" hidden="1" x14ac:dyDescent="0.25">
      <c r="A2492" s="169" t="s">
        <v>15060</v>
      </c>
      <c r="B2492" s="169" t="s">
        <v>15061</v>
      </c>
      <c r="C2492" s="169" t="s">
        <v>356</v>
      </c>
      <c r="D2492" s="169" t="s">
        <v>351</v>
      </c>
      <c r="E2492" s="170">
        <v>2015</v>
      </c>
      <c r="F2492" s="170" t="s">
        <v>11890</v>
      </c>
      <c r="G2492" s="171" t="s">
        <v>14820</v>
      </c>
      <c r="H2492" s="171" t="s">
        <v>13616</v>
      </c>
      <c r="I2492" s="171"/>
    </row>
    <row r="2493" spans="1:9" hidden="1" x14ac:dyDescent="0.25">
      <c r="A2493" s="169" t="s">
        <v>2244</v>
      </c>
      <c r="B2493" s="169" t="s">
        <v>14830</v>
      </c>
      <c r="C2493" s="169" t="s">
        <v>350</v>
      </c>
      <c r="D2493" s="169" t="s">
        <v>351</v>
      </c>
      <c r="E2493" s="170">
        <v>2012</v>
      </c>
      <c r="F2493" s="170" t="s">
        <v>11890</v>
      </c>
      <c r="G2493" s="171" t="s">
        <v>14820</v>
      </c>
      <c r="H2493" s="171" t="s">
        <v>13616</v>
      </c>
      <c r="I2493" s="171"/>
    </row>
    <row r="2494" spans="1:9" hidden="1" x14ac:dyDescent="0.25">
      <c r="A2494" s="169" t="s">
        <v>7216</v>
      </c>
      <c r="B2494" s="169" t="s">
        <v>14847</v>
      </c>
      <c r="C2494" s="169" t="s">
        <v>405</v>
      </c>
      <c r="D2494" s="169" t="s">
        <v>351</v>
      </c>
      <c r="E2494" s="170">
        <v>2015</v>
      </c>
      <c r="F2494" s="170" t="s">
        <v>11890</v>
      </c>
      <c r="G2494" s="171" t="s">
        <v>14820</v>
      </c>
      <c r="H2494" s="171" t="s">
        <v>13616</v>
      </c>
      <c r="I2494" s="171"/>
    </row>
    <row r="2495" spans="1:9" x14ac:dyDescent="0.25">
      <c r="A2495" s="169" t="s">
        <v>10978</v>
      </c>
      <c r="B2495" s="169" t="s">
        <v>15062</v>
      </c>
      <c r="C2495" s="169" t="s">
        <v>11889</v>
      </c>
      <c r="D2495" s="169" t="s">
        <v>351</v>
      </c>
      <c r="E2495" s="170">
        <v>2012</v>
      </c>
      <c r="F2495" s="170" t="s">
        <v>11890</v>
      </c>
      <c r="G2495" s="171" t="s">
        <v>14820</v>
      </c>
      <c r="H2495" s="171" t="s">
        <v>13616</v>
      </c>
      <c r="I2495" s="171"/>
    </row>
    <row r="2496" spans="1:9" hidden="1" x14ac:dyDescent="0.25">
      <c r="A2496" s="169" t="s">
        <v>6841</v>
      </c>
      <c r="B2496" s="169" t="s">
        <v>14826</v>
      </c>
      <c r="C2496" s="169" t="s">
        <v>396</v>
      </c>
      <c r="D2496" s="169" t="s">
        <v>351</v>
      </c>
      <c r="E2496" s="170">
        <v>2015</v>
      </c>
      <c r="F2496" s="170" t="s">
        <v>11890</v>
      </c>
      <c r="G2496" s="171" t="s">
        <v>14820</v>
      </c>
      <c r="H2496" s="171" t="s">
        <v>13616</v>
      </c>
      <c r="I2496" s="171"/>
    </row>
    <row r="2497" spans="1:9" hidden="1" x14ac:dyDescent="0.25">
      <c r="A2497" s="169" t="s">
        <v>7386</v>
      </c>
      <c r="B2497" s="169" t="s">
        <v>14853</v>
      </c>
      <c r="C2497" s="169" t="s">
        <v>483</v>
      </c>
      <c r="D2497" s="169" t="s">
        <v>351</v>
      </c>
      <c r="E2497" s="170">
        <v>2012</v>
      </c>
      <c r="F2497" s="170" t="s">
        <v>11890</v>
      </c>
      <c r="G2497" s="171" t="s">
        <v>14820</v>
      </c>
      <c r="H2497" s="171" t="s">
        <v>13616</v>
      </c>
      <c r="I2497" s="171"/>
    </row>
    <row r="2498" spans="1:9" x14ac:dyDescent="0.25">
      <c r="A2498" s="169" t="s">
        <v>7585</v>
      </c>
      <c r="B2498" s="169" t="s">
        <v>15063</v>
      </c>
      <c r="C2498" s="169" t="s">
        <v>11889</v>
      </c>
      <c r="D2498" s="169" t="s">
        <v>351</v>
      </c>
      <c r="E2498" s="170">
        <v>2015</v>
      </c>
      <c r="F2498" s="170" t="s">
        <v>11890</v>
      </c>
      <c r="G2498" s="171" t="s">
        <v>14820</v>
      </c>
      <c r="H2498" s="171" t="s">
        <v>13616</v>
      </c>
      <c r="I2498" s="171"/>
    </row>
    <row r="2499" spans="1:9" x14ac:dyDescent="0.25">
      <c r="A2499" s="169" t="s">
        <v>3982</v>
      </c>
      <c r="B2499" s="169" t="s">
        <v>15064</v>
      </c>
      <c r="C2499" s="169" t="s">
        <v>11889</v>
      </c>
      <c r="D2499" s="169" t="s">
        <v>351</v>
      </c>
      <c r="E2499" s="170">
        <v>2015</v>
      </c>
      <c r="F2499" s="170" t="s">
        <v>11890</v>
      </c>
      <c r="G2499" s="171" t="s">
        <v>14820</v>
      </c>
      <c r="H2499" s="171" t="s">
        <v>13616</v>
      </c>
      <c r="I2499" s="171"/>
    </row>
    <row r="2500" spans="1:9" hidden="1" x14ac:dyDescent="0.25">
      <c r="A2500" s="169" t="s">
        <v>1703</v>
      </c>
      <c r="B2500" s="169" t="s">
        <v>14821</v>
      </c>
      <c r="C2500" s="169" t="s">
        <v>483</v>
      </c>
      <c r="D2500" s="169" t="s">
        <v>351</v>
      </c>
      <c r="E2500" s="170">
        <v>2012</v>
      </c>
      <c r="F2500" s="170" t="s">
        <v>11890</v>
      </c>
      <c r="G2500" s="171" t="s">
        <v>14820</v>
      </c>
      <c r="H2500" s="171" t="s">
        <v>13616</v>
      </c>
      <c r="I2500" s="171"/>
    </row>
    <row r="2501" spans="1:9" hidden="1" x14ac:dyDescent="0.25">
      <c r="A2501" s="169" t="s">
        <v>5095</v>
      </c>
      <c r="B2501" s="169" t="s">
        <v>14866</v>
      </c>
      <c r="C2501" s="169" t="s">
        <v>523</v>
      </c>
      <c r="D2501" s="169" t="s">
        <v>351</v>
      </c>
      <c r="E2501" s="170">
        <v>2012</v>
      </c>
      <c r="F2501" s="170" t="s">
        <v>11890</v>
      </c>
      <c r="G2501" s="171" t="s">
        <v>14820</v>
      </c>
      <c r="H2501" s="171" t="s">
        <v>13616</v>
      </c>
      <c r="I2501" s="171"/>
    </row>
    <row r="2502" spans="1:9" hidden="1" x14ac:dyDescent="0.25">
      <c r="A2502" s="169" t="s">
        <v>1688</v>
      </c>
      <c r="B2502" s="169" t="s">
        <v>14888</v>
      </c>
      <c r="C2502" s="169" t="s">
        <v>791</v>
      </c>
      <c r="D2502" s="169" t="s">
        <v>351</v>
      </c>
      <c r="E2502" s="170">
        <v>2015</v>
      </c>
      <c r="F2502" s="170" t="s">
        <v>11890</v>
      </c>
      <c r="G2502" s="171" t="s">
        <v>14820</v>
      </c>
      <c r="H2502" s="171" t="s">
        <v>13616</v>
      </c>
      <c r="I2502" s="171"/>
    </row>
    <row r="2503" spans="1:9" hidden="1" x14ac:dyDescent="0.25">
      <c r="A2503" s="169" t="s">
        <v>4707</v>
      </c>
      <c r="B2503" s="169" t="s">
        <v>15065</v>
      </c>
      <c r="C2503" s="169" t="s">
        <v>868</v>
      </c>
      <c r="D2503" s="169" t="s">
        <v>351</v>
      </c>
      <c r="E2503" s="170">
        <v>2012</v>
      </c>
      <c r="F2503" s="170" t="s">
        <v>11890</v>
      </c>
      <c r="G2503" s="171" t="s">
        <v>14820</v>
      </c>
      <c r="H2503" s="171" t="s">
        <v>13616</v>
      </c>
      <c r="I2503" s="171"/>
    </row>
    <row r="2504" spans="1:9" hidden="1" x14ac:dyDescent="0.25">
      <c r="A2504" s="169" t="s">
        <v>1679</v>
      </c>
      <c r="B2504" s="169" t="s">
        <v>14869</v>
      </c>
      <c r="C2504" s="169" t="s">
        <v>670</v>
      </c>
      <c r="D2504" s="169" t="s">
        <v>351</v>
      </c>
      <c r="E2504" s="170">
        <v>2015</v>
      </c>
      <c r="F2504" s="170" t="s">
        <v>11890</v>
      </c>
      <c r="G2504" s="171" t="s">
        <v>14820</v>
      </c>
      <c r="H2504" s="171" t="s">
        <v>13616</v>
      </c>
      <c r="I2504" s="171"/>
    </row>
    <row r="2505" spans="1:9" x14ac:dyDescent="0.25">
      <c r="A2505" s="169" t="s">
        <v>10526</v>
      </c>
      <c r="B2505" s="169" t="s">
        <v>15033</v>
      </c>
      <c r="C2505" s="169" t="s">
        <v>11889</v>
      </c>
      <c r="D2505" s="169" t="s">
        <v>351</v>
      </c>
      <c r="E2505" s="170">
        <v>2012</v>
      </c>
      <c r="F2505" s="170" t="s">
        <v>11890</v>
      </c>
      <c r="G2505" s="171" t="s">
        <v>14820</v>
      </c>
      <c r="H2505" s="171" t="s">
        <v>13616</v>
      </c>
      <c r="I2505" s="171"/>
    </row>
    <row r="2506" spans="1:9" hidden="1" x14ac:dyDescent="0.25">
      <c r="A2506" s="169" t="s">
        <v>4893</v>
      </c>
      <c r="B2506" s="169" t="s">
        <v>14883</v>
      </c>
      <c r="C2506" s="169" t="s">
        <v>713</v>
      </c>
      <c r="D2506" s="169" t="s">
        <v>351</v>
      </c>
      <c r="E2506" s="170">
        <v>2012</v>
      </c>
      <c r="F2506" s="170" t="s">
        <v>11890</v>
      </c>
      <c r="G2506" s="171" t="s">
        <v>14820</v>
      </c>
      <c r="H2506" s="171" t="s">
        <v>13616</v>
      </c>
      <c r="I2506" s="171"/>
    </row>
    <row r="2507" spans="1:9" hidden="1" x14ac:dyDescent="0.25">
      <c r="A2507" s="169" t="s">
        <v>3189</v>
      </c>
      <c r="B2507" s="169" t="s">
        <v>14888</v>
      </c>
      <c r="C2507" s="169" t="s">
        <v>425</v>
      </c>
      <c r="D2507" s="169" t="s">
        <v>351</v>
      </c>
      <c r="E2507" s="170">
        <v>2015</v>
      </c>
      <c r="F2507" s="170" t="s">
        <v>11890</v>
      </c>
      <c r="G2507" s="171" t="s">
        <v>14820</v>
      </c>
      <c r="H2507" s="171" t="s">
        <v>13616</v>
      </c>
      <c r="I2507" s="171"/>
    </row>
    <row r="2508" spans="1:9" hidden="1" x14ac:dyDescent="0.25">
      <c r="A2508" s="169" t="s">
        <v>9248</v>
      </c>
      <c r="B2508" s="169" t="s">
        <v>14949</v>
      </c>
      <c r="C2508" s="169" t="s">
        <v>547</v>
      </c>
      <c r="D2508" s="169" t="s">
        <v>351</v>
      </c>
      <c r="E2508" s="170">
        <v>2012</v>
      </c>
      <c r="F2508" s="170" t="s">
        <v>11890</v>
      </c>
      <c r="G2508" s="171" t="s">
        <v>14820</v>
      </c>
      <c r="H2508" s="171" t="s">
        <v>13616</v>
      </c>
      <c r="I2508" s="171"/>
    </row>
    <row r="2509" spans="1:9" hidden="1" x14ac:dyDescent="0.25">
      <c r="A2509" s="169" t="s">
        <v>8323</v>
      </c>
      <c r="B2509" s="169" t="s">
        <v>14824</v>
      </c>
      <c r="C2509" s="169" t="s">
        <v>396</v>
      </c>
      <c r="D2509" s="169" t="s">
        <v>351</v>
      </c>
      <c r="E2509" s="170">
        <v>2015</v>
      </c>
      <c r="F2509" s="170" t="s">
        <v>11890</v>
      </c>
      <c r="G2509" s="171" t="s">
        <v>14820</v>
      </c>
      <c r="H2509" s="171" t="s">
        <v>13616</v>
      </c>
      <c r="I2509" s="171"/>
    </row>
    <row r="2510" spans="1:9" hidden="1" x14ac:dyDescent="0.25">
      <c r="A2510" s="169" t="s">
        <v>7790</v>
      </c>
      <c r="B2510" s="169" t="s">
        <v>14847</v>
      </c>
      <c r="C2510" s="169" t="s">
        <v>523</v>
      </c>
      <c r="D2510" s="169" t="s">
        <v>351</v>
      </c>
      <c r="E2510" s="170">
        <v>2015</v>
      </c>
      <c r="F2510" s="170" t="s">
        <v>11890</v>
      </c>
      <c r="G2510" s="171" t="s">
        <v>14820</v>
      </c>
      <c r="H2510" s="171" t="s">
        <v>13616</v>
      </c>
      <c r="I2510" s="171"/>
    </row>
    <row r="2511" spans="1:9" hidden="1" x14ac:dyDescent="0.25">
      <c r="A2511" s="169" t="s">
        <v>10071</v>
      </c>
      <c r="B2511" s="169" t="s">
        <v>14823</v>
      </c>
      <c r="C2511" s="169" t="s">
        <v>726</v>
      </c>
      <c r="D2511" s="169" t="s">
        <v>351</v>
      </c>
      <c r="E2511" s="170">
        <v>2015</v>
      </c>
      <c r="F2511" s="170" t="s">
        <v>11890</v>
      </c>
      <c r="G2511" s="171" t="s">
        <v>14820</v>
      </c>
      <c r="H2511" s="171" t="s">
        <v>13616</v>
      </c>
      <c r="I2511" s="171"/>
    </row>
    <row r="2512" spans="1:9" hidden="1" x14ac:dyDescent="0.25">
      <c r="A2512" s="169" t="s">
        <v>15066</v>
      </c>
      <c r="B2512" s="169" t="s">
        <v>15067</v>
      </c>
      <c r="C2512" s="169" t="s">
        <v>356</v>
      </c>
      <c r="D2512" s="169" t="s">
        <v>351</v>
      </c>
      <c r="E2512" s="170">
        <v>2015</v>
      </c>
      <c r="F2512" s="170" t="s">
        <v>11890</v>
      </c>
      <c r="G2512" s="171" t="s">
        <v>14820</v>
      </c>
      <c r="H2512" s="171" t="s">
        <v>13616</v>
      </c>
      <c r="I2512" s="171"/>
    </row>
    <row r="2513" spans="1:9" hidden="1" x14ac:dyDescent="0.25">
      <c r="A2513" s="169" t="s">
        <v>6651</v>
      </c>
      <c r="B2513" s="169" t="s">
        <v>14939</v>
      </c>
      <c r="C2513" s="169" t="s">
        <v>791</v>
      </c>
      <c r="D2513" s="169" t="s">
        <v>351</v>
      </c>
      <c r="E2513" s="170">
        <v>2015</v>
      </c>
      <c r="F2513" s="170" t="s">
        <v>11890</v>
      </c>
      <c r="G2513" s="171" t="s">
        <v>14820</v>
      </c>
      <c r="H2513" s="171" t="s">
        <v>13616</v>
      </c>
      <c r="I2513" s="171"/>
    </row>
    <row r="2514" spans="1:9" x14ac:dyDescent="0.25">
      <c r="A2514" s="169" t="s">
        <v>3277</v>
      </c>
      <c r="B2514" s="169" t="s">
        <v>15068</v>
      </c>
      <c r="C2514" s="169" t="s">
        <v>11889</v>
      </c>
      <c r="D2514" s="169" t="s">
        <v>351</v>
      </c>
      <c r="E2514" s="170">
        <v>2012</v>
      </c>
      <c r="F2514" s="170" t="s">
        <v>11890</v>
      </c>
      <c r="G2514" s="171" t="s">
        <v>14820</v>
      </c>
      <c r="H2514" s="171" t="s">
        <v>13616</v>
      </c>
      <c r="I2514" s="171"/>
    </row>
    <row r="2515" spans="1:9" hidden="1" x14ac:dyDescent="0.25">
      <c r="A2515" s="169" t="s">
        <v>9724</v>
      </c>
      <c r="B2515" s="169" t="s">
        <v>14829</v>
      </c>
      <c r="C2515" s="169" t="s">
        <v>418</v>
      </c>
      <c r="D2515" s="169" t="s">
        <v>351</v>
      </c>
      <c r="E2515" s="170">
        <v>2015</v>
      </c>
      <c r="F2515" s="170" t="s">
        <v>11890</v>
      </c>
      <c r="G2515" s="171" t="s">
        <v>14820</v>
      </c>
      <c r="H2515" s="171" t="s">
        <v>13616</v>
      </c>
      <c r="I2515" s="171"/>
    </row>
    <row r="2516" spans="1:9" hidden="1" x14ac:dyDescent="0.25">
      <c r="A2516" s="169" t="s">
        <v>6097</v>
      </c>
      <c r="B2516" s="169" t="s">
        <v>14852</v>
      </c>
      <c r="C2516" s="169" t="s">
        <v>418</v>
      </c>
      <c r="D2516" s="169" t="s">
        <v>351</v>
      </c>
      <c r="E2516" s="170">
        <v>2012</v>
      </c>
      <c r="F2516" s="170" t="s">
        <v>11890</v>
      </c>
      <c r="G2516" s="171" t="s">
        <v>14820</v>
      </c>
      <c r="H2516" s="171" t="s">
        <v>13616</v>
      </c>
      <c r="I2516" s="171"/>
    </row>
    <row r="2517" spans="1:9" x14ac:dyDescent="0.25">
      <c r="A2517" s="169" t="s">
        <v>4897</v>
      </c>
      <c r="B2517" s="169" t="s">
        <v>15069</v>
      </c>
      <c r="C2517" s="169" t="s">
        <v>11889</v>
      </c>
      <c r="D2517" s="169" t="s">
        <v>351</v>
      </c>
      <c r="E2517" s="170">
        <v>2012</v>
      </c>
      <c r="F2517" s="170" t="s">
        <v>11890</v>
      </c>
      <c r="G2517" s="171" t="s">
        <v>14820</v>
      </c>
      <c r="H2517" s="171" t="s">
        <v>13616</v>
      </c>
      <c r="I2517" s="171"/>
    </row>
    <row r="2518" spans="1:9" hidden="1" x14ac:dyDescent="0.25">
      <c r="A2518" s="169" t="s">
        <v>9502</v>
      </c>
      <c r="B2518" s="169" t="s">
        <v>14827</v>
      </c>
      <c r="C2518" s="169" t="s">
        <v>402</v>
      </c>
      <c r="D2518" s="169" t="s">
        <v>351</v>
      </c>
      <c r="E2518" s="170">
        <v>2012</v>
      </c>
      <c r="F2518" s="170" t="s">
        <v>11890</v>
      </c>
      <c r="G2518" s="171" t="s">
        <v>14820</v>
      </c>
      <c r="H2518" s="171" t="s">
        <v>13616</v>
      </c>
      <c r="I2518" s="171"/>
    </row>
    <row r="2519" spans="1:9" hidden="1" x14ac:dyDescent="0.25">
      <c r="A2519" s="169" t="s">
        <v>4944</v>
      </c>
      <c r="B2519" s="169" t="s">
        <v>14831</v>
      </c>
      <c r="C2519" s="169" t="s">
        <v>425</v>
      </c>
      <c r="D2519" s="169" t="s">
        <v>351</v>
      </c>
      <c r="E2519" s="170">
        <v>2012</v>
      </c>
      <c r="F2519" s="170" t="s">
        <v>11890</v>
      </c>
      <c r="G2519" s="171" t="s">
        <v>14820</v>
      </c>
      <c r="H2519" s="171" t="s">
        <v>13616</v>
      </c>
      <c r="I2519" s="171"/>
    </row>
    <row r="2520" spans="1:9" hidden="1" x14ac:dyDescent="0.25">
      <c r="A2520" s="169" t="s">
        <v>4037</v>
      </c>
      <c r="B2520" s="169" t="s">
        <v>14883</v>
      </c>
      <c r="C2520" s="169" t="s">
        <v>483</v>
      </c>
      <c r="D2520" s="169" t="s">
        <v>351</v>
      </c>
      <c r="E2520" s="170">
        <v>2012</v>
      </c>
      <c r="F2520" s="170" t="s">
        <v>11890</v>
      </c>
      <c r="G2520" s="171" t="s">
        <v>14820</v>
      </c>
      <c r="H2520" s="171" t="s">
        <v>13616</v>
      </c>
      <c r="I2520" s="171"/>
    </row>
    <row r="2521" spans="1:9" hidden="1" x14ac:dyDescent="0.25">
      <c r="A2521" s="169" t="s">
        <v>8423</v>
      </c>
      <c r="B2521" s="169" t="s">
        <v>14842</v>
      </c>
      <c r="C2521" s="169" t="s">
        <v>405</v>
      </c>
      <c r="D2521" s="169" t="s">
        <v>351</v>
      </c>
      <c r="E2521" s="170">
        <v>2012</v>
      </c>
      <c r="F2521" s="170" t="s">
        <v>11890</v>
      </c>
      <c r="G2521" s="171" t="s">
        <v>14820</v>
      </c>
      <c r="H2521" s="171" t="s">
        <v>13616</v>
      </c>
      <c r="I2521" s="171"/>
    </row>
    <row r="2522" spans="1:9" hidden="1" x14ac:dyDescent="0.25">
      <c r="A2522" s="169" t="s">
        <v>6215</v>
      </c>
      <c r="B2522" s="169" t="s">
        <v>14898</v>
      </c>
      <c r="C2522" s="169" t="s">
        <v>438</v>
      </c>
      <c r="D2522" s="169" t="s">
        <v>351</v>
      </c>
      <c r="E2522" s="170">
        <v>2012</v>
      </c>
      <c r="F2522" s="170" t="s">
        <v>11890</v>
      </c>
      <c r="G2522" s="171" t="s">
        <v>14820</v>
      </c>
      <c r="H2522" s="171" t="s">
        <v>13616</v>
      </c>
      <c r="I2522" s="171"/>
    </row>
    <row r="2523" spans="1:9" hidden="1" x14ac:dyDescent="0.25">
      <c r="A2523" s="169" t="s">
        <v>9846</v>
      </c>
      <c r="B2523" s="169" t="s">
        <v>15070</v>
      </c>
      <c r="C2523" s="169" t="s">
        <v>399</v>
      </c>
      <c r="D2523" s="169" t="s">
        <v>351</v>
      </c>
      <c r="E2523" s="170">
        <v>2015</v>
      </c>
      <c r="F2523" s="170" t="s">
        <v>11890</v>
      </c>
      <c r="G2523" s="171" t="s">
        <v>14820</v>
      </c>
      <c r="H2523" s="171" t="s">
        <v>13616</v>
      </c>
      <c r="I2523" s="171"/>
    </row>
    <row r="2524" spans="1:9" hidden="1" x14ac:dyDescent="0.25">
      <c r="A2524" s="169" t="s">
        <v>3110</v>
      </c>
      <c r="B2524" s="169" t="s">
        <v>14869</v>
      </c>
      <c r="C2524" s="169" t="s">
        <v>396</v>
      </c>
      <c r="D2524" s="169" t="s">
        <v>351</v>
      </c>
      <c r="E2524" s="170">
        <v>2015</v>
      </c>
      <c r="F2524" s="170" t="s">
        <v>11890</v>
      </c>
      <c r="G2524" s="171" t="s">
        <v>14820</v>
      </c>
      <c r="H2524" s="171" t="s">
        <v>13616</v>
      </c>
      <c r="I2524" s="171"/>
    </row>
    <row r="2525" spans="1:9" hidden="1" x14ac:dyDescent="0.25">
      <c r="A2525" s="169" t="s">
        <v>3002</v>
      </c>
      <c r="B2525" s="169" t="s">
        <v>14831</v>
      </c>
      <c r="C2525" s="169" t="s">
        <v>691</v>
      </c>
      <c r="D2525" s="169" t="s">
        <v>351</v>
      </c>
      <c r="E2525" s="170">
        <v>2012</v>
      </c>
      <c r="F2525" s="170" t="s">
        <v>11890</v>
      </c>
      <c r="G2525" s="171" t="s">
        <v>14820</v>
      </c>
      <c r="H2525" s="171" t="s">
        <v>13616</v>
      </c>
      <c r="I2525" s="171"/>
    </row>
    <row r="2526" spans="1:9" hidden="1" x14ac:dyDescent="0.25">
      <c r="A2526" s="169" t="s">
        <v>724</v>
      </c>
      <c r="B2526" s="169" t="s">
        <v>14866</v>
      </c>
      <c r="C2526" s="169" t="s">
        <v>466</v>
      </c>
      <c r="D2526" s="169" t="s">
        <v>351</v>
      </c>
      <c r="E2526" s="170">
        <v>2012</v>
      </c>
      <c r="F2526" s="170" t="s">
        <v>11890</v>
      </c>
      <c r="G2526" s="171" t="s">
        <v>14820</v>
      </c>
      <c r="H2526" s="171" t="s">
        <v>13616</v>
      </c>
      <c r="I2526" s="171"/>
    </row>
    <row r="2527" spans="1:9" hidden="1" x14ac:dyDescent="0.25">
      <c r="A2527" s="169" t="s">
        <v>2317</v>
      </c>
      <c r="B2527" s="169" t="s">
        <v>14887</v>
      </c>
      <c r="C2527" s="169" t="s">
        <v>703</v>
      </c>
      <c r="D2527" s="169" t="s">
        <v>351</v>
      </c>
      <c r="E2527" s="170">
        <v>2015</v>
      </c>
      <c r="F2527" s="170" t="s">
        <v>11890</v>
      </c>
      <c r="G2527" s="171" t="s">
        <v>14820</v>
      </c>
      <c r="H2527" s="171" t="s">
        <v>13616</v>
      </c>
      <c r="I2527" s="171"/>
    </row>
    <row r="2528" spans="1:9" hidden="1" x14ac:dyDescent="0.25">
      <c r="A2528" s="169" t="s">
        <v>1900</v>
      </c>
      <c r="B2528" s="169" t="s">
        <v>14888</v>
      </c>
      <c r="C2528" s="169" t="s">
        <v>371</v>
      </c>
      <c r="D2528" s="169" t="s">
        <v>351</v>
      </c>
      <c r="E2528" s="170">
        <v>2015</v>
      </c>
      <c r="F2528" s="170" t="s">
        <v>11890</v>
      </c>
      <c r="G2528" s="171" t="s">
        <v>14820</v>
      </c>
      <c r="H2528" s="171" t="s">
        <v>13616</v>
      </c>
      <c r="I2528" s="171"/>
    </row>
    <row r="2529" spans="1:9" hidden="1" x14ac:dyDescent="0.25">
      <c r="A2529" s="169" t="s">
        <v>1635</v>
      </c>
      <c r="B2529" s="169" t="s">
        <v>14874</v>
      </c>
      <c r="C2529" s="169" t="s">
        <v>493</v>
      </c>
      <c r="D2529" s="169" t="s">
        <v>351</v>
      </c>
      <c r="E2529" s="170">
        <v>2015</v>
      </c>
      <c r="F2529" s="170" t="s">
        <v>11890</v>
      </c>
      <c r="G2529" s="171" t="s">
        <v>14820</v>
      </c>
      <c r="H2529" s="171" t="s">
        <v>13616</v>
      </c>
      <c r="I2529" s="171"/>
    </row>
    <row r="2530" spans="1:9" hidden="1" x14ac:dyDescent="0.25">
      <c r="A2530" s="169" t="s">
        <v>9559</v>
      </c>
      <c r="B2530" s="169" t="s">
        <v>14939</v>
      </c>
      <c r="C2530" s="169" t="s">
        <v>473</v>
      </c>
      <c r="D2530" s="169" t="s">
        <v>351</v>
      </c>
      <c r="E2530" s="170">
        <v>2015</v>
      </c>
      <c r="F2530" s="170" t="s">
        <v>11890</v>
      </c>
      <c r="G2530" s="171" t="s">
        <v>14820</v>
      </c>
      <c r="H2530" s="171" t="s">
        <v>13616</v>
      </c>
      <c r="I2530" s="171"/>
    </row>
    <row r="2531" spans="1:9" x14ac:dyDescent="0.25">
      <c r="A2531" s="169" t="s">
        <v>8751</v>
      </c>
      <c r="B2531" s="169" t="s">
        <v>15071</v>
      </c>
      <c r="C2531" s="169" t="s">
        <v>11889</v>
      </c>
      <c r="D2531" s="169" t="s">
        <v>351</v>
      </c>
      <c r="E2531" s="170">
        <v>2015</v>
      </c>
      <c r="F2531" s="170" t="s">
        <v>11890</v>
      </c>
      <c r="G2531" s="171" t="s">
        <v>14820</v>
      </c>
      <c r="H2531" s="171" t="s">
        <v>13616</v>
      </c>
      <c r="I2531" s="171"/>
    </row>
    <row r="2532" spans="1:9" hidden="1" x14ac:dyDescent="0.25">
      <c r="A2532" s="169" t="s">
        <v>2583</v>
      </c>
      <c r="B2532" s="169" t="s">
        <v>14869</v>
      </c>
      <c r="C2532" s="169" t="s">
        <v>528</v>
      </c>
      <c r="D2532" s="169" t="s">
        <v>351</v>
      </c>
      <c r="E2532" s="170">
        <v>2015</v>
      </c>
      <c r="F2532" s="170" t="s">
        <v>11890</v>
      </c>
      <c r="G2532" s="171" t="s">
        <v>14820</v>
      </c>
      <c r="H2532" s="171" t="s">
        <v>13616</v>
      </c>
      <c r="I2532" s="171"/>
    </row>
    <row r="2533" spans="1:9" hidden="1" x14ac:dyDescent="0.25">
      <c r="A2533" s="169" t="s">
        <v>2056</v>
      </c>
      <c r="B2533" s="169" t="s">
        <v>14869</v>
      </c>
      <c r="C2533" s="169" t="s">
        <v>399</v>
      </c>
      <c r="D2533" s="169" t="s">
        <v>351</v>
      </c>
      <c r="E2533" s="170">
        <v>2015</v>
      </c>
      <c r="F2533" s="170" t="s">
        <v>11890</v>
      </c>
      <c r="G2533" s="171" t="s">
        <v>14820</v>
      </c>
      <c r="H2533" s="171" t="s">
        <v>13616</v>
      </c>
      <c r="I2533" s="171"/>
    </row>
    <row r="2534" spans="1:9" hidden="1" x14ac:dyDescent="0.25">
      <c r="A2534" s="169" t="s">
        <v>4122</v>
      </c>
      <c r="B2534" s="169" t="s">
        <v>14853</v>
      </c>
      <c r="C2534" s="169" t="s">
        <v>396</v>
      </c>
      <c r="D2534" s="169" t="s">
        <v>351</v>
      </c>
      <c r="E2534" s="170">
        <v>2012</v>
      </c>
      <c r="F2534" s="170" t="s">
        <v>11890</v>
      </c>
      <c r="G2534" s="171" t="s">
        <v>14820</v>
      </c>
      <c r="H2534" s="171" t="s">
        <v>13616</v>
      </c>
      <c r="I2534" s="171"/>
    </row>
    <row r="2535" spans="1:9" hidden="1" x14ac:dyDescent="0.25">
      <c r="A2535" s="169" t="s">
        <v>6387</v>
      </c>
      <c r="B2535" s="169" t="s">
        <v>14824</v>
      </c>
      <c r="C2535" s="169" t="s">
        <v>402</v>
      </c>
      <c r="D2535" s="169" t="s">
        <v>351</v>
      </c>
      <c r="E2535" s="170">
        <v>2015</v>
      </c>
      <c r="F2535" s="170" t="s">
        <v>11890</v>
      </c>
      <c r="G2535" s="171" t="s">
        <v>14820</v>
      </c>
      <c r="H2535" s="171" t="s">
        <v>13616</v>
      </c>
      <c r="I2535" s="171"/>
    </row>
    <row r="2536" spans="1:9" x14ac:dyDescent="0.25">
      <c r="A2536" s="169" t="s">
        <v>10018</v>
      </c>
      <c r="B2536" s="169" t="s">
        <v>15072</v>
      </c>
      <c r="C2536" s="169" t="s">
        <v>11889</v>
      </c>
      <c r="D2536" s="169" t="s">
        <v>351</v>
      </c>
      <c r="E2536" s="170">
        <v>2012</v>
      </c>
      <c r="F2536" s="170" t="s">
        <v>11890</v>
      </c>
      <c r="G2536" s="171" t="s">
        <v>14820</v>
      </c>
      <c r="H2536" s="171" t="s">
        <v>13616</v>
      </c>
      <c r="I2536" s="171"/>
    </row>
    <row r="2537" spans="1:9" hidden="1" x14ac:dyDescent="0.25">
      <c r="A2537" s="169" t="s">
        <v>6899</v>
      </c>
      <c r="B2537" s="169" t="s">
        <v>14879</v>
      </c>
      <c r="C2537" s="169" t="s">
        <v>402</v>
      </c>
      <c r="D2537" s="169" t="s">
        <v>351</v>
      </c>
      <c r="E2537" s="170">
        <v>2012</v>
      </c>
      <c r="F2537" s="170" t="s">
        <v>11890</v>
      </c>
      <c r="G2537" s="171" t="s">
        <v>14820</v>
      </c>
      <c r="H2537" s="171" t="s">
        <v>13616</v>
      </c>
      <c r="I2537" s="171"/>
    </row>
    <row r="2538" spans="1:9" hidden="1" x14ac:dyDescent="0.25">
      <c r="A2538" s="169" t="s">
        <v>9313</v>
      </c>
      <c r="B2538" s="169" t="s">
        <v>14939</v>
      </c>
      <c r="C2538" s="169" t="s">
        <v>396</v>
      </c>
      <c r="D2538" s="169" t="s">
        <v>351</v>
      </c>
      <c r="E2538" s="170">
        <v>2015</v>
      </c>
      <c r="F2538" s="170" t="s">
        <v>11890</v>
      </c>
      <c r="G2538" s="171" t="s">
        <v>14820</v>
      </c>
      <c r="H2538" s="171" t="s">
        <v>13616</v>
      </c>
      <c r="I2538" s="171"/>
    </row>
    <row r="2539" spans="1:9" hidden="1" x14ac:dyDescent="0.25">
      <c r="A2539" s="169" t="s">
        <v>2347</v>
      </c>
      <c r="B2539" s="169" t="s">
        <v>14854</v>
      </c>
      <c r="C2539" s="169" t="s">
        <v>473</v>
      </c>
      <c r="D2539" s="169" t="s">
        <v>351</v>
      </c>
      <c r="E2539" s="170">
        <v>2015</v>
      </c>
      <c r="F2539" s="170" t="s">
        <v>11890</v>
      </c>
      <c r="G2539" s="171" t="s">
        <v>14820</v>
      </c>
      <c r="H2539" s="171" t="s">
        <v>13616</v>
      </c>
      <c r="I2539" s="171"/>
    </row>
    <row r="2540" spans="1:9" hidden="1" x14ac:dyDescent="0.25">
      <c r="A2540" s="169" t="s">
        <v>8077</v>
      </c>
      <c r="B2540" s="169" t="s">
        <v>14863</v>
      </c>
      <c r="C2540" s="169" t="s">
        <v>405</v>
      </c>
      <c r="D2540" s="169" t="s">
        <v>351</v>
      </c>
      <c r="E2540" s="170">
        <v>2015</v>
      </c>
      <c r="F2540" s="170" t="s">
        <v>11890</v>
      </c>
      <c r="G2540" s="171" t="s">
        <v>14820</v>
      </c>
      <c r="H2540" s="171" t="s">
        <v>13616</v>
      </c>
      <c r="I2540" s="171"/>
    </row>
    <row r="2541" spans="1:9" hidden="1" x14ac:dyDescent="0.25">
      <c r="A2541" s="169" t="s">
        <v>723</v>
      </c>
      <c r="B2541" s="169" t="s">
        <v>14846</v>
      </c>
      <c r="C2541" s="169" t="s">
        <v>691</v>
      </c>
      <c r="D2541" s="169" t="s">
        <v>351</v>
      </c>
      <c r="E2541" s="170">
        <v>2012</v>
      </c>
      <c r="F2541" s="170" t="s">
        <v>11890</v>
      </c>
      <c r="G2541" s="171" t="s">
        <v>14820</v>
      </c>
      <c r="H2541" s="171" t="s">
        <v>13616</v>
      </c>
      <c r="I2541" s="171"/>
    </row>
    <row r="2542" spans="1:9" hidden="1" x14ac:dyDescent="0.25">
      <c r="A2542" s="169" t="s">
        <v>5047</v>
      </c>
      <c r="B2542" s="169" t="s">
        <v>14929</v>
      </c>
      <c r="C2542" s="169" t="s">
        <v>769</v>
      </c>
      <c r="D2542" s="169" t="s">
        <v>351</v>
      </c>
      <c r="E2542" s="170">
        <v>2012</v>
      </c>
      <c r="F2542" s="170" t="s">
        <v>11890</v>
      </c>
      <c r="G2542" s="171" t="s">
        <v>14820</v>
      </c>
      <c r="H2542" s="171" t="s">
        <v>13616</v>
      </c>
      <c r="I2542" s="171"/>
    </row>
    <row r="2543" spans="1:9" x14ac:dyDescent="0.25">
      <c r="A2543" s="169" t="s">
        <v>5610</v>
      </c>
      <c r="B2543" s="169" t="s">
        <v>15073</v>
      </c>
      <c r="C2543" s="169" t="s">
        <v>11889</v>
      </c>
      <c r="D2543" s="169" t="s">
        <v>351</v>
      </c>
      <c r="E2543" s="170">
        <v>2015</v>
      </c>
      <c r="F2543" s="170" t="s">
        <v>11890</v>
      </c>
      <c r="G2543" s="171" t="s">
        <v>14820</v>
      </c>
      <c r="H2543" s="171" t="s">
        <v>13616</v>
      </c>
      <c r="I2543" s="171"/>
    </row>
    <row r="2544" spans="1:9" hidden="1" x14ac:dyDescent="0.25">
      <c r="A2544" s="169" t="s">
        <v>833</v>
      </c>
      <c r="B2544" s="169" t="s">
        <v>14869</v>
      </c>
      <c r="C2544" s="169" t="s">
        <v>371</v>
      </c>
      <c r="D2544" s="169" t="s">
        <v>351</v>
      </c>
      <c r="E2544" s="170">
        <v>2015</v>
      </c>
      <c r="F2544" s="170" t="s">
        <v>11890</v>
      </c>
      <c r="G2544" s="171" t="s">
        <v>14820</v>
      </c>
      <c r="H2544" s="171" t="s">
        <v>13616</v>
      </c>
      <c r="I2544" s="171"/>
    </row>
    <row r="2545" spans="1:9" hidden="1" x14ac:dyDescent="0.25">
      <c r="A2545" s="169" t="s">
        <v>2683</v>
      </c>
      <c r="B2545" s="169" t="s">
        <v>14879</v>
      </c>
      <c r="C2545" s="169" t="s">
        <v>392</v>
      </c>
      <c r="D2545" s="169" t="s">
        <v>351</v>
      </c>
      <c r="E2545" s="170">
        <v>2012</v>
      </c>
      <c r="F2545" s="170" t="s">
        <v>11890</v>
      </c>
      <c r="G2545" s="171" t="s">
        <v>14820</v>
      </c>
      <c r="H2545" s="171" t="s">
        <v>13616</v>
      </c>
      <c r="I2545" s="171"/>
    </row>
    <row r="2546" spans="1:9" hidden="1" x14ac:dyDescent="0.25">
      <c r="A2546" s="169" t="s">
        <v>5849</v>
      </c>
      <c r="B2546" s="169" t="s">
        <v>14905</v>
      </c>
      <c r="C2546" s="169" t="s">
        <v>405</v>
      </c>
      <c r="D2546" s="169" t="s">
        <v>351</v>
      </c>
      <c r="E2546" s="170">
        <v>2015</v>
      </c>
      <c r="F2546" s="170" t="s">
        <v>11890</v>
      </c>
      <c r="G2546" s="171" t="s">
        <v>14820</v>
      </c>
      <c r="H2546" s="171" t="s">
        <v>13616</v>
      </c>
      <c r="I2546" s="171"/>
    </row>
    <row r="2547" spans="1:9" hidden="1" x14ac:dyDescent="0.25">
      <c r="A2547" s="169" t="s">
        <v>7937</v>
      </c>
      <c r="B2547" s="169" t="s">
        <v>14846</v>
      </c>
      <c r="C2547" s="169" t="s">
        <v>493</v>
      </c>
      <c r="D2547" s="169" t="s">
        <v>351</v>
      </c>
      <c r="E2547" s="170">
        <v>2012</v>
      </c>
      <c r="F2547" s="170" t="s">
        <v>11890</v>
      </c>
      <c r="G2547" s="171" t="s">
        <v>14820</v>
      </c>
      <c r="H2547" s="171" t="s">
        <v>13616</v>
      </c>
      <c r="I2547" s="171"/>
    </row>
    <row r="2548" spans="1:9" hidden="1" x14ac:dyDescent="0.25">
      <c r="A2548" s="169" t="s">
        <v>2122</v>
      </c>
      <c r="B2548" s="169" t="s">
        <v>14869</v>
      </c>
      <c r="C2548" s="169" t="s">
        <v>523</v>
      </c>
      <c r="D2548" s="169" t="s">
        <v>351</v>
      </c>
      <c r="E2548" s="170">
        <v>2015</v>
      </c>
      <c r="F2548" s="170" t="s">
        <v>11890</v>
      </c>
      <c r="G2548" s="171" t="s">
        <v>14820</v>
      </c>
      <c r="H2548" s="171" t="s">
        <v>13616</v>
      </c>
      <c r="I2548" s="171"/>
    </row>
    <row r="2549" spans="1:9" hidden="1" x14ac:dyDescent="0.25">
      <c r="A2549" s="169" t="s">
        <v>7327</v>
      </c>
      <c r="B2549" s="169" t="s">
        <v>14853</v>
      </c>
      <c r="C2549" s="169" t="s">
        <v>791</v>
      </c>
      <c r="D2549" s="169" t="s">
        <v>351</v>
      </c>
      <c r="E2549" s="170">
        <v>2012</v>
      </c>
      <c r="F2549" s="170" t="s">
        <v>11890</v>
      </c>
      <c r="G2549" s="171" t="s">
        <v>14820</v>
      </c>
      <c r="H2549" s="171" t="s">
        <v>13616</v>
      </c>
      <c r="I2549" s="171"/>
    </row>
    <row r="2550" spans="1:9" x14ac:dyDescent="0.25">
      <c r="A2550" s="169" t="s">
        <v>5752</v>
      </c>
      <c r="B2550" s="169" t="s">
        <v>15074</v>
      </c>
      <c r="C2550" s="169" t="s">
        <v>11889</v>
      </c>
      <c r="D2550" s="169" t="s">
        <v>351</v>
      </c>
      <c r="E2550" s="170">
        <v>2015</v>
      </c>
      <c r="F2550" s="170" t="s">
        <v>11890</v>
      </c>
      <c r="G2550" s="171" t="s">
        <v>14820</v>
      </c>
      <c r="H2550" s="171" t="s">
        <v>13616</v>
      </c>
      <c r="I2550" s="171"/>
    </row>
    <row r="2551" spans="1:9" hidden="1" x14ac:dyDescent="0.25">
      <c r="A2551" s="169" t="s">
        <v>6133</v>
      </c>
      <c r="B2551" s="169" t="s">
        <v>14888</v>
      </c>
      <c r="C2551" s="169" t="s">
        <v>418</v>
      </c>
      <c r="D2551" s="169" t="s">
        <v>351</v>
      </c>
      <c r="E2551" s="170">
        <v>2015</v>
      </c>
      <c r="F2551" s="170" t="s">
        <v>11890</v>
      </c>
      <c r="G2551" s="171" t="s">
        <v>14820</v>
      </c>
      <c r="H2551" s="171" t="s">
        <v>13616</v>
      </c>
      <c r="I2551" s="171"/>
    </row>
    <row r="2552" spans="1:9" hidden="1" x14ac:dyDescent="0.25">
      <c r="A2552" s="169" t="s">
        <v>11411</v>
      </c>
      <c r="B2552" s="169" t="s">
        <v>14967</v>
      </c>
      <c r="C2552" s="169" t="s">
        <v>396</v>
      </c>
      <c r="D2552" s="169" t="s">
        <v>351</v>
      </c>
      <c r="E2552" s="170">
        <v>2012</v>
      </c>
      <c r="F2552" s="170" t="s">
        <v>11890</v>
      </c>
      <c r="G2552" s="171" t="s">
        <v>14820</v>
      </c>
      <c r="H2552" s="171" t="s">
        <v>13616</v>
      </c>
      <c r="I2552" s="171"/>
    </row>
    <row r="2553" spans="1:9" hidden="1" x14ac:dyDescent="0.25">
      <c r="A2553" s="169" t="s">
        <v>5132</v>
      </c>
      <c r="B2553" s="169" t="s">
        <v>14842</v>
      </c>
      <c r="C2553" s="169" t="s">
        <v>496</v>
      </c>
      <c r="D2553" s="169" t="s">
        <v>351</v>
      </c>
      <c r="E2553" s="170">
        <v>2012</v>
      </c>
      <c r="F2553" s="170" t="s">
        <v>11890</v>
      </c>
      <c r="G2553" s="171" t="s">
        <v>14820</v>
      </c>
      <c r="H2553" s="171" t="s">
        <v>13616</v>
      </c>
      <c r="I2553" s="171"/>
    </row>
    <row r="2554" spans="1:9" hidden="1" x14ac:dyDescent="0.25">
      <c r="A2554" s="169" t="s">
        <v>8097</v>
      </c>
      <c r="B2554" s="169" t="s">
        <v>14884</v>
      </c>
      <c r="C2554" s="169" t="s">
        <v>523</v>
      </c>
      <c r="D2554" s="169" t="s">
        <v>351</v>
      </c>
      <c r="E2554" s="170">
        <v>2015</v>
      </c>
      <c r="F2554" s="170" t="s">
        <v>11890</v>
      </c>
      <c r="G2554" s="171" t="s">
        <v>14820</v>
      </c>
      <c r="H2554" s="171" t="s">
        <v>13616</v>
      </c>
      <c r="I2554" s="171"/>
    </row>
    <row r="2555" spans="1:9" hidden="1" x14ac:dyDescent="0.25">
      <c r="A2555" s="169" t="s">
        <v>7775</v>
      </c>
      <c r="B2555" s="169" t="s">
        <v>14822</v>
      </c>
      <c r="C2555" s="169" t="s">
        <v>713</v>
      </c>
      <c r="D2555" s="169" t="s">
        <v>351</v>
      </c>
      <c r="E2555" s="170">
        <v>2012</v>
      </c>
      <c r="F2555" s="170" t="s">
        <v>11890</v>
      </c>
      <c r="G2555" s="171" t="s">
        <v>14820</v>
      </c>
      <c r="H2555" s="171" t="s">
        <v>13616</v>
      </c>
      <c r="I2555" s="171"/>
    </row>
    <row r="2556" spans="1:9" hidden="1" x14ac:dyDescent="0.25">
      <c r="A2556" s="169" t="s">
        <v>10495</v>
      </c>
      <c r="B2556" s="169" t="s">
        <v>14858</v>
      </c>
      <c r="C2556" s="169" t="s">
        <v>378</v>
      </c>
      <c r="D2556" s="169" t="s">
        <v>351</v>
      </c>
      <c r="E2556" s="170">
        <v>2015</v>
      </c>
      <c r="F2556" s="170" t="s">
        <v>11890</v>
      </c>
      <c r="G2556" s="171" t="s">
        <v>14820</v>
      </c>
      <c r="H2556" s="171" t="s">
        <v>13616</v>
      </c>
      <c r="I2556" s="171"/>
    </row>
    <row r="2557" spans="1:9" hidden="1" x14ac:dyDescent="0.25">
      <c r="A2557" s="169" t="s">
        <v>2810</v>
      </c>
      <c r="B2557" s="169" t="s">
        <v>14852</v>
      </c>
      <c r="C2557" s="169" t="s">
        <v>528</v>
      </c>
      <c r="D2557" s="169" t="s">
        <v>351</v>
      </c>
      <c r="E2557" s="170">
        <v>2012</v>
      </c>
      <c r="F2557" s="170" t="s">
        <v>11890</v>
      </c>
      <c r="G2557" s="171" t="s">
        <v>14820</v>
      </c>
      <c r="H2557" s="171" t="s">
        <v>13616</v>
      </c>
      <c r="I2557" s="171"/>
    </row>
    <row r="2558" spans="1:9" x14ac:dyDescent="0.25">
      <c r="A2558" s="169" t="s">
        <v>15075</v>
      </c>
      <c r="B2558" s="169" t="s">
        <v>14931</v>
      </c>
      <c r="C2558" s="169" t="s">
        <v>11889</v>
      </c>
      <c r="D2558" s="169" t="s">
        <v>351</v>
      </c>
      <c r="E2558" s="170">
        <v>2015</v>
      </c>
      <c r="F2558" s="170" t="s">
        <v>11890</v>
      </c>
      <c r="G2558" s="171" t="s">
        <v>14820</v>
      </c>
      <c r="H2558" s="171" t="s">
        <v>13616</v>
      </c>
      <c r="I2558" s="171"/>
    </row>
    <row r="2559" spans="1:9" hidden="1" x14ac:dyDescent="0.25">
      <c r="A2559" s="169" t="s">
        <v>5551</v>
      </c>
      <c r="B2559" s="169" t="s">
        <v>14824</v>
      </c>
      <c r="C2559" s="169" t="s">
        <v>466</v>
      </c>
      <c r="D2559" s="169" t="s">
        <v>351</v>
      </c>
      <c r="E2559" s="170">
        <v>2015</v>
      </c>
      <c r="F2559" s="170" t="s">
        <v>11890</v>
      </c>
      <c r="G2559" s="171" t="s">
        <v>14820</v>
      </c>
      <c r="H2559" s="171" t="s">
        <v>13616</v>
      </c>
      <c r="I2559" s="171"/>
    </row>
    <row r="2560" spans="1:9" hidden="1" x14ac:dyDescent="0.25">
      <c r="A2560" s="169" t="s">
        <v>871</v>
      </c>
      <c r="B2560" s="169" t="s">
        <v>14861</v>
      </c>
      <c r="C2560" s="169" t="s">
        <v>670</v>
      </c>
      <c r="D2560" s="169" t="s">
        <v>351</v>
      </c>
      <c r="E2560" s="170">
        <v>2013</v>
      </c>
      <c r="F2560" s="170" t="s">
        <v>11890</v>
      </c>
      <c r="G2560" s="171" t="s">
        <v>14820</v>
      </c>
      <c r="H2560" s="171" t="s">
        <v>13616</v>
      </c>
      <c r="I2560" s="171"/>
    </row>
    <row r="2561" spans="1:9" hidden="1" x14ac:dyDescent="0.25">
      <c r="A2561" s="169" t="s">
        <v>11185</v>
      </c>
      <c r="B2561" s="169" t="s">
        <v>14869</v>
      </c>
      <c r="C2561" s="169" t="s">
        <v>378</v>
      </c>
      <c r="D2561" s="169" t="s">
        <v>351</v>
      </c>
      <c r="E2561" s="170">
        <v>2015</v>
      </c>
      <c r="F2561" s="170" t="s">
        <v>11890</v>
      </c>
      <c r="G2561" s="171" t="s">
        <v>14820</v>
      </c>
      <c r="H2561" s="171" t="s">
        <v>13616</v>
      </c>
      <c r="I2561" s="171"/>
    </row>
    <row r="2562" spans="1:9" hidden="1" x14ac:dyDescent="0.25">
      <c r="A2562" s="169" t="s">
        <v>11297</v>
      </c>
      <c r="B2562" s="169" t="s">
        <v>14929</v>
      </c>
      <c r="C2562" s="169" t="s">
        <v>483</v>
      </c>
      <c r="D2562" s="169" t="s">
        <v>351</v>
      </c>
      <c r="E2562" s="170">
        <v>2012</v>
      </c>
      <c r="F2562" s="170" t="s">
        <v>11890</v>
      </c>
      <c r="G2562" s="171" t="s">
        <v>14820</v>
      </c>
      <c r="H2562" s="171" t="s">
        <v>13616</v>
      </c>
      <c r="I2562" s="171"/>
    </row>
    <row r="2563" spans="1:9" hidden="1" x14ac:dyDescent="0.25">
      <c r="A2563" s="169" t="s">
        <v>9231</v>
      </c>
      <c r="B2563" s="169" t="s">
        <v>14824</v>
      </c>
      <c r="C2563" s="169" t="s">
        <v>405</v>
      </c>
      <c r="D2563" s="169" t="s">
        <v>351</v>
      </c>
      <c r="E2563" s="170">
        <v>2015</v>
      </c>
      <c r="F2563" s="170" t="s">
        <v>11890</v>
      </c>
      <c r="G2563" s="171" t="s">
        <v>14820</v>
      </c>
      <c r="H2563" s="171" t="s">
        <v>13616</v>
      </c>
      <c r="I2563" s="171"/>
    </row>
    <row r="2564" spans="1:9" hidden="1" x14ac:dyDescent="0.25">
      <c r="A2564" s="169" t="s">
        <v>8640</v>
      </c>
      <c r="B2564" s="169" t="s">
        <v>14879</v>
      </c>
      <c r="C2564" s="169" t="s">
        <v>713</v>
      </c>
      <c r="D2564" s="169" t="s">
        <v>351</v>
      </c>
      <c r="E2564" s="170">
        <v>2012</v>
      </c>
      <c r="F2564" s="170" t="s">
        <v>11890</v>
      </c>
      <c r="G2564" s="171" t="s">
        <v>14820</v>
      </c>
      <c r="H2564" s="171" t="s">
        <v>13616</v>
      </c>
      <c r="I2564" s="171"/>
    </row>
    <row r="2565" spans="1:9" x14ac:dyDescent="0.25">
      <c r="A2565" s="169" t="s">
        <v>2801</v>
      </c>
      <c r="B2565" s="169" t="s">
        <v>15030</v>
      </c>
      <c r="C2565" s="169" t="s">
        <v>11889</v>
      </c>
      <c r="D2565" s="169" t="s">
        <v>351</v>
      </c>
      <c r="E2565" s="170">
        <v>2012</v>
      </c>
      <c r="F2565" s="170" t="s">
        <v>11890</v>
      </c>
      <c r="G2565" s="171" t="s">
        <v>14820</v>
      </c>
      <c r="H2565" s="171" t="s">
        <v>13616</v>
      </c>
      <c r="I2565" s="171"/>
    </row>
    <row r="2566" spans="1:9" hidden="1" x14ac:dyDescent="0.25">
      <c r="A2566" s="169" t="s">
        <v>1079</v>
      </c>
      <c r="B2566" s="169" t="s">
        <v>14840</v>
      </c>
      <c r="C2566" s="169" t="s">
        <v>670</v>
      </c>
      <c r="D2566" s="169" t="s">
        <v>351</v>
      </c>
      <c r="E2566" s="170">
        <v>2015</v>
      </c>
      <c r="F2566" s="170" t="s">
        <v>11890</v>
      </c>
      <c r="G2566" s="171" t="s">
        <v>14820</v>
      </c>
      <c r="H2566" s="171" t="s">
        <v>13616</v>
      </c>
      <c r="I2566" s="171"/>
    </row>
    <row r="2567" spans="1:9" x14ac:dyDescent="0.25">
      <c r="A2567" s="169" t="s">
        <v>10288</v>
      </c>
      <c r="B2567" s="169" t="s">
        <v>15004</v>
      </c>
      <c r="C2567" s="169" t="s">
        <v>11889</v>
      </c>
      <c r="D2567" s="169" t="s">
        <v>351</v>
      </c>
      <c r="E2567" s="170">
        <v>2012</v>
      </c>
      <c r="F2567" s="170" t="s">
        <v>11890</v>
      </c>
      <c r="G2567" s="171" t="s">
        <v>14820</v>
      </c>
      <c r="H2567" s="171" t="s">
        <v>13616</v>
      </c>
      <c r="I2567" s="171"/>
    </row>
    <row r="2568" spans="1:9" hidden="1" x14ac:dyDescent="0.25">
      <c r="A2568" s="169" t="s">
        <v>1820</v>
      </c>
      <c r="B2568" s="169" t="s">
        <v>14826</v>
      </c>
      <c r="C2568" s="169" t="s">
        <v>523</v>
      </c>
      <c r="D2568" s="169" t="s">
        <v>351</v>
      </c>
      <c r="E2568" s="170">
        <v>2015</v>
      </c>
      <c r="F2568" s="170" t="s">
        <v>11890</v>
      </c>
      <c r="G2568" s="171" t="s">
        <v>14820</v>
      </c>
      <c r="H2568" s="171" t="s">
        <v>13616</v>
      </c>
      <c r="I2568" s="171"/>
    </row>
    <row r="2569" spans="1:9" hidden="1" x14ac:dyDescent="0.25">
      <c r="A2569" s="169" t="s">
        <v>2628</v>
      </c>
      <c r="B2569" s="169" t="s">
        <v>14826</v>
      </c>
      <c r="C2569" s="169" t="s">
        <v>399</v>
      </c>
      <c r="D2569" s="169" t="s">
        <v>351</v>
      </c>
      <c r="E2569" s="170">
        <v>2015</v>
      </c>
      <c r="F2569" s="170" t="s">
        <v>11890</v>
      </c>
      <c r="G2569" s="171" t="s">
        <v>14820</v>
      </c>
      <c r="H2569" s="171" t="s">
        <v>13616</v>
      </c>
      <c r="I2569" s="171"/>
    </row>
    <row r="2570" spans="1:9" hidden="1" x14ac:dyDescent="0.25">
      <c r="A2570" s="169" t="s">
        <v>3805</v>
      </c>
      <c r="B2570" s="169" t="s">
        <v>14905</v>
      </c>
      <c r="C2570" s="169" t="s">
        <v>399</v>
      </c>
      <c r="D2570" s="169" t="s">
        <v>351</v>
      </c>
      <c r="E2570" s="170">
        <v>2015</v>
      </c>
      <c r="F2570" s="170" t="s">
        <v>11890</v>
      </c>
      <c r="G2570" s="171" t="s">
        <v>14820</v>
      </c>
      <c r="H2570" s="171" t="s">
        <v>13616</v>
      </c>
      <c r="I2570" s="171"/>
    </row>
    <row r="2571" spans="1:9" x14ac:dyDescent="0.25">
      <c r="A2571" s="169" t="s">
        <v>1746</v>
      </c>
      <c r="B2571" s="169" t="s">
        <v>15076</v>
      </c>
      <c r="C2571" s="169" t="s">
        <v>11889</v>
      </c>
      <c r="D2571" s="169" t="s">
        <v>351</v>
      </c>
      <c r="E2571" s="170">
        <v>2015</v>
      </c>
      <c r="F2571" s="170" t="s">
        <v>11890</v>
      </c>
      <c r="G2571" s="171" t="s">
        <v>14820</v>
      </c>
      <c r="H2571" s="171" t="s">
        <v>13616</v>
      </c>
      <c r="I2571" s="171"/>
    </row>
    <row r="2572" spans="1:9" hidden="1" x14ac:dyDescent="0.25">
      <c r="A2572" s="169" t="s">
        <v>4382</v>
      </c>
      <c r="B2572" s="169" t="s">
        <v>14832</v>
      </c>
      <c r="C2572" s="169" t="s">
        <v>378</v>
      </c>
      <c r="D2572" s="169" t="s">
        <v>351</v>
      </c>
      <c r="E2572" s="170">
        <v>2015</v>
      </c>
      <c r="F2572" s="170" t="s">
        <v>11890</v>
      </c>
      <c r="G2572" s="171" t="s">
        <v>14820</v>
      </c>
      <c r="H2572" s="171" t="s">
        <v>13616</v>
      </c>
      <c r="I2572" s="171"/>
    </row>
    <row r="2573" spans="1:9" hidden="1" x14ac:dyDescent="0.25">
      <c r="A2573" s="169" t="s">
        <v>6900</v>
      </c>
      <c r="B2573" s="169" t="s">
        <v>14847</v>
      </c>
      <c r="C2573" s="169" t="s">
        <v>371</v>
      </c>
      <c r="D2573" s="169" t="s">
        <v>351</v>
      </c>
      <c r="E2573" s="170">
        <v>2015</v>
      </c>
      <c r="F2573" s="170" t="s">
        <v>11890</v>
      </c>
      <c r="G2573" s="171" t="s">
        <v>14820</v>
      </c>
      <c r="H2573" s="171" t="s">
        <v>13616</v>
      </c>
      <c r="I2573" s="171"/>
    </row>
    <row r="2574" spans="1:9" hidden="1" x14ac:dyDescent="0.25">
      <c r="A2574" s="169" t="s">
        <v>1009</v>
      </c>
      <c r="B2574" s="169" t="s">
        <v>14967</v>
      </c>
      <c r="C2574" s="169" t="s">
        <v>405</v>
      </c>
      <c r="D2574" s="169" t="s">
        <v>351</v>
      </c>
      <c r="E2574" s="170">
        <v>2012</v>
      </c>
      <c r="F2574" s="170" t="s">
        <v>11890</v>
      </c>
      <c r="G2574" s="171" t="s">
        <v>14820</v>
      </c>
      <c r="H2574" s="171" t="s">
        <v>13616</v>
      </c>
      <c r="I2574" s="171"/>
    </row>
    <row r="2575" spans="1:9" hidden="1" x14ac:dyDescent="0.25">
      <c r="A2575" s="169" t="s">
        <v>8363</v>
      </c>
      <c r="B2575" s="169" t="s">
        <v>14831</v>
      </c>
      <c r="C2575" s="169" t="s">
        <v>686</v>
      </c>
      <c r="D2575" s="169" t="s">
        <v>351</v>
      </c>
      <c r="E2575" s="170">
        <v>2012</v>
      </c>
      <c r="F2575" s="170" t="s">
        <v>11890</v>
      </c>
      <c r="G2575" s="171" t="s">
        <v>14820</v>
      </c>
      <c r="H2575" s="171" t="s">
        <v>13616</v>
      </c>
      <c r="I2575" s="171"/>
    </row>
    <row r="2576" spans="1:9" hidden="1" x14ac:dyDescent="0.25">
      <c r="A2576" s="169" t="s">
        <v>9996</v>
      </c>
      <c r="B2576" s="169" t="s">
        <v>14829</v>
      </c>
      <c r="C2576" s="169" t="s">
        <v>396</v>
      </c>
      <c r="D2576" s="169" t="s">
        <v>351</v>
      </c>
      <c r="E2576" s="170">
        <v>2015</v>
      </c>
      <c r="F2576" s="170" t="s">
        <v>11890</v>
      </c>
      <c r="G2576" s="171" t="s">
        <v>14820</v>
      </c>
      <c r="H2576" s="171" t="s">
        <v>13616</v>
      </c>
      <c r="I2576" s="171"/>
    </row>
    <row r="2577" spans="1:9" hidden="1" x14ac:dyDescent="0.25">
      <c r="A2577" s="169" t="s">
        <v>8557</v>
      </c>
      <c r="B2577" s="169" t="s">
        <v>14824</v>
      </c>
      <c r="C2577" s="169" t="s">
        <v>392</v>
      </c>
      <c r="D2577" s="169" t="s">
        <v>351</v>
      </c>
      <c r="E2577" s="170">
        <v>2015</v>
      </c>
      <c r="F2577" s="170" t="s">
        <v>11890</v>
      </c>
      <c r="G2577" s="171" t="s">
        <v>14820</v>
      </c>
      <c r="H2577" s="171" t="s">
        <v>13616</v>
      </c>
      <c r="I2577" s="171"/>
    </row>
    <row r="2578" spans="1:9" hidden="1" x14ac:dyDescent="0.25">
      <c r="A2578" s="169" t="s">
        <v>828</v>
      </c>
      <c r="B2578" s="169" t="s">
        <v>14831</v>
      </c>
      <c r="C2578" s="169" t="s">
        <v>350</v>
      </c>
      <c r="D2578" s="169" t="s">
        <v>351</v>
      </c>
      <c r="E2578" s="170">
        <v>2012</v>
      </c>
      <c r="F2578" s="170" t="s">
        <v>11890</v>
      </c>
      <c r="G2578" s="171" t="s">
        <v>14820</v>
      </c>
      <c r="H2578" s="171" t="s">
        <v>13616</v>
      </c>
      <c r="I2578" s="171"/>
    </row>
    <row r="2579" spans="1:9" hidden="1" x14ac:dyDescent="0.25">
      <c r="A2579" s="169" t="s">
        <v>9632</v>
      </c>
      <c r="B2579" s="169" t="s">
        <v>14840</v>
      </c>
      <c r="C2579" s="169" t="s">
        <v>443</v>
      </c>
      <c r="D2579" s="169" t="s">
        <v>351</v>
      </c>
      <c r="E2579" s="170">
        <v>2015</v>
      </c>
      <c r="F2579" s="170" t="s">
        <v>11890</v>
      </c>
      <c r="G2579" s="171" t="s">
        <v>14820</v>
      </c>
      <c r="H2579" s="171" t="s">
        <v>13616</v>
      </c>
      <c r="I2579" s="171"/>
    </row>
    <row r="2580" spans="1:9" x14ac:dyDescent="0.25">
      <c r="A2580" s="169" t="s">
        <v>7138</v>
      </c>
      <c r="B2580" s="169" t="s">
        <v>15077</v>
      </c>
      <c r="C2580" s="169" t="s">
        <v>11889</v>
      </c>
      <c r="D2580" s="169" t="s">
        <v>351</v>
      </c>
      <c r="E2580" s="170">
        <v>2015</v>
      </c>
      <c r="F2580" s="170" t="s">
        <v>11890</v>
      </c>
      <c r="G2580" s="171" t="s">
        <v>14820</v>
      </c>
      <c r="H2580" s="171" t="s">
        <v>13616</v>
      </c>
      <c r="I2580" s="171"/>
    </row>
    <row r="2581" spans="1:9" hidden="1" x14ac:dyDescent="0.25">
      <c r="A2581" s="169" t="s">
        <v>3259</v>
      </c>
      <c r="B2581" s="169" t="s">
        <v>14832</v>
      </c>
      <c r="C2581" s="169" t="s">
        <v>473</v>
      </c>
      <c r="D2581" s="169" t="s">
        <v>351</v>
      </c>
      <c r="E2581" s="170">
        <v>2015</v>
      </c>
      <c r="F2581" s="170" t="s">
        <v>11890</v>
      </c>
      <c r="G2581" s="171" t="s">
        <v>14820</v>
      </c>
      <c r="H2581" s="171" t="s">
        <v>13616</v>
      </c>
      <c r="I2581" s="171"/>
    </row>
    <row r="2582" spans="1:9" hidden="1" x14ac:dyDescent="0.25">
      <c r="A2582" s="169" t="s">
        <v>3581</v>
      </c>
      <c r="B2582" s="169" t="s">
        <v>14884</v>
      </c>
      <c r="C2582" s="169" t="s">
        <v>686</v>
      </c>
      <c r="D2582" s="169" t="s">
        <v>351</v>
      </c>
      <c r="E2582" s="170">
        <v>2015</v>
      </c>
      <c r="F2582" s="170" t="s">
        <v>11890</v>
      </c>
      <c r="G2582" s="171" t="s">
        <v>14820</v>
      </c>
      <c r="H2582" s="171" t="s">
        <v>13616</v>
      </c>
      <c r="I2582" s="171"/>
    </row>
    <row r="2583" spans="1:9" hidden="1" x14ac:dyDescent="0.25">
      <c r="A2583" s="169" t="s">
        <v>2503</v>
      </c>
      <c r="B2583" s="169" t="s">
        <v>14847</v>
      </c>
      <c r="C2583" s="169" t="s">
        <v>686</v>
      </c>
      <c r="D2583" s="169" t="s">
        <v>351</v>
      </c>
      <c r="E2583" s="170">
        <v>2015</v>
      </c>
      <c r="F2583" s="170" t="s">
        <v>11890</v>
      </c>
      <c r="G2583" s="171" t="s">
        <v>14820</v>
      </c>
      <c r="H2583" s="171" t="s">
        <v>13616</v>
      </c>
      <c r="I2583" s="171"/>
    </row>
    <row r="2584" spans="1:9" hidden="1" x14ac:dyDescent="0.25">
      <c r="A2584" s="169" t="s">
        <v>5326</v>
      </c>
      <c r="B2584" s="169" t="s">
        <v>14869</v>
      </c>
      <c r="C2584" s="169" t="s">
        <v>686</v>
      </c>
      <c r="D2584" s="169" t="s">
        <v>351</v>
      </c>
      <c r="E2584" s="170">
        <v>2015</v>
      </c>
      <c r="F2584" s="170" t="s">
        <v>11890</v>
      </c>
      <c r="G2584" s="171" t="s">
        <v>14820</v>
      </c>
      <c r="H2584" s="171" t="s">
        <v>13616</v>
      </c>
      <c r="I2584" s="171"/>
    </row>
    <row r="2585" spans="1:9" hidden="1" x14ac:dyDescent="0.25">
      <c r="A2585" s="169" t="s">
        <v>8174</v>
      </c>
      <c r="B2585" s="169" t="s">
        <v>14866</v>
      </c>
      <c r="C2585" s="169" t="s">
        <v>528</v>
      </c>
      <c r="D2585" s="169" t="s">
        <v>351</v>
      </c>
      <c r="E2585" s="170">
        <v>2012</v>
      </c>
      <c r="F2585" s="170" t="s">
        <v>11890</v>
      </c>
      <c r="G2585" s="171" t="s">
        <v>14820</v>
      </c>
      <c r="H2585" s="171" t="s">
        <v>13616</v>
      </c>
      <c r="I2585" s="171"/>
    </row>
    <row r="2586" spans="1:9" x14ac:dyDescent="0.25">
      <c r="A2586" s="169" t="s">
        <v>15078</v>
      </c>
      <c r="B2586" s="169" t="s">
        <v>15079</v>
      </c>
      <c r="C2586" s="169" t="s">
        <v>11889</v>
      </c>
      <c r="D2586" s="169" t="s">
        <v>351</v>
      </c>
      <c r="E2586" s="170">
        <v>2012</v>
      </c>
      <c r="F2586" s="170" t="s">
        <v>11890</v>
      </c>
      <c r="G2586" s="171" t="s">
        <v>14820</v>
      </c>
      <c r="H2586" s="171" t="s">
        <v>13616</v>
      </c>
      <c r="I2586" s="171"/>
    </row>
    <row r="2587" spans="1:9" x14ac:dyDescent="0.25">
      <c r="A2587" s="169" t="s">
        <v>15080</v>
      </c>
      <c r="B2587" s="169" t="s">
        <v>15081</v>
      </c>
      <c r="C2587" s="169" t="s">
        <v>11889</v>
      </c>
      <c r="D2587" s="169" t="s">
        <v>351</v>
      </c>
      <c r="E2587" s="170">
        <v>2012</v>
      </c>
      <c r="F2587" s="170" t="s">
        <v>11890</v>
      </c>
      <c r="G2587" s="171" t="s">
        <v>14820</v>
      </c>
      <c r="H2587" s="171" t="s">
        <v>13616</v>
      </c>
      <c r="I2587" s="171"/>
    </row>
    <row r="2588" spans="1:9" hidden="1" x14ac:dyDescent="0.25">
      <c r="A2588" s="169" t="s">
        <v>15082</v>
      </c>
      <c r="B2588" s="169" t="s">
        <v>14849</v>
      </c>
      <c r="C2588" s="169" t="s">
        <v>415</v>
      </c>
      <c r="D2588" s="169" t="s">
        <v>351</v>
      </c>
      <c r="E2588" s="170">
        <v>2015</v>
      </c>
      <c r="F2588" s="170" t="s">
        <v>11890</v>
      </c>
      <c r="G2588" s="171" t="s">
        <v>14820</v>
      </c>
      <c r="H2588" s="171" t="s">
        <v>13616</v>
      </c>
      <c r="I2588" s="171"/>
    </row>
    <row r="2589" spans="1:9" hidden="1" x14ac:dyDescent="0.25">
      <c r="A2589" s="169" t="s">
        <v>3026</v>
      </c>
      <c r="B2589" s="169" t="s">
        <v>14866</v>
      </c>
      <c r="C2589" s="169" t="s">
        <v>575</v>
      </c>
      <c r="D2589" s="169" t="s">
        <v>351</v>
      </c>
      <c r="E2589" s="170">
        <v>2012</v>
      </c>
      <c r="F2589" s="170" t="s">
        <v>11890</v>
      </c>
      <c r="G2589" s="171" t="s">
        <v>14820</v>
      </c>
      <c r="H2589" s="171" t="s">
        <v>13616</v>
      </c>
      <c r="I2589" s="171"/>
    </row>
    <row r="2590" spans="1:9" x14ac:dyDescent="0.25">
      <c r="A2590" s="169" t="s">
        <v>15083</v>
      </c>
      <c r="B2590" s="169" t="s">
        <v>15084</v>
      </c>
      <c r="C2590" s="169" t="s">
        <v>11889</v>
      </c>
      <c r="D2590" s="169" t="s">
        <v>351</v>
      </c>
      <c r="E2590" s="170">
        <v>2012</v>
      </c>
      <c r="F2590" s="170" t="s">
        <v>11890</v>
      </c>
      <c r="G2590" s="171" t="s">
        <v>14820</v>
      </c>
      <c r="H2590" s="171" t="s">
        <v>13616</v>
      </c>
      <c r="I2590" s="171"/>
    </row>
    <row r="2591" spans="1:9" x14ac:dyDescent="0.25">
      <c r="A2591" s="169" t="s">
        <v>1378</v>
      </c>
      <c r="B2591" s="169" t="s">
        <v>15085</v>
      </c>
      <c r="C2591" s="169" t="s">
        <v>11889</v>
      </c>
      <c r="D2591" s="169" t="s">
        <v>351</v>
      </c>
      <c r="E2591" s="170">
        <v>2015</v>
      </c>
      <c r="F2591" s="170" t="s">
        <v>11890</v>
      </c>
      <c r="G2591" s="171" t="s">
        <v>14820</v>
      </c>
      <c r="H2591" s="171" t="s">
        <v>13616</v>
      </c>
      <c r="I2591" s="171"/>
    </row>
    <row r="2592" spans="1:9" x14ac:dyDescent="0.25">
      <c r="A2592" s="169" t="s">
        <v>10677</v>
      </c>
      <c r="B2592" s="169" t="s">
        <v>15086</v>
      </c>
      <c r="C2592" s="169" t="s">
        <v>11889</v>
      </c>
      <c r="D2592" s="169" t="s">
        <v>351</v>
      </c>
      <c r="E2592" s="170">
        <v>2015</v>
      </c>
      <c r="F2592" s="170" t="s">
        <v>11890</v>
      </c>
      <c r="G2592" s="171" t="s">
        <v>14820</v>
      </c>
      <c r="H2592" s="171" t="s">
        <v>13616</v>
      </c>
      <c r="I2592" s="171"/>
    </row>
    <row r="2593" spans="1:9" hidden="1" x14ac:dyDescent="0.25">
      <c r="A2593" s="169" t="s">
        <v>8511</v>
      </c>
      <c r="B2593" s="169" t="s">
        <v>15029</v>
      </c>
      <c r="C2593" s="169" t="s">
        <v>817</v>
      </c>
      <c r="D2593" s="169" t="s">
        <v>351</v>
      </c>
      <c r="E2593" s="170">
        <v>2012</v>
      </c>
      <c r="F2593" s="170" t="s">
        <v>11890</v>
      </c>
      <c r="G2593" s="171" t="s">
        <v>14820</v>
      </c>
      <c r="H2593" s="171" t="s">
        <v>13616</v>
      </c>
      <c r="I2593" s="171"/>
    </row>
    <row r="2594" spans="1:9" hidden="1" x14ac:dyDescent="0.25">
      <c r="A2594" s="169" t="s">
        <v>6918</v>
      </c>
      <c r="B2594" s="169" t="s">
        <v>14876</v>
      </c>
      <c r="C2594" s="169" t="s">
        <v>415</v>
      </c>
      <c r="D2594" s="169" t="s">
        <v>351</v>
      </c>
      <c r="E2594" s="170">
        <v>2012</v>
      </c>
      <c r="F2594" s="170" t="s">
        <v>11890</v>
      </c>
      <c r="G2594" s="171" t="s">
        <v>14820</v>
      </c>
      <c r="H2594" s="171" t="s">
        <v>13616</v>
      </c>
      <c r="I2594" s="171"/>
    </row>
    <row r="2595" spans="1:9" hidden="1" x14ac:dyDescent="0.25">
      <c r="A2595" s="169" t="s">
        <v>4781</v>
      </c>
      <c r="B2595" s="169" t="s">
        <v>14886</v>
      </c>
      <c r="C2595" s="169" t="s">
        <v>371</v>
      </c>
      <c r="D2595" s="169" t="s">
        <v>351</v>
      </c>
      <c r="E2595" s="170">
        <v>2015</v>
      </c>
      <c r="F2595" s="170" t="s">
        <v>11890</v>
      </c>
      <c r="G2595" s="171" t="s">
        <v>14820</v>
      </c>
      <c r="H2595" s="171" t="s">
        <v>13616</v>
      </c>
      <c r="I2595" s="171"/>
    </row>
    <row r="2596" spans="1:9" x14ac:dyDescent="0.25">
      <c r="A2596" s="169" t="s">
        <v>524</v>
      </c>
      <c r="B2596" s="169" t="s">
        <v>15087</v>
      </c>
      <c r="C2596" s="169" t="s">
        <v>11889</v>
      </c>
      <c r="D2596" s="169" t="s">
        <v>351</v>
      </c>
      <c r="E2596" s="170">
        <v>2015</v>
      </c>
      <c r="F2596" s="170" t="s">
        <v>11890</v>
      </c>
      <c r="G2596" s="171" t="s">
        <v>14820</v>
      </c>
      <c r="H2596" s="171" t="s">
        <v>13616</v>
      </c>
      <c r="I2596" s="171"/>
    </row>
    <row r="2597" spans="1:9" hidden="1" x14ac:dyDescent="0.25">
      <c r="A2597" s="169" t="s">
        <v>4498</v>
      </c>
      <c r="B2597" s="169" t="s">
        <v>14885</v>
      </c>
      <c r="C2597" s="169" t="s">
        <v>378</v>
      </c>
      <c r="D2597" s="169" t="s">
        <v>351</v>
      </c>
      <c r="E2597" s="170">
        <v>2015</v>
      </c>
      <c r="F2597" s="170" t="s">
        <v>11890</v>
      </c>
      <c r="G2597" s="171" t="s">
        <v>14820</v>
      </c>
      <c r="H2597" s="171" t="s">
        <v>13616</v>
      </c>
      <c r="I2597" s="171"/>
    </row>
    <row r="2598" spans="1:9" hidden="1" x14ac:dyDescent="0.25">
      <c r="A2598" s="169" t="s">
        <v>3137</v>
      </c>
      <c r="B2598" s="169" t="s">
        <v>14861</v>
      </c>
      <c r="C2598" s="169" t="s">
        <v>686</v>
      </c>
      <c r="D2598" s="169" t="s">
        <v>351</v>
      </c>
      <c r="E2598" s="170">
        <v>2013</v>
      </c>
      <c r="F2598" s="170" t="s">
        <v>11890</v>
      </c>
      <c r="G2598" s="171" t="s">
        <v>14820</v>
      </c>
      <c r="H2598" s="171" t="s">
        <v>13616</v>
      </c>
      <c r="I2598" s="171"/>
    </row>
    <row r="2599" spans="1:9" hidden="1" x14ac:dyDescent="0.25">
      <c r="A2599" s="169" t="s">
        <v>6318</v>
      </c>
      <c r="B2599" s="169" t="s">
        <v>14874</v>
      </c>
      <c r="C2599" s="169" t="s">
        <v>405</v>
      </c>
      <c r="D2599" s="169" t="s">
        <v>351</v>
      </c>
      <c r="E2599" s="170">
        <v>2015</v>
      </c>
      <c r="F2599" s="170" t="s">
        <v>11890</v>
      </c>
      <c r="G2599" s="171" t="s">
        <v>14820</v>
      </c>
      <c r="H2599" s="171" t="s">
        <v>13616</v>
      </c>
      <c r="I2599" s="171"/>
    </row>
    <row r="2600" spans="1:9" hidden="1" x14ac:dyDescent="0.25">
      <c r="A2600" s="169" t="s">
        <v>11112</v>
      </c>
      <c r="B2600" s="169" t="s">
        <v>14885</v>
      </c>
      <c r="C2600" s="169" t="s">
        <v>392</v>
      </c>
      <c r="D2600" s="169" t="s">
        <v>351</v>
      </c>
      <c r="E2600" s="170">
        <v>2015</v>
      </c>
      <c r="F2600" s="170" t="s">
        <v>11890</v>
      </c>
      <c r="G2600" s="171" t="s">
        <v>14820</v>
      </c>
      <c r="H2600" s="171" t="s">
        <v>13616</v>
      </c>
      <c r="I2600" s="171"/>
    </row>
    <row r="2601" spans="1:9" hidden="1" x14ac:dyDescent="0.25">
      <c r="A2601" s="169" t="s">
        <v>6289</v>
      </c>
      <c r="B2601" s="169" t="s">
        <v>14842</v>
      </c>
      <c r="C2601" s="169" t="s">
        <v>473</v>
      </c>
      <c r="D2601" s="169" t="s">
        <v>351</v>
      </c>
      <c r="E2601" s="170">
        <v>2012</v>
      </c>
      <c r="F2601" s="170" t="s">
        <v>11890</v>
      </c>
      <c r="G2601" s="171" t="s">
        <v>14820</v>
      </c>
      <c r="H2601" s="171" t="s">
        <v>13616</v>
      </c>
      <c r="I2601" s="171"/>
    </row>
    <row r="2602" spans="1:9" hidden="1" x14ac:dyDescent="0.25">
      <c r="A2602" s="169" t="s">
        <v>7596</v>
      </c>
      <c r="B2602" s="169" t="s">
        <v>14939</v>
      </c>
      <c r="C2602" s="169" t="s">
        <v>670</v>
      </c>
      <c r="D2602" s="169" t="s">
        <v>351</v>
      </c>
      <c r="E2602" s="170">
        <v>2015</v>
      </c>
      <c r="F2602" s="170" t="s">
        <v>11890</v>
      </c>
      <c r="G2602" s="171" t="s">
        <v>14820</v>
      </c>
      <c r="H2602" s="171" t="s">
        <v>13616</v>
      </c>
      <c r="I2602" s="171"/>
    </row>
    <row r="2603" spans="1:9" hidden="1" x14ac:dyDescent="0.25">
      <c r="A2603" s="169" t="s">
        <v>7842</v>
      </c>
      <c r="B2603" s="169" t="s">
        <v>14858</v>
      </c>
      <c r="C2603" s="169" t="s">
        <v>736</v>
      </c>
      <c r="D2603" s="169" t="s">
        <v>351</v>
      </c>
      <c r="E2603" s="170">
        <v>2015</v>
      </c>
      <c r="F2603" s="170" t="s">
        <v>11890</v>
      </c>
      <c r="G2603" s="171" t="s">
        <v>14820</v>
      </c>
      <c r="H2603" s="171" t="s">
        <v>13616</v>
      </c>
      <c r="I2603" s="171"/>
    </row>
    <row r="2604" spans="1:9" hidden="1" x14ac:dyDescent="0.25">
      <c r="A2604" s="169" t="s">
        <v>2578</v>
      </c>
      <c r="B2604" s="169" t="s">
        <v>14967</v>
      </c>
      <c r="C2604" s="169" t="s">
        <v>726</v>
      </c>
      <c r="D2604" s="169" t="s">
        <v>351</v>
      </c>
      <c r="E2604" s="170">
        <v>2012</v>
      </c>
      <c r="F2604" s="170" t="s">
        <v>11890</v>
      </c>
      <c r="G2604" s="171" t="s">
        <v>14820</v>
      </c>
      <c r="H2604" s="171" t="s">
        <v>13616</v>
      </c>
      <c r="I2604" s="171"/>
    </row>
    <row r="2605" spans="1:9" hidden="1" x14ac:dyDescent="0.25">
      <c r="A2605" s="169" t="s">
        <v>8497</v>
      </c>
      <c r="B2605" s="169" t="s">
        <v>14831</v>
      </c>
      <c r="C2605" s="169" t="s">
        <v>496</v>
      </c>
      <c r="D2605" s="169" t="s">
        <v>351</v>
      </c>
      <c r="E2605" s="170">
        <v>2012</v>
      </c>
      <c r="F2605" s="170" t="s">
        <v>11890</v>
      </c>
      <c r="G2605" s="171" t="s">
        <v>14820</v>
      </c>
      <c r="H2605" s="171" t="s">
        <v>13616</v>
      </c>
      <c r="I2605" s="171"/>
    </row>
    <row r="2606" spans="1:9" hidden="1" x14ac:dyDescent="0.25">
      <c r="A2606" s="169" t="s">
        <v>8298</v>
      </c>
      <c r="B2606" s="169" t="s">
        <v>14879</v>
      </c>
      <c r="C2606" s="169" t="s">
        <v>547</v>
      </c>
      <c r="D2606" s="169" t="s">
        <v>351</v>
      </c>
      <c r="E2606" s="170">
        <v>2012</v>
      </c>
      <c r="F2606" s="170" t="s">
        <v>11890</v>
      </c>
      <c r="G2606" s="171" t="s">
        <v>14820</v>
      </c>
      <c r="H2606" s="171" t="s">
        <v>13616</v>
      </c>
      <c r="I2606" s="171"/>
    </row>
    <row r="2607" spans="1:9" hidden="1" x14ac:dyDescent="0.25">
      <c r="A2607" s="169" t="s">
        <v>448</v>
      </c>
      <c r="B2607" s="169" t="s">
        <v>14842</v>
      </c>
      <c r="C2607" s="169" t="s">
        <v>389</v>
      </c>
      <c r="D2607" s="169" t="s">
        <v>351</v>
      </c>
      <c r="E2607" s="170">
        <v>2012</v>
      </c>
      <c r="F2607" s="170" t="s">
        <v>11890</v>
      </c>
      <c r="G2607" s="171" t="s">
        <v>14820</v>
      </c>
      <c r="H2607" s="171" t="s">
        <v>13616</v>
      </c>
      <c r="I2607" s="171"/>
    </row>
    <row r="2608" spans="1:9" x14ac:dyDescent="0.25">
      <c r="A2608" s="169" t="s">
        <v>7120</v>
      </c>
      <c r="B2608" s="169" t="s">
        <v>15088</v>
      </c>
      <c r="C2608" s="169" t="s">
        <v>11889</v>
      </c>
      <c r="D2608" s="169" t="s">
        <v>351</v>
      </c>
      <c r="E2608" s="170">
        <v>2015</v>
      </c>
      <c r="F2608" s="170" t="s">
        <v>11890</v>
      </c>
      <c r="G2608" s="171" t="s">
        <v>14820</v>
      </c>
      <c r="H2608" s="171" t="s">
        <v>13616</v>
      </c>
      <c r="I2608" s="171"/>
    </row>
    <row r="2609" spans="1:9" x14ac:dyDescent="0.25">
      <c r="A2609" s="169" t="s">
        <v>7180</v>
      </c>
      <c r="B2609" s="169" t="s">
        <v>15089</v>
      </c>
      <c r="C2609" s="169" t="s">
        <v>11889</v>
      </c>
      <c r="D2609" s="169" t="s">
        <v>351</v>
      </c>
      <c r="E2609" s="170">
        <v>2012</v>
      </c>
      <c r="F2609" s="170" t="s">
        <v>11890</v>
      </c>
      <c r="G2609" s="171" t="s">
        <v>14820</v>
      </c>
      <c r="H2609" s="171" t="s">
        <v>13616</v>
      </c>
      <c r="I2609" s="171"/>
    </row>
    <row r="2610" spans="1:9" hidden="1" x14ac:dyDescent="0.25">
      <c r="A2610" s="169" t="s">
        <v>7012</v>
      </c>
      <c r="B2610" s="169" t="s">
        <v>14854</v>
      </c>
      <c r="C2610" s="169" t="s">
        <v>350</v>
      </c>
      <c r="D2610" s="169" t="s">
        <v>351</v>
      </c>
      <c r="E2610" s="170">
        <v>2015</v>
      </c>
      <c r="F2610" s="170" t="s">
        <v>11890</v>
      </c>
      <c r="G2610" s="171" t="s">
        <v>14820</v>
      </c>
      <c r="H2610" s="171" t="s">
        <v>13616</v>
      </c>
      <c r="I2610" s="171"/>
    </row>
    <row r="2611" spans="1:9" hidden="1" x14ac:dyDescent="0.25">
      <c r="A2611" s="169" t="s">
        <v>4551</v>
      </c>
      <c r="B2611" s="169" t="s">
        <v>15090</v>
      </c>
      <c r="C2611" s="169" t="s">
        <v>415</v>
      </c>
      <c r="D2611" s="169" t="s">
        <v>351</v>
      </c>
      <c r="E2611" s="170">
        <v>2012</v>
      </c>
      <c r="F2611" s="170" t="s">
        <v>11890</v>
      </c>
      <c r="G2611" s="171" t="s">
        <v>14820</v>
      </c>
      <c r="H2611" s="171" t="s">
        <v>13616</v>
      </c>
      <c r="I2611" s="171"/>
    </row>
    <row r="2612" spans="1:9" hidden="1" x14ac:dyDescent="0.25">
      <c r="A2612" s="169" t="s">
        <v>1640</v>
      </c>
      <c r="B2612" s="169" t="s">
        <v>14844</v>
      </c>
      <c r="C2612" s="169" t="s">
        <v>686</v>
      </c>
      <c r="D2612" s="169" t="s">
        <v>351</v>
      </c>
      <c r="E2612" s="170">
        <v>2012</v>
      </c>
      <c r="F2612" s="170" t="s">
        <v>11890</v>
      </c>
      <c r="G2612" s="171" t="s">
        <v>14820</v>
      </c>
      <c r="H2612" s="171" t="s">
        <v>13616</v>
      </c>
      <c r="I2612" s="171"/>
    </row>
    <row r="2613" spans="1:9" hidden="1" x14ac:dyDescent="0.25">
      <c r="A2613" s="169" t="s">
        <v>10601</v>
      </c>
      <c r="B2613" s="169" t="s">
        <v>14888</v>
      </c>
      <c r="C2613" s="169" t="s">
        <v>686</v>
      </c>
      <c r="D2613" s="169" t="s">
        <v>351</v>
      </c>
      <c r="E2613" s="170">
        <v>2015</v>
      </c>
      <c r="F2613" s="170" t="s">
        <v>11890</v>
      </c>
      <c r="G2613" s="171" t="s">
        <v>14820</v>
      </c>
      <c r="H2613" s="171" t="s">
        <v>13616</v>
      </c>
      <c r="I2613" s="171"/>
    </row>
    <row r="2614" spans="1:9" hidden="1" x14ac:dyDescent="0.25">
      <c r="A2614" s="169" t="s">
        <v>10958</v>
      </c>
      <c r="B2614" s="169" t="s">
        <v>14844</v>
      </c>
      <c r="C2614" s="169" t="s">
        <v>378</v>
      </c>
      <c r="D2614" s="169" t="s">
        <v>351</v>
      </c>
      <c r="E2614" s="170">
        <v>2012</v>
      </c>
      <c r="F2614" s="170" t="s">
        <v>11890</v>
      </c>
      <c r="G2614" s="171" t="s">
        <v>14820</v>
      </c>
      <c r="H2614" s="171" t="s">
        <v>13616</v>
      </c>
      <c r="I2614" s="171"/>
    </row>
    <row r="2615" spans="1:9" hidden="1" x14ac:dyDescent="0.25">
      <c r="A2615" s="169" t="s">
        <v>1530</v>
      </c>
      <c r="B2615" s="169" t="s">
        <v>14853</v>
      </c>
      <c r="C2615" s="169" t="s">
        <v>670</v>
      </c>
      <c r="D2615" s="169" t="s">
        <v>351</v>
      </c>
      <c r="E2615" s="170">
        <v>2012</v>
      </c>
      <c r="F2615" s="170" t="s">
        <v>11890</v>
      </c>
      <c r="G2615" s="171" t="s">
        <v>14820</v>
      </c>
      <c r="H2615" s="171" t="s">
        <v>13616</v>
      </c>
      <c r="I2615" s="171"/>
    </row>
    <row r="2616" spans="1:9" x14ac:dyDescent="0.25">
      <c r="A2616" s="169" t="s">
        <v>406</v>
      </c>
      <c r="B2616" s="169" t="s">
        <v>15091</v>
      </c>
      <c r="C2616" s="169" t="s">
        <v>11889</v>
      </c>
      <c r="D2616" s="169" t="s">
        <v>351</v>
      </c>
      <c r="E2616" s="170">
        <v>2015</v>
      </c>
      <c r="F2616" s="170" t="s">
        <v>11890</v>
      </c>
      <c r="G2616" s="171" t="s">
        <v>14820</v>
      </c>
      <c r="H2616" s="171" t="s">
        <v>13616</v>
      </c>
      <c r="I2616" s="171"/>
    </row>
    <row r="2617" spans="1:9" hidden="1" x14ac:dyDescent="0.25">
      <c r="A2617" s="169" t="s">
        <v>10032</v>
      </c>
      <c r="B2617" s="169" t="s">
        <v>14879</v>
      </c>
      <c r="C2617" s="169" t="s">
        <v>325</v>
      </c>
      <c r="D2617" s="169" t="s">
        <v>351</v>
      </c>
      <c r="E2617" s="170">
        <v>2012</v>
      </c>
      <c r="F2617" s="170" t="s">
        <v>11890</v>
      </c>
      <c r="G2617" s="171" t="s">
        <v>14820</v>
      </c>
      <c r="H2617" s="171" t="s">
        <v>13616</v>
      </c>
      <c r="I2617" s="171"/>
    </row>
    <row r="2618" spans="1:9" hidden="1" x14ac:dyDescent="0.25">
      <c r="A2618" s="169" t="s">
        <v>1757</v>
      </c>
      <c r="B2618" s="169" t="s">
        <v>14842</v>
      </c>
      <c r="C2618" s="169" t="s">
        <v>402</v>
      </c>
      <c r="D2618" s="169" t="s">
        <v>351</v>
      </c>
      <c r="E2618" s="170">
        <v>2012</v>
      </c>
      <c r="F2618" s="170" t="s">
        <v>11890</v>
      </c>
      <c r="G2618" s="171" t="s">
        <v>14820</v>
      </c>
      <c r="H2618" s="171" t="s">
        <v>13616</v>
      </c>
      <c r="I2618" s="171"/>
    </row>
    <row r="2619" spans="1:9" hidden="1" x14ac:dyDescent="0.25">
      <c r="A2619" s="169" t="s">
        <v>3573</v>
      </c>
      <c r="B2619" s="169" t="s">
        <v>14866</v>
      </c>
      <c r="C2619" s="169" t="s">
        <v>402</v>
      </c>
      <c r="D2619" s="169" t="s">
        <v>351</v>
      </c>
      <c r="E2619" s="170">
        <v>2012</v>
      </c>
      <c r="F2619" s="170" t="s">
        <v>11890</v>
      </c>
      <c r="G2619" s="171" t="s">
        <v>14820</v>
      </c>
      <c r="H2619" s="171" t="s">
        <v>13616</v>
      </c>
      <c r="I2619" s="171"/>
    </row>
    <row r="2620" spans="1:9" hidden="1" x14ac:dyDescent="0.25">
      <c r="A2620" s="169" t="s">
        <v>7654</v>
      </c>
      <c r="B2620" s="169" t="s">
        <v>14861</v>
      </c>
      <c r="C2620" s="169" t="s">
        <v>392</v>
      </c>
      <c r="D2620" s="169" t="s">
        <v>351</v>
      </c>
      <c r="E2620" s="170">
        <v>2013</v>
      </c>
      <c r="F2620" s="170" t="s">
        <v>11890</v>
      </c>
      <c r="G2620" s="171" t="s">
        <v>14820</v>
      </c>
      <c r="H2620" s="171" t="s">
        <v>13616</v>
      </c>
      <c r="I2620" s="171"/>
    </row>
    <row r="2621" spans="1:9" hidden="1" x14ac:dyDescent="0.25">
      <c r="A2621" s="169" t="s">
        <v>7813</v>
      </c>
      <c r="B2621" s="169" t="s">
        <v>14827</v>
      </c>
      <c r="C2621" s="169" t="s">
        <v>405</v>
      </c>
      <c r="D2621" s="169" t="s">
        <v>351</v>
      </c>
      <c r="E2621" s="170">
        <v>2012</v>
      </c>
      <c r="F2621" s="170" t="s">
        <v>11890</v>
      </c>
      <c r="G2621" s="171" t="s">
        <v>14820</v>
      </c>
      <c r="H2621" s="171" t="s">
        <v>13616</v>
      </c>
      <c r="I2621" s="171"/>
    </row>
    <row r="2622" spans="1:9" x14ac:dyDescent="0.25">
      <c r="A2622" s="169" t="s">
        <v>3590</v>
      </c>
      <c r="B2622" s="169" t="s">
        <v>14885</v>
      </c>
      <c r="C2622" s="169" t="s">
        <v>11889</v>
      </c>
      <c r="D2622" s="169" t="s">
        <v>351</v>
      </c>
      <c r="E2622" s="170">
        <v>2015</v>
      </c>
      <c r="F2622" s="170" t="s">
        <v>11890</v>
      </c>
      <c r="G2622" s="171" t="s">
        <v>14820</v>
      </c>
      <c r="H2622" s="171" t="s">
        <v>13616</v>
      </c>
      <c r="I2622" s="171"/>
    </row>
    <row r="2623" spans="1:9" hidden="1" x14ac:dyDescent="0.25">
      <c r="A2623" s="169" t="s">
        <v>10417</v>
      </c>
      <c r="B2623" s="169" t="s">
        <v>14826</v>
      </c>
      <c r="C2623" s="169" t="s">
        <v>736</v>
      </c>
      <c r="D2623" s="169" t="s">
        <v>351</v>
      </c>
      <c r="E2623" s="170">
        <v>2015</v>
      </c>
      <c r="F2623" s="170" t="s">
        <v>11890</v>
      </c>
      <c r="G2623" s="171" t="s">
        <v>14820</v>
      </c>
      <c r="H2623" s="171" t="s">
        <v>13616</v>
      </c>
      <c r="I2623" s="171"/>
    </row>
    <row r="2624" spans="1:9" hidden="1" x14ac:dyDescent="0.25">
      <c r="A2624" s="169" t="s">
        <v>10489</v>
      </c>
      <c r="B2624" s="169" t="s">
        <v>14967</v>
      </c>
      <c r="C2624" s="169" t="s">
        <v>1301</v>
      </c>
      <c r="D2624" s="169" t="s">
        <v>351</v>
      </c>
      <c r="E2624" s="170">
        <v>2012</v>
      </c>
      <c r="F2624" s="170" t="s">
        <v>11890</v>
      </c>
      <c r="G2624" s="171" t="s">
        <v>14820</v>
      </c>
      <c r="H2624" s="171" t="s">
        <v>13616</v>
      </c>
      <c r="I2624" s="171"/>
    </row>
    <row r="2625" spans="1:9" hidden="1" x14ac:dyDescent="0.25">
      <c r="A2625" s="169" t="s">
        <v>8508</v>
      </c>
      <c r="B2625" s="169" t="s">
        <v>14887</v>
      </c>
      <c r="C2625" s="169" t="s">
        <v>399</v>
      </c>
      <c r="D2625" s="169" t="s">
        <v>351</v>
      </c>
      <c r="E2625" s="170">
        <v>2015</v>
      </c>
      <c r="F2625" s="170" t="s">
        <v>11890</v>
      </c>
      <c r="G2625" s="171" t="s">
        <v>14820</v>
      </c>
      <c r="H2625" s="171" t="s">
        <v>13616</v>
      </c>
      <c r="I2625" s="171"/>
    </row>
    <row r="2626" spans="1:9" hidden="1" x14ac:dyDescent="0.25">
      <c r="A2626" s="169" t="s">
        <v>3783</v>
      </c>
      <c r="B2626" s="169" t="s">
        <v>14844</v>
      </c>
      <c r="C2626" s="169" t="s">
        <v>371</v>
      </c>
      <c r="D2626" s="169" t="s">
        <v>351</v>
      </c>
      <c r="E2626" s="170">
        <v>2012</v>
      </c>
      <c r="F2626" s="170" t="s">
        <v>11890</v>
      </c>
      <c r="G2626" s="171" t="s">
        <v>14820</v>
      </c>
      <c r="H2626" s="171" t="s">
        <v>13616</v>
      </c>
      <c r="I2626" s="171"/>
    </row>
    <row r="2627" spans="1:9" x14ac:dyDescent="0.25">
      <c r="A2627" s="169" t="s">
        <v>1238</v>
      </c>
      <c r="B2627" s="169" t="s">
        <v>14828</v>
      </c>
      <c r="C2627" s="169" t="s">
        <v>11889</v>
      </c>
      <c r="D2627" s="169" t="s">
        <v>351</v>
      </c>
      <c r="E2627" s="170">
        <v>2012</v>
      </c>
      <c r="F2627" s="170" t="s">
        <v>11890</v>
      </c>
      <c r="G2627" s="171" t="s">
        <v>14820</v>
      </c>
      <c r="H2627" s="171" t="s">
        <v>13616</v>
      </c>
      <c r="I2627" s="171"/>
    </row>
    <row r="2628" spans="1:9" x14ac:dyDescent="0.25">
      <c r="A2628" s="169" t="s">
        <v>11108</v>
      </c>
      <c r="B2628" s="169" t="s">
        <v>15092</v>
      </c>
      <c r="C2628" s="169" t="s">
        <v>11889</v>
      </c>
      <c r="D2628" s="169" t="s">
        <v>351</v>
      </c>
      <c r="E2628" s="170">
        <v>2015</v>
      </c>
      <c r="F2628" s="170" t="s">
        <v>11890</v>
      </c>
      <c r="G2628" s="171" t="s">
        <v>14820</v>
      </c>
      <c r="H2628" s="171" t="s">
        <v>13616</v>
      </c>
      <c r="I2628" s="171"/>
    </row>
    <row r="2629" spans="1:9" hidden="1" x14ac:dyDescent="0.25">
      <c r="A2629" s="169" t="s">
        <v>5233</v>
      </c>
      <c r="B2629" s="169" t="s">
        <v>14884</v>
      </c>
      <c r="C2629" s="169" t="s">
        <v>791</v>
      </c>
      <c r="D2629" s="169" t="s">
        <v>351</v>
      </c>
      <c r="E2629" s="170">
        <v>2015</v>
      </c>
      <c r="F2629" s="170" t="s">
        <v>11890</v>
      </c>
      <c r="G2629" s="171" t="s">
        <v>14820</v>
      </c>
      <c r="H2629" s="171" t="s">
        <v>13616</v>
      </c>
      <c r="I2629" s="171"/>
    </row>
    <row r="2630" spans="1:9" x14ac:dyDescent="0.25">
      <c r="A2630" s="169" t="s">
        <v>1625</v>
      </c>
      <c r="B2630" s="169" t="s">
        <v>15093</v>
      </c>
      <c r="C2630" s="169" t="s">
        <v>11889</v>
      </c>
      <c r="D2630" s="169" t="s">
        <v>351</v>
      </c>
      <c r="E2630" s="170">
        <v>2015</v>
      </c>
      <c r="F2630" s="170" t="s">
        <v>11890</v>
      </c>
      <c r="G2630" s="171" t="s">
        <v>14820</v>
      </c>
      <c r="H2630" s="171" t="s">
        <v>13616</v>
      </c>
      <c r="I2630" s="171"/>
    </row>
    <row r="2631" spans="1:9" hidden="1" x14ac:dyDescent="0.25">
      <c r="A2631" s="169" t="s">
        <v>8103</v>
      </c>
      <c r="B2631" s="169" t="s">
        <v>14861</v>
      </c>
      <c r="C2631" s="169" t="s">
        <v>691</v>
      </c>
      <c r="D2631" s="169" t="s">
        <v>342</v>
      </c>
      <c r="E2631" s="170">
        <v>2013</v>
      </c>
      <c r="F2631" s="170" t="s">
        <v>11890</v>
      </c>
      <c r="G2631" s="171" t="s">
        <v>14820</v>
      </c>
      <c r="H2631" s="171" t="s">
        <v>13616</v>
      </c>
      <c r="I2631" s="171"/>
    </row>
    <row r="2632" spans="1:9" hidden="1" x14ac:dyDescent="0.25">
      <c r="A2632" s="169" t="s">
        <v>15094</v>
      </c>
      <c r="B2632" s="169" t="s">
        <v>14819</v>
      </c>
      <c r="C2632" s="169" t="s">
        <v>769</v>
      </c>
      <c r="D2632" s="169" t="s">
        <v>351</v>
      </c>
      <c r="E2632" s="170">
        <v>2015</v>
      </c>
      <c r="F2632" s="170" t="s">
        <v>11890</v>
      </c>
      <c r="G2632" s="171" t="s">
        <v>14820</v>
      </c>
      <c r="H2632" s="171" t="s">
        <v>13616</v>
      </c>
      <c r="I2632" s="171"/>
    </row>
    <row r="2633" spans="1:9" hidden="1" x14ac:dyDescent="0.25">
      <c r="A2633" s="169" t="s">
        <v>4213</v>
      </c>
      <c r="B2633" s="169" t="s">
        <v>14826</v>
      </c>
      <c r="C2633" s="169" t="s">
        <v>466</v>
      </c>
      <c r="D2633" s="169" t="s">
        <v>351</v>
      </c>
      <c r="E2633" s="170">
        <v>2015</v>
      </c>
      <c r="F2633" s="170" t="s">
        <v>11890</v>
      </c>
      <c r="G2633" s="171" t="s">
        <v>14820</v>
      </c>
      <c r="H2633" s="171" t="s">
        <v>13616</v>
      </c>
      <c r="I2633" s="171"/>
    </row>
    <row r="2634" spans="1:9" hidden="1" x14ac:dyDescent="0.25">
      <c r="A2634" s="169" t="s">
        <v>4458</v>
      </c>
      <c r="B2634" s="169" t="s">
        <v>14853</v>
      </c>
      <c r="C2634" s="169" t="s">
        <v>691</v>
      </c>
      <c r="D2634" s="169" t="s">
        <v>351</v>
      </c>
      <c r="E2634" s="170">
        <v>2012</v>
      </c>
      <c r="F2634" s="170" t="s">
        <v>11890</v>
      </c>
      <c r="G2634" s="171" t="s">
        <v>14820</v>
      </c>
      <c r="H2634" s="171" t="s">
        <v>13616</v>
      </c>
      <c r="I2634" s="171"/>
    </row>
    <row r="2635" spans="1:9" hidden="1" x14ac:dyDescent="0.25">
      <c r="A2635" s="169" t="s">
        <v>8094</v>
      </c>
      <c r="B2635" s="169" t="s">
        <v>14863</v>
      </c>
      <c r="C2635" s="169" t="s">
        <v>791</v>
      </c>
      <c r="D2635" s="169" t="s">
        <v>351</v>
      </c>
      <c r="E2635" s="170">
        <v>2015</v>
      </c>
      <c r="F2635" s="170" t="s">
        <v>11890</v>
      </c>
      <c r="G2635" s="171" t="s">
        <v>14820</v>
      </c>
      <c r="H2635" s="171" t="s">
        <v>13616</v>
      </c>
      <c r="I2635" s="171"/>
    </row>
    <row r="2636" spans="1:9" hidden="1" x14ac:dyDescent="0.25">
      <c r="A2636" s="169" t="s">
        <v>4905</v>
      </c>
      <c r="B2636" s="169" t="s">
        <v>14847</v>
      </c>
      <c r="C2636" s="169" t="s">
        <v>703</v>
      </c>
      <c r="D2636" s="169" t="s">
        <v>351</v>
      </c>
      <c r="E2636" s="170">
        <v>2015</v>
      </c>
      <c r="F2636" s="170" t="s">
        <v>11890</v>
      </c>
      <c r="G2636" s="171" t="s">
        <v>14820</v>
      </c>
      <c r="H2636" s="171" t="s">
        <v>13616</v>
      </c>
      <c r="I2636" s="171"/>
    </row>
    <row r="2637" spans="1:9" hidden="1" x14ac:dyDescent="0.25">
      <c r="A2637" s="169" t="s">
        <v>5064</v>
      </c>
      <c r="B2637" s="169" t="s">
        <v>14828</v>
      </c>
      <c r="C2637" s="169" t="s">
        <v>769</v>
      </c>
      <c r="D2637" s="169" t="s">
        <v>351</v>
      </c>
      <c r="E2637" s="170">
        <v>2012</v>
      </c>
      <c r="F2637" s="170" t="s">
        <v>11890</v>
      </c>
      <c r="G2637" s="171" t="s">
        <v>14820</v>
      </c>
      <c r="H2637" s="171" t="s">
        <v>13616</v>
      </c>
      <c r="I2637" s="171"/>
    </row>
    <row r="2638" spans="1:9" hidden="1" x14ac:dyDescent="0.25">
      <c r="A2638" s="169" t="s">
        <v>1054</v>
      </c>
      <c r="B2638" s="169" t="s">
        <v>14874</v>
      </c>
      <c r="C2638" s="169" t="s">
        <v>425</v>
      </c>
      <c r="D2638" s="169" t="s">
        <v>351</v>
      </c>
      <c r="E2638" s="170">
        <v>2015</v>
      </c>
      <c r="F2638" s="170" t="s">
        <v>11890</v>
      </c>
      <c r="G2638" s="171" t="s">
        <v>14820</v>
      </c>
      <c r="H2638" s="171" t="s">
        <v>13616</v>
      </c>
      <c r="I2638" s="171"/>
    </row>
    <row r="2639" spans="1:9" hidden="1" x14ac:dyDescent="0.25">
      <c r="A2639" s="169" t="s">
        <v>8835</v>
      </c>
      <c r="B2639" s="169" t="s">
        <v>14967</v>
      </c>
      <c r="C2639" s="169" t="s">
        <v>713</v>
      </c>
      <c r="D2639" s="169" t="s">
        <v>351</v>
      </c>
      <c r="E2639" s="170">
        <v>2012</v>
      </c>
      <c r="F2639" s="170" t="s">
        <v>11890</v>
      </c>
      <c r="G2639" s="171" t="s">
        <v>14820</v>
      </c>
      <c r="H2639" s="171" t="s">
        <v>13616</v>
      </c>
      <c r="I2639" s="171"/>
    </row>
    <row r="2640" spans="1:9" hidden="1" x14ac:dyDescent="0.25">
      <c r="A2640" s="169" t="s">
        <v>15095</v>
      </c>
      <c r="B2640" s="169" t="s">
        <v>14849</v>
      </c>
      <c r="C2640" s="169" t="s">
        <v>713</v>
      </c>
      <c r="D2640" s="169" t="s">
        <v>351</v>
      </c>
      <c r="E2640" s="170">
        <v>2015</v>
      </c>
      <c r="F2640" s="170" t="s">
        <v>11890</v>
      </c>
      <c r="G2640" s="171" t="s">
        <v>14820</v>
      </c>
      <c r="H2640" s="171" t="s">
        <v>13616</v>
      </c>
      <c r="I2640" s="171"/>
    </row>
    <row r="2641" spans="1:9" hidden="1" x14ac:dyDescent="0.25">
      <c r="A2641" s="169" t="s">
        <v>15096</v>
      </c>
      <c r="B2641" s="169" t="s">
        <v>15097</v>
      </c>
      <c r="C2641" s="169" t="s">
        <v>356</v>
      </c>
      <c r="D2641" s="169" t="s">
        <v>351</v>
      </c>
      <c r="E2641" s="170">
        <v>2015</v>
      </c>
      <c r="F2641" s="170" t="s">
        <v>11890</v>
      </c>
      <c r="G2641" s="171" t="s">
        <v>14820</v>
      </c>
      <c r="H2641" s="171" t="s">
        <v>13616</v>
      </c>
      <c r="I2641" s="171"/>
    </row>
    <row r="2642" spans="1:9" hidden="1" x14ac:dyDescent="0.25">
      <c r="A2642" s="169" t="s">
        <v>11144</v>
      </c>
      <c r="B2642" s="169" t="s">
        <v>14827</v>
      </c>
      <c r="C2642" s="169" t="s">
        <v>483</v>
      </c>
      <c r="D2642" s="169" t="s">
        <v>351</v>
      </c>
      <c r="E2642" s="170">
        <v>2012</v>
      </c>
      <c r="F2642" s="170" t="s">
        <v>11890</v>
      </c>
      <c r="G2642" s="171" t="s">
        <v>14820</v>
      </c>
      <c r="H2642" s="171" t="s">
        <v>13616</v>
      </c>
      <c r="I2642" s="171"/>
    </row>
    <row r="2643" spans="1:9" hidden="1" x14ac:dyDescent="0.25">
      <c r="A2643" s="169" t="s">
        <v>5365</v>
      </c>
      <c r="B2643" s="169" t="s">
        <v>14823</v>
      </c>
      <c r="C2643" s="169" t="s">
        <v>528</v>
      </c>
      <c r="D2643" s="169" t="s">
        <v>351</v>
      </c>
      <c r="E2643" s="170">
        <v>2015</v>
      </c>
      <c r="F2643" s="170" t="s">
        <v>11890</v>
      </c>
      <c r="G2643" s="171" t="s">
        <v>14820</v>
      </c>
      <c r="H2643" s="171" t="s">
        <v>13616</v>
      </c>
      <c r="I2643" s="171"/>
    </row>
    <row r="2644" spans="1:9" x14ac:dyDescent="0.25">
      <c r="A2644" s="169" t="s">
        <v>15098</v>
      </c>
      <c r="B2644" s="169" t="s">
        <v>15099</v>
      </c>
      <c r="C2644" s="169" t="s">
        <v>11889</v>
      </c>
      <c r="D2644" s="169" t="s">
        <v>351</v>
      </c>
      <c r="E2644" s="170">
        <v>2012</v>
      </c>
      <c r="F2644" s="170" t="s">
        <v>11890</v>
      </c>
      <c r="G2644" s="171" t="s">
        <v>14820</v>
      </c>
      <c r="H2644" s="171" t="s">
        <v>13616</v>
      </c>
      <c r="I2644" s="171"/>
    </row>
    <row r="2645" spans="1:9" hidden="1" x14ac:dyDescent="0.25">
      <c r="A2645" s="169" t="s">
        <v>6703</v>
      </c>
      <c r="B2645" s="169" t="s">
        <v>14866</v>
      </c>
      <c r="C2645" s="169" t="s">
        <v>483</v>
      </c>
      <c r="D2645" s="169" t="s">
        <v>351</v>
      </c>
      <c r="E2645" s="170">
        <v>2012</v>
      </c>
      <c r="F2645" s="170" t="s">
        <v>11890</v>
      </c>
      <c r="G2645" s="171" t="s">
        <v>14820</v>
      </c>
      <c r="H2645" s="171" t="s">
        <v>13616</v>
      </c>
      <c r="I2645" s="171"/>
    </row>
    <row r="2646" spans="1:9" x14ac:dyDescent="0.25">
      <c r="A2646" s="169" t="s">
        <v>6558</v>
      </c>
      <c r="B2646" s="169" t="s">
        <v>15100</v>
      </c>
      <c r="C2646" s="169" t="s">
        <v>11889</v>
      </c>
      <c r="D2646" s="169" t="s">
        <v>351</v>
      </c>
      <c r="E2646" s="170">
        <v>2015</v>
      </c>
      <c r="F2646" s="170" t="s">
        <v>11890</v>
      </c>
      <c r="G2646" s="171" t="s">
        <v>14820</v>
      </c>
      <c r="H2646" s="171" t="s">
        <v>13616</v>
      </c>
      <c r="I2646" s="171"/>
    </row>
    <row r="2647" spans="1:9" hidden="1" x14ac:dyDescent="0.25">
      <c r="A2647" s="169" t="s">
        <v>7627</v>
      </c>
      <c r="B2647" s="169" t="s">
        <v>14861</v>
      </c>
      <c r="C2647" s="169" t="s">
        <v>405</v>
      </c>
      <c r="D2647" s="169" t="s">
        <v>351</v>
      </c>
      <c r="E2647" s="170">
        <v>2013</v>
      </c>
      <c r="F2647" s="170" t="s">
        <v>11890</v>
      </c>
      <c r="G2647" s="171" t="s">
        <v>14820</v>
      </c>
      <c r="H2647" s="171" t="s">
        <v>13616</v>
      </c>
      <c r="I2647" s="171"/>
    </row>
    <row r="2648" spans="1:9" hidden="1" x14ac:dyDescent="0.25">
      <c r="A2648" s="169" t="s">
        <v>3734</v>
      </c>
      <c r="B2648" s="169" t="s">
        <v>14847</v>
      </c>
      <c r="C2648" s="169" t="s">
        <v>528</v>
      </c>
      <c r="D2648" s="169" t="s">
        <v>351</v>
      </c>
      <c r="E2648" s="170">
        <v>2015</v>
      </c>
      <c r="F2648" s="170" t="s">
        <v>11890</v>
      </c>
      <c r="G2648" s="171" t="s">
        <v>14820</v>
      </c>
      <c r="H2648" s="171" t="s">
        <v>13616</v>
      </c>
      <c r="I2648" s="171"/>
    </row>
    <row r="2649" spans="1:9" x14ac:dyDescent="0.25">
      <c r="A2649" s="169" t="s">
        <v>2600</v>
      </c>
      <c r="B2649" s="169" t="s">
        <v>15101</v>
      </c>
      <c r="C2649" s="169" t="s">
        <v>11889</v>
      </c>
      <c r="D2649" s="169" t="s">
        <v>351</v>
      </c>
      <c r="E2649" s="170">
        <v>2015</v>
      </c>
      <c r="F2649" s="170" t="s">
        <v>11890</v>
      </c>
      <c r="G2649" s="171" t="s">
        <v>14820</v>
      </c>
      <c r="H2649" s="171" t="s">
        <v>13616</v>
      </c>
      <c r="I2649" s="171"/>
    </row>
    <row r="2650" spans="1:9" hidden="1" x14ac:dyDescent="0.25">
      <c r="A2650" s="169" t="s">
        <v>8276</v>
      </c>
      <c r="B2650" s="169" t="s">
        <v>15102</v>
      </c>
      <c r="C2650" s="169" t="s">
        <v>431</v>
      </c>
      <c r="D2650" s="169" t="s">
        <v>351</v>
      </c>
      <c r="E2650" s="170">
        <v>2012</v>
      </c>
      <c r="F2650" s="170" t="s">
        <v>11890</v>
      </c>
      <c r="G2650" s="171" t="s">
        <v>14820</v>
      </c>
      <c r="H2650" s="171" t="s">
        <v>13616</v>
      </c>
      <c r="I2650" s="171"/>
    </row>
    <row r="2651" spans="1:9" hidden="1" x14ac:dyDescent="0.25">
      <c r="A2651" s="169" t="s">
        <v>752</v>
      </c>
      <c r="B2651" s="169" t="s">
        <v>14846</v>
      </c>
      <c r="C2651" s="169" t="s">
        <v>378</v>
      </c>
      <c r="D2651" s="169" t="s">
        <v>351</v>
      </c>
      <c r="E2651" s="170">
        <v>2012</v>
      </c>
      <c r="F2651" s="170" t="s">
        <v>11890</v>
      </c>
      <c r="G2651" s="171" t="s">
        <v>14820</v>
      </c>
      <c r="H2651" s="171" t="s">
        <v>13616</v>
      </c>
      <c r="I2651" s="171"/>
    </row>
    <row r="2652" spans="1:9" hidden="1" x14ac:dyDescent="0.25">
      <c r="A2652" s="169" t="s">
        <v>10902</v>
      </c>
      <c r="B2652" s="169" t="s">
        <v>14846</v>
      </c>
      <c r="C2652" s="169" t="s">
        <v>1910</v>
      </c>
      <c r="D2652" s="169" t="s">
        <v>351</v>
      </c>
      <c r="E2652" s="170">
        <v>2012</v>
      </c>
      <c r="F2652" s="170" t="s">
        <v>11890</v>
      </c>
      <c r="G2652" s="171" t="s">
        <v>14820</v>
      </c>
      <c r="H2652" s="171" t="s">
        <v>13616</v>
      </c>
      <c r="I2652" s="171"/>
    </row>
    <row r="2653" spans="1:9" hidden="1" x14ac:dyDescent="0.25">
      <c r="A2653" s="169" t="s">
        <v>7720</v>
      </c>
      <c r="B2653" s="169" t="s">
        <v>14861</v>
      </c>
      <c r="C2653" s="169" t="s">
        <v>691</v>
      </c>
      <c r="D2653" s="169" t="s">
        <v>351</v>
      </c>
      <c r="E2653" s="170">
        <v>2013</v>
      </c>
      <c r="F2653" s="170" t="s">
        <v>11890</v>
      </c>
      <c r="G2653" s="171" t="s">
        <v>14820</v>
      </c>
      <c r="H2653" s="171" t="s">
        <v>13616</v>
      </c>
      <c r="I2653" s="171"/>
    </row>
    <row r="2654" spans="1:9" x14ac:dyDescent="0.25">
      <c r="A2654" s="169" t="s">
        <v>798</v>
      </c>
      <c r="B2654" s="169" t="s">
        <v>15103</v>
      </c>
      <c r="C2654" s="169" t="s">
        <v>11889</v>
      </c>
      <c r="D2654" s="169" t="s">
        <v>351</v>
      </c>
      <c r="E2654" s="170">
        <v>2015</v>
      </c>
      <c r="F2654" s="170" t="s">
        <v>11890</v>
      </c>
      <c r="G2654" s="171" t="s">
        <v>14820</v>
      </c>
      <c r="H2654" s="171" t="s">
        <v>13616</v>
      </c>
      <c r="I2654" s="171"/>
    </row>
    <row r="2655" spans="1:9" hidden="1" x14ac:dyDescent="0.25">
      <c r="A2655" s="169" t="s">
        <v>11271</v>
      </c>
      <c r="B2655" s="169" t="s">
        <v>14885</v>
      </c>
      <c r="C2655" s="169" t="s">
        <v>473</v>
      </c>
      <c r="D2655" s="169" t="s">
        <v>351</v>
      </c>
      <c r="E2655" s="170">
        <v>2015</v>
      </c>
      <c r="F2655" s="170" t="s">
        <v>11890</v>
      </c>
      <c r="G2655" s="171" t="s">
        <v>14820</v>
      </c>
      <c r="H2655" s="171" t="s">
        <v>13616</v>
      </c>
      <c r="I2655" s="171"/>
    </row>
    <row r="2656" spans="1:9" x14ac:dyDescent="0.25">
      <c r="A2656" s="169" t="s">
        <v>9744</v>
      </c>
      <c r="B2656" s="169" t="s">
        <v>15104</v>
      </c>
      <c r="C2656" s="169" t="s">
        <v>11889</v>
      </c>
      <c r="D2656" s="169" t="s">
        <v>351</v>
      </c>
      <c r="E2656" s="170">
        <v>2015</v>
      </c>
      <c r="F2656" s="170" t="s">
        <v>11890</v>
      </c>
      <c r="G2656" s="171" t="s">
        <v>14820</v>
      </c>
      <c r="H2656" s="171" t="s">
        <v>13616</v>
      </c>
      <c r="I2656" s="171"/>
    </row>
    <row r="2657" spans="1:9" hidden="1" x14ac:dyDescent="0.25">
      <c r="A2657" s="169" t="s">
        <v>8322</v>
      </c>
      <c r="B2657" s="169" t="s">
        <v>14967</v>
      </c>
      <c r="C2657" s="169" t="s">
        <v>868</v>
      </c>
      <c r="D2657" s="169" t="s">
        <v>351</v>
      </c>
      <c r="E2657" s="170">
        <v>2012</v>
      </c>
      <c r="F2657" s="170" t="s">
        <v>11890</v>
      </c>
      <c r="G2657" s="171" t="s">
        <v>14820</v>
      </c>
      <c r="H2657" s="171" t="s">
        <v>13616</v>
      </c>
      <c r="I2657" s="171"/>
    </row>
    <row r="2658" spans="1:9" hidden="1" x14ac:dyDescent="0.25">
      <c r="A2658" s="169" t="s">
        <v>5173</v>
      </c>
      <c r="B2658" s="169" t="s">
        <v>15105</v>
      </c>
      <c r="C2658" s="169" t="s">
        <v>769</v>
      </c>
      <c r="D2658" s="169" t="s">
        <v>351</v>
      </c>
      <c r="E2658" s="170">
        <v>2012</v>
      </c>
      <c r="F2658" s="170" t="s">
        <v>11890</v>
      </c>
      <c r="G2658" s="171" t="s">
        <v>14820</v>
      </c>
      <c r="H2658" s="171" t="s">
        <v>13616</v>
      </c>
      <c r="I2658" s="171"/>
    </row>
    <row r="2659" spans="1:9" hidden="1" x14ac:dyDescent="0.25">
      <c r="A2659" s="169" t="s">
        <v>5976</v>
      </c>
      <c r="B2659" s="169" t="s">
        <v>14861</v>
      </c>
      <c r="C2659" s="169" t="s">
        <v>1552</v>
      </c>
      <c r="D2659" s="169" t="s">
        <v>351</v>
      </c>
      <c r="E2659" s="170">
        <v>2013</v>
      </c>
      <c r="F2659" s="170" t="s">
        <v>11890</v>
      </c>
      <c r="G2659" s="171" t="s">
        <v>14820</v>
      </c>
      <c r="H2659" s="171" t="s">
        <v>13616</v>
      </c>
      <c r="I2659" s="171"/>
    </row>
    <row r="2660" spans="1:9" x14ac:dyDescent="0.25">
      <c r="A2660" s="169" t="s">
        <v>15106</v>
      </c>
      <c r="B2660" s="169" t="s">
        <v>14819</v>
      </c>
      <c r="C2660" s="169" t="s">
        <v>11889</v>
      </c>
      <c r="D2660" s="169" t="s">
        <v>351</v>
      </c>
      <c r="E2660" s="170">
        <v>2015</v>
      </c>
      <c r="F2660" s="170" t="s">
        <v>11890</v>
      </c>
      <c r="G2660" s="171" t="s">
        <v>14820</v>
      </c>
      <c r="H2660" s="171" t="s">
        <v>13616</v>
      </c>
      <c r="I2660" s="171"/>
    </row>
    <row r="2661" spans="1:9" hidden="1" x14ac:dyDescent="0.25">
      <c r="A2661" s="169" t="s">
        <v>659</v>
      </c>
      <c r="B2661" s="169" t="s">
        <v>14886</v>
      </c>
      <c r="C2661" s="169" t="s">
        <v>350</v>
      </c>
      <c r="D2661" s="169" t="s">
        <v>351</v>
      </c>
      <c r="E2661" s="170">
        <v>2015</v>
      </c>
      <c r="F2661" s="170" t="s">
        <v>11890</v>
      </c>
      <c r="G2661" s="171" t="s">
        <v>14820</v>
      </c>
      <c r="H2661" s="171" t="s">
        <v>13616</v>
      </c>
      <c r="I2661" s="171"/>
    </row>
    <row r="2662" spans="1:9" x14ac:dyDescent="0.25">
      <c r="A2662" s="169" t="s">
        <v>3685</v>
      </c>
      <c r="B2662" s="169" t="s">
        <v>15107</v>
      </c>
      <c r="C2662" s="169" t="s">
        <v>11889</v>
      </c>
      <c r="D2662" s="169" t="s">
        <v>351</v>
      </c>
      <c r="E2662" s="170">
        <v>2015</v>
      </c>
      <c r="F2662" s="170" t="s">
        <v>11890</v>
      </c>
      <c r="G2662" s="171" t="s">
        <v>14820</v>
      </c>
      <c r="H2662" s="171" t="s">
        <v>13616</v>
      </c>
      <c r="I2662" s="171"/>
    </row>
    <row r="2663" spans="1:9" hidden="1" x14ac:dyDescent="0.25">
      <c r="A2663" s="169" t="s">
        <v>10219</v>
      </c>
      <c r="B2663" s="169" t="s">
        <v>14869</v>
      </c>
      <c r="C2663" s="169" t="s">
        <v>726</v>
      </c>
      <c r="D2663" s="169" t="s">
        <v>351</v>
      </c>
      <c r="E2663" s="170">
        <v>2015</v>
      </c>
      <c r="F2663" s="170" t="s">
        <v>11890</v>
      </c>
      <c r="G2663" s="171" t="s">
        <v>14820</v>
      </c>
      <c r="H2663" s="171" t="s">
        <v>13616</v>
      </c>
      <c r="I2663" s="171"/>
    </row>
    <row r="2664" spans="1:9" hidden="1" x14ac:dyDescent="0.25">
      <c r="A2664" s="169" t="s">
        <v>6385</v>
      </c>
      <c r="B2664" s="169" t="s">
        <v>14830</v>
      </c>
      <c r="C2664" s="169" t="s">
        <v>443</v>
      </c>
      <c r="D2664" s="169" t="s">
        <v>351</v>
      </c>
      <c r="E2664" s="170">
        <v>2012</v>
      </c>
      <c r="F2664" s="170" t="s">
        <v>11890</v>
      </c>
      <c r="G2664" s="171" t="s">
        <v>14820</v>
      </c>
      <c r="H2664" s="171" t="s">
        <v>13616</v>
      </c>
      <c r="I2664" s="171"/>
    </row>
    <row r="2665" spans="1:9" hidden="1" x14ac:dyDescent="0.25">
      <c r="A2665" s="169" t="s">
        <v>4823</v>
      </c>
      <c r="B2665" s="169" t="s">
        <v>15108</v>
      </c>
      <c r="C2665" s="169" t="s">
        <v>984</v>
      </c>
      <c r="D2665" s="169" t="s">
        <v>351</v>
      </c>
      <c r="E2665" s="170">
        <v>2012</v>
      </c>
      <c r="F2665" s="170" t="s">
        <v>11890</v>
      </c>
      <c r="G2665" s="171" t="s">
        <v>14820</v>
      </c>
      <c r="H2665" s="171" t="s">
        <v>13616</v>
      </c>
      <c r="I2665" s="171"/>
    </row>
    <row r="2666" spans="1:9" hidden="1" x14ac:dyDescent="0.25">
      <c r="A2666" s="169" t="s">
        <v>5547</v>
      </c>
      <c r="B2666" s="169" t="s">
        <v>14888</v>
      </c>
      <c r="C2666" s="169" t="s">
        <v>736</v>
      </c>
      <c r="D2666" s="169" t="s">
        <v>351</v>
      </c>
      <c r="E2666" s="170">
        <v>2015</v>
      </c>
      <c r="F2666" s="170" t="s">
        <v>11890</v>
      </c>
      <c r="G2666" s="171" t="s">
        <v>14820</v>
      </c>
      <c r="H2666" s="171" t="s">
        <v>13616</v>
      </c>
      <c r="I2666" s="171"/>
    </row>
    <row r="2667" spans="1:9" hidden="1" x14ac:dyDescent="0.25">
      <c r="A2667" s="169" t="s">
        <v>3019</v>
      </c>
      <c r="B2667" s="169" t="s">
        <v>14823</v>
      </c>
      <c r="C2667" s="169" t="s">
        <v>523</v>
      </c>
      <c r="D2667" s="169" t="s">
        <v>351</v>
      </c>
      <c r="E2667" s="170">
        <v>2015</v>
      </c>
      <c r="F2667" s="170" t="s">
        <v>11890</v>
      </c>
      <c r="G2667" s="171" t="s">
        <v>14820</v>
      </c>
      <c r="H2667" s="171" t="s">
        <v>13616</v>
      </c>
      <c r="I2667" s="171"/>
    </row>
    <row r="2668" spans="1:9" x14ac:dyDescent="0.25">
      <c r="A2668" s="169" t="s">
        <v>15109</v>
      </c>
      <c r="B2668" s="169" t="s">
        <v>15110</v>
      </c>
      <c r="C2668" s="169" t="s">
        <v>11889</v>
      </c>
      <c r="D2668" s="169" t="s">
        <v>351</v>
      </c>
      <c r="E2668" s="170">
        <v>2012</v>
      </c>
      <c r="F2668" s="170" t="s">
        <v>11890</v>
      </c>
      <c r="G2668" s="171" t="s">
        <v>14820</v>
      </c>
      <c r="H2668" s="171" t="s">
        <v>13616</v>
      </c>
      <c r="I2668" s="171"/>
    </row>
    <row r="2669" spans="1:9" hidden="1" x14ac:dyDescent="0.25">
      <c r="A2669" s="169" t="s">
        <v>9962</v>
      </c>
      <c r="B2669" s="169" t="s">
        <v>15111</v>
      </c>
      <c r="C2669" s="169" t="s">
        <v>438</v>
      </c>
      <c r="D2669" s="169" t="s">
        <v>351</v>
      </c>
      <c r="E2669" s="170">
        <v>2012</v>
      </c>
      <c r="F2669" s="170" t="s">
        <v>11890</v>
      </c>
      <c r="G2669" s="171" t="s">
        <v>14820</v>
      </c>
      <c r="H2669" s="171" t="s">
        <v>13616</v>
      </c>
      <c r="I2669" s="171"/>
    </row>
    <row r="2670" spans="1:9" hidden="1" x14ac:dyDescent="0.25">
      <c r="A2670" s="169" t="s">
        <v>9705</v>
      </c>
      <c r="B2670" s="169" t="s">
        <v>15112</v>
      </c>
      <c r="C2670" s="169" t="s">
        <v>713</v>
      </c>
      <c r="D2670" s="169" t="s">
        <v>351</v>
      </c>
      <c r="E2670" s="170">
        <v>2012</v>
      </c>
      <c r="F2670" s="170" t="s">
        <v>11890</v>
      </c>
      <c r="G2670" s="171" t="s">
        <v>14820</v>
      </c>
      <c r="H2670" s="171" t="s">
        <v>13616</v>
      </c>
      <c r="I2670" s="171"/>
    </row>
    <row r="2671" spans="1:9" hidden="1" x14ac:dyDescent="0.25">
      <c r="A2671" s="169" t="s">
        <v>5933</v>
      </c>
      <c r="B2671" s="169" t="s">
        <v>14846</v>
      </c>
      <c r="C2671" s="169" t="s">
        <v>736</v>
      </c>
      <c r="D2671" s="169" t="s">
        <v>351</v>
      </c>
      <c r="E2671" s="170">
        <v>2012</v>
      </c>
      <c r="F2671" s="170" t="s">
        <v>11890</v>
      </c>
      <c r="G2671" s="171" t="s">
        <v>14820</v>
      </c>
      <c r="H2671" s="171" t="s">
        <v>13616</v>
      </c>
      <c r="I2671" s="171"/>
    </row>
    <row r="2672" spans="1:9" hidden="1" x14ac:dyDescent="0.25">
      <c r="A2672" s="169" t="s">
        <v>9331</v>
      </c>
      <c r="B2672" s="169" t="s">
        <v>14823</v>
      </c>
      <c r="C2672" s="169" t="s">
        <v>443</v>
      </c>
      <c r="D2672" s="169" t="s">
        <v>351</v>
      </c>
      <c r="E2672" s="170">
        <v>2015</v>
      </c>
      <c r="F2672" s="170" t="s">
        <v>11890</v>
      </c>
      <c r="G2672" s="171" t="s">
        <v>14820</v>
      </c>
      <c r="H2672" s="171" t="s">
        <v>13616</v>
      </c>
      <c r="I2672" s="171"/>
    </row>
    <row r="2673" spans="1:9" x14ac:dyDescent="0.25">
      <c r="A2673" s="169" t="s">
        <v>6314</v>
      </c>
      <c r="B2673" s="169" t="s">
        <v>14884</v>
      </c>
      <c r="C2673" s="169" t="s">
        <v>11889</v>
      </c>
      <c r="D2673" s="169" t="s">
        <v>351</v>
      </c>
      <c r="E2673" s="170">
        <v>2015</v>
      </c>
      <c r="F2673" s="170" t="s">
        <v>11890</v>
      </c>
      <c r="G2673" s="171" t="s">
        <v>14820</v>
      </c>
      <c r="H2673" s="171" t="s">
        <v>13616</v>
      </c>
      <c r="I2673" s="171"/>
    </row>
    <row r="2674" spans="1:9" x14ac:dyDescent="0.25">
      <c r="A2674" s="169" t="s">
        <v>4351</v>
      </c>
      <c r="B2674" s="169" t="s">
        <v>15113</v>
      </c>
      <c r="C2674" s="169" t="s">
        <v>11889</v>
      </c>
      <c r="D2674" s="169" t="s">
        <v>351</v>
      </c>
      <c r="E2674" s="170">
        <v>2015</v>
      </c>
      <c r="F2674" s="170" t="s">
        <v>11890</v>
      </c>
      <c r="G2674" s="171" t="s">
        <v>14820</v>
      </c>
      <c r="H2674" s="171" t="s">
        <v>13616</v>
      </c>
      <c r="I2674" s="171"/>
    </row>
    <row r="2675" spans="1:9" hidden="1" x14ac:dyDescent="0.25">
      <c r="A2675" s="169" t="s">
        <v>450</v>
      </c>
      <c r="B2675" s="169" t="s">
        <v>14861</v>
      </c>
      <c r="C2675" s="169" t="s">
        <v>396</v>
      </c>
      <c r="D2675" s="169" t="s">
        <v>351</v>
      </c>
      <c r="E2675" s="170">
        <v>2013</v>
      </c>
      <c r="F2675" s="170" t="s">
        <v>11890</v>
      </c>
      <c r="G2675" s="171" t="s">
        <v>14820</v>
      </c>
      <c r="H2675" s="171" t="s">
        <v>13616</v>
      </c>
      <c r="I2675" s="171"/>
    </row>
    <row r="2676" spans="1:9" hidden="1" x14ac:dyDescent="0.25">
      <c r="A2676" s="169" t="s">
        <v>7865</v>
      </c>
      <c r="B2676" s="169" t="s">
        <v>14853</v>
      </c>
      <c r="C2676" s="169" t="s">
        <v>425</v>
      </c>
      <c r="D2676" s="169" t="s">
        <v>351</v>
      </c>
      <c r="E2676" s="170">
        <v>2012</v>
      </c>
      <c r="F2676" s="170" t="s">
        <v>11890</v>
      </c>
      <c r="G2676" s="171" t="s">
        <v>14820</v>
      </c>
      <c r="H2676" s="171" t="s">
        <v>13616</v>
      </c>
      <c r="I2676" s="171"/>
    </row>
    <row r="2677" spans="1:9" hidden="1" x14ac:dyDescent="0.25">
      <c r="A2677" s="169" t="s">
        <v>5948</v>
      </c>
      <c r="B2677" s="169" t="s">
        <v>14929</v>
      </c>
      <c r="C2677" s="169" t="s">
        <v>415</v>
      </c>
      <c r="D2677" s="169" t="s">
        <v>351</v>
      </c>
      <c r="E2677" s="170">
        <v>2012</v>
      </c>
      <c r="F2677" s="170" t="s">
        <v>11890</v>
      </c>
      <c r="G2677" s="171" t="s">
        <v>14820</v>
      </c>
      <c r="H2677" s="171" t="s">
        <v>13616</v>
      </c>
      <c r="I2677" s="171"/>
    </row>
    <row r="2678" spans="1:9" hidden="1" x14ac:dyDescent="0.25">
      <c r="A2678" s="169" t="s">
        <v>4191</v>
      </c>
      <c r="B2678" s="169" t="s">
        <v>14929</v>
      </c>
      <c r="C2678" s="169" t="s">
        <v>496</v>
      </c>
      <c r="D2678" s="169" t="s">
        <v>351</v>
      </c>
      <c r="E2678" s="170">
        <v>2012</v>
      </c>
      <c r="F2678" s="170" t="s">
        <v>11890</v>
      </c>
      <c r="G2678" s="171" t="s">
        <v>14820</v>
      </c>
      <c r="H2678" s="171" t="s">
        <v>13616</v>
      </c>
      <c r="I2678" s="171"/>
    </row>
    <row r="2679" spans="1:9" hidden="1" x14ac:dyDescent="0.25">
      <c r="A2679" s="169" t="s">
        <v>7244</v>
      </c>
      <c r="B2679" s="169" t="s">
        <v>14844</v>
      </c>
      <c r="C2679" s="169" t="s">
        <v>483</v>
      </c>
      <c r="D2679" s="169" t="s">
        <v>351</v>
      </c>
      <c r="E2679" s="170">
        <v>2012</v>
      </c>
      <c r="F2679" s="170" t="s">
        <v>11890</v>
      </c>
      <c r="G2679" s="171" t="s">
        <v>14820</v>
      </c>
      <c r="H2679" s="171" t="s">
        <v>13616</v>
      </c>
      <c r="I2679" s="171"/>
    </row>
    <row r="2680" spans="1:9" hidden="1" x14ac:dyDescent="0.25">
      <c r="A2680" s="169" t="s">
        <v>2400</v>
      </c>
      <c r="B2680" s="169" t="s">
        <v>14863</v>
      </c>
      <c r="C2680" s="169" t="s">
        <v>425</v>
      </c>
      <c r="D2680" s="169" t="s">
        <v>351</v>
      </c>
      <c r="E2680" s="170">
        <v>2015</v>
      </c>
      <c r="F2680" s="170" t="s">
        <v>11890</v>
      </c>
      <c r="G2680" s="171" t="s">
        <v>14820</v>
      </c>
      <c r="H2680" s="171" t="s">
        <v>13616</v>
      </c>
      <c r="I2680" s="171"/>
    </row>
    <row r="2681" spans="1:9" hidden="1" x14ac:dyDescent="0.25">
      <c r="A2681" s="169" t="s">
        <v>880</v>
      </c>
      <c r="B2681" s="169" t="s">
        <v>14829</v>
      </c>
      <c r="C2681" s="169" t="s">
        <v>378</v>
      </c>
      <c r="D2681" s="169" t="s">
        <v>351</v>
      </c>
      <c r="E2681" s="170">
        <v>2015</v>
      </c>
      <c r="F2681" s="170" t="s">
        <v>11890</v>
      </c>
      <c r="G2681" s="171" t="s">
        <v>14820</v>
      </c>
      <c r="H2681" s="171" t="s">
        <v>13616</v>
      </c>
      <c r="I2681" s="171"/>
    </row>
    <row r="2682" spans="1:9" hidden="1" x14ac:dyDescent="0.25">
      <c r="A2682" s="169" t="s">
        <v>7574</v>
      </c>
      <c r="B2682" s="169" t="s">
        <v>14826</v>
      </c>
      <c r="C2682" s="169" t="s">
        <v>791</v>
      </c>
      <c r="D2682" s="169" t="s">
        <v>351</v>
      </c>
      <c r="E2682" s="170">
        <v>2015</v>
      </c>
      <c r="F2682" s="170" t="s">
        <v>11890</v>
      </c>
      <c r="G2682" s="171" t="s">
        <v>14820</v>
      </c>
      <c r="H2682" s="171" t="s">
        <v>13616</v>
      </c>
      <c r="I2682" s="171"/>
    </row>
    <row r="2683" spans="1:9" hidden="1" x14ac:dyDescent="0.25">
      <c r="A2683" s="169" t="s">
        <v>8597</v>
      </c>
      <c r="B2683" s="169" t="s">
        <v>14863</v>
      </c>
      <c r="C2683" s="169" t="s">
        <v>378</v>
      </c>
      <c r="D2683" s="169" t="s">
        <v>351</v>
      </c>
      <c r="E2683" s="170">
        <v>2015</v>
      </c>
      <c r="F2683" s="170" t="s">
        <v>11890</v>
      </c>
      <c r="G2683" s="171" t="s">
        <v>14820</v>
      </c>
      <c r="H2683" s="171" t="s">
        <v>13616</v>
      </c>
      <c r="I2683" s="171"/>
    </row>
    <row r="2684" spans="1:9" hidden="1" x14ac:dyDescent="0.25">
      <c r="A2684" s="169" t="s">
        <v>15114</v>
      </c>
      <c r="B2684" s="169" t="s">
        <v>15115</v>
      </c>
      <c r="C2684" s="169" t="s">
        <v>868</v>
      </c>
      <c r="D2684" s="169" t="s">
        <v>351</v>
      </c>
      <c r="E2684" s="170">
        <v>2015</v>
      </c>
      <c r="F2684" s="170" t="s">
        <v>11890</v>
      </c>
      <c r="G2684" s="171" t="s">
        <v>14820</v>
      </c>
      <c r="H2684" s="171" t="s">
        <v>13616</v>
      </c>
      <c r="I2684" s="171"/>
    </row>
    <row r="2685" spans="1:9" x14ac:dyDescent="0.25">
      <c r="A2685" s="169" t="s">
        <v>15116</v>
      </c>
      <c r="B2685" s="169" t="s">
        <v>15117</v>
      </c>
      <c r="C2685" s="169" t="s">
        <v>11889</v>
      </c>
      <c r="D2685" s="169" t="s">
        <v>351</v>
      </c>
      <c r="E2685" s="170">
        <v>2012</v>
      </c>
      <c r="F2685" s="170" t="s">
        <v>11890</v>
      </c>
      <c r="G2685" s="171" t="s">
        <v>14820</v>
      </c>
      <c r="H2685" s="171" t="s">
        <v>13616</v>
      </c>
      <c r="I2685" s="171"/>
    </row>
    <row r="2686" spans="1:9" hidden="1" x14ac:dyDescent="0.25">
      <c r="A2686" s="169" t="s">
        <v>9707</v>
      </c>
      <c r="B2686" s="169" t="s">
        <v>14842</v>
      </c>
      <c r="C2686" s="169" t="s">
        <v>691</v>
      </c>
      <c r="D2686" s="169" t="s">
        <v>351</v>
      </c>
      <c r="E2686" s="170">
        <v>2012</v>
      </c>
      <c r="F2686" s="170" t="s">
        <v>11890</v>
      </c>
      <c r="G2686" s="171" t="s">
        <v>14820</v>
      </c>
      <c r="H2686" s="171" t="s">
        <v>13616</v>
      </c>
      <c r="I2686" s="171"/>
    </row>
    <row r="2687" spans="1:9" hidden="1" x14ac:dyDescent="0.25">
      <c r="A2687" s="169" t="s">
        <v>8397</v>
      </c>
      <c r="B2687" s="169" t="s">
        <v>15118</v>
      </c>
      <c r="C2687" s="169" t="s">
        <v>984</v>
      </c>
      <c r="D2687" s="169" t="s">
        <v>351</v>
      </c>
      <c r="E2687" s="170">
        <v>2012</v>
      </c>
      <c r="F2687" s="170" t="s">
        <v>11890</v>
      </c>
      <c r="G2687" s="171" t="s">
        <v>14820</v>
      </c>
      <c r="H2687" s="171" t="s">
        <v>13616</v>
      </c>
      <c r="I2687" s="171"/>
    </row>
    <row r="2688" spans="1:9" hidden="1" x14ac:dyDescent="0.25">
      <c r="A2688" s="169" t="s">
        <v>7111</v>
      </c>
      <c r="B2688" s="169" t="s">
        <v>14830</v>
      </c>
      <c r="C2688" s="169" t="s">
        <v>438</v>
      </c>
      <c r="D2688" s="169" t="s">
        <v>351</v>
      </c>
      <c r="E2688" s="170">
        <v>2012</v>
      </c>
      <c r="F2688" s="170" t="s">
        <v>11890</v>
      </c>
      <c r="G2688" s="171" t="s">
        <v>14820</v>
      </c>
      <c r="H2688" s="171" t="s">
        <v>13616</v>
      </c>
      <c r="I2688" s="171"/>
    </row>
    <row r="2689" spans="1:9" x14ac:dyDescent="0.25">
      <c r="A2689" s="169" t="s">
        <v>4205</v>
      </c>
      <c r="B2689" s="169" t="s">
        <v>15119</v>
      </c>
      <c r="C2689" s="169" t="s">
        <v>11889</v>
      </c>
      <c r="D2689" s="169" t="s">
        <v>351</v>
      </c>
      <c r="E2689" s="170">
        <v>2015</v>
      </c>
      <c r="F2689" s="170" t="s">
        <v>11890</v>
      </c>
      <c r="G2689" s="171" t="s">
        <v>14820</v>
      </c>
      <c r="H2689" s="171" t="s">
        <v>13616</v>
      </c>
      <c r="I2689" s="171"/>
    </row>
    <row r="2690" spans="1:9" x14ac:dyDescent="0.25">
      <c r="A2690" s="169" t="s">
        <v>4067</v>
      </c>
      <c r="B2690" s="169" t="s">
        <v>14833</v>
      </c>
      <c r="C2690" s="169" t="s">
        <v>11889</v>
      </c>
      <c r="D2690" s="169" t="s">
        <v>351</v>
      </c>
      <c r="E2690" s="170">
        <v>2012</v>
      </c>
      <c r="F2690" s="170" t="s">
        <v>11890</v>
      </c>
      <c r="G2690" s="171" t="s">
        <v>14820</v>
      </c>
      <c r="H2690" s="171" t="s">
        <v>13616</v>
      </c>
      <c r="I2690" s="171"/>
    </row>
    <row r="2691" spans="1:9" x14ac:dyDescent="0.25">
      <c r="A2691" s="169" t="s">
        <v>3341</v>
      </c>
      <c r="B2691" s="169" t="s">
        <v>15120</v>
      </c>
      <c r="C2691" s="169" t="s">
        <v>11889</v>
      </c>
      <c r="D2691" s="169" t="s">
        <v>351</v>
      </c>
      <c r="E2691" s="170">
        <v>2015</v>
      </c>
      <c r="F2691" s="170" t="s">
        <v>11890</v>
      </c>
      <c r="G2691" s="171" t="s">
        <v>14820</v>
      </c>
      <c r="H2691" s="171" t="s">
        <v>13616</v>
      </c>
      <c r="I2691" s="171"/>
    </row>
    <row r="2692" spans="1:9" hidden="1" x14ac:dyDescent="0.25">
      <c r="A2692" s="169" t="s">
        <v>5548</v>
      </c>
      <c r="B2692" s="169" t="s">
        <v>14830</v>
      </c>
      <c r="C2692" s="169" t="s">
        <v>670</v>
      </c>
      <c r="D2692" s="169" t="s">
        <v>351</v>
      </c>
      <c r="E2692" s="170">
        <v>2012</v>
      </c>
      <c r="F2692" s="170" t="s">
        <v>11890</v>
      </c>
      <c r="G2692" s="171" t="s">
        <v>14820</v>
      </c>
      <c r="H2692" s="171" t="s">
        <v>13616</v>
      </c>
      <c r="I2692" s="171"/>
    </row>
    <row r="2693" spans="1:9" hidden="1" x14ac:dyDescent="0.25">
      <c r="A2693" s="169" t="s">
        <v>7267</v>
      </c>
      <c r="B2693" s="169" t="s">
        <v>14879</v>
      </c>
      <c r="C2693" s="169" t="s">
        <v>378</v>
      </c>
      <c r="D2693" s="169" t="s">
        <v>351</v>
      </c>
      <c r="E2693" s="170">
        <v>2012</v>
      </c>
      <c r="F2693" s="170" t="s">
        <v>11890</v>
      </c>
      <c r="G2693" s="171" t="s">
        <v>14820</v>
      </c>
      <c r="H2693" s="171" t="s">
        <v>13616</v>
      </c>
      <c r="I2693" s="171"/>
    </row>
    <row r="2694" spans="1:9" hidden="1" x14ac:dyDescent="0.25">
      <c r="A2694" s="169" t="s">
        <v>4518</v>
      </c>
      <c r="B2694" s="169" t="s">
        <v>14874</v>
      </c>
      <c r="C2694" s="169" t="s">
        <v>686</v>
      </c>
      <c r="D2694" s="169" t="s">
        <v>351</v>
      </c>
      <c r="E2694" s="170">
        <v>2015</v>
      </c>
      <c r="F2694" s="170" t="s">
        <v>11890</v>
      </c>
      <c r="G2694" s="171" t="s">
        <v>14820</v>
      </c>
      <c r="H2694" s="171" t="s">
        <v>13616</v>
      </c>
      <c r="I2694" s="171"/>
    </row>
    <row r="2695" spans="1:9" hidden="1" x14ac:dyDescent="0.25">
      <c r="A2695" s="169" t="s">
        <v>3566</v>
      </c>
      <c r="B2695" s="169" t="s">
        <v>15121</v>
      </c>
      <c r="C2695" s="169" t="s">
        <v>14834</v>
      </c>
      <c r="D2695" s="169" t="s">
        <v>351</v>
      </c>
      <c r="E2695" s="170">
        <v>2012</v>
      </c>
      <c r="F2695" s="170" t="s">
        <v>11890</v>
      </c>
      <c r="G2695" s="171" t="s">
        <v>14820</v>
      </c>
      <c r="H2695" s="171" t="s">
        <v>13616</v>
      </c>
      <c r="I2695" s="171"/>
    </row>
    <row r="2696" spans="1:9" hidden="1" x14ac:dyDescent="0.25">
      <c r="A2696" s="169" t="s">
        <v>5827</v>
      </c>
      <c r="B2696" s="169" t="s">
        <v>14853</v>
      </c>
      <c r="C2696" s="169" t="s">
        <v>528</v>
      </c>
      <c r="D2696" s="169" t="s">
        <v>351</v>
      </c>
      <c r="E2696" s="170">
        <v>2012</v>
      </c>
      <c r="F2696" s="170" t="s">
        <v>11890</v>
      </c>
      <c r="G2696" s="171" t="s">
        <v>14820</v>
      </c>
      <c r="H2696" s="171" t="s">
        <v>13616</v>
      </c>
      <c r="I2696" s="171"/>
    </row>
    <row r="2697" spans="1:9" x14ac:dyDescent="0.25">
      <c r="A2697" s="169" t="s">
        <v>15122</v>
      </c>
      <c r="B2697" s="169" t="s">
        <v>15123</v>
      </c>
      <c r="C2697" s="169" t="s">
        <v>11889</v>
      </c>
      <c r="D2697" s="169" t="s">
        <v>351</v>
      </c>
      <c r="E2697" s="170">
        <v>2012</v>
      </c>
      <c r="F2697" s="170" t="s">
        <v>11890</v>
      </c>
      <c r="G2697" s="171" t="s">
        <v>14820</v>
      </c>
      <c r="H2697" s="171" t="s">
        <v>13616</v>
      </c>
      <c r="I2697" s="171"/>
    </row>
    <row r="2698" spans="1:9" hidden="1" x14ac:dyDescent="0.25">
      <c r="A2698" s="169" t="s">
        <v>1556</v>
      </c>
      <c r="B2698" s="169" t="s">
        <v>14827</v>
      </c>
      <c r="C2698" s="169" t="s">
        <v>703</v>
      </c>
      <c r="D2698" s="169" t="s">
        <v>351</v>
      </c>
      <c r="E2698" s="170">
        <v>2012</v>
      </c>
      <c r="F2698" s="170" t="s">
        <v>11890</v>
      </c>
      <c r="G2698" s="171" t="s">
        <v>14820</v>
      </c>
      <c r="H2698" s="171" t="s">
        <v>13616</v>
      </c>
      <c r="I2698" s="171"/>
    </row>
    <row r="2699" spans="1:9" hidden="1" x14ac:dyDescent="0.25">
      <c r="A2699" s="169" t="s">
        <v>1339</v>
      </c>
      <c r="B2699" s="169" t="s">
        <v>14853</v>
      </c>
      <c r="C2699" s="169" t="s">
        <v>350</v>
      </c>
      <c r="D2699" s="169" t="s">
        <v>351</v>
      </c>
      <c r="E2699" s="170">
        <v>2012</v>
      </c>
      <c r="F2699" s="170" t="s">
        <v>11890</v>
      </c>
      <c r="G2699" s="171" t="s">
        <v>14820</v>
      </c>
      <c r="H2699" s="171" t="s">
        <v>13616</v>
      </c>
      <c r="I2699" s="171"/>
    </row>
    <row r="2700" spans="1:9" hidden="1" x14ac:dyDescent="0.25">
      <c r="A2700" s="169" t="s">
        <v>15124</v>
      </c>
      <c r="B2700" s="169" t="s">
        <v>14860</v>
      </c>
      <c r="C2700" s="169" t="s">
        <v>713</v>
      </c>
      <c r="D2700" s="169" t="s">
        <v>351</v>
      </c>
      <c r="E2700" s="170">
        <v>2015</v>
      </c>
      <c r="F2700" s="170" t="s">
        <v>11890</v>
      </c>
      <c r="G2700" s="171" t="s">
        <v>14820</v>
      </c>
      <c r="H2700" s="171" t="s">
        <v>13616</v>
      </c>
      <c r="I2700" s="171"/>
    </row>
    <row r="2701" spans="1:9" hidden="1" x14ac:dyDescent="0.25">
      <c r="A2701" s="169" t="s">
        <v>9812</v>
      </c>
      <c r="B2701" s="169" t="s">
        <v>14854</v>
      </c>
      <c r="C2701" s="169" t="s">
        <v>371</v>
      </c>
      <c r="D2701" s="169" t="s">
        <v>351</v>
      </c>
      <c r="E2701" s="170">
        <v>2015</v>
      </c>
      <c r="F2701" s="170" t="s">
        <v>11890</v>
      </c>
      <c r="G2701" s="171" t="s">
        <v>14820</v>
      </c>
      <c r="H2701" s="171" t="s">
        <v>13616</v>
      </c>
      <c r="I2701" s="171"/>
    </row>
    <row r="2702" spans="1:9" hidden="1" x14ac:dyDescent="0.25">
      <c r="A2702" s="169" t="s">
        <v>15125</v>
      </c>
      <c r="B2702" s="169" t="s">
        <v>14819</v>
      </c>
      <c r="C2702" s="169" t="s">
        <v>483</v>
      </c>
      <c r="D2702" s="169" t="s">
        <v>351</v>
      </c>
      <c r="E2702" s="170">
        <v>2015</v>
      </c>
      <c r="F2702" s="170" t="s">
        <v>11890</v>
      </c>
      <c r="G2702" s="171" t="s">
        <v>14820</v>
      </c>
      <c r="H2702" s="171" t="s">
        <v>13616</v>
      </c>
      <c r="I2702" s="171"/>
    </row>
    <row r="2703" spans="1:9" hidden="1" x14ac:dyDescent="0.25">
      <c r="A2703" s="169" t="s">
        <v>10090</v>
      </c>
      <c r="B2703" s="169" t="s">
        <v>14824</v>
      </c>
      <c r="C2703" s="169" t="s">
        <v>736</v>
      </c>
      <c r="D2703" s="169" t="s">
        <v>351</v>
      </c>
      <c r="E2703" s="170">
        <v>2015</v>
      </c>
      <c r="F2703" s="170" t="s">
        <v>11890</v>
      </c>
      <c r="G2703" s="171" t="s">
        <v>14820</v>
      </c>
      <c r="H2703" s="171" t="s">
        <v>13616</v>
      </c>
      <c r="I2703" s="171"/>
    </row>
    <row r="2704" spans="1:9" hidden="1" x14ac:dyDescent="0.25">
      <c r="A2704" s="169" t="s">
        <v>11281</v>
      </c>
      <c r="B2704" s="169" t="s">
        <v>14853</v>
      </c>
      <c r="C2704" s="169" t="s">
        <v>443</v>
      </c>
      <c r="D2704" s="169" t="s">
        <v>351</v>
      </c>
      <c r="E2704" s="170">
        <v>2012</v>
      </c>
      <c r="F2704" s="170" t="s">
        <v>11890</v>
      </c>
      <c r="G2704" s="171" t="s">
        <v>14820</v>
      </c>
      <c r="H2704" s="171" t="s">
        <v>13616</v>
      </c>
      <c r="I2704" s="171"/>
    </row>
    <row r="2705" spans="1:9" hidden="1" x14ac:dyDescent="0.25">
      <c r="A2705" s="169" t="s">
        <v>8068</v>
      </c>
      <c r="B2705" s="169" t="s">
        <v>14854</v>
      </c>
      <c r="C2705" s="169" t="s">
        <v>425</v>
      </c>
      <c r="D2705" s="169" t="s">
        <v>351</v>
      </c>
      <c r="E2705" s="170">
        <v>2015</v>
      </c>
      <c r="F2705" s="170" t="s">
        <v>11890</v>
      </c>
      <c r="G2705" s="171" t="s">
        <v>14820</v>
      </c>
      <c r="H2705" s="171" t="s">
        <v>13616</v>
      </c>
      <c r="I2705" s="171"/>
    </row>
    <row r="2706" spans="1:9" hidden="1" x14ac:dyDescent="0.25">
      <c r="A2706" s="169" t="s">
        <v>3006</v>
      </c>
      <c r="B2706" s="169" t="s">
        <v>14852</v>
      </c>
      <c r="C2706" s="169" t="s">
        <v>392</v>
      </c>
      <c r="D2706" s="169" t="s">
        <v>351</v>
      </c>
      <c r="E2706" s="170">
        <v>2012</v>
      </c>
      <c r="F2706" s="170" t="s">
        <v>11890</v>
      </c>
      <c r="G2706" s="171" t="s">
        <v>14820</v>
      </c>
      <c r="H2706" s="171" t="s">
        <v>13616</v>
      </c>
      <c r="I2706" s="171"/>
    </row>
    <row r="2707" spans="1:9" hidden="1" x14ac:dyDescent="0.25">
      <c r="A2707" s="169" t="s">
        <v>731</v>
      </c>
      <c r="B2707" s="169" t="s">
        <v>14853</v>
      </c>
      <c r="C2707" s="169" t="s">
        <v>703</v>
      </c>
      <c r="D2707" s="169" t="s">
        <v>351</v>
      </c>
      <c r="E2707" s="170">
        <v>2012</v>
      </c>
      <c r="F2707" s="170" t="s">
        <v>11890</v>
      </c>
      <c r="G2707" s="171" t="s">
        <v>14820</v>
      </c>
      <c r="H2707" s="171" t="s">
        <v>13616</v>
      </c>
      <c r="I2707" s="171"/>
    </row>
    <row r="2708" spans="1:9" hidden="1" x14ac:dyDescent="0.25">
      <c r="A2708" s="169" t="s">
        <v>9666</v>
      </c>
      <c r="B2708" s="169" t="s">
        <v>14861</v>
      </c>
      <c r="C2708" s="169" t="s">
        <v>791</v>
      </c>
      <c r="D2708" s="169" t="s">
        <v>351</v>
      </c>
      <c r="E2708" s="170">
        <v>2013</v>
      </c>
      <c r="F2708" s="170" t="s">
        <v>11890</v>
      </c>
      <c r="G2708" s="171" t="s">
        <v>14820</v>
      </c>
      <c r="H2708" s="171" t="s">
        <v>13616</v>
      </c>
      <c r="I2708" s="171"/>
    </row>
    <row r="2709" spans="1:9" hidden="1" x14ac:dyDescent="0.25">
      <c r="A2709" s="169" t="s">
        <v>6864</v>
      </c>
      <c r="B2709" s="169" t="s">
        <v>14827</v>
      </c>
      <c r="C2709" s="169" t="s">
        <v>613</v>
      </c>
      <c r="D2709" s="169" t="s">
        <v>351</v>
      </c>
      <c r="E2709" s="170">
        <v>2012</v>
      </c>
      <c r="F2709" s="170" t="s">
        <v>11890</v>
      </c>
      <c r="G2709" s="171" t="s">
        <v>14820</v>
      </c>
      <c r="H2709" s="171" t="s">
        <v>13616</v>
      </c>
      <c r="I2709" s="171"/>
    </row>
    <row r="2710" spans="1:9" hidden="1" x14ac:dyDescent="0.25">
      <c r="A2710" s="169" t="s">
        <v>7883</v>
      </c>
      <c r="B2710" s="169" t="s">
        <v>14863</v>
      </c>
      <c r="C2710" s="169" t="s">
        <v>402</v>
      </c>
      <c r="D2710" s="169" t="s">
        <v>351</v>
      </c>
      <c r="E2710" s="170">
        <v>2015</v>
      </c>
      <c r="F2710" s="170" t="s">
        <v>11890</v>
      </c>
      <c r="G2710" s="171" t="s">
        <v>14820</v>
      </c>
      <c r="H2710" s="171" t="s">
        <v>13616</v>
      </c>
      <c r="I2710" s="171"/>
    </row>
    <row r="2711" spans="1:9" hidden="1" x14ac:dyDescent="0.25">
      <c r="A2711" s="169" t="s">
        <v>5410</v>
      </c>
      <c r="B2711" s="169" t="s">
        <v>14901</v>
      </c>
      <c r="C2711" s="169" t="s">
        <v>984</v>
      </c>
      <c r="D2711" s="169" t="s">
        <v>351</v>
      </c>
      <c r="E2711" s="170">
        <v>2012</v>
      </c>
      <c r="F2711" s="170" t="s">
        <v>11890</v>
      </c>
      <c r="G2711" s="171" t="s">
        <v>14820</v>
      </c>
      <c r="H2711" s="171" t="s">
        <v>13616</v>
      </c>
      <c r="I2711" s="171"/>
    </row>
    <row r="2712" spans="1:9" hidden="1" x14ac:dyDescent="0.25">
      <c r="A2712" s="169" t="s">
        <v>8666</v>
      </c>
      <c r="B2712" s="169" t="s">
        <v>14853</v>
      </c>
      <c r="C2712" s="169" t="s">
        <v>1301</v>
      </c>
      <c r="D2712" s="169" t="s">
        <v>351</v>
      </c>
      <c r="E2712" s="170">
        <v>2012</v>
      </c>
      <c r="F2712" s="170" t="s">
        <v>11890</v>
      </c>
      <c r="G2712" s="171" t="s">
        <v>14820</v>
      </c>
      <c r="H2712" s="171" t="s">
        <v>13616</v>
      </c>
      <c r="I2712" s="171"/>
    </row>
    <row r="2713" spans="1:9" hidden="1" x14ac:dyDescent="0.25">
      <c r="A2713" s="169" t="s">
        <v>7458</v>
      </c>
      <c r="B2713" s="169" t="s">
        <v>14967</v>
      </c>
      <c r="C2713" s="169" t="s">
        <v>613</v>
      </c>
      <c r="D2713" s="169" t="s">
        <v>351</v>
      </c>
      <c r="E2713" s="170">
        <v>2012</v>
      </c>
      <c r="F2713" s="170" t="s">
        <v>11890</v>
      </c>
      <c r="G2713" s="171" t="s">
        <v>14820</v>
      </c>
      <c r="H2713" s="171" t="s">
        <v>13616</v>
      </c>
      <c r="I2713" s="171"/>
    </row>
    <row r="2714" spans="1:9" hidden="1" x14ac:dyDescent="0.25">
      <c r="A2714" s="169" t="s">
        <v>8911</v>
      </c>
      <c r="B2714" s="169" t="s">
        <v>14879</v>
      </c>
      <c r="C2714" s="169" t="s">
        <v>466</v>
      </c>
      <c r="D2714" s="169" t="s">
        <v>351</v>
      </c>
      <c r="E2714" s="170">
        <v>2012</v>
      </c>
      <c r="F2714" s="170" t="s">
        <v>11890</v>
      </c>
      <c r="G2714" s="171" t="s">
        <v>14820</v>
      </c>
      <c r="H2714" s="171" t="s">
        <v>13616</v>
      </c>
      <c r="I2714" s="171"/>
    </row>
    <row r="2715" spans="1:9" hidden="1" x14ac:dyDescent="0.25">
      <c r="A2715" s="169" t="s">
        <v>1195</v>
      </c>
      <c r="B2715" s="169" t="s">
        <v>14831</v>
      </c>
      <c r="C2715" s="169" t="s">
        <v>473</v>
      </c>
      <c r="D2715" s="169" t="s">
        <v>351</v>
      </c>
      <c r="E2715" s="170">
        <v>2012</v>
      </c>
      <c r="F2715" s="170" t="s">
        <v>11890</v>
      </c>
      <c r="G2715" s="171" t="s">
        <v>14820</v>
      </c>
      <c r="H2715" s="171" t="s">
        <v>13616</v>
      </c>
      <c r="I2715" s="171"/>
    </row>
    <row r="2716" spans="1:9" hidden="1" x14ac:dyDescent="0.25">
      <c r="A2716" s="169" t="s">
        <v>4617</v>
      </c>
      <c r="B2716" s="169" t="s">
        <v>14846</v>
      </c>
      <c r="C2716" s="169" t="s">
        <v>325</v>
      </c>
      <c r="D2716" s="169" t="s">
        <v>351</v>
      </c>
      <c r="E2716" s="170">
        <v>2012</v>
      </c>
      <c r="F2716" s="170" t="s">
        <v>11890</v>
      </c>
      <c r="G2716" s="171" t="s">
        <v>14820</v>
      </c>
      <c r="H2716" s="171" t="s">
        <v>13616</v>
      </c>
      <c r="I2716" s="171"/>
    </row>
    <row r="2717" spans="1:9" hidden="1" x14ac:dyDescent="0.25">
      <c r="A2717" s="169" t="s">
        <v>719</v>
      </c>
      <c r="B2717" s="169" t="s">
        <v>14830</v>
      </c>
      <c r="C2717" s="169" t="s">
        <v>378</v>
      </c>
      <c r="D2717" s="169" t="s">
        <v>351</v>
      </c>
      <c r="E2717" s="170">
        <v>2012</v>
      </c>
      <c r="F2717" s="170" t="s">
        <v>11890</v>
      </c>
      <c r="G2717" s="171" t="s">
        <v>14820</v>
      </c>
      <c r="H2717" s="171" t="s">
        <v>13616</v>
      </c>
      <c r="I2717" s="171"/>
    </row>
    <row r="2718" spans="1:9" x14ac:dyDescent="0.25">
      <c r="A2718" s="169" t="s">
        <v>7330</v>
      </c>
      <c r="B2718" s="169" t="s">
        <v>14861</v>
      </c>
      <c r="C2718" s="169" t="s">
        <v>11889</v>
      </c>
      <c r="D2718" s="169" t="s">
        <v>342</v>
      </c>
      <c r="E2718" s="170">
        <v>2013</v>
      </c>
      <c r="F2718" s="170" t="s">
        <v>11890</v>
      </c>
      <c r="G2718" s="171" t="s">
        <v>14820</v>
      </c>
      <c r="H2718" s="171" t="s">
        <v>13616</v>
      </c>
      <c r="I2718" s="171"/>
    </row>
    <row r="2719" spans="1:9" hidden="1" x14ac:dyDescent="0.25">
      <c r="A2719" s="169" t="s">
        <v>10549</v>
      </c>
      <c r="B2719" s="169" t="s">
        <v>14875</v>
      </c>
      <c r="C2719" s="169" t="s">
        <v>496</v>
      </c>
      <c r="D2719" s="169" t="s">
        <v>351</v>
      </c>
      <c r="E2719" s="170">
        <v>2012</v>
      </c>
      <c r="F2719" s="170" t="s">
        <v>11890</v>
      </c>
      <c r="G2719" s="171" t="s">
        <v>14820</v>
      </c>
      <c r="H2719" s="171" t="s">
        <v>13616</v>
      </c>
      <c r="I2719" s="171"/>
    </row>
    <row r="2720" spans="1:9" hidden="1" x14ac:dyDescent="0.25">
      <c r="A2720" s="169" t="s">
        <v>9450</v>
      </c>
      <c r="B2720" s="169" t="s">
        <v>14826</v>
      </c>
      <c r="C2720" s="169" t="s">
        <v>425</v>
      </c>
      <c r="D2720" s="169" t="s">
        <v>351</v>
      </c>
      <c r="E2720" s="170">
        <v>2015</v>
      </c>
      <c r="F2720" s="170" t="s">
        <v>11890</v>
      </c>
      <c r="G2720" s="171" t="s">
        <v>14820</v>
      </c>
      <c r="H2720" s="171" t="s">
        <v>13616</v>
      </c>
      <c r="I2720" s="171"/>
    </row>
    <row r="2721" spans="1:9" x14ac:dyDescent="0.25">
      <c r="A2721" s="169" t="s">
        <v>3764</v>
      </c>
      <c r="B2721" s="169" t="s">
        <v>15126</v>
      </c>
      <c r="C2721" s="169" t="s">
        <v>11889</v>
      </c>
      <c r="D2721" s="169" t="s">
        <v>351</v>
      </c>
      <c r="E2721" s="170">
        <v>2015</v>
      </c>
      <c r="F2721" s="170" t="s">
        <v>11890</v>
      </c>
      <c r="G2721" s="171" t="s">
        <v>14820</v>
      </c>
      <c r="H2721" s="171" t="s">
        <v>13616</v>
      </c>
      <c r="I2721" s="171"/>
    </row>
    <row r="2722" spans="1:9" hidden="1" x14ac:dyDescent="0.25">
      <c r="A2722" s="169" t="s">
        <v>7443</v>
      </c>
      <c r="B2722" s="169" t="s">
        <v>14840</v>
      </c>
      <c r="C2722" s="169" t="s">
        <v>392</v>
      </c>
      <c r="D2722" s="169" t="s">
        <v>351</v>
      </c>
      <c r="E2722" s="170">
        <v>2015</v>
      </c>
      <c r="F2722" s="170" t="s">
        <v>11890</v>
      </c>
      <c r="G2722" s="171" t="s">
        <v>14820</v>
      </c>
      <c r="H2722" s="171" t="s">
        <v>13616</v>
      </c>
      <c r="I2722" s="171"/>
    </row>
    <row r="2723" spans="1:9" hidden="1" x14ac:dyDescent="0.25">
      <c r="A2723" s="169" t="s">
        <v>6048</v>
      </c>
      <c r="B2723" s="169" t="s">
        <v>14929</v>
      </c>
      <c r="C2723" s="169" t="s">
        <v>547</v>
      </c>
      <c r="D2723" s="169" t="s">
        <v>351</v>
      </c>
      <c r="E2723" s="170">
        <v>2012</v>
      </c>
      <c r="F2723" s="170" t="s">
        <v>11890</v>
      </c>
      <c r="G2723" s="171" t="s">
        <v>14820</v>
      </c>
      <c r="H2723" s="171" t="s">
        <v>13616</v>
      </c>
      <c r="I2723" s="171"/>
    </row>
    <row r="2724" spans="1:9" hidden="1" x14ac:dyDescent="0.25">
      <c r="A2724" s="169" t="s">
        <v>4708</v>
      </c>
      <c r="B2724" s="169" t="s">
        <v>14832</v>
      </c>
      <c r="C2724" s="169" t="s">
        <v>736</v>
      </c>
      <c r="D2724" s="169" t="s">
        <v>351</v>
      </c>
      <c r="E2724" s="170">
        <v>2015</v>
      </c>
      <c r="F2724" s="170" t="s">
        <v>11890</v>
      </c>
      <c r="G2724" s="171" t="s">
        <v>14820</v>
      </c>
      <c r="H2724" s="171" t="s">
        <v>13616</v>
      </c>
      <c r="I2724" s="171"/>
    </row>
    <row r="2725" spans="1:9" hidden="1" x14ac:dyDescent="0.25">
      <c r="A2725" s="169" t="s">
        <v>8447</v>
      </c>
      <c r="B2725" s="169" t="s">
        <v>14939</v>
      </c>
      <c r="C2725" s="169" t="s">
        <v>686</v>
      </c>
      <c r="D2725" s="169" t="s">
        <v>351</v>
      </c>
      <c r="E2725" s="170">
        <v>2015</v>
      </c>
      <c r="F2725" s="170" t="s">
        <v>11890</v>
      </c>
      <c r="G2725" s="171" t="s">
        <v>14820</v>
      </c>
      <c r="H2725" s="171" t="s">
        <v>13616</v>
      </c>
      <c r="I2725" s="171"/>
    </row>
    <row r="2726" spans="1:9" x14ac:dyDescent="0.25">
      <c r="A2726" s="169" t="s">
        <v>9064</v>
      </c>
      <c r="B2726" s="169" t="s">
        <v>15127</v>
      </c>
      <c r="C2726" s="169" t="s">
        <v>11889</v>
      </c>
      <c r="D2726" s="169" t="s">
        <v>351</v>
      </c>
      <c r="E2726" s="170">
        <v>2015</v>
      </c>
      <c r="F2726" s="170" t="s">
        <v>11890</v>
      </c>
      <c r="G2726" s="171" t="s">
        <v>14820</v>
      </c>
      <c r="H2726" s="171" t="s">
        <v>13616</v>
      </c>
      <c r="I2726" s="171"/>
    </row>
    <row r="2727" spans="1:9" hidden="1" x14ac:dyDescent="0.25">
      <c r="A2727" s="169" t="s">
        <v>4534</v>
      </c>
      <c r="B2727" s="169" t="s">
        <v>14827</v>
      </c>
      <c r="C2727" s="169" t="s">
        <v>528</v>
      </c>
      <c r="D2727" s="169" t="s">
        <v>351</v>
      </c>
      <c r="E2727" s="170">
        <v>2012</v>
      </c>
      <c r="F2727" s="170" t="s">
        <v>11890</v>
      </c>
      <c r="G2727" s="171" t="s">
        <v>14820</v>
      </c>
      <c r="H2727" s="171" t="s">
        <v>13616</v>
      </c>
      <c r="I2727" s="171"/>
    </row>
    <row r="2728" spans="1:9" hidden="1" x14ac:dyDescent="0.25">
      <c r="A2728" s="169" t="s">
        <v>5325</v>
      </c>
      <c r="B2728" s="169" t="s">
        <v>14846</v>
      </c>
      <c r="C2728" s="169" t="s">
        <v>686</v>
      </c>
      <c r="D2728" s="169" t="s">
        <v>351</v>
      </c>
      <c r="E2728" s="170">
        <v>2012</v>
      </c>
      <c r="F2728" s="170" t="s">
        <v>11890</v>
      </c>
      <c r="G2728" s="171" t="s">
        <v>14820</v>
      </c>
      <c r="H2728" s="171" t="s">
        <v>13616</v>
      </c>
      <c r="I2728" s="171"/>
    </row>
    <row r="2729" spans="1:9" hidden="1" x14ac:dyDescent="0.25">
      <c r="A2729" s="169" t="s">
        <v>5472</v>
      </c>
      <c r="B2729" s="169" t="s">
        <v>14879</v>
      </c>
      <c r="C2729" s="169" t="s">
        <v>389</v>
      </c>
      <c r="D2729" s="169" t="s">
        <v>351</v>
      </c>
      <c r="E2729" s="170">
        <v>2012</v>
      </c>
      <c r="F2729" s="170" t="s">
        <v>11890</v>
      </c>
      <c r="G2729" s="171" t="s">
        <v>14820</v>
      </c>
      <c r="H2729" s="171" t="s">
        <v>13616</v>
      </c>
      <c r="I2729" s="171"/>
    </row>
    <row r="2730" spans="1:9" hidden="1" x14ac:dyDescent="0.25">
      <c r="A2730" s="169" t="s">
        <v>3864</v>
      </c>
      <c r="B2730" s="169" t="s">
        <v>14821</v>
      </c>
      <c r="C2730" s="169" t="s">
        <v>547</v>
      </c>
      <c r="D2730" s="169" t="s">
        <v>351</v>
      </c>
      <c r="E2730" s="170">
        <v>2012</v>
      </c>
      <c r="F2730" s="170" t="s">
        <v>11890</v>
      </c>
      <c r="G2730" s="171" t="s">
        <v>14820</v>
      </c>
      <c r="H2730" s="171" t="s">
        <v>13616</v>
      </c>
      <c r="I2730" s="171"/>
    </row>
    <row r="2731" spans="1:9" hidden="1" x14ac:dyDescent="0.25">
      <c r="A2731" s="169" t="s">
        <v>5022</v>
      </c>
      <c r="B2731" s="169" t="s">
        <v>14831</v>
      </c>
      <c r="C2731" s="169" t="s">
        <v>868</v>
      </c>
      <c r="D2731" s="169" t="s">
        <v>351</v>
      </c>
      <c r="E2731" s="170">
        <v>2012</v>
      </c>
      <c r="F2731" s="170" t="s">
        <v>11890</v>
      </c>
      <c r="G2731" s="171" t="s">
        <v>14820</v>
      </c>
      <c r="H2731" s="171" t="s">
        <v>13616</v>
      </c>
      <c r="I2731" s="171"/>
    </row>
    <row r="2732" spans="1:9" hidden="1" x14ac:dyDescent="0.25">
      <c r="A2732" s="169" t="s">
        <v>9444</v>
      </c>
      <c r="B2732" s="169" t="s">
        <v>14831</v>
      </c>
      <c r="C2732" s="169" t="s">
        <v>736</v>
      </c>
      <c r="D2732" s="169" t="s">
        <v>351</v>
      </c>
      <c r="E2732" s="170">
        <v>2012</v>
      </c>
      <c r="F2732" s="170" t="s">
        <v>11890</v>
      </c>
      <c r="G2732" s="171" t="s">
        <v>14820</v>
      </c>
      <c r="H2732" s="171" t="s">
        <v>13616</v>
      </c>
      <c r="I2732" s="171"/>
    </row>
    <row r="2733" spans="1:9" hidden="1" x14ac:dyDescent="0.25">
      <c r="A2733" s="169" t="s">
        <v>3963</v>
      </c>
      <c r="B2733" s="169" t="s">
        <v>14874</v>
      </c>
      <c r="C2733" s="169" t="s">
        <v>371</v>
      </c>
      <c r="D2733" s="169" t="s">
        <v>351</v>
      </c>
      <c r="E2733" s="170">
        <v>2015</v>
      </c>
      <c r="F2733" s="170" t="s">
        <v>11890</v>
      </c>
      <c r="G2733" s="171" t="s">
        <v>14820</v>
      </c>
      <c r="H2733" s="171" t="s">
        <v>13616</v>
      </c>
      <c r="I2733" s="171"/>
    </row>
    <row r="2734" spans="1:9" hidden="1" x14ac:dyDescent="0.25">
      <c r="A2734" s="169" t="s">
        <v>9083</v>
      </c>
      <c r="B2734" s="169" t="s">
        <v>14829</v>
      </c>
      <c r="C2734" s="169" t="s">
        <v>523</v>
      </c>
      <c r="D2734" s="169" t="s">
        <v>351</v>
      </c>
      <c r="E2734" s="170">
        <v>2015</v>
      </c>
      <c r="F2734" s="170" t="s">
        <v>11890</v>
      </c>
      <c r="G2734" s="171" t="s">
        <v>14820</v>
      </c>
      <c r="H2734" s="171" t="s">
        <v>13616</v>
      </c>
      <c r="I2734" s="171"/>
    </row>
    <row r="2735" spans="1:9" hidden="1" x14ac:dyDescent="0.25">
      <c r="A2735" s="169" t="s">
        <v>11024</v>
      </c>
      <c r="B2735" s="169" t="s">
        <v>14842</v>
      </c>
      <c r="C2735" s="169" t="s">
        <v>547</v>
      </c>
      <c r="D2735" s="169" t="s">
        <v>351</v>
      </c>
      <c r="E2735" s="170">
        <v>2012</v>
      </c>
      <c r="F2735" s="170" t="s">
        <v>11890</v>
      </c>
      <c r="G2735" s="171" t="s">
        <v>14820</v>
      </c>
      <c r="H2735" s="171" t="s">
        <v>13616</v>
      </c>
      <c r="I2735" s="171"/>
    </row>
    <row r="2736" spans="1:9" hidden="1" x14ac:dyDescent="0.25">
      <c r="A2736" s="169" t="s">
        <v>491</v>
      </c>
      <c r="B2736" s="169" t="s">
        <v>14887</v>
      </c>
      <c r="C2736" s="169" t="s">
        <v>493</v>
      </c>
      <c r="D2736" s="169" t="s">
        <v>351</v>
      </c>
      <c r="E2736" s="170">
        <v>2015</v>
      </c>
      <c r="F2736" s="170" t="s">
        <v>11890</v>
      </c>
      <c r="G2736" s="171" t="s">
        <v>14820</v>
      </c>
      <c r="H2736" s="171" t="s">
        <v>13616</v>
      </c>
      <c r="I2736" s="171"/>
    </row>
    <row r="2737" spans="1:9" hidden="1" x14ac:dyDescent="0.25">
      <c r="A2737" s="169" t="s">
        <v>4080</v>
      </c>
      <c r="B2737" s="169" t="s">
        <v>14886</v>
      </c>
      <c r="C2737" s="169" t="s">
        <v>396</v>
      </c>
      <c r="D2737" s="169" t="s">
        <v>351</v>
      </c>
      <c r="E2737" s="170">
        <v>2015</v>
      </c>
      <c r="F2737" s="170" t="s">
        <v>11890</v>
      </c>
      <c r="G2737" s="171" t="s">
        <v>14820</v>
      </c>
      <c r="H2737" s="171" t="s">
        <v>13616</v>
      </c>
      <c r="I2737" s="171"/>
    </row>
    <row r="2738" spans="1:9" hidden="1" x14ac:dyDescent="0.25">
      <c r="A2738" s="169" t="s">
        <v>4862</v>
      </c>
      <c r="B2738" s="169" t="s">
        <v>14826</v>
      </c>
      <c r="C2738" s="169" t="s">
        <v>371</v>
      </c>
      <c r="D2738" s="169" t="s">
        <v>351</v>
      </c>
      <c r="E2738" s="170">
        <v>2015</v>
      </c>
      <c r="F2738" s="170" t="s">
        <v>11890</v>
      </c>
      <c r="G2738" s="171" t="s">
        <v>14820</v>
      </c>
      <c r="H2738" s="171" t="s">
        <v>13616</v>
      </c>
      <c r="I2738" s="171"/>
    </row>
    <row r="2739" spans="1:9" x14ac:dyDescent="0.25">
      <c r="A2739" s="169" t="s">
        <v>1471</v>
      </c>
      <c r="B2739" s="169" t="s">
        <v>14844</v>
      </c>
      <c r="C2739" s="169" t="s">
        <v>11889</v>
      </c>
      <c r="D2739" s="169" t="s">
        <v>351</v>
      </c>
      <c r="E2739" s="170">
        <v>2012</v>
      </c>
      <c r="F2739" s="170" t="s">
        <v>11890</v>
      </c>
      <c r="G2739" s="171" t="s">
        <v>14820</v>
      </c>
      <c r="H2739" s="171" t="s">
        <v>13616</v>
      </c>
      <c r="I2739" s="171"/>
    </row>
    <row r="2740" spans="1:9" hidden="1" x14ac:dyDescent="0.25">
      <c r="A2740" s="169" t="s">
        <v>15128</v>
      </c>
      <c r="B2740" s="169" t="s">
        <v>15129</v>
      </c>
      <c r="C2740" s="169" t="s">
        <v>356</v>
      </c>
      <c r="D2740" s="169" t="s">
        <v>351</v>
      </c>
      <c r="E2740" s="170">
        <v>2015</v>
      </c>
      <c r="F2740" s="170" t="s">
        <v>11890</v>
      </c>
      <c r="G2740" s="171" t="s">
        <v>14820</v>
      </c>
      <c r="H2740" s="171" t="s">
        <v>13616</v>
      </c>
      <c r="I2740" s="171"/>
    </row>
    <row r="2741" spans="1:9" hidden="1" x14ac:dyDescent="0.25">
      <c r="A2741" s="169" t="s">
        <v>3565</v>
      </c>
      <c r="B2741" s="169" t="s">
        <v>14863</v>
      </c>
      <c r="C2741" s="169" t="s">
        <v>443</v>
      </c>
      <c r="D2741" s="169" t="s">
        <v>351</v>
      </c>
      <c r="E2741" s="170">
        <v>2015</v>
      </c>
      <c r="F2741" s="170" t="s">
        <v>11890</v>
      </c>
      <c r="G2741" s="171" t="s">
        <v>14820</v>
      </c>
      <c r="H2741" s="171" t="s">
        <v>13616</v>
      </c>
      <c r="I2741" s="171"/>
    </row>
    <row r="2742" spans="1:9" hidden="1" x14ac:dyDescent="0.25">
      <c r="A2742" s="169" t="s">
        <v>985</v>
      </c>
      <c r="B2742" s="169" t="s">
        <v>14842</v>
      </c>
      <c r="C2742" s="169" t="s">
        <v>399</v>
      </c>
      <c r="D2742" s="169" t="s">
        <v>351</v>
      </c>
      <c r="E2742" s="170">
        <v>2012</v>
      </c>
      <c r="F2742" s="170" t="s">
        <v>11890</v>
      </c>
      <c r="G2742" s="171" t="s">
        <v>14820</v>
      </c>
      <c r="H2742" s="171" t="s">
        <v>13616</v>
      </c>
      <c r="I2742" s="171"/>
    </row>
    <row r="2743" spans="1:9" hidden="1" x14ac:dyDescent="0.25">
      <c r="A2743" s="169" t="s">
        <v>5576</v>
      </c>
      <c r="B2743" s="169" t="s">
        <v>14846</v>
      </c>
      <c r="C2743" s="169" t="s">
        <v>791</v>
      </c>
      <c r="D2743" s="169" t="s">
        <v>351</v>
      </c>
      <c r="E2743" s="170">
        <v>2012</v>
      </c>
      <c r="F2743" s="170" t="s">
        <v>11890</v>
      </c>
      <c r="G2743" s="171" t="s">
        <v>14820</v>
      </c>
      <c r="H2743" s="171" t="s">
        <v>13616</v>
      </c>
      <c r="I2743" s="171"/>
    </row>
    <row r="2744" spans="1:9" x14ac:dyDescent="0.25">
      <c r="A2744" s="169" t="s">
        <v>10993</v>
      </c>
      <c r="B2744" s="169" t="s">
        <v>15130</v>
      </c>
      <c r="C2744" s="169" t="s">
        <v>11889</v>
      </c>
      <c r="D2744" s="169" t="s">
        <v>351</v>
      </c>
      <c r="E2744" s="170">
        <v>2015</v>
      </c>
      <c r="F2744" s="170" t="s">
        <v>11890</v>
      </c>
      <c r="G2744" s="171" t="s">
        <v>14820</v>
      </c>
      <c r="H2744" s="171" t="s">
        <v>13616</v>
      </c>
      <c r="I2744" s="171"/>
    </row>
    <row r="2745" spans="1:9" x14ac:dyDescent="0.25">
      <c r="A2745" s="169" t="s">
        <v>1523</v>
      </c>
      <c r="B2745" s="169" t="s">
        <v>15131</v>
      </c>
      <c r="C2745" s="169" t="s">
        <v>11889</v>
      </c>
      <c r="D2745" s="169" t="s">
        <v>351</v>
      </c>
      <c r="E2745" s="170">
        <v>2015</v>
      </c>
      <c r="F2745" s="170" t="s">
        <v>11890</v>
      </c>
      <c r="G2745" s="171" t="s">
        <v>14820</v>
      </c>
      <c r="H2745" s="171" t="s">
        <v>13616</v>
      </c>
      <c r="I2745" s="171"/>
    </row>
    <row r="2746" spans="1:9" hidden="1" x14ac:dyDescent="0.25">
      <c r="A2746" s="169" t="s">
        <v>2071</v>
      </c>
      <c r="B2746" s="169" t="s">
        <v>14879</v>
      </c>
      <c r="C2746" s="169" t="s">
        <v>493</v>
      </c>
      <c r="D2746" s="169" t="s">
        <v>351</v>
      </c>
      <c r="E2746" s="170">
        <v>2012</v>
      </c>
      <c r="F2746" s="170" t="s">
        <v>11890</v>
      </c>
      <c r="G2746" s="171" t="s">
        <v>14820</v>
      </c>
      <c r="H2746" s="171" t="s">
        <v>13616</v>
      </c>
      <c r="I2746" s="171"/>
    </row>
    <row r="2747" spans="1:9" hidden="1" x14ac:dyDescent="0.25">
      <c r="A2747" s="169" t="s">
        <v>10278</v>
      </c>
      <c r="B2747" s="169" t="s">
        <v>14830</v>
      </c>
      <c r="C2747" s="169" t="s">
        <v>528</v>
      </c>
      <c r="D2747" s="169" t="s">
        <v>351</v>
      </c>
      <c r="E2747" s="170">
        <v>2012</v>
      </c>
      <c r="F2747" s="170" t="s">
        <v>11890</v>
      </c>
      <c r="G2747" s="171" t="s">
        <v>14820</v>
      </c>
      <c r="H2747" s="171" t="s">
        <v>13616</v>
      </c>
      <c r="I2747" s="171"/>
    </row>
    <row r="2748" spans="1:9" hidden="1" x14ac:dyDescent="0.25">
      <c r="A2748" s="169" t="s">
        <v>1354</v>
      </c>
      <c r="B2748" s="169" t="s">
        <v>14842</v>
      </c>
      <c r="C2748" s="169" t="s">
        <v>1301</v>
      </c>
      <c r="D2748" s="169" t="s">
        <v>351</v>
      </c>
      <c r="E2748" s="170">
        <v>2012</v>
      </c>
      <c r="F2748" s="170" t="s">
        <v>11890</v>
      </c>
      <c r="G2748" s="171" t="s">
        <v>14820</v>
      </c>
      <c r="H2748" s="171" t="s">
        <v>13616</v>
      </c>
      <c r="I2748" s="171"/>
    </row>
    <row r="2749" spans="1:9" hidden="1" x14ac:dyDescent="0.25">
      <c r="A2749" s="169" t="s">
        <v>5860</v>
      </c>
      <c r="B2749" s="169" t="s">
        <v>14863</v>
      </c>
      <c r="C2749" s="169" t="s">
        <v>466</v>
      </c>
      <c r="D2749" s="169" t="s">
        <v>351</v>
      </c>
      <c r="E2749" s="170">
        <v>2015</v>
      </c>
      <c r="F2749" s="170" t="s">
        <v>11890</v>
      </c>
      <c r="G2749" s="171" t="s">
        <v>14820</v>
      </c>
      <c r="H2749" s="171" t="s">
        <v>13616</v>
      </c>
      <c r="I2749" s="171"/>
    </row>
    <row r="2750" spans="1:9" hidden="1" x14ac:dyDescent="0.25">
      <c r="A2750" s="169" t="s">
        <v>9715</v>
      </c>
      <c r="B2750" s="169" t="s">
        <v>14888</v>
      </c>
      <c r="C2750" s="169" t="s">
        <v>378</v>
      </c>
      <c r="D2750" s="169" t="s">
        <v>351</v>
      </c>
      <c r="E2750" s="170">
        <v>2015</v>
      </c>
      <c r="F2750" s="170" t="s">
        <v>11890</v>
      </c>
      <c r="G2750" s="171" t="s">
        <v>14820</v>
      </c>
      <c r="H2750" s="171" t="s">
        <v>13616</v>
      </c>
      <c r="I2750" s="171"/>
    </row>
    <row r="2751" spans="1:9" hidden="1" x14ac:dyDescent="0.25">
      <c r="A2751" s="169" t="s">
        <v>10843</v>
      </c>
      <c r="B2751" s="169" t="s">
        <v>14861</v>
      </c>
      <c r="C2751" s="169" t="s">
        <v>523</v>
      </c>
      <c r="D2751" s="169" t="s">
        <v>351</v>
      </c>
      <c r="E2751" s="170">
        <v>2013</v>
      </c>
      <c r="F2751" s="170" t="s">
        <v>11890</v>
      </c>
      <c r="G2751" s="171" t="s">
        <v>14820</v>
      </c>
      <c r="H2751" s="171" t="s">
        <v>13616</v>
      </c>
      <c r="I2751" s="171"/>
    </row>
    <row r="2752" spans="1:9" hidden="1" x14ac:dyDescent="0.25">
      <c r="A2752" s="169" t="s">
        <v>1788</v>
      </c>
      <c r="B2752" s="169" t="s">
        <v>15029</v>
      </c>
      <c r="C2752" s="169" t="s">
        <v>483</v>
      </c>
      <c r="D2752" s="169" t="s">
        <v>351</v>
      </c>
      <c r="E2752" s="170">
        <v>2012</v>
      </c>
      <c r="F2752" s="170" t="s">
        <v>11890</v>
      </c>
      <c r="G2752" s="171" t="s">
        <v>14820</v>
      </c>
      <c r="H2752" s="171" t="s">
        <v>13616</v>
      </c>
      <c r="I2752" s="171"/>
    </row>
    <row r="2753" spans="1:9" hidden="1" x14ac:dyDescent="0.25">
      <c r="A2753" s="169" t="s">
        <v>6213</v>
      </c>
      <c r="B2753" s="169" t="s">
        <v>14879</v>
      </c>
      <c r="C2753" s="169" t="s">
        <v>483</v>
      </c>
      <c r="D2753" s="169" t="s">
        <v>351</v>
      </c>
      <c r="E2753" s="170">
        <v>2012</v>
      </c>
      <c r="F2753" s="170" t="s">
        <v>11890</v>
      </c>
      <c r="G2753" s="171" t="s">
        <v>14820</v>
      </c>
      <c r="H2753" s="171" t="s">
        <v>13616</v>
      </c>
      <c r="I2753" s="171"/>
    </row>
    <row r="2754" spans="1:9" hidden="1" x14ac:dyDescent="0.25">
      <c r="A2754" s="169" t="s">
        <v>15132</v>
      </c>
      <c r="B2754" s="169" t="s">
        <v>15133</v>
      </c>
      <c r="C2754" s="169" t="s">
        <v>356</v>
      </c>
      <c r="D2754" s="169" t="s">
        <v>351</v>
      </c>
      <c r="E2754" s="170">
        <v>2015</v>
      </c>
      <c r="F2754" s="170" t="s">
        <v>11890</v>
      </c>
      <c r="G2754" s="171" t="s">
        <v>14820</v>
      </c>
      <c r="H2754" s="171" t="s">
        <v>13616</v>
      </c>
      <c r="I2754" s="171"/>
    </row>
    <row r="2755" spans="1:9" hidden="1" x14ac:dyDescent="0.25">
      <c r="A2755" s="169" t="s">
        <v>3515</v>
      </c>
      <c r="B2755" s="169" t="s">
        <v>14888</v>
      </c>
      <c r="C2755" s="169" t="s">
        <v>473</v>
      </c>
      <c r="D2755" s="169" t="s">
        <v>351</v>
      </c>
      <c r="E2755" s="170">
        <v>2015</v>
      </c>
      <c r="F2755" s="170" t="s">
        <v>11890</v>
      </c>
      <c r="G2755" s="171" t="s">
        <v>14820</v>
      </c>
      <c r="H2755" s="171" t="s">
        <v>13616</v>
      </c>
      <c r="I2755" s="171"/>
    </row>
    <row r="2756" spans="1:9" hidden="1" x14ac:dyDescent="0.25">
      <c r="A2756" s="169" t="s">
        <v>1454</v>
      </c>
      <c r="B2756" s="169" t="s">
        <v>14885</v>
      </c>
      <c r="C2756" s="169" t="s">
        <v>396</v>
      </c>
      <c r="D2756" s="169" t="s">
        <v>351</v>
      </c>
      <c r="E2756" s="170">
        <v>2015</v>
      </c>
      <c r="F2756" s="170" t="s">
        <v>11890</v>
      </c>
      <c r="G2756" s="171" t="s">
        <v>14820</v>
      </c>
      <c r="H2756" s="171" t="s">
        <v>13616</v>
      </c>
      <c r="I2756" s="171"/>
    </row>
    <row r="2757" spans="1:9" x14ac:dyDescent="0.25">
      <c r="A2757" s="169" t="s">
        <v>7963</v>
      </c>
      <c r="B2757" s="169" t="s">
        <v>15134</v>
      </c>
      <c r="C2757" s="169" t="s">
        <v>11889</v>
      </c>
      <c r="D2757" s="169" t="s">
        <v>351</v>
      </c>
      <c r="E2757" s="170">
        <v>2015</v>
      </c>
      <c r="F2757" s="170" t="s">
        <v>11890</v>
      </c>
      <c r="G2757" s="171" t="s">
        <v>14820</v>
      </c>
      <c r="H2757" s="171" t="s">
        <v>13616</v>
      </c>
      <c r="I2757" s="171"/>
    </row>
    <row r="2758" spans="1:9" hidden="1" x14ac:dyDescent="0.25">
      <c r="A2758" s="169" t="s">
        <v>10551</v>
      </c>
      <c r="B2758" s="169" t="s">
        <v>14844</v>
      </c>
      <c r="C2758" s="169" t="s">
        <v>868</v>
      </c>
      <c r="D2758" s="169" t="s">
        <v>351</v>
      </c>
      <c r="E2758" s="170">
        <v>2012</v>
      </c>
      <c r="F2758" s="170" t="s">
        <v>11890</v>
      </c>
      <c r="G2758" s="171" t="s">
        <v>14820</v>
      </c>
      <c r="H2758" s="171" t="s">
        <v>13616</v>
      </c>
      <c r="I2758" s="171"/>
    </row>
    <row r="2759" spans="1:9" hidden="1" x14ac:dyDescent="0.25">
      <c r="A2759" s="169" t="s">
        <v>8316</v>
      </c>
      <c r="B2759" s="169" t="s">
        <v>14822</v>
      </c>
      <c r="C2759" s="169" t="s">
        <v>817</v>
      </c>
      <c r="D2759" s="169" t="s">
        <v>351</v>
      </c>
      <c r="E2759" s="170">
        <v>2012</v>
      </c>
      <c r="F2759" s="170" t="s">
        <v>11890</v>
      </c>
      <c r="G2759" s="171" t="s">
        <v>14820</v>
      </c>
      <c r="H2759" s="171" t="s">
        <v>13616</v>
      </c>
      <c r="I2759" s="171"/>
    </row>
    <row r="2760" spans="1:9" x14ac:dyDescent="0.25">
      <c r="A2760" s="169" t="s">
        <v>8573</v>
      </c>
      <c r="B2760" s="169" t="s">
        <v>15135</v>
      </c>
      <c r="C2760" s="169" t="s">
        <v>11889</v>
      </c>
      <c r="D2760" s="169" t="s">
        <v>351</v>
      </c>
      <c r="E2760" s="170">
        <v>2015</v>
      </c>
      <c r="F2760" s="170" t="s">
        <v>11890</v>
      </c>
      <c r="G2760" s="171" t="s">
        <v>14820</v>
      </c>
      <c r="H2760" s="171" t="s">
        <v>13616</v>
      </c>
      <c r="I2760" s="171"/>
    </row>
    <row r="2761" spans="1:9" hidden="1" x14ac:dyDescent="0.25">
      <c r="A2761" s="169" t="s">
        <v>8864</v>
      </c>
      <c r="B2761" s="169" t="s">
        <v>14901</v>
      </c>
      <c r="C2761" s="169" t="s">
        <v>415</v>
      </c>
      <c r="D2761" s="169" t="s">
        <v>351</v>
      </c>
      <c r="E2761" s="170">
        <v>2012</v>
      </c>
      <c r="F2761" s="170" t="s">
        <v>11890</v>
      </c>
      <c r="G2761" s="171" t="s">
        <v>14820</v>
      </c>
      <c r="H2761" s="171" t="s">
        <v>13616</v>
      </c>
      <c r="I2761" s="171"/>
    </row>
    <row r="2762" spans="1:9" hidden="1" x14ac:dyDescent="0.25">
      <c r="A2762" s="169" t="s">
        <v>15136</v>
      </c>
      <c r="B2762" s="169" t="s">
        <v>14860</v>
      </c>
      <c r="C2762" s="169" t="s">
        <v>817</v>
      </c>
      <c r="D2762" s="169" t="s">
        <v>351</v>
      </c>
      <c r="E2762" s="170">
        <v>2015</v>
      </c>
      <c r="F2762" s="170" t="s">
        <v>11890</v>
      </c>
      <c r="G2762" s="171" t="s">
        <v>14820</v>
      </c>
      <c r="H2762" s="171" t="s">
        <v>13616</v>
      </c>
      <c r="I2762" s="171"/>
    </row>
    <row r="2763" spans="1:9" hidden="1" x14ac:dyDescent="0.25">
      <c r="A2763" s="169" t="s">
        <v>6805</v>
      </c>
      <c r="B2763" s="169" t="s">
        <v>14853</v>
      </c>
      <c r="C2763" s="169" t="s">
        <v>325</v>
      </c>
      <c r="D2763" s="169" t="s">
        <v>351</v>
      </c>
      <c r="E2763" s="170">
        <v>2012</v>
      </c>
      <c r="F2763" s="170" t="s">
        <v>11890</v>
      </c>
      <c r="G2763" s="171" t="s">
        <v>14820</v>
      </c>
      <c r="H2763" s="171" t="s">
        <v>13616</v>
      </c>
      <c r="I2763" s="171"/>
    </row>
    <row r="2764" spans="1:9" hidden="1" x14ac:dyDescent="0.25">
      <c r="A2764" s="169" t="s">
        <v>9074</v>
      </c>
      <c r="B2764" s="169" t="s">
        <v>14861</v>
      </c>
      <c r="C2764" s="169" t="s">
        <v>528</v>
      </c>
      <c r="D2764" s="169" t="s">
        <v>351</v>
      </c>
      <c r="E2764" s="170">
        <v>2013</v>
      </c>
      <c r="F2764" s="170" t="s">
        <v>11890</v>
      </c>
      <c r="G2764" s="171" t="s">
        <v>14820</v>
      </c>
      <c r="H2764" s="171" t="s">
        <v>13616</v>
      </c>
      <c r="I2764" s="171"/>
    </row>
    <row r="2765" spans="1:9" x14ac:dyDescent="0.25">
      <c r="A2765" s="169" t="s">
        <v>5871</v>
      </c>
      <c r="B2765" s="169" t="s">
        <v>14886</v>
      </c>
      <c r="C2765" s="169" t="s">
        <v>11889</v>
      </c>
      <c r="D2765" s="169" t="s">
        <v>351</v>
      </c>
      <c r="E2765" s="170">
        <v>2015</v>
      </c>
      <c r="F2765" s="170" t="s">
        <v>11890</v>
      </c>
      <c r="G2765" s="171" t="s">
        <v>14820</v>
      </c>
      <c r="H2765" s="171" t="s">
        <v>13616</v>
      </c>
      <c r="I2765" s="171"/>
    </row>
    <row r="2766" spans="1:9" hidden="1" x14ac:dyDescent="0.25">
      <c r="A2766" s="169" t="s">
        <v>6350</v>
      </c>
      <c r="B2766" s="169" t="s">
        <v>14879</v>
      </c>
      <c r="C2766" s="169" t="s">
        <v>1301</v>
      </c>
      <c r="D2766" s="169" t="s">
        <v>351</v>
      </c>
      <c r="E2766" s="170">
        <v>2012</v>
      </c>
      <c r="F2766" s="170" t="s">
        <v>11890</v>
      </c>
      <c r="G2766" s="171" t="s">
        <v>14820</v>
      </c>
      <c r="H2766" s="171" t="s">
        <v>13616</v>
      </c>
      <c r="I2766" s="171"/>
    </row>
    <row r="2767" spans="1:9" hidden="1" x14ac:dyDescent="0.25">
      <c r="A2767" s="169" t="s">
        <v>8362</v>
      </c>
      <c r="B2767" s="169" t="s">
        <v>14853</v>
      </c>
      <c r="C2767" s="169" t="s">
        <v>402</v>
      </c>
      <c r="D2767" s="169" t="s">
        <v>351</v>
      </c>
      <c r="E2767" s="170">
        <v>2012</v>
      </c>
      <c r="F2767" s="170" t="s">
        <v>11890</v>
      </c>
      <c r="G2767" s="171" t="s">
        <v>14820</v>
      </c>
      <c r="H2767" s="171" t="s">
        <v>13616</v>
      </c>
      <c r="I2767" s="171"/>
    </row>
    <row r="2768" spans="1:9" hidden="1" x14ac:dyDescent="0.25">
      <c r="A2768" s="169" t="s">
        <v>10642</v>
      </c>
      <c r="B2768" s="169" t="s">
        <v>14852</v>
      </c>
      <c r="C2768" s="169" t="s">
        <v>493</v>
      </c>
      <c r="D2768" s="169" t="s">
        <v>351</v>
      </c>
      <c r="E2768" s="170">
        <v>2012</v>
      </c>
      <c r="F2768" s="170" t="s">
        <v>11890</v>
      </c>
      <c r="G2768" s="171" t="s">
        <v>14820</v>
      </c>
      <c r="H2768" s="171" t="s">
        <v>13616</v>
      </c>
      <c r="I2768" s="171"/>
    </row>
    <row r="2769" spans="1:9" x14ac:dyDescent="0.25">
      <c r="A2769" s="169" t="s">
        <v>7784</v>
      </c>
      <c r="B2769" s="169" t="s">
        <v>15137</v>
      </c>
      <c r="C2769" s="169" t="s">
        <v>11889</v>
      </c>
      <c r="D2769" s="169" t="s">
        <v>351</v>
      </c>
      <c r="E2769" s="170">
        <v>2015</v>
      </c>
      <c r="F2769" s="170" t="s">
        <v>11890</v>
      </c>
      <c r="G2769" s="171" t="s">
        <v>14820</v>
      </c>
      <c r="H2769" s="171" t="s">
        <v>13616</v>
      </c>
      <c r="I2769" s="171"/>
    </row>
    <row r="2770" spans="1:9" hidden="1" x14ac:dyDescent="0.25">
      <c r="A2770" s="169" t="s">
        <v>9983</v>
      </c>
      <c r="B2770" s="169" t="s">
        <v>14844</v>
      </c>
      <c r="C2770" s="169" t="s">
        <v>466</v>
      </c>
      <c r="D2770" s="169" t="s">
        <v>351</v>
      </c>
      <c r="E2770" s="170">
        <v>2012</v>
      </c>
      <c r="F2770" s="170" t="s">
        <v>11890</v>
      </c>
      <c r="G2770" s="171" t="s">
        <v>14820</v>
      </c>
      <c r="H2770" s="171" t="s">
        <v>13616</v>
      </c>
      <c r="I2770" s="171"/>
    </row>
    <row r="2771" spans="1:9" hidden="1" x14ac:dyDescent="0.25">
      <c r="A2771" s="169" t="s">
        <v>8364</v>
      </c>
      <c r="B2771" s="169" t="s">
        <v>14861</v>
      </c>
      <c r="C2771" s="169" t="s">
        <v>392</v>
      </c>
      <c r="D2771" s="169" t="s">
        <v>342</v>
      </c>
      <c r="E2771" s="170">
        <v>2013</v>
      </c>
      <c r="F2771" s="170" t="s">
        <v>11890</v>
      </c>
      <c r="G2771" s="171" t="s">
        <v>14820</v>
      </c>
      <c r="H2771" s="171" t="s">
        <v>13616</v>
      </c>
      <c r="I2771" s="171"/>
    </row>
    <row r="2772" spans="1:9" hidden="1" x14ac:dyDescent="0.25">
      <c r="A2772" s="169" t="s">
        <v>5429</v>
      </c>
      <c r="B2772" s="169" t="s">
        <v>14879</v>
      </c>
      <c r="C2772" s="169" t="s">
        <v>613</v>
      </c>
      <c r="D2772" s="169" t="s">
        <v>351</v>
      </c>
      <c r="E2772" s="170">
        <v>2012</v>
      </c>
      <c r="F2772" s="170" t="s">
        <v>11890</v>
      </c>
      <c r="G2772" s="171" t="s">
        <v>14820</v>
      </c>
      <c r="H2772" s="171" t="s">
        <v>13616</v>
      </c>
      <c r="I2772" s="171"/>
    </row>
    <row r="2773" spans="1:9" hidden="1" x14ac:dyDescent="0.25">
      <c r="A2773" s="169" t="s">
        <v>6354</v>
      </c>
      <c r="B2773" s="169" t="s">
        <v>14840</v>
      </c>
      <c r="C2773" s="169" t="s">
        <v>418</v>
      </c>
      <c r="D2773" s="169" t="s">
        <v>351</v>
      </c>
      <c r="E2773" s="170">
        <v>2015</v>
      </c>
      <c r="F2773" s="170" t="s">
        <v>11890</v>
      </c>
      <c r="G2773" s="171" t="s">
        <v>14820</v>
      </c>
      <c r="H2773" s="171" t="s">
        <v>13616</v>
      </c>
      <c r="I2773" s="171"/>
    </row>
    <row r="2774" spans="1:9" hidden="1" x14ac:dyDescent="0.25">
      <c r="A2774" s="169" t="s">
        <v>10145</v>
      </c>
      <c r="B2774" s="169" t="s">
        <v>14831</v>
      </c>
      <c r="C2774" s="169" t="s">
        <v>418</v>
      </c>
      <c r="D2774" s="169" t="s">
        <v>351</v>
      </c>
      <c r="E2774" s="170">
        <v>2012</v>
      </c>
      <c r="F2774" s="170" t="s">
        <v>11890</v>
      </c>
      <c r="G2774" s="171" t="s">
        <v>14820</v>
      </c>
      <c r="H2774" s="171" t="s">
        <v>13616</v>
      </c>
      <c r="I2774" s="171"/>
    </row>
    <row r="2775" spans="1:9" hidden="1" x14ac:dyDescent="0.25">
      <c r="A2775" s="169" t="s">
        <v>5660</v>
      </c>
      <c r="B2775" s="169" t="s">
        <v>14886</v>
      </c>
      <c r="C2775" s="169" t="s">
        <v>466</v>
      </c>
      <c r="D2775" s="169" t="s">
        <v>351</v>
      </c>
      <c r="E2775" s="170">
        <v>2015</v>
      </c>
      <c r="F2775" s="170" t="s">
        <v>11890</v>
      </c>
      <c r="G2775" s="171" t="s">
        <v>14820</v>
      </c>
      <c r="H2775" s="171" t="s">
        <v>13616</v>
      </c>
      <c r="I2775" s="171"/>
    </row>
    <row r="2776" spans="1:9" hidden="1" x14ac:dyDescent="0.25">
      <c r="A2776" s="169" t="s">
        <v>6257</v>
      </c>
      <c r="B2776" s="169" t="s">
        <v>14866</v>
      </c>
      <c r="C2776" s="169" t="s">
        <v>1552</v>
      </c>
      <c r="D2776" s="169" t="s">
        <v>351</v>
      </c>
      <c r="E2776" s="170">
        <v>2012</v>
      </c>
      <c r="F2776" s="170" t="s">
        <v>11890</v>
      </c>
      <c r="G2776" s="171" t="s">
        <v>14820</v>
      </c>
      <c r="H2776" s="171" t="s">
        <v>13616</v>
      </c>
      <c r="I2776" s="171"/>
    </row>
    <row r="2777" spans="1:9" hidden="1" x14ac:dyDescent="0.25">
      <c r="A2777" s="169" t="s">
        <v>9442</v>
      </c>
      <c r="B2777" s="169" t="s">
        <v>14852</v>
      </c>
      <c r="C2777" s="169" t="s">
        <v>443</v>
      </c>
      <c r="D2777" s="169" t="s">
        <v>351</v>
      </c>
      <c r="E2777" s="170">
        <v>2012</v>
      </c>
      <c r="F2777" s="170" t="s">
        <v>11890</v>
      </c>
      <c r="G2777" s="171" t="s">
        <v>14820</v>
      </c>
      <c r="H2777" s="171" t="s">
        <v>13616</v>
      </c>
      <c r="I2777" s="171"/>
    </row>
    <row r="2778" spans="1:9" hidden="1" x14ac:dyDescent="0.25">
      <c r="A2778" s="169" t="s">
        <v>6238</v>
      </c>
      <c r="B2778" s="169" t="s">
        <v>14863</v>
      </c>
      <c r="C2778" s="169" t="s">
        <v>528</v>
      </c>
      <c r="D2778" s="169" t="s">
        <v>351</v>
      </c>
      <c r="E2778" s="170">
        <v>2015</v>
      </c>
      <c r="F2778" s="170" t="s">
        <v>11890</v>
      </c>
      <c r="G2778" s="171" t="s">
        <v>14820</v>
      </c>
      <c r="H2778" s="171" t="s">
        <v>13616</v>
      </c>
      <c r="I2778" s="171"/>
    </row>
    <row r="2779" spans="1:9" hidden="1" x14ac:dyDescent="0.25">
      <c r="A2779" s="169" t="s">
        <v>10239</v>
      </c>
      <c r="B2779" s="169" t="s">
        <v>14967</v>
      </c>
      <c r="C2779" s="169" t="s">
        <v>325</v>
      </c>
      <c r="D2779" s="169" t="s">
        <v>351</v>
      </c>
      <c r="E2779" s="170">
        <v>2012</v>
      </c>
      <c r="F2779" s="170" t="s">
        <v>11890</v>
      </c>
      <c r="G2779" s="171" t="s">
        <v>14820</v>
      </c>
      <c r="H2779" s="171" t="s">
        <v>13616</v>
      </c>
      <c r="I2779" s="171"/>
    </row>
    <row r="2780" spans="1:9" x14ac:dyDescent="0.25">
      <c r="A2780" s="169" t="s">
        <v>8251</v>
      </c>
      <c r="B2780" s="169" t="s">
        <v>15138</v>
      </c>
      <c r="C2780" s="169" t="s">
        <v>11889</v>
      </c>
      <c r="D2780" s="169" t="s">
        <v>351</v>
      </c>
      <c r="E2780" s="170">
        <v>2015</v>
      </c>
      <c r="F2780" s="170" t="s">
        <v>11890</v>
      </c>
      <c r="G2780" s="171" t="s">
        <v>14820</v>
      </c>
      <c r="H2780" s="171" t="s">
        <v>13616</v>
      </c>
      <c r="I2780" s="171"/>
    </row>
    <row r="2781" spans="1:9" hidden="1" x14ac:dyDescent="0.25">
      <c r="A2781" s="169" t="s">
        <v>4467</v>
      </c>
      <c r="B2781" s="169" t="s">
        <v>14853</v>
      </c>
      <c r="C2781" s="169" t="s">
        <v>466</v>
      </c>
      <c r="D2781" s="169" t="s">
        <v>351</v>
      </c>
      <c r="E2781" s="170">
        <v>2012</v>
      </c>
      <c r="F2781" s="170" t="s">
        <v>11890</v>
      </c>
      <c r="G2781" s="171" t="s">
        <v>14820</v>
      </c>
      <c r="H2781" s="171" t="s">
        <v>13616</v>
      </c>
      <c r="I2781" s="171"/>
    </row>
    <row r="2782" spans="1:9" hidden="1" x14ac:dyDescent="0.25">
      <c r="A2782" s="169" t="s">
        <v>8481</v>
      </c>
      <c r="B2782" s="169" t="s">
        <v>14905</v>
      </c>
      <c r="C2782" s="169" t="s">
        <v>670</v>
      </c>
      <c r="D2782" s="169" t="s">
        <v>351</v>
      </c>
      <c r="E2782" s="170">
        <v>2015</v>
      </c>
      <c r="F2782" s="170" t="s">
        <v>11890</v>
      </c>
      <c r="G2782" s="171" t="s">
        <v>14820</v>
      </c>
      <c r="H2782" s="171" t="s">
        <v>13616</v>
      </c>
      <c r="I2782" s="171"/>
    </row>
    <row r="2783" spans="1:9" hidden="1" x14ac:dyDescent="0.25">
      <c r="A2783" s="169" t="s">
        <v>7500</v>
      </c>
      <c r="B2783" s="169" t="s">
        <v>14847</v>
      </c>
      <c r="C2783" s="169" t="s">
        <v>473</v>
      </c>
      <c r="D2783" s="169" t="s">
        <v>351</v>
      </c>
      <c r="E2783" s="170">
        <v>2015</v>
      </c>
      <c r="F2783" s="170" t="s">
        <v>11890</v>
      </c>
      <c r="G2783" s="171" t="s">
        <v>14820</v>
      </c>
      <c r="H2783" s="171" t="s">
        <v>13616</v>
      </c>
      <c r="I2783" s="171"/>
    </row>
    <row r="2784" spans="1:9" x14ac:dyDescent="0.25">
      <c r="A2784" s="169" t="s">
        <v>15139</v>
      </c>
      <c r="B2784" s="169" t="s">
        <v>15140</v>
      </c>
      <c r="C2784" s="169" t="s">
        <v>11889</v>
      </c>
      <c r="D2784" s="169" t="s">
        <v>351</v>
      </c>
      <c r="E2784" s="170">
        <v>2012</v>
      </c>
      <c r="F2784" s="170" t="s">
        <v>11890</v>
      </c>
      <c r="G2784" s="171" t="s">
        <v>14820</v>
      </c>
      <c r="H2784" s="171" t="s">
        <v>13616</v>
      </c>
      <c r="I2784" s="171"/>
    </row>
    <row r="2785" spans="1:9" hidden="1" x14ac:dyDescent="0.25">
      <c r="A2785" s="169" t="s">
        <v>7950</v>
      </c>
      <c r="B2785" s="169" t="s">
        <v>14832</v>
      </c>
      <c r="C2785" s="169" t="s">
        <v>402</v>
      </c>
      <c r="D2785" s="169" t="s">
        <v>351</v>
      </c>
      <c r="E2785" s="170">
        <v>2015</v>
      </c>
      <c r="F2785" s="170" t="s">
        <v>11890</v>
      </c>
      <c r="G2785" s="171" t="s">
        <v>14820</v>
      </c>
      <c r="H2785" s="171" t="s">
        <v>13616</v>
      </c>
      <c r="I2785" s="171"/>
    </row>
    <row r="2786" spans="1:9" hidden="1" x14ac:dyDescent="0.25">
      <c r="A2786" s="169" t="s">
        <v>3268</v>
      </c>
      <c r="B2786" s="169" t="s">
        <v>14939</v>
      </c>
      <c r="C2786" s="169" t="s">
        <v>371</v>
      </c>
      <c r="D2786" s="169" t="s">
        <v>351</v>
      </c>
      <c r="E2786" s="170">
        <v>2015</v>
      </c>
      <c r="F2786" s="170" t="s">
        <v>11890</v>
      </c>
      <c r="G2786" s="171" t="s">
        <v>14820</v>
      </c>
      <c r="H2786" s="171" t="s">
        <v>13616</v>
      </c>
      <c r="I2786" s="171"/>
    </row>
    <row r="2787" spans="1:9" x14ac:dyDescent="0.25">
      <c r="A2787" s="169" t="s">
        <v>2221</v>
      </c>
      <c r="B2787" s="169" t="s">
        <v>15141</v>
      </c>
      <c r="C2787" s="169" t="s">
        <v>11889</v>
      </c>
      <c r="D2787" s="169" t="s">
        <v>351</v>
      </c>
      <c r="E2787" s="170">
        <v>2015</v>
      </c>
      <c r="F2787" s="170" t="s">
        <v>11890</v>
      </c>
      <c r="G2787" s="171" t="s">
        <v>14820</v>
      </c>
      <c r="H2787" s="171" t="s">
        <v>13616</v>
      </c>
      <c r="I2787" s="171"/>
    </row>
    <row r="2788" spans="1:9" x14ac:dyDescent="0.25">
      <c r="A2788" s="169" t="s">
        <v>10411</v>
      </c>
      <c r="B2788" s="169" t="s">
        <v>14853</v>
      </c>
      <c r="C2788" s="169" t="s">
        <v>11889</v>
      </c>
      <c r="D2788" s="169" t="s">
        <v>351</v>
      </c>
      <c r="E2788" s="170">
        <v>2012</v>
      </c>
      <c r="F2788" s="170" t="s">
        <v>11890</v>
      </c>
      <c r="G2788" s="171" t="s">
        <v>14820</v>
      </c>
      <c r="H2788" s="171" t="s">
        <v>13616</v>
      </c>
      <c r="I2788" s="171"/>
    </row>
    <row r="2789" spans="1:9" hidden="1" x14ac:dyDescent="0.25">
      <c r="A2789" s="169" t="s">
        <v>8617</v>
      </c>
      <c r="B2789" s="169" t="s">
        <v>14823</v>
      </c>
      <c r="C2789" s="169" t="s">
        <v>350</v>
      </c>
      <c r="D2789" s="169" t="s">
        <v>351</v>
      </c>
      <c r="E2789" s="170">
        <v>2015</v>
      </c>
      <c r="F2789" s="170" t="s">
        <v>11890</v>
      </c>
      <c r="G2789" s="171" t="s">
        <v>14820</v>
      </c>
      <c r="H2789" s="171" t="s">
        <v>13616</v>
      </c>
      <c r="I2789" s="171"/>
    </row>
    <row r="2790" spans="1:9" hidden="1" x14ac:dyDescent="0.25">
      <c r="A2790" s="169" t="s">
        <v>6584</v>
      </c>
      <c r="B2790" s="169" t="s">
        <v>14829</v>
      </c>
      <c r="C2790" s="169" t="s">
        <v>528</v>
      </c>
      <c r="D2790" s="169" t="s">
        <v>351</v>
      </c>
      <c r="E2790" s="170">
        <v>2015</v>
      </c>
      <c r="F2790" s="170" t="s">
        <v>11890</v>
      </c>
      <c r="G2790" s="171" t="s">
        <v>14820</v>
      </c>
      <c r="H2790" s="171" t="s">
        <v>13616</v>
      </c>
      <c r="I2790" s="171"/>
    </row>
    <row r="2791" spans="1:9" hidden="1" x14ac:dyDescent="0.25">
      <c r="A2791" s="169" t="s">
        <v>11425</v>
      </c>
      <c r="B2791" s="169" t="s">
        <v>14888</v>
      </c>
      <c r="C2791" s="169" t="s">
        <v>399</v>
      </c>
      <c r="D2791" s="169" t="s">
        <v>351</v>
      </c>
      <c r="E2791" s="170">
        <v>2015</v>
      </c>
      <c r="F2791" s="170" t="s">
        <v>11890</v>
      </c>
      <c r="G2791" s="171" t="s">
        <v>14820</v>
      </c>
      <c r="H2791" s="171" t="s">
        <v>13616</v>
      </c>
      <c r="I2791" s="171"/>
    </row>
    <row r="2792" spans="1:9" hidden="1" x14ac:dyDescent="0.25">
      <c r="A2792" s="169" t="s">
        <v>10283</v>
      </c>
      <c r="B2792" s="169" t="s">
        <v>14866</v>
      </c>
      <c r="C2792" s="169" t="s">
        <v>418</v>
      </c>
      <c r="D2792" s="169" t="s">
        <v>351</v>
      </c>
      <c r="E2792" s="170">
        <v>2012</v>
      </c>
      <c r="F2792" s="170" t="s">
        <v>11890</v>
      </c>
      <c r="G2792" s="171" t="s">
        <v>14820</v>
      </c>
      <c r="H2792" s="171" t="s">
        <v>13616</v>
      </c>
      <c r="I2792" s="171"/>
    </row>
    <row r="2793" spans="1:9" hidden="1" x14ac:dyDescent="0.25">
      <c r="A2793" s="169" t="s">
        <v>7916</v>
      </c>
      <c r="B2793" s="169" t="s">
        <v>14869</v>
      </c>
      <c r="C2793" s="169" t="s">
        <v>392</v>
      </c>
      <c r="D2793" s="169" t="s">
        <v>351</v>
      </c>
      <c r="E2793" s="170">
        <v>2015</v>
      </c>
      <c r="F2793" s="170" t="s">
        <v>11890</v>
      </c>
      <c r="G2793" s="171" t="s">
        <v>14820</v>
      </c>
      <c r="H2793" s="171" t="s">
        <v>13616</v>
      </c>
      <c r="I2793" s="171"/>
    </row>
    <row r="2794" spans="1:9" hidden="1" x14ac:dyDescent="0.25">
      <c r="A2794" s="169" t="s">
        <v>8977</v>
      </c>
      <c r="B2794" s="169" t="s">
        <v>14858</v>
      </c>
      <c r="C2794" s="169" t="s">
        <v>528</v>
      </c>
      <c r="D2794" s="169" t="s">
        <v>351</v>
      </c>
      <c r="E2794" s="170">
        <v>2015</v>
      </c>
      <c r="F2794" s="170" t="s">
        <v>11890</v>
      </c>
      <c r="G2794" s="171" t="s">
        <v>14820</v>
      </c>
      <c r="H2794" s="171" t="s">
        <v>13616</v>
      </c>
      <c r="I2794" s="171"/>
    </row>
    <row r="2795" spans="1:9" hidden="1" x14ac:dyDescent="0.25">
      <c r="A2795" s="169" t="s">
        <v>1125</v>
      </c>
      <c r="B2795" s="169" t="s">
        <v>14929</v>
      </c>
      <c r="C2795" s="169" t="s">
        <v>984</v>
      </c>
      <c r="D2795" s="169" t="s">
        <v>351</v>
      </c>
      <c r="E2795" s="170">
        <v>2012</v>
      </c>
      <c r="F2795" s="170" t="s">
        <v>11890</v>
      </c>
      <c r="G2795" s="171" t="s">
        <v>14820</v>
      </c>
      <c r="H2795" s="171" t="s">
        <v>13616</v>
      </c>
      <c r="I2795" s="171"/>
    </row>
    <row r="2796" spans="1:9" hidden="1" x14ac:dyDescent="0.25">
      <c r="A2796" s="169" t="s">
        <v>5521</v>
      </c>
      <c r="B2796" s="169" t="s">
        <v>14823</v>
      </c>
      <c r="C2796" s="169" t="s">
        <v>378</v>
      </c>
      <c r="D2796" s="169" t="s">
        <v>351</v>
      </c>
      <c r="E2796" s="170">
        <v>2015</v>
      </c>
      <c r="F2796" s="170" t="s">
        <v>11890</v>
      </c>
      <c r="G2796" s="171" t="s">
        <v>14820</v>
      </c>
      <c r="H2796" s="171" t="s">
        <v>13616</v>
      </c>
      <c r="I2796" s="171"/>
    </row>
    <row r="2797" spans="1:9" hidden="1" x14ac:dyDescent="0.25">
      <c r="A2797" s="169" t="s">
        <v>6891</v>
      </c>
      <c r="B2797" s="169" t="s">
        <v>14827</v>
      </c>
      <c r="C2797" s="169" t="s">
        <v>691</v>
      </c>
      <c r="D2797" s="169" t="s">
        <v>351</v>
      </c>
      <c r="E2797" s="170">
        <v>2012</v>
      </c>
      <c r="F2797" s="170" t="s">
        <v>11890</v>
      </c>
      <c r="G2797" s="171" t="s">
        <v>14820</v>
      </c>
      <c r="H2797" s="171" t="s">
        <v>13616</v>
      </c>
      <c r="I2797" s="171"/>
    </row>
    <row r="2798" spans="1:9" x14ac:dyDescent="0.25">
      <c r="A2798" s="169" t="s">
        <v>7949</v>
      </c>
      <c r="B2798" s="169" t="s">
        <v>14827</v>
      </c>
      <c r="C2798" s="169" t="s">
        <v>11889</v>
      </c>
      <c r="D2798" s="169" t="s">
        <v>351</v>
      </c>
      <c r="E2798" s="170">
        <v>2012</v>
      </c>
      <c r="F2798" s="170" t="s">
        <v>11890</v>
      </c>
      <c r="G2798" s="171" t="s">
        <v>14820</v>
      </c>
      <c r="H2798" s="171" t="s">
        <v>13616</v>
      </c>
      <c r="I2798" s="171"/>
    </row>
    <row r="2799" spans="1:9" hidden="1" x14ac:dyDescent="0.25">
      <c r="A2799" s="169" t="s">
        <v>2668</v>
      </c>
      <c r="B2799" s="169" t="s">
        <v>14846</v>
      </c>
      <c r="C2799" s="169" t="s">
        <v>405</v>
      </c>
      <c r="D2799" s="169" t="s">
        <v>351</v>
      </c>
      <c r="E2799" s="170">
        <v>2012</v>
      </c>
      <c r="F2799" s="170" t="s">
        <v>11890</v>
      </c>
      <c r="G2799" s="171" t="s">
        <v>14820</v>
      </c>
      <c r="H2799" s="171" t="s">
        <v>13616</v>
      </c>
      <c r="I2799" s="171"/>
    </row>
    <row r="2800" spans="1:9" hidden="1" x14ac:dyDescent="0.25">
      <c r="A2800" s="169" t="s">
        <v>8966</v>
      </c>
      <c r="B2800" s="169" t="s">
        <v>14869</v>
      </c>
      <c r="C2800" s="169" t="s">
        <v>466</v>
      </c>
      <c r="D2800" s="169" t="s">
        <v>351</v>
      </c>
      <c r="E2800" s="170">
        <v>2015</v>
      </c>
      <c r="F2800" s="170" t="s">
        <v>11890</v>
      </c>
      <c r="G2800" s="171" t="s">
        <v>14820</v>
      </c>
      <c r="H2800" s="171" t="s">
        <v>13616</v>
      </c>
      <c r="I2800" s="171"/>
    </row>
    <row r="2801" spans="1:9" hidden="1" x14ac:dyDescent="0.25">
      <c r="A2801" s="169" t="s">
        <v>5964</v>
      </c>
      <c r="B2801" s="169" t="s">
        <v>14861</v>
      </c>
      <c r="C2801" s="169" t="s">
        <v>1301</v>
      </c>
      <c r="D2801" s="169" t="s">
        <v>342</v>
      </c>
      <c r="E2801" s="170">
        <v>2013</v>
      </c>
      <c r="F2801" s="170" t="s">
        <v>11890</v>
      </c>
      <c r="G2801" s="171" t="s">
        <v>14820</v>
      </c>
      <c r="H2801" s="171" t="s">
        <v>13616</v>
      </c>
      <c r="I2801" s="171"/>
    </row>
    <row r="2802" spans="1:9" hidden="1" x14ac:dyDescent="0.25">
      <c r="A2802" s="169" t="s">
        <v>4021</v>
      </c>
      <c r="B2802" s="169" t="s">
        <v>14885</v>
      </c>
      <c r="C2802" s="169" t="s">
        <v>402</v>
      </c>
      <c r="D2802" s="169" t="s">
        <v>351</v>
      </c>
      <c r="E2802" s="170">
        <v>2015</v>
      </c>
      <c r="F2802" s="170" t="s">
        <v>11890</v>
      </c>
      <c r="G2802" s="171" t="s">
        <v>14820</v>
      </c>
      <c r="H2802" s="171" t="s">
        <v>13616</v>
      </c>
      <c r="I2802" s="171"/>
    </row>
    <row r="2803" spans="1:9" hidden="1" x14ac:dyDescent="0.25">
      <c r="A2803" s="169" t="s">
        <v>9832</v>
      </c>
      <c r="B2803" s="169" t="s">
        <v>14847</v>
      </c>
      <c r="C2803" s="169" t="s">
        <v>425</v>
      </c>
      <c r="D2803" s="169" t="s">
        <v>351</v>
      </c>
      <c r="E2803" s="170">
        <v>2015</v>
      </c>
      <c r="F2803" s="170" t="s">
        <v>11890</v>
      </c>
      <c r="G2803" s="171" t="s">
        <v>14820</v>
      </c>
      <c r="H2803" s="171" t="s">
        <v>13616</v>
      </c>
      <c r="I2803" s="171"/>
    </row>
    <row r="2804" spans="1:9" hidden="1" x14ac:dyDescent="0.25">
      <c r="A2804" s="169" t="s">
        <v>10655</v>
      </c>
      <c r="B2804" s="169" t="s">
        <v>14821</v>
      </c>
      <c r="C2804" s="169" t="s">
        <v>415</v>
      </c>
      <c r="D2804" s="169" t="s">
        <v>351</v>
      </c>
      <c r="E2804" s="170">
        <v>2012</v>
      </c>
      <c r="F2804" s="170" t="s">
        <v>11890</v>
      </c>
      <c r="G2804" s="171" t="s">
        <v>14820</v>
      </c>
      <c r="H2804" s="171" t="s">
        <v>13616</v>
      </c>
      <c r="I2804" s="171"/>
    </row>
    <row r="2805" spans="1:9" hidden="1" x14ac:dyDescent="0.25">
      <c r="A2805" s="169" t="s">
        <v>10133</v>
      </c>
      <c r="B2805" s="169" t="s">
        <v>15019</v>
      </c>
      <c r="C2805" s="169" t="s">
        <v>431</v>
      </c>
      <c r="D2805" s="169" t="s">
        <v>351</v>
      </c>
      <c r="E2805" s="170">
        <v>2012</v>
      </c>
      <c r="F2805" s="170" t="s">
        <v>11890</v>
      </c>
      <c r="G2805" s="171" t="s">
        <v>14820</v>
      </c>
      <c r="H2805" s="171" t="s">
        <v>13616</v>
      </c>
      <c r="I2805" s="171"/>
    </row>
    <row r="2806" spans="1:9" hidden="1" x14ac:dyDescent="0.25">
      <c r="A2806" s="169" t="s">
        <v>10707</v>
      </c>
      <c r="B2806" s="169" t="s">
        <v>14854</v>
      </c>
      <c r="C2806" s="169" t="s">
        <v>402</v>
      </c>
      <c r="D2806" s="169" t="s">
        <v>351</v>
      </c>
      <c r="E2806" s="170">
        <v>2015</v>
      </c>
      <c r="F2806" s="170" t="s">
        <v>11890</v>
      </c>
      <c r="G2806" s="171" t="s">
        <v>14820</v>
      </c>
      <c r="H2806" s="171" t="s">
        <v>13616</v>
      </c>
      <c r="I2806" s="171"/>
    </row>
    <row r="2807" spans="1:9" hidden="1" x14ac:dyDescent="0.25">
      <c r="A2807" s="169" t="s">
        <v>9867</v>
      </c>
      <c r="B2807" s="169" t="s">
        <v>14861</v>
      </c>
      <c r="C2807" s="169" t="s">
        <v>425</v>
      </c>
      <c r="D2807" s="169" t="s">
        <v>342</v>
      </c>
      <c r="E2807" s="170">
        <v>2013</v>
      </c>
      <c r="F2807" s="170" t="s">
        <v>11890</v>
      </c>
      <c r="G2807" s="171" t="s">
        <v>14820</v>
      </c>
      <c r="H2807" s="171" t="s">
        <v>13616</v>
      </c>
      <c r="I2807" s="171"/>
    </row>
    <row r="2808" spans="1:9" hidden="1" x14ac:dyDescent="0.25">
      <c r="A2808" s="169" t="s">
        <v>9801</v>
      </c>
      <c r="B2808" s="169" t="s">
        <v>14827</v>
      </c>
      <c r="C2808" s="169" t="s">
        <v>496</v>
      </c>
      <c r="D2808" s="169" t="s">
        <v>351</v>
      </c>
      <c r="E2808" s="170">
        <v>2012</v>
      </c>
      <c r="F2808" s="170" t="s">
        <v>11890</v>
      </c>
      <c r="G2808" s="171" t="s">
        <v>14820</v>
      </c>
      <c r="H2808" s="171" t="s">
        <v>13616</v>
      </c>
      <c r="I2808" s="171"/>
    </row>
    <row r="2809" spans="1:9" x14ac:dyDescent="0.25">
      <c r="A2809" s="169" t="s">
        <v>10466</v>
      </c>
      <c r="B2809" s="169" t="s">
        <v>15142</v>
      </c>
      <c r="C2809" s="169" t="s">
        <v>11889</v>
      </c>
      <c r="D2809" s="169" t="s">
        <v>351</v>
      </c>
      <c r="E2809" s="170">
        <v>2015</v>
      </c>
      <c r="F2809" s="170" t="s">
        <v>11890</v>
      </c>
      <c r="G2809" s="171" t="s">
        <v>14820</v>
      </c>
      <c r="H2809" s="171" t="s">
        <v>13616</v>
      </c>
      <c r="I2809" s="171"/>
    </row>
    <row r="2810" spans="1:9" hidden="1" x14ac:dyDescent="0.25">
      <c r="A2810" s="169" t="s">
        <v>1791</v>
      </c>
      <c r="B2810" s="169" t="s">
        <v>14840</v>
      </c>
      <c r="C2810" s="169" t="s">
        <v>402</v>
      </c>
      <c r="D2810" s="169" t="s">
        <v>351</v>
      </c>
      <c r="E2810" s="170">
        <v>2015</v>
      </c>
      <c r="F2810" s="170" t="s">
        <v>11890</v>
      </c>
      <c r="G2810" s="171" t="s">
        <v>14820</v>
      </c>
      <c r="H2810" s="171" t="s">
        <v>13616</v>
      </c>
      <c r="I2810" s="171"/>
    </row>
    <row r="2811" spans="1:9" hidden="1" x14ac:dyDescent="0.25">
      <c r="A2811" s="169" t="s">
        <v>10533</v>
      </c>
      <c r="B2811" s="169" t="s">
        <v>14886</v>
      </c>
      <c r="C2811" s="169" t="s">
        <v>726</v>
      </c>
      <c r="D2811" s="169" t="s">
        <v>351</v>
      </c>
      <c r="E2811" s="170">
        <v>2015</v>
      </c>
      <c r="F2811" s="170" t="s">
        <v>11890</v>
      </c>
      <c r="G2811" s="171" t="s">
        <v>14820</v>
      </c>
      <c r="H2811" s="171" t="s">
        <v>13616</v>
      </c>
      <c r="I2811" s="171"/>
    </row>
    <row r="2812" spans="1:9" hidden="1" x14ac:dyDescent="0.25">
      <c r="A2812" s="169" t="s">
        <v>7181</v>
      </c>
      <c r="B2812" s="169" t="s">
        <v>14886</v>
      </c>
      <c r="C2812" s="169" t="s">
        <v>670</v>
      </c>
      <c r="D2812" s="169" t="s">
        <v>351</v>
      </c>
      <c r="E2812" s="170">
        <v>2015</v>
      </c>
      <c r="F2812" s="170" t="s">
        <v>11890</v>
      </c>
      <c r="G2812" s="171" t="s">
        <v>14820</v>
      </c>
      <c r="H2812" s="171" t="s">
        <v>13616</v>
      </c>
      <c r="I2812" s="171"/>
    </row>
    <row r="2813" spans="1:9" x14ac:dyDescent="0.25">
      <c r="A2813" s="169" t="s">
        <v>4096</v>
      </c>
      <c r="B2813" s="169" t="s">
        <v>15143</v>
      </c>
      <c r="C2813" s="169" t="s">
        <v>11889</v>
      </c>
      <c r="D2813" s="169" t="s">
        <v>351</v>
      </c>
      <c r="E2813" s="170">
        <v>2015</v>
      </c>
      <c r="F2813" s="170" t="s">
        <v>11890</v>
      </c>
      <c r="G2813" s="171" t="s">
        <v>14820</v>
      </c>
      <c r="H2813" s="171" t="s">
        <v>13616</v>
      </c>
      <c r="I2813" s="171"/>
    </row>
    <row r="2814" spans="1:9" hidden="1" x14ac:dyDescent="0.25">
      <c r="A2814" s="169" t="s">
        <v>7388</v>
      </c>
      <c r="B2814" s="169" t="s">
        <v>14866</v>
      </c>
      <c r="C2814" s="169" t="s">
        <v>736</v>
      </c>
      <c r="D2814" s="169" t="s">
        <v>351</v>
      </c>
      <c r="E2814" s="170">
        <v>2012</v>
      </c>
      <c r="F2814" s="170" t="s">
        <v>11890</v>
      </c>
      <c r="G2814" s="171" t="s">
        <v>14820</v>
      </c>
      <c r="H2814" s="171" t="s">
        <v>13616</v>
      </c>
      <c r="I2814" s="171"/>
    </row>
    <row r="2815" spans="1:9" hidden="1" x14ac:dyDescent="0.25">
      <c r="A2815" s="169" t="s">
        <v>11352</v>
      </c>
      <c r="B2815" s="169" t="s">
        <v>14967</v>
      </c>
      <c r="C2815" s="169" t="s">
        <v>575</v>
      </c>
      <c r="D2815" s="169" t="s">
        <v>351</v>
      </c>
      <c r="E2815" s="170">
        <v>2012</v>
      </c>
      <c r="F2815" s="170" t="s">
        <v>11890</v>
      </c>
      <c r="G2815" s="171" t="s">
        <v>14820</v>
      </c>
      <c r="H2815" s="171" t="s">
        <v>13616</v>
      </c>
      <c r="I2815" s="171"/>
    </row>
    <row r="2816" spans="1:9" hidden="1" x14ac:dyDescent="0.25">
      <c r="A2816" s="169" t="s">
        <v>4623</v>
      </c>
      <c r="B2816" s="169" t="s">
        <v>14901</v>
      </c>
      <c r="C2816" s="169" t="s">
        <v>496</v>
      </c>
      <c r="D2816" s="169" t="s">
        <v>351</v>
      </c>
      <c r="E2816" s="170">
        <v>2012</v>
      </c>
      <c r="F2816" s="170" t="s">
        <v>11890</v>
      </c>
      <c r="G2816" s="171" t="s">
        <v>14820</v>
      </c>
      <c r="H2816" s="171" t="s">
        <v>13616</v>
      </c>
      <c r="I2816" s="171"/>
    </row>
    <row r="2817" spans="1:9" x14ac:dyDescent="0.25">
      <c r="A2817" s="169" t="s">
        <v>5111</v>
      </c>
      <c r="B2817" s="169" t="s">
        <v>15144</v>
      </c>
      <c r="C2817" s="169" t="s">
        <v>11889</v>
      </c>
      <c r="D2817" s="169" t="s">
        <v>351</v>
      </c>
      <c r="E2817" s="170">
        <v>2015</v>
      </c>
      <c r="F2817" s="170" t="s">
        <v>11890</v>
      </c>
      <c r="G2817" s="171" t="s">
        <v>14820</v>
      </c>
      <c r="H2817" s="171" t="s">
        <v>13616</v>
      </c>
      <c r="I2817" s="171"/>
    </row>
    <row r="2818" spans="1:9" hidden="1" x14ac:dyDescent="0.25">
      <c r="A2818" s="169" t="s">
        <v>9552</v>
      </c>
      <c r="B2818" s="169" t="s">
        <v>14830</v>
      </c>
      <c r="C2818" s="169" t="s">
        <v>3311</v>
      </c>
      <c r="D2818" s="169" t="s">
        <v>351</v>
      </c>
      <c r="E2818" s="170">
        <v>2012</v>
      </c>
      <c r="F2818" s="170" t="s">
        <v>11890</v>
      </c>
      <c r="G2818" s="171" t="s">
        <v>14820</v>
      </c>
      <c r="H2818" s="171" t="s">
        <v>13616</v>
      </c>
      <c r="I2818" s="171"/>
    </row>
    <row r="2819" spans="1:9" hidden="1" x14ac:dyDescent="0.25">
      <c r="A2819" s="169" t="s">
        <v>10645</v>
      </c>
      <c r="B2819" s="169" t="s">
        <v>14887</v>
      </c>
      <c r="C2819" s="169" t="s">
        <v>392</v>
      </c>
      <c r="D2819" s="169" t="s">
        <v>351</v>
      </c>
      <c r="E2819" s="170">
        <v>2015</v>
      </c>
      <c r="F2819" s="170" t="s">
        <v>11890</v>
      </c>
      <c r="G2819" s="171" t="s">
        <v>14820</v>
      </c>
      <c r="H2819" s="171" t="s">
        <v>13616</v>
      </c>
      <c r="I2819" s="171"/>
    </row>
    <row r="2820" spans="1:9" hidden="1" x14ac:dyDescent="0.25">
      <c r="A2820" s="169" t="s">
        <v>10200</v>
      </c>
      <c r="B2820" s="169" t="s">
        <v>14830</v>
      </c>
      <c r="C2820" s="169" t="s">
        <v>425</v>
      </c>
      <c r="D2820" s="169" t="s">
        <v>351</v>
      </c>
      <c r="E2820" s="170">
        <v>2012</v>
      </c>
      <c r="F2820" s="170" t="s">
        <v>11890</v>
      </c>
      <c r="G2820" s="171" t="s">
        <v>14820</v>
      </c>
      <c r="H2820" s="171" t="s">
        <v>13616</v>
      </c>
      <c r="I2820" s="171"/>
    </row>
    <row r="2821" spans="1:9" hidden="1" x14ac:dyDescent="0.25">
      <c r="A2821" s="169" t="s">
        <v>2358</v>
      </c>
      <c r="B2821" s="169" t="s">
        <v>14832</v>
      </c>
      <c r="C2821" s="169" t="s">
        <v>466</v>
      </c>
      <c r="D2821" s="169" t="s">
        <v>351</v>
      </c>
      <c r="E2821" s="170">
        <v>2015</v>
      </c>
      <c r="F2821" s="170" t="s">
        <v>11890</v>
      </c>
      <c r="G2821" s="171" t="s">
        <v>14820</v>
      </c>
      <c r="H2821" s="171" t="s">
        <v>13616</v>
      </c>
      <c r="I2821" s="171"/>
    </row>
    <row r="2822" spans="1:9" hidden="1" x14ac:dyDescent="0.25">
      <c r="A2822" s="169" t="s">
        <v>4383</v>
      </c>
      <c r="B2822" s="169" t="s">
        <v>14879</v>
      </c>
      <c r="C2822" s="169" t="s">
        <v>415</v>
      </c>
      <c r="D2822" s="169" t="s">
        <v>351</v>
      </c>
      <c r="E2822" s="170">
        <v>2012</v>
      </c>
      <c r="F2822" s="170" t="s">
        <v>11890</v>
      </c>
      <c r="G2822" s="171" t="s">
        <v>14820</v>
      </c>
      <c r="H2822" s="171" t="s">
        <v>13616</v>
      </c>
      <c r="I2822" s="171"/>
    </row>
    <row r="2823" spans="1:9" hidden="1" x14ac:dyDescent="0.25">
      <c r="A2823" s="169" t="s">
        <v>6801</v>
      </c>
      <c r="B2823" s="169" t="s">
        <v>14853</v>
      </c>
      <c r="C2823" s="169" t="s">
        <v>575</v>
      </c>
      <c r="D2823" s="169" t="s">
        <v>351</v>
      </c>
      <c r="E2823" s="170">
        <v>2012</v>
      </c>
      <c r="F2823" s="170" t="s">
        <v>11890</v>
      </c>
      <c r="G2823" s="171" t="s">
        <v>14820</v>
      </c>
      <c r="H2823" s="171" t="s">
        <v>13616</v>
      </c>
      <c r="I2823" s="171"/>
    </row>
    <row r="2824" spans="1:9" x14ac:dyDescent="0.25">
      <c r="A2824" s="169" t="s">
        <v>2736</v>
      </c>
      <c r="B2824" s="169" t="s">
        <v>14858</v>
      </c>
      <c r="C2824" s="169" t="s">
        <v>11889</v>
      </c>
      <c r="D2824" s="169" t="s">
        <v>351</v>
      </c>
      <c r="E2824" s="170">
        <v>2015</v>
      </c>
      <c r="F2824" s="170" t="s">
        <v>11890</v>
      </c>
      <c r="G2824" s="171" t="s">
        <v>14820</v>
      </c>
      <c r="H2824" s="171" t="s">
        <v>13616</v>
      </c>
      <c r="I2824" s="171"/>
    </row>
    <row r="2825" spans="1:9" hidden="1" x14ac:dyDescent="0.25">
      <c r="A2825" s="169" t="s">
        <v>10641</v>
      </c>
      <c r="B2825" s="169" t="s">
        <v>14847</v>
      </c>
      <c r="C2825" s="169" t="s">
        <v>396</v>
      </c>
      <c r="D2825" s="169" t="s">
        <v>351</v>
      </c>
      <c r="E2825" s="170">
        <v>2015</v>
      </c>
      <c r="F2825" s="170" t="s">
        <v>11890</v>
      </c>
      <c r="G2825" s="171" t="s">
        <v>14820</v>
      </c>
      <c r="H2825" s="171" t="s">
        <v>13616</v>
      </c>
      <c r="I2825" s="171"/>
    </row>
    <row r="2826" spans="1:9" hidden="1" x14ac:dyDescent="0.25">
      <c r="A2826" s="169" t="s">
        <v>7403</v>
      </c>
      <c r="B2826" s="169" t="s">
        <v>14866</v>
      </c>
      <c r="C2826" s="169" t="s">
        <v>371</v>
      </c>
      <c r="D2826" s="169" t="s">
        <v>351</v>
      </c>
      <c r="E2826" s="170">
        <v>2012</v>
      </c>
      <c r="F2826" s="170" t="s">
        <v>11890</v>
      </c>
      <c r="G2826" s="171" t="s">
        <v>14820</v>
      </c>
      <c r="H2826" s="171" t="s">
        <v>13616</v>
      </c>
      <c r="I2826" s="171"/>
    </row>
    <row r="2827" spans="1:9" hidden="1" x14ac:dyDescent="0.25">
      <c r="A2827" s="169" t="s">
        <v>2055</v>
      </c>
      <c r="B2827" s="169" t="s">
        <v>14847</v>
      </c>
      <c r="C2827" s="169" t="s">
        <v>378</v>
      </c>
      <c r="D2827" s="169" t="s">
        <v>351</v>
      </c>
      <c r="E2827" s="170">
        <v>2015</v>
      </c>
      <c r="F2827" s="170" t="s">
        <v>11890</v>
      </c>
      <c r="G2827" s="171" t="s">
        <v>14820</v>
      </c>
      <c r="H2827" s="171" t="s">
        <v>13616</v>
      </c>
      <c r="I2827" s="171"/>
    </row>
    <row r="2828" spans="1:9" hidden="1" x14ac:dyDescent="0.25">
      <c r="A2828" s="169" t="s">
        <v>2059</v>
      </c>
      <c r="B2828" s="169" t="s">
        <v>14861</v>
      </c>
      <c r="C2828" s="169" t="s">
        <v>399</v>
      </c>
      <c r="D2828" s="169" t="s">
        <v>342</v>
      </c>
      <c r="E2828" s="170">
        <v>2013</v>
      </c>
      <c r="F2828" s="170" t="s">
        <v>11890</v>
      </c>
      <c r="G2828" s="171" t="s">
        <v>14820</v>
      </c>
      <c r="H2828" s="171" t="s">
        <v>13616</v>
      </c>
      <c r="I2828" s="171"/>
    </row>
    <row r="2829" spans="1:9" hidden="1" x14ac:dyDescent="0.25">
      <c r="A2829" s="169" t="s">
        <v>7499</v>
      </c>
      <c r="B2829" s="169" t="s">
        <v>14886</v>
      </c>
      <c r="C2829" s="169" t="s">
        <v>493</v>
      </c>
      <c r="D2829" s="169" t="s">
        <v>351</v>
      </c>
      <c r="E2829" s="170">
        <v>2015</v>
      </c>
      <c r="F2829" s="170" t="s">
        <v>11890</v>
      </c>
      <c r="G2829" s="171" t="s">
        <v>14820</v>
      </c>
      <c r="H2829" s="171" t="s">
        <v>13616</v>
      </c>
      <c r="I2829" s="171"/>
    </row>
    <row r="2830" spans="1:9" hidden="1" x14ac:dyDescent="0.25">
      <c r="A2830" s="169" t="s">
        <v>15145</v>
      </c>
      <c r="B2830" s="169" t="s">
        <v>14819</v>
      </c>
      <c r="C2830" s="169" t="s">
        <v>868</v>
      </c>
      <c r="D2830" s="169" t="s">
        <v>351</v>
      </c>
      <c r="E2830" s="170">
        <v>2015</v>
      </c>
      <c r="F2830" s="170" t="s">
        <v>11890</v>
      </c>
      <c r="G2830" s="171" t="s">
        <v>14820</v>
      </c>
      <c r="H2830" s="171" t="s">
        <v>13616</v>
      </c>
      <c r="I2830" s="171"/>
    </row>
    <row r="2831" spans="1:9" hidden="1" x14ac:dyDescent="0.25">
      <c r="A2831" s="169" t="s">
        <v>7604</v>
      </c>
      <c r="B2831" s="169" t="s">
        <v>14846</v>
      </c>
      <c r="C2831" s="169" t="s">
        <v>523</v>
      </c>
      <c r="D2831" s="169" t="s">
        <v>351</v>
      </c>
      <c r="E2831" s="170">
        <v>2012</v>
      </c>
      <c r="F2831" s="170" t="s">
        <v>11890</v>
      </c>
      <c r="G2831" s="171" t="s">
        <v>14820</v>
      </c>
      <c r="H2831" s="171" t="s">
        <v>13616</v>
      </c>
      <c r="I2831" s="171"/>
    </row>
    <row r="2832" spans="1:9" hidden="1" x14ac:dyDescent="0.25">
      <c r="A2832" s="169" t="s">
        <v>9189</v>
      </c>
      <c r="B2832" s="169" t="s">
        <v>14853</v>
      </c>
      <c r="C2832" s="169" t="s">
        <v>473</v>
      </c>
      <c r="D2832" s="169" t="s">
        <v>351</v>
      </c>
      <c r="E2832" s="170">
        <v>2012</v>
      </c>
      <c r="F2832" s="170" t="s">
        <v>11890</v>
      </c>
      <c r="G2832" s="171" t="s">
        <v>14820</v>
      </c>
      <c r="H2832" s="171" t="s">
        <v>13616</v>
      </c>
      <c r="I2832" s="171"/>
    </row>
    <row r="2833" spans="1:9" hidden="1" x14ac:dyDescent="0.25">
      <c r="A2833" s="169" t="s">
        <v>8083</v>
      </c>
      <c r="B2833" s="169" t="s">
        <v>14852</v>
      </c>
      <c r="C2833" s="169" t="s">
        <v>613</v>
      </c>
      <c r="D2833" s="169" t="s">
        <v>351</v>
      </c>
      <c r="E2833" s="170">
        <v>2012</v>
      </c>
      <c r="F2833" s="170" t="s">
        <v>11890</v>
      </c>
      <c r="G2833" s="171" t="s">
        <v>14820</v>
      </c>
      <c r="H2833" s="171" t="s">
        <v>13616</v>
      </c>
      <c r="I2833" s="171"/>
    </row>
    <row r="2834" spans="1:9" x14ac:dyDescent="0.25">
      <c r="A2834" s="169" t="s">
        <v>11061</v>
      </c>
      <c r="B2834" s="169" t="s">
        <v>15146</v>
      </c>
      <c r="C2834" s="169" t="s">
        <v>11889</v>
      </c>
      <c r="D2834" s="169" t="s">
        <v>351</v>
      </c>
      <c r="E2834" s="170">
        <v>2015</v>
      </c>
      <c r="F2834" s="170" t="s">
        <v>11890</v>
      </c>
      <c r="G2834" s="171" t="s">
        <v>14820</v>
      </c>
      <c r="H2834" s="171" t="s">
        <v>13616</v>
      </c>
      <c r="I2834" s="171"/>
    </row>
    <row r="2835" spans="1:9" hidden="1" x14ac:dyDescent="0.25">
      <c r="A2835" s="169" t="s">
        <v>4955</v>
      </c>
      <c r="B2835" s="169" t="s">
        <v>14852</v>
      </c>
      <c r="C2835" s="169" t="s">
        <v>868</v>
      </c>
      <c r="D2835" s="169" t="s">
        <v>351</v>
      </c>
      <c r="E2835" s="170">
        <v>2012</v>
      </c>
      <c r="F2835" s="170" t="s">
        <v>11890</v>
      </c>
      <c r="G2835" s="171" t="s">
        <v>14820</v>
      </c>
      <c r="H2835" s="171" t="s">
        <v>13616</v>
      </c>
      <c r="I2835" s="171"/>
    </row>
    <row r="2836" spans="1:9" hidden="1" x14ac:dyDescent="0.25">
      <c r="A2836" s="169" t="s">
        <v>5322</v>
      </c>
      <c r="B2836" s="169" t="s">
        <v>14830</v>
      </c>
      <c r="C2836" s="169" t="s">
        <v>791</v>
      </c>
      <c r="D2836" s="169" t="s">
        <v>351</v>
      </c>
      <c r="E2836" s="170">
        <v>2012</v>
      </c>
      <c r="F2836" s="170" t="s">
        <v>11890</v>
      </c>
      <c r="G2836" s="171" t="s">
        <v>14820</v>
      </c>
      <c r="H2836" s="171" t="s">
        <v>13616</v>
      </c>
      <c r="I2836" s="171"/>
    </row>
    <row r="2837" spans="1:9" hidden="1" x14ac:dyDescent="0.25">
      <c r="A2837" s="169" t="s">
        <v>3813</v>
      </c>
      <c r="B2837" s="169" t="s">
        <v>15029</v>
      </c>
      <c r="C2837" s="169" t="s">
        <v>496</v>
      </c>
      <c r="D2837" s="169" t="s">
        <v>351</v>
      </c>
      <c r="E2837" s="170">
        <v>2012</v>
      </c>
      <c r="F2837" s="170" t="s">
        <v>11890</v>
      </c>
      <c r="G2837" s="171" t="s">
        <v>14820</v>
      </c>
      <c r="H2837" s="171" t="s">
        <v>13616</v>
      </c>
      <c r="I2837" s="171"/>
    </row>
    <row r="2838" spans="1:9" x14ac:dyDescent="0.25">
      <c r="A2838" s="169" t="s">
        <v>15147</v>
      </c>
      <c r="B2838" s="169" t="s">
        <v>15148</v>
      </c>
      <c r="C2838" s="169" t="s">
        <v>11889</v>
      </c>
      <c r="D2838" s="169" t="s">
        <v>351</v>
      </c>
      <c r="E2838" s="170">
        <v>2015</v>
      </c>
      <c r="F2838" s="170" t="s">
        <v>11890</v>
      </c>
      <c r="G2838" s="171" t="s">
        <v>14820</v>
      </c>
      <c r="H2838" s="171" t="s">
        <v>13616</v>
      </c>
      <c r="I2838" s="171"/>
    </row>
    <row r="2839" spans="1:9" x14ac:dyDescent="0.25">
      <c r="A2839" s="169" t="s">
        <v>5311</v>
      </c>
      <c r="B2839" s="169" t="s">
        <v>15149</v>
      </c>
      <c r="C2839" s="169" t="s">
        <v>11889</v>
      </c>
      <c r="D2839" s="169" t="s">
        <v>351</v>
      </c>
      <c r="E2839" s="170">
        <v>2015</v>
      </c>
      <c r="F2839" s="170" t="s">
        <v>11890</v>
      </c>
      <c r="G2839" s="171" t="s">
        <v>14820</v>
      </c>
      <c r="H2839" s="171" t="s">
        <v>13616</v>
      </c>
      <c r="I2839" s="171"/>
    </row>
    <row r="2840" spans="1:9" x14ac:dyDescent="0.25">
      <c r="A2840" s="169" t="s">
        <v>11459</v>
      </c>
      <c r="B2840" s="169" t="s">
        <v>15150</v>
      </c>
      <c r="C2840" s="169" t="s">
        <v>11889</v>
      </c>
      <c r="D2840" s="169" t="s">
        <v>351</v>
      </c>
      <c r="E2840" s="170">
        <v>2015</v>
      </c>
      <c r="F2840" s="170" t="s">
        <v>11890</v>
      </c>
      <c r="G2840" s="171" t="s">
        <v>14820</v>
      </c>
      <c r="H2840" s="171" t="s">
        <v>13616</v>
      </c>
      <c r="I2840" s="171"/>
    </row>
    <row r="2841" spans="1:9" hidden="1" x14ac:dyDescent="0.25">
      <c r="A2841" s="169" t="s">
        <v>4375</v>
      </c>
      <c r="B2841" s="169" t="s">
        <v>14861</v>
      </c>
      <c r="C2841" s="169" t="s">
        <v>754</v>
      </c>
      <c r="D2841" s="169" t="s">
        <v>351</v>
      </c>
      <c r="E2841" s="170">
        <v>2013</v>
      </c>
      <c r="F2841" s="170" t="s">
        <v>11890</v>
      </c>
      <c r="G2841" s="171" t="s">
        <v>14820</v>
      </c>
      <c r="H2841" s="171" t="s">
        <v>13616</v>
      </c>
      <c r="I2841" s="171"/>
    </row>
    <row r="2842" spans="1:9" hidden="1" x14ac:dyDescent="0.25">
      <c r="A2842" s="169" t="s">
        <v>10152</v>
      </c>
      <c r="B2842" s="169" t="s">
        <v>14967</v>
      </c>
      <c r="C2842" s="169" t="s">
        <v>691</v>
      </c>
      <c r="D2842" s="169" t="s">
        <v>351</v>
      </c>
      <c r="E2842" s="170">
        <v>2012</v>
      </c>
      <c r="F2842" s="170" t="s">
        <v>11890</v>
      </c>
      <c r="G2842" s="171" t="s">
        <v>14820</v>
      </c>
      <c r="H2842" s="171" t="s">
        <v>13616</v>
      </c>
      <c r="I2842" s="171"/>
    </row>
    <row r="2843" spans="1:9" hidden="1" x14ac:dyDescent="0.25">
      <c r="A2843" s="169" t="s">
        <v>2142</v>
      </c>
      <c r="B2843" s="169" t="s">
        <v>14866</v>
      </c>
      <c r="C2843" s="169" t="s">
        <v>425</v>
      </c>
      <c r="D2843" s="169" t="s">
        <v>351</v>
      </c>
      <c r="E2843" s="170">
        <v>2012</v>
      </c>
      <c r="F2843" s="170" t="s">
        <v>11890</v>
      </c>
      <c r="G2843" s="171" t="s">
        <v>14820</v>
      </c>
      <c r="H2843" s="171" t="s">
        <v>13616</v>
      </c>
      <c r="I2843" s="171"/>
    </row>
    <row r="2844" spans="1:9" hidden="1" x14ac:dyDescent="0.25">
      <c r="A2844" s="169" t="s">
        <v>5010</v>
      </c>
      <c r="B2844" s="169" t="s">
        <v>15059</v>
      </c>
      <c r="C2844" s="169" t="s">
        <v>547</v>
      </c>
      <c r="D2844" s="169" t="s">
        <v>351</v>
      </c>
      <c r="E2844" s="170">
        <v>2012</v>
      </c>
      <c r="F2844" s="170" t="s">
        <v>11890</v>
      </c>
      <c r="G2844" s="171" t="s">
        <v>14820</v>
      </c>
      <c r="H2844" s="171" t="s">
        <v>13616</v>
      </c>
      <c r="I2844" s="171"/>
    </row>
    <row r="2845" spans="1:9" hidden="1" x14ac:dyDescent="0.25">
      <c r="A2845" s="169" t="s">
        <v>6001</v>
      </c>
      <c r="B2845" s="169" t="s">
        <v>14831</v>
      </c>
      <c r="C2845" s="169" t="s">
        <v>438</v>
      </c>
      <c r="D2845" s="169" t="s">
        <v>351</v>
      </c>
      <c r="E2845" s="170">
        <v>2012</v>
      </c>
      <c r="F2845" s="170" t="s">
        <v>11890</v>
      </c>
      <c r="G2845" s="171" t="s">
        <v>14820</v>
      </c>
      <c r="H2845" s="171" t="s">
        <v>13616</v>
      </c>
      <c r="I2845" s="171"/>
    </row>
    <row r="2846" spans="1:9" hidden="1" x14ac:dyDescent="0.25">
      <c r="A2846" s="169" t="s">
        <v>9521</v>
      </c>
      <c r="B2846" s="169" t="s">
        <v>14821</v>
      </c>
      <c r="C2846" s="169" t="s">
        <v>984</v>
      </c>
      <c r="D2846" s="169" t="s">
        <v>351</v>
      </c>
      <c r="E2846" s="170">
        <v>2012</v>
      </c>
      <c r="F2846" s="170" t="s">
        <v>11890</v>
      </c>
      <c r="G2846" s="171" t="s">
        <v>14820</v>
      </c>
      <c r="H2846" s="171" t="s">
        <v>13616</v>
      </c>
      <c r="I2846" s="171"/>
    </row>
    <row r="2847" spans="1:9" hidden="1" x14ac:dyDescent="0.25">
      <c r="A2847" s="169" t="s">
        <v>7978</v>
      </c>
      <c r="B2847" s="169" t="s">
        <v>14840</v>
      </c>
      <c r="C2847" s="169" t="s">
        <v>466</v>
      </c>
      <c r="D2847" s="169" t="s">
        <v>351</v>
      </c>
      <c r="E2847" s="170">
        <v>2015</v>
      </c>
      <c r="F2847" s="170" t="s">
        <v>11890</v>
      </c>
      <c r="G2847" s="171" t="s">
        <v>14820</v>
      </c>
      <c r="H2847" s="171" t="s">
        <v>13616</v>
      </c>
      <c r="I2847" s="171"/>
    </row>
    <row r="2848" spans="1:9" hidden="1" x14ac:dyDescent="0.25">
      <c r="A2848" s="169" t="s">
        <v>6712</v>
      </c>
      <c r="B2848" s="169" t="s">
        <v>14846</v>
      </c>
      <c r="C2848" s="169" t="s">
        <v>769</v>
      </c>
      <c r="D2848" s="169" t="s">
        <v>351</v>
      </c>
      <c r="E2848" s="170">
        <v>2012</v>
      </c>
      <c r="F2848" s="170" t="s">
        <v>11890</v>
      </c>
      <c r="G2848" s="171" t="s">
        <v>14820</v>
      </c>
      <c r="H2848" s="171" t="s">
        <v>13616</v>
      </c>
      <c r="I2848" s="171"/>
    </row>
    <row r="2849" spans="1:9" hidden="1" x14ac:dyDescent="0.25">
      <c r="A2849" s="169" t="s">
        <v>2770</v>
      </c>
      <c r="B2849" s="169" t="s">
        <v>14822</v>
      </c>
      <c r="C2849" s="169" t="s">
        <v>438</v>
      </c>
      <c r="D2849" s="169" t="s">
        <v>351</v>
      </c>
      <c r="E2849" s="170">
        <v>2012</v>
      </c>
      <c r="F2849" s="170" t="s">
        <v>11890</v>
      </c>
      <c r="G2849" s="171" t="s">
        <v>14820</v>
      </c>
      <c r="H2849" s="171" t="s">
        <v>13616</v>
      </c>
      <c r="I2849" s="171"/>
    </row>
    <row r="2850" spans="1:9" hidden="1" x14ac:dyDescent="0.25">
      <c r="A2850" s="169" t="s">
        <v>5947</v>
      </c>
      <c r="B2850" s="169" t="s">
        <v>14869</v>
      </c>
      <c r="C2850" s="169" t="s">
        <v>418</v>
      </c>
      <c r="D2850" s="169" t="s">
        <v>351</v>
      </c>
      <c r="E2850" s="170">
        <v>2015</v>
      </c>
      <c r="F2850" s="170" t="s">
        <v>11890</v>
      </c>
      <c r="G2850" s="171" t="s">
        <v>14820</v>
      </c>
      <c r="H2850" s="171" t="s">
        <v>13616</v>
      </c>
      <c r="I2850" s="171"/>
    </row>
    <row r="2851" spans="1:9" hidden="1" x14ac:dyDescent="0.25">
      <c r="A2851" s="169" t="s">
        <v>4352</v>
      </c>
      <c r="B2851" s="169" t="s">
        <v>14879</v>
      </c>
      <c r="C2851" s="169" t="s">
        <v>473</v>
      </c>
      <c r="D2851" s="169" t="s">
        <v>351</v>
      </c>
      <c r="E2851" s="170">
        <v>2012</v>
      </c>
      <c r="F2851" s="170" t="s">
        <v>11890</v>
      </c>
      <c r="G2851" s="171" t="s">
        <v>14820</v>
      </c>
      <c r="H2851" s="171" t="s">
        <v>13616</v>
      </c>
      <c r="I2851" s="171"/>
    </row>
    <row r="2852" spans="1:9" x14ac:dyDescent="0.25">
      <c r="A2852" s="169" t="s">
        <v>3040</v>
      </c>
      <c r="B2852" s="169" t="s">
        <v>15151</v>
      </c>
      <c r="C2852" s="169" t="s">
        <v>11889</v>
      </c>
      <c r="D2852" s="169" t="s">
        <v>351</v>
      </c>
      <c r="E2852" s="170">
        <v>2015</v>
      </c>
      <c r="F2852" s="170" t="s">
        <v>11890</v>
      </c>
      <c r="G2852" s="171" t="s">
        <v>14820</v>
      </c>
      <c r="H2852" s="171" t="s">
        <v>13616</v>
      </c>
      <c r="I2852" s="171"/>
    </row>
    <row r="2853" spans="1:9" hidden="1" x14ac:dyDescent="0.25">
      <c r="A2853" s="169" t="s">
        <v>4562</v>
      </c>
      <c r="B2853" s="169" t="s">
        <v>14846</v>
      </c>
      <c r="C2853" s="169" t="s">
        <v>496</v>
      </c>
      <c r="D2853" s="169" t="s">
        <v>351</v>
      </c>
      <c r="E2853" s="170">
        <v>2012</v>
      </c>
      <c r="F2853" s="170" t="s">
        <v>11890</v>
      </c>
      <c r="G2853" s="171" t="s">
        <v>14820</v>
      </c>
      <c r="H2853" s="171" t="s">
        <v>13616</v>
      </c>
      <c r="I2853" s="171"/>
    </row>
    <row r="2854" spans="1:9" hidden="1" x14ac:dyDescent="0.25">
      <c r="A2854" s="169" t="s">
        <v>8245</v>
      </c>
      <c r="B2854" s="169" t="s">
        <v>14853</v>
      </c>
      <c r="C2854" s="169" t="s">
        <v>713</v>
      </c>
      <c r="D2854" s="169" t="s">
        <v>351</v>
      </c>
      <c r="E2854" s="170">
        <v>2012</v>
      </c>
      <c r="F2854" s="170" t="s">
        <v>11890</v>
      </c>
      <c r="G2854" s="171" t="s">
        <v>14820</v>
      </c>
      <c r="H2854" s="171" t="s">
        <v>13616</v>
      </c>
      <c r="I2854" s="171"/>
    </row>
    <row r="2855" spans="1:9" hidden="1" x14ac:dyDescent="0.25">
      <c r="A2855" s="169" t="s">
        <v>7317</v>
      </c>
      <c r="B2855" s="169" t="s">
        <v>14858</v>
      </c>
      <c r="C2855" s="169" t="s">
        <v>371</v>
      </c>
      <c r="D2855" s="169" t="s">
        <v>351</v>
      </c>
      <c r="E2855" s="170">
        <v>2015</v>
      </c>
      <c r="F2855" s="170" t="s">
        <v>11890</v>
      </c>
      <c r="G2855" s="171" t="s">
        <v>14820</v>
      </c>
      <c r="H2855" s="171" t="s">
        <v>13616</v>
      </c>
      <c r="I2855" s="171"/>
    </row>
    <row r="2856" spans="1:9" hidden="1" x14ac:dyDescent="0.25">
      <c r="A2856" s="169" t="s">
        <v>8702</v>
      </c>
      <c r="B2856" s="169" t="s">
        <v>14879</v>
      </c>
      <c r="C2856" s="169" t="s">
        <v>438</v>
      </c>
      <c r="D2856" s="169" t="s">
        <v>351</v>
      </c>
      <c r="E2856" s="170">
        <v>2012</v>
      </c>
      <c r="F2856" s="170" t="s">
        <v>11890</v>
      </c>
      <c r="G2856" s="171" t="s">
        <v>14820</v>
      </c>
      <c r="H2856" s="171" t="s">
        <v>13616</v>
      </c>
      <c r="I2856" s="171"/>
    </row>
    <row r="2857" spans="1:9" hidden="1" x14ac:dyDescent="0.25">
      <c r="A2857" s="169" t="s">
        <v>15152</v>
      </c>
      <c r="B2857" s="169" t="s">
        <v>15153</v>
      </c>
      <c r="C2857" s="169" t="s">
        <v>356</v>
      </c>
      <c r="D2857" s="169" t="s">
        <v>351</v>
      </c>
      <c r="E2857" s="170">
        <v>2015</v>
      </c>
      <c r="F2857" s="170" t="s">
        <v>11890</v>
      </c>
      <c r="G2857" s="171" t="s">
        <v>14820</v>
      </c>
      <c r="H2857" s="171" t="s">
        <v>13616</v>
      </c>
      <c r="I2857" s="171"/>
    </row>
    <row r="2858" spans="1:9" hidden="1" x14ac:dyDescent="0.25">
      <c r="A2858" s="169" t="s">
        <v>7117</v>
      </c>
      <c r="B2858" s="169" t="s">
        <v>14832</v>
      </c>
      <c r="C2858" s="169" t="s">
        <v>396</v>
      </c>
      <c r="D2858" s="169" t="s">
        <v>351</v>
      </c>
      <c r="E2858" s="170">
        <v>2015</v>
      </c>
      <c r="F2858" s="170" t="s">
        <v>11890</v>
      </c>
      <c r="G2858" s="171" t="s">
        <v>14820</v>
      </c>
      <c r="H2858" s="171" t="s">
        <v>13616</v>
      </c>
      <c r="I2858" s="171"/>
    </row>
    <row r="2859" spans="1:9" hidden="1" x14ac:dyDescent="0.25">
      <c r="A2859" s="169" t="s">
        <v>11384</v>
      </c>
      <c r="B2859" s="169" t="s">
        <v>14831</v>
      </c>
      <c r="C2859" s="169" t="s">
        <v>1552</v>
      </c>
      <c r="D2859" s="169" t="s">
        <v>351</v>
      </c>
      <c r="E2859" s="170">
        <v>2012</v>
      </c>
      <c r="F2859" s="170" t="s">
        <v>11890</v>
      </c>
      <c r="G2859" s="171" t="s">
        <v>14820</v>
      </c>
      <c r="H2859" s="171" t="s">
        <v>13616</v>
      </c>
      <c r="I2859" s="171"/>
    </row>
    <row r="2860" spans="1:9" hidden="1" x14ac:dyDescent="0.25">
      <c r="A2860" s="169" t="s">
        <v>2526</v>
      </c>
      <c r="B2860" s="169" t="s">
        <v>14847</v>
      </c>
      <c r="C2860" s="169" t="s">
        <v>726</v>
      </c>
      <c r="D2860" s="169" t="s">
        <v>351</v>
      </c>
      <c r="E2860" s="170">
        <v>2015</v>
      </c>
      <c r="F2860" s="170" t="s">
        <v>11890</v>
      </c>
      <c r="G2860" s="171" t="s">
        <v>14820</v>
      </c>
      <c r="H2860" s="171" t="s">
        <v>13616</v>
      </c>
      <c r="I2860" s="171"/>
    </row>
    <row r="2861" spans="1:9" x14ac:dyDescent="0.25">
      <c r="A2861" s="169" t="s">
        <v>7292</v>
      </c>
      <c r="B2861" s="169" t="s">
        <v>14854</v>
      </c>
      <c r="C2861" s="169" t="s">
        <v>11889</v>
      </c>
      <c r="D2861" s="169" t="s">
        <v>351</v>
      </c>
      <c r="E2861" s="170">
        <v>2015</v>
      </c>
      <c r="F2861" s="170" t="s">
        <v>11890</v>
      </c>
      <c r="G2861" s="171" t="s">
        <v>14820</v>
      </c>
      <c r="H2861" s="171" t="s">
        <v>13616</v>
      </c>
      <c r="I2861" s="171"/>
    </row>
    <row r="2862" spans="1:9" hidden="1" x14ac:dyDescent="0.25">
      <c r="A2862" s="169" t="s">
        <v>8591</v>
      </c>
      <c r="B2862" s="169" t="s">
        <v>14866</v>
      </c>
      <c r="C2862" s="169" t="s">
        <v>415</v>
      </c>
      <c r="D2862" s="169" t="s">
        <v>351</v>
      </c>
      <c r="E2862" s="170">
        <v>2012</v>
      </c>
      <c r="F2862" s="170" t="s">
        <v>11890</v>
      </c>
      <c r="G2862" s="171" t="s">
        <v>14820</v>
      </c>
      <c r="H2862" s="171" t="s">
        <v>13616</v>
      </c>
      <c r="I2862" s="171"/>
    </row>
    <row r="2863" spans="1:9" hidden="1" x14ac:dyDescent="0.25">
      <c r="A2863" s="169" t="s">
        <v>1123</v>
      </c>
      <c r="B2863" s="169" t="s">
        <v>14832</v>
      </c>
      <c r="C2863" s="169" t="s">
        <v>726</v>
      </c>
      <c r="D2863" s="169" t="s">
        <v>351</v>
      </c>
      <c r="E2863" s="170">
        <v>2015</v>
      </c>
      <c r="F2863" s="170" t="s">
        <v>11890</v>
      </c>
      <c r="G2863" s="171" t="s">
        <v>14820</v>
      </c>
      <c r="H2863" s="171" t="s">
        <v>13616</v>
      </c>
      <c r="I2863" s="171"/>
    </row>
    <row r="2864" spans="1:9" hidden="1" x14ac:dyDescent="0.25">
      <c r="A2864" s="169" t="s">
        <v>2662</v>
      </c>
      <c r="B2864" s="169" t="s">
        <v>15154</v>
      </c>
      <c r="C2864" s="169" t="s">
        <v>431</v>
      </c>
      <c r="D2864" s="169" t="s">
        <v>351</v>
      </c>
      <c r="E2864" s="170">
        <v>2012</v>
      </c>
      <c r="F2864" s="170" t="s">
        <v>11890</v>
      </c>
      <c r="G2864" s="171" t="s">
        <v>14820</v>
      </c>
      <c r="H2864" s="171" t="s">
        <v>13616</v>
      </c>
      <c r="I2864" s="171"/>
    </row>
    <row r="2865" spans="1:9" hidden="1" x14ac:dyDescent="0.25">
      <c r="A2865" s="169" t="s">
        <v>7741</v>
      </c>
      <c r="B2865" s="169" t="s">
        <v>14939</v>
      </c>
      <c r="C2865" s="169" t="s">
        <v>493</v>
      </c>
      <c r="D2865" s="169" t="s">
        <v>351</v>
      </c>
      <c r="E2865" s="170">
        <v>2015</v>
      </c>
      <c r="F2865" s="170" t="s">
        <v>11890</v>
      </c>
      <c r="G2865" s="171" t="s">
        <v>14820</v>
      </c>
      <c r="H2865" s="171" t="s">
        <v>13616</v>
      </c>
      <c r="I2865" s="171"/>
    </row>
    <row r="2866" spans="1:9" hidden="1" x14ac:dyDescent="0.25">
      <c r="A2866" s="169" t="s">
        <v>11040</v>
      </c>
      <c r="B2866" s="169" t="s">
        <v>14869</v>
      </c>
      <c r="C2866" s="169" t="s">
        <v>405</v>
      </c>
      <c r="D2866" s="169" t="s">
        <v>351</v>
      </c>
      <c r="E2866" s="170">
        <v>2015</v>
      </c>
      <c r="F2866" s="170" t="s">
        <v>11890</v>
      </c>
      <c r="G2866" s="171" t="s">
        <v>14820</v>
      </c>
      <c r="H2866" s="171" t="s">
        <v>13616</v>
      </c>
      <c r="I2866" s="171"/>
    </row>
    <row r="2867" spans="1:9" hidden="1" x14ac:dyDescent="0.25">
      <c r="A2867" s="169" t="s">
        <v>4283</v>
      </c>
      <c r="B2867" s="169" t="s">
        <v>14861</v>
      </c>
      <c r="C2867" s="169" t="s">
        <v>726</v>
      </c>
      <c r="D2867" s="169" t="s">
        <v>342</v>
      </c>
      <c r="E2867" s="170">
        <v>2013</v>
      </c>
      <c r="F2867" s="170" t="s">
        <v>11890</v>
      </c>
      <c r="G2867" s="171" t="s">
        <v>14820</v>
      </c>
      <c r="H2867" s="171" t="s">
        <v>13616</v>
      </c>
      <c r="I2867" s="171"/>
    </row>
    <row r="2868" spans="1:9" hidden="1" x14ac:dyDescent="0.25">
      <c r="A2868" s="169" t="s">
        <v>518</v>
      </c>
      <c r="B2868" s="169" t="s">
        <v>14885</v>
      </c>
      <c r="C2868" s="169" t="s">
        <v>425</v>
      </c>
      <c r="D2868" s="169" t="s">
        <v>351</v>
      </c>
      <c r="E2868" s="170">
        <v>2015</v>
      </c>
      <c r="F2868" s="170" t="s">
        <v>11890</v>
      </c>
      <c r="G2868" s="171" t="s">
        <v>14820</v>
      </c>
      <c r="H2868" s="171" t="s">
        <v>13616</v>
      </c>
      <c r="I2868" s="171"/>
    </row>
    <row r="2869" spans="1:9" hidden="1" x14ac:dyDescent="0.25">
      <c r="A2869" s="169" t="s">
        <v>4342</v>
      </c>
      <c r="B2869" s="169" t="s">
        <v>14874</v>
      </c>
      <c r="C2869" s="169" t="s">
        <v>523</v>
      </c>
      <c r="D2869" s="169" t="s">
        <v>351</v>
      </c>
      <c r="E2869" s="170">
        <v>2015</v>
      </c>
      <c r="F2869" s="170" t="s">
        <v>11890</v>
      </c>
      <c r="G2869" s="171" t="s">
        <v>14820</v>
      </c>
      <c r="H2869" s="171" t="s">
        <v>13616</v>
      </c>
      <c r="I2869" s="171"/>
    </row>
    <row r="2870" spans="1:9" hidden="1" x14ac:dyDescent="0.25">
      <c r="A2870" s="169" t="s">
        <v>4141</v>
      </c>
      <c r="B2870" s="169" t="s">
        <v>14863</v>
      </c>
      <c r="C2870" s="169" t="s">
        <v>670</v>
      </c>
      <c r="D2870" s="169" t="s">
        <v>351</v>
      </c>
      <c r="E2870" s="170">
        <v>2015</v>
      </c>
      <c r="F2870" s="170" t="s">
        <v>11890</v>
      </c>
      <c r="G2870" s="171" t="s">
        <v>14820</v>
      </c>
      <c r="H2870" s="171" t="s">
        <v>13616</v>
      </c>
      <c r="I2870" s="171"/>
    </row>
    <row r="2871" spans="1:9" x14ac:dyDescent="0.25">
      <c r="A2871" s="169" t="s">
        <v>846</v>
      </c>
      <c r="B2871" s="169" t="s">
        <v>15155</v>
      </c>
      <c r="C2871" s="169" t="s">
        <v>11889</v>
      </c>
      <c r="D2871" s="169" t="s">
        <v>351</v>
      </c>
      <c r="E2871" s="170">
        <v>2015</v>
      </c>
      <c r="F2871" s="170" t="s">
        <v>11890</v>
      </c>
      <c r="G2871" s="171" t="s">
        <v>14820</v>
      </c>
      <c r="H2871" s="171" t="s">
        <v>13616</v>
      </c>
      <c r="I2871" s="171"/>
    </row>
    <row r="2872" spans="1:9" hidden="1" x14ac:dyDescent="0.25">
      <c r="A2872" s="169" t="s">
        <v>6242</v>
      </c>
      <c r="B2872" s="169" t="s">
        <v>15156</v>
      </c>
      <c r="C2872" s="169" t="s">
        <v>868</v>
      </c>
      <c r="D2872" s="169" t="s">
        <v>351</v>
      </c>
      <c r="E2872" s="170">
        <v>2012</v>
      </c>
      <c r="F2872" s="170" t="s">
        <v>11890</v>
      </c>
      <c r="G2872" s="171" t="s">
        <v>14820</v>
      </c>
      <c r="H2872" s="171" t="s">
        <v>13616</v>
      </c>
      <c r="I2872" s="171"/>
    </row>
    <row r="2873" spans="1:9" hidden="1" x14ac:dyDescent="0.25">
      <c r="A2873" s="169" t="s">
        <v>4303</v>
      </c>
      <c r="B2873" s="169" t="s">
        <v>14967</v>
      </c>
      <c r="C2873" s="169" t="s">
        <v>493</v>
      </c>
      <c r="D2873" s="169" t="s">
        <v>351</v>
      </c>
      <c r="E2873" s="170">
        <v>2012</v>
      </c>
      <c r="F2873" s="170" t="s">
        <v>11890</v>
      </c>
      <c r="G2873" s="171" t="s">
        <v>14820</v>
      </c>
      <c r="H2873" s="171" t="s">
        <v>13616</v>
      </c>
      <c r="I2873" s="171"/>
    </row>
    <row r="2874" spans="1:9" hidden="1" x14ac:dyDescent="0.25">
      <c r="A2874" s="169" t="s">
        <v>6351</v>
      </c>
      <c r="B2874" s="169" t="s">
        <v>14879</v>
      </c>
      <c r="C2874" s="169" t="s">
        <v>691</v>
      </c>
      <c r="D2874" s="169" t="s">
        <v>351</v>
      </c>
      <c r="E2874" s="170">
        <v>2012</v>
      </c>
      <c r="F2874" s="170" t="s">
        <v>11890</v>
      </c>
      <c r="G2874" s="171" t="s">
        <v>14820</v>
      </c>
      <c r="H2874" s="171" t="s">
        <v>13616</v>
      </c>
      <c r="I2874" s="171"/>
    </row>
    <row r="2875" spans="1:9" x14ac:dyDescent="0.25">
      <c r="A2875" s="169" t="s">
        <v>11859</v>
      </c>
      <c r="B2875" s="169" t="s">
        <v>15157</v>
      </c>
      <c r="C2875" s="169" t="s">
        <v>11889</v>
      </c>
      <c r="D2875" s="169" t="s">
        <v>351</v>
      </c>
      <c r="E2875" s="170">
        <v>2012</v>
      </c>
      <c r="F2875" s="170" t="s">
        <v>11890</v>
      </c>
      <c r="G2875" s="171" t="s">
        <v>14820</v>
      </c>
      <c r="H2875" s="171" t="s">
        <v>13616</v>
      </c>
      <c r="I2875" s="171"/>
    </row>
    <row r="2876" spans="1:9" hidden="1" x14ac:dyDescent="0.25">
      <c r="A2876" s="169" t="s">
        <v>633</v>
      </c>
      <c r="B2876" s="169" t="s">
        <v>14826</v>
      </c>
      <c r="C2876" s="169" t="s">
        <v>493</v>
      </c>
      <c r="D2876" s="169" t="s">
        <v>351</v>
      </c>
      <c r="E2876" s="170">
        <v>2015</v>
      </c>
      <c r="F2876" s="170" t="s">
        <v>11890</v>
      </c>
      <c r="G2876" s="171" t="s">
        <v>14820</v>
      </c>
      <c r="H2876" s="171" t="s">
        <v>13616</v>
      </c>
      <c r="I2876" s="171"/>
    </row>
    <row r="2877" spans="1:9" hidden="1" x14ac:dyDescent="0.25">
      <c r="A2877" s="169" t="s">
        <v>4947</v>
      </c>
      <c r="B2877" s="169" t="s">
        <v>14853</v>
      </c>
      <c r="C2877" s="169" t="s">
        <v>736</v>
      </c>
      <c r="D2877" s="169" t="s">
        <v>351</v>
      </c>
      <c r="E2877" s="170">
        <v>2012</v>
      </c>
      <c r="F2877" s="170" t="s">
        <v>11890</v>
      </c>
      <c r="G2877" s="171" t="s">
        <v>14820</v>
      </c>
      <c r="H2877" s="171" t="s">
        <v>13616</v>
      </c>
      <c r="I2877" s="171"/>
    </row>
    <row r="2878" spans="1:9" hidden="1" x14ac:dyDescent="0.25">
      <c r="A2878" s="169" t="s">
        <v>8407</v>
      </c>
      <c r="B2878" s="169" t="s">
        <v>14879</v>
      </c>
      <c r="C2878" s="169" t="s">
        <v>984</v>
      </c>
      <c r="D2878" s="169" t="s">
        <v>351</v>
      </c>
      <c r="E2878" s="170">
        <v>2012</v>
      </c>
      <c r="F2878" s="170" t="s">
        <v>11890</v>
      </c>
      <c r="G2878" s="171" t="s">
        <v>14820</v>
      </c>
      <c r="H2878" s="171" t="s">
        <v>13616</v>
      </c>
      <c r="I2878" s="171"/>
    </row>
    <row r="2879" spans="1:9" x14ac:dyDescent="0.25">
      <c r="A2879" s="169" t="s">
        <v>11123</v>
      </c>
      <c r="B2879" s="169" t="s">
        <v>14846</v>
      </c>
      <c r="C2879" s="169" t="s">
        <v>11889</v>
      </c>
      <c r="D2879" s="169" t="s">
        <v>351</v>
      </c>
      <c r="E2879" s="170">
        <v>2012</v>
      </c>
      <c r="F2879" s="170" t="s">
        <v>11890</v>
      </c>
      <c r="G2879" s="171" t="s">
        <v>14820</v>
      </c>
      <c r="H2879" s="171" t="s">
        <v>13616</v>
      </c>
      <c r="I2879" s="171"/>
    </row>
    <row r="2880" spans="1:9" hidden="1" x14ac:dyDescent="0.25">
      <c r="A2880" s="169" t="s">
        <v>7331</v>
      </c>
      <c r="B2880" s="169" t="s">
        <v>14874</v>
      </c>
      <c r="C2880" s="169" t="s">
        <v>670</v>
      </c>
      <c r="D2880" s="169" t="s">
        <v>351</v>
      </c>
      <c r="E2880" s="170">
        <v>2015</v>
      </c>
      <c r="F2880" s="170" t="s">
        <v>11890</v>
      </c>
      <c r="G2880" s="171" t="s">
        <v>14820</v>
      </c>
      <c r="H2880" s="171" t="s">
        <v>13616</v>
      </c>
      <c r="I2880" s="171"/>
    </row>
    <row r="2881" spans="1:9" x14ac:dyDescent="0.25">
      <c r="A2881" s="169" t="s">
        <v>10995</v>
      </c>
      <c r="B2881" s="169" t="s">
        <v>14874</v>
      </c>
      <c r="C2881" s="169" t="s">
        <v>11889</v>
      </c>
      <c r="D2881" s="169" t="s">
        <v>351</v>
      </c>
      <c r="E2881" s="170">
        <v>2015</v>
      </c>
      <c r="F2881" s="170" t="s">
        <v>11890</v>
      </c>
      <c r="G2881" s="171" t="s">
        <v>14820</v>
      </c>
      <c r="H2881" s="171" t="s">
        <v>13616</v>
      </c>
      <c r="I2881" s="171"/>
    </row>
    <row r="2882" spans="1:9" x14ac:dyDescent="0.25">
      <c r="A2882" s="169" t="s">
        <v>4894</v>
      </c>
      <c r="B2882" s="169" t="s">
        <v>15158</v>
      </c>
      <c r="C2882" s="169" t="s">
        <v>11889</v>
      </c>
      <c r="D2882" s="169" t="s">
        <v>351</v>
      </c>
      <c r="E2882" s="170">
        <v>2015</v>
      </c>
      <c r="F2882" s="170" t="s">
        <v>11890</v>
      </c>
      <c r="G2882" s="171" t="s">
        <v>14820</v>
      </c>
      <c r="H2882" s="171" t="s">
        <v>13616</v>
      </c>
      <c r="I2882" s="171"/>
    </row>
    <row r="2883" spans="1:9" x14ac:dyDescent="0.25">
      <c r="A2883" s="169" t="s">
        <v>4577</v>
      </c>
      <c r="B2883" s="169" t="s">
        <v>15159</v>
      </c>
      <c r="C2883" s="169" t="s">
        <v>11889</v>
      </c>
      <c r="D2883" s="169" t="s">
        <v>351</v>
      </c>
      <c r="E2883" s="170">
        <v>2015</v>
      </c>
      <c r="F2883" s="170" t="s">
        <v>11890</v>
      </c>
      <c r="G2883" s="171" t="s">
        <v>14820</v>
      </c>
      <c r="H2883" s="171" t="s">
        <v>13616</v>
      </c>
      <c r="I2883" s="171"/>
    </row>
    <row r="2884" spans="1:9" hidden="1" x14ac:dyDescent="0.25">
      <c r="A2884" s="169" t="s">
        <v>8544</v>
      </c>
      <c r="B2884" s="169" t="s">
        <v>14830</v>
      </c>
      <c r="C2884" s="169" t="s">
        <v>686</v>
      </c>
      <c r="D2884" s="169" t="s">
        <v>351</v>
      </c>
      <c r="E2884" s="170">
        <v>2012</v>
      </c>
      <c r="F2884" s="170" t="s">
        <v>11890</v>
      </c>
      <c r="G2884" s="171" t="s">
        <v>14820</v>
      </c>
      <c r="H2884" s="171" t="s">
        <v>13616</v>
      </c>
      <c r="I2884" s="171"/>
    </row>
    <row r="2885" spans="1:9" x14ac:dyDescent="0.25">
      <c r="A2885" s="169" t="s">
        <v>7800</v>
      </c>
      <c r="B2885" s="169" t="s">
        <v>14826</v>
      </c>
      <c r="C2885" s="169" t="s">
        <v>11889</v>
      </c>
      <c r="D2885" s="169" t="s">
        <v>351</v>
      </c>
      <c r="E2885" s="170">
        <v>2015</v>
      </c>
      <c r="F2885" s="170" t="s">
        <v>11890</v>
      </c>
      <c r="G2885" s="171" t="s">
        <v>14820</v>
      </c>
      <c r="H2885" s="171" t="s">
        <v>13616</v>
      </c>
      <c r="I2885" s="171"/>
    </row>
    <row r="2886" spans="1:9" hidden="1" x14ac:dyDescent="0.25">
      <c r="A2886" s="169" t="s">
        <v>4403</v>
      </c>
      <c r="B2886" s="169" t="s">
        <v>14874</v>
      </c>
      <c r="C2886" s="169" t="s">
        <v>473</v>
      </c>
      <c r="D2886" s="169" t="s">
        <v>351</v>
      </c>
      <c r="E2886" s="170">
        <v>2015</v>
      </c>
      <c r="F2886" s="170" t="s">
        <v>11890</v>
      </c>
      <c r="G2886" s="171" t="s">
        <v>14820</v>
      </c>
      <c r="H2886" s="171" t="s">
        <v>13616</v>
      </c>
      <c r="I2886" s="171"/>
    </row>
    <row r="2887" spans="1:9" hidden="1" x14ac:dyDescent="0.25">
      <c r="A2887" s="169" t="s">
        <v>15160</v>
      </c>
      <c r="B2887" s="169" t="s">
        <v>15161</v>
      </c>
      <c r="C2887" s="169" t="s">
        <v>496</v>
      </c>
      <c r="D2887" s="169" t="s">
        <v>351</v>
      </c>
      <c r="E2887" s="170">
        <v>2015</v>
      </c>
      <c r="F2887" s="170" t="s">
        <v>11890</v>
      </c>
      <c r="G2887" s="171" t="s">
        <v>14820</v>
      </c>
      <c r="H2887" s="171" t="s">
        <v>13616</v>
      </c>
      <c r="I2887" s="171"/>
    </row>
    <row r="2888" spans="1:9" hidden="1" x14ac:dyDescent="0.25">
      <c r="A2888" s="169" t="s">
        <v>5826</v>
      </c>
      <c r="B2888" s="169" t="s">
        <v>14829</v>
      </c>
      <c r="C2888" s="169" t="s">
        <v>736</v>
      </c>
      <c r="D2888" s="169" t="s">
        <v>351</v>
      </c>
      <c r="E2888" s="170">
        <v>2015</v>
      </c>
      <c r="F2888" s="170" t="s">
        <v>11890</v>
      </c>
      <c r="G2888" s="171" t="s">
        <v>14820</v>
      </c>
      <c r="H2888" s="171" t="s">
        <v>13616</v>
      </c>
      <c r="I2888" s="171"/>
    </row>
    <row r="2889" spans="1:9" hidden="1" x14ac:dyDescent="0.25">
      <c r="A2889" s="169" t="s">
        <v>11342</v>
      </c>
      <c r="B2889" s="169" t="s">
        <v>14842</v>
      </c>
      <c r="C2889" s="169" t="s">
        <v>613</v>
      </c>
      <c r="D2889" s="169" t="s">
        <v>351</v>
      </c>
      <c r="E2889" s="170">
        <v>2012</v>
      </c>
      <c r="F2889" s="170" t="s">
        <v>11890</v>
      </c>
      <c r="G2889" s="171" t="s">
        <v>14820</v>
      </c>
      <c r="H2889" s="171" t="s">
        <v>13616</v>
      </c>
      <c r="I2889" s="171"/>
    </row>
    <row r="2890" spans="1:9" hidden="1" x14ac:dyDescent="0.25">
      <c r="A2890" s="169" t="s">
        <v>6281</v>
      </c>
      <c r="B2890" s="169" t="s">
        <v>14852</v>
      </c>
      <c r="C2890" s="169" t="s">
        <v>483</v>
      </c>
      <c r="D2890" s="169" t="s">
        <v>351</v>
      </c>
      <c r="E2890" s="170">
        <v>2012</v>
      </c>
      <c r="F2890" s="170" t="s">
        <v>11890</v>
      </c>
      <c r="G2890" s="171" t="s">
        <v>14820</v>
      </c>
      <c r="H2890" s="171" t="s">
        <v>13616</v>
      </c>
      <c r="I2890" s="171"/>
    </row>
    <row r="2891" spans="1:9" hidden="1" x14ac:dyDescent="0.25">
      <c r="A2891" s="169" t="s">
        <v>7786</v>
      </c>
      <c r="B2891" s="169" t="s">
        <v>14901</v>
      </c>
      <c r="C2891" s="169" t="s">
        <v>713</v>
      </c>
      <c r="D2891" s="169" t="s">
        <v>351</v>
      </c>
      <c r="E2891" s="170">
        <v>2012</v>
      </c>
      <c r="F2891" s="170" t="s">
        <v>11890</v>
      </c>
      <c r="G2891" s="171" t="s">
        <v>14820</v>
      </c>
      <c r="H2891" s="171" t="s">
        <v>13616</v>
      </c>
      <c r="I2891" s="171"/>
    </row>
    <row r="2892" spans="1:9" hidden="1" x14ac:dyDescent="0.25">
      <c r="A2892" s="169" t="s">
        <v>15162</v>
      </c>
      <c r="B2892" s="169" t="s">
        <v>15163</v>
      </c>
      <c r="C2892" s="169" t="s">
        <v>356</v>
      </c>
      <c r="D2892" s="169" t="s">
        <v>351</v>
      </c>
      <c r="E2892" s="170">
        <v>2015</v>
      </c>
      <c r="F2892" s="170" t="s">
        <v>11890</v>
      </c>
      <c r="G2892" s="171" t="s">
        <v>14820</v>
      </c>
      <c r="H2892" s="171" t="s">
        <v>13616</v>
      </c>
      <c r="I2892" s="171"/>
    </row>
    <row r="2893" spans="1:9" x14ac:dyDescent="0.25">
      <c r="A2893" s="169" t="s">
        <v>4301</v>
      </c>
      <c r="B2893" s="169" t="s">
        <v>15164</v>
      </c>
      <c r="C2893" s="169" t="s">
        <v>11889</v>
      </c>
      <c r="D2893" s="169" t="s">
        <v>351</v>
      </c>
      <c r="E2893" s="170">
        <v>2015</v>
      </c>
      <c r="F2893" s="170" t="s">
        <v>11890</v>
      </c>
      <c r="G2893" s="171" t="s">
        <v>14820</v>
      </c>
      <c r="H2893" s="171" t="s">
        <v>13616</v>
      </c>
      <c r="I2893" s="171"/>
    </row>
    <row r="2894" spans="1:9" x14ac:dyDescent="0.25">
      <c r="A2894" s="169" t="s">
        <v>11398</v>
      </c>
      <c r="B2894" s="169" t="s">
        <v>15165</v>
      </c>
      <c r="C2894" s="169" t="s">
        <v>11889</v>
      </c>
      <c r="D2894" s="169" t="s">
        <v>351</v>
      </c>
      <c r="E2894" s="170">
        <v>2015</v>
      </c>
      <c r="F2894" s="170" t="s">
        <v>11890</v>
      </c>
      <c r="G2894" s="171" t="s">
        <v>14820</v>
      </c>
      <c r="H2894" s="171" t="s">
        <v>13616</v>
      </c>
      <c r="I2894" s="171"/>
    </row>
    <row r="2895" spans="1:9" x14ac:dyDescent="0.25">
      <c r="A2895" s="169" t="s">
        <v>15166</v>
      </c>
      <c r="B2895" s="169" t="s">
        <v>14860</v>
      </c>
      <c r="C2895" s="169" t="s">
        <v>11889</v>
      </c>
      <c r="D2895" s="169" t="s">
        <v>351</v>
      </c>
      <c r="E2895" s="170">
        <v>2015</v>
      </c>
      <c r="F2895" s="170" t="s">
        <v>11890</v>
      </c>
      <c r="G2895" s="171" t="s">
        <v>14820</v>
      </c>
      <c r="H2895" s="171" t="s">
        <v>13616</v>
      </c>
      <c r="I2895" s="171"/>
    </row>
    <row r="2896" spans="1:9" x14ac:dyDescent="0.25">
      <c r="A2896" s="169" t="s">
        <v>4306</v>
      </c>
      <c r="B2896" s="169" t="s">
        <v>15167</v>
      </c>
      <c r="C2896" s="169" t="s">
        <v>11889</v>
      </c>
      <c r="D2896" s="169" t="s">
        <v>351</v>
      </c>
      <c r="E2896" s="170">
        <v>2015</v>
      </c>
      <c r="F2896" s="170" t="s">
        <v>11890</v>
      </c>
      <c r="G2896" s="171" t="s">
        <v>14820</v>
      </c>
      <c r="H2896" s="171" t="s">
        <v>13616</v>
      </c>
      <c r="I2896" s="171"/>
    </row>
    <row r="2897" spans="1:9" hidden="1" x14ac:dyDescent="0.25">
      <c r="A2897" s="169" t="s">
        <v>2067</v>
      </c>
      <c r="B2897" s="169" t="s">
        <v>15168</v>
      </c>
      <c r="C2897" s="169" t="s">
        <v>356</v>
      </c>
      <c r="D2897" s="169" t="s">
        <v>351</v>
      </c>
      <c r="E2897" s="170">
        <v>2012</v>
      </c>
      <c r="F2897" s="170" t="s">
        <v>11890</v>
      </c>
      <c r="G2897" s="171" t="s">
        <v>14820</v>
      </c>
      <c r="H2897" s="171" t="s">
        <v>13616</v>
      </c>
      <c r="I2897" s="171"/>
    </row>
    <row r="2898" spans="1:9" hidden="1" x14ac:dyDescent="0.25">
      <c r="A2898" s="169" t="s">
        <v>1200</v>
      </c>
      <c r="B2898" s="169" t="s">
        <v>14828</v>
      </c>
      <c r="C2898" s="169" t="s">
        <v>817</v>
      </c>
      <c r="D2898" s="169" t="s">
        <v>351</v>
      </c>
      <c r="E2898" s="170">
        <v>2012</v>
      </c>
      <c r="F2898" s="170" t="s">
        <v>11890</v>
      </c>
      <c r="G2898" s="171" t="s">
        <v>14820</v>
      </c>
      <c r="H2898" s="171" t="s">
        <v>13616</v>
      </c>
      <c r="I2898" s="171"/>
    </row>
    <row r="2899" spans="1:9" hidden="1" x14ac:dyDescent="0.25">
      <c r="A2899" s="169" t="s">
        <v>4524</v>
      </c>
      <c r="B2899" s="169" t="s">
        <v>14879</v>
      </c>
      <c r="C2899" s="169" t="s">
        <v>726</v>
      </c>
      <c r="D2899" s="169" t="s">
        <v>351</v>
      </c>
      <c r="E2899" s="170">
        <v>2012</v>
      </c>
      <c r="F2899" s="170" t="s">
        <v>11890</v>
      </c>
      <c r="G2899" s="171" t="s">
        <v>14820</v>
      </c>
      <c r="H2899" s="171" t="s">
        <v>13616</v>
      </c>
      <c r="I2899" s="171"/>
    </row>
    <row r="2900" spans="1:9" hidden="1" x14ac:dyDescent="0.25">
      <c r="A2900" s="169" t="s">
        <v>8980</v>
      </c>
      <c r="B2900" s="169" t="s">
        <v>14844</v>
      </c>
      <c r="C2900" s="169" t="s">
        <v>418</v>
      </c>
      <c r="D2900" s="169" t="s">
        <v>351</v>
      </c>
      <c r="E2900" s="170">
        <v>2012</v>
      </c>
      <c r="F2900" s="170" t="s">
        <v>11890</v>
      </c>
      <c r="G2900" s="171" t="s">
        <v>14820</v>
      </c>
      <c r="H2900" s="171" t="s">
        <v>13616</v>
      </c>
      <c r="I2900" s="171"/>
    </row>
    <row r="2901" spans="1:9" hidden="1" x14ac:dyDescent="0.25">
      <c r="A2901" s="169" t="s">
        <v>1345</v>
      </c>
      <c r="B2901" s="169" t="s">
        <v>14832</v>
      </c>
      <c r="C2901" s="169" t="s">
        <v>523</v>
      </c>
      <c r="D2901" s="169" t="s">
        <v>351</v>
      </c>
      <c r="E2901" s="170">
        <v>2015</v>
      </c>
      <c r="F2901" s="170" t="s">
        <v>11890</v>
      </c>
      <c r="G2901" s="171" t="s">
        <v>14820</v>
      </c>
      <c r="H2901" s="171" t="s">
        <v>13616</v>
      </c>
      <c r="I2901" s="171"/>
    </row>
    <row r="2902" spans="1:9" hidden="1" x14ac:dyDescent="0.25">
      <c r="A2902" s="169" t="s">
        <v>3178</v>
      </c>
      <c r="B2902" s="169" t="s">
        <v>14830</v>
      </c>
      <c r="C2902" s="169" t="s">
        <v>984</v>
      </c>
      <c r="D2902" s="169" t="s">
        <v>351</v>
      </c>
      <c r="E2902" s="170">
        <v>2012</v>
      </c>
      <c r="F2902" s="170" t="s">
        <v>11890</v>
      </c>
      <c r="G2902" s="171" t="s">
        <v>14820</v>
      </c>
      <c r="H2902" s="171" t="s">
        <v>13616</v>
      </c>
      <c r="I2902" s="171"/>
    </row>
    <row r="2903" spans="1:9" x14ac:dyDescent="0.25">
      <c r="A2903" s="169" t="s">
        <v>5349</v>
      </c>
      <c r="B2903" s="169" t="s">
        <v>15169</v>
      </c>
      <c r="C2903" s="169" t="s">
        <v>11889</v>
      </c>
      <c r="D2903" s="169" t="s">
        <v>351</v>
      </c>
      <c r="E2903" s="170">
        <v>2015</v>
      </c>
      <c r="F2903" s="170" t="s">
        <v>11890</v>
      </c>
      <c r="G2903" s="171" t="s">
        <v>14820</v>
      </c>
      <c r="H2903" s="171" t="s">
        <v>13616</v>
      </c>
      <c r="I2903" s="171"/>
    </row>
    <row r="2904" spans="1:9" x14ac:dyDescent="0.25">
      <c r="A2904" s="169" t="s">
        <v>2018</v>
      </c>
      <c r="B2904" s="169" t="s">
        <v>15170</v>
      </c>
      <c r="C2904" s="169" t="s">
        <v>11889</v>
      </c>
      <c r="D2904" s="169" t="s">
        <v>351</v>
      </c>
      <c r="E2904" s="170">
        <v>2012</v>
      </c>
      <c r="F2904" s="170" t="s">
        <v>11890</v>
      </c>
      <c r="G2904" s="171" t="s">
        <v>14820</v>
      </c>
      <c r="H2904" s="171" t="s">
        <v>13616</v>
      </c>
      <c r="I2904" s="171"/>
    </row>
    <row r="2905" spans="1:9" hidden="1" x14ac:dyDescent="0.25">
      <c r="A2905" s="169" t="s">
        <v>3017</v>
      </c>
      <c r="B2905" s="169" t="s">
        <v>14874</v>
      </c>
      <c r="C2905" s="169" t="s">
        <v>791</v>
      </c>
      <c r="D2905" s="169" t="s">
        <v>351</v>
      </c>
      <c r="E2905" s="170">
        <v>2015</v>
      </c>
      <c r="F2905" s="170" t="s">
        <v>11890</v>
      </c>
      <c r="G2905" s="171" t="s">
        <v>14820</v>
      </c>
      <c r="H2905" s="171" t="s">
        <v>13616</v>
      </c>
      <c r="I2905" s="171"/>
    </row>
    <row r="2906" spans="1:9" hidden="1" x14ac:dyDescent="0.25">
      <c r="A2906" s="169" t="s">
        <v>2959</v>
      </c>
      <c r="B2906" s="169" t="s">
        <v>14852</v>
      </c>
      <c r="C2906" s="169" t="s">
        <v>984</v>
      </c>
      <c r="D2906" s="169" t="s">
        <v>351</v>
      </c>
      <c r="E2906" s="170">
        <v>2012</v>
      </c>
      <c r="F2906" s="170" t="s">
        <v>11890</v>
      </c>
      <c r="G2906" s="171" t="s">
        <v>14820</v>
      </c>
      <c r="H2906" s="171" t="s">
        <v>13616</v>
      </c>
      <c r="I2906" s="171"/>
    </row>
    <row r="2907" spans="1:9" x14ac:dyDescent="0.25">
      <c r="A2907" s="169" t="s">
        <v>3498</v>
      </c>
      <c r="B2907" s="169" t="s">
        <v>14071</v>
      </c>
      <c r="C2907" s="169" t="s">
        <v>11889</v>
      </c>
      <c r="D2907" s="169" t="s">
        <v>351</v>
      </c>
      <c r="E2907" s="170">
        <v>2015</v>
      </c>
      <c r="F2907" s="170" t="s">
        <v>11890</v>
      </c>
      <c r="G2907" s="171" t="s">
        <v>14820</v>
      </c>
      <c r="H2907" s="171" t="s">
        <v>13616</v>
      </c>
      <c r="I2907" s="171"/>
    </row>
    <row r="2908" spans="1:9" hidden="1" x14ac:dyDescent="0.25">
      <c r="A2908" s="169" t="s">
        <v>3714</v>
      </c>
      <c r="B2908" s="169" t="s">
        <v>14905</v>
      </c>
      <c r="C2908" s="169" t="s">
        <v>443</v>
      </c>
      <c r="D2908" s="169" t="s">
        <v>351</v>
      </c>
      <c r="E2908" s="170">
        <v>2015</v>
      </c>
      <c r="F2908" s="170" t="s">
        <v>11890</v>
      </c>
      <c r="G2908" s="171" t="s">
        <v>14820</v>
      </c>
      <c r="H2908" s="171" t="s">
        <v>13616</v>
      </c>
      <c r="I2908" s="171"/>
    </row>
    <row r="2909" spans="1:9" hidden="1" x14ac:dyDescent="0.25">
      <c r="A2909" s="169" t="s">
        <v>9560</v>
      </c>
      <c r="B2909" s="169" t="s">
        <v>14840</v>
      </c>
      <c r="C2909" s="169" t="s">
        <v>493</v>
      </c>
      <c r="D2909" s="169" t="s">
        <v>351</v>
      </c>
      <c r="E2909" s="170">
        <v>2015</v>
      </c>
      <c r="F2909" s="170" t="s">
        <v>11890</v>
      </c>
      <c r="G2909" s="171" t="s">
        <v>14820</v>
      </c>
      <c r="H2909" s="171" t="s">
        <v>13616</v>
      </c>
      <c r="I2909" s="171"/>
    </row>
    <row r="2910" spans="1:9" x14ac:dyDescent="0.25">
      <c r="A2910" s="169" t="s">
        <v>15171</v>
      </c>
      <c r="B2910" s="169" t="s">
        <v>15172</v>
      </c>
      <c r="C2910" s="169" t="s">
        <v>11889</v>
      </c>
      <c r="D2910" s="169" t="s">
        <v>351</v>
      </c>
      <c r="E2910" s="170">
        <v>2012</v>
      </c>
      <c r="F2910" s="170" t="s">
        <v>11890</v>
      </c>
      <c r="G2910" s="171" t="s">
        <v>14820</v>
      </c>
      <c r="H2910" s="171" t="s">
        <v>13616</v>
      </c>
      <c r="I2910" s="171"/>
    </row>
    <row r="2911" spans="1:9" hidden="1" x14ac:dyDescent="0.25">
      <c r="A2911" s="169" t="s">
        <v>11179</v>
      </c>
      <c r="B2911" s="169" t="s">
        <v>14874</v>
      </c>
      <c r="C2911" s="169" t="s">
        <v>392</v>
      </c>
      <c r="D2911" s="169" t="s">
        <v>351</v>
      </c>
      <c r="E2911" s="170">
        <v>2015</v>
      </c>
      <c r="F2911" s="170" t="s">
        <v>11890</v>
      </c>
      <c r="G2911" s="171" t="s">
        <v>14820</v>
      </c>
      <c r="H2911" s="171" t="s">
        <v>13616</v>
      </c>
      <c r="I2911" s="171"/>
    </row>
    <row r="2912" spans="1:9" x14ac:dyDescent="0.25">
      <c r="A2912" s="169" t="s">
        <v>9527</v>
      </c>
      <c r="B2912" s="169" t="s">
        <v>14830</v>
      </c>
      <c r="C2912" s="169" t="s">
        <v>11889</v>
      </c>
      <c r="D2912" s="169" t="s">
        <v>351</v>
      </c>
      <c r="E2912" s="170">
        <v>2012</v>
      </c>
      <c r="F2912" s="170" t="s">
        <v>11890</v>
      </c>
      <c r="G2912" s="171" t="s">
        <v>14820</v>
      </c>
      <c r="H2912" s="171" t="s">
        <v>13616</v>
      </c>
      <c r="I2912" s="171"/>
    </row>
    <row r="2913" spans="1:9" x14ac:dyDescent="0.25">
      <c r="A2913" s="169" t="s">
        <v>8886</v>
      </c>
      <c r="B2913" s="169" t="s">
        <v>15173</v>
      </c>
      <c r="C2913" s="169" t="s">
        <v>11889</v>
      </c>
      <c r="D2913" s="169" t="s">
        <v>351</v>
      </c>
      <c r="E2913" s="170">
        <v>2015</v>
      </c>
      <c r="F2913" s="170" t="s">
        <v>11890</v>
      </c>
      <c r="G2913" s="171" t="s">
        <v>14820</v>
      </c>
      <c r="H2913" s="171" t="s">
        <v>13616</v>
      </c>
      <c r="I2913" s="171"/>
    </row>
    <row r="2914" spans="1:9" hidden="1" x14ac:dyDescent="0.25">
      <c r="A2914" s="169" t="s">
        <v>4806</v>
      </c>
      <c r="B2914" s="169" t="s">
        <v>14842</v>
      </c>
      <c r="C2914" s="169" t="s">
        <v>493</v>
      </c>
      <c r="D2914" s="169" t="s">
        <v>351</v>
      </c>
      <c r="E2914" s="170">
        <v>2012</v>
      </c>
      <c r="F2914" s="170" t="s">
        <v>11890</v>
      </c>
      <c r="G2914" s="171" t="s">
        <v>14820</v>
      </c>
      <c r="H2914" s="171" t="s">
        <v>13616</v>
      </c>
      <c r="I2914" s="171"/>
    </row>
    <row r="2915" spans="1:9" x14ac:dyDescent="0.25">
      <c r="A2915" s="169" t="s">
        <v>1287</v>
      </c>
      <c r="B2915" s="169" t="s">
        <v>15174</v>
      </c>
      <c r="C2915" s="169" t="s">
        <v>11889</v>
      </c>
      <c r="D2915" s="169" t="s">
        <v>351</v>
      </c>
      <c r="E2915" s="170">
        <v>2015</v>
      </c>
      <c r="F2915" s="170" t="s">
        <v>11890</v>
      </c>
      <c r="G2915" s="171" t="s">
        <v>14820</v>
      </c>
      <c r="H2915" s="171" t="s">
        <v>13616</v>
      </c>
      <c r="I2915" s="171"/>
    </row>
    <row r="2916" spans="1:9" hidden="1" x14ac:dyDescent="0.25">
      <c r="A2916" s="169" t="s">
        <v>8309</v>
      </c>
      <c r="B2916" s="169" t="s">
        <v>14832</v>
      </c>
      <c r="C2916" s="169" t="s">
        <v>703</v>
      </c>
      <c r="D2916" s="169" t="s">
        <v>351</v>
      </c>
      <c r="E2916" s="170">
        <v>2015</v>
      </c>
      <c r="F2916" s="170" t="s">
        <v>11890</v>
      </c>
      <c r="G2916" s="171" t="s">
        <v>14820</v>
      </c>
      <c r="H2916" s="171" t="s">
        <v>13616</v>
      </c>
      <c r="I2916" s="171"/>
    </row>
    <row r="2917" spans="1:9" x14ac:dyDescent="0.25">
      <c r="A2917" s="169" t="s">
        <v>11279</v>
      </c>
      <c r="B2917" s="169" t="s">
        <v>14888</v>
      </c>
      <c r="C2917" s="169" t="s">
        <v>11889</v>
      </c>
      <c r="D2917" s="169" t="s">
        <v>351</v>
      </c>
      <c r="E2917" s="170">
        <v>2015</v>
      </c>
      <c r="F2917" s="170" t="s">
        <v>11890</v>
      </c>
      <c r="G2917" s="171" t="s">
        <v>14820</v>
      </c>
      <c r="H2917" s="171" t="s">
        <v>13616</v>
      </c>
      <c r="I2917" s="171"/>
    </row>
    <row r="2918" spans="1:9" hidden="1" x14ac:dyDescent="0.25">
      <c r="A2918" s="169" t="s">
        <v>10183</v>
      </c>
      <c r="B2918" s="169" t="s">
        <v>14846</v>
      </c>
      <c r="C2918" s="169" t="s">
        <v>726</v>
      </c>
      <c r="D2918" s="169" t="s">
        <v>351</v>
      </c>
      <c r="E2918" s="170">
        <v>2012</v>
      </c>
      <c r="F2918" s="170" t="s">
        <v>11890</v>
      </c>
      <c r="G2918" s="171" t="s">
        <v>14820</v>
      </c>
      <c r="H2918" s="171" t="s">
        <v>13616</v>
      </c>
      <c r="I2918" s="171"/>
    </row>
    <row r="2919" spans="1:9" hidden="1" x14ac:dyDescent="0.25">
      <c r="A2919" s="169" t="s">
        <v>5390</v>
      </c>
      <c r="B2919" s="169" t="s">
        <v>15175</v>
      </c>
      <c r="C2919" s="169" t="s">
        <v>415</v>
      </c>
      <c r="D2919" s="169" t="s">
        <v>351</v>
      </c>
      <c r="E2919" s="170">
        <v>2012</v>
      </c>
      <c r="F2919" s="170" t="s">
        <v>11890</v>
      </c>
      <c r="G2919" s="171" t="s">
        <v>14820</v>
      </c>
      <c r="H2919" s="171" t="s">
        <v>13616</v>
      </c>
      <c r="I2919" s="171"/>
    </row>
    <row r="2920" spans="1:9" hidden="1" x14ac:dyDescent="0.25">
      <c r="A2920" s="169" t="s">
        <v>10389</v>
      </c>
      <c r="B2920" s="169" t="s">
        <v>14832</v>
      </c>
      <c r="C2920" s="169" t="s">
        <v>392</v>
      </c>
      <c r="D2920" s="169" t="s">
        <v>351</v>
      </c>
      <c r="E2920" s="170">
        <v>2015</v>
      </c>
      <c r="F2920" s="170" t="s">
        <v>11890</v>
      </c>
      <c r="G2920" s="171" t="s">
        <v>14820</v>
      </c>
      <c r="H2920" s="171" t="s">
        <v>13616</v>
      </c>
      <c r="I2920" s="171"/>
    </row>
    <row r="2921" spans="1:9" x14ac:dyDescent="0.25">
      <c r="A2921" s="169" t="s">
        <v>8294</v>
      </c>
      <c r="B2921" s="169" t="s">
        <v>15176</v>
      </c>
      <c r="C2921" s="169" t="s">
        <v>11889</v>
      </c>
      <c r="D2921" s="169" t="s">
        <v>351</v>
      </c>
      <c r="E2921" s="170">
        <v>2015</v>
      </c>
      <c r="F2921" s="170" t="s">
        <v>11890</v>
      </c>
      <c r="G2921" s="171" t="s">
        <v>14820</v>
      </c>
      <c r="H2921" s="171" t="s">
        <v>13616</v>
      </c>
      <c r="I2921" s="171"/>
    </row>
    <row r="2922" spans="1:9" hidden="1" x14ac:dyDescent="0.25">
      <c r="A2922" s="169" t="s">
        <v>7711</v>
      </c>
      <c r="B2922" s="169" t="s">
        <v>14829</v>
      </c>
      <c r="C2922" s="169" t="s">
        <v>371</v>
      </c>
      <c r="D2922" s="169" t="s">
        <v>351</v>
      </c>
      <c r="E2922" s="170">
        <v>2015</v>
      </c>
      <c r="F2922" s="170" t="s">
        <v>11890</v>
      </c>
      <c r="G2922" s="171" t="s">
        <v>14820</v>
      </c>
      <c r="H2922" s="171" t="s">
        <v>13616</v>
      </c>
      <c r="I2922" s="171"/>
    </row>
    <row r="2923" spans="1:9" hidden="1" x14ac:dyDescent="0.25">
      <c r="A2923" s="169" t="s">
        <v>3016</v>
      </c>
      <c r="B2923" s="169" t="s">
        <v>14949</v>
      </c>
      <c r="C2923" s="169" t="s">
        <v>483</v>
      </c>
      <c r="D2923" s="169" t="s">
        <v>351</v>
      </c>
      <c r="E2923" s="170">
        <v>2012</v>
      </c>
      <c r="F2923" s="170" t="s">
        <v>11890</v>
      </c>
      <c r="G2923" s="171" t="s">
        <v>14820</v>
      </c>
      <c r="H2923" s="171" t="s">
        <v>13616</v>
      </c>
      <c r="I2923" s="171"/>
    </row>
    <row r="2924" spans="1:9" hidden="1" x14ac:dyDescent="0.25">
      <c r="A2924" s="169" t="s">
        <v>7438</v>
      </c>
      <c r="B2924" s="169" t="s">
        <v>14844</v>
      </c>
      <c r="C2924" s="169" t="s">
        <v>736</v>
      </c>
      <c r="D2924" s="169" t="s">
        <v>351</v>
      </c>
      <c r="E2924" s="170">
        <v>2012</v>
      </c>
      <c r="F2924" s="170" t="s">
        <v>11890</v>
      </c>
      <c r="G2924" s="171" t="s">
        <v>14820</v>
      </c>
      <c r="H2924" s="171" t="s">
        <v>13616</v>
      </c>
      <c r="I2924" s="171"/>
    </row>
    <row r="2925" spans="1:9" hidden="1" x14ac:dyDescent="0.25">
      <c r="A2925" s="169" t="s">
        <v>7616</v>
      </c>
      <c r="B2925" s="169" t="s">
        <v>14884</v>
      </c>
      <c r="C2925" s="169" t="s">
        <v>466</v>
      </c>
      <c r="D2925" s="169" t="s">
        <v>351</v>
      </c>
      <c r="E2925" s="170">
        <v>2015</v>
      </c>
      <c r="F2925" s="170" t="s">
        <v>11890</v>
      </c>
      <c r="G2925" s="171" t="s">
        <v>14820</v>
      </c>
      <c r="H2925" s="171" t="s">
        <v>13616</v>
      </c>
      <c r="I2925" s="171"/>
    </row>
    <row r="2926" spans="1:9" hidden="1" x14ac:dyDescent="0.25">
      <c r="A2926" s="169" t="s">
        <v>15177</v>
      </c>
      <c r="B2926" s="169" t="s">
        <v>14860</v>
      </c>
      <c r="C2926" s="169" t="s">
        <v>984</v>
      </c>
      <c r="D2926" s="169" t="s">
        <v>351</v>
      </c>
      <c r="E2926" s="170">
        <v>2015</v>
      </c>
      <c r="F2926" s="170" t="s">
        <v>11890</v>
      </c>
      <c r="G2926" s="171" t="s">
        <v>14820</v>
      </c>
      <c r="H2926" s="171" t="s">
        <v>13616</v>
      </c>
      <c r="I2926" s="171"/>
    </row>
    <row r="2927" spans="1:9" x14ac:dyDescent="0.25">
      <c r="A2927" s="169" t="s">
        <v>508</v>
      </c>
      <c r="B2927" s="169" t="s">
        <v>15178</v>
      </c>
      <c r="C2927" s="169" t="s">
        <v>11889</v>
      </c>
      <c r="D2927" s="169" t="s">
        <v>351</v>
      </c>
      <c r="E2927" s="170">
        <v>2015</v>
      </c>
      <c r="F2927" s="170" t="s">
        <v>11890</v>
      </c>
      <c r="G2927" s="171" t="s">
        <v>14820</v>
      </c>
      <c r="H2927" s="171" t="s">
        <v>13616</v>
      </c>
      <c r="I2927" s="171"/>
    </row>
    <row r="2928" spans="1:9" hidden="1" x14ac:dyDescent="0.25">
      <c r="A2928" s="169" t="s">
        <v>2761</v>
      </c>
      <c r="B2928" s="169" t="s">
        <v>14847</v>
      </c>
      <c r="C2928" s="169" t="s">
        <v>493</v>
      </c>
      <c r="D2928" s="169" t="s">
        <v>351</v>
      </c>
      <c r="E2928" s="170">
        <v>2015</v>
      </c>
      <c r="F2928" s="170" t="s">
        <v>11890</v>
      </c>
      <c r="G2928" s="171" t="s">
        <v>14820</v>
      </c>
      <c r="H2928" s="171" t="s">
        <v>13616</v>
      </c>
      <c r="I2928" s="171"/>
    </row>
    <row r="2929" spans="1:9" hidden="1" x14ac:dyDescent="0.25">
      <c r="A2929" s="169" t="s">
        <v>8772</v>
      </c>
      <c r="B2929" s="169" t="s">
        <v>14823</v>
      </c>
      <c r="C2929" s="169" t="s">
        <v>371</v>
      </c>
      <c r="D2929" s="169" t="s">
        <v>351</v>
      </c>
      <c r="E2929" s="170">
        <v>2015</v>
      </c>
      <c r="F2929" s="170" t="s">
        <v>11890</v>
      </c>
      <c r="G2929" s="171" t="s">
        <v>14820</v>
      </c>
      <c r="H2929" s="171" t="s">
        <v>13616</v>
      </c>
      <c r="I2929" s="171"/>
    </row>
    <row r="2930" spans="1:9" hidden="1" x14ac:dyDescent="0.25">
      <c r="A2930" s="169" t="s">
        <v>6317</v>
      </c>
      <c r="B2930" s="169" t="s">
        <v>14885</v>
      </c>
      <c r="C2930" s="169" t="s">
        <v>703</v>
      </c>
      <c r="D2930" s="169" t="s">
        <v>351</v>
      </c>
      <c r="E2930" s="170">
        <v>2015</v>
      </c>
      <c r="F2930" s="170" t="s">
        <v>11890</v>
      </c>
      <c r="G2930" s="171" t="s">
        <v>14820</v>
      </c>
      <c r="H2930" s="171" t="s">
        <v>13616</v>
      </c>
      <c r="I2930" s="171"/>
    </row>
    <row r="2931" spans="1:9" hidden="1" x14ac:dyDescent="0.25">
      <c r="A2931" s="169" t="s">
        <v>15179</v>
      </c>
      <c r="B2931" s="169" t="s">
        <v>14860</v>
      </c>
      <c r="C2931" s="169" t="s">
        <v>415</v>
      </c>
      <c r="D2931" s="169" t="s">
        <v>351</v>
      </c>
      <c r="E2931" s="170">
        <v>2015</v>
      </c>
      <c r="F2931" s="170" t="s">
        <v>11890</v>
      </c>
      <c r="G2931" s="171" t="s">
        <v>14820</v>
      </c>
      <c r="H2931" s="171" t="s">
        <v>13616</v>
      </c>
      <c r="I2931" s="171"/>
    </row>
    <row r="2932" spans="1:9" hidden="1" x14ac:dyDescent="0.25">
      <c r="A2932" s="169" t="s">
        <v>15180</v>
      </c>
      <c r="B2932" s="169" t="s">
        <v>14819</v>
      </c>
      <c r="C2932" s="169" t="s">
        <v>496</v>
      </c>
      <c r="D2932" s="169" t="s">
        <v>351</v>
      </c>
      <c r="E2932" s="170">
        <v>2015</v>
      </c>
      <c r="F2932" s="170" t="s">
        <v>11890</v>
      </c>
      <c r="G2932" s="171" t="s">
        <v>14820</v>
      </c>
      <c r="H2932" s="171" t="s">
        <v>13616</v>
      </c>
      <c r="I2932" s="171"/>
    </row>
    <row r="2933" spans="1:9" x14ac:dyDescent="0.25">
      <c r="A2933" s="169" t="s">
        <v>11141</v>
      </c>
      <c r="B2933" s="169" t="s">
        <v>15181</v>
      </c>
      <c r="C2933" s="169" t="s">
        <v>11889</v>
      </c>
      <c r="D2933" s="169" t="s">
        <v>351</v>
      </c>
      <c r="E2933" s="170">
        <v>2015</v>
      </c>
      <c r="F2933" s="170" t="s">
        <v>11890</v>
      </c>
      <c r="G2933" s="171" t="s">
        <v>14820</v>
      </c>
      <c r="H2933" s="171" t="s">
        <v>13616</v>
      </c>
      <c r="I2933" s="171"/>
    </row>
    <row r="2934" spans="1:9" hidden="1" x14ac:dyDescent="0.25">
      <c r="A2934" s="169" t="s">
        <v>5996</v>
      </c>
      <c r="B2934" s="169" t="s">
        <v>14840</v>
      </c>
      <c r="C2934" s="169" t="s">
        <v>523</v>
      </c>
      <c r="D2934" s="169" t="s">
        <v>351</v>
      </c>
      <c r="E2934" s="170">
        <v>2015</v>
      </c>
      <c r="F2934" s="170" t="s">
        <v>11890</v>
      </c>
      <c r="G2934" s="171" t="s">
        <v>14820</v>
      </c>
      <c r="H2934" s="171" t="s">
        <v>13616</v>
      </c>
      <c r="I2934" s="171"/>
    </row>
    <row r="2935" spans="1:9" hidden="1" x14ac:dyDescent="0.25">
      <c r="A2935" s="169" t="s">
        <v>8505</v>
      </c>
      <c r="B2935" s="169" t="s">
        <v>14905</v>
      </c>
      <c r="C2935" s="169" t="s">
        <v>791</v>
      </c>
      <c r="D2935" s="169" t="s">
        <v>351</v>
      </c>
      <c r="E2935" s="170">
        <v>2015</v>
      </c>
      <c r="F2935" s="170" t="s">
        <v>11890</v>
      </c>
      <c r="G2935" s="171" t="s">
        <v>14820</v>
      </c>
      <c r="H2935" s="171" t="s">
        <v>13616</v>
      </c>
      <c r="I2935" s="171"/>
    </row>
    <row r="2936" spans="1:9" hidden="1" x14ac:dyDescent="0.25">
      <c r="A2936" s="169" t="s">
        <v>5128</v>
      </c>
      <c r="B2936" s="169" t="s">
        <v>14832</v>
      </c>
      <c r="C2936" s="169" t="s">
        <v>371</v>
      </c>
      <c r="D2936" s="169" t="s">
        <v>351</v>
      </c>
      <c r="E2936" s="170">
        <v>2015</v>
      </c>
      <c r="F2936" s="170" t="s">
        <v>11890</v>
      </c>
      <c r="G2936" s="171" t="s">
        <v>14820</v>
      </c>
      <c r="H2936" s="171" t="s">
        <v>13616</v>
      </c>
      <c r="I2936" s="171"/>
    </row>
    <row r="2937" spans="1:9" hidden="1" x14ac:dyDescent="0.25">
      <c r="A2937" s="169" t="s">
        <v>15182</v>
      </c>
      <c r="B2937" s="169" t="s">
        <v>14931</v>
      </c>
      <c r="C2937" s="169" t="s">
        <v>769</v>
      </c>
      <c r="D2937" s="169" t="s">
        <v>351</v>
      </c>
      <c r="E2937" s="170">
        <v>2015</v>
      </c>
      <c r="F2937" s="170" t="s">
        <v>11890</v>
      </c>
      <c r="G2937" s="171" t="s">
        <v>14820</v>
      </c>
      <c r="H2937" s="171" t="s">
        <v>13616</v>
      </c>
      <c r="I2937" s="171"/>
    </row>
    <row r="2938" spans="1:9" hidden="1" x14ac:dyDescent="0.25">
      <c r="A2938" s="169" t="s">
        <v>6820</v>
      </c>
      <c r="B2938" s="169" t="s">
        <v>15183</v>
      </c>
      <c r="C2938" s="169" t="s">
        <v>483</v>
      </c>
      <c r="D2938" s="169" t="s">
        <v>351</v>
      </c>
      <c r="E2938" s="170">
        <v>2012</v>
      </c>
      <c r="F2938" s="170" t="s">
        <v>11890</v>
      </c>
      <c r="G2938" s="171" t="s">
        <v>14820</v>
      </c>
      <c r="H2938" s="171" t="s">
        <v>13616</v>
      </c>
      <c r="I2938" s="171"/>
    </row>
    <row r="2939" spans="1:9" hidden="1" x14ac:dyDescent="0.25">
      <c r="A2939" s="169" t="s">
        <v>9432</v>
      </c>
      <c r="B2939" s="169" t="s">
        <v>14905</v>
      </c>
      <c r="C2939" s="169" t="s">
        <v>493</v>
      </c>
      <c r="D2939" s="169" t="s">
        <v>351</v>
      </c>
      <c r="E2939" s="170">
        <v>2015</v>
      </c>
      <c r="F2939" s="170" t="s">
        <v>11890</v>
      </c>
      <c r="G2939" s="171" t="s">
        <v>14820</v>
      </c>
      <c r="H2939" s="171" t="s">
        <v>13616</v>
      </c>
      <c r="I2939" s="171"/>
    </row>
    <row r="2940" spans="1:9" hidden="1" x14ac:dyDescent="0.25">
      <c r="A2940" s="169" t="s">
        <v>3482</v>
      </c>
      <c r="B2940" s="169" t="s">
        <v>14830</v>
      </c>
      <c r="C2940" s="169" t="s">
        <v>371</v>
      </c>
      <c r="D2940" s="169" t="s">
        <v>351</v>
      </c>
      <c r="E2940" s="170">
        <v>2012</v>
      </c>
      <c r="F2940" s="170" t="s">
        <v>11890</v>
      </c>
      <c r="G2940" s="171" t="s">
        <v>14820</v>
      </c>
      <c r="H2940" s="171" t="s">
        <v>13616</v>
      </c>
      <c r="I2940" s="171"/>
    </row>
    <row r="2941" spans="1:9" hidden="1" x14ac:dyDescent="0.25">
      <c r="A2941" s="169" t="s">
        <v>5893</v>
      </c>
      <c r="B2941" s="169" t="s">
        <v>14884</v>
      </c>
      <c r="C2941" s="169" t="s">
        <v>703</v>
      </c>
      <c r="D2941" s="169" t="s">
        <v>351</v>
      </c>
      <c r="E2941" s="170">
        <v>2015</v>
      </c>
      <c r="F2941" s="170" t="s">
        <v>11890</v>
      </c>
      <c r="G2941" s="171" t="s">
        <v>14820</v>
      </c>
      <c r="H2941" s="171" t="s">
        <v>13616</v>
      </c>
      <c r="I2941" s="171"/>
    </row>
    <row r="2942" spans="1:9" x14ac:dyDescent="0.25">
      <c r="A2942" s="169" t="s">
        <v>1421</v>
      </c>
      <c r="B2942" s="169" t="s">
        <v>14879</v>
      </c>
      <c r="C2942" s="169" t="s">
        <v>11889</v>
      </c>
      <c r="D2942" s="169" t="s">
        <v>351</v>
      </c>
      <c r="E2942" s="170">
        <v>2012</v>
      </c>
      <c r="F2942" s="170" t="s">
        <v>11890</v>
      </c>
      <c r="G2942" s="171" t="s">
        <v>14820</v>
      </c>
      <c r="H2942" s="171" t="s">
        <v>13616</v>
      </c>
      <c r="I2942" s="171"/>
    </row>
    <row r="2943" spans="1:9" hidden="1" x14ac:dyDescent="0.25">
      <c r="A2943" s="169" t="s">
        <v>3249</v>
      </c>
      <c r="B2943" s="169" t="s">
        <v>14901</v>
      </c>
      <c r="C2943" s="169" t="s">
        <v>769</v>
      </c>
      <c r="D2943" s="169" t="s">
        <v>351</v>
      </c>
      <c r="E2943" s="170">
        <v>2012</v>
      </c>
      <c r="F2943" s="170" t="s">
        <v>11890</v>
      </c>
      <c r="G2943" s="171" t="s">
        <v>14820</v>
      </c>
      <c r="H2943" s="171" t="s">
        <v>13616</v>
      </c>
      <c r="I2943" s="171"/>
    </row>
    <row r="2944" spans="1:9" hidden="1" x14ac:dyDescent="0.25">
      <c r="A2944" s="169" t="s">
        <v>10735</v>
      </c>
      <c r="B2944" s="169" t="s">
        <v>14854</v>
      </c>
      <c r="C2944" s="169" t="s">
        <v>736</v>
      </c>
      <c r="D2944" s="169" t="s">
        <v>351</v>
      </c>
      <c r="E2944" s="170">
        <v>2015</v>
      </c>
      <c r="F2944" s="170" t="s">
        <v>11890</v>
      </c>
      <c r="G2944" s="171" t="s">
        <v>14820</v>
      </c>
      <c r="H2944" s="171" t="s">
        <v>13616</v>
      </c>
      <c r="I2944" s="171"/>
    </row>
    <row r="2945" spans="1:9" hidden="1" x14ac:dyDescent="0.25">
      <c r="A2945" s="169" t="s">
        <v>6501</v>
      </c>
      <c r="B2945" s="169" t="s">
        <v>14828</v>
      </c>
      <c r="C2945" s="169" t="s">
        <v>496</v>
      </c>
      <c r="D2945" s="169" t="s">
        <v>351</v>
      </c>
      <c r="E2945" s="170">
        <v>2012</v>
      </c>
      <c r="F2945" s="170" t="s">
        <v>11890</v>
      </c>
      <c r="G2945" s="171" t="s">
        <v>14820</v>
      </c>
      <c r="H2945" s="171" t="s">
        <v>13616</v>
      </c>
      <c r="I2945" s="171"/>
    </row>
    <row r="2946" spans="1:9" hidden="1" x14ac:dyDescent="0.25">
      <c r="A2946" s="169" t="s">
        <v>15184</v>
      </c>
      <c r="B2946" s="169" t="s">
        <v>14860</v>
      </c>
      <c r="C2946" s="169" t="s">
        <v>483</v>
      </c>
      <c r="D2946" s="169" t="s">
        <v>351</v>
      </c>
      <c r="E2946" s="170">
        <v>2015</v>
      </c>
      <c r="F2946" s="170" t="s">
        <v>11890</v>
      </c>
      <c r="G2946" s="171" t="s">
        <v>14820</v>
      </c>
      <c r="H2946" s="171" t="s">
        <v>13616</v>
      </c>
      <c r="I2946" s="171"/>
    </row>
    <row r="2947" spans="1:9" hidden="1" x14ac:dyDescent="0.25">
      <c r="A2947" s="169" t="s">
        <v>787</v>
      </c>
      <c r="B2947" s="169" t="s">
        <v>14844</v>
      </c>
      <c r="C2947" s="169" t="s">
        <v>396</v>
      </c>
      <c r="D2947" s="169" t="s">
        <v>351</v>
      </c>
      <c r="E2947" s="170">
        <v>2012</v>
      </c>
      <c r="F2947" s="170" t="s">
        <v>11890</v>
      </c>
      <c r="G2947" s="171" t="s">
        <v>14820</v>
      </c>
      <c r="H2947" s="171" t="s">
        <v>13616</v>
      </c>
      <c r="I2947" s="171"/>
    </row>
    <row r="2948" spans="1:9" hidden="1" x14ac:dyDescent="0.25">
      <c r="A2948" s="169" t="s">
        <v>339</v>
      </c>
      <c r="B2948" s="169" t="s">
        <v>14861</v>
      </c>
      <c r="C2948" s="169" t="s">
        <v>341</v>
      </c>
      <c r="D2948" s="169" t="s">
        <v>342</v>
      </c>
      <c r="E2948" s="170">
        <v>2013</v>
      </c>
      <c r="F2948" s="170" t="s">
        <v>11890</v>
      </c>
      <c r="G2948" s="171" t="s">
        <v>14820</v>
      </c>
      <c r="H2948" s="171" t="s">
        <v>13616</v>
      </c>
      <c r="I2948" s="171"/>
    </row>
    <row r="2949" spans="1:9" hidden="1" x14ac:dyDescent="0.25">
      <c r="A2949" s="169" t="s">
        <v>6847</v>
      </c>
      <c r="B2949" s="169" t="s">
        <v>14861</v>
      </c>
      <c r="C2949" s="169" t="s">
        <v>389</v>
      </c>
      <c r="D2949" s="169" t="s">
        <v>342</v>
      </c>
      <c r="E2949" s="170">
        <v>2013</v>
      </c>
      <c r="F2949" s="170" t="s">
        <v>11890</v>
      </c>
      <c r="G2949" s="171" t="s">
        <v>14820</v>
      </c>
      <c r="H2949" s="171" t="s">
        <v>13616</v>
      </c>
      <c r="I2949" s="171"/>
    </row>
    <row r="2950" spans="1:9" hidden="1" x14ac:dyDescent="0.25">
      <c r="A2950" s="169" t="s">
        <v>6189</v>
      </c>
      <c r="B2950" s="169" t="s">
        <v>14861</v>
      </c>
      <c r="C2950" s="169" t="s">
        <v>325</v>
      </c>
      <c r="D2950" s="169" t="s">
        <v>342</v>
      </c>
      <c r="E2950" s="170">
        <v>2013</v>
      </c>
      <c r="F2950" s="170" t="s">
        <v>11890</v>
      </c>
      <c r="G2950" s="171" t="s">
        <v>14820</v>
      </c>
      <c r="H2950" s="171" t="s">
        <v>13616</v>
      </c>
      <c r="I2950" s="171"/>
    </row>
    <row r="2951" spans="1:9" hidden="1" x14ac:dyDescent="0.25">
      <c r="A2951" s="169" t="s">
        <v>2437</v>
      </c>
      <c r="B2951" s="169" t="s">
        <v>14840</v>
      </c>
      <c r="C2951" s="169" t="s">
        <v>378</v>
      </c>
      <c r="D2951" s="169" t="s">
        <v>351</v>
      </c>
      <c r="E2951" s="170">
        <v>2015</v>
      </c>
      <c r="F2951" s="170" t="s">
        <v>11890</v>
      </c>
      <c r="G2951" s="171" t="s">
        <v>14820</v>
      </c>
      <c r="H2951" s="171" t="s">
        <v>13616</v>
      </c>
      <c r="I2951" s="171"/>
    </row>
    <row r="2952" spans="1:9" x14ac:dyDescent="0.25">
      <c r="A2952" s="169" t="s">
        <v>8153</v>
      </c>
      <c r="B2952" s="169" t="s">
        <v>15185</v>
      </c>
      <c r="C2952" s="169" t="s">
        <v>11889</v>
      </c>
      <c r="D2952" s="169" t="s">
        <v>351</v>
      </c>
      <c r="E2952" s="170">
        <v>2015</v>
      </c>
      <c r="F2952" s="170" t="s">
        <v>11890</v>
      </c>
      <c r="G2952" s="171" t="s">
        <v>14820</v>
      </c>
      <c r="H2952" s="171" t="s">
        <v>13616</v>
      </c>
      <c r="I2952" s="171"/>
    </row>
    <row r="2953" spans="1:9" hidden="1" x14ac:dyDescent="0.25">
      <c r="A2953" s="169" t="s">
        <v>8740</v>
      </c>
      <c r="B2953" s="169" t="s">
        <v>14861</v>
      </c>
      <c r="C2953" s="169" t="s">
        <v>341</v>
      </c>
      <c r="D2953" s="169" t="s">
        <v>351</v>
      </c>
      <c r="E2953" s="170">
        <v>2013</v>
      </c>
      <c r="F2953" s="170" t="s">
        <v>11890</v>
      </c>
      <c r="G2953" s="171" t="s">
        <v>14820</v>
      </c>
      <c r="H2953" s="171" t="s">
        <v>13616</v>
      </c>
      <c r="I2953" s="171"/>
    </row>
    <row r="2954" spans="1:9" hidden="1" x14ac:dyDescent="0.25">
      <c r="A2954" s="169" t="s">
        <v>10390</v>
      </c>
      <c r="B2954" s="169" t="s">
        <v>14886</v>
      </c>
      <c r="C2954" s="169" t="s">
        <v>399</v>
      </c>
      <c r="D2954" s="169" t="s">
        <v>351</v>
      </c>
      <c r="E2954" s="170">
        <v>2015</v>
      </c>
      <c r="F2954" s="170" t="s">
        <v>11890</v>
      </c>
      <c r="G2954" s="171" t="s">
        <v>14820</v>
      </c>
      <c r="H2954" s="171" t="s">
        <v>13616</v>
      </c>
      <c r="I2954" s="171"/>
    </row>
    <row r="2955" spans="1:9" hidden="1" x14ac:dyDescent="0.25">
      <c r="A2955" s="169" t="s">
        <v>7792</v>
      </c>
      <c r="B2955" s="169" t="s">
        <v>14939</v>
      </c>
      <c r="C2955" s="169" t="s">
        <v>726</v>
      </c>
      <c r="D2955" s="169" t="s">
        <v>351</v>
      </c>
      <c r="E2955" s="170">
        <v>2015</v>
      </c>
      <c r="F2955" s="170" t="s">
        <v>11890</v>
      </c>
      <c r="G2955" s="171" t="s">
        <v>14820</v>
      </c>
      <c r="H2955" s="171" t="s">
        <v>13616</v>
      </c>
      <c r="I2955" s="171"/>
    </row>
    <row r="2956" spans="1:9" x14ac:dyDescent="0.25">
      <c r="A2956" s="169" t="s">
        <v>2195</v>
      </c>
      <c r="B2956" s="169" t="s">
        <v>15186</v>
      </c>
      <c r="C2956" s="169" t="s">
        <v>11889</v>
      </c>
      <c r="D2956" s="169" t="s">
        <v>351</v>
      </c>
      <c r="E2956" s="170">
        <v>2015</v>
      </c>
      <c r="F2956" s="170" t="s">
        <v>11890</v>
      </c>
      <c r="G2956" s="171" t="s">
        <v>14820</v>
      </c>
      <c r="H2956" s="171" t="s">
        <v>13616</v>
      </c>
      <c r="I2956" s="171"/>
    </row>
    <row r="2957" spans="1:9" x14ac:dyDescent="0.25">
      <c r="A2957" s="169" t="s">
        <v>9752</v>
      </c>
      <c r="B2957" s="169" t="s">
        <v>15187</v>
      </c>
      <c r="C2957" s="169" t="s">
        <v>11889</v>
      </c>
      <c r="D2957" s="169" t="s">
        <v>351</v>
      </c>
      <c r="E2957" s="170">
        <v>2015</v>
      </c>
      <c r="F2957" s="170" t="s">
        <v>11890</v>
      </c>
      <c r="G2957" s="171" t="s">
        <v>14820</v>
      </c>
      <c r="H2957" s="171" t="s">
        <v>13616</v>
      </c>
      <c r="I2957" s="171"/>
    </row>
    <row r="2958" spans="1:9" hidden="1" x14ac:dyDescent="0.25">
      <c r="A2958" s="169" t="s">
        <v>8459</v>
      </c>
      <c r="B2958" s="169" t="s">
        <v>14861</v>
      </c>
      <c r="C2958" s="169" t="s">
        <v>3311</v>
      </c>
      <c r="D2958" s="169" t="s">
        <v>351</v>
      </c>
      <c r="E2958" s="170">
        <v>2013</v>
      </c>
      <c r="F2958" s="170" t="s">
        <v>11890</v>
      </c>
      <c r="G2958" s="171" t="s">
        <v>14820</v>
      </c>
      <c r="H2958" s="171" t="s">
        <v>13616</v>
      </c>
      <c r="I2958" s="171"/>
    </row>
    <row r="2959" spans="1:9" x14ac:dyDescent="0.25">
      <c r="A2959" s="169" t="s">
        <v>3213</v>
      </c>
      <c r="B2959" s="169" t="s">
        <v>14876</v>
      </c>
      <c r="C2959" s="169" t="s">
        <v>11889</v>
      </c>
      <c r="D2959" s="169" t="s">
        <v>351</v>
      </c>
      <c r="E2959" s="170">
        <v>2012</v>
      </c>
      <c r="F2959" s="170" t="s">
        <v>11890</v>
      </c>
      <c r="G2959" s="171" t="s">
        <v>14820</v>
      </c>
      <c r="H2959" s="171" t="s">
        <v>13616</v>
      </c>
      <c r="I2959" s="171"/>
    </row>
    <row r="2960" spans="1:9" hidden="1" x14ac:dyDescent="0.25">
      <c r="A2960" s="169" t="s">
        <v>2917</v>
      </c>
      <c r="B2960" s="169" t="s">
        <v>14844</v>
      </c>
      <c r="C2960" s="169" t="s">
        <v>415</v>
      </c>
      <c r="D2960" s="169" t="s">
        <v>351</v>
      </c>
      <c r="E2960" s="170">
        <v>2012</v>
      </c>
      <c r="F2960" s="170" t="s">
        <v>11890</v>
      </c>
      <c r="G2960" s="171" t="s">
        <v>14820</v>
      </c>
      <c r="H2960" s="171" t="s">
        <v>13616</v>
      </c>
      <c r="I2960" s="171"/>
    </row>
    <row r="2961" spans="1:9" hidden="1" x14ac:dyDescent="0.25">
      <c r="A2961" s="169" t="s">
        <v>2715</v>
      </c>
      <c r="B2961" s="169" t="s">
        <v>14830</v>
      </c>
      <c r="C2961" s="169" t="s">
        <v>1301</v>
      </c>
      <c r="D2961" s="169" t="s">
        <v>351</v>
      </c>
      <c r="E2961" s="170">
        <v>2012</v>
      </c>
      <c r="F2961" s="170" t="s">
        <v>11890</v>
      </c>
      <c r="G2961" s="171" t="s">
        <v>14820</v>
      </c>
      <c r="H2961" s="171" t="s">
        <v>13616</v>
      </c>
      <c r="I2961" s="171"/>
    </row>
    <row r="2962" spans="1:9" hidden="1" x14ac:dyDescent="0.25">
      <c r="A2962" s="169" t="s">
        <v>4087</v>
      </c>
      <c r="B2962" s="169" t="s">
        <v>14939</v>
      </c>
      <c r="C2962" s="169" t="s">
        <v>392</v>
      </c>
      <c r="D2962" s="169" t="s">
        <v>351</v>
      </c>
      <c r="E2962" s="170">
        <v>2015</v>
      </c>
      <c r="F2962" s="170" t="s">
        <v>11890</v>
      </c>
      <c r="G2962" s="171" t="s">
        <v>14820</v>
      </c>
      <c r="H2962" s="171" t="s">
        <v>13616</v>
      </c>
      <c r="I2962" s="171"/>
    </row>
    <row r="2963" spans="1:9" hidden="1" x14ac:dyDescent="0.25">
      <c r="A2963" s="169" t="s">
        <v>394</v>
      </c>
      <c r="B2963" s="169" t="s">
        <v>14854</v>
      </c>
      <c r="C2963" s="169" t="s">
        <v>396</v>
      </c>
      <c r="D2963" s="169" t="s">
        <v>351</v>
      </c>
      <c r="E2963" s="170">
        <v>2015</v>
      </c>
      <c r="F2963" s="170" t="s">
        <v>11890</v>
      </c>
      <c r="G2963" s="171" t="s">
        <v>14820</v>
      </c>
      <c r="H2963" s="171" t="s">
        <v>13616</v>
      </c>
      <c r="I2963" s="171"/>
    </row>
    <row r="2964" spans="1:9" hidden="1" x14ac:dyDescent="0.25">
      <c r="A2964" s="169" t="s">
        <v>7725</v>
      </c>
      <c r="B2964" s="169" t="s">
        <v>14846</v>
      </c>
      <c r="C2964" s="169" t="s">
        <v>703</v>
      </c>
      <c r="D2964" s="169" t="s">
        <v>351</v>
      </c>
      <c r="E2964" s="170">
        <v>2012</v>
      </c>
      <c r="F2964" s="170" t="s">
        <v>11890</v>
      </c>
      <c r="G2964" s="171" t="s">
        <v>14820</v>
      </c>
      <c r="H2964" s="171" t="s">
        <v>13616</v>
      </c>
      <c r="I2964" s="171"/>
    </row>
    <row r="2965" spans="1:9" hidden="1" x14ac:dyDescent="0.25">
      <c r="A2965" s="169" t="s">
        <v>15188</v>
      </c>
      <c r="B2965" s="169" t="s">
        <v>14849</v>
      </c>
      <c r="C2965" s="169" t="s">
        <v>817</v>
      </c>
      <c r="D2965" s="169" t="s">
        <v>351</v>
      </c>
      <c r="E2965" s="170">
        <v>2015</v>
      </c>
      <c r="F2965" s="170" t="s">
        <v>11890</v>
      </c>
      <c r="G2965" s="171" t="s">
        <v>14820</v>
      </c>
      <c r="H2965" s="171" t="s">
        <v>13616</v>
      </c>
      <c r="I2965" s="171"/>
    </row>
    <row r="2966" spans="1:9" hidden="1" x14ac:dyDescent="0.25">
      <c r="A2966" s="169" t="s">
        <v>10190</v>
      </c>
      <c r="B2966" s="169" t="s">
        <v>14842</v>
      </c>
      <c r="C2966" s="169" t="s">
        <v>1552</v>
      </c>
      <c r="D2966" s="169" t="s">
        <v>351</v>
      </c>
      <c r="E2966" s="170">
        <v>2012</v>
      </c>
      <c r="F2966" s="170" t="s">
        <v>11890</v>
      </c>
      <c r="G2966" s="171" t="s">
        <v>14820</v>
      </c>
      <c r="H2966" s="171" t="s">
        <v>13616</v>
      </c>
      <c r="I2966" s="171"/>
    </row>
    <row r="2967" spans="1:9" x14ac:dyDescent="0.25">
      <c r="A2967" s="169" t="s">
        <v>2394</v>
      </c>
      <c r="B2967" s="169" t="s">
        <v>15189</v>
      </c>
      <c r="C2967" s="169" t="s">
        <v>11889</v>
      </c>
      <c r="D2967" s="169" t="s">
        <v>351</v>
      </c>
      <c r="E2967" s="170">
        <v>2015</v>
      </c>
      <c r="F2967" s="170" t="s">
        <v>11890</v>
      </c>
      <c r="G2967" s="171" t="s">
        <v>14820</v>
      </c>
      <c r="H2967" s="171" t="s">
        <v>13616</v>
      </c>
      <c r="I2967" s="171"/>
    </row>
    <row r="2968" spans="1:9" x14ac:dyDescent="0.25">
      <c r="A2968" s="169" t="s">
        <v>10849</v>
      </c>
      <c r="B2968" s="169" t="s">
        <v>15190</v>
      </c>
      <c r="C2968" s="169" t="s">
        <v>11889</v>
      </c>
      <c r="D2968" s="169" t="s">
        <v>351</v>
      </c>
      <c r="E2968" s="170">
        <v>2015</v>
      </c>
      <c r="F2968" s="170" t="s">
        <v>11890</v>
      </c>
      <c r="G2968" s="171" t="s">
        <v>14820</v>
      </c>
      <c r="H2968" s="171" t="s">
        <v>13616</v>
      </c>
      <c r="I2968" s="171"/>
    </row>
    <row r="2969" spans="1:9" hidden="1" x14ac:dyDescent="0.25">
      <c r="A2969" s="169" t="s">
        <v>7692</v>
      </c>
      <c r="B2969" s="169" t="s">
        <v>14883</v>
      </c>
      <c r="C2969" s="169" t="s">
        <v>817</v>
      </c>
      <c r="D2969" s="169" t="s">
        <v>351</v>
      </c>
      <c r="E2969" s="170">
        <v>2012</v>
      </c>
      <c r="F2969" s="170" t="s">
        <v>11890</v>
      </c>
      <c r="G2969" s="171" t="s">
        <v>14820</v>
      </c>
      <c r="H2969" s="171" t="s">
        <v>13616</v>
      </c>
      <c r="I2969" s="171"/>
    </row>
    <row r="2970" spans="1:9" hidden="1" x14ac:dyDescent="0.25">
      <c r="A2970" s="169" t="s">
        <v>1539</v>
      </c>
      <c r="B2970" s="169" t="s">
        <v>14886</v>
      </c>
      <c r="C2970" s="169" t="s">
        <v>686</v>
      </c>
      <c r="D2970" s="169" t="s">
        <v>351</v>
      </c>
      <c r="E2970" s="170">
        <v>2015</v>
      </c>
      <c r="F2970" s="170" t="s">
        <v>11890</v>
      </c>
      <c r="G2970" s="171" t="s">
        <v>14820</v>
      </c>
      <c r="H2970" s="171" t="s">
        <v>13616</v>
      </c>
      <c r="I2970" s="171"/>
    </row>
    <row r="2971" spans="1:9" hidden="1" x14ac:dyDescent="0.25">
      <c r="A2971" s="169" t="s">
        <v>15191</v>
      </c>
      <c r="B2971" s="169" t="s">
        <v>14849</v>
      </c>
      <c r="C2971" s="169" t="s">
        <v>438</v>
      </c>
      <c r="D2971" s="169" t="s">
        <v>351</v>
      </c>
      <c r="E2971" s="170">
        <v>2015</v>
      </c>
      <c r="F2971" s="170" t="s">
        <v>11890</v>
      </c>
      <c r="G2971" s="171" t="s">
        <v>14820</v>
      </c>
      <c r="H2971" s="171" t="s">
        <v>13616</v>
      </c>
      <c r="I2971" s="171"/>
    </row>
    <row r="2972" spans="1:9" hidden="1" x14ac:dyDescent="0.25">
      <c r="A2972" s="169" t="s">
        <v>7732</v>
      </c>
      <c r="B2972" s="169" t="s">
        <v>14887</v>
      </c>
      <c r="C2972" s="169" t="s">
        <v>466</v>
      </c>
      <c r="D2972" s="169" t="s">
        <v>351</v>
      </c>
      <c r="E2972" s="170">
        <v>2015</v>
      </c>
      <c r="F2972" s="170" t="s">
        <v>11890</v>
      </c>
      <c r="G2972" s="171" t="s">
        <v>14820</v>
      </c>
      <c r="H2972" s="171" t="s">
        <v>13616</v>
      </c>
      <c r="I2972" s="171"/>
    </row>
    <row r="2973" spans="1:9" hidden="1" x14ac:dyDescent="0.25">
      <c r="A2973" s="169" t="s">
        <v>2724</v>
      </c>
      <c r="B2973" s="169" t="s">
        <v>14887</v>
      </c>
      <c r="C2973" s="169" t="s">
        <v>425</v>
      </c>
      <c r="D2973" s="169" t="s">
        <v>351</v>
      </c>
      <c r="E2973" s="170">
        <v>2015</v>
      </c>
      <c r="F2973" s="170" t="s">
        <v>11890</v>
      </c>
      <c r="G2973" s="171" t="s">
        <v>14820</v>
      </c>
      <c r="H2973" s="171" t="s">
        <v>13616</v>
      </c>
      <c r="I2973" s="171"/>
    </row>
    <row r="2974" spans="1:9" hidden="1" x14ac:dyDescent="0.25">
      <c r="A2974" s="169" t="s">
        <v>10285</v>
      </c>
      <c r="B2974" s="169" t="s">
        <v>14874</v>
      </c>
      <c r="C2974" s="169" t="s">
        <v>399</v>
      </c>
      <c r="D2974" s="169" t="s">
        <v>351</v>
      </c>
      <c r="E2974" s="170">
        <v>2015</v>
      </c>
      <c r="F2974" s="170" t="s">
        <v>11890</v>
      </c>
      <c r="G2974" s="171" t="s">
        <v>14820</v>
      </c>
      <c r="H2974" s="171" t="s">
        <v>13616</v>
      </c>
      <c r="I2974" s="171"/>
    </row>
    <row r="2975" spans="1:9" x14ac:dyDescent="0.25">
      <c r="A2975" s="169" t="s">
        <v>7091</v>
      </c>
      <c r="B2975" s="169" t="s">
        <v>15192</v>
      </c>
      <c r="C2975" s="169" t="s">
        <v>11889</v>
      </c>
      <c r="D2975" s="169" t="s">
        <v>351</v>
      </c>
      <c r="E2975" s="170">
        <v>2015</v>
      </c>
      <c r="F2975" s="170" t="s">
        <v>11890</v>
      </c>
      <c r="G2975" s="171" t="s">
        <v>14820</v>
      </c>
      <c r="H2975" s="171" t="s">
        <v>13616</v>
      </c>
      <c r="I2975" s="171"/>
    </row>
    <row r="2976" spans="1:9" hidden="1" x14ac:dyDescent="0.25">
      <c r="A2976" s="169" t="s">
        <v>6527</v>
      </c>
      <c r="B2976" s="169" t="s">
        <v>15193</v>
      </c>
      <c r="C2976" s="169" t="s">
        <v>868</v>
      </c>
      <c r="D2976" s="169" t="s">
        <v>351</v>
      </c>
      <c r="E2976" s="170">
        <v>2012</v>
      </c>
      <c r="F2976" s="170" t="s">
        <v>11890</v>
      </c>
      <c r="G2976" s="171" t="s">
        <v>14820</v>
      </c>
      <c r="H2976" s="171" t="s">
        <v>13616</v>
      </c>
      <c r="I2976" s="171"/>
    </row>
    <row r="2977" spans="1:9" hidden="1" x14ac:dyDescent="0.25">
      <c r="A2977" s="169" t="s">
        <v>4066</v>
      </c>
      <c r="B2977" s="169" t="s">
        <v>14828</v>
      </c>
      <c r="C2977" s="169" t="s">
        <v>984</v>
      </c>
      <c r="D2977" s="169" t="s">
        <v>351</v>
      </c>
      <c r="E2977" s="170">
        <v>2012</v>
      </c>
      <c r="F2977" s="170" t="s">
        <v>11890</v>
      </c>
      <c r="G2977" s="171" t="s">
        <v>14820</v>
      </c>
      <c r="H2977" s="171" t="s">
        <v>13616</v>
      </c>
      <c r="I2977" s="171"/>
    </row>
    <row r="2978" spans="1:9" hidden="1" x14ac:dyDescent="0.25">
      <c r="A2978" s="169" t="s">
        <v>6041</v>
      </c>
      <c r="B2978" s="169" t="s">
        <v>14858</v>
      </c>
      <c r="C2978" s="169" t="s">
        <v>392</v>
      </c>
      <c r="D2978" s="169" t="s">
        <v>351</v>
      </c>
      <c r="E2978" s="170">
        <v>2015</v>
      </c>
      <c r="F2978" s="170" t="s">
        <v>11890</v>
      </c>
      <c r="G2978" s="171" t="s">
        <v>14820</v>
      </c>
      <c r="H2978" s="171" t="s">
        <v>13616</v>
      </c>
      <c r="I2978" s="171"/>
    </row>
    <row r="2979" spans="1:9" hidden="1" x14ac:dyDescent="0.25">
      <c r="A2979" s="169" t="s">
        <v>1934</v>
      </c>
      <c r="B2979" s="169" t="s">
        <v>14901</v>
      </c>
      <c r="C2979" s="169" t="s">
        <v>483</v>
      </c>
      <c r="D2979" s="169" t="s">
        <v>351</v>
      </c>
      <c r="E2979" s="170">
        <v>2012</v>
      </c>
      <c r="F2979" s="170" t="s">
        <v>11890</v>
      </c>
      <c r="G2979" s="171" t="s">
        <v>14820</v>
      </c>
      <c r="H2979" s="171" t="s">
        <v>13616</v>
      </c>
      <c r="I2979" s="171"/>
    </row>
    <row r="2980" spans="1:9" x14ac:dyDescent="0.25">
      <c r="A2980" s="169" t="s">
        <v>10112</v>
      </c>
      <c r="B2980" s="169" t="s">
        <v>15194</v>
      </c>
      <c r="C2980" s="169" t="s">
        <v>11889</v>
      </c>
      <c r="D2980" s="169" t="s">
        <v>351</v>
      </c>
      <c r="E2980" s="170">
        <v>2015</v>
      </c>
      <c r="F2980" s="170" t="s">
        <v>11890</v>
      </c>
      <c r="G2980" s="171" t="s">
        <v>14820</v>
      </c>
      <c r="H2980" s="171" t="s">
        <v>13616</v>
      </c>
      <c r="I2980" s="171"/>
    </row>
    <row r="2981" spans="1:9" x14ac:dyDescent="0.25">
      <c r="A2981" s="169" t="s">
        <v>10727</v>
      </c>
      <c r="B2981" s="169" t="s">
        <v>15195</v>
      </c>
      <c r="C2981" s="169" t="s">
        <v>11889</v>
      </c>
      <c r="D2981" s="169" t="s">
        <v>351</v>
      </c>
      <c r="E2981" s="170">
        <v>2015</v>
      </c>
      <c r="F2981" s="170" t="s">
        <v>11890</v>
      </c>
      <c r="G2981" s="171" t="s">
        <v>14820</v>
      </c>
      <c r="H2981" s="171" t="s">
        <v>13616</v>
      </c>
      <c r="I2981" s="171"/>
    </row>
    <row r="2982" spans="1:9" hidden="1" x14ac:dyDescent="0.25">
      <c r="A2982" s="169" t="s">
        <v>2444</v>
      </c>
      <c r="B2982" s="169" t="s">
        <v>14861</v>
      </c>
      <c r="C2982" s="169" t="s">
        <v>389</v>
      </c>
      <c r="D2982" s="169" t="s">
        <v>351</v>
      </c>
      <c r="E2982" s="170">
        <v>2013</v>
      </c>
      <c r="F2982" s="170" t="s">
        <v>11890</v>
      </c>
      <c r="G2982" s="171" t="s">
        <v>14820</v>
      </c>
      <c r="H2982" s="171" t="s">
        <v>13616</v>
      </c>
      <c r="I2982" s="171"/>
    </row>
    <row r="2983" spans="1:9" hidden="1" x14ac:dyDescent="0.25">
      <c r="A2983" s="169" t="s">
        <v>9062</v>
      </c>
      <c r="B2983" s="169" t="s">
        <v>14852</v>
      </c>
      <c r="C2983" s="169" t="s">
        <v>817</v>
      </c>
      <c r="D2983" s="169" t="s">
        <v>351</v>
      </c>
      <c r="E2983" s="170">
        <v>2012</v>
      </c>
      <c r="F2983" s="170" t="s">
        <v>11890</v>
      </c>
      <c r="G2983" s="171" t="s">
        <v>14820</v>
      </c>
      <c r="H2983" s="171" t="s">
        <v>13616</v>
      </c>
      <c r="I2983" s="171"/>
    </row>
    <row r="2984" spans="1:9" hidden="1" x14ac:dyDescent="0.25">
      <c r="A2984" s="169" t="s">
        <v>970</v>
      </c>
      <c r="B2984" s="169" t="s">
        <v>14827</v>
      </c>
      <c r="C2984" s="169" t="s">
        <v>868</v>
      </c>
      <c r="D2984" s="169" t="s">
        <v>351</v>
      </c>
      <c r="E2984" s="170">
        <v>2012</v>
      </c>
      <c r="F2984" s="170" t="s">
        <v>11890</v>
      </c>
      <c r="G2984" s="171" t="s">
        <v>14820</v>
      </c>
      <c r="H2984" s="171" t="s">
        <v>13616</v>
      </c>
      <c r="I2984" s="171"/>
    </row>
    <row r="2985" spans="1:9" hidden="1" x14ac:dyDescent="0.25">
      <c r="A2985" s="169" t="s">
        <v>7320</v>
      </c>
      <c r="B2985" s="169" t="s">
        <v>14866</v>
      </c>
      <c r="C2985" s="169" t="s">
        <v>350</v>
      </c>
      <c r="D2985" s="169" t="s">
        <v>351</v>
      </c>
      <c r="E2985" s="170">
        <v>2012</v>
      </c>
      <c r="F2985" s="170" t="s">
        <v>11890</v>
      </c>
      <c r="G2985" s="171" t="s">
        <v>14820</v>
      </c>
      <c r="H2985" s="171" t="s">
        <v>13616</v>
      </c>
      <c r="I2985" s="171"/>
    </row>
    <row r="2986" spans="1:9" hidden="1" x14ac:dyDescent="0.25">
      <c r="A2986" s="169" t="s">
        <v>8078</v>
      </c>
      <c r="B2986" s="169" t="s">
        <v>14866</v>
      </c>
      <c r="C2986" s="169" t="s">
        <v>341</v>
      </c>
      <c r="D2986" s="169" t="s">
        <v>351</v>
      </c>
      <c r="E2986" s="170">
        <v>2012</v>
      </c>
      <c r="F2986" s="170" t="s">
        <v>11890</v>
      </c>
      <c r="G2986" s="171" t="s">
        <v>14820</v>
      </c>
      <c r="H2986" s="171" t="s">
        <v>13616</v>
      </c>
      <c r="I2986" s="171"/>
    </row>
    <row r="2987" spans="1:9" hidden="1" x14ac:dyDescent="0.25">
      <c r="A2987" s="169" t="s">
        <v>2217</v>
      </c>
      <c r="B2987" s="169" t="s">
        <v>14853</v>
      </c>
      <c r="C2987" s="169" t="s">
        <v>754</v>
      </c>
      <c r="D2987" s="169" t="s">
        <v>351</v>
      </c>
      <c r="E2987" s="170">
        <v>2012</v>
      </c>
      <c r="F2987" s="170" t="s">
        <v>11890</v>
      </c>
      <c r="G2987" s="171" t="s">
        <v>14820</v>
      </c>
      <c r="H2987" s="171" t="s">
        <v>13616</v>
      </c>
      <c r="I2987" s="171"/>
    </row>
    <row r="2988" spans="1:9" x14ac:dyDescent="0.25">
      <c r="A2988" s="169" t="s">
        <v>15196</v>
      </c>
      <c r="B2988" s="169" t="s">
        <v>15197</v>
      </c>
      <c r="C2988" s="169" t="s">
        <v>11889</v>
      </c>
      <c r="D2988" s="169" t="s">
        <v>351</v>
      </c>
      <c r="E2988" s="170">
        <v>2012</v>
      </c>
      <c r="F2988" s="170" t="s">
        <v>11890</v>
      </c>
      <c r="G2988" s="171" t="s">
        <v>14820</v>
      </c>
      <c r="H2988" s="171" t="s">
        <v>13616</v>
      </c>
      <c r="I2988" s="171"/>
    </row>
    <row r="2989" spans="1:9" hidden="1" x14ac:dyDescent="0.25">
      <c r="A2989" s="169" t="s">
        <v>7581</v>
      </c>
      <c r="B2989" s="169" t="s">
        <v>14967</v>
      </c>
      <c r="C2989" s="169" t="s">
        <v>523</v>
      </c>
      <c r="D2989" s="169" t="s">
        <v>351</v>
      </c>
      <c r="E2989" s="170">
        <v>2012</v>
      </c>
      <c r="F2989" s="170" t="s">
        <v>11890</v>
      </c>
      <c r="G2989" s="171" t="s">
        <v>14820</v>
      </c>
      <c r="H2989" s="171" t="s">
        <v>13616</v>
      </c>
      <c r="I2989" s="171"/>
    </row>
    <row r="2990" spans="1:9" x14ac:dyDescent="0.25">
      <c r="A2990" s="169" t="s">
        <v>4971</v>
      </c>
      <c r="B2990" s="169" t="s">
        <v>15198</v>
      </c>
      <c r="C2990" s="169" t="s">
        <v>11889</v>
      </c>
      <c r="D2990" s="169" t="s">
        <v>351</v>
      </c>
      <c r="E2990" s="170">
        <v>2015</v>
      </c>
      <c r="F2990" s="170" t="s">
        <v>11890</v>
      </c>
      <c r="G2990" s="171" t="s">
        <v>14820</v>
      </c>
      <c r="H2990" s="171" t="s">
        <v>13616</v>
      </c>
      <c r="I2990" s="171"/>
    </row>
    <row r="2991" spans="1:9" hidden="1" x14ac:dyDescent="0.25">
      <c r="A2991" s="169" t="s">
        <v>1753</v>
      </c>
      <c r="B2991" s="169" t="s">
        <v>14879</v>
      </c>
      <c r="C2991" s="169" t="s">
        <v>769</v>
      </c>
      <c r="D2991" s="169" t="s">
        <v>351</v>
      </c>
      <c r="E2991" s="170">
        <v>2012</v>
      </c>
      <c r="F2991" s="170" t="s">
        <v>11890</v>
      </c>
      <c r="G2991" s="171" t="s">
        <v>14820</v>
      </c>
      <c r="H2991" s="171" t="s">
        <v>13616</v>
      </c>
      <c r="I2991" s="171"/>
    </row>
    <row r="2992" spans="1:9" hidden="1" x14ac:dyDescent="0.25">
      <c r="A2992" s="169" t="s">
        <v>9783</v>
      </c>
      <c r="B2992" s="169" t="s">
        <v>14879</v>
      </c>
      <c r="C2992" s="169" t="s">
        <v>443</v>
      </c>
      <c r="D2992" s="169" t="s">
        <v>351</v>
      </c>
      <c r="E2992" s="170">
        <v>2012</v>
      </c>
      <c r="F2992" s="170" t="s">
        <v>11890</v>
      </c>
      <c r="G2992" s="171" t="s">
        <v>14820</v>
      </c>
      <c r="H2992" s="171" t="s">
        <v>13616</v>
      </c>
      <c r="I2992" s="171"/>
    </row>
    <row r="2993" spans="1:9" hidden="1" x14ac:dyDescent="0.25">
      <c r="A2993" s="169" t="s">
        <v>11363</v>
      </c>
      <c r="B2993" s="169" t="s">
        <v>14866</v>
      </c>
      <c r="C2993" s="169" t="s">
        <v>613</v>
      </c>
      <c r="D2993" s="169" t="s">
        <v>351</v>
      </c>
      <c r="E2993" s="170">
        <v>2012</v>
      </c>
      <c r="F2993" s="170" t="s">
        <v>11890</v>
      </c>
      <c r="G2993" s="171" t="s">
        <v>14820</v>
      </c>
      <c r="H2993" s="171" t="s">
        <v>13616</v>
      </c>
      <c r="I2993" s="171"/>
    </row>
    <row r="2994" spans="1:9" hidden="1" x14ac:dyDescent="0.25">
      <c r="A2994" s="169" t="s">
        <v>10744</v>
      </c>
      <c r="B2994" s="169" t="s">
        <v>14840</v>
      </c>
      <c r="C2994" s="169" t="s">
        <v>473</v>
      </c>
      <c r="D2994" s="169" t="s">
        <v>351</v>
      </c>
      <c r="E2994" s="170">
        <v>2015</v>
      </c>
      <c r="F2994" s="170" t="s">
        <v>11890</v>
      </c>
      <c r="G2994" s="171" t="s">
        <v>14820</v>
      </c>
      <c r="H2994" s="171" t="s">
        <v>13616</v>
      </c>
      <c r="I2994" s="171"/>
    </row>
    <row r="2995" spans="1:9" x14ac:dyDescent="0.25">
      <c r="A2995" s="169" t="s">
        <v>5587</v>
      </c>
      <c r="B2995" s="169" t="s">
        <v>15199</v>
      </c>
      <c r="C2995" s="169" t="s">
        <v>11889</v>
      </c>
      <c r="D2995" s="169" t="s">
        <v>351</v>
      </c>
      <c r="E2995" s="170">
        <v>2015</v>
      </c>
      <c r="F2995" s="170" t="s">
        <v>11890</v>
      </c>
      <c r="G2995" s="171" t="s">
        <v>14820</v>
      </c>
      <c r="H2995" s="171" t="s">
        <v>13616</v>
      </c>
      <c r="I2995" s="171"/>
    </row>
    <row r="2996" spans="1:9" x14ac:dyDescent="0.25">
      <c r="A2996" s="169" t="s">
        <v>624</v>
      </c>
      <c r="B2996" s="169" t="s">
        <v>14887</v>
      </c>
      <c r="C2996" s="169" t="s">
        <v>11889</v>
      </c>
      <c r="D2996" s="169" t="s">
        <v>351</v>
      </c>
      <c r="E2996" s="170">
        <v>2015</v>
      </c>
      <c r="F2996" s="170" t="s">
        <v>11890</v>
      </c>
      <c r="G2996" s="171" t="s">
        <v>14820</v>
      </c>
      <c r="H2996" s="171" t="s">
        <v>13616</v>
      </c>
      <c r="I2996" s="171"/>
    </row>
    <row r="2997" spans="1:9" hidden="1" x14ac:dyDescent="0.25">
      <c r="A2997" s="169" t="s">
        <v>15200</v>
      </c>
      <c r="B2997" s="169" t="s">
        <v>14931</v>
      </c>
      <c r="C2997" s="169" t="s">
        <v>984</v>
      </c>
      <c r="D2997" s="169" t="s">
        <v>351</v>
      </c>
      <c r="E2997" s="170">
        <v>2015</v>
      </c>
      <c r="F2997" s="170" t="s">
        <v>11890</v>
      </c>
      <c r="G2997" s="171" t="s">
        <v>14820</v>
      </c>
      <c r="H2997" s="171" t="s">
        <v>13616</v>
      </c>
      <c r="I2997" s="171"/>
    </row>
    <row r="2998" spans="1:9" hidden="1" x14ac:dyDescent="0.25">
      <c r="A2998" s="169" t="s">
        <v>10688</v>
      </c>
      <c r="B2998" s="169" t="s">
        <v>14861</v>
      </c>
      <c r="C2998" s="169" t="s">
        <v>686</v>
      </c>
      <c r="D2998" s="169" t="s">
        <v>342</v>
      </c>
      <c r="E2998" s="170">
        <v>2013</v>
      </c>
      <c r="F2998" s="170" t="s">
        <v>11890</v>
      </c>
      <c r="G2998" s="171" t="s">
        <v>14820</v>
      </c>
      <c r="H2998" s="171" t="s">
        <v>13616</v>
      </c>
      <c r="I2998" s="171"/>
    </row>
    <row r="2999" spans="1:9" hidden="1" x14ac:dyDescent="0.25">
      <c r="A2999" s="169" t="s">
        <v>3163</v>
      </c>
      <c r="B2999" s="169" t="s">
        <v>14830</v>
      </c>
      <c r="C2999" s="169" t="s">
        <v>817</v>
      </c>
      <c r="D2999" s="169" t="s">
        <v>351</v>
      </c>
      <c r="E2999" s="170">
        <v>2012</v>
      </c>
      <c r="F2999" s="170" t="s">
        <v>11890</v>
      </c>
      <c r="G2999" s="171" t="s">
        <v>14820</v>
      </c>
      <c r="H2999" s="171" t="s">
        <v>13616</v>
      </c>
      <c r="I2999" s="171"/>
    </row>
    <row r="3000" spans="1:9" hidden="1" x14ac:dyDescent="0.25">
      <c r="A3000" s="169" t="s">
        <v>3655</v>
      </c>
      <c r="B3000" s="169" t="s">
        <v>15201</v>
      </c>
      <c r="C3000" s="169" t="s">
        <v>438</v>
      </c>
      <c r="D3000" s="169" t="s">
        <v>351</v>
      </c>
      <c r="E3000" s="170">
        <v>2012</v>
      </c>
      <c r="F3000" s="170" t="s">
        <v>11890</v>
      </c>
      <c r="G3000" s="171" t="s">
        <v>14820</v>
      </c>
      <c r="H3000" s="171" t="s">
        <v>13616</v>
      </c>
      <c r="I3000" s="171"/>
    </row>
    <row r="3001" spans="1:9" hidden="1" x14ac:dyDescent="0.25">
      <c r="A3001" s="169" t="s">
        <v>2649</v>
      </c>
      <c r="B3001" s="169" t="s">
        <v>14846</v>
      </c>
      <c r="C3001" s="169" t="s">
        <v>670</v>
      </c>
      <c r="D3001" s="169" t="s">
        <v>351</v>
      </c>
      <c r="E3001" s="170">
        <v>2012</v>
      </c>
      <c r="F3001" s="170" t="s">
        <v>11890</v>
      </c>
      <c r="G3001" s="171" t="s">
        <v>14820</v>
      </c>
      <c r="H3001" s="171" t="s">
        <v>13616</v>
      </c>
      <c r="I3001" s="171"/>
    </row>
    <row r="3002" spans="1:9" hidden="1" x14ac:dyDescent="0.25">
      <c r="A3002" s="169" t="s">
        <v>6774</v>
      </c>
      <c r="B3002" s="169" t="s">
        <v>14844</v>
      </c>
      <c r="C3002" s="169" t="s">
        <v>350</v>
      </c>
      <c r="D3002" s="169" t="s">
        <v>351</v>
      </c>
      <c r="E3002" s="170">
        <v>2012</v>
      </c>
      <c r="F3002" s="170" t="s">
        <v>11890</v>
      </c>
      <c r="G3002" s="171" t="s">
        <v>14820</v>
      </c>
      <c r="H3002" s="171" t="s">
        <v>13616</v>
      </c>
      <c r="I3002" s="171"/>
    </row>
    <row r="3003" spans="1:9" x14ac:dyDescent="0.25">
      <c r="A3003" s="169" t="s">
        <v>15202</v>
      </c>
      <c r="B3003" s="169" t="s">
        <v>15203</v>
      </c>
      <c r="C3003" s="169" t="s">
        <v>11889</v>
      </c>
      <c r="D3003" s="169" t="s">
        <v>351</v>
      </c>
      <c r="E3003" s="170">
        <v>2012</v>
      </c>
      <c r="F3003" s="170" t="s">
        <v>11890</v>
      </c>
      <c r="G3003" s="171" t="s">
        <v>14820</v>
      </c>
      <c r="H3003" s="171" t="s">
        <v>13616</v>
      </c>
      <c r="I3003" s="171"/>
    </row>
    <row r="3004" spans="1:9" hidden="1" x14ac:dyDescent="0.25">
      <c r="A3004" s="169" t="s">
        <v>10743</v>
      </c>
      <c r="B3004" s="169" t="s">
        <v>14831</v>
      </c>
      <c r="C3004" s="169" t="s">
        <v>371</v>
      </c>
      <c r="D3004" s="169" t="s">
        <v>351</v>
      </c>
      <c r="E3004" s="170">
        <v>2012</v>
      </c>
      <c r="F3004" s="170" t="s">
        <v>11890</v>
      </c>
      <c r="G3004" s="171" t="s">
        <v>14820</v>
      </c>
      <c r="H3004" s="171" t="s">
        <v>13616</v>
      </c>
      <c r="I3004" s="171"/>
    </row>
    <row r="3005" spans="1:9" hidden="1" x14ac:dyDescent="0.25">
      <c r="A3005" s="169" t="s">
        <v>6278</v>
      </c>
      <c r="B3005" s="169" t="s">
        <v>14879</v>
      </c>
      <c r="C3005" s="169" t="s">
        <v>868</v>
      </c>
      <c r="D3005" s="169" t="s">
        <v>351</v>
      </c>
      <c r="E3005" s="170">
        <v>2012</v>
      </c>
      <c r="F3005" s="170" t="s">
        <v>11890</v>
      </c>
      <c r="G3005" s="171" t="s">
        <v>14820</v>
      </c>
      <c r="H3005" s="171" t="s">
        <v>13616</v>
      </c>
      <c r="I3005" s="171"/>
    </row>
    <row r="3006" spans="1:9" hidden="1" x14ac:dyDescent="0.25">
      <c r="A3006" s="169" t="s">
        <v>5471</v>
      </c>
      <c r="B3006" s="169" t="s">
        <v>15204</v>
      </c>
      <c r="C3006" s="169" t="s">
        <v>431</v>
      </c>
      <c r="D3006" s="169" t="s">
        <v>351</v>
      </c>
      <c r="E3006" s="170">
        <v>2012</v>
      </c>
      <c r="F3006" s="170" t="s">
        <v>11890</v>
      </c>
      <c r="G3006" s="171" t="s">
        <v>14820</v>
      </c>
      <c r="H3006" s="171" t="s">
        <v>13616</v>
      </c>
      <c r="I3006" s="171"/>
    </row>
    <row r="3007" spans="1:9" hidden="1" x14ac:dyDescent="0.25">
      <c r="A3007" s="169" t="s">
        <v>8836</v>
      </c>
      <c r="B3007" s="169" t="s">
        <v>15062</v>
      </c>
      <c r="C3007" s="169" t="s">
        <v>14834</v>
      </c>
      <c r="D3007" s="169" t="s">
        <v>351</v>
      </c>
      <c r="E3007" s="170">
        <v>2012</v>
      </c>
      <c r="F3007" s="170" t="s">
        <v>11890</v>
      </c>
      <c r="G3007" s="171" t="s">
        <v>14820</v>
      </c>
      <c r="H3007" s="171" t="s">
        <v>13616</v>
      </c>
      <c r="I3007" s="171"/>
    </row>
    <row r="3008" spans="1:9" hidden="1" x14ac:dyDescent="0.25">
      <c r="A3008" s="169" t="s">
        <v>436</v>
      </c>
      <c r="B3008" s="169" t="s">
        <v>15029</v>
      </c>
      <c r="C3008" s="169" t="s">
        <v>438</v>
      </c>
      <c r="D3008" s="169" t="s">
        <v>351</v>
      </c>
      <c r="E3008" s="170">
        <v>2012</v>
      </c>
      <c r="F3008" s="170" t="s">
        <v>11890</v>
      </c>
      <c r="G3008" s="171" t="s">
        <v>14820</v>
      </c>
      <c r="H3008" s="171" t="s">
        <v>13616</v>
      </c>
      <c r="I3008" s="171"/>
    </row>
    <row r="3009" spans="1:9" hidden="1" x14ac:dyDescent="0.25">
      <c r="A3009" s="169" t="s">
        <v>6631</v>
      </c>
      <c r="B3009" s="169" t="s">
        <v>14846</v>
      </c>
      <c r="C3009" s="169" t="s">
        <v>868</v>
      </c>
      <c r="D3009" s="169" t="s">
        <v>351</v>
      </c>
      <c r="E3009" s="170">
        <v>2012</v>
      </c>
      <c r="F3009" s="170" t="s">
        <v>11890</v>
      </c>
      <c r="G3009" s="171" t="s">
        <v>14820</v>
      </c>
      <c r="H3009" s="171" t="s">
        <v>13616</v>
      </c>
      <c r="I3009" s="171"/>
    </row>
    <row r="3010" spans="1:9" x14ac:dyDescent="0.25">
      <c r="A3010" s="169" t="s">
        <v>15205</v>
      </c>
      <c r="B3010" s="169" t="s">
        <v>15206</v>
      </c>
      <c r="C3010" s="169" t="s">
        <v>11889</v>
      </c>
      <c r="D3010" s="169" t="s">
        <v>351</v>
      </c>
      <c r="E3010" s="170">
        <v>2012</v>
      </c>
      <c r="F3010" s="170" t="s">
        <v>11890</v>
      </c>
      <c r="G3010" s="171" t="s">
        <v>14820</v>
      </c>
      <c r="H3010" s="171" t="s">
        <v>13616</v>
      </c>
      <c r="I3010" s="171"/>
    </row>
    <row r="3011" spans="1:9" hidden="1" x14ac:dyDescent="0.25">
      <c r="A3011" s="169" t="s">
        <v>727</v>
      </c>
      <c r="B3011" s="169" t="s">
        <v>14826</v>
      </c>
      <c r="C3011" s="169" t="s">
        <v>528</v>
      </c>
      <c r="D3011" s="169" t="s">
        <v>351</v>
      </c>
      <c r="E3011" s="170">
        <v>2015</v>
      </c>
      <c r="F3011" s="170" t="s">
        <v>11890</v>
      </c>
      <c r="G3011" s="171" t="s">
        <v>14820</v>
      </c>
      <c r="H3011" s="171" t="s">
        <v>13616</v>
      </c>
      <c r="I3011" s="171"/>
    </row>
    <row r="3012" spans="1:9" x14ac:dyDescent="0.25">
      <c r="A3012" s="169" t="s">
        <v>9108</v>
      </c>
      <c r="B3012" s="169" t="s">
        <v>15207</v>
      </c>
      <c r="C3012" s="169" t="s">
        <v>11889</v>
      </c>
      <c r="D3012" s="169" t="s">
        <v>351</v>
      </c>
      <c r="E3012" s="170">
        <v>2015</v>
      </c>
      <c r="F3012" s="170" t="s">
        <v>11890</v>
      </c>
      <c r="G3012" s="171" t="s">
        <v>14820</v>
      </c>
      <c r="H3012" s="171" t="s">
        <v>13616</v>
      </c>
      <c r="I3012" s="171"/>
    </row>
    <row r="3013" spans="1:9" hidden="1" x14ac:dyDescent="0.25">
      <c r="A3013" s="169" t="s">
        <v>11023</v>
      </c>
      <c r="B3013" s="169" t="s">
        <v>14888</v>
      </c>
      <c r="C3013" s="169" t="s">
        <v>396</v>
      </c>
      <c r="D3013" s="169" t="s">
        <v>351</v>
      </c>
      <c r="E3013" s="170">
        <v>2015</v>
      </c>
      <c r="F3013" s="170" t="s">
        <v>11890</v>
      </c>
      <c r="G3013" s="171" t="s">
        <v>14820</v>
      </c>
      <c r="H3013" s="171" t="s">
        <v>13616</v>
      </c>
      <c r="I3013" s="171"/>
    </row>
    <row r="3014" spans="1:9" hidden="1" x14ac:dyDescent="0.25">
      <c r="A3014" s="169" t="s">
        <v>5869</v>
      </c>
      <c r="B3014" s="169" t="s">
        <v>14852</v>
      </c>
      <c r="C3014" s="169" t="s">
        <v>350</v>
      </c>
      <c r="D3014" s="169" t="s">
        <v>351</v>
      </c>
      <c r="E3014" s="170">
        <v>2012</v>
      </c>
      <c r="F3014" s="170" t="s">
        <v>11890</v>
      </c>
      <c r="G3014" s="171" t="s">
        <v>14820</v>
      </c>
      <c r="H3014" s="171" t="s">
        <v>13616</v>
      </c>
      <c r="I3014" s="171"/>
    </row>
    <row r="3015" spans="1:9" hidden="1" x14ac:dyDescent="0.25">
      <c r="A3015" s="169" t="s">
        <v>10323</v>
      </c>
      <c r="B3015" s="169" t="s">
        <v>14887</v>
      </c>
      <c r="C3015" s="169" t="s">
        <v>726</v>
      </c>
      <c r="D3015" s="169" t="s">
        <v>351</v>
      </c>
      <c r="E3015" s="170">
        <v>2015</v>
      </c>
      <c r="F3015" s="170" t="s">
        <v>11890</v>
      </c>
      <c r="G3015" s="171" t="s">
        <v>14820</v>
      </c>
      <c r="H3015" s="171" t="s">
        <v>13616</v>
      </c>
      <c r="I3015" s="171"/>
    </row>
    <row r="3016" spans="1:9" hidden="1" x14ac:dyDescent="0.25">
      <c r="A3016" s="169" t="s">
        <v>4126</v>
      </c>
      <c r="B3016" s="169" t="s">
        <v>15208</v>
      </c>
      <c r="C3016" s="169" t="s">
        <v>496</v>
      </c>
      <c r="D3016" s="169" t="s">
        <v>351</v>
      </c>
      <c r="E3016" s="170">
        <v>2012</v>
      </c>
      <c r="F3016" s="170" t="s">
        <v>11890</v>
      </c>
      <c r="G3016" s="171" t="s">
        <v>14820</v>
      </c>
      <c r="H3016" s="171" t="s">
        <v>13616</v>
      </c>
      <c r="I3016" s="171"/>
    </row>
    <row r="3017" spans="1:9" hidden="1" x14ac:dyDescent="0.25">
      <c r="A3017" s="169" t="s">
        <v>6455</v>
      </c>
      <c r="B3017" s="169" t="s">
        <v>14831</v>
      </c>
      <c r="C3017" s="169" t="s">
        <v>670</v>
      </c>
      <c r="D3017" s="169" t="s">
        <v>351</v>
      </c>
      <c r="E3017" s="170">
        <v>2012</v>
      </c>
      <c r="F3017" s="170" t="s">
        <v>11890</v>
      </c>
      <c r="G3017" s="171" t="s">
        <v>14820</v>
      </c>
      <c r="H3017" s="171" t="s">
        <v>13616</v>
      </c>
      <c r="I3017" s="171"/>
    </row>
    <row r="3018" spans="1:9" hidden="1" x14ac:dyDescent="0.25">
      <c r="A3018" s="169" t="s">
        <v>1428</v>
      </c>
      <c r="B3018" s="169" t="s">
        <v>14887</v>
      </c>
      <c r="C3018" s="169" t="s">
        <v>418</v>
      </c>
      <c r="D3018" s="169" t="s">
        <v>351</v>
      </c>
      <c r="E3018" s="170">
        <v>2015</v>
      </c>
      <c r="F3018" s="170" t="s">
        <v>11890</v>
      </c>
      <c r="G3018" s="171" t="s">
        <v>14820</v>
      </c>
      <c r="H3018" s="171" t="s">
        <v>13616</v>
      </c>
      <c r="I3018" s="171"/>
    </row>
    <row r="3019" spans="1:9" hidden="1" x14ac:dyDescent="0.25">
      <c r="A3019" s="169" t="s">
        <v>7030</v>
      </c>
      <c r="B3019" s="169" t="s">
        <v>14884</v>
      </c>
      <c r="C3019" s="169" t="s">
        <v>443</v>
      </c>
      <c r="D3019" s="169" t="s">
        <v>351</v>
      </c>
      <c r="E3019" s="170">
        <v>2015</v>
      </c>
      <c r="F3019" s="170" t="s">
        <v>11890</v>
      </c>
      <c r="G3019" s="171" t="s">
        <v>14820</v>
      </c>
      <c r="H3019" s="171" t="s">
        <v>13616</v>
      </c>
      <c r="I3019" s="171"/>
    </row>
    <row r="3020" spans="1:9" hidden="1" x14ac:dyDescent="0.25">
      <c r="A3020" s="169" t="s">
        <v>5556</v>
      </c>
      <c r="B3020" s="169" t="s">
        <v>14863</v>
      </c>
      <c r="C3020" s="169" t="s">
        <v>350</v>
      </c>
      <c r="D3020" s="169" t="s">
        <v>351</v>
      </c>
      <c r="E3020" s="170">
        <v>2015</v>
      </c>
      <c r="F3020" s="170" t="s">
        <v>11890</v>
      </c>
      <c r="G3020" s="171" t="s">
        <v>14820</v>
      </c>
      <c r="H3020" s="171" t="s">
        <v>13616</v>
      </c>
      <c r="I3020" s="171"/>
    </row>
    <row r="3021" spans="1:9" hidden="1" x14ac:dyDescent="0.25">
      <c r="A3021" s="169" t="s">
        <v>5751</v>
      </c>
      <c r="B3021" s="169" t="s">
        <v>14844</v>
      </c>
      <c r="C3021" s="169" t="s">
        <v>438</v>
      </c>
      <c r="D3021" s="169" t="s">
        <v>351</v>
      </c>
      <c r="E3021" s="170">
        <v>2012</v>
      </c>
      <c r="F3021" s="170" t="s">
        <v>11890</v>
      </c>
      <c r="G3021" s="171" t="s">
        <v>14820</v>
      </c>
      <c r="H3021" s="171" t="s">
        <v>13616</v>
      </c>
      <c r="I3021" s="171"/>
    </row>
    <row r="3022" spans="1:9" x14ac:dyDescent="0.25">
      <c r="A3022" s="169" t="s">
        <v>5769</v>
      </c>
      <c r="B3022" s="169" t="s">
        <v>15209</v>
      </c>
      <c r="C3022" s="169" t="s">
        <v>11889</v>
      </c>
      <c r="D3022" s="169" t="s">
        <v>351</v>
      </c>
      <c r="E3022" s="170">
        <v>2015</v>
      </c>
      <c r="F3022" s="170" t="s">
        <v>11890</v>
      </c>
      <c r="G3022" s="171" t="s">
        <v>14820</v>
      </c>
      <c r="H3022" s="171" t="s">
        <v>13616</v>
      </c>
      <c r="I3022" s="171"/>
    </row>
    <row r="3023" spans="1:9" hidden="1" x14ac:dyDescent="0.25">
      <c r="A3023" s="169" t="s">
        <v>11478</v>
      </c>
      <c r="B3023" s="169" t="s">
        <v>14866</v>
      </c>
      <c r="C3023" s="169" t="s">
        <v>726</v>
      </c>
      <c r="D3023" s="169" t="s">
        <v>351</v>
      </c>
      <c r="E3023" s="170">
        <v>2012</v>
      </c>
      <c r="F3023" s="170" t="s">
        <v>11890</v>
      </c>
      <c r="G3023" s="171" t="s">
        <v>14820</v>
      </c>
      <c r="H3023" s="171" t="s">
        <v>13616</v>
      </c>
      <c r="I3023" s="171"/>
    </row>
    <row r="3024" spans="1:9" hidden="1" x14ac:dyDescent="0.25">
      <c r="A3024" s="169" t="s">
        <v>4269</v>
      </c>
      <c r="B3024" s="169" t="s">
        <v>14858</v>
      </c>
      <c r="C3024" s="169" t="s">
        <v>493</v>
      </c>
      <c r="D3024" s="169" t="s">
        <v>351</v>
      </c>
      <c r="E3024" s="170">
        <v>2015</v>
      </c>
      <c r="F3024" s="170" t="s">
        <v>11890</v>
      </c>
      <c r="G3024" s="171" t="s">
        <v>14820</v>
      </c>
      <c r="H3024" s="171" t="s">
        <v>13616</v>
      </c>
      <c r="I3024" s="171"/>
    </row>
    <row r="3025" spans="1:9" hidden="1" x14ac:dyDescent="0.25">
      <c r="A3025" s="169" t="s">
        <v>9954</v>
      </c>
      <c r="B3025" s="169" t="s">
        <v>14879</v>
      </c>
      <c r="C3025" s="169" t="s">
        <v>350</v>
      </c>
      <c r="D3025" s="169" t="s">
        <v>351</v>
      </c>
      <c r="E3025" s="170">
        <v>2012</v>
      </c>
      <c r="F3025" s="170" t="s">
        <v>11890</v>
      </c>
      <c r="G3025" s="171" t="s">
        <v>14820</v>
      </c>
      <c r="H3025" s="171" t="s">
        <v>13616</v>
      </c>
      <c r="I3025" s="171"/>
    </row>
    <row r="3026" spans="1:9" hidden="1" x14ac:dyDescent="0.25">
      <c r="A3026" s="169" t="s">
        <v>6650</v>
      </c>
      <c r="B3026" s="169" t="s">
        <v>14861</v>
      </c>
      <c r="C3026" s="169" t="s">
        <v>350</v>
      </c>
      <c r="D3026" s="169" t="s">
        <v>351</v>
      </c>
      <c r="E3026" s="170">
        <v>2013</v>
      </c>
      <c r="F3026" s="170" t="s">
        <v>11890</v>
      </c>
      <c r="G3026" s="171" t="s">
        <v>14820</v>
      </c>
      <c r="H3026" s="171" t="s">
        <v>13616</v>
      </c>
      <c r="I3026" s="171"/>
    </row>
    <row r="3027" spans="1:9" hidden="1" x14ac:dyDescent="0.25">
      <c r="A3027" s="169" t="s">
        <v>3154</v>
      </c>
      <c r="B3027" s="169" t="s">
        <v>14858</v>
      </c>
      <c r="C3027" s="169" t="s">
        <v>399</v>
      </c>
      <c r="D3027" s="169" t="s">
        <v>351</v>
      </c>
      <c r="E3027" s="170">
        <v>2015</v>
      </c>
      <c r="F3027" s="170" t="s">
        <v>11890</v>
      </c>
      <c r="G3027" s="171" t="s">
        <v>14820</v>
      </c>
      <c r="H3027" s="171" t="s">
        <v>13616</v>
      </c>
      <c r="I3027" s="171"/>
    </row>
    <row r="3028" spans="1:9" hidden="1" x14ac:dyDescent="0.25">
      <c r="A3028" s="169" t="s">
        <v>2855</v>
      </c>
      <c r="B3028" s="169" t="s">
        <v>14885</v>
      </c>
      <c r="C3028" s="169" t="s">
        <v>736</v>
      </c>
      <c r="D3028" s="169" t="s">
        <v>351</v>
      </c>
      <c r="E3028" s="170">
        <v>2015</v>
      </c>
      <c r="F3028" s="170" t="s">
        <v>11890</v>
      </c>
      <c r="G3028" s="171" t="s">
        <v>14820</v>
      </c>
      <c r="H3028" s="171" t="s">
        <v>13616</v>
      </c>
      <c r="I3028" s="171"/>
    </row>
    <row r="3029" spans="1:9" hidden="1" x14ac:dyDescent="0.25">
      <c r="A3029" s="169" t="s">
        <v>7166</v>
      </c>
      <c r="B3029" s="169" t="s">
        <v>14858</v>
      </c>
      <c r="C3029" s="169" t="s">
        <v>726</v>
      </c>
      <c r="D3029" s="169" t="s">
        <v>351</v>
      </c>
      <c r="E3029" s="170">
        <v>2015</v>
      </c>
      <c r="F3029" s="170" t="s">
        <v>11890</v>
      </c>
      <c r="G3029" s="171" t="s">
        <v>14820</v>
      </c>
      <c r="H3029" s="171" t="s">
        <v>13616</v>
      </c>
      <c r="I3029" s="171"/>
    </row>
    <row r="3030" spans="1:9" hidden="1" x14ac:dyDescent="0.25">
      <c r="A3030" s="169" t="s">
        <v>1892</v>
      </c>
      <c r="B3030" s="169" t="s">
        <v>14852</v>
      </c>
      <c r="C3030" s="169" t="s">
        <v>399</v>
      </c>
      <c r="D3030" s="169" t="s">
        <v>351</v>
      </c>
      <c r="E3030" s="170">
        <v>2012</v>
      </c>
      <c r="F3030" s="170" t="s">
        <v>11890</v>
      </c>
      <c r="G3030" s="171" t="s">
        <v>14820</v>
      </c>
      <c r="H3030" s="171" t="s">
        <v>13616</v>
      </c>
      <c r="I3030" s="171"/>
    </row>
    <row r="3031" spans="1:9" hidden="1" x14ac:dyDescent="0.25">
      <c r="A3031" s="169" t="s">
        <v>15210</v>
      </c>
      <c r="B3031" s="169" t="s">
        <v>15211</v>
      </c>
      <c r="C3031" s="169" t="s">
        <v>356</v>
      </c>
      <c r="D3031" s="169" t="s">
        <v>351</v>
      </c>
      <c r="E3031" s="170">
        <v>2015</v>
      </c>
      <c r="F3031" s="170" t="s">
        <v>11890</v>
      </c>
      <c r="G3031" s="171" t="s">
        <v>14820</v>
      </c>
      <c r="H3031" s="171" t="s">
        <v>13616</v>
      </c>
      <c r="I3031" s="171"/>
    </row>
    <row r="3032" spans="1:9" x14ac:dyDescent="0.25">
      <c r="A3032" s="169" t="s">
        <v>6883</v>
      </c>
      <c r="B3032" s="169" t="s">
        <v>14861</v>
      </c>
      <c r="C3032" s="169" t="s">
        <v>11889</v>
      </c>
      <c r="D3032" s="169" t="s">
        <v>351</v>
      </c>
      <c r="E3032" s="170">
        <v>2013</v>
      </c>
      <c r="F3032" s="170" t="s">
        <v>11890</v>
      </c>
      <c r="G3032" s="171" t="s">
        <v>14820</v>
      </c>
      <c r="H3032" s="171" t="s">
        <v>13616</v>
      </c>
      <c r="I3032" s="171"/>
    </row>
    <row r="3033" spans="1:9" hidden="1" x14ac:dyDescent="0.25">
      <c r="A3033" s="169" t="s">
        <v>1949</v>
      </c>
      <c r="B3033" s="169" t="s">
        <v>14879</v>
      </c>
      <c r="C3033" s="169" t="s">
        <v>1552</v>
      </c>
      <c r="D3033" s="169" t="s">
        <v>351</v>
      </c>
      <c r="E3033" s="170">
        <v>2012</v>
      </c>
      <c r="F3033" s="170" t="s">
        <v>11890</v>
      </c>
      <c r="G3033" s="171" t="s">
        <v>14820</v>
      </c>
      <c r="H3033" s="171" t="s">
        <v>13616</v>
      </c>
      <c r="I3033" s="171"/>
    </row>
    <row r="3034" spans="1:9" hidden="1" x14ac:dyDescent="0.25">
      <c r="A3034" s="169" t="s">
        <v>6595</v>
      </c>
      <c r="B3034" s="169" t="s">
        <v>14968</v>
      </c>
      <c r="C3034" s="169" t="s">
        <v>415</v>
      </c>
      <c r="D3034" s="169" t="s">
        <v>351</v>
      </c>
      <c r="E3034" s="170">
        <v>2012</v>
      </c>
      <c r="F3034" s="170" t="s">
        <v>11890</v>
      </c>
      <c r="G3034" s="171" t="s">
        <v>14820</v>
      </c>
      <c r="H3034" s="171" t="s">
        <v>13616</v>
      </c>
      <c r="I3034" s="171"/>
    </row>
    <row r="3035" spans="1:9" hidden="1" x14ac:dyDescent="0.25">
      <c r="A3035" s="169" t="s">
        <v>9862</v>
      </c>
      <c r="B3035" s="169" t="s">
        <v>14844</v>
      </c>
      <c r="C3035" s="169" t="s">
        <v>575</v>
      </c>
      <c r="D3035" s="169" t="s">
        <v>351</v>
      </c>
      <c r="E3035" s="170">
        <v>2012</v>
      </c>
      <c r="F3035" s="170" t="s">
        <v>11890</v>
      </c>
      <c r="G3035" s="171" t="s">
        <v>14820</v>
      </c>
      <c r="H3035" s="171" t="s">
        <v>13616</v>
      </c>
      <c r="I3035" s="171"/>
    </row>
    <row r="3036" spans="1:9" hidden="1" x14ac:dyDescent="0.25">
      <c r="A3036" s="169" t="s">
        <v>1017</v>
      </c>
      <c r="B3036" s="169" t="s">
        <v>14844</v>
      </c>
      <c r="C3036" s="169" t="s">
        <v>496</v>
      </c>
      <c r="D3036" s="169" t="s">
        <v>351</v>
      </c>
      <c r="E3036" s="170">
        <v>2012</v>
      </c>
      <c r="F3036" s="170" t="s">
        <v>11890</v>
      </c>
      <c r="G3036" s="171" t="s">
        <v>14820</v>
      </c>
      <c r="H3036" s="171" t="s">
        <v>13616</v>
      </c>
      <c r="I3036" s="171"/>
    </row>
    <row r="3037" spans="1:9" hidden="1" x14ac:dyDescent="0.25">
      <c r="A3037" s="169" t="s">
        <v>4432</v>
      </c>
      <c r="B3037" s="169" t="s">
        <v>14853</v>
      </c>
      <c r="C3037" s="169" t="s">
        <v>389</v>
      </c>
      <c r="D3037" s="169" t="s">
        <v>351</v>
      </c>
      <c r="E3037" s="170">
        <v>2012</v>
      </c>
      <c r="F3037" s="170" t="s">
        <v>11890</v>
      </c>
      <c r="G3037" s="171" t="s">
        <v>14820</v>
      </c>
      <c r="H3037" s="171" t="s">
        <v>13616</v>
      </c>
      <c r="I3037" s="171"/>
    </row>
    <row r="3038" spans="1:9" hidden="1" x14ac:dyDescent="0.25">
      <c r="A3038" s="169" t="s">
        <v>8774</v>
      </c>
      <c r="B3038" s="169" t="s">
        <v>14884</v>
      </c>
      <c r="C3038" s="169" t="s">
        <v>405</v>
      </c>
      <c r="D3038" s="169" t="s">
        <v>351</v>
      </c>
      <c r="E3038" s="170">
        <v>2015</v>
      </c>
      <c r="F3038" s="170" t="s">
        <v>11890</v>
      </c>
      <c r="G3038" s="171" t="s">
        <v>14820</v>
      </c>
      <c r="H3038" s="171" t="s">
        <v>13616</v>
      </c>
      <c r="I3038" s="171"/>
    </row>
    <row r="3039" spans="1:9" hidden="1" x14ac:dyDescent="0.25">
      <c r="A3039" s="169" t="s">
        <v>5788</v>
      </c>
      <c r="B3039" s="169" t="s">
        <v>14829</v>
      </c>
      <c r="C3039" s="169" t="s">
        <v>405</v>
      </c>
      <c r="D3039" s="169" t="s">
        <v>351</v>
      </c>
      <c r="E3039" s="170">
        <v>2015</v>
      </c>
      <c r="F3039" s="170" t="s">
        <v>11890</v>
      </c>
      <c r="G3039" s="171" t="s">
        <v>14820</v>
      </c>
      <c r="H3039" s="171" t="s">
        <v>13616</v>
      </c>
      <c r="I3039" s="171"/>
    </row>
    <row r="3040" spans="1:9" hidden="1" x14ac:dyDescent="0.25">
      <c r="A3040" s="169" t="s">
        <v>6708</v>
      </c>
      <c r="B3040" s="169" t="s">
        <v>14869</v>
      </c>
      <c r="C3040" s="169" t="s">
        <v>350</v>
      </c>
      <c r="D3040" s="169" t="s">
        <v>351</v>
      </c>
      <c r="E3040" s="170">
        <v>2015</v>
      </c>
      <c r="F3040" s="170" t="s">
        <v>11890</v>
      </c>
      <c r="G3040" s="171" t="s">
        <v>14820</v>
      </c>
      <c r="H3040" s="171" t="s">
        <v>13616</v>
      </c>
      <c r="I3040" s="171"/>
    </row>
    <row r="3041" spans="1:9" hidden="1" x14ac:dyDescent="0.25">
      <c r="A3041" s="169" t="s">
        <v>5633</v>
      </c>
      <c r="B3041" s="169" t="s">
        <v>14861</v>
      </c>
      <c r="C3041" s="169" t="s">
        <v>402</v>
      </c>
      <c r="D3041" s="169" t="s">
        <v>342</v>
      </c>
      <c r="E3041" s="170">
        <v>2013</v>
      </c>
      <c r="F3041" s="170" t="s">
        <v>11890</v>
      </c>
      <c r="G3041" s="171" t="s">
        <v>14820</v>
      </c>
      <c r="H3041" s="171" t="s">
        <v>13616</v>
      </c>
      <c r="I3041" s="171"/>
    </row>
    <row r="3042" spans="1:9" hidden="1" x14ac:dyDescent="0.25">
      <c r="A3042" s="169" t="s">
        <v>11284</v>
      </c>
      <c r="B3042" s="169" t="s">
        <v>14827</v>
      </c>
      <c r="C3042" s="169" t="s">
        <v>378</v>
      </c>
      <c r="D3042" s="169" t="s">
        <v>351</v>
      </c>
      <c r="E3042" s="170">
        <v>2012</v>
      </c>
      <c r="F3042" s="170" t="s">
        <v>11890</v>
      </c>
      <c r="G3042" s="171" t="s">
        <v>14820</v>
      </c>
      <c r="H3042" s="171" t="s">
        <v>13616</v>
      </c>
      <c r="I3042" s="171"/>
    </row>
    <row r="3043" spans="1:9" hidden="1" x14ac:dyDescent="0.25">
      <c r="A3043" s="169" t="s">
        <v>2322</v>
      </c>
      <c r="B3043" s="169" t="s">
        <v>14846</v>
      </c>
      <c r="C3043" s="169" t="s">
        <v>396</v>
      </c>
      <c r="D3043" s="169" t="s">
        <v>351</v>
      </c>
      <c r="E3043" s="170">
        <v>2012</v>
      </c>
      <c r="F3043" s="170" t="s">
        <v>11890</v>
      </c>
      <c r="G3043" s="171" t="s">
        <v>14820</v>
      </c>
      <c r="H3043" s="171" t="s">
        <v>13616</v>
      </c>
      <c r="I3043" s="171"/>
    </row>
    <row r="3044" spans="1:9" hidden="1" x14ac:dyDescent="0.25">
      <c r="A3044" s="169" t="s">
        <v>2826</v>
      </c>
      <c r="B3044" s="169" t="s">
        <v>14846</v>
      </c>
      <c r="C3044" s="169" t="s">
        <v>984</v>
      </c>
      <c r="D3044" s="169" t="s">
        <v>351</v>
      </c>
      <c r="E3044" s="170">
        <v>2012</v>
      </c>
      <c r="F3044" s="170" t="s">
        <v>11890</v>
      </c>
      <c r="G3044" s="171" t="s">
        <v>14820</v>
      </c>
      <c r="H3044" s="171" t="s">
        <v>13616</v>
      </c>
      <c r="I3044" s="171"/>
    </row>
    <row r="3045" spans="1:9" hidden="1" x14ac:dyDescent="0.25">
      <c r="A3045" s="169" t="s">
        <v>6374</v>
      </c>
      <c r="B3045" s="169" t="s">
        <v>15212</v>
      </c>
      <c r="C3045" s="169" t="s">
        <v>356</v>
      </c>
      <c r="D3045" s="169" t="s">
        <v>351</v>
      </c>
      <c r="E3045" s="170">
        <v>2012</v>
      </c>
      <c r="F3045" s="170" t="s">
        <v>11890</v>
      </c>
      <c r="G3045" s="171" t="s">
        <v>14820</v>
      </c>
      <c r="H3045" s="171" t="s">
        <v>13616</v>
      </c>
      <c r="I3045" s="171"/>
    </row>
    <row r="3046" spans="1:9" hidden="1" x14ac:dyDescent="0.25">
      <c r="A3046" s="169" t="s">
        <v>7584</v>
      </c>
      <c r="B3046" s="169" t="s">
        <v>14886</v>
      </c>
      <c r="C3046" s="169" t="s">
        <v>528</v>
      </c>
      <c r="D3046" s="169" t="s">
        <v>351</v>
      </c>
      <c r="E3046" s="170">
        <v>2015</v>
      </c>
      <c r="F3046" s="170" t="s">
        <v>11890</v>
      </c>
      <c r="G3046" s="171" t="s">
        <v>14820</v>
      </c>
      <c r="H3046" s="171" t="s">
        <v>13616</v>
      </c>
      <c r="I3046" s="171"/>
    </row>
    <row r="3047" spans="1:9" x14ac:dyDescent="0.25">
      <c r="A3047" s="169" t="s">
        <v>9695</v>
      </c>
      <c r="B3047" s="169" t="s">
        <v>15213</v>
      </c>
      <c r="C3047" s="169" t="s">
        <v>11889</v>
      </c>
      <c r="D3047" s="169" t="s">
        <v>351</v>
      </c>
      <c r="E3047" s="170">
        <v>2015</v>
      </c>
      <c r="F3047" s="170" t="s">
        <v>11890</v>
      </c>
      <c r="G3047" s="171" t="s">
        <v>14820</v>
      </c>
      <c r="H3047" s="171" t="s">
        <v>13616</v>
      </c>
      <c r="I3047" s="171"/>
    </row>
    <row r="3048" spans="1:9" x14ac:dyDescent="0.25">
      <c r="A3048" s="169" t="s">
        <v>1086</v>
      </c>
      <c r="B3048" s="169" t="s">
        <v>15214</v>
      </c>
      <c r="C3048" s="169" t="s">
        <v>11889</v>
      </c>
      <c r="D3048" s="169" t="s">
        <v>351</v>
      </c>
      <c r="E3048" s="170">
        <v>2015</v>
      </c>
      <c r="F3048" s="170" t="s">
        <v>11890</v>
      </c>
      <c r="G3048" s="171" t="s">
        <v>14820</v>
      </c>
      <c r="H3048" s="171" t="s">
        <v>13616</v>
      </c>
      <c r="I3048" s="171"/>
    </row>
    <row r="3049" spans="1:9" x14ac:dyDescent="0.25">
      <c r="A3049" s="169" t="s">
        <v>7682</v>
      </c>
      <c r="B3049" s="169" t="s">
        <v>15215</v>
      </c>
      <c r="C3049" s="169" t="s">
        <v>11889</v>
      </c>
      <c r="D3049" s="169" t="s">
        <v>351</v>
      </c>
      <c r="E3049" s="170">
        <v>2015</v>
      </c>
      <c r="F3049" s="170" t="s">
        <v>11890</v>
      </c>
      <c r="G3049" s="171" t="s">
        <v>14820</v>
      </c>
      <c r="H3049" s="171" t="s">
        <v>13616</v>
      </c>
      <c r="I3049" s="171"/>
    </row>
    <row r="3050" spans="1:9" hidden="1" x14ac:dyDescent="0.25">
      <c r="A3050" s="169" t="s">
        <v>7205</v>
      </c>
      <c r="B3050" s="169" t="s">
        <v>14831</v>
      </c>
      <c r="C3050" s="169" t="s">
        <v>399</v>
      </c>
      <c r="D3050" s="169" t="s">
        <v>351</v>
      </c>
      <c r="E3050" s="170">
        <v>2012</v>
      </c>
      <c r="F3050" s="170" t="s">
        <v>11890</v>
      </c>
      <c r="G3050" s="171" t="s">
        <v>14820</v>
      </c>
      <c r="H3050" s="171" t="s">
        <v>13616</v>
      </c>
      <c r="I3050" s="171"/>
    </row>
    <row r="3051" spans="1:9" hidden="1" x14ac:dyDescent="0.25">
      <c r="A3051" s="169" t="s">
        <v>9741</v>
      </c>
      <c r="B3051" s="169" t="s">
        <v>14861</v>
      </c>
      <c r="C3051" s="169" t="s">
        <v>1301</v>
      </c>
      <c r="D3051" s="169" t="s">
        <v>351</v>
      </c>
      <c r="E3051" s="170">
        <v>2013</v>
      </c>
      <c r="F3051" s="170" t="s">
        <v>11890</v>
      </c>
      <c r="G3051" s="171" t="s">
        <v>14820</v>
      </c>
      <c r="H3051" s="171" t="s">
        <v>13616</v>
      </c>
      <c r="I3051" s="171"/>
    </row>
    <row r="3052" spans="1:9" hidden="1" x14ac:dyDescent="0.25">
      <c r="A3052" s="169" t="s">
        <v>1211</v>
      </c>
      <c r="B3052" s="169" t="s">
        <v>14846</v>
      </c>
      <c r="C3052" s="169" t="s">
        <v>473</v>
      </c>
      <c r="D3052" s="169" t="s">
        <v>351</v>
      </c>
      <c r="E3052" s="170">
        <v>2012</v>
      </c>
      <c r="F3052" s="170" t="s">
        <v>11890</v>
      </c>
      <c r="G3052" s="171" t="s">
        <v>14820</v>
      </c>
      <c r="H3052" s="171" t="s">
        <v>13616</v>
      </c>
      <c r="I3052" s="171"/>
    </row>
    <row r="3053" spans="1:9" hidden="1" x14ac:dyDescent="0.25">
      <c r="A3053" s="169" t="s">
        <v>8261</v>
      </c>
      <c r="B3053" s="169" t="s">
        <v>14824</v>
      </c>
      <c r="C3053" s="169" t="s">
        <v>443</v>
      </c>
      <c r="D3053" s="169" t="s">
        <v>351</v>
      </c>
      <c r="E3053" s="170">
        <v>2015</v>
      </c>
      <c r="F3053" s="170" t="s">
        <v>11890</v>
      </c>
      <c r="G3053" s="171" t="s">
        <v>14820</v>
      </c>
      <c r="H3053" s="171" t="s">
        <v>13616</v>
      </c>
      <c r="I3053" s="171"/>
    </row>
    <row r="3054" spans="1:9" hidden="1" x14ac:dyDescent="0.25">
      <c r="A3054" s="169" t="s">
        <v>4975</v>
      </c>
      <c r="B3054" s="169" t="s">
        <v>14863</v>
      </c>
      <c r="C3054" s="169" t="s">
        <v>399</v>
      </c>
      <c r="D3054" s="169" t="s">
        <v>351</v>
      </c>
      <c r="E3054" s="170">
        <v>2015</v>
      </c>
      <c r="F3054" s="170" t="s">
        <v>11890</v>
      </c>
      <c r="G3054" s="171" t="s">
        <v>14820</v>
      </c>
      <c r="H3054" s="171" t="s">
        <v>13616</v>
      </c>
      <c r="I3054" s="171"/>
    </row>
    <row r="3055" spans="1:9" x14ac:dyDescent="0.25">
      <c r="A3055" s="169" t="s">
        <v>8274</v>
      </c>
      <c r="B3055" s="169" t="s">
        <v>15216</v>
      </c>
      <c r="C3055" s="169" t="s">
        <v>11889</v>
      </c>
      <c r="D3055" s="169" t="s">
        <v>351</v>
      </c>
      <c r="E3055" s="170">
        <v>2012</v>
      </c>
      <c r="F3055" s="170" t="s">
        <v>11890</v>
      </c>
      <c r="G3055" s="171" t="s">
        <v>14820</v>
      </c>
      <c r="H3055" s="171" t="s">
        <v>13616</v>
      </c>
      <c r="I3055" s="171"/>
    </row>
    <row r="3056" spans="1:9" x14ac:dyDescent="0.25">
      <c r="A3056" s="169" t="s">
        <v>15217</v>
      </c>
      <c r="B3056" s="169" t="s">
        <v>15218</v>
      </c>
      <c r="C3056" s="169" t="s">
        <v>11889</v>
      </c>
      <c r="D3056" s="169" t="s">
        <v>351</v>
      </c>
      <c r="E3056" s="170">
        <v>2012</v>
      </c>
      <c r="F3056" s="170" t="s">
        <v>11890</v>
      </c>
      <c r="G3056" s="171" t="s">
        <v>14820</v>
      </c>
      <c r="H3056" s="171" t="s">
        <v>13616</v>
      </c>
      <c r="I3056" s="171"/>
    </row>
    <row r="3057" spans="1:9" hidden="1" x14ac:dyDescent="0.25">
      <c r="A3057" s="169" t="s">
        <v>7018</v>
      </c>
      <c r="B3057" s="169" t="s">
        <v>14821</v>
      </c>
      <c r="C3057" s="169" t="s">
        <v>438</v>
      </c>
      <c r="D3057" s="169" t="s">
        <v>351</v>
      </c>
      <c r="E3057" s="170">
        <v>2012</v>
      </c>
      <c r="F3057" s="170" t="s">
        <v>11890</v>
      </c>
      <c r="G3057" s="171" t="s">
        <v>14820</v>
      </c>
      <c r="H3057" s="171" t="s">
        <v>13616</v>
      </c>
      <c r="I3057" s="171"/>
    </row>
    <row r="3058" spans="1:9" hidden="1" x14ac:dyDescent="0.25">
      <c r="A3058" s="169" t="s">
        <v>865</v>
      </c>
      <c r="B3058" s="169" t="s">
        <v>14879</v>
      </c>
      <c r="C3058" s="169" t="s">
        <v>670</v>
      </c>
      <c r="D3058" s="169" t="s">
        <v>351</v>
      </c>
      <c r="E3058" s="170">
        <v>2012</v>
      </c>
      <c r="F3058" s="170" t="s">
        <v>11890</v>
      </c>
      <c r="G3058" s="171" t="s">
        <v>14820</v>
      </c>
      <c r="H3058" s="171" t="s">
        <v>13616</v>
      </c>
      <c r="I3058" s="171"/>
    </row>
    <row r="3059" spans="1:9" hidden="1" x14ac:dyDescent="0.25">
      <c r="A3059" s="169" t="s">
        <v>11277</v>
      </c>
      <c r="B3059" s="169" t="s">
        <v>14887</v>
      </c>
      <c r="C3059" s="169" t="s">
        <v>791</v>
      </c>
      <c r="D3059" s="169" t="s">
        <v>351</v>
      </c>
      <c r="E3059" s="170">
        <v>2015</v>
      </c>
      <c r="F3059" s="170" t="s">
        <v>11890</v>
      </c>
      <c r="G3059" s="171" t="s">
        <v>14820</v>
      </c>
      <c r="H3059" s="171" t="s">
        <v>13616</v>
      </c>
      <c r="I3059" s="171"/>
    </row>
    <row r="3060" spans="1:9" hidden="1" x14ac:dyDescent="0.25">
      <c r="A3060" s="169" t="s">
        <v>4488</v>
      </c>
      <c r="B3060" s="169" t="s">
        <v>15219</v>
      </c>
      <c r="C3060" s="169" t="s">
        <v>438</v>
      </c>
      <c r="D3060" s="169" t="s">
        <v>351</v>
      </c>
      <c r="E3060" s="170">
        <v>2012</v>
      </c>
      <c r="F3060" s="170" t="s">
        <v>11890</v>
      </c>
      <c r="G3060" s="171" t="s">
        <v>14820</v>
      </c>
      <c r="H3060" s="171" t="s">
        <v>13616</v>
      </c>
      <c r="I3060" s="171"/>
    </row>
    <row r="3061" spans="1:9" x14ac:dyDescent="0.25">
      <c r="A3061" s="169" t="s">
        <v>15220</v>
      </c>
      <c r="B3061" s="169" t="s">
        <v>15221</v>
      </c>
      <c r="C3061" s="169" t="s">
        <v>11889</v>
      </c>
      <c r="D3061" s="169" t="s">
        <v>351</v>
      </c>
      <c r="E3061" s="170">
        <v>2012</v>
      </c>
      <c r="F3061" s="170" t="s">
        <v>11890</v>
      </c>
      <c r="G3061" s="171" t="s">
        <v>14820</v>
      </c>
      <c r="H3061" s="171" t="s">
        <v>13616</v>
      </c>
      <c r="I3061" s="171"/>
    </row>
    <row r="3062" spans="1:9" hidden="1" x14ac:dyDescent="0.25">
      <c r="A3062" s="169" t="s">
        <v>11423</v>
      </c>
      <c r="B3062" s="169" t="s">
        <v>14844</v>
      </c>
      <c r="C3062" s="169" t="s">
        <v>402</v>
      </c>
      <c r="D3062" s="169" t="s">
        <v>351</v>
      </c>
      <c r="E3062" s="170">
        <v>2012</v>
      </c>
      <c r="F3062" s="170" t="s">
        <v>11890</v>
      </c>
      <c r="G3062" s="171" t="s">
        <v>14820</v>
      </c>
      <c r="H3062" s="171" t="s">
        <v>13616</v>
      </c>
      <c r="I3062" s="171"/>
    </row>
    <row r="3063" spans="1:9" hidden="1" x14ac:dyDescent="0.25">
      <c r="A3063" s="169" t="s">
        <v>6738</v>
      </c>
      <c r="B3063" s="169" t="s">
        <v>14929</v>
      </c>
      <c r="C3063" s="169" t="s">
        <v>868</v>
      </c>
      <c r="D3063" s="169" t="s">
        <v>351</v>
      </c>
      <c r="E3063" s="170">
        <v>2012</v>
      </c>
      <c r="F3063" s="170" t="s">
        <v>11890</v>
      </c>
      <c r="G3063" s="171" t="s">
        <v>14820</v>
      </c>
      <c r="H3063" s="171" t="s">
        <v>13616</v>
      </c>
      <c r="I3063" s="171"/>
    </row>
    <row r="3064" spans="1:9" hidden="1" x14ac:dyDescent="0.25">
      <c r="A3064" s="169" t="s">
        <v>5898</v>
      </c>
      <c r="B3064" s="169" t="s">
        <v>14863</v>
      </c>
      <c r="C3064" s="169" t="s">
        <v>736</v>
      </c>
      <c r="D3064" s="169" t="s">
        <v>351</v>
      </c>
      <c r="E3064" s="170">
        <v>2015</v>
      </c>
      <c r="F3064" s="170" t="s">
        <v>11890</v>
      </c>
      <c r="G3064" s="171" t="s">
        <v>14820</v>
      </c>
      <c r="H3064" s="171" t="s">
        <v>13616</v>
      </c>
      <c r="I3064" s="171"/>
    </row>
    <row r="3065" spans="1:9" hidden="1" x14ac:dyDescent="0.25">
      <c r="A3065" s="169" t="s">
        <v>3005</v>
      </c>
      <c r="B3065" s="169" t="s">
        <v>14869</v>
      </c>
      <c r="C3065" s="169" t="s">
        <v>703</v>
      </c>
      <c r="D3065" s="169" t="s">
        <v>351</v>
      </c>
      <c r="E3065" s="170">
        <v>2015</v>
      </c>
      <c r="F3065" s="170" t="s">
        <v>11890</v>
      </c>
      <c r="G3065" s="171" t="s">
        <v>14820</v>
      </c>
      <c r="H3065" s="171" t="s">
        <v>13616</v>
      </c>
      <c r="I3065" s="171"/>
    </row>
    <row r="3066" spans="1:9" hidden="1" x14ac:dyDescent="0.25">
      <c r="A3066" s="169" t="s">
        <v>827</v>
      </c>
      <c r="B3066" s="169" t="s">
        <v>14853</v>
      </c>
      <c r="C3066" s="169" t="s">
        <v>769</v>
      </c>
      <c r="D3066" s="169" t="s">
        <v>351</v>
      </c>
      <c r="E3066" s="170">
        <v>2012</v>
      </c>
      <c r="F3066" s="170" t="s">
        <v>11890</v>
      </c>
      <c r="G3066" s="171" t="s">
        <v>14820</v>
      </c>
      <c r="H3066" s="171" t="s">
        <v>13616</v>
      </c>
      <c r="I3066" s="171"/>
    </row>
    <row r="3067" spans="1:9" x14ac:dyDescent="0.25">
      <c r="A3067" s="169" t="s">
        <v>1543</v>
      </c>
      <c r="B3067" s="169" t="s">
        <v>15222</v>
      </c>
      <c r="C3067" s="169" t="s">
        <v>11889</v>
      </c>
      <c r="D3067" s="169" t="s">
        <v>351</v>
      </c>
      <c r="E3067" s="170">
        <v>2015</v>
      </c>
      <c r="F3067" s="170" t="s">
        <v>11890</v>
      </c>
      <c r="G3067" s="171" t="s">
        <v>14820</v>
      </c>
      <c r="H3067" s="171" t="s">
        <v>13616</v>
      </c>
      <c r="I3067" s="171"/>
    </row>
    <row r="3068" spans="1:9" hidden="1" x14ac:dyDescent="0.25">
      <c r="A3068" s="169" t="s">
        <v>9750</v>
      </c>
      <c r="B3068" s="169" t="s">
        <v>14887</v>
      </c>
      <c r="C3068" s="169" t="s">
        <v>371</v>
      </c>
      <c r="D3068" s="169" t="s">
        <v>351</v>
      </c>
      <c r="E3068" s="170">
        <v>2015</v>
      </c>
      <c r="F3068" s="170" t="s">
        <v>11890</v>
      </c>
      <c r="G3068" s="171" t="s">
        <v>14820</v>
      </c>
      <c r="H3068" s="171" t="s">
        <v>13616</v>
      </c>
      <c r="I3068" s="171"/>
    </row>
    <row r="3069" spans="1:9" hidden="1" x14ac:dyDescent="0.25">
      <c r="A3069" s="169" t="s">
        <v>10053</v>
      </c>
      <c r="B3069" s="169" t="s">
        <v>14939</v>
      </c>
      <c r="C3069" s="169" t="s">
        <v>425</v>
      </c>
      <c r="D3069" s="169" t="s">
        <v>351</v>
      </c>
      <c r="E3069" s="170">
        <v>2015</v>
      </c>
      <c r="F3069" s="170" t="s">
        <v>11890</v>
      </c>
      <c r="G3069" s="171" t="s">
        <v>14820</v>
      </c>
      <c r="H3069" s="171" t="s">
        <v>13616</v>
      </c>
      <c r="I3069" s="171"/>
    </row>
    <row r="3070" spans="1:9" hidden="1" x14ac:dyDescent="0.25">
      <c r="A3070" s="169" t="s">
        <v>3413</v>
      </c>
      <c r="B3070" s="169" t="s">
        <v>14884</v>
      </c>
      <c r="C3070" s="169" t="s">
        <v>350</v>
      </c>
      <c r="D3070" s="169" t="s">
        <v>351</v>
      </c>
      <c r="E3070" s="170">
        <v>2015</v>
      </c>
      <c r="F3070" s="170" t="s">
        <v>11890</v>
      </c>
      <c r="G3070" s="171" t="s">
        <v>14820</v>
      </c>
      <c r="H3070" s="171" t="s">
        <v>13616</v>
      </c>
      <c r="I3070" s="171"/>
    </row>
    <row r="3071" spans="1:9" hidden="1" x14ac:dyDescent="0.25">
      <c r="A3071" s="169" t="s">
        <v>10064</v>
      </c>
      <c r="B3071" s="169" t="s">
        <v>14886</v>
      </c>
      <c r="C3071" s="169" t="s">
        <v>392</v>
      </c>
      <c r="D3071" s="169" t="s">
        <v>351</v>
      </c>
      <c r="E3071" s="170">
        <v>2015</v>
      </c>
      <c r="F3071" s="170" t="s">
        <v>11890</v>
      </c>
      <c r="G3071" s="171" t="s">
        <v>14820</v>
      </c>
      <c r="H3071" s="171" t="s">
        <v>13616</v>
      </c>
      <c r="I3071" s="171"/>
    </row>
    <row r="3072" spans="1:9" hidden="1" x14ac:dyDescent="0.25">
      <c r="A3072" s="169" t="s">
        <v>1909</v>
      </c>
      <c r="B3072" s="169" t="s">
        <v>14827</v>
      </c>
      <c r="C3072" s="169" t="s">
        <v>1910</v>
      </c>
      <c r="D3072" s="169" t="s">
        <v>351</v>
      </c>
      <c r="E3072" s="170">
        <v>2012</v>
      </c>
      <c r="F3072" s="170" t="s">
        <v>11890</v>
      </c>
      <c r="G3072" s="171" t="s">
        <v>14820</v>
      </c>
      <c r="H3072" s="171" t="s">
        <v>13616</v>
      </c>
      <c r="I3072" s="171"/>
    </row>
    <row r="3073" spans="1:9" x14ac:dyDescent="0.25">
      <c r="A3073" s="169" t="s">
        <v>2888</v>
      </c>
      <c r="B3073" s="169" t="s">
        <v>15223</v>
      </c>
      <c r="C3073" s="169" t="s">
        <v>11889</v>
      </c>
      <c r="D3073" s="169" t="s">
        <v>351</v>
      </c>
      <c r="E3073" s="170">
        <v>2015</v>
      </c>
      <c r="F3073" s="170" t="s">
        <v>11890</v>
      </c>
      <c r="G3073" s="171" t="s">
        <v>14820</v>
      </c>
      <c r="H3073" s="171" t="s">
        <v>13616</v>
      </c>
      <c r="I3073" s="171"/>
    </row>
    <row r="3074" spans="1:9" hidden="1" x14ac:dyDescent="0.25">
      <c r="A3074" s="169" t="s">
        <v>4855</v>
      </c>
      <c r="B3074" s="169" t="s">
        <v>14844</v>
      </c>
      <c r="C3074" s="169" t="s">
        <v>325</v>
      </c>
      <c r="D3074" s="169" t="s">
        <v>351</v>
      </c>
      <c r="E3074" s="170">
        <v>2012</v>
      </c>
      <c r="F3074" s="170" t="s">
        <v>11890</v>
      </c>
      <c r="G3074" s="171" t="s">
        <v>14820</v>
      </c>
      <c r="H3074" s="171" t="s">
        <v>13616</v>
      </c>
      <c r="I3074" s="171"/>
    </row>
    <row r="3075" spans="1:9" hidden="1" x14ac:dyDescent="0.25">
      <c r="A3075" s="169" t="s">
        <v>3460</v>
      </c>
      <c r="B3075" s="169" t="s">
        <v>14862</v>
      </c>
      <c r="C3075" s="169" t="s">
        <v>399</v>
      </c>
      <c r="D3075" s="169" t="s">
        <v>351</v>
      </c>
      <c r="E3075" s="170">
        <v>2015</v>
      </c>
      <c r="F3075" s="170" t="s">
        <v>11890</v>
      </c>
      <c r="G3075" s="171" t="s">
        <v>14820</v>
      </c>
      <c r="H3075" s="171" t="s">
        <v>13616</v>
      </c>
      <c r="I3075" s="171"/>
    </row>
    <row r="3076" spans="1:9" x14ac:dyDescent="0.25">
      <c r="A3076" s="169" t="s">
        <v>647</v>
      </c>
      <c r="B3076" s="169" t="s">
        <v>15224</v>
      </c>
      <c r="C3076" s="169" t="s">
        <v>11889</v>
      </c>
      <c r="D3076" s="169" t="s">
        <v>351</v>
      </c>
      <c r="E3076" s="170">
        <v>2015</v>
      </c>
      <c r="F3076" s="170" t="s">
        <v>11890</v>
      </c>
      <c r="G3076" s="171" t="s">
        <v>14820</v>
      </c>
      <c r="H3076" s="171" t="s">
        <v>13616</v>
      </c>
      <c r="I3076" s="171"/>
    </row>
    <row r="3077" spans="1:9" hidden="1" x14ac:dyDescent="0.25">
      <c r="A3077" s="169" t="s">
        <v>2420</v>
      </c>
      <c r="B3077" s="169" t="s">
        <v>14869</v>
      </c>
      <c r="C3077" s="169" t="s">
        <v>473</v>
      </c>
      <c r="D3077" s="169" t="s">
        <v>351</v>
      </c>
      <c r="E3077" s="170">
        <v>2015</v>
      </c>
      <c r="F3077" s="170" t="s">
        <v>11890</v>
      </c>
      <c r="G3077" s="171" t="s">
        <v>14820</v>
      </c>
      <c r="H3077" s="171" t="s">
        <v>13616</v>
      </c>
      <c r="I3077" s="171"/>
    </row>
    <row r="3078" spans="1:9" hidden="1" x14ac:dyDescent="0.25">
      <c r="A3078" s="169" t="s">
        <v>3740</v>
      </c>
      <c r="B3078" s="169" t="s">
        <v>14887</v>
      </c>
      <c r="C3078" s="169" t="s">
        <v>736</v>
      </c>
      <c r="D3078" s="169" t="s">
        <v>351</v>
      </c>
      <c r="E3078" s="170">
        <v>2015</v>
      </c>
      <c r="F3078" s="170" t="s">
        <v>11890</v>
      </c>
      <c r="G3078" s="171" t="s">
        <v>14820</v>
      </c>
      <c r="H3078" s="171" t="s">
        <v>13616</v>
      </c>
      <c r="I3078" s="171"/>
    </row>
    <row r="3079" spans="1:9" hidden="1" x14ac:dyDescent="0.25">
      <c r="A3079" s="169" t="s">
        <v>2178</v>
      </c>
      <c r="B3079" s="169" t="s">
        <v>14861</v>
      </c>
      <c r="C3079" s="169" t="s">
        <v>493</v>
      </c>
      <c r="D3079" s="169" t="s">
        <v>342</v>
      </c>
      <c r="E3079" s="170">
        <v>2013</v>
      </c>
      <c r="F3079" s="170" t="s">
        <v>11890</v>
      </c>
      <c r="G3079" s="171" t="s">
        <v>14820</v>
      </c>
      <c r="H3079" s="171" t="s">
        <v>13616</v>
      </c>
      <c r="I3079" s="171"/>
    </row>
    <row r="3080" spans="1:9" x14ac:dyDescent="0.25">
      <c r="A3080" s="169" t="s">
        <v>10093</v>
      </c>
      <c r="B3080" s="169" t="s">
        <v>14142</v>
      </c>
      <c r="C3080" s="169" t="s">
        <v>11889</v>
      </c>
      <c r="D3080" s="169" t="s">
        <v>351</v>
      </c>
      <c r="E3080" s="170">
        <v>2012</v>
      </c>
      <c r="F3080" s="170" t="s">
        <v>11890</v>
      </c>
      <c r="G3080" s="171" t="s">
        <v>14820</v>
      </c>
      <c r="H3080" s="171" t="s">
        <v>13616</v>
      </c>
      <c r="I3080" s="171"/>
    </row>
    <row r="3081" spans="1:9" hidden="1" x14ac:dyDescent="0.25">
      <c r="A3081" s="169" t="s">
        <v>5265</v>
      </c>
      <c r="B3081" s="169" t="s">
        <v>14846</v>
      </c>
      <c r="C3081" s="169" t="s">
        <v>389</v>
      </c>
      <c r="D3081" s="169" t="s">
        <v>351</v>
      </c>
      <c r="E3081" s="170">
        <v>2012</v>
      </c>
      <c r="F3081" s="170" t="s">
        <v>11890</v>
      </c>
      <c r="G3081" s="171" t="s">
        <v>14820</v>
      </c>
      <c r="H3081" s="171" t="s">
        <v>13616</v>
      </c>
      <c r="I3081" s="171"/>
    </row>
    <row r="3082" spans="1:9" hidden="1" x14ac:dyDescent="0.25">
      <c r="A3082" s="169" t="s">
        <v>2393</v>
      </c>
      <c r="B3082" s="169" t="s">
        <v>14844</v>
      </c>
      <c r="C3082" s="169" t="s">
        <v>473</v>
      </c>
      <c r="D3082" s="169" t="s">
        <v>351</v>
      </c>
      <c r="E3082" s="170">
        <v>2012</v>
      </c>
      <c r="F3082" s="170" t="s">
        <v>11890</v>
      </c>
      <c r="G3082" s="171" t="s">
        <v>14820</v>
      </c>
      <c r="H3082" s="171" t="s">
        <v>13616</v>
      </c>
      <c r="I3082" s="171"/>
    </row>
    <row r="3083" spans="1:9" hidden="1" x14ac:dyDescent="0.25">
      <c r="A3083" s="169" t="s">
        <v>10425</v>
      </c>
      <c r="B3083" s="169" t="s">
        <v>14861</v>
      </c>
      <c r="C3083" s="169" t="s">
        <v>402</v>
      </c>
      <c r="D3083" s="169" t="s">
        <v>351</v>
      </c>
      <c r="E3083" s="170">
        <v>2013</v>
      </c>
      <c r="F3083" s="170" t="s">
        <v>11890</v>
      </c>
      <c r="G3083" s="171" t="s">
        <v>14820</v>
      </c>
      <c r="H3083" s="171" t="s">
        <v>13616</v>
      </c>
      <c r="I3083" s="171"/>
    </row>
    <row r="3084" spans="1:9" x14ac:dyDescent="0.25">
      <c r="A3084" s="169" t="s">
        <v>11039</v>
      </c>
      <c r="B3084" s="169" t="s">
        <v>14979</v>
      </c>
      <c r="C3084" s="169" t="s">
        <v>11889</v>
      </c>
      <c r="D3084" s="169" t="s">
        <v>351</v>
      </c>
      <c r="E3084" s="170">
        <v>2012</v>
      </c>
      <c r="F3084" s="170" t="s">
        <v>11890</v>
      </c>
      <c r="G3084" s="171" t="s">
        <v>14820</v>
      </c>
      <c r="H3084" s="171" t="s">
        <v>13616</v>
      </c>
      <c r="I3084" s="171"/>
    </row>
    <row r="3085" spans="1:9" x14ac:dyDescent="0.25">
      <c r="A3085" s="169" t="s">
        <v>5674</v>
      </c>
      <c r="B3085" s="169" t="s">
        <v>15225</v>
      </c>
      <c r="C3085" s="169" t="s">
        <v>11889</v>
      </c>
      <c r="D3085" s="169" t="s">
        <v>351</v>
      </c>
      <c r="E3085" s="170">
        <v>2015</v>
      </c>
      <c r="F3085" s="170" t="s">
        <v>11890</v>
      </c>
      <c r="G3085" s="171" t="s">
        <v>14820</v>
      </c>
      <c r="H3085" s="171" t="s">
        <v>13616</v>
      </c>
      <c r="I3085" s="171"/>
    </row>
    <row r="3086" spans="1:9" hidden="1" x14ac:dyDescent="0.25">
      <c r="A3086" s="169" t="s">
        <v>3306</v>
      </c>
      <c r="B3086" s="169" t="s">
        <v>14821</v>
      </c>
      <c r="C3086" s="169" t="s">
        <v>713</v>
      </c>
      <c r="D3086" s="169" t="s">
        <v>351</v>
      </c>
      <c r="E3086" s="170">
        <v>2012</v>
      </c>
      <c r="F3086" s="170" t="s">
        <v>11890</v>
      </c>
      <c r="G3086" s="171" t="s">
        <v>14820</v>
      </c>
      <c r="H3086" s="171" t="s">
        <v>13616</v>
      </c>
      <c r="I3086" s="171"/>
    </row>
    <row r="3087" spans="1:9" hidden="1" x14ac:dyDescent="0.25">
      <c r="A3087" s="169" t="s">
        <v>10330</v>
      </c>
      <c r="B3087" s="169" t="s">
        <v>14832</v>
      </c>
      <c r="C3087" s="169" t="s">
        <v>443</v>
      </c>
      <c r="D3087" s="169" t="s">
        <v>351</v>
      </c>
      <c r="E3087" s="170">
        <v>2015</v>
      </c>
      <c r="F3087" s="170" t="s">
        <v>11890</v>
      </c>
      <c r="G3087" s="171" t="s">
        <v>14820</v>
      </c>
      <c r="H3087" s="171" t="s">
        <v>13616</v>
      </c>
      <c r="I3087" s="171"/>
    </row>
    <row r="3088" spans="1:9" hidden="1" x14ac:dyDescent="0.25">
      <c r="A3088" s="169" t="s">
        <v>5516</v>
      </c>
      <c r="B3088" s="169" t="s">
        <v>14829</v>
      </c>
      <c r="C3088" s="169" t="s">
        <v>425</v>
      </c>
      <c r="D3088" s="169" t="s">
        <v>351</v>
      </c>
      <c r="E3088" s="170">
        <v>2015</v>
      </c>
      <c r="F3088" s="170" t="s">
        <v>11890</v>
      </c>
      <c r="G3088" s="171" t="s">
        <v>14820</v>
      </c>
      <c r="H3088" s="171" t="s">
        <v>13616</v>
      </c>
      <c r="I3088" s="171"/>
    </row>
    <row r="3089" spans="1:9" hidden="1" x14ac:dyDescent="0.25">
      <c r="A3089" s="169" t="s">
        <v>5723</v>
      </c>
      <c r="B3089" s="169" t="s">
        <v>14827</v>
      </c>
      <c r="C3089" s="169" t="s">
        <v>371</v>
      </c>
      <c r="D3089" s="169" t="s">
        <v>351</v>
      </c>
      <c r="E3089" s="170">
        <v>2012</v>
      </c>
      <c r="F3089" s="170" t="s">
        <v>11890</v>
      </c>
      <c r="G3089" s="171" t="s">
        <v>14820</v>
      </c>
      <c r="H3089" s="171" t="s">
        <v>13616</v>
      </c>
      <c r="I3089" s="171"/>
    </row>
    <row r="3090" spans="1:9" hidden="1" x14ac:dyDescent="0.25">
      <c r="A3090" s="169" t="s">
        <v>1126</v>
      </c>
      <c r="B3090" s="169" t="s">
        <v>14842</v>
      </c>
      <c r="C3090" s="169" t="s">
        <v>575</v>
      </c>
      <c r="D3090" s="169" t="s">
        <v>351</v>
      </c>
      <c r="E3090" s="170">
        <v>2012</v>
      </c>
      <c r="F3090" s="170" t="s">
        <v>11890</v>
      </c>
      <c r="G3090" s="171" t="s">
        <v>14820</v>
      </c>
      <c r="H3090" s="171" t="s">
        <v>13616</v>
      </c>
      <c r="I3090" s="171"/>
    </row>
    <row r="3091" spans="1:9" hidden="1" x14ac:dyDescent="0.25">
      <c r="A3091" s="169" t="s">
        <v>5379</v>
      </c>
      <c r="B3091" s="169" t="s">
        <v>14861</v>
      </c>
      <c r="C3091" s="169" t="s">
        <v>371</v>
      </c>
      <c r="D3091" s="169" t="s">
        <v>342</v>
      </c>
      <c r="E3091" s="170">
        <v>2013</v>
      </c>
      <c r="F3091" s="170" t="s">
        <v>11890</v>
      </c>
      <c r="G3091" s="171" t="s">
        <v>14820</v>
      </c>
      <c r="H3091" s="171" t="s">
        <v>13616</v>
      </c>
      <c r="I3091" s="171"/>
    </row>
    <row r="3092" spans="1:9" x14ac:dyDescent="0.25">
      <c r="A3092" s="169" t="s">
        <v>15226</v>
      </c>
      <c r="B3092" s="169" t="s">
        <v>15227</v>
      </c>
      <c r="C3092" s="169" t="s">
        <v>11889</v>
      </c>
      <c r="D3092" s="169" t="s">
        <v>351</v>
      </c>
      <c r="E3092" s="170">
        <v>2012</v>
      </c>
      <c r="F3092" s="170" t="s">
        <v>11890</v>
      </c>
      <c r="G3092" s="171" t="s">
        <v>14820</v>
      </c>
      <c r="H3092" s="171" t="s">
        <v>13616</v>
      </c>
      <c r="I3092" s="171"/>
    </row>
    <row r="3093" spans="1:9" hidden="1" x14ac:dyDescent="0.25">
      <c r="A3093" s="169" t="s">
        <v>5833</v>
      </c>
      <c r="B3093" s="169" t="s">
        <v>14826</v>
      </c>
      <c r="C3093" s="169" t="s">
        <v>726</v>
      </c>
      <c r="D3093" s="169" t="s">
        <v>351</v>
      </c>
      <c r="E3093" s="170">
        <v>2015</v>
      </c>
      <c r="F3093" s="170" t="s">
        <v>11890</v>
      </c>
      <c r="G3093" s="171" t="s">
        <v>14820</v>
      </c>
      <c r="H3093" s="171" t="s">
        <v>13616</v>
      </c>
      <c r="I3093" s="171"/>
    </row>
    <row r="3094" spans="1:9" hidden="1" x14ac:dyDescent="0.25">
      <c r="A3094" s="169" t="s">
        <v>3607</v>
      </c>
      <c r="B3094" s="169" t="s">
        <v>14853</v>
      </c>
      <c r="C3094" s="169" t="s">
        <v>493</v>
      </c>
      <c r="D3094" s="169" t="s">
        <v>351</v>
      </c>
      <c r="E3094" s="170">
        <v>2012</v>
      </c>
      <c r="F3094" s="170" t="s">
        <v>11890</v>
      </c>
      <c r="G3094" s="171" t="s">
        <v>14820</v>
      </c>
      <c r="H3094" s="171" t="s">
        <v>13616</v>
      </c>
      <c r="I3094" s="171"/>
    </row>
    <row r="3095" spans="1:9" hidden="1" x14ac:dyDescent="0.25">
      <c r="A3095" s="169" t="s">
        <v>8796</v>
      </c>
      <c r="B3095" s="169" t="s">
        <v>15059</v>
      </c>
      <c r="C3095" s="169" t="s">
        <v>868</v>
      </c>
      <c r="D3095" s="169" t="s">
        <v>351</v>
      </c>
      <c r="E3095" s="170">
        <v>2012</v>
      </c>
      <c r="F3095" s="170" t="s">
        <v>11890</v>
      </c>
      <c r="G3095" s="171" t="s">
        <v>14820</v>
      </c>
      <c r="H3095" s="171" t="s">
        <v>13616</v>
      </c>
      <c r="I3095" s="171"/>
    </row>
    <row r="3096" spans="1:9" hidden="1" x14ac:dyDescent="0.25">
      <c r="A3096" s="169" t="s">
        <v>1347</v>
      </c>
      <c r="B3096" s="169" t="s">
        <v>14967</v>
      </c>
      <c r="C3096" s="169" t="s">
        <v>371</v>
      </c>
      <c r="D3096" s="169" t="s">
        <v>351</v>
      </c>
      <c r="E3096" s="170">
        <v>2012</v>
      </c>
      <c r="F3096" s="170" t="s">
        <v>11890</v>
      </c>
      <c r="G3096" s="171" t="s">
        <v>14820</v>
      </c>
      <c r="H3096" s="171" t="s">
        <v>13616</v>
      </c>
      <c r="I3096" s="171"/>
    </row>
    <row r="3097" spans="1:9" x14ac:dyDescent="0.25">
      <c r="A3097" s="169" t="s">
        <v>3969</v>
      </c>
      <c r="B3097" s="169" t="s">
        <v>15228</v>
      </c>
      <c r="C3097" s="169" t="s">
        <v>11889</v>
      </c>
      <c r="D3097" s="169" t="s">
        <v>351</v>
      </c>
      <c r="E3097" s="170">
        <v>2015</v>
      </c>
      <c r="F3097" s="170" t="s">
        <v>11890</v>
      </c>
      <c r="G3097" s="171" t="s">
        <v>14820</v>
      </c>
      <c r="H3097" s="171" t="s">
        <v>13616</v>
      </c>
      <c r="I3097" s="171"/>
    </row>
    <row r="3098" spans="1:9" hidden="1" x14ac:dyDescent="0.25">
      <c r="A3098" s="169" t="s">
        <v>8656</v>
      </c>
      <c r="B3098" s="169" t="s">
        <v>14888</v>
      </c>
      <c r="C3098" s="169" t="s">
        <v>405</v>
      </c>
      <c r="D3098" s="169" t="s">
        <v>351</v>
      </c>
      <c r="E3098" s="170">
        <v>2015</v>
      </c>
      <c r="F3098" s="170" t="s">
        <v>11890</v>
      </c>
      <c r="G3098" s="171" t="s">
        <v>14820</v>
      </c>
      <c r="H3098" s="171" t="s">
        <v>13616</v>
      </c>
      <c r="I3098" s="171"/>
    </row>
    <row r="3099" spans="1:9" hidden="1" x14ac:dyDescent="0.25">
      <c r="A3099" s="169" t="s">
        <v>1906</v>
      </c>
      <c r="B3099" s="169" t="s">
        <v>14842</v>
      </c>
      <c r="C3099" s="169" t="s">
        <v>443</v>
      </c>
      <c r="D3099" s="169" t="s">
        <v>351</v>
      </c>
      <c r="E3099" s="170">
        <v>2012</v>
      </c>
      <c r="F3099" s="170" t="s">
        <v>11890</v>
      </c>
      <c r="G3099" s="171" t="s">
        <v>14820</v>
      </c>
      <c r="H3099" s="171" t="s">
        <v>13616</v>
      </c>
      <c r="I3099" s="171"/>
    </row>
    <row r="3100" spans="1:9" hidden="1" x14ac:dyDescent="0.25">
      <c r="A3100" s="169" t="s">
        <v>8452</v>
      </c>
      <c r="B3100" s="169" t="s">
        <v>14861</v>
      </c>
      <c r="C3100" s="169" t="s">
        <v>523</v>
      </c>
      <c r="D3100" s="169" t="s">
        <v>342</v>
      </c>
      <c r="E3100" s="170">
        <v>2013</v>
      </c>
      <c r="F3100" s="170" t="s">
        <v>11890</v>
      </c>
      <c r="G3100" s="171" t="s">
        <v>14820</v>
      </c>
      <c r="H3100" s="171" t="s">
        <v>13616</v>
      </c>
      <c r="I3100" s="171"/>
    </row>
    <row r="3101" spans="1:9" hidden="1" x14ac:dyDescent="0.25">
      <c r="A3101" s="169" t="s">
        <v>3876</v>
      </c>
      <c r="B3101" s="169" t="s">
        <v>14879</v>
      </c>
      <c r="C3101" s="169" t="s">
        <v>791</v>
      </c>
      <c r="D3101" s="169" t="s">
        <v>351</v>
      </c>
      <c r="E3101" s="170">
        <v>2012</v>
      </c>
      <c r="F3101" s="170" t="s">
        <v>11890</v>
      </c>
      <c r="G3101" s="171" t="s">
        <v>14820</v>
      </c>
      <c r="H3101" s="171" t="s">
        <v>13616</v>
      </c>
      <c r="I3101" s="171"/>
    </row>
    <row r="3102" spans="1:9" hidden="1" x14ac:dyDescent="0.25">
      <c r="A3102" s="169" t="s">
        <v>10221</v>
      </c>
      <c r="B3102" s="169" t="s">
        <v>14822</v>
      </c>
      <c r="C3102" s="169" t="s">
        <v>496</v>
      </c>
      <c r="D3102" s="169" t="s">
        <v>351</v>
      </c>
      <c r="E3102" s="170">
        <v>2012</v>
      </c>
      <c r="F3102" s="170" t="s">
        <v>11890</v>
      </c>
      <c r="G3102" s="171" t="s">
        <v>14820</v>
      </c>
      <c r="H3102" s="171" t="s">
        <v>13616</v>
      </c>
      <c r="I3102" s="171"/>
    </row>
    <row r="3103" spans="1:9" hidden="1" x14ac:dyDescent="0.25">
      <c r="A3103" s="169" t="s">
        <v>11351</v>
      </c>
      <c r="B3103" s="169" t="s">
        <v>14842</v>
      </c>
      <c r="C3103" s="169" t="s">
        <v>670</v>
      </c>
      <c r="D3103" s="169" t="s">
        <v>351</v>
      </c>
      <c r="E3103" s="170">
        <v>2012</v>
      </c>
      <c r="F3103" s="170" t="s">
        <v>11890</v>
      </c>
      <c r="G3103" s="171" t="s">
        <v>14820</v>
      </c>
      <c r="H3103" s="171" t="s">
        <v>13616</v>
      </c>
      <c r="I3103" s="171"/>
    </row>
    <row r="3104" spans="1:9" hidden="1" x14ac:dyDescent="0.25">
      <c r="A3104" s="169" t="s">
        <v>3438</v>
      </c>
      <c r="B3104" s="169" t="s">
        <v>14846</v>
      </c>
      <c r="C3104" s="169" t="s">
        <v>418</v>
      </c>
      <c r="D3104" s="169" t="s">
        <v>351</v>
      </c>
      <c r="E3104" s="170">
        <v>2012</v>
      </c>
      <c r="F3104" s="170" t="s">
        <v>11890</v>
      </c>
      <c r="G3104" s="171" t="s">
        <v>14820</v>
      </c>
      <c r="H3104" s="171" t="s">
        <v>13616</v>
      </c>
      <c r="I3104" s="171"/>
    </row>
    <row r="3105" spans="1:9" hidden="1" x14ac:dyDescent="0.25">
      <c r="A3105" s="169" t="s">
        <v>15229</v>
      </c>
      <c r="B3105" s="169" t="s">
        <v>15230</v>
      </c>
      <c r="C3105" s="169" t="s">
        <v>356</v>
      </c>
      <c r="D3105" s="169" t="s">
        <v>351</v>
      </c>
      <c r="E3105" s="170">
        <v>2015</v>
      </c>
      <c r="F3105" s="170" t="s">
        <v>11890</v>
      </c>
      <c r="G3105" s="171" t="s">
        <v>14820</v>
      </c>
      <c r="H3105" s="171" t="s">
        <v>13616</v>
      </c>
      <c r="I3105" s="171"/>
    </row>
    <row r="3106" spans="1:9" hidden="1" x14ac:dyDescent="0.25">
      <c r="A3106" s="169" t="s">
        <v>8723</v>
      </c>
      <c r="B3106" s="169" t="s">
        <v>14874</v>
      </c>
      <c r="C3106" s="169" t="s">
        <v>703</v>
      </c>
      <c r="D3106" s="169" t="s">
        <v>351</v>
      </c>
      <c r="E3106" s="170">
        <v>2015</v>
      </c>
      <c r="F3106" s="170" t="s">
        <v>11890</v>
      </c>
      <c r="G3106" s="171" t="s">
        <v>14820</v>
      </c>
      <c r="H3106" s="171" t="s">
        <v>13616</v>
      </c>
      <c r="I3106" s="171"/>
    </row>
    <row r="3107" spans="1:9" hidden="1" x14ac:dyDescent="0.25">
      <c r="A3107" s="169" t="s">
        <v>5603</v>
      </c>
      <c r="B3107" s="169" t="s">
        <v>14869</v>
      </c>
      <c r="C3107" s="169" t="s">
        <v>493</v>
      </c>
      <c r="D3107" s="169" t="s">
        <v>351</v>
      </c>
      <c r="E3107" s="170">
        <v>2015</v>
      </c>
      <c r="F3107" s="170" t="s">
        <v>11890</v>
      </c>
      <c r="G3107" s="171" t="s">
        <v>14820</v>
      </c>
      <c r="H3107" s="171" t="s">
        <v>13616</v>
      </c>
      <c r="I3107" s="171"/>
    </row>
    <row r="3108" spans="1:9" hidden="1" x14ac:dyDescent="0.25">
      <c r="A3108" s="169" t="s">
        <v>2289</v>
      </c>
      <c r="B3108" s="169" t="s">
        <v>14884</v>
      </c>
      <c r="C3108" s="169" t="s">
        <v>418</v>
      </c>
      <c r="D3108" s="169" t="s">
        <v>351</v>
      </c>
      <c r="E3108" s="170">
        <v>2015</v>
      </c>
      <c r="F3108" s="170" t="s">
        <v>11890</v>
      </c>
      <c r="G3108" s="171" t="s">
        <v>14820</v>
      </c>
      <c r="H3108" s="171" t="s">
        <v>13616</v>
      </c>
      <c r="I3108" s="171"/>
    </row>
    <row r="3109" spans="1:9" hidden="1" x14ac:dyDescent="0.25">
      <c r="A3109" s="169" t="s">
        <v>6028</v>
      </c>
      <c r="B3109" s="169" t="s">
        <v>14905</v>
      </c>
      <c r="C3109" s="169" t="s">
        <v>378</v>
      </c>
      <c r="D3109" s="169" t="s">
        <v>351</v>
      </c>
      <c r="E3109" s="170">
        <v>2015</v>
      </c>
      <c r="F3109" s="170" t="s">
        <v>11890</v>
      </c>
      <c r="G3109" s="171" t="s">
        <v>14820</v>
      </c>
      <c r="H3109" s="171" t="s">
        <v>13616</v>
      </c>
      <c r="I3109" s="171"/>
    </row>
    <row r="3110" spans="1:9" hidden="1" x14ac:dyDescent="0.25">
      <c r="A3110" s="169" t="s">
        <v>8802</v>
      </c>
      <c r="B3110" s="169" t="s">
        <v>14887</v>
      </c>
      <c r="C3110" s="169" t="s">
        <v>523</v>
      </c>
      <c r="D3110" s="169" t="s">
        <v>351</v>
      </c>
      <c r="E3110" s="170">
        <v>2015</v>
      </c>
      <c r="F3110" s="170" t="s">
        <v>11890</v>
      </c>
      <c r="G3110" s="171" t="s">
        <v>14820</v>
      </c>
      <c r="H3110" s="171" t="s">
        <v>13616</v>
      </c>
      <c r="I3110" s="171"/>
    </row>
    <row r="3111" spans="1:9" hidden="1" x14ac:dyDescent="0.25">
      <c r="A3111" s="169" t="s">
        <v>8426</v>
      </c>
      <c r="B3111" s="169" t="s">
        <v>14883</v>
      </c>
      <c r="C3111" s="169" t="s">
        <v>769</v>
      </c>
      <c r="D3111" s="169" t="s">
        <v>351</v>
      </c>
      <c r="E3111" s="170">
        <v>2012</v>
      </c>
      <c r="F3111" s="170" t="s">
        <v>11890</v>
      </c>
      <c r="G3111" s="171" t="s">
        <v>14820</v>
      </c>
      <c r="H3111" s="171" t="s">
        <v>13616</v>
      </c>
      <c r="I3111" s="171"/>
    </row>
    <row r="3112" spans="1:9" hidden="1" x14ac:dyDescent="0.25">
      <c r="A3112" s="169" t="s">
        <v>4411</v>
      </c>
      <c r="B3112" s="169" t="s">
        <v>14846</v>
      </c>
      <c r="C3112" s="169" t="s">
        <v>399</v>
      </c>
      <c r="D3112" s="169" t="s">
        <v>351</v>
      </c>
      <c r="E3112" s="170">
        <v>2012</v>
      </c>
      <c r="F3112" s="170" t="s">
        <v>11890</v>
      </c>
      <c r="G3112" s="171" t="s">
        <v>14820</v>
      </c>
      <c r="H3112" s="171" t="s">
        <v>13616</v>
      </c>
      <c r="I3112" s="171"/>
    </row>
    <row r="3113" spans="1:9" hidden="1" x14ac:dyDescent="0.25">
      <c r="A3113" s="169" t="s">
        <v>8090</v>
      </c>
      <c r="B3113" s="169" t="s">
        <v>14846</v>
      </c>
      <c r="C3113" s="169" t="s">
        <v>466</v>
      </c>
      <c r="D3113" s="169" t="s">
        <v>351</v>
      </c>
      <c r="E3113" s="170">
        <v>2012</v>
      </c>
      <c r="F3113" s="170" t="s">
        <v>11890</v>
      </c>
      <c r="G3113" s="171" t="s">
        <v>14820</v>
      </c>
      <c r="H3113" s="171" t="s">
        <v>13616</v>
      </c>
      <c r="I3113" s="171"/>
    </row>
    <row r="3114" spans="1:9" hidden="1" x14ac:dyDescent="0.25">
      <c r="A3114" s="169" t="s">
        <v>7535</v>
      </c>
      <c r="B3114" s="169" t="s">
        <v>14939</v>
      </c>
      <c r="C3114" s="169" t="s">
        <v>466</v>
      </c>
      <c r="D3114" s="169" t="s">
        <v>351</v>
      </c>
      <c r="E3114" s="170">
        <v>2015</v>
      </c>
      <c r="F3114" s="170" t="s">
        <v>11890</v>
      </c>
      <c r="G3114" s="171" t="s">
        <v>14820</v>
      </c>
      <c r="H3114" s="171" t="s">
        <v>13616</v>
      </c>
      <c r="I3114" s="171"/>
    </row>
    <row r="3115" spans="1:9" hidden="1" x14ac:dyDescent="0.25">
      <c r="A3115" s="169" t="s">
        <v>11360</v>
      </c>
      <c r="B3115" s="169" t="s">
        <v>14842</v>
      </c>
      <c r="C3115" s="169" t="s">
        <v>713</v>
      </c>
      <c r="D3115" s="169" t="s">
        <v>351</v>
      </c>
      <c r="E3115" s="170">
        <v>2012</v>
      </c>
      <c r="F3115" s="170" t="s">
        <v>11890</v>
      </c>
      <c r="G3115" s="171" t="s">
        <v>14820</v>
      </c>
      <c r="H3115" s="171" t="s">
        <v>13616</v>
      </c>
      <c r="I3115" s="171"/>
    </row>
    <row r="3116" spans="1:9" x14ac:dyDescent="0.25">
      <c r="A3116" s="169" t="s">
        <v>1205</v>
      </c>
      <c r="B3116" s="169" t="s">
        <v>15121</v>
      </c>
      <c r="C3116" s="169" t="s">
        <v>11889</v>
      </c>
      <c r="D3116" s="169" t="s">
        <v>351</v>
      </c>
      <c r="E3116" s="170">
        <v>2012</v>
      </c>
      <c r="F3116" s="170" t="s">
        <v>11890</v>
      </c>
      <c r="G3116" s="171" t="s">
        <v>14820</v>
      </c>
      <c r="H3116" s="171" t="s">
        <v>13616</v>
      </c>
      <c r="I3116" s="171"/>
    </row>
    <row r="3117" spans="1:9" hidden="1" x14ac:dyDescent="0.25">
      <c r="A3117" s="169" t="s">
        <v>2590</v>
      </c>
      <c r="B3117" s="169" t="s">
        <v>14888</v>
      </c>
      <c r="C3117" s="169" t="s">
        <v>670</v>
      </c>
      <c r="D3117" s="169" t="s">
        <v>351</v>
      </c>
      <c r="E3117" s="170">
        <v>2015</v>
      </c>
      <c r="F3117" s="170" t="s">
        <v>11890</v>
      </c>
      <c r="G3117" s="171" t="s">
        <v>14820</v>
      </c>
      <c r="H3117" s="171" t="s">
        <v>13616</v>
      </c>
      <c r="I3117" s="171"/>
    </row>
    <row r="3118" spans="1:9" hidden="1" x14ac:dyDescent="0.25">
      <c r="A3118" s="169" t="s">
        <v>7014</v>
      </c>
      <c r="B3118" s="169" t="s">
        <v>14828</v>
      </c>
      <c r="C3118" s="169" t="s">
        <v>438</v>
      </c>
      <c r="D3118" s="169" t="s">
        <v>351</v>
      </c>
      <c r="E3118" s="170">
        <v>2012</v>
      </c>
      <c r="F3118" s="170" t="s">
        <v>11890</v>
      </c>
      <c r="G3118" s="171" t="s">
        <v>14820</v>
      </c>
      <c r="H3118" s="171" t="s">
        <v>13616</v>
      </c>
      <c r="I3118" s="171"/>
    </row>
    <row r="3119" spans="1:9" hidden="1" x14ac:dyDescent="0.25">
      <c r="A3119" s="169" t="s">
        <v>8862</v>
      </c>
      <c r="B3119" s="169" t="s">
        <v>14861</v>
      </c>
      <c r="C3119" s="169" t="s">
        <v>325</v>
      </c>
      <c r="D3119" s="169" t="s">
        <v>351</v>
      </c>
      <c r="E3119" s="170">
        <v>2013</v>
      </c>
      <c r="F3119" s="170" t="s">
        <v>11890</v>
      </c>
      <c r="G3119" s="171" t="s">
        <v>14820</v>
      </c>
      <c r="H3119" s="171" t="s">
        <v>13616</v>
      </c>
      <c r="I3119" s="171"/>
    </row>
    <row r="3120" spans="1:9" hidden="1" x14ac:dyDescent="0.25">
      <c r="A3120" s="169" t="s">
        <v>11038</v>
      </c>
      <c r="B3120" s="169" t="s">
        <v>14824</v>
      </c>
      <c r="C3120" s="169" t="s">
        <v>528</v>
      </c>
      <c r="D3120" s="169" t="s">
        <v>351</v>
      </c>
      <c r="E3120" s="170">
        <v>2015</v>
      </c>
      <c r="F3120" s="170" t="s">
        <v>11890</v>
      </c>
      <c r="G3120" s="171" t="s">
        <v>14820</v>
      </c>
      <c r="H3120" s="171" t="s">
        <v>13616</v>
      </c>
      <c r="I3120" s="171"/>
    </row>
    <row r="3121" spans="1:9" hidden="1" x14ac:dyDescent="0.25">
      <c r="A3121" s="169" t="s">
        <v>9694</v>
      </c>
      <c r="B3121" s="169" t="s">
        <v>14901</v>
      </c>
      <c r="C3121" s="169" t="s">
        <v>547</v>
      </c>
      <c r="D3121" s="169" t="s">
        <v>351</v>
      </c>
      <c r="E3121" s="170">
        <v>2012</v>
      </c>
      <c r="F3121" s="170" t="s">
        <v>11890</v>
      </c>
      <c r="G3121" s="171" t="s">
        <v>14820</v>
      </c>
      <c r="H3121" s="171" t="s">
        <v>13616</v>
      </c>
      <c r="I3121" s="171"/>
    </row>
    <row r="3122" spans="1:9" hidden="1" x14ac:dyDescent="0.25">
      <c r="A3122" s="169" t="s">
        <v>5655</v>
      </c>
      <c r="B3122" s="169" t="s">
        <v>15231</v>
      </c>
      <c r="C3122" s="169" t="s">
        <v>984</v>
      </c>
      <c r="D3122" s="169" t="s">
        <v>351</v>
      </c>
      <c r="E3122" s="170">
        <v>2012</v>
      </c>
      <c r="F3122" s="170" t="s">
        <v>11890</v>
      </c>
      <c r="G3122" s="171" t="s">
        <v>14820</v>
      </c>
      <c r="H3122" s="171" t="s">
        <v>13616</v>
      </c>
      <c r="I3122" s="171"/>
    </row>
    <row r="3123" spans="1:9" x14ac:dyDescent="0.25">
      <c r="A3123" s="169" t="s">
        <v>4747</v>
      </c>
      <c r="B3123" s="169" t="s">
        <v>15232</v>
      </c>
      <c r="C3123" s="169" t="s">
        <v>11889</v>
      </c>
      <c r="D3123" s="169" t="s">
        <v>351</v>
      </c>
      <c r="E3123" s="170">
        <v>2015</v>
      </c>
      <c r="F3123" s="170" t="s">
        <v>11890</v>
      </c>
      <c r="G3123" s="171" t="s">
        <v>14820</v>
      </c>
      <c r="H3123" s="171" t="s">
        <v>13616</v>
      </c>
      <c r="I3123" s="171"/>
    </row>
    <row r="3124" spans="1:9" x14ac:dyDescent="0.25">
      <c r="A3124" s="169" t="s">
        <v>3903</v>
      </c>
      <c r="B3124" s="169" t="s">
        <v>15233</v>
      </c>
      <c r="C3124" s="169" t="s">
        <v>11889</v>
      </c>
      <c r="D3124" s="169" t="s">
        <v>351</v>
      </c>
      <c r="E3124" s="170">
        <v>2015</v>
      </c>
      <c r="F3124" s="170" t="s">
        <v>11890</v>
      </c>
      <c r="G3124" s="171" t="s">
        <v>14820</v>
      </c>
      <c r="H3124" s="171" t="s">
        <v>13616</v>
      </c>
      <c r="I3124" s="171"/>
    </row>
    <row r="3125" spans="1:9" hidden="1" x14ac:dyDescent="0.25">
      <c r="A3125" s="169" t="s">
        <v>4335</v>
      </c>
      <c r="B3125" s="169" t="s">
        <v>14861</v>
      </c>
      <c r="C3125" s="169" t="s">
        <v>791</v>
      </c>
      <c r="D3125" s="169" t="s">
        <v>342</v>
      </c>
      <c r="E3125" s="170">
        <v>2013</v>
      </c>
      <c r="F3125" s="170" t="s">
        <v>11890</v>
      </c>
      <c r="G3125" s="171" t="s">
        <v>14820</v>
      </c>
      <c r="H3125" s="171" t="s">
        <v>13616</v>
      </c>
      <c r="I3125" s="171"/>
    </row>
    <row r="3126" spans="1:9" hidden="1" x14ac:dyDescent="0.25">
      <c r="A3126" s="169" t="s">
        <v>6236</v>
      </c>
      <c r="B3126" s="169" t="s">
        <v>15029</v>
      </c>
      <c r="C3126" s="169" t="s">
        <v>769</v>
      </c>
      <c r="D3126" s="169" t="s">
        <v>351</v>
      </c>
      <c r="E3126" s="170">
        <v>2012</v>
      </c>
      <c r="F3126" s="170" t="s">
        <v>11890</v>
      </c>
      <c r="G3126" s="171" t="s">
        <v>14820</v>
      </c>
      <c r="H3126" s="171" t="s">
        <v>13616</v>
      </c>
      <c r="I3126" s="171"/>
    </row>
    <row r="3127" spans="1:9" hidden="1" x14ac:dyDescent="0.25">
      <c r="A3127" s="169" t="s">
        <v>9583</v>
      </c>
      <c r="B3127" s="169" t="s">
        <v>14886</v>
      </c>
      <c r="C3127" s="169" t="s">
        <v>443</v>
      </c>
      <c r="D3127" s="169" t="s">
        <v>351</v>
      </c>
      <c r="E3127" s="170">
        <v>2015</v>
      </c>
      <c r="F3127" s="170" t="s">
        <v>11890</v>
      </c>
      <c r="G3127" s="171" t="s">
        <v>14820</v>
      </c>
      <c r="H3127" s="171" t="s">
        <v>13616</v>
      </c>
      <c r="I3127" s="171"/>
    </row>
    <row r="3128" spans="1:9" hidden="1" x14ac:dyDescent="0.25">
      <c r="A3128" s="169" t="s">
        <v>10038</v>
      </c>
      <c r="B3128" s="169" t="s">
        <v>14822</v>
      </c>
      <c r="C3128" s="169" t="s">
        <v>415</v>
      </c>
      <c r="D3128" s="169" t="s">
        <v>351</v>
      </c>
      <c r="E3128" s="170">
        <v>2012</v>
      </c>
      <c r="F3128" s="170" t="s">
        <v>11890</v>
      </c>
      <c r="G3128" s="171" t="s">
        <v>14820</v>
      </c>
      <c r="H3128" s="171" t="s">
        <v>13616</v>
      </c>
      <c r="I3128" s="171"/>
    </row>
    <row r="3129" spans="1:9" hidden="1" x14ac:dyDescent="0.25">
      <c r="A3129" s="169" t="s">
        <v>3988</v>
      </c>
      <c r="B3129" s="169" t="s">
        <v>14823</v>
      </c>
      <c r="C3129" s="169" t="s">
        <v>473</v>
      </c>
      <c r="D3129" s="169" t="s">
        <v>351</v>
      </c>
      <c r="E3129" s="170">
        <v>2015</v>
      </c>
      <c r="F3129" s="170" t="s">
        <v>11890</v>
      </c>
      <c r="G3129" s="171" t="s">
        <v>14820</v>
      </c>
      <c r="H3129" s="171" t="s">
        <v>13616</v>
      </c>
      <c r="I3129" s="171"/>
    </row>
    <row r="3130" spans="1:9" hidden="1" x14ac:dyDescent="0.25">
      <c r="A3130" s="169" t="s">
        <v>1406</v>
      </c>
      <c r="B3130" s="169" t="s">
        <v>14852</v>
      </c>
      <c r="C3130" s="169" t="s">
        <v>371</v>
      </c>
      <c r="D3130" s="169" t="s">
        <v>351</v>
      </c>
      <c r="E3130" s="170">
        <v>2012</v>
      </c>
      <c r="F3130" s="170" t="s">
        <v>11890</v>
      </c>
      <c r="G3130" s="171" t="s">
        <v>14820</v>
      </c>
      <c r="H3130" s="171" t="s">
        <v>13616</v>
      </c>
      <c r="I3130" s="171"/>
    </row>
    <row r="3131" spans="1:9" hidden="1" x14ac:dyDescent="0.25">
      <c r="A3131" s="169" t="s">
        <v>3014</v>
      </c>
      <c r="B3131" s="169" t="s">
        <v>14863</v>
      </c>
      <c r="C3131" s="169" t="s">
        <v>523</v>
      </c>
      <c r="D3131" s="169" t="s">
        <v>351</v>
      </c>
      <c r="E3131" s="170">
        <v>2015</v>
      </c>
      <c r="F3131" s="170" t="s">
        <v>11890</v>
      </c>
      <c r="G3131" s="171" t="s">
        <v>14820</v>
      </c>
      <c r="H3131" s="171" t="s">
        <v>13616</v>
      </c>
      <c r="I3131" s="171"/>
    </row>
    <row r="3132" spans="1:9" hidden="1" x14ac:dyDescent="0.25">
      <c r="A3132" s="169" t="s">
        <v>6655</v>
      </c>
      <c r="B3132" s="169" t="s">
        <v>14884</v>
      </c>
      <c r="C3132" s="169" t="s">
        <v>528</v>
      </c>
      <c r="D3132" s="169" t="s">
        <v>351</v>
      </c>
      <c r="E3132" s="170">
        <v>2015</v>
      </c>
      <c r="F3132" s="170" t="s">
        <v>11890</v>
      </c>
      <c r="G3132" s="171" t="s">
        <v>14820</v>
      </c>
      <c r="H3132" s="171" t="s">
        <v>13616</v>
      </c>
      <c r="I3132" s="171"/>
    </row>
    <row r="3133" spans="1:9" hidden="1" x14ac:dyDescent="0.25">
      <c r="A3133" s="169" t="s">
        <v>7201</v>
      </c>
      <c r="B3133" s="169" t="s">
        <v>14905</v>
      </c>
      <c r="C3133" s="169" t="s">
        <v>402</v>
      </c>
      <c r="D3133" s="169" t="s">
        <v>351</v>
      </c>
      <c r="E3133" s="170">
        <v>2015</v>
      </c>
      <c r="F3133" s="170" t="s">
        <v>11890</v>
      </c>
      <c r="G3133" s="171" t="s">
        <v>14820</v>
      </c>
      <c r="H3133" s="171" t="s">
        <v>13616</v>
      </c>
      <c r="I3133" s="171"/>
    </row>
    <row r="3134" spans="1:9" hidden="1" x14ac:dyDescent="0.25">
      <c r="A3134" s="169" t="s">
        <v>9202</v>
      </c>
      <c r="B3134" s="169" t="s">
        <v>14884</v>
      </c>
      <c r="C3134" s="169" t="s">
        <v>726</v>
      </c>
      <c r="D3134" s="169" t="s">
        <v>351</v>
      </c>
      <c r="E3134" s="170">
        <v>2015</v>
      </c>
      <c r="F3134" s="170" t="s">
        <v>11890</v>
      </c>
      <c r="G3134" s="171" t="s">
        <v>14820</v>
      </c>
      <c r="H3134" s="171" t="s">
        <v>13616</v>
      </c>
      <c r="I3134" s="171"/>
    </row>
    <row r="3135" spans="1:9" hidden="1" x14ac:dyDescent="0.25">
      <c r="A3135" s="169" t="s">
        <v>7057</v>
      </c>
      <c r="B3135" s="169" t="s">
        <v>14874</v>
      </c>
      <c r="C3135" s="169" t="s">
        <v>736</v>
      </c>
      <c r="D3135" s="169" t="s">
        <v>351</v>
      </c>
      <c r="E3135" s="170">
        <v>2015</v>
      </c>
      <c r="F3135" s="170" t="s">
        <v>11890</v>
      </c>
      <c r="G3135" s="171" t="s">
        <v>14820</v>
      </c>
      <c r="H3135" s="171" t="s">
        <v>13616</v>
      </c>
      <c r="I3135" s="171"/>
    </row>
    <row r="3136" spans="1:9" hidden="1" x14ac:dyDescent="0.25">
      <c r="A3136" s="169" t="s">
        <v>9547</v>
      </c>
      <c r="B3136" s="169" t="s">
        <v>14905</v>
      </c>
      <c r="C3136" s="169" t="s">
        <v>473</v>
      </c>
      <c r="D3136" s="169" t="s">
        <v>351</v>
      </c>
      <c r="E3136" s="170">
        <v>2015</v>
      </c>
      <c r="F3136" s="170" t="s">
        <v>11890</v>
      </c>
      <c r="G3136" s="171" t="s">
        <v>14820</v>
      </c>
      <c r="H3136" s="171" t="s">
        <v>13616</v>
      </c>
      <c r="I3136" s="171"/>
    </row>
    <row r="3137" spans="1:9" x14ac:dyDescent="0.25">
      <c r="A3137" s="169" t="s">
        <v>699</v>
      </c>
      <c r="B3137" s="169" t="s">
        <v>15234</v>
      </c>
      <c r="C3137" s="169" t="s">
        <v>11889</v>
      </c>
      <c r="D3137" s="169" t="s">
        <v>351</v>
      </c>
      <c r="E3137" s="170">
        <v>2015</v>
      </c>
      <c r="F3137" s="170" t="s">
        <v>11890</v>
      </c>
      <c r="G3137" s="171" t="s">
        <v>14820</v>
      </c>
      <c r="H3137" s="171" t="s">
        <v>13616</v>
      </c>
      <c r="I3137" s="171"/>
    </row>
    <row r="3138" spans="1:9" hidden="1" x14ac:dyDescent="0.25">
      <c r="A3138" s="169" t="s">
        <v>1396</v>
      </c>
      <c r="B3138" s="169" t="s">
        <v>14830</v>
      </c>
      <c r="C3138" s="169" t="s">
        <v>418</v>
      </c>
      <c r="D3138" s="169" t="s">
        <v>351</v>
      </c>
      <c r="E3138" s="170">
        <v>2012</v>
      </c>
      <c r="F3138" s="170" t="s">
        <v>11890</v>
      </c>
      <c r="G3138" s="171" t="s">
        <v>14820</v>
      </c>
      <c r="H3138" s="171" t="s">
        <v>13616</v>
      </c>
      <c r="I3138" s="171"/>
    </row>
    <row r="3139" spans="1:9" hidden="1" x14ac:dyDescent="0.25">
      <c r="A3139" s="169" t="s">
        <v>7083</v>
      </c>
      <c r="B3139" s="169" t="s">
        <v>14827</v>
      </c>
      <c r="C3139" s="169" t="s">
        <v>493</v>
      </c>
      <c r="D3139" s="169" t="s">
        <v>351</v>
      </c>
      <c r="E3139" s="170">
        <v>2012</v>
      </c>
      <c r="F3139" s="170" t="s">
        <v>11890</v>
      </c>
      <c r="G3139" s="171" t="s">
        <v>14820</v>
      </c>
      <c r="H3139" s="171" t="s">
        <v>13616</v>
      </c>
      <c r="I3139" s="171"/>
    </row>
    <row r="3140" spans="1:9" x14ac:dyDescent="0.25">
      <c r="A3140" s="169" t="s">
        <v>499</v>
      </c>
      <c r="B3140" s="169" t="s">
        <v>15235</v>
      </c>
      <c r="C3140" s="169" t="s">
        <v>11889</v>
      </c>
      <c r="D3140" s="169" t="s">
        <v>351</v>
      </c>
      <c r="E3140" s="170">
        <v>2015</v>
      </c>
      <c r="F3140" s="170" t="s">
        <v>11890</v>
      </c>
      <c r="G3140" s="171" t="s">
        <v>14820</v>
      </c>
      <c r="H3140" s="171" t="s">
        <v>13616</v>
      </c>
      <c r="I3140" s="171"/>
    </row>
    <row r="3141" spans="1:9" hidden="1" x14ac:dyDescent="0.25">
      <c r="A3141" s="169" t="s">
        <v>9461</v>
      </c>
      <c r="B3141" s="169" t="s">
        <v>14866</v>
      </c>
      <c r="C3141" s="169" t="s">
        <v>817</v>
      </c>
      <c r="D3141" s="169" t="s">
        <v>351</v>
      </c>
      <c r="E3141" s="170">
        <v>2012</v>
      </c>
      <c r="F3141" s="170" t="s">
        <v>11890</v>
      </c>
      <c r="G3141" s="171" t="s">
        <v>14820</v>
      </c>
      <c r="H3141" s="171" t="s">
        <v>13616</v>
      </c>
      <c r="I3141" s="171"/>
    </row>
    <row r="3142" spans="1:9" hidden="1" x14ac:dyDescent="0.25">
      <c r="A3142" s="169" t="s">
        <v>1267</v>
      </c>
      <c r="B3142" s="169" t="s">
        <v>14883</v>
      </c>
      <c r="C3142" s="169" t="s">
        <v>438</v>
      </c>
      <c r="D3142" s="169" t="s">
        <v>351</v>
      </c>
      <c r="E3142" s="170">
        <v>2012</v>
      </c>
      <c r="F3142" s="170" t="s">
        <v>11890</v>
      </c>
      <c r="G3142" s="171" t="s">
        <v>14820</v>
      </c>
      <c r="H3142" s="171" t="s">
        <v>13616</v>
      </c>
      <c r="I3142" s="171"/>
    </row>
    <row r="3143" spans="1:9" hidden="1" x14ac:dyDescent="0.25">
      <c r="A3143" s="169" t="s">
        <v>7867</v>
      </c>
      <c r="B3143" s="169" t="s">
        <v>14939</v>
      </c>
      <c r="C3143" s="169" t="s">
        <v>378</v>
      </c>
      <c r="D3143" s="169" t="s">
        <v>351</v>
      </c>
      <c r="E3143" s="170">
        <v>2015</v>
      </c>
      <c r="F3143" s="170" t="s">
        <v>11890</v>
      </c>
      <c r="G3143" s="171" t="s">
        <v>14820</v>
      </c>
      <c r="H3143" s="171" t="s">
        <v>13616</v>
      </c>
      <c r="I3143" s="171"/>
    </row>
    <row r="3144" spans="1:9" hidden="1" x14ac:dyDescent="0.25">
      <c r="A3144" s="169" t="s">
        <v>5726</v>
      </c>
      <c r="B3144" s="169" t="s">
        <v>14831</v>
      </c>
      <c r="C3144" s="169" t="s">
        <v>547</v>
      </c>
      <c r="D3144" s="169" t="s">
        <v>351</v>
      </c>
      <c r="E3144" s="170">
        <v>2012</v>
      </c>
      <c r="F3144" s="170" t="s">
        <v>11890</v>
      </c>
      <c r="G3144" s="171" t="s">
        <v>14820</v>
      </c>
      <c r="H3144" s="171" t="s">
        <v>13616</v>
      </c>
      <c r="I3144" s="171"/>
    </row>
    <row r="3145" spans="1:9" x14ac:dyDescent="0.25">
      <c r="A3145" s="169" t="s">
        <v>9235</v>
      </c>
      <c r="B3145" s="169" t="s">
        <v>15236</v>
      </c>
      <c r="C3145" s="169" t="s">
        <v>11889</v>
      </c>
      <c r="D3145" s="169" t="s">
        <v>351</v>
      </c>
      <c r="E3145" s="170">
        <v>2015</v>
      </c>
      <c r="F3145" s="170" t="s">
        <v>11890</v>
      </c>
      <c r="G3145" s="171" t="s">
        <v>14820</v>
      </c>
      <c r="H3145" s="171" t="s">
        <v>13616</v>
      </c>
      <c r="I3145" s="171"/>
    </row>
    <row r="3146" spans="1:9" hidden="1" x14ac:dyDescent="0.25">
      <c r="A3146" s="169" t="s">
        <v>4214</v>
      </c>
      <c r="B3146" s="169" t="s">
        <v>14823</v>
      </c>
      <c r="C3146" s="169" t="s">
        <v>493</v>
      </c>
      <c r="D3146" s="169" t="s">
        <v>351</v>
      </c>
      <c r="E3146" s="170">
        <v>2015</v>
      </c>
      <c r="F3146" s="170" t="s">
        <v>11890</v>
      </c>
      <c r="G3146" s="171" t="s">
        <v>14820</v>
      </c>
      <c r="H3146" s="171" t="s">
        <v>13616</v>
      </c>
      <c r="I3146" s="171"/>
    </row>
    <row r="3147" spans="1:9" hidden="1" x14ac:dyDescent="0.25">
      <c r="A3147" s="169" t="s">
        <v>6772</v>
      </c>
      <c r="B3147" s="169" t="s">
        <v>14844</v>
      </c>
      <c r="C3147" s="169" t="s">
        <v>703</v>
      </c>
      <c r="D3147" s="169" t="s">
        <v>351</v>
      </c>
      <c r="E3147" s="170">
        <v>2012</v>
      </c>
      <c r="F3147" s="170" t="s">
        <v>11890</v>
      </c>
      <c r="G3147" s="171" t="s">
        <v>14820</v>
      </c>
      <c r="H3147" s="171" t="s">
        <v>13616</v>
      </c>
      <c r="I3147" s="171"/>
    </row>
    <row r="3148" spans="1:9" hidden="1" x14ac:dyDescent="0.25">
      <c r="A3148" s="169" t="s">
        <v>7262</v>
      </c>
      <c r="B3148" s="169" t="s">
        <v>14905</v>
      </c>
      <c r="C3148" s="169" t="s">
        <v>523</v>
      </c>
      <c r="D3148" s="169" t="s">
        <v>351</v>
      </c>
      <c r="E3148" s="170">
        <v>2015</v>
      </c>
      <c r="F3148" s="170" t="s">
        <v>11890</v>
      </c>
      <c r="G3148" s="171" t="s">
        <v>14820</v>
      </c>
      <c r="H3148" s="171" t="s">
        <v>13616</v>
      </c>
      <c r="I3148" s="171"/>
    </row>
    <row r="3149" spans="1:9" hidden="1" x14ac:dyDescent="0.25">
      <c r="A3149" s="169" t="s">
        <v>8249</v>
      </c>
      <c r="B3149" s="169" t="s">
        <v>14861</v>
      </c>
      <c r="C3149" s="169" t="s">
        <v>418</v>
      </c>
      <c r="D3149" s="169" t="s">
        <v>342</v>
      </c>
      <c r="E3149" s="170">
        <v>2013</v>
      </c>
      <c r="F3149" s="170" t="s">
        <v>11890</v>
      </c>
      <c r="G3149" s="171" t="s">
        <v>14820</v>
      </c>
      <c r="H3149" s="171" t="s">
        <v>13616</v>
      </c>
      <c r="I3149" s="171"/>
    </row>
    <row r="3150" spans="1:9" hidden="1" x14ac:dyDescent="0.25">
      <c r="A3150" s="169" t="s">
        <v>9259</v>
      </c>
      <c r="B3150" s="169" t="s">
        <v>14847</v>
      </c>
      <c r="C3150" s="169" t="s">
        <v>736</v>
      </c>
      <c r="D3150" s="169" t="s">
        <v>351</v>
      </c>
      <c r="E3150" s="170">
        <v>2015</v>
      </c>
      <c r="F3150" s="170" t="s">
        <v>11890</v>
      </c>
      <c r="G3150" s="171" t="s">
        <v>14820</v>
      </c>
      <c r="H3150" s="171" t="s">
        <v>13616</v>
      </c>
      <c r="I3150" s="171"/>
    </row>
    <row r="3151" spans="1:9" hidden="1" x14ac:dyDescent="0.25">
      <c r="A3151" s="169" t="s">
        <v>1919</v>
      </c>
      <c r="B3151" s="169" t="s">
        <v>14869</v>
      </c>
      <c r="C3151" s="169" t="s">
        <v>736</v>
      </c>
      <c r="D3151" s="169" t="s">
        <v>351</v>
      </c>
      <c r="E3151" s="170">
        <v>2015</v>
      </c>
      <c r="F3151" s="170" t="s">
        <v>11890</v>
      </c>
      <c r="G3151" s="171" t="s">
        <v>14820</v>
      </c>
      <c r="H3151" s="171" t="s">
        <v>13616</v>
      </c>
      <c r="I3151" s="171"/>
    </row>
    <row r="3152" spans="1:9" x14ac:dyDescent="0.25">
      <c r="A3152" s="169" t="s">
        <v>11122</v>
      </c>
      <c r="B3152" s="169" t="s">
        <v>15237</v>
      </c>
      <c r="C3152" s="169" t="s">
        <v>11889</v>
      </c>
      <c r="D3152" s="169" t="s">
        <v>351</v>
      </c>
      <c r="E3152" s="170">
        <v>2015</v>
      </c>
      <c r="F3152" s="170" t="s">
        <v>11890</v>
      </c>
      <c r="G3152" s="171" t="s">
        <v>14820</v>
      </c>
      <c r="H3152" s="171" t="s">
        <v>13616</v>
      </c>
      <c r="I3152" s="171"/>
    </row>
    <row r="3153" spans="1:9" hidden="1" x14ac:dyDescent="0.25">
      <c r="A3153" s="169" t="s">
        <v>9541</v>
      </c>
      <c r="B3153" s="169" t="s">
        <v>15238</v>
      </c>
      <c r="C3153" s="169" t="s">
        <v>984</v>
      </c>
      <c r="D3153" s="169" t="s">
        <v>351</v>
      </c>
      <c r="E3153" s="170">
        <v>2012</v>
      </c>
      <c r="F3153" s="170" t="s">
        <v>11890</v>
      </c>
      <c r="G3153" s="171" t="s">
        <v>14820</v>
      </c>
      <c r="H3153" s="171" t="s">
        <v>13616</v>
      </c>
      <c r="I3153" s="171"/>
    </row>
    <row r="3154" spans="1:9" hidden="1" x14ac:dyDescent="0.25">
      <c r="A3154" s="169" t="s">
        <v>8950</v>
      </c>
      <c r="B3154" s="169" t="s">
        <v>14905</v>
      </c>
      <c r="C3154" s="169" t="s">
        <v>726</v>
      </c>
      <c r="D3154" s="169" t="s">
        <v>351</v>
      </c>
      <c r="E3154" s="170">
        <v>2015</v>
      </c>
      <c r="F3154" s="170" t="s">
        <v>11890</v>
      </c>
      <c r="G3154" s="171" t="s">
        <v>14820</v>
      </c>
      <c r="H3154" s="171" t="s">
        <v>13616</v>
      </c>
      <c r="I3154" s="171"/>
    </row>
    <row r="3155" spans="1:9" hidden="1" x14ac:dyDescent="0.25">
      <c r="A3155" s="169" t="s">
        <v>4640</v>
      </c>
      <c r="B3155" s="169" t="s">
        <v>14874</v>
      </c>
      <c r="C3155" s="169" t="s">
        <v>378</v>
      </c>
      <c r="D3155" s="169" t="s">
        <v>351</v>
      </c>
      <c r="E3155" s="170">
        <v>2015</v>
      </c>
      <c r="F3155" s="170" t="s">
        <v>11890</v>
      </c>
      <c r="G3155" s="171" t="s">
        <v>14820</v>
      </c>
      <c r="H3155" s="171" t="s">
        <v>13616</v>
      </c>
      <c r="I3155" s="171"/>
    </row>
    <row r="3156" spans="1:9" hidden="1" x14ac:dyDescent="0.25">
      <c r="A3156" s="169" t="s">
        <v>10475</v>
      </c>
      <c r="B3156" s="169" t="s">
        <v>14879</v>
      </c>
      <c r="C3156" s="169" t="s">
        <v>341</v>
      </c>
      <c r="D3156" s="169" t="s">
        <v>351</v>
      </c>
      <c r="E3156" s="170">
        <v>2012</v>
      </c>
      <c r="F3156" s="170" t="s">
        <v>11890</v>
      </c>
      <c r="G3156" s="171" t="s">
        <v>14820</v>
      </c>
      <c r="H3156" s="171" t="s">
        <v>13616</v>
      </c>
      <c r="I3156" s="171"/>
    </row>
    <row r="3157" spans="1:9" hidden="1" x14ac:dyDescent="0.25">
      <c r="A3157" s="169" t="s">
        <v>8788</v>
      </c>
      <c r="B3157" s="169" t="s">
        <v>14901</v>
      </c>
      <c r="C3157" s="169" t="s">
        <v>438</v>
      </c>
      <c r="D3157" s="169" t="s">
        <v>351</v>
      </c>
      <c r="E3157" s="170">
        <v>2012</v>
      </c>
      <c r="F3157" s="170" t="s">
        <v>11890</v>
      </c>
      <c r="G3157" s="171" t="s">
        <v>14820</v>
      </c>
      <c r="H3157" s="171" t="s">
        <v>13616</v>
      </c>
      <c r="I3157" s="171"/>
    </row>
    <row r="3158" spans="1:9" hidden="1" x14ac:dyDescent="0.25">
      <c r="A3158" s="169" t="s">
        <v>4245</v>
      </c>
      <c r="B3158" s="169" t="s">
        <v>14861</v>
      </c>
      <c r="C3158" s="169" t="s">
        <v>528</v>
      </c>
      <c r="D3158" s="169" t="s">
        <v>342</v>
      </c>
      <c r="E3158" s="170">
        <v>2013</v>
      </c>
      <c r="F3158" s="170" t="s">
        <v>11890</v>
      </c>
      <c r="G3158" s="171" t="s">
        <v>14820</v>
      </c>
      <c r="H3158" s="171" t="s">
        <v>13616</v>
      </c>
      <c r="I3158" s="171"/>
    </row>
    <row r="3159" spans="1:9" hidden="1" x14ac:dyDescent="0.25">
      <c r="A3159" s="169" t="s">
        <v>15239</v>
      </c>
      <c r="B3159" s="169" t="s">
        <v>15240</v>
      </c>
      <c r="C3159" s="169" t="s">
        <v>356</v>
      </c>
      <c r="D3159" s="169" t="s">
        <v>351</v>
      </c>
      <c r="E3159" s="170">
        <v>2015</v>
      </c>
      <c r="F3159" s="170" t="s">
        <v>11890</v>
      </c>
      <c r="G3159" s="171" t="s">
        <v>14820</v>
      </c>
      <c r="H3159" s="171" t="s">
        <v>13616</v>
      </c>
      <c r="I3159" s="171"/>
    </row>
    <row r="3160" spans="1:9" hidden="1" x14ac:dyDescent="0.25">
      <c r="A3160" s="169" t="s">
        <v>10804</v>
      </c>
      <c r="B3160" s="169" t="s">
        <v>14832</v>
      </c>
      <c r="C3160" s="169" t="s">
        <v>405</v>
      </c>
      <c r="D3160" s="169" t="s">
        <v>351</v>
      </c>
      <c r="E3160" s="170">
        <v>2015</v>
      </c>
      <c r="F3160" s="170" t="s">
        <v>11890</v>
      </c>
      <c r="G3160" s="171" t="s">
        <v>14820</v>
      </c>
      <c r="H3160" s="171" t="s">
        <v>13616</v>
      </c>
      <c r="I3160" s="171"/>
    </row>
    <row r="3161" spans="1:9" hidden="1" x14ac:dyDescent="0.25">
      <c r="A3161" s="169" t="s">
        <v>4639</v>
      </c>
      <c r="B3161" s="169" t="s">
        <v>14847</v>
      </c>
      <c r="C3161" s="169" t="s">
        <v>350</v>
      </c>
      <c r="D3161" s="169" t="s">
        <v>351</v>
      </c>
      <c r="E3161" s="170">
        <v>2015</v>
      </c>
      <c r="F3161" s="170" t="s">
        <v>11890</v>
      </c>
      <c r="G3161" s="171" t="s">
        <v>14820</v>
      </c>
      <c r="H3161" s="171" t="s">
        <v>13616</v>
      </c>
      <c r="I3161" s="171"/>
    </row>
    <row r="3162" spans="1:9" hidden="1" x14ac:dyDescent="0.25">
      <c r="A3162" s="169" t="s">
        <v>9835</v>
      </c>
      <c r="B3162" s="169" t="s">
        <v>14831</v>
      </c>
      <c r="C3162" s="169" t="s">
        <v>769</v>
      </c>
      <c r="D3162" s="169" t="s">
        <v>351</v>
      </c>
      <c r="E3162" s="170">
        <v>2012</v>
      </c>
      <c r="F3162" s="170" t="s">
        <v>11890</v>
      </c>
      <c r="G3162" s="171" t="s">
        <v>14820</v>
      </c>
      <c r="H3162" s="171" t="s">
        <v>13616</v>
      </c>
      <c r="I3162" s="171"/>
    </row>
    <row r="3163" spans="1:9" hidden="1" x14ac:dyDescent="0.25">
      <c r="A3163" s="169" t="s">
        <v>9484</v>
      </c>
      <c r="B3163" s="169" t="s">
        <v>14866</v>
      </c>
      <c r="C3163" s="169" t="s">
        <v>868</v>
      </c>
      <c r="D3163" s="169" t="s">
        <v>351</v>
      </c>
      <c r="E3163" s="170">
        <v>2012</v>
      </c>
      <c r="F3163" s="170" t="s">
        <v>11890</v>
      </c>
      <c r="G3163" s="171" t="s">
        <v>14820</v>
      </c>
      <c r="H3163" s="171" t="s">
        <v>13616</v>
      </c>
      <c r="I3163" s="171"/>
    </row>
    <row r="3164" spans="1:9" hidden="1" x14ac:dyDescent="0.25">
      <c r="A3164" s="169" t="s">
        <v>10384</v>
      </c>
      <c r="B3164" s="169" t="s">
        <v>14905</v>
      </c>
      <c r="C3164" s="169" t="s">
        <v>396</v>
      </c>
      <c r="D3164" s="169" t="s">
        <v>351</v>
      </c>
      <c r="E3164" s="170">
        <v>2015</v>
      </c>
      <c r="F3164" s="170" t="s">
        <v>11890</v>
      </c>
      <c r="G3164" s="171" t="s">
        <v>14820</v>
      </c>
      <c r="H3164" s="171" t="s">
        <v>13616</v>
      </c>
      <c r="I3164" s="171"/>
    </row>
    <row r="3165" spans="1:9" x14ac:dyDescent="0.25">
      <c r="A3165" s="169" t="s">
        <v>4513</v>
      </c>
      <c r="B3165" s="169" t="s">
        <v>15241</v>
      </c>
      <c r="C3165" s="169" t="s">
        <v>11889</v>
      </c>
      <c r="D3165" s="169" t="s">
        <v>351</v>
      </c>
      <c r="E3165" s="170">
        <v>2015</v>
      </c>
      <c r="F3165" s="170" t="s">
        <v>11890</v>
      </c>
      <c r="G3165" s="171" t="s">
        <v>14820</v>
      </c>
      <c r="H3165" s="171" t="s">
        <v>13616</v>
      </c>
      <c r="I3165" s="171"/>
    </row>
    <row r="3166" spans="1:9" hidden="1" x14ac:dyDescent="0.25">
      <c r="A3166" s="169" t="s">
        <v>977</v>
      </c>
      <c r="B3166" s="169" t="s">
        <v>14832</v>
      </c>
      <c r="C3166" s="169" t="s">
        <v>399</v>
      </c>
      <c r="D3166" s="169" t="s">
        <v>351</v>
      </c>
      <c r="E3166" s="170">
        <v>2015</v>
      </c>
      <c r="F3166" s="170" t="s">
        <v>11890</v>
      </c>
      <c r="G3166" s="171" t="s">
        <v>14820</v>
      </c>
      <c r="H3166" s="171" t="s">
        <v>13616</v>
      </c>
      <c r="I3166" s="171"/>
    </row>
    <row r="3167" spans="1:9" hidden="1" x14ac:dyDescent="0.25">
      <c r="A3167" s="169" t="s">
        <v>8281</v>
      </c>
      <c r="B3167" s="169" t="s">
        <v>14828</v>
      </c>
      <c r="C3167" s="169" t="s">
        <v>713</v>
      </c>
      <c r="D3167" s="169" t="s">
        <v>351</v>
      </c>
      <c r="E3167" s="170">
        <v>2012</v>
      </c>
      <c r="F3167" s="170" t="s">
        <v>11890</v>
      </c>
      <c r="G3167" s="171" t="s">
        <v>14820</v>
      </c>
      <c r="H3167" s="171" t="s">
        <v>13616</v>
      </c>
      <c r="I3167" s="171"/>
    </row>
    <row r="3168" spans="1:9" hidden="1" x14ac:dyDescent="0.25">
      <c r="A3168" s="169" t="s">
        <v>10977</v>
      </c>
      <c r="B3168" s="169" t="s">
        <v>14830</v>
      </c>
      <c r="C3168" s="169" t="s">
        <v>868</v>
      </c>
      <c r="D3168" s="169" t="s">
        <v>351</v>
      </c>
      <c r="E3168" s="170">
        <v>2012</v>
      </c>
      <c r="F3168" s="170" t="s">
        <v>11890</v>
      </c>
      <c r="G3168" s="171" t="s">
        <v>14820</v>
      </c>
      <c r="H3168" s="171" t="s">
        <v>13616</v>
      </c>
      <c r="I3168" s="171"/>
    </row>
    <row r="3169" spans="1:9" hidden="1" x14ac:dyDescent="0.25">
      <c r="A3169" s="169" t="s">
        <v>1261</v>
      </c>
      <c r="B3169" s="169" t="s">
        <v>14887</v>
      </c>
      <c r="C3169" s="169" t="s">
        <v>473</v>
      </c>
      <c r="D3169" s="169" t="s">
        <v>351</v>
      </c>
      <c r="E3169" s="170">
        <v>2015</v>
      </c>
      <c r="F3169" s="170" t="s">
        <v>11890</v>
      </c>
      <c r="G3169" s="171" t="s">
        <v>14820</v>
      </c>
      <c r="H3169" s="171" t="s">
        <v>13616</v>
      </c>
      <c r="I3169" s="171"/>
    </row>
    <row r="3170" spans="1:9" hidden="1" x14ac:dyDescent="0.25">
      <c r="A3170" s="169" t="s">
        <v>15242</v>
      </c>
      <c r="B3170" s="169" t="s">
        <v>14819</v>
      </c>
      <c r="C3170" s="169" t="s">
        <v>817</v>
      </c>
      <c r="D3170" s="169" t="s">
        <v>351</v>
      </c>
      <c r="E3170" s="170">
        <v>2015</v>
      </c>
      <c r="F3170" s="170" t="s">
        <v>11890</v>
      </c>
      <c r="G3170" s="171" t="s">
        <v>14820</v>
      </c>
      <c r="H3170" s="171" t="s">
        <v>13616</v>
      </c>
      <c r="I3170" s="171"/>
    </row>
    <row r="3171" spans="1:9" hidden="1" x14ac:dyDescent="0.25">
      <c r="A3171" s="169" t="s">
        <v>2522</v>
      </c>
      <c r="B3171" s="169" t="s">
        <v>14858</v>
      </c>
      <c r="C3171" s="169" t="s">
        <v>466</v>
      </c>
      <c r="D3171" s="169" t="s">
        <v>351</v>
      </c>
      <c r="E3171" s="170">
        <v>2015</v>
      </c>
      <c r="F3171" s="170" t="s">
        <v>11890</v>
      </c>
      <c r="G3171" s="171" t="s">
        <v>14820</v>
      </c>
      <c r="H3171" s="171" t="s">
        <v>13616</v>
      </c>
      <c r="I3171" s="171"/>
    </row>
    <row r="3172" spans="1:9" hidden="1" x14ac:dyDescent="0.25">
      <c r="A3172" s="169" t="s">
        <v>7774</v>
      </c>
      <c r="B3172" s="169" t="s">
        <v>14844</v>
      </c>
      <c r="C3172" s="169" t="s">
        <v>493</v>
      </c>
      <c r="D3172" s="169" t="s">
        <v>351</v>
      </c>
      <c r="E3172" s="170">
        <v>2012</v>
      </c>
      <c r="F3172" s="170" t="s">
        <v>11890</v>
      </c>
      <c r="G3172" s="171" t="s">
        <v>14820</v>
      </c>
      <c r="H3172" s="171" t="s">
        <v>13616</v>
      </c>
      <c r="I3172" s="171"/>
    </row>
    <row r="3173" spans="1:9" hidden="1" x14ac:dyDescent="0.25">
      <c r="A3173" s="169" t="s">
        <v>6989</v>
      </c>
      <c r="B3173" s="169" t="s">
        <v>14939</v>
      </c>
      <c r="C3173" s="169" t="s">
        <v>703</v>
      </c>
      <c r="D3173" s="169" t="s">
        <v>351</v>
      </c>
      <c r="E3173" s="170">
        <v>2015</v>
      </c>
      <c r="F3173" s="170" t="s">
        <v>11890</v>
      </c>
      <c r="G3173" s="171" t="s">
        <v>14820</v>
      </c>
      <c r="H3173" s="171" t="s">
        <v>13616</v>
      </c>
      <c r="I3173" s="171"/>
    </row>
    <row r="3174" spans="1:9" hidden="1" x14ac:dyDescent="0.25">
      <c r="A3174" s="169" t="s">
        <v>9150</v>
      </c>
      <c r="B3174" s="169" t="s">
        <v>14830</v>
      </c>
      <c r="C3174" s="169" t="s">
        <v>405</v>
      </c>
      <c r="D3174" s="169" t="s">
        <v>351</v>
      </c>
      <c r="E3174" s="170">
        <v>2012</v>
      </c>
      <c r="F3174" s="170" t="s">
        <v>11890</v>
      </c>
      <c r="G3174" s="171" t="s">
        <v>14820</v>
      </c>
      <c r="H3174" s="171" t="s">
        <v>13616</v>
      </c>
      <c r="I3174" s="171"/>
    </row>
    <row r="3175" spans="1:9" hidden="1" x14ac:dyDescent="0.25">
      <c r="A3175" s="169" t="s">
        <v>8448</v>
      </c>
      <c r="B3175" s="169" t="s">
        <v>15065</v>
      </c>
      <c r="C3175" s="169" t="s">
        <v>547</v>
      </c>
      <c r="D3175" s="169" t="s">
        <v>351</v>
      </c>
      <c r="E3175" s="170">
        <v>2012</v>
      </c>
      <c r="F3175" s="170" t="s">
        <v>11890</v>
      </c>
      <c r="G3175" s="171" t="s">
        <v>14820</v>
      </c>
      <c r="H3175" s="171" t="s">
        <v>13616</v>
      </c>
      <c r="I3175" s="171"/>
    </row>
    <row r="3176" spans="1:9" hidden="1" x14ac:dyDescent="0.25">
      <c r="A3176" s="169" t="s">
        <v>6126</v>
      </c>
      <c r="B3176" s="169" t="s">
        <v>14846</v>
      </c>
      <c r="C3176" s="169" t="s">
        <v>425</v>
      </c>
      <c r="D3176" s="169" t="s">
        <v>351</v>
      </c>
      <c r="E3176" s="170">
        <v>2012</v>
      </c>
      <c r="F3176" s="170" t="s">
        <v>11890</v>
      </c>
      <c r="G3176" s="171" t="s">
        <v>14820</v>
      </c>
      <c r="H3176" s="171" t="s">
        <v>13616</v>
      </c>
      <c r="I3176" s="171"/>
    </row>
    <row r="3177" spans="1:9" hidden="1" x14ac:dyDescent="0.25">
      <c r="A3177" s="169" t="s">
        <v>8872</v>
      </c>
      <c r="B3177" s="169" t="s">
        <v>14842</v>
      </c>
      <c r="C3177" s="169" t="s">
        <v>703</v>
      </c>
      <c r="D3177" s="169" t="s">
        <v>351</v>
      </c>
      <c r="E3177" s="170">
        <v>2012</v>
      </c>
      <c r="F3177" s="170" t="s">
        <v>11890</v>
      </c>
      <c r="G3177" s="171" t="s">
        <v>14820</v>
      </c>
      <c r="H3177" s="171" t="s">
        <v>13616</v>
      </c>
      <c r="I3177" s="171"/>
    </row>
    <row r="3178" spans="1:9" hidden="1" x14ac:dyDescent="0.25">
      <c r="A3178" s="169" t="s">
        <v>10414</v>
      </c>
      <c r="B3178" s="169" t="s">
        <v>14874</v>
      </c>
      <c r="C3178" s="169" t="s">
        <v>443</v>
      </c>
      <c r="D3178" s="169" t="s">
        <v>351</v>
      </c>
      <c r="E3178" s="170">
        <v>2015</v>
      </c>
      <c r="F3178" s="170" t="s">
        <v>11890</v>
      </c>
      <c r="G3178" s="171" t="s">
        <v>14820</v>
      </c>
      <c r="H3178" s="171" t="s">
        <v>13616</v>
      </c>
      <c r="I3178" s="171"/>
    </row>
    <row r="3179" spans="1:9" x14ac:dyDescent="0.25">
      <c r="A3179" s="169" t="s">
        <v>1005</v>
      </c>
      <c r="B3179" s="169" t="s">
        <v>15243</v>
      </c>
      <c r="C3179" s="169" t="s">
        <v>11889</v>
      </c>
      <c r="D3179" s="169" t="s">
        <v>351</v>
      </c>
      <c r="E3179" s="170">
        <v>2015</v>
      </c>
      <c r="F3179" s="170" t="s">
        <v>11890</v>
      </c>
      <c r="G3179" s="171" t="s">
        <v>14820</v>
      </c>
      <c r="H3179" s="171" t="s">
        <v>13616</v>
      </c>
      <c r="I3179" s="171"/>
    </row>
    <row r="3180" spans="1:9" x14ac:dyDescent="0.25">
      <c r="A3180" s="169" t="s">
        <v>15244</v>
      </c>
      <c r="B3180" s="169" t="s">
        <v>15245</v>
      </c>
      <c r="C3180" s="169" t="s">
        <v>11889</v>
      </c>
      <c r="D3180" s="169" t="s">
        <v>351</v>
      </c>
      <c r="E3180" s="170">
        <v>2012</v>
      </c>
      <c r="F3180" s="170" t="s">
        <v>11890</v>
      </c>
      <c r="G3180" s="171" t="s">
        <v>14820</v>
      </c>
      <c r="H3180" s="171" t="s">
        <v>13616</v>
      </c>
      <c r="I3180" s="171"/>
    </row>
    <row r="3181" spans="1:9" hidden="1" x14ac:dyDescent="0.25">
      <c r="A3181" s="169" t="s">
        <v>4476</v>
      </c>
      <c r="B3181" s="169" t="s">
        <v>14846</v>
      </c>
      <c r="C3181" s="169" t="s">
        <v>547</v>
      </c>
      <c r="D3181" s="169" t="s">
        <v>351</v>
      </c>
      <c r="E3181" s="170">
        <v>2012</v>
      </c>
      <c r="F3181" s="170" t="s">
        <v>11890</v>
      </c>
      <c r="G3181" s="171" t="s">
        <v>14820</v>
      </c>
      <c r="H3181" s="171" t="s">
        <v>13616</v>
      </c>
      <c r="I3181" s="171"/>
    </row>
    <row r="3182" spans="1:9" hidden="1" x14ac:dyDescent="0.25">
      <c r="A3182" s="169" t="s">
        <v>7114</v>
      </c>
      <c r="B3182" s="169" t="s">
        <v>14861</v>
      </c>
      <c r="C3182" s="169" t="s">
        <v>405</v>
      </c>
      <c r="D3182" s="169" t="s">
        <v>342</v>
      </c>
      <c r="E3182" s="170">
        <v>2013</v>
      </c>
      <c r="F3182" s="170" t="s">
        <v>11890</v>
      </c>
      <c r="G3182" s="171" t="s">
        <v>14820</v>
      </c>
      <c r="H3182" s="171" t="s">
        <v>13616</v>
      </c>
      <c r="I3182" s="171"/>
    </row>
    <row r="3183" spans="1:9" x14ac:dyDescent="0.25">
      <c r="A3183" s="169" t="s">
        <v>10039</v>
      </c>
      <c r="B3183" s="169" t="s">
        <v>15246</v>
      </c>
      <c r="C3183" s="169" t="s">
        <v>11889</v>
      </c>
      <c r="D3183" s="169" t="s">
        <v>351</v>
      </c>
      <c r="E3183" s="170">
        <v>2015</v>
      </c>
      <c r="F3183" s="170" t="s">
        <v>11890</v>
      </c>
      <c r="G3183" s="171" t="s">
        <v>14820</v>
      </c>
      <c r="H3183" s="171" t="s">
        <v>13616</v>
      </c>
      <c r="I3183" s="171"/>
    </row>
    <row r="3184" spans="1:9" hidden="1" x14ac:dyDescent="0.25">
      <c r="A3184" s="169" t="s">
        <v>6004</v>
      </c>
      <c r="B3184" s="169" t="s">
        <v>14832</v>
      </c>
      <c r="C3184" s="169" t="s">
        <v>418</v>
      </c>
      <c r="D3184" s="169" t="s">
        <v>351</v>
      </c>
      <c r="E3184" s="170">
        <v>2015</v>
      </c>
      <c r="F3184" s="170" t="s">
        <v>11890</v>
      </c>
      <c r="G3184" s="171" t="s">
        <v>14820</v>
      </c>
      <c r="H3184" s="171" t="s">
        <v>13616</v>
      </c>
      <c r="I3184" s="171"/>
    </row>
    <row r="3185" spans="1:9" x14ac:dyDescent="0.25">
      <c r="A3185" s="169" t="s">
        <v>5029</v>
      </c>
      <c r="B3185" s="169" t="s">
        <v>15247</v>
      </c>
      <c r="C3185" s="169" t="s">
        <v>11889</v>
      </c>
      <c r="D3185" s="169" t="s">
        <v>351</v>
      </c>
      <c r="E3185" s="170">
        <v>2012</v>
      </c>
      <c r="F3185" s="170" t="s">
        <v>11890</v>
      </c>
      <c r="G3185" s="171" t="s">
        <v>14820</v>
      </c>
      <c r="H3185" s="171" t="s">
        <v>13616</v>
      </c>
      <c r="I3185" s="171"/>
    </row>
    <row r="3186" spans="1:9" hidden="1" x14ac:dyDescent="0.25">
      <c r="A3186" s="169" t="s">
        <v>511</v>
      </c>
      <c r="B3186" s="169" t="s">
        <v>14861</v>
      </c>
      <c r="C3186" s="169" t="s">
        <v>443</v>
      </c>
      <c r="D3186" s="169" t="s">
        <v>351</v>
      </c>
      <c r="E3186" s="170">
        <v>2013</v>
      </c>
      <c r="F3186" s="170" t="s">
        <v>11890</v>
      </c>
      <c r="G3186" s="171" t="s">
        <v>14820</v>
      </c>
      <c r="H3186" s="171" t="s">
        <v>13616</v>
      </c>
      <c r="I3186" s="171"/>
    </row>
    <row r="3187" spans="1:9" hidden="1" x14ac:dyDescent="0.25">
      <c r="A3187" s="169" t="s">
        <v>3206</v>
      </c>
      <c r="B3187" s="169" t="s">
        <v>14830</v>
      </c>
      <c r="C3187" s="169" t="s">
        <v>769</v>
      </c>
      <c r="D3187" s="169" t="s">
        <v>351</v>
      </c>
      <c r="E3187" s="170">
        <v>2012</v>
      </c>
      <c r="F3187" s="170" t="s">
        <v>11890</v>
      </c>
      <c r="G3187" s="171" t="s">
        <v>14820</v>
      </c>
      <c r="H3187" s="171" t="s">
        <v>13616</v>
      </c>
      <c r="I3187" s="171"/>
    </row>
    <row r="3188" spans="1:9" hidden="1" x14ac:dyDescent="0.25">
      <c r="A3188" s="169" t="s">
        <v>2187</v>
      </c>
      <c r="B3188" s="169" t="s">
        <v>14829</v>
      </c>
      <c r="C3188" s="169" t="s">
        <v>350</v>
      </c>
      <c r="D3188" s="169" t="s">
        <v>351</v>
      </c>
      <c r="E3188" s="170">
        <v>2015</v>
      </c>
      <c r="F3188" s="170" t="s">
        <v>11890</v>
      </c>
      <c r="G3188" s="171" t="s">
        <v>14820</v>
      </c>
      <c r="H3188" s="171" t="s">
        <v>13616</v>
      </c>
      <c r="I3188" s="171"/>
    </row>
    <row r="3189" spans="1:9" x14ac:dyDescent="0.25">
      <c r="A3189" s="169" t="s">
        <v>6320</v>
      </c>
      <c r="B3189" s="169" t="s">
        <v>15204</v>
      </c>
      <c r="C3189" s="169" t="s">
        <v>11889</v>
      </c>
      <c r="D3189" s="169" t="s">
        <v>351</v>
      </c>
      <c r="E3189" s="170">
        <v>2012</v>
      </c>
      <c r="F3189" s="170" t="s">
        <v>11890</v>
      </c>
      <c r="G3189" s="171" t="s">
        <v>14820</v>
      </c>
      <c r="H3189" s="171" t="s">
        <v>13616</v>
      </c>
      <c r="I3189" s="171"/>
    </row>
    <row r="3190" spans="1:9" x14ac:dyDescent="0.25">
      <c r="A3190" s="169" t="s">
        <v>7115</v>
      </c>
      <c r="B3190" s="169" t="s">
        <v>15248</v>
      </c>
      <c r="C3190" s="169" t="s">
        <v>11889</v>
      </c>
      <c r="D3190" s="169" t="s">
        <v>351</v>
      </c>
      <c r="E3190" s="170">
        <v>2015</v>
      </c>
      <c r="F3190" s="170" t="s">
        <v>11890</v>
      </c>
      <c r="G3190" s="171" t="s">
        <v>14820</v>
      </c>
      <c r="H3190" s="171" t="s">
        <v>13616</v>
      </c>
      <c r="I3190" s="171"/>
    </row>
    <row r="3191" spans="1:9" hidden="1" x14ac:dyDescent="0.25">
      <c r="A3191" s="169" t="s">
        <v>1864</v>
      </c>
      <c r="B3191" s="169" t="s">
        <v>14831</v>
      </c>
      <c r="C3191" s="169" t="s">
        <v>466</v>
      </c>
      <c r="D3191" s="169" t="s">
        <v>351</v>
      </c>
      <c r="E3191" s="170">
        <v>2012</v>
      </c>
      <c r="F3191" s="170" t="s">
        <v>11890</v>
      </c>
      <c r="G3191" s="171" t="s">
        <v>14820</v>
      </c>
      <c r="H3191" s="171" t="s">
        <v>13616</v>
      </c>
      <c r="I3191" s="171"/>
    </row>
    <row r="3192" spans="1:9" hidden="1" x14ac:dyDescent="0.25">
      <c r="A3192" s="169" t="s">
        <v>6936</v>
      </c>
      <c r="B3192" s="169" t="s">
        <v>14862</v>
      </c>
      <c r="C3192" s="169" t="s">
        <v>350</v>
      </c>
      <c r="D3192" s="169" t="s">
        <v>351</v>
      </c>
      <c r="E3192" s="170">
        <v>2015</v>
      </c>
      <c r="F3192" s="170" t="s">
        <v>11890</v>
      </c>
      <c r="G3192" s="171" t="s">
        <v>14820</v>
      </c>
      <c r="H3192" s="171" t="s">
        <v>13616</v>
      </c>
      <c r="I3192" s="171"/>
    </row>
    <row r="3193" spans="1:9" hidden="1" x14ac:dyDescent="0.25">
      <c r="A3193" s="169" t="s">
        <v>3672</v>
      </c>
      <c r="B3193" s="169" t="s">
        <v>14866</v>
      </c>
      <c r="C3193" s="169" t="s">
        <v>443</v>
      </c>
      <c r="D3193" s="169" t="s">
        <v>351</v>
      </c>
      <c r="E3193" s="170">
        <v>2012</v>
      </c>
      <c r="F3193" s="170" t="s">
        <v>11890</v>
      </c>
      <c r="G3193" s="171" t="s">
        <v>14820</v>
      </c>
      <c r="H3193" s="171" t="s">
        <v>13616</v>
      </c>
      <c r="I3193" s="171"/>
    </row>
    <row r="3194" spans="1:9" hidden="1" x14ac:dyDescent="0.25">
      <c r="A3194" s="169" t="s">
        <v>2644</v>
      </c>
      <c r="B3194" s="169" t="s">
        <v>14861</v>
      </c>
      <c r="C3194" s="169" t="s">
        <v>443</v>
      </c>
      <c r="D3194" s="169" t="s">
        <v>342</v>
      </c>
      <c r="E3194" s="170">
        <v>2013</v>
      </c>
      <c r="F3194" s="170" t="s">
        <v>11890</v>
      </c>
      <c r="G3194" s="171" t="s">
        <v>14820</v>
      </c>
      <c r="H3194" s="171" t="s">
        <v>13616</v>
      </c>
      <c r="I3194" s="171"/>
    </row>
    <row r="3195" spans="1:9" x14ac:dyDescent="0.25">
      <c r="A3195" s="169" t="s">
        <v>9711</v>
      </c>
      <c r="B3195" s="169" t="s">
        <v>15249</v>
      </c>
      <c r="C3195" s="169" t="s">
        <v>11889</v>
      </c>
      <c r="D3195" s="169" t="s">
        <v>351</v>
      </c>
      <c r="E3195" s="170">
        <v>2015</v>
      </c>
      <c r="F3195" s="170" t="s">
        <v>11890</v>
      </c>
      <c r="G3195" s="171" t="s">
        <v>14820</v>
      </c>
      <c r="H3195" s="171" t="s">
        <v>13616</v>
      </c>
      <c r="I3195" s="171"/>
    </row>
    <row r="3196" spans="1:9" hidden="1" x14ac:dyDescent="0.25">
      <c r="A3196" s="169" t="s">
        <v>4242</v>
      </c>
      <c r="B3196" s="169" t="s">
        <v>14832</v>
      </c>
      <c r="C3196" s="169" t="s">
        <v>350</v>
      </c>
      <c r="D3196" s="169" t="s">
        <v>351</v>
      </c>
      <c r="E3196" s="170">
        <v>2015</v>
      </c>
      <c r="F3196" s="170" t="s">
        <v>11890</v>
      </c>
      <c r="G3196" s="171" t="s">
        <v>14820</v>
      </c>
      <c r="H3196" s="171" t="s">
        <v>13616</v>
      </c>
      <c r="I3196" s="171"/>
    </row>
    <row r="3197" spans="1:9" x14ac:dyDescent="0.25">
      <c r="A3197" s="169" t="s">
        <v>588</v>
      </c>
      <c r="B3197" s="169" t="s">
        <v>15250</v>
      </c>
      <c r="C3197" s="169" t="s">
        <v>11889</v>
      </c>
      <c r="D3197" s="169" t="s">
        <v>351</v>
      </c>
      <c r="E3197" s="170">
        <v>2015</v>
      </c>
      <c r="F3197" s="170" t="s">
        <v>11890</v>
      </c>
      <c r="G3197" s="171" t="s">
        <v>14820</v>
      </c>
      <c r="H3197" s="171" t="s">
        <v>13616</v>
      </c>
      <c r="I3197" s="171"/>
    </row>
    <row r="3198" spans="1:9" hidden="1" x14ac:dyDescent="0.25">
      <c r="A3198" s="169" t="s">
        <v>6531</v>
      </c>
      <c r="B3198" s="169" t="s">
        <v>14823</v>
      </c>
      <c r="C3198" s="169" t="s">
        <v>466</v>
      </c>
      <c r="D3198" s="169" t="s">
        <v>351</v>
      </c>
      <c r="E3198" s="170">
        <v>2015</v>
      </c>
      <c r="F3198" s="170" t="s">
        <v>11890</v>
      </c>
      <c r="G3198" s="171" t="s">
        <v>14820</v>
      </c>
      <c r="H3198" s="171" t="s">
        <v>13616</v>
      </c>
      <c r="I3198" s="171"/>
    </row>
    <row r="3199" spans="1:9" hidden="1" x14ac:dyDescent="0.25">
      <c r="A3199" s="169" t="s">
        <v>6524</v>
      </c>
      <c r="B3199" s="169" t="s">
        <v>14826</v>
      </c>
      <c r="C3199" s="169" t="s">
        <v>686</v>
      </c>
      <c r="D3199" s="169" t="s">
        <v>351</v>
      </c>
      <c r="E3199" s="170">
        <v>2015</v>
      </c>
      <c r="F3199" s="170" t="s">
        <v>11890</v>
      </c>
      <c r="G3199" s="171" t="s">
        <v>14820</v>
      </c>
      <c r="H3199" s="171" t="s">
        <v>13616</v>
      </c>
      <c r="I3199" s="171"/>
    </row>
    <row r="3200" spans="1:9" hidden="1" x14ac:dyDescent="0.25">
      <c r="A3200" s="169" t="s">
        <v>3845</v>
      </c>
      <c r="B3200" s="169" t="s">
        <v>14854</v>
      </c>
      <c r="C3200" s="169" t="s">
        <v>443</v>
      </c>
      <c r="D3200" s="169" t="s">
        <v>351</v>
      </c>
      <c r="E3200" s="170">
        <v>2015</v>
      </c>
      <c r="F3200" s="170" t="s">
        <v>11890</v>
      </c>
      <c r="G3200" s="171" t="s">
        <v>14820</v>
      </c>
      <c r="H3200" s="171" t="s">
        <v>13616</v>
      </c>
      <c r="I3200" s="171"/>
    </row>
    <row r="3201" spans="1:9" hidden="1" x14ac:dyDescent="0.25">
      <c r="A3201" s="169" t="s">
        <v>7652</v>
      </c>
      <c r="B3201" s="169" t="s">
        <v>14847</v>
      </c>
      <c r="C3201" s="169" t="s">
        <v>402</v>
      </c>
      <c r="D3201" s="169" t="s">
        <v>351</v>
      </c>
      <c r="E3201" s="170">
        <v>2015</v>
      </c>
      <c r="F3201" s="170" t="s">
        <v>11890</v>
      </c>
      <c r="G3201" s="171" t="s">
        <v>14820</v>
      </c>
      <c r="H3201" s="171" t="s">
        <v>13616</v>
      </c>
      <c r="I3201" s="171"/>
    </row>
    <row r="3202" spans="1:9" hidden="1" x14ac:dyDescent="0.25">
      <c r="A3202" s="169" t="s">
        <v>6373</v>
      </c>
      <c r="B3202" s="169" t="s">
        <v>14853</v>
      </c>
      <c r="C3202" s="169" t="s">
        <v>984</v>
      </c>
      <c r="D3202" s="169" t="s">
        <v>351</v>
      </c>
      <c r="E3202" s="170">
        <v>2012</v>
      </c>
      <c r="F3202" s="170" t="s">
        <v>11890</v>
      </c>
      <c r="G3202" s="171" t="s">
        <v>14820</v>
      </c>
      <c r="H3202" s="171" t="s">
        <v>13616</v>
      </c>
      <c r="I3202" s="171"/>
    </row>
    <row r="3203" spans="1:9" hidden="1" x14ac:dyDescent="0.25">
      <c r="A3203" s="169" t="s">
        <v>6863</v>
      </c>
      <c r="B3203" s="169" t="s">
        <v>14905</v>
      </c>
      <c r="C3203" s="169" t="s">
        <v>350</v>
      </c>
      <c r="D3203" s="169" t="s">
        <v>351</v>
      </c>
      <c r="E3203" s="170">
        <v>2015</v>
      </c>
      <c r="F3203" s="170" t="s">
        <v>11890</v>
      </c>
      <c r="G3203" s="171" t="s">
        <v>14820</v>
      </c>
      <c r="H3203" s="171" t="s">
        <v>13616</v>
      </c>
      <c r="I3203" s="171"/>
    </row>
    <row r="3204" spans="1:9" hidden="1" x14ac:dyDescent="0.25">
      <c r="A3204" s="169" t="s">
        <v>7009</v>
      </c>
      <c r="B3204" s="169" t="s">
        <v>14929</v>
      </c>
      <c r="C3204" s="169" t="s">
        <v>438</v>
      </c>
      <c r="D3204" s="169" t="s">
        <v>351</v>
      </c>
      <c r="E3204" s="170">
        <v>2012</v>
      </c>
      <c r="F3204" s="170" t="s">
        <v>11890</v>
      </c>
      <c r="G3204" s="171" t="s">
        <v>14820</v>
      </c>
      <c r="H3204" s="171" t="s">
        <v>13616</v>
      </c>
      <c r="I3204" s="171"/>
    </row>
    <row r="3205" spans="1:9" hidden="1" x14ac:dyDescent="0.25">
      <c r="A3205" s="169" t="s">
        <v>5154</v>
      </c>
      <c r="B3205" s="169" t="s">
        <v>14967</v>
      </c>
      <c r="C3205" s="169" t="s">
        <v>1552</v>
      </c>
      <c r="D3205" s="169" t="s">
        <v>351</v>
      </c>
      <c r="E3205" s="170">
        <v>2012</v>
      </c>
      <c r="F3205" s="170" t="s">
        <v>11890</v>
      </c>
      <c r="G3205" s="171" t="s">
        <v>14820</v>
      </c>
      <c r="H3205" s="171" t="s">
        <v>13616</v>
      </c>
      <c r="I3205" s="171"/>
    </row>
    <row r="3206" spans="1:9" hidden="1" x14ac:dyDescent="0.25">
      <c r="A3206" s="169" t="s">
        <v>639</v>
      </c>
      <c r="B3206" s="169" t="s">
        <v>14854</v>
      </c>
      <c r="C3206" s="169" t="s">
        <v>399</v>
      </c>
      <c r="D3206" s="169" t="s">
        <v>351</v>
      </c>
      <c r="E3206" s="170">
        <v>2015</v>
      </c>
      <c r="F3206" s="170" t="s">
        <v>11890</v>
      </c>
      <c r="G3206" s="171" t="s">
        <v>14820</v>
      </c>
      <c r="H3206" s="171" t="s">
        <v>13616</v>
      </c>
      <c r="I3206" s="171"/>
    </row>
    <row r="3207" spans="1:9" hidden="1" x14ac:dyDescent="0.25">
      <c r="A3207" s="169" t="s">
        <v>7861</v>
      </c>
      <c r="B3207" s="169" t="s">
        <v>14853</v>
      </c>
      <c r="C3207" s="169" t="s">
        <v>399</v>
      </c>
      <c r="D3207" s="169" t="s">
        <v>351</v>
      </c>
      <c r="E3207" s="170">
        <v>2012</v>
      </c>
      <c r="F3207" s="170" t="s">
        <v>11890</v>
      </c>
      <c r="G3207" s="171" t="s">
        <v>14820</v>
      </c>
      <c r="H3207" s="171" t="s">
        <v>13616</v>
      </c>
      <c r="I3207" s="171"/>
    </row>
    <row r="3208" spans="1:9" hidden="1" x14ac:dyDescent="0.25">
      <c r="A3208" s="169" t="s">
        <v>9519</v>
      </c>
      <c r="B3208" s="169" t="s">
        <v>14831</v>
      </c>
      <c r="C3208" s="169" t="s">
        <v>415</v>
      </c>
      <c r="D3208" s="169" t="s">
        <v>351</v>
      </c>
      <c r="E3208" s="170">
        <v>2012</v>
      </c>
      <c r="F3208" s="170" t="s">
        <v>11890</v>
      </c>
      <c r="G3208" s="171" t="s">
        <v>14820</v>
      </c>
      <c r="H3208" s="171" t="s">
        <v>13616</v>
      </c>
      <c r="I3208" s="171"/>
    </row>
    <row r="3209" spans="1:9" x14ac:dyDescent="0.25">
      <c r="A3209" s="169" t="s">
        <v>15251</v>
      </c>
      <c r="B3209" s="169" t="s">
        <v>15252</v>
      </c>
      <c r="C3209" s="169" t="s">
        <v>11889</v>
      </c>
      <c r="D3209" s="169" t="s">
        <v>351</v>
      </c>
      <c r="E3209" s="170">
        <v>2012</v>
      </c>
      <c r="F3209" s="170" t="s">
        <v>11890</v>
      </c>
      <c r="G3209" s="171" t="s">
        <v>14820</v>
      </c>
      <c r="H3209" s="171" t="s">
        <v>13616</v>
      </c>
      <c r="I3209" s="171"/>
    </row>
    <row r="3210" spans="1:9" x14ac:dyDescent="0.25">
      <c r="A3210" s="169" t="s">
        <v>1925</v>
      </c>
      <c r="B3210" s="169" t="s">
        <v>15253</v>
      </c>
      <c r="C3210" s="169" t="s">
        <v>11889</v>
      </c>
      <c r="D3210" s="169" t="s">
        <v>351</v>
      </c>
      <c r="E3210" s="170">
        <v>2012</v>
      </c>
      <c r="F3210" s="170" t="s">
        <v>11890</v>
      </c>
      <c r="G3210" s="171" t="s">
        <v>14820</v>
      </c>
      <c r="H3210" s="171" t="s">
        <v>13616</v>
      </c>
      <c r="I3210" s="171"/>
    </row>
    <row r="3211" spans="1:9" hidden="1" x14ac:dyDescent="0.25">
      <c r="A3211" s="169" t="s">
        <v>6456</v>
      </c>
      <c r="B3211" s="169" t="s">
        <v>14869</v>
      </c>
      <c r="C3211" s="169" t="s">
        <v>425</v>
      </c>
      <c r="D3211" s="169" t="s">
        <v>351</v>
      </c>
      <c r="E3211" s="170">
        <v>2015</v>
      </c>
      <c r="F3211" s="170" t="s">
        <v>11890</v>
      </c>
      <c r="G3211" s="171" t="s">
        <v>14820</v>
      </c>
      <c r="H3211" s="171" t="s">
        <v>13616</v>
      </c>
      <c r="I3211" s="171"/>
    </row>
    <row r="3212" spans="1:9" hidden="1" x14ac:dyDescent="0.25">
      <c r="A3212" s="169" t="s">
        <v>3158</v>
      </c>
      <c r="B3212" s="169" t="s">
        <v>14832</v>
      </c>
      <c r="C3212" s="169" t="s">
        <v>425</v>
      </c>
      <c r="D3212" s="169" t="s">
        <v>351</v>
      </c>
      <c r="E3212" s="170">
        <v>2015</v>
      </c>
      <c r="F3212" s="170" t="s">
        <v>11890</v>
      </c>
      <c r="G3212" s="171" t="s">
        <v>14820</v>
      </c>
      <c r="H3212" s="171" t="s">
        <v>13616</v>
      </c>
      <c r="I3212" s="171"/>
    </row>
    <row r="3213" spans="1:9" hidden="1" x14ac:dyDescent="0.25">
      <c r="A3213" s="169" t="s">
        <v>11128</v>
      </c>
      <c r="B3213" s="169" t="s">
        <v>14854</v>
      </c>
      <c r="C3213" s="169" t="s">
        <v>726</v>
      </c>
      <c r="D3213" s="169" t="s">
        <v>351</v>
      </c>
      <c r="E3213" s="170">
        <v>2015</v>
      </c>
      <c r="F3213" s="170" t="s">
        <v>11890</v>
      </c>
      <c r="G3213" s="171" t="s">
        <v>14820</v>
      </c>
      <c r="H3213" s="171" t="s">
        <v>13616</v>
      </c>
      <c r="I3213" s="171"/>
    </row>
    <row r="3214" spans="1:9" x14ac:dyDescent="0.25">
      <c r="A3214" s="169" t="s">
        <v>1055</v>
      </c>
      <c r="B3214" s="169" t="s">
        <v>15054</v>
      </c>
      <c r="C3214" s="169" t="s">
        <v>11889</v>
      </c>
      <c r="D3214" s="169" t="s">
        <v>351</v>
      </c>
      <c r="E3214" s="170">
        <v>2012</v>
      </c>
      <c r="F3214" s="170" t="s">
        <v>11890</v>
      </c>
      <c r="G3214" s="171" t="s">
        <v>14820</v>
      </c>
      <c r="H3214" s="171" t="s">
        <v>13616</v>
      </c>
      <c r="I3214" s="171"/>
    </row>
    <row r="3215" spans="1:9" hidden="1" x14ac:dyDescent="0.25">
      <c r="A3215" s="169" t="s">
        <v>6174</v>
      </c>
      <c r="B3215" s="169" t="s">
        <v>14831</v>
      </c>
      <c r="C3215" s="169" t="s">
        <v>713</v>
      </c>
      <c r="D3215" s="169" t="s">
        <v>351</v>
      </c>
      <c r="E3215" s="170">
        <v>2012</v>
      </c>
      <c r="F3215" s="170" t="s">
        <v>11890</v>
      </c>
      <c r="G3215" s="171" t="s">
        <v>14820</v>
      </c>
      <c r="H3215" s="171" t="s">
        <v>13616</v>
      </c>
      <c r="I3215" s="171"/>
    </row>
    <row r="3216" spans="1:9" hidden="1" x14ac:dyDescent="0.25">
      <c r="A3216" s="169" t="s">
        <v>5048</v>
      </c>
      <c r="B3216" s="169" t="s">
        <v>14853</v>
      </c>
      <c r="C3216" s="169" t="s">
        <v>868</v>
      </c>
      <c r="D3216" s="169" t="s">
        <v>351</v>
      </c>
      <c r="E3216" s="170">
        <v>2012</v>
      </c>
      <c r="F3216" s="170" t="s">
        <v>11890</v>
      </c>
      <c r="G3216" s="171" t="s">
        <v>14820</v>
      </c>
      <c r="H3216" s="171" t="s">
        <v>13616</v>
      </c>
      <c r="I3216" s="171"/>
    </row>
    <row r="3217" spans="1:9" hidden="1" x14ac:dyDescent="0.25">
      <c r="A3217" s="169" t="s">
        <v>901</v>
      </c>
      <c r="B3217" s="169" t="s">
        <v>14884</v>
      </c>
      <c r="C3217" s="169" t="s">
        <v>371</v>
      </c>
      <c r="D3217" s="169" t="s">
        <v>351</v>
      </c>
      <c r="E3217" s="170">
        <v>2015</v>
      </c>
      <c r="F3217" s="170" t="s">
        <v>11890</v>
      </c>
      <c r="G3217" s="171" t="s">
        <v>14820</v>
      </c>
      <c r="H3217" s="171" t="s">
        <v>13616</v>
      </c>
      <c r="I3217" s="171"/>
    </row>
    <row r="3218" spans="1:9" hidden="1" x14ac:dyDescent="0.25">
      <c r="A3218" s="169" t="s">
        <v>8907</v>
      </c>
      <c r="B3218" s="169" t="s">
        <v>14844</v>
      </c>
      <c r="C3218" s="169" t="s">
        <v>392</v>
      </c>
      <c r="D3218" s="169" t="s">
        <v>351</v>
      </c>
      <c r="E3218" s="170">
        <v>2012</v>
      </c>
      <c r="F3218" s="170" t="s">
        <v>11890</v>
      </c>
      <c r="G3218" s="171" t="s">
        <v>14820</v>
      </c>
      <c r="H3218" s="171" t="s">
        <v>13616</v>
      </c>
      <c r="I3218" s="171"/>
    </row>
    <row r="3219" spans="1:9" hidden="1" x14ac:dyDescent="0.25">
      <c r="A3219" s="169" t="s">
        <v>15254</v>
      </c>
      <c r="B3219" s="169" t="s">
        <v>14849</v>
      </c>
      <c r="C3219" s="169" t="s">
        <v>547</v>
      </c>
      <c r="D3219" s="169" t="s">
        <v>351</v>
      </c>
      <c r="E3219" s="170">
        <v>2015</v>
      </c>
      <c r="F3219" s="170" t="s">
        <v>11890</v>
      </c>
      <c r="G3219" s="171" t="s">
        <v>14820</v>
      </c>
      <c r="H3219" s="171" t="s">
        <v>13616</v>
      </c>
      <c r="I3219" s="171"/>
    </row>
    <row r="3220" spans="1:9" hidden="1" x14ac:dyDescent="0.25">
      <c r="A3220" s="169" t="s">
        <v>4235</v>
      </c>
      <c r="B3220" s="169" t="s">
        <v>14861</v>
      </c>
      <c r="C3220" s="169" t="s">
        <v>703</v>
      </c>
      <c r="D3220" s="169" t="s">
        <v>342</v>
      </c>
      <c r="E3220" s="170">
        <v>2013</v>
      </c>
      <c r="F3220" s="170" t="s">
        <v>11890</v>
      </c>
      <c r="G3220" s="171" t="s">
        <v>14820</v>
      </c>
      <c r="H3220" s="171" t="s">
        <v>13616</v>
      </c>
      <c r="I3220" s="171"/>
    </row>
    <row r="3221" spans="1:9" hidden="1" x14ac:dyDescent="0.25">
      <c r="A3221" s="169" t="s">
        <v>5536</v>
      </c>
      <c r="B3221" s="169" t="s">
        <v>14830</v>
      </c>
      <c r="C3221" s="169" t="s">
        <v>392</v>
      </c>
      <c r="D3221" s="169" t="s">
        <v>351</v>
      </c>
      <c r="E3221" s="170">
        <v>2012</v>
      </c>
      <c r="F3221" s="170" t="s">
        <v>11890</v>
      </c>
      <c r="G3221" s="171" t="s">
        <v>14820</v>
      </c>
      <c r="H3221" s="171" t="s">
        <v>13616</v>
      </c>
      <c r="I3221" s="171"/>
    </row>
    <row r="3222" spans="1:9" x14ac:dyDescent="0.25">
      <c r="A3222" s="169" t="s">
        <v>8095</v>
      </c>
      <c r="B3222" s="169" t="s">
        <v>15102</v>
      </c>
      <c r="C3222" s="169" t="s">
        <v>11889</v>
      </c>
      <c r="D3222" s="169" t="s">
        <v>351</v>
      </c>
      <c r="E3222" s="170">
        <v>2012</v>
      </c>
      <c r="F3222" s="170" t="s">
        <v>11890</v>
      </c>
      <c r="G3222" s="171" t="s">
        <v>14820</v>
      </c>
      <c r="H3222" s="171" t="s">
        <v>13616</v>
      </c>
      <c r="I3222" s="171"/>
    </row>
    <row r="3223" spans="1:9" hidden="1" x14ac:dyDescent="0.25">
      <c r="A3223" s="169" t="s">
        <v>4791</v>
      </c>
      <c r="B3223" s="169" t="s">
        <v>14939</v>
      </c>
      <c r="C3223" s="169" t="s">
        <v>443</v>
      </c>
      <c r="D3223" s="169" t="s">
        <v>351</v>
      </c>
      <c r="E3223" s="170">
        <v>2015</v>
      </c>
      <c r="F3223" s="170" t="s">
        <v>11890</v>
      </c>
      <c r="G3223" s="171" t="s">
        <v>14820</v>
      </c>
      <c r="H3223" s="171" t="s">
        <v>13616</v>
      </c>
      <c r="I3223" s="171"/>
    </row>
    <row r="3224" spans="1:9" hidden="1" x14ac:dyDescent="0.25">
      <c r="A3224" s="169" t="s">
        <v>2448</v>
      </c>
      <c r="B3224" s="169" t="s">
        <v>14823</v>
      </c>
      <c r="C3224" s="169" t="s">
        <v>703</v>
      </c>
      <c r="D3224" s="169" t="s">
        <v>351</v>
      </c>
      <c r="E3224" s="170">
        <v>2015</v>
      </c>
      <c r="F3224" s="170" t="s">
        <v>11890</v>
      </c>
      <c r="G3224" s="171" t="s">
        <v>14820</v>
      </c>
      <c r="H3224" s="171" t="s">
        <v>13616</v>
      </c>
      <c r="I3224" s="171"/>
    </row>
    <row r="3225" spans="1:9" hidden="1" x14ac:dyDescent="0.25">
      <c r="A3225" s="169" t="s">
        <v>8987</v>
      </c>
      <c r="B3225" s="169" t="s">
        <v>14863</v>
      </c>
      <c r="C3225" s="169" t="s">
        <v>418</v>
      </c>
      <c r="D3225" s="169" t="s">
        <v>351</v>
      </c>
      <c r="E3225" s="170">
        <v>2015</v>
      </c>
      <c r="F3225" s="170" t="s">
        <v>11890</v>
      </c>
      <c r="G3225" s="171" t="s">
        <v>14820</v>
      </c>
      <c r="H3225" s="171" t="s">
        <v>13616</v>
      </c>
      <c r="I3225" s="171"/>
    </row>
    <row r="3226" spans="1:9" hidden="1" x14ac:dyDescent="0.25">
      <c r="A3226" s="169" t="s">
        <v>5956</v>
      </c>
      <c r="B3226" s="169" t="s">
        <v>14830</v>
      </c>
      <c r="C3226" s="169" t="s">
        <v>613</v>
      </c>
      <c r="D3226" s="169" t="s">
        <v>351</v>
      </c>
      <c r="E3226" s="170">
        <v>2012</v>
      </c>
      <c r="F3226" s="170" t="s">
        <v>11890</v>
      </c>
      <c r="G3226" s="171" t="s">
        <v>14820</v>
      </c>
      <c r="H3226" s="171" t="s">
        <v>13616</v>
      </c>
      <c r="I3226" s="171"/>
    </row>
    <row r="3227" spans="1:9" x14ac:dyDescent="0.25">
      <c r="A3227" s="169" t="s">
        <v>3011</v>
      </c>
      <c r="B3227" s="169" t="s">
        <v>15255</v>
      </c>
      <c r="C3227" s="169" t="s">
        <v>11889</v>
      </c>
      <c r="D3227" s="169" t="s">
        <v>351</v>
      </c>
      <c r="E3227" s="170">
        <v>2015</v>
      </c>
      <c r="F3227" s="170" t="s">
        <v>11890</v>
      </c>
      <c r="G3227" s="171" t="s">
        <v>14820</v>
      </c>
      <c r="H3227" s="171" t="s">
        <v>13616</v>
      </c>
      <c r="I3227" s="171"/>
    </row>
    <row r="3228" spans="1:9" hidden="1" x14ac:dyDescent="0.25">
      <c r="A3228" s="169" t="s">
        <v>9102</v>
      </c>
      <c r="B3228" s="169" t="s">
        <v>14879</v>
      </c>
      <c r="C3228" s="169" t="s">
        <v>528</v>
      </c>
      <c r="D3228" s="169" t="s">
        <v>351</v>
      </c>
      <c r="E3228" s="170">
        <v>2012</v>
      </c>
      <c r="F3228" s="170" t="s">
        <v>11890</v>
      </c>
      <c r="G3228" s="171" t="s">
        <v>14820</v>
      </c>
      <c r="H3228" s="171" t="s">
        <v>13616</v>
      </c>
      <c r="I3228" s="171"/>
    </row>
    <row r="3229" spans="1:9" hidden="1" x14ac:dyDescent="0.25">
      <c r="A3229" s="169" t="s">
        <v>2824</v>
      </c>
      <c r="B3229" s="169" t="s">
        <v>14883</v>
      </c>
      <c r="C3229" s="169" t="s">
        <v>984</v>
      </c>
      <c r="D3229" s="169" t="s">
        <v>351</v>
      </c>
      <c r="E3229" s="170">
        <v>2012</v>
      </c>
      <c r="F3229" s="170" t="s">
        <v>11890</v>
      </c>
      <c r="G3229" s="171" t="s">
        <v>14820</v>
      </c>
      <c r="H3229" s="171" t="s">
        <v>13616</v>
      </c>
      <c r="I3229" s="171"/>
    </row>
    <row r="3230" spans="1:9" hidden="1" x14ac:dyDescent="0.25">
      <c r="A3230" s="169" t="s">
        <v>7694</v>
      </c>
      <c r="B3230" s="169" t="s">
        <v>14862</v>
      </c>
      <c r="C3230" s="169" t="s">
        <v>791</v>
      </c>
      <c r="D3230" s="169" t="s">
        <v>351</v>
      </c>
      <c r="E3230" s="170">
        <v>2015</v>
      </c>
      <c r="F3230" s="170" t="s">
        <v>11890</v>
      </c>
      <c r="G3230" s="171" t="s">
        <v>14820</v>
      </c>
      <c r="H3230" s="171" t="s">
        <v>13616</v>
      </c>
      <c r="I3230" s="171"/>
    </row>
    <row r="3231" spans="1:9" hidden="1" x14ac:dyDescent="0.25">
      <c r="A3231" s="169" t="s">
        <v>7553</v>
      </c>
      <c r="B3231" s="169" t="s">
        <v>14846</v>
      </c>
      <c r="C3231" s="169" t="s">
        <v>371</v>
      </c>
      <c r="D3231" s="169" t="s">
        <v>351</v>
      </c>
      <c r="E3231" s="170">
        <v>2012</v>
      </c>
      <c r="F3231" s="170" t="s">
        <v>11890</v>
      </c>
      <c r="G3231" s="171" t="s">
        <v>14820</v>
      </c>
      <c r="H3231" s="171" t="s">
        <v>13616</v>
      </c>
      <c r="I3231" s="171"/>
    </row>
    <row r="3232" spans="1:9" hidden="1" x14ac:dyDescent="0.25">
      <c r="A3232" s="169" t="s">
        <v>1165</v>
      </c>
      <c r="B3232" s="169" t="s">
        <v>14866</v>
      </c>
      <c r="C3232" s="169" t="s">
        <v>686</v>
      </c>
      <c r="D3232" s="169" t="s">
        <v>351</v>
      </c>
      <c r="E3232" s="170">
        <v>2012</v>
      </c>
      <c r="F3232" s="170" t="s">
        <v>11890</v>
      </c>
      <c r="G3232" s="171" t="s">
        <v>14820</v>
      </c>
      <c r="H3232" s="171" t="s">
        <v>13616</v>
      </c>
      <c r="I3232" s="171"/>
    </row>
    <row r="3233" spans="1:9" hidden="1" x14ac:dyDescent="0.25">
      <c r="A3233" s="169" t="s">
        <v>10454</v>
      </c>
      <c r="B3233" s="169" t="s">
        <v>14853</v>
      </c>
      <c r="C3233" s="169" t="s">
        <v>1910</v>
      </c>
      <c r="D3233" s="169" t="s">
        <v>351</v>
      </c>
      <c r="E3233" s="170">
        <v>2012</v>
      </c>
      <c r="F3233" s="170" t="s">
        <v>11890</v>
      </c>
      <c r="G3233" s="171" t="s">
        <v>14820</v>
      </c>
      <c r="H3233" s="171" t="s">
        <v>13616</v>
      </c>
      <c r="I3233" s="171"/>
    </row>
    <row r="3234" spans="1:9" x14ac:dyDescent="0.25">
      <c r="A3234" s="169" t="s">
        <v>11283</v>
      </c>
      <c r="B3234" s="169" t="s">
        <v>15256</v>
      </c>
      <c r="C3234" s="169" t="s">
        <v>11889</v>
      </c>
      <c r="D3234" s="169" t="s">
        <v>351</v>
      </c>
      <c r="E3234" s="170">
        <v>2015</v>
      </c>
      <c r="F3234" s="170" t="s">
        <v>11890</v>
      </c>
      <c r="G3234" s="171" t="s">
        <v>14820</v>
      </c>
      <c r="H3234" s="171" t="s">
        <v>13616</v>
      </c>
      <c r="I3234" s="171"/>
    </row>
    <row r="3235" spans="1:9" hidden="1" x14ac:dyDescent="0.25">
      <c r="A3235" s="175" t="s">
        <v>15257</v>
      </c>
      <c r="B3235" s="175" t="s">
        <v>15258</v>
      </c>
      <c r="C3235" s="175" t="s">
        <v>356</v>
      </c>
      <c r="D3235" s="175" t="s">
        <v>351</v>
      </c>
      <c r="E3235" s="170">
        <v>2020</v>
      </c>
      <c r="F3235" s="170" t="s">
        <v>11890</v>
      </c>
      <c r="G3235" s="171" t="s">
        <v>15259</v>
      </c>
      <c r="H3235" s="171" t="s">
        <v>11836</v>
      </c>
      <c r="I3235" s="171"/>
    </row>
    <row r="3236" spans="1:9" hidden="1" x14ac:dyDescent="0.25">
      <c r="A3236" s="175" t="s">
        <v>15260</v>
      </c>
      <c r="B3236" s="175" t="s">
        <v>15261</v>
      </c>
      <c r="C3236" s="175" t="s">
        <v>356</v>
      </c>
      <c r="D3236" s="175" t="s">
        <v>351</v>
      </c>
      <c r="E3236" s="170">
        <v>2020</v>
      </c>
      <c r="F3236" s="170" t="s">
        <v>11890</v>
      </c>
      <c r="G3236" s="171" t="s">
        <v>15259</v>
      </c>
      <c r="H3236" s="171" t="s">
        <v>11836</v>
      </c>
      <c r="I3236" s="171"/>
    </row>
    <row r="3237" spans="1:9" x14ac:dyDescent="0.25">
      <c r="A3237" s="175" t="s">
        <v>15262</v>
      </c>
      <c r="B3237" s="175" t="s">
        <v>15263</v>
      </c>
      <c r="C3237" s="175" t="s">
        <v>11889</v>
      </c>
      <c r="D3237" s="175" t="s">
        <v>351</v>
      </c>
      <c r="E3237" s="170">
        <v>2021</v>
      </c>
      <c r="F3237" s="170" t="s">
        <v>11890</v>
      </c>
      <c r="G3237" s="171" t="s">
        <v>15259</v>
      </c>
      <c r="H3237" s="171" t="s">
        <v>11836</v>
      </c>
      <c r="I3237" s="171"/>
    </row>
    <row r="3238" spans="1:9" x14ac:dyDescent="0.25">
      <c r="A3238" s="175" t="s">
        <v>15264</v>
      </c>
      <c r="B3238" s="175" t="s">
        <v>15265</v>
      </c>
      <c r="C3238" s="175" t="s">
        <v>11889</v>
      </c>
      <c r="D3238" s="175" t="s">
        <v>351</v>
      </c>
      <c r="E3238" s="170">
        <v>2020</v>
      </c>
      <c r="F3238" s="170" t="s">
        <v>11890</v>
      </c>
      <c r="G3238" s="171" t="s">
        <v>15259</v>
      </c>
      <c r="H3238" s="171" t="s">
        <v>11836</v>
      </c>
      <c r="I3238" s="171"/>
    </row>
    <row r="3239" spans="1:9" hidden="1" x14ac:dyDescent="0.25">
      <c r="A3239" s="175" t="s">
        <v>15266</v>
      </c>
      <c r="B3239" s="175" t="s">
        <v>15267</v>
      </c>
      <c r="C3239" s="175" t="s">
        <v>356</v>
      </c>
      <c r="D3239" s="175" t="s">
        <v>351</v>
      </c>
      <c r="E3239" s="170">
        <v>2020</v>
      </c>
      <c r="F3239" s="170" t="s">
        <v>11890</v>
      </c>
      <c r="G3239" s="171" t="s">
        <v>15259</v>
      </c>
      <c r="H3239" s="171" t="s">
        <v>11836</v>
      </c>
      <c r="I3239" s="171"/>
    </row>
    <row r="3240" spans="1:9" hidden="1" x14ac:dyDescent="0.25">
      <c r="A3240" s="175" t="s">
        <v>15268</v>
      </c>
      <c r="B3240" s="175" t="s">
        <v>15269</v>
      </c>
      <c r="C3240" s="175" t="s">
        <v>356</v>
      </c>
      <c r="D3240" s="175" t="s">
        <v>351</v>
      </c>
      <c r="E3240" s="170">
        <v>2020</v>
      </c>
      <c r="F3240" s="170" t="s">
        <v>11890</v>
      </c>
      <c r="G3240" s="171" t="s">
        <v>15259</v>
      </c>
      <c r="H3240" s="171" t="s">
        <v>11836</v>
      </c>
      <c r="I3240" s="171"/>
    </row>
    <row r="3241" spans="1:9" hidden="1" x14ac:dyDescent="0.25">
      <c r="A3241" s="175" t="s">
        <v>15270</v>
      </c>
      <c r="B3241" s="175" t="s">
        <v>15271</v>
      </c>
      <c r="C3241" s="175" t="s">
        <v>356</v>
      </c>
      <c r="D3241" s="175" t="s">
        <v>351</v>
      </c>
      <c r="E3241" s="170">
        <v>2020</v>
      </c>
      <c r="F3241" s="170" t="s">
        <v>11890</v>
      </c>
      <c r="G3241" s="171" t="s">
        <v>15259</v>
      </c>
      <c r="H3241" s="171" t="s">
        <v>11836</v>
      </c>
      <c r="I3241" s="171"/>
    </row>
    <row r="3242" spans="1:9" x14ac:dyDescent="0.25">
      <c r="A3242" s="175" t="s">
        <v>15272</v>
      </c>
      <c r="B3242" s="175" t="s">
        <v>15273</v>
      </c>
      <c r="C3242" s="175" t="s">
        <v>11889</v>
      </c>
      <c r="D3242" s="175" t="s">
        <v>351</v>
      </c>
      <c r="E3242" s="170">
        <v>2021</v>
      </c>
      <c r="F3242" s="170" t="s">
        <v>11890</v>
      </c>
      <c r="G3242" s="171" t="s">
        <v>15259</v>
      </c>
      <c r="H3242" s="171" t="s">
        <v>11836</v>
      </c>
      <c r="I3242" s="171"/>
    </row>
    <row r="3243" spans="1:9" hidden="1" x14ac:dyDescent="0.25">
      <c r="A3243" s="175" t="s">
        <v>15274</v>
      </c>
      <c r="B3243" s="175" t="s">
        <v>15275</v>
      </c>
      <c r="C3243" s="175" t="s">
        <v>769</v>
      </c>
      <c r="D3243" s="175" t="s">
        <v>351</v>
      </c>
      <c r="E3243" s="170">
        <v>2021</v>
      </c>
      <c r="F3243" s="170" t="s">
        <v>11890</v>
      </c>
      <c r="G3243" s="171" t="s">
        <v>15259</v>
      </c>
      <c r="H3243" s="171" t="s">
        <v>11836</v>
      </c>
      <c r="I3243" s="171"/>
    </row>
    <row r="3244" spans="1:9" hidden="1" x14ac:dyDescent="0.25">
      <c r="A3244" s="175" t="s">
        <v>15276</v>
      </c>
      <c r="B3244" s="175" t="s">
        <v>15277</v>
      </c>
      <c r="C3244" s="175" t="s">
        <v>356</v>
      </c>
      <c r="D3244" s="175" t="s">
        <v>351</v>
      </c>
      <c r="E3244" s="170">
        <v>2020</v>
      </c>
      <c r="F3244" s="170" t="s">
        <v>11890</v>
      </c>
      <c r="G3244" s="171" t="s">
        <v>15259</v>
      </c>
      <c r="H3244" s="171" t="s">
        <v>11836</v>
      </c>
      <c r="I3244" s="171"/>
    </row>
    <row r="3245" spans="1:9" hidden="1" x14ac:dyDescent="0.25">
      <c r="A3245" s="175" t="s">
        <v>15278</v>
      </c>
      <c r="B3245" s="175" t="s">
        <v>15279</v>
      </c>
      <c r="C3245" s="175" t="s">
        <v>356</v>
      </c>
      <c r="D3245" s="175" t="s">
        <v>351</v>
      </c>
      <c r="E3245" s="170">
        <v>2020</v>
      </c>
      <c r="F3245" s="170" t="s">
        <v>11890</v>
      </c>
      <c r="G3245" s="171" t="s">
        <v>15259</v>
      </c>
      <c r="H3245" s="171" t="s">
        <v>11836</v>
      </c>
      <c r="I3245" s="171"/>
    </row>
    <row r="3246" spans="1:9" hidden="1" x14ac:dyDescent="0.25">
      <c r="A3246" s="175" t="s">
        <v>15280</v>
      </c>
      <c r="B3246" s="175" t="s">
        <v>15281</v>
      </c>
      <c r="C3246" s="175" t="s">
        <v>356</v>
      </c>
      <c r="D3246" s="175" t="s">
        <v>351</v>
      </c>
      <c r="E3246" s="170">
        <v>2020</v>
      </c>
      <c r="F3246" s="170" t="s">
        <v>11890</v>
      </c>
      <c r="G3246" s="171" t="s">
        <v>15259</v>
      </c>
      <c r="H3246" s="171" t="s">
        <v>11836</v>
      </c>
      <c r="I3246" s="171"/>
    </row>
    <row r="3247" spans="1:9" hidden="1" x14ac:dyDescent="0.25">
      <c r="A3247" s="175" t="s">
        <v>15282</v>
      </c>
      <c r="B3247" s="175" t="s">
        <v>15283</v>
      </c>
      <c r="C3247" s="175" t="s">
        <v>356</v>
      </c>
      <c r="D3247" s="175" t="s">
        <v>351</v>
      </c>
      <c r="E3247" s="170">
        <v>2020</v>
      </c>
      <c r="F3247" s="170" t="s">
        <v>11890</v>
      </c>
      <c r="G3247" s="171" t="s">
        <v>15259</v>
      </c>
      <c r="H3247" s="171" t="s">
        <v>11836</v>
      </c>
      <c r="I3247" s="171"/>
    </row>
    <row r="3248" spans="1:9" hidden="1" x14ac:dyDescent="0.25">
      <c r="A3248" s="175" t="s">
        <v>15284</v>
      </c>
      <c r="B3248" s="175" t="s">
        <v>15285</v>
      </c>
      <c r="C3248" s="175" t="s">
        <v>356</v>
      </c>
      <c r="D3248" s="175" t="s">
        <v>351</v>
      </c>
      <c r="E3248" s="170">
        <v>2020</v>
      </c>
      <c r="F3248" s="170" t="s">
        <v>11890</v>
      </c>
      <c r="G3248" s="171" t="s">
        <v>15259</v>
      </c>
      <c r="H3248" s="171" t="s">
        <v>11836</v>
      </c>
      <c r="I3248" s="171"/>
    </row>
    <row r="3249" spans="1:9" hidden="1" x14ac:dyDescent="0.25">
      <c r="A3249" s="175" t="s">
        <v>15286</v>
      </c>
      <c r="B3249" s="175" t="s">
        <v>15287</v>
      </c>
      <c r="C3249" s="175" t="s">
        <v>356</v>
      </c>
      <c r="D3249" s="175" t="s">
        <v>351</v>
      </c>
      <c r="E3249" s="170">
        <v>2020</v>
      </c>
      <c r="F3249" s="170" t="s">
        <v>11890</v>
      </c>
      <c r="G3249" s="171" t="s">
        <v>15259</v>
      </c>
      <c r="H3249" s="171" t="s">
        <v>11836</v>
      </c>
      <c r="I3249" s="171"/>
    </row>
    <row r="3250" spans="1:9" hidden="1" x14ac:dyDescent="0.25">
      <c r="A3250" s="175" t="s">
        <v>15288</v>
      </c>
      <c r="B3250" s="175" t="s">
        <v>15289</v>
      </c>
      <c r="C3250" s="175" t="s">
        <v>356</v>
      </c>
      <c r="D3250" s="175" t="s">
        <v>351</v>
      </c>
      <c r="E3250" s="170">
        <v>2020</v>
      </c>
      <c r="F3250" s="170" t="s">
        <v>11890</v>
      </c>
      <c r="G3250" s="171" t="s">
        <v>15259</v>
      </c>
      <c r="H3250" s="171" t="s">
        <v>11836</v>
      </c>
      <c r="I3250" s="171"/>
    </row>
    <row r="3251" spans="1:9" x14ac:dyDescent="0.25">
      <c r="A3251" s="175" t="s">
        <v>15290</v>
      </c>
      <c r="B3251" s="175" t="s">
        <v>15291</v>
      </c>
      <c r="C3251" s="175" t="s">
        <v>11889</v>
      </c>
      <c r="D3251" s="175" t="s">
        <v>351</v>
      </c>
      <c r="E3251" s="170">
        <v>2020</v>
      </c>
      <c r="F3251" s="170" t="s">
        <v>11890</v>
      </c>
      <c r="G3251" s="171" t="s">
        <v>15259</v>
      </c>
      <c r="H3251" s="171" t="s">
        <v>11836</v>
      </c>
      <c r="I3251" s="171"/>
    </row>
    <row r="3252" spans="1:9" x14ac:dyDescent="0.25">
      <c r="A3252" s="175" t="s">
        <v>15292</v>
      </c>
      <c r="B3252" s="175" t="s">
        <v>15293</v>
      </c>
      <c r="C3252" s="175" t="s">
        <v>11889</v>
      </c>
      <c r="D3252" s="175" t="s">
        <v>351</v>
      </c>
      <c r="E3252" s="170">
        <v>2021</v>
      </c>
      <c r="F3252" s="170" t="s">
        <v>11890</v>
      </c>
      <c r="G3252" s="171" t="s">
        <v>15259</v>
      </c>
      <c r="H3252" s="171" t="s">
        <v>11836</v>
      </c>
      <c r="I3252" s="171"/>
    </row>
    <row r="3253" spans="1:9" x14ac:dyDescent="0.25">
      <c r="A3253" s="175" t="s">
        <v>15294</v>
      </c>
      <c r="B3253" s="175" t="s">
        <v>15295</v>
      </c>
      <c r="C3253" s="175" t="s">
        <v>11889</v>
      </c>
      <c r="D3253" s="175" t="s">
        <v>351</v>
      </c>
      <c r="E3253" s="170">
        <v>2021</v>
      </c>
      <c r="F3253" s="170" t="s">
        <v>11890</v>
      </c>
      <c r="G3253" s="171" t="s">
        <v>15259</v>
      </c>
      <c r="H3253" s="171" t="s">
        <v>11836</v>
      </c>
      <c r="I3253" s="171"/>
    </row>
    <row r="3254" spans="1:9" hidden="1" x14ac:dyDescent="0.25">
      <c r="A3254" s="175" t="s">
        <v>15296</v>
      </c>
      <c r="B3254" s="175" t="s">
        <v>15297</v>
      </c>
      <c r="C3254" s="175" t="s">
        <v>356</v>
      </c>
      <c r="D3254" s="175" t="s">
        <v>351</v>
      </c>
      <c r="E3254" s="170">
        <v>2020</v>
      </c>
      <c r="F3254" s="170" t="s">
        <v>11890</v>
      </c>
      <c r="G3254" s="171" t="s">
        <v>15259</v>
      </c>
      <c r="H3254" s="171" t="s">
        <v>11836</v>
      </c>
      <c r="I3254" s="171"/>
    </row>
    <row r="3255" spans="1:9" hidden="1" x14ac:dyDescent="0.25">
      <c r="A3255" s="175" t="s">
        <v>15298</v>
      </c>
      <c r="B3255" s="175" t="s">
        <v>15299</v>
      </c>
      <c r="C3255" s="175" t="s">
        <v>356</v>
      </c>
      <c r="D3255" s="175" t="s">
        <v>351</v>
      </c>
      <c r="E3255" s="170">
        <v>2020</v>
      </c>
      <c r="F3255" s="170" t="s">
        <v>11890</v>
      </c>
      <c r="G3255" s="171" t="s">
        <v>15259</v>
      </c>
      <c r="H3255" s="171" t="s">
        <v>11836</v>
      </c>
      <c r="I3255" s="171"/>
    </row>
    <row r="3256" spans="1:9" hidden="1" x14ac:dyDescent="0.25">
      <c r="A3256" s="175" t="s">
        <v>15300</v>
      </c>
      <c r="B3256" s="175" t="s">
        <v>15301</v>
      </c>
      <c r="C3256" s="175" t="s">
        <v>356</v>
      </c>
      <c r="D3256" s="175" t="s">
        <v>351</v>
      </c>
      <c r="E3256" s="170">
        <v>2020</v>
      </c>
      <c r="F3256" s="170" t="s">
        <v>11890</v>
      </c>
      <c r="G3256" s="171" t="s">
        <v>15259</v>
      </c>
      <c r="H3256" s="171" t="s">
        <v>11836</v>
      </c>
      <c r="I3256" s="171"/>
    </row>
    <row r="3257" spans="1:9" x14ac:dyDescent="0.25">
      <c r="A3257" s="175" t="s">
        <v>15302</v>
      </c>
      <c r="B3257" s="175" t="s">
        <v>15303</v>
      </c>
      <c r="C3257" s="175" t="s">
        <v>11889</v>
      </c>
      <c r="D3257" s="175" t="s">
        <v>351</v>
      </c>
      <c r="E3257" s="170">
        <v>2021</v>
      </c>
      <c r="F3257" s="170" t="s">
        <v>11890</v>
      </c>
      <c r="G3257" s="171" t="s">
        <v>15259</v>
      </c>
      <c r="H3257" s="171" t="s">
        <v>11836</v>
      </c>
      <c r="I3257" s="171"/>
    </row>
    <row r="3258" spans="1:9" hidden="1" x14ac:dyDescent="0.25">
      <c r="A3258" s="175" t="s">
        <v>15304</v>
      </c>
      <c r="B3258" s="175" t="s">
        <v>15305</v>
      </c>
      <c r="C3258" s="175" t="s">
        <v>356</v>
      </c>
      <c r="D3258" s="175" t="s">
        <v>351</v>
      </c>
      <c r="E3258" s="170">
        <v>2014</v>
      </c>
      <c r="F3258" s="170" t="s">
        <v>11890</v>
      </c>
      <c r="G3258" s="171" t="s">
        <v>15259</v>
      </c>
      <c r="H3258" s="171" t="s">
        <v>11836</v>
      </c>
      <c r="I3258" s="171"/>
    </row>
    <row r="3259" spans="1:9" hidden="1" x14ac:dyDescent="0.25">
      <c r="A3259" s="175" t="s">
        <v>15306</v>
      </c>
      <c r="B3259" s="175" t="s">
        <v>15307</v>
      </c>
      <c r="C3259" s="175" t="s">
        <v>356</v>
      </c>
      <c r="D3259" s="175" t="s">
        <v>351</v>
      </c>
      <c r="E3259" s="170">
        <v>2020</v>
      </c>
      <c r="F3259" s="170" t="s">
        <v>11890</v>
      </c>
      <c r="G3259" s="171" t="s">
        <v>15259</v>
      </c>
      <c r="H3259" s="171" t="s">
        <v>11836</v>
      </c>
      <c r="I3259" s="171"/>
    </row>
    <row r="3260" spans="1:9" x14ac:dyDescent="0.25">
      <c r="A3260" s="175" t="s">
        <v>15308</v>
      </c>
      <c r="B3260" s="175" t="s">
        <v>15309</v>
      </c>
      <c r="C3260" s="175" t="s">
        <v>11889</v>
      </c>
      <c r="D3260" s="175" t="s">
        <v>351</v>
      </c>
      <c r="E3260" s="170">
        <v>2021</v>
      </c>
      <c r="F3260" s="170" t="s">
        <v>11890</v>
      </c>
      <c r="G3260" s="171" t="s">
        <v>15259</v>
      </c>
      <c r="H3260" s="171" t="s">
        <v>11836</v>
      </c>
      <c r="I3260" s="171"/>
    </row>
    <row r="3261" spans="1:9" x14ac:dyDescent="0.25">
      <c r="A3261" s="175" t="s">
        <v>15310</v>
      </c>
      <c r="B3261" s="175" t="s">
        <v>15311</v>
      </c>
      <c r="C3261" s="175" t="s">
        <v>11889</v>
      </c>
      <c r="D3261" s="175" t="s">
        <v>351</v>
      </c>
      <c r="E3261" s="170">
        <v>2021</v>
      </c>
      <c r="F3261" s="170" t="s">
        <v>11890</v>
      </c>
      <c r="G3261" s="171" t="s">
        <v>15259</v>
      </c>
      <c r="H3261" s="171" t="s">
        <v>11836</v>
      </c>
      <c r="I3261" s="171"/>
    </row>
    <row r="3262" spans="1:9" hidden="1" x14ac:dyDescent="0.25">
      <c r="A3262" s="175" t="s">
        <v>15312</v>
      </c>
      <c r="B3262" s="175" t="s">
        <v>15313</v>
      </c>
      <c r="C3262" s="175" t="s">
        <v>356</v>
      </c>
      <c r="D3262" s="175" t="s">
        <v>351</v>
      </c>
      <c r="E3262" s="170">
        <v>2020</v>
      </c>
      <c r="F3262" s="170" t="s">
        <v>11890</v>
      </c>
      <c r="G3262" s="171" t="s">
        <v>15259</v>
      </c>
      <c r="H3262" s="171" t="s">
        <v>11836</v>
      </c>
      <c r="I3262" s="171"/>
    </row>
    <row r="3263" spans="1:9" hidden="1" x14ac:dyDescent="0.25">
      <c r="A3263" s="175" t="s">
        <v>15314</v>
      </c>
      <c r="B3263" s="175" t="s">
        <v>15315</v>
      </c>
      <c r="C3263" s="175" t="s">
        <v>356</v>
      </c>
      <c r="D3263" s="175" t="s">
        <v>351</v>
      </c>
      <c r="E3263" s="170">
        <v>2020</v>
      </c>
      <c r="F3263" s="170" t="s">
        <v>11890</v>
      </c>
      <c r="G3263" s="171" t="s">
        <v>15259</v>
      </c>
      <c r="H3263" s="171" t="s">
        <v>11836</v>
      </c>
      <c r="I3263" s="171"/>
    </row>
    <row r="3264" spans="1:9" x14ac:dyDescent="0.25">
      <c r="A3264" s="175" t="s">
        <v>15316</v>
      </c>
      <c r="B3264" s="175" t="s">
        <v>15317</v>
      </c>
      <c r="C3264" s="175" t="s">
        <v>11889</v>
      </c>
      <c r="D3264" s="175" t="s">
        <v>351</v>
      </c>
      <c r="E3264" s="170">
        <v>2020</v>
      </c>
      <c r="F3264" s="170" t="s">
        <v>11890</v>
      </c>
      <c r="G3264" s="171" t="s">
        <v>15259</v>
      </c>
      <c r="H3264" s="171" t="s">
        <v>11836</v>
      </c>
      <c r="I3264" s="171"/>
    </row>
    <row r="3265" spans="1:9" x14ac:dyDescent="0.25">
      <c r="A3265" s="175" t="s">
        <v>15318</v>
      </c>
      <c r="B3265" s="175" t="s">
        <v>15319</v>
      </c>
      <c r="C3265" s="175" t="s">
        <v>11889</v>
      </c>
      <c r="D3265" s="175" t="s">
        <v>351</v>
      </c>
      <c r="E3265" s="170">
        <v>2021</v>
      </c>
      <c r="F3265" s="170" t="s">
        <v>11890</v>
      </c>
      <c r="G3265" s="171" t="s">
        <v>15259</v>
      </c>
      <c r="H3265" s="171" t="s">
        <v>11836</v>
      </c>
      <c r="I3265" s="171"/>
    </row>
    <row r="3266" spans="1:9" hidden="1" x14ac:dyDescent="0.25">
      <c r="A3266" s="175" t="s">
        <v>15320</v>
      </c>
      <c r="B3266" s="175" t="s">
        <v>15321</v>
      </c>
      <c r="C3266" s="175" t="s">
        <v>356</v>
      </c>
      <c r="D3266" s="175" t="s">
        <v>351</v>
      </c>
      <c r="E3266" s="170">
        <v>2021</v>
      </c>
      <c r="F3266" s="170" t="s">
        <v>11890</v>
      </c>
      <c r="G3266" s="171" t="s">
        <v>15259</v>
      </c>
      <c r="H3266" s="171" t="s">
        <v>11836</v>
      </c>
      <c r="I3266" s="171"/>
    </row>
    <row r="3267" spans="1:9" hidden="1" x14ac:dyDescent="0.25">
      <c r="A3267" s="175" t="s">
        <v>15322</v>
      </c>
      <c r="B3267" s="175" t="s">
        <v>15323</v>
      </c>
      <c r="C3267" s="175" t="s">
        <v>356</v>
      </c>
      <c r="D3267" s="175" t="s">
        <v>351</v>
      </c>
      <c r="E3267" s="170">
        <v>2020</v>
      </c>
      <c r="F3267" s="170" t="s">
        <v>11890</v>
      </c>
      <c r="G3267" s="171" t="s">
        <v>15259</v>
      </c>
      <c r="H3267" s="171" t="s">
        <v>11836</v>
      </c>
      <c r="I3267" s="171"/>
    </row>
    <row r="3268" spans="1:9" hidden="1" x14ac:dyDescent="0.25">
      <c r="A3268" s="175" t="s">
        <v>15324</v>
      </c>
      <c r="B3268" s="175" t="s">
        <v>15325</v>
      </c>
      <c r="C3268" s="175" t="s">
        <v>356</v>
      </c>
      <c r="D3268" s="175" t="s">
        <v>351</v>
      </c>
      <c r="E3268" s="170">
        <v>2020</v>
      </c>
      <c r="F3268" s="170" t="s">
        <v>11890</v>
      </c>
      <c r="G3268" s="171" t="s">
        <v>15259</v>
      </c>
      <c r="H3268" s="171" t="s">
        <v>11836</v>
      </c>
      <c r="I3268" s="171"/>
    </row>
    <row r="3269" spans="1:9" hidden="1" x14ac:dyDescent="0.25">
      <c r="A3269" s="175" t="s">
        <v>15326</v>
      </c>
      <c r="B3269" s="175" t="s">
        <v>15327</v>
      </c>
      <c r="C3269" s="175" t="s">
        <v>356</v>
      </c>
      <c r="D3269" s="175" t="s">
        <v>351</v>
      </c>
      <c r="E3269" s="170">
        <v>2020</v>
      </c>
      <c r="F3269" s="170" t="s">
        <v>11890</v>
      </c>
      <c r="G3269" s="171" t="s">
        <v>15259</v>
      </c>
      <c r="H3269" s="171" t="s">
        <v>11836</v>
      </c>
      <c r="I3269" s="171"/>
    </row>
    <row r="3270" spans="1:9" hidden="1" x14ac:dyDescent="0.25">
      <c r="A3270" s="175" t="s">
        <v>15328</v>
      </c>
      <c r="B3270" s="175" t="s">
        <v>15329</v>
      </c>
      <c r="C3270" s="175" t="s">
        <v>356</v>
      </c>
      <c r="D3270" s="175" t="s">
        <v>351</v>
      </c>
      <c r="E3270" s="170">
        <v>2020</v>
      </c>
      <c r="F3270" s="170" t="s">
        <v>11890</v>
      </c>
      <c r="G3270" s="171" t="s">
        <v>15259</v>
      </c>
      <c r="H3270" s="171" t="s">
        <v>11836</v>
      </c>
      <c r="I3270" s="171"/>
    </row>
    <row r="3271" spans="1:9" hidden="1" x14ac:dyDescent="0.25">
      <c r="A3271" s="175" t="s">
        <v>15330</v>
      </c>
      <c r="B3271" s="175" t="s">
        <v>15331</v>
      </c>
      <c r="C3271" s="175" t="s">
        <v>356</v>
      </c>
      <c r="D3271" s="175" t="s">
        <v>351</v>
      </c>
      <c r="E3271" s="170">
        <v>2020</v>
      </c>
      <c r="F3271" s="170" t="s">
        <v>11890</v>
      </c>
      <c r="G3271" s="171" t="s">
        <v>15259</v>
      </c>
      <c r="H3271" s="171" t="s">
        <v>11836</v>
      </c>
      <c r="I3271" s="171"/>
    </row>
    <row r="3272" spans="1:9" hidden="1" x14ac:dyDescent="0.25">
      <c r="A3272" s="175" t="s">
        <v>15332</v>
      </c>
      <c r="B3272" s="175" t="s">
        <v>15333</v>
      </c>
      <c r="C3272" s="175" t="s">
        <v>356</v>
      </c>
      <c r="D3272" s="175" t="s">
        <v>351</v>
      </c>
      <c r="E3272" s="170">
        <v>2020</v>
      </c>
      <c r="F3272" s="170" t="s">
        <v>11890</v>
      </c>
      <c r="G3272" s="171" t="s">
        <v>15259</v>
      </c>
      <c r="H3272" s="171" t="s">
        <v>11836</v>
      </c>
      <c r="I3272" s="171"/>
    </row>
    <row r="3273" spans="1:9" hidden="1" x14ac:dyDescent="0.25">
      <c r="A3273" s="175" t="s">
        <v>15334</v>
      </c>
      <c r="B3273" s="175" t="s">
        <v>15335</v>
      </c>
      <c r="C3273" s="175" t="s">
        <v>356</v>
      </c>
      <c r="D3273" s="175" t="s">
        <v>351</v>
      </c>
      <c r="E3273" s="170">
        <v>2019</v>
      </c>
      <c r="F3273" s="170" t="s">
        <v>11890</v>
      </c>
      <c r="G3273" s="171" t="s">
        <v>15259</v>
      </c>
      <c r="H3273" s="171" t="s">
        <v>11836</v>
      </c>
      <c r="I3273" s="171"/>
    </row>
    <row r="3274" spans="1:9" hidden="1" x14ac:dyDescent="0.25">
      <c r="A3274" s="175" t="s">
        <v>15336</v>
      </c>
      <c r="B3274" s="175" t="s">
        <v>15275</v>
      </c>
      <c r="C3274" s="175" t="s">
        <v>438</v>
      </c>
      <c r="D3274" s="175" t="s">
        <v>351</v>
      </c>
      <c r="E3274" s="170">
        <v>2021</v>
      </c>
      <c r="F3274" s="170" t="s">
        <v>11890</v>
      </c>
      <c r="G3274" s="171" t="s">
        <v>15259</v>
      </c>
      <c r="H3274" s="171" t="s">
        <v>11836</v>
      </c>
      <c r="I3274" s="171"/>
    </row>
    <row r="3275" spans="1:9" hidden="1" x14ac:dyDescent="0.25">
      <c r="A3275" s="175" t="s">
        <v>15337</v>
      </c>
      <c r="B3275" s="175" t="s">
        <v>15338</v>
      </c>
      <c r="C3275" s="175" t="s">
        <v>356</v>
      </c>
      <c r="D3275" s="175" t="s">
        <v>351</v>
      </c>
      <c r="E3275" s="170">
        <v>2020</v>
      </c>
      <c r="F3275" s="170" t="s">
        <v>11890</v>
      </c>
      <c r="G3275" s="171" t="s">
        <v>15259</v>
      </c>
      <c r="H3275" s="171" t="s">
        <v>11836</v>
      </c>
      <c r="I3275" s="171"/>
    </row>
    <row r="3276" spans="1:9" hidden="1" x14ac:dyDescent="0.25">
      <c r="A3276" s="175" t="s">
        <v>15339</v>
      </c>
      <c r="B3276" s="175" t="s">
        <v>15340</v>
      </c>
      <c r="C3276" s="175" t="s">
        <v>356</v>
      </c>
      <c r="D3276" s="175" t="s">
        <v>351</v>
      </c>
      <c r="E3276" s="170">
        <v>2017</v>
      </c>
      <c r="F3276" s="170" t="s">
        <v>11890</v>
      </c>
      <c r="G3276" s="171" t="s">
        <v>15259</v>
      </c>
      <c r="H3276" s="171" t="s">
        <v>11836</v>
      </c>
      <c r="I3276" s="171"/>
    </row>
    <row r="3277" spans="1:9" x14ac:dyDescent="0.25">
      <c r="A3277" s="175" t="s">
        <v>15341</v>
      </c>
      <c r="B3277" s="175" t="s">
        <v>15342</v>
      </c>
      <c r="C3277" s="175" t="s">
        <v>11889</v>
      </c>
      <c r="D3277" s="175" t="s">
        <v>351</v>
      </c>
      <c r="E3277" s="170">
        <v>2020</v>
      </c>
      <c r="F3277" s="170" t="s">
        <v>11890</v>
      </c>
      <c r="G3277" s="171" t="s">
        <v>15259</v>
      </c>
      <c r="H3277" s="171" t="s">
        <v>11836</v>
      </c>
      <c r="I3277" s="171"/>
    </row>
    <row r="3278" spans="1:9" hidden="1" x14ac:dyDescent="0.25">
      <c r="A3278" s="175" t="s">
        <v>15343</v>
      </c>
      <c r="B3278" s="175" t="s">
        <v>15344</v>
      </c>
      <c r="C3278" s="175" t="s">
        <v>356</v>
      </c>
      <c r="D3278" s="175" t="s">
        <v>351</v>
      </c>
      <c r="E3278" s="170">
        <v>2020</v>
      </c>
      <c r="F3278" s="170" t="s">
        <v>11890</v>
      </c>
      <c r="G3278" s="171" t="s">
        <v>15259</v>
      </c>
      <c r="H3278" s="171" t="s">
        <v>11836</v>
      </c>
      <c r="I3278" s="171"/>
    </row>
    <row r="3279" spans="1:9" hidden="1" x14ac:dyDescent="0.25">
      <c r="A3279" s="175" t="s">
        <v>15345</v>
      </c>
      <c r="B3279" s="175" t="s">
        <v>15346</v>
      </c>
      <c r="C3279" s="175" t="s">
        <v>356</v>
      </c>
      <c r="D3279" s="175" t="s">
        <v>351</v>
      </c>
      <c r="E3279" s="170">
        <v>2018</v>
      </c>
      <c r="F3279" s="170" t="s">
        <v>11890</v>
      </c>
      <c r="G3279" s="171" t="s">
        <v>15259</v>
      </c>
      <c r="H3279" s="171" t="s">
        <v>11836</v>
      </c>
      <c r="I3279" s="171"/>
    </row>
    <row r="3280" spans="1:9" hidden="1" x14ac:dyDescent="0.25">
      <c r="A3280" s="175" t="s">
        <v>15347</v>
      </c>
      <c r="B3280" s="175" t="s">
        <v>15348</v>
      </c>
      <c r="C3280" s="175" t="s">
        <v>356</v>
      </c>
      <c r="D3280" s="175" t="s">
        <v>351</v>
      </c>
      <c r="E3280" s="170">
        <v>2020</v>
      </c>
      <c r="F3280" s="170" t="s">
        <v>11890</v>
      </c>
      <c r="G3280" s="171" t="s">
        <v>15259</v>
      </c>
      <c r="H3280" s="171" t="s">
        <v>11836</v>
      </c>
      <c r="I3280" s="171"/>
    </row>
    <row r="3281" spans="1:9" hidden="1" x14ac:dyDescent="0.25">
      <c r="A3281" s="175" t="s">
        <v>15349</v>
      </c>
      <c r="B3281" s="175" t="s">
        <v>15350</v>
      </c>
      <c r="C3281" s="175" t="s">
        <v>356</v>
      </c>
      <c r="D3281" s="175" t="s">
        <v>351</v>
      </c>
      <c r="E3281" s="170">
        <v>2020</v>
      </c>
      <c r="F3281" s="170" t="s">
        <v>11890</v>
      </c>
      <c r="G3281" s="171" t="s">
        <v>15259</v>
      </c>
      <c r="H3281" s="171" t="s">
        <v>11836</v>
      </c>
      <c r="I3281" s="171"/>
    </row>
    <row r="3282" spans="1:9" hidden="1" x14ac:dyDescent="0.25">
      <c r="A3282" s="175" t="s">
        <v>15351</v>
      </c>
      <c r="B3282" s="175" t="s">
        <v>15352</v>
      </c>
      <c r="C3282" s="175" t="s">
        <v>356</v>
      </c>
      <c r="D3282" s="175" t="s">
        <v>351</v>
      </c>
      <c r="E3282" s="170">
        <v>2020</v>
      </c>
      <c r="F3282" s="170" t="s">
        <v>11890</v>
      </c>
      <c r="G3282" s="171" t="s">
        <v>15259</v>
      </c>
      <c r="H3282" s="171" t="s">
        <v>11836</v>
      </c>
      <c r="I3282" s="171"/>
    </row>
    <row r="3283" spans="1:9" x14ac:dyDescent="0.25">
      <c r="A3283" s="175" t="s">
        <v>15353</v>
      </c>
      <c r="B3283" s="175" t="s">
        <v>15354</v>
      </c>
      <c r="C3283" s="175" t="s">
        <v>11889</v>
      </c>
      <c r="D3283" s="175" t="s">
        <v>351</v>
      </c>
      <c r="E3283" s="170">
        <v>2020</v>
      </c>
      <c r="F3283" s="170" t="s">
        <v>11890</v>
      </c>
      <c r="G3283" s="171" t="s">
        <v>15259</v>
      </c>
      <c r="H3283" s="171" t="s">
        <v>11836</v>
      </c>
      <c r="I3283" s="171"/>
    </row>
    <row r="3284" spans="1:9" x14ac:dyDescent="0.25">
      <c r="A3284" s="175" t="s">
        <v>15355</v>
      </c>
      <c r="B3284" s="175" t="s">
        <v>15356</v>
      </c>
      <c r="C3284" s="175" t="s">
        <v>11889</v>
      </c>
      <c r="D3284" s="175" t="s">
        <v>351</v>
      </c>
      <c r="E3284" s="170">
        <v>2019</v>
      </c>
      <c r="F3284" s="170" t="s">
        <v>11890</v>
      </c>
      <c r="G3284" s="171" t="s">
        <v>15259</v>
      </c>
      <c r="H3284" s="171" t="s">
        <v>11836</v>
      </c>
      <c r="I3284" s="171"/>
    </row>
    <row r="3285" spans="1:9" hidden="1" x14ac:dyDescent="0.25">
      <c r="A3285" s="175" t="s">
        <v>15357</v>
      </c>
      <c r="B3285" s="175" t="s">
        <v>15358</v>
      </c>
      <c r="C3285" s="175" t="s">
        <v>356</v>
      </c>
      <c r="D3285" s="175" t="s">
        <v>351</v>
      </c>
      <c r="E3285" s="170">
        <v>2020</v>
      </c>
      <c r="F3285" s="170" t="s">
        <v>11890</v>
      </c>
      <c r="G3285" s="171" t="s">
        <v>15259</v>
      </c>
      <c r="H3285" s="171" t="s">
        <v>11836</v>
      </c>
      <c r="I3285" s="171"/>
    </row>
    <row r="3286" spans="1:9" hidden="1" x14ac:dyDescent="0.25">
      <c r="A3286" s="175" t="s">
        <v>15359</v>
      </c>
      <c r="B3286" s="175" t="s">
        <v>15360</v>
      </c>
      <c r="C3286" s="175" t="s">
        <v>356</v>
      </c>
      <c r="D3286" s="175" t="s">
        <v>351</v>
      </c>
      <c r="E3286" s="170">
        <v>2021</v>
      </c>
      <c r="F3286" s="170" t="s">
        <v>11890</v>
      </c>
      <c r="G3286" s="171" t="s">
        <v>15259</v>
      </c>
      <c r="H3286" s="171" t="s">
        <v>11836</v>
      </c>
      <c r="I3286" s="171"/>
    </row>
    <row r="3287" spans="1:9" hidden="1" x14ac:dyDescent="0.25">
      <c r="A3287" s="175" t="s">
        <v>15361</v>
      </c>
      <c r="B3287" s="175" t="s">
        <v>15362</v>
      </c>
      <c r="C3287" s="175" t="s">
        <v>356</v>
      </c>
      <c r="D3287" s="175" t="s">
        <v>351</v>
      </c>
      <c r="E3287" s="170">
        <v>2021</v>
      </c>
      <c r="F3287" s="170" t="s">
        <v>11890</v>
      </c>
      <c r="G3287" s="171" t="s">
        <v>15259</v>
      </c>
      <c r="H3287" s="171" t="s">
        <v>11836</v>
      </c>
      <c r="I3287" s="171"/>
    </row>
    <row r="3288" spans="1:9" x14ac:dyDescent="0.25">
      <c r="A3288" s="175" t="s">
        <v>15363</v>
      </c>
      <c r="B3288" s="175" t="s">
        <v>15275</v>
      </c>
      <c r="C3288" s="175" t="s">
        <v>11889</v>
      </c>
      <c r="D3288" s="175" t="s">
        <v>351</v>
      </c>
      <c r="E3288" s="170">
        <v>2021</v>
      </c>
      <c r="F3288" s="170" t="s">
        <v>11890</v>
      </c>
      <c r="G3288" s="171" t="s">
        <v>15259</v>
      </c>
      <c r="H3288" s="171" t="s">
        <v>11836</v>
      </c>
      <c r="I3288" s="171"/>
    </row>
    <row r="3289" spans="1:9" x14ac:dyDescent="0.25">
      <c r="A3289" s="175" t="s">
        <v>15364</v>
      </c>
      <c r="B3289" s="175" t="s">
        <v>15365</v>
      </c>
      <c r="C3289" s="175" t="s">
        <v>11889</v>
      </c>
      <c r="D3289" s="175" t="s">
        <v>351</v>
      </c>
      <c r="E3289" s="170">
        <v>2021</v>
      </c>
      <c r="F3289" s="170" t="s">
        <v>11890</v>
      </c>
      <c r="G3289" s="171" t="s">
        <v>15259</v>
      </c>
      <c r="H3289" s="171" t="s">
        <v>11836</v>
      </c>
      <c r="I3289" s="171"/>
    </row>
    <row r="3290" spans="1:9" hidden="1" x14ac:dyDescent="0.25">
      <c r="A3290" s="175" t="s">
        <v>15366</v>
      </c>
      <c r="B3290" s="175" t="s">
        <v>15367</v>
      </c>
      <c r="C3290" s="175" t="s">
        <v>356</v>
      </c>
      <c r="D3290" s="175" t="s">
        <v>351</v>
      </c>
      <c r="E3290" s="170">
        <v>2016</v>
      </c>
      <c r="F3290" s="170" t="s">
        <v>11890</v>
      </c>
      <c r="G3290" s="171" t="s">
        <v>15259</v>
      </c>
      <c r="H3290" s="171" t="s">
        <v>11836</v>
      </c>
      <c r="I3290" s="171"/>
    </row>
    <row r="3291" spans="1:9" hidden="1" x14ac:dyDescent="0.25">
      <c r="A3291" s="175" t="s">
        <v>15368</v>
      </c>
      <c r="B3291" s="175" t="s">
        <v>15369</v>
      </c>
      <c r="C3291" s="175" t="s">
        <v>356</v>
      </c>
      <c r="D3291" s="175" t="s">
        <v>351</v>
      </c>
      <c r="E3291" s="170">
        <v>2021</v>
      </c>
      <c r="F3291" s="170" t="s">
        <v>11890</v>
      </c>
      <c r="G3291" s="171" t="s">
        <v>15259</v>
      </c>
      <c r="H3291" s="171" t="s">
        <v>11836</v>
      </c>
      <c r="I3291" s="171"/>
    </row>
    <row r="3292" spans="1:9" hidden="1" x14ac:dyDescent="0.25">
      <c r="A3292" s="175" t="s">
        <v>15370</v>
      </c>
      <c r="B3292" s="175" t="s">
        <v>15275</v>
      </c>
      <c r="C3292" s="175" t="s">
        <v>496</v>
      </c>
      <c r="D3292" s="175" t="s">
        <v>351</v>
      </c>
      <c r="E3292" s="170">
        <v>2021</v>
      </c>
      <c r="F3292" s="170" t="s">
        <v>11890</v>
      </c>
      <c r="G3292" s="171" t="s">
        <v>15259</v>
      </c>
      <c r="H3292" s="171" t="s">
        <v>11836</v>
      </c>
      <c r="I3292" s="171"/>
    </row>
    <row r="3293" spans="1:9" hidden="1" x14ac:dyDescent="0.25">
      <c r="A3293" s="175" t="s">
        <v>15371</v>
      </c>
      <c r="B3293" s="175" t="s">
        <v>15372</v>
      </c>
      <c r="C3293" s="175" t="s">
        <v>356</v>
      </c>
      <c r="D3293" s="175" t="s">
        <v>351</v>
      </c>
      <c r="E3293" s="170">
        <v>2020</v>
      </c>
      <c r="F3293" s="170" t="s">
        <v>11890</v>
      </c>
      <c r="G3293" s="171" t="s">
        <v>15259</v>
      </c>
      <c r="H3293" s="171" t="s">
        <v>11836</v>
      </c>
      <c r="I3293" s="171"/>
    </row>
    <row r="3294" spans="1:9" hidden="1" x14ac:dyDescent="0.25">
      <c r="A3294" s="175" t="s">
        <v>15373</v>
      </c>
      <c r="B3294" s="175" t="s">
        <v>15374</v>
      </c>
      <c r="C3294" s="175" t="s">
        <v>356</v>
      </c>
      <c r="D3294" s="175" t="s">
        <v>351</v>
      </c>
      <c r="E3294" s="170">
        <v>2021</v>
      </c>
      <c r="F3294" s="170" t="s">
        <v>11890</v>
      </c>
      <c r="G3294" s="171" t="s">
        <v>15259</v>
      </c>
      <c r="H3294" s="171" t="s">
        <v>11836</v>
      </c>
      <c r="I3294" s="171"/>
    </row>
    <row r="3295" spans="1:9" hidden="1" x14ac:dyDescent="0.25">
      <c r="A3295" s="175" t="s">
        <v>15375</v>
      </c>
      <c r="B3295" s="175" t="s">
        <v>15376</v>
      </c>
      <c r="C3295" s="175" t="s">
        <v>356</v>
      </c>
      <c r="D3295" s="175" t="s">
        <v>351</v>
      </c>
      <c r="E3295" s="170">
        <v>2020</v>
      </c>
      <c r="F3295" s="170" t="s">
        <v>11890</v>
      </c>
      <c r="G3295" s="171" t="s">
        <v>15259</v>
      </c>
      <c r="H3295" s="171" t="s">
        <v>11836</v>
      </c>
      <c r="I3295" s="171"/>
    </row>
    <row r="3296" spans="1:9" x14ac:dyDescent="0.25">
      <c r="A3296" s="175" t="s">
        <v>15377</v>
      </c>
      <c r="B3296" s="175" t="s">
        <v>15378</v>
      </c>
      <c r="C3296" s="175" t="s">
        <v>11889</v>
      </c>
      <c r="D3296" s="175" t="s">
        <v>351</v>
      </c>
      <c r="E3296" s="170">
        <v>2021</v>
      </c>
      <c r="F3296" s="170" t="s">
        <v>11890</v>
      </c>
      <c r="G3296" s="171" t="s">
        <v>15259</v>
      </c>
      <c r="H3296" s="171" t="s">
        <v>11836</v>
      </c>
      <c r="I3296" s="171"/>
    </row>
    <row r="3297" spans="1:9" x14ac:dyDescent="0.25">
      <c r="A3297" s="175" t="s">
        <v>15379</v>
      </c>
      <c r="B3297" s="175" t="s">
        <v>15380</v>
      </c>
      <c r="C3297" s="175" t="s">
        <v>11889</v>
      </c>
      <c r="D3297" s="175" t="s">
        <v>351</v>
      </c>
      <c r="E3297" s="170">
        <v>2020</v>
      </c>
      <c r="F3297" s="170" t="s">
        <v>11890</v>
      </c>
      <c r="G3297" s="171" t="s">
        <v>15259</v>
      </c>
      <c r="H3297" s="171" t="s">
        <v>11836</v>
      </c>
      <c r="I3297" s="171"/>
    </row>
    <row r="3298" spans="1:9" hidden="1" x14ac:dyDescent="0.25">
      <c r="A3298" s="175" t="s">
        <v>15381</v>
      </c>
      <c r="B3298" s="175" t="s">
        <v>15382</v>
      </c>
      <c r="C3298" s="175" t="s">
        <v>356</v>
      </c>
      <c r="D3298" s="175" t="s">
        <v>351</v>
      </c>
      <c r="E3298" s="170">
        <v>2020</v>
      </c>
      <c r="F3298" s="170" t="s">
        <v>11890</v>
      </c>
      <c r="G3298" s="171" t="s">
        <v>15259</v>
      </c>
      <c r="H3298" s="171" t="s">
        <v>11836</v>
      </c>
      <c r="I3298" s="171"/>
    </row>
    <row r="3299" spans="1:9" hidden="1" x14ac:dyDescent="0.25">
      <c r="A3299" s="175" t="s">
        <v>15383</v>
      </c>
      <c r="B3299" s="175" t="s">
        <v>15384</v>
      </c>
      <c r="C3299" s="175" t="s">
        <v>356</v>
      </c>
      <c r="D3299" s="175" t="s">
        <v>351</v>
      </c>
      <c r="E3299" s="170">
        <v>2020</v>
      </c>
      <c r="F3299" s="170" t="s">
        <v>11890</v>
      </c>
      <c r="G3299" s="171" t="s">
        <v>15259</v>
      </c>
      <c r="H3299" s="171" t="s">
        <v>11836</v>
      </c>
      <c r="I3299" s="171"/>
    </row>
    <row r="3300" spans="1:9" hidden="1" x14ac:dyDescent="0.25">
      <c r="A3300" s="175" t="s">
        <v>15385</v>
      </c>
      <c r="B3300" s="175" t="s">
        <v>15275</v>
      </c>
      <c r="C3300" s="175" t="s">
        <v>552</v>
      </c>
      <c r="D3300" s="175" t="s">
        <v>351</v>
      </c>
      <c r="E3300" s="170">
        <v>2021</v>
      </c>
      <c r="F3300" s="170" t="s">
        <v>11890</v>
      </c>
      <c r="G3300" s="171" t="s">
        <v>15259</v>
      </c>
      <c r="H3300" s="171" t="s">
        <v>11836</v>
      </c>
      <c r="I3300" s="171"/>
    </row>
    <row r="3301" spans="1:9" hidden="1" x14ac:dyDescent="0.25">
      <c r="A3301" s="175" t="s">
        <v>15386</v>
      </c>
      <c r="B3301" s="175" t="s">
        <v>15387</v>
      </c>
      <c r="C3301" s="175" t="s">
        <v>356</v>
      </c>
      <c r="D3301" s="175" t="s">
        <v>351</v>
      </c>
      <c r="E3301" s="170">
        <v>2019</v>
      </c>
      <c r="F3301" s="170" t="s">
        <v>11890</v>
      </c>
      <c r="G3301" s="171" t="s">
        <v>15259</v>
      </c>
      <c r="H3301" s="171" t="s">
        <v>11836</v>
      </c>
      <c r="I3301" s="171"/>
    </row>
    <row r="3302" spans="1:9" hidden="1" x14ac:dyDescent="0.25">
      <c r="A3302" s="175" t="s">
        <v>15388</v>
      </c>
      <c r="B3302" s="175" t="s">
        <v>15389</v>
      </c>
      <c r="C3302" s="175" t="s">
        <v>356</v>
      </c>
      <c r="D3302" s="175" t="s">
        <v>351</v>
      </c>
      <c r="E3302" s="170">
        <v>2017</v>
      </c>
      <c r="F3302" s="170" t="s">
        <v>11890</v>
      </c>
      <c r="G3302" s="171" t="s">
        <v>15259</v>
      </c>
      <c r="H3302" s="171" t="s">
        <v>11836</v>
      </c>
      <c r="I3302" s="171"/>
    </row>
    <row r="3303" spans="1:9" hidden="1" x14ac:dyDescent="0.25">
      <c r="A3303" s="175" t="s">
        <v>15390</v>
      </c>
      <c r="B3303" s="175" t="s">
        <v>15391</v>
      </c>
      <c r="C3303" s="175" t="s">
        <v>356</v>
      </c>
      <c r="D3303" s="175" t="s">
        <v>351</v>
      </c>
      <c r="E3303" s="170">
        <v>2020</v>
      </c>
      <c r="F3303" s="170" t="s">
        <v>11890</v>
      </c>
      <c r="G3303" s="171" t="s">
        <v>15259</v>
      </c>
      <c r="H3303" s="171" t="s">
        <v>11836</v>
      </c>
      <c r="I3303" s="171"/>
    </row>
    <row r="3304" spans="1:9" hidden="1" x14ac:dyDescent="0.25">
      <c r="A3304" s="175" t="s">
        <v>15392</v>
      </c>
      <c r="B3304" s="175" t="s">
        <v>15275</v>
      </c>
      <c r="C3304" s="175" t="s">
        <v>849</v>
      </c>
      <c r="D3304" s="175" t="s">
        <v>351</v>
      </c>
      <c r="E3304" s="170">
        <v>2021</v>
      </c>
      <c r="F3304" s="170" t="s">
        <v>11890</v>
      </c>
      <c r="G3304" s="171" t="s">
        <v>15259</v>
      </c>
      <c r="H3304" s="171" t="s">
        <v>11836</v>
      </c>
      <c r="I3304" s="171"/>
    </row>
    <row r="3305" spans="1:9" hidden="1" x14ac:dyDescent="0.25">
      <c r="A3305" s="175" t="s">
        <v>15393</v>
      </c>
      <c r="B3305" s="175" t="s">
        <v>15394</v>
      </c>
      <c r="C3305" s="175" t="s">
        <v>356</v>
      </c>
      <c r="D3305" s="175" t="s">
        <v>351</v>
      </c>
      <c r="E3305" s="170">
        <v>2020</v>
      </c>
      <c r="F3305" s="170" t="s">
        <v>11890</v>
      </c>
      <c r="G3305" s="171" t="s">
        <v>15259</v>
      </c>
      <c r="H3305" s="171" t="s">
        <v>11836</v>
      </c>
      <c r="I3305" s="171"/>
    </row>
    <row r="3306" spans="1:9" x14ac:dyDescent="0.25">
      <c r="A3306" s="175" t="s">
        <v>15395</v>
      </c>
      <c r="B3306" s="175" t="s">
        <v>15396</v>
      </c>
      <c r="C3306" s="175" t="s">
        <v>11889</v>
      </c>
      <c r="D3306" s="175" t="s">
        <v>351</v>
      </c>
      <c r="E3306" s="170">
        <v>2021</v>
      </c>
      <c r="F3306" s="170" t="s">
        <v>11890</v>
      </c>
      <c r="G3306" s="171" t="s">
        <v>15259</v>
      </c>
      <c r="H3306" s="171" t="s">
        <v>11836</v>
      </c>
      <c r="I3306" s="171"/>
    </row>
    <row r="3307" spans="1:9" x14ac:dyDescent="0.25">
      <c r="A3307" s="175" t="s">
        <v>15397</v>
      </c>
      <c r="B3307" s="175" t="s">
        <v>15398</v>
      </c>
      <c r="C3307" s="175" t="s">
        <v>11889</v>
      </c>
      <c r="D3307" s="175" t="s">
        <v>351</v>
      </c>
      <c r="E3307" s="170">
        <v>2020</v>
      </c>
      <c r="F3307" s="170" t="s">
        <v>11890</v>
      </c>
      <c r="G3307" s="171" t="s">
        <v>15259</v>
      </c>
      <c r="H3307" s="171" t="s">
        <v>11836</v>
      </c>
      <c r="I3307" s="171"/>
    </row>
    <row r="3308" spans="1:9" hidden="1" x14ac:dyDescent="0.25">
      <c r="A3308" s="175" t="s">
        <v>15399</v>
      </c>
      <c r="B3308" s="175" t="s">
        <v>15400</v>
      </c>
      <c r="C3308" s="175" t="s">
        <v>356</v>
      </c>
      <c r="D3308" s="175" t="s">
        <v>351</v>
      </c>
      <c r="E3308" s="170">
        <v>2021</v>
      </c>
      <c r="F3308" s="170" t="s">
        <v>11890</v>
      </c>
      <c r="G3308" s="171" t="s">
        <v>15259</v>
      </c>
      <c r="H3308" s="171" t="s">
        <v>11836</v>
      </c>
      <c r="I3308" s="171"/>
    </row>
    <row r="3309" spans="1:9" hidden="1" x14ac:dyDescent="0.25">
      <c r="A3309" s="175" t="s">
        <v>15401</v>
      </c>
      <c r="B3309" s="175" t="s">
        <v>15402</v>
      </c>
      <c r="C3309" s="175" t="s">
        <v>356</v>
      </c>
      <c r="D3309" s="175" t="s">
        <v>351</v>
      </c>
      <c r="E3309" s="170">
        <v>2020</v>
      </c>
      <c r="F3309" s="170" t="s">
        <v>11890</v>
      </c>
      <c r="G3309" s="171" t="s">
        <v>15259</v>
      </c>
      <c r="H3309" s="171" t="s">
        <v>11836</v>
      </c>
      <c r="I3309" s="171"/>
    </row>
    <row r="3310" spans="1:9" hidden="1" x14ac:dyDescent="0.25">
      <c r="A3310" s="175" t="s">
        <v>15403</v>
      </c>
      <c r="B3310" s="175" t="s">
        <v>15404</v>
      </c>
      <c r="C3310" s="175" t="s">
        <v>356</v>
      </c>
      <c r="D3310" s="175" t="s">
        <v>351</v>
      </c>
      <c r="E3310" s="170">
        <v>2020</v>
      </c>
      <c r="F3310" s="170" t="s">
        <v>11890</v>
      </c>
      <c r="G3310" s="171" t="s">
        <v>15259</v>
      </c>
      <c r="H3310" s="171" t="s">
        <v>11836</v>
      </c>
      <c r="I3310" s="171"/>
    </row>
    <row r="3311" spans="1:9" x14ac:dyDescent="0.25">
      <c r="A3311" s="175" t="s">
        <v>15405</v>
      </c>
      <c r="B3311" s="175" t="s">
        <v>15406</v>
      </c>
      <c r="C3311" s="175" t="s">
        <v>11889</v>
      </c>
      <c r="D3311" s="175" t="s">
        <v>351</v>
      </c>
      <c r="E3311" s="170">
        <v>2014</v>
      </c>
      <c r="F3311" s="170" t="s">
        <v>11890</v>
      </c>
      <c r="G3311" s="171" t="s">
        <v>15259</v>
      </c>
      <c r="H3311" s="171" t="s">
        <v>11836</v>
      </c>
      <c r="I3311" s="171"/>
    </row>
    <row r="3312" spans="1:9" hidden="1" x14ac:dyDescent="0.25">
      <c r="A3312" s="175" t="s">
        <v>15407</v>
      </c>
      <c r="B3312" s="175" t="s">
        <v>15408</v>
      </c>
      <c r="C3312" s="175" t="s">
        <v>356</v>
      </c>
      <c r="D3312" s="175" t="s">
        <v>351</v>
      </c>
      <c r="E3312" s="170">
        <v>2015</v>
      </c>
      <c r="F3312" s="170" t="s">
        <v>11890</v>
      </c>
      <c r="G3312" s="171" t="s">
        <v>15259</v>
      </c>
      <c r="H3312" s="171" t="s">
        <v>11836</v>
      </c>
      <c r="I3312" s="171"/>
    </row>
    <row r="3313" spans="1:9" hidden="1" x14ac:dyDescent="0.25">
      <c r="A3313" s="175" t="s">
        <v>15409</v>
      </c>
      <c r="B3313" s="175" t="s">
        <v>15410</v>
      </c>
      <c r="C3313" s="175" t="s">
        <v>356</v>
      </c>
      <c r="D3313" s="175" t="s">
        <v>351</v>
      </c>
      <c r="E3313" s="170">
        <v>2020</v>
      </c>
      <c r="F3313" s="170" t="s">
        <v>11890</v>
      </c>
      <c r="G3313" s="171" t="s">
        <v>15259</v>
      </c>
      <c r="H3313" s="171" t="s">
        <v>11836</v>
      </c>
      <c r="I3313" s="171"/>
    </row>
    <row r="3314" spans="1:9" hidden="1" x14ac:dyDescent="0.25">
      <c r="A3314" s="175" t="s">
        <v>15411</v>
      </c>
      <c r="B3314" s="175" t="s">
        <v>15412</v>
      </c>
      <c r="C3314" s="175" t="s">
        <v>356</v>
      </c>
      <c r="D3314" s="175" t="s">
        <v>351</v>
      </c>
      <c r="E3314" s="170">
        <v>2021</v>
      </c>
      <c r="F3314" s="170" t="s">
        <v>11890</v>
      </c>
      <c r="G3314" s="171" t="s">
        <v>15259</v>
      </c>
      <c r="H3314" s="171" t="s">
        <v>11836</v>
      </c>
      <c r="I3314" s="171"/>
    </row>
    <row r="3315" spans="1:9" hidden="1" x14ac:dyDescent="0.25">
      <c r="A3315" s="175" t="s">
        <v>15413</v>
      </c>
      <c r="B3315" s="175" t="s">
        <v>15414</v>
      </c>
      <c r="C3315" s="175" t="s">
        <v>356</v>
      </c>
      <c r="D3315" s="175" t="s">
        <v>351</v>
      </c>
      <c r="E3315" s="170">
        <v>2020</v>
      </c>
      <c r="F3315" s="170" t="s">
        <v>11890</v>
      </c>
      <c r="G3315" s="171" t="s">
        <v>15259</v>
      </c>
      <c r="H3315" s="171" t="s">
        <v>11836</v>
      </c>
      <c r="I3315" s="171"/>
    </row>
    <row r="3316" spans="1:9" hidden="1" x14ac:dyDescent="0.25">
      <c r="A3316" s="175" t="s">
        <v>15415</v>
      </c>
      <c r="B3316" s="175" t="s">
        <v>15416</v>
      </c>
      <c r="C3316" s="175" t="s">
        <v>356</v>
      </c>
      <c r="D3316" s="175" t="s">
        <v>351</v>
      </c>
      <c r="E3316" s="170">
        <v>2020</v>
      </c>
      <c r="F3316" s="170" t="s">
        <v>11890</v>
      </c>
      <c r="G3316" s="171" t="s">
        <v>15259</v>
      </c>
      <c r="H3316" s="171" t="s">
        <v>11836</v>
      </c>
      <c r="I3316" s="171"/>
    </row>
    <row r="3317" spans="1:9" hidden="1" x14ac:dyDescent="0.25">
      <c r="A3317" s="175" t="s">
        <v>15417</v>
      </c>
      <c r="B3317" s="175" t="s">
        <v>15418</v>
      </c>
      <c r="C3317" s="175" t="s">
        <v>356</v>
      </c>
      <c r="D3317" s="175" t="s">
        <v>351</v>
      </c>
      <c r="E3317" s="170">
        <v>2017</v>
      </c>
      <c r="F3317" s="170" t="s">
        <v>11890</v>
      </c>
      <c r="G3317" s="171" t="s">
        <v>15259</v>
      </c>
      <c r="H3317" s="171" t="s">
        <v>11836</v>
      </c>
      <c r="I3317" s="171"/>
    </row>
    <row r="3318" spans="1:9" hidden="1" x14ac:dyDescent="0.25">
      <c r="A3318" s="175" t="s">
        <v>15419</v>
      </c>
      <c r="B3318" s="175" t="s">
        <v>15275</v>
      </c>
      <c r="C3318" s="175" t="s">
        <v>1670</v>
      </c>
      <c r="D3318" s="175" t="s">
        <v>351</v>
      </c>
      <c r="E3318" s="170">
        <v>2021</v>
      </c>
      <c r="F3318" s="170" t="s">
        <v>11890</v>
      </c>
      <c r="G3318" s="171" t="s">
        <v>15259</v>
      </c>
      <c r="H3318" s="171" t="s">
        <v>11836</v>
      </c>
      <c r="I3318" s="171"/>
    </row>
    <row r="3319" spans="1:9" hidden="1" x14ac:dyDescent="0.25">
      <c r="A3319" s="175" t="s">
        <v>15420</v>
      </c>
      <c r="B3319" s="175" t="s">
        <v>15421</v>
      </c>
      <c r="C3319" s="175" t="s">
        <v>356</v>
      </c>
      <c r="D3319" s="175" t="s">
        <v>351</v>
      </c>
      <c r="E3319" s="170">
        <v>2020</v>
      </c>
      <c r="F3319" s="170" t="s">
        <v>11890</v>
      </c>
      <c r="G3319" s="171" t="s">
        <v>15259</v>
      </c>
      <c r="H3319" s="171" t="s">
        <v>11836</v>
      </c>
      <c r="I3319" s="171"/>
    </row>
    <row r="3320" spans="1:9" hidden="1" x14ac:dyDescent="0.25">
      <c r="A3320" s="175" t="s">
        <v>15422</v>
      </c>
      <c r="B3320" s="175" t="s">
        <v>15423</v>
      </c>
      <c r="C3320" s="175" t="s">
        <v>356</v>
      </c>
      <c r="D3320" s="175" t="s">
        <v>351</v>
      </c>
      <c r="E3320" s="170">
        <v>2021</v>
      </c>
      <c r="F3320" s="170" t="s">
        <v>11890</v>
      </c>
      <c r="G3320" s="171" t="s">
        <v>15259</v>
      </c>
      <c r="H3320" s="171" t="s">
        <v>11836</v>
      </c>
      <c r="I3320" s="171"/>
    </row>
    <row r="3321" spans="1:9" hidden="1" x14ac:dyDescent="0.25">
      <c r="A3321" s="175" t="s">
        <v>15424</v>
      </c>
      <c r="B3321" s="175" t="s">
        <v>15425</v>
      </c>
      <c r="C3321" s="175" t="s">
        <v>356</v>
      </c>
      <c r="D3321" s="175" t="s">
        <v>351</v>
      </c>
      <c r="E3321" s="170">
        <v>2020</v>
      </c>
      <c r="F3321" s="170" t="s">
        <v>11890</v>
      </c>
      <c r="G3321" s="171" t="s">
        <v>15259</v>
      </c>
      <c r="H3321" s="171" t="s">
        <v>11836</v>
      </c>
      <c r="I3321" s="171"/>
    </row>
    <row r="3322" spans="1:9" hidden="1" x14ac:dyDescent="0.25">
      <c r="A3322" s="175" t="s">
        <v>15426</v>
      </c>
      <c r="B3322" s="175" t="s">
        <v>15427</v>
      </c>
      <c r="C3322" s="175" t="s">
        <v>356</v>
      </c>
      <c r="D3322" s="175" t="s">
        <v>351</v>
      </c>
      <c r="E3322" s="170">
        <v>2021</v>
      </c>
      <c r="F3322" s="170" t="s">
        <v>11890</v>
      </c>
      <c r="G3322" s="171" t="s">
        <v>15259</v>
      </c>
      <c r="H3322" s="171" t="s">
        <v>11836</v>
      </c>
      <c r="I3322" s="171"/>
    </row>
    <row r="3323" spans="1:9" hidden="1" x14ac:dyDescent="0.25">
      <c r="A3323" s="175" t="s">
        <v>15428</v>
      </c>
      <c r="B3323" s="175" t="s">
        <v>15429</v>
      </c>
      <c r="C3323" s="175" t="s">
        <v>356</v>
      </c>
      <c r="D3323" s="175" t="s">
        <v>351</v>
      </c>
      <c r="E3323" s="170">
        <v>2020</v>
      </c>
      <c r="F3323" s="170" t="s">
        <v>11890</v>
      </c>
      <c r="G3323" s="171" t="s">
        <v>15259</v>
      </c>
      <c r="H3323" s="171" t="s">
        <v>11836</v>
      </c>
      <c r="I3323" s="171"/>
    </row>
    <row r="3324" spans="1:9" x14ac:dyDescent="0.25">
      <c r="A3324" s="175" t="s">
        <v>15430</v>
      </c>
      <c r="B3324" s="175" t="s">
        <v>15431</v>
      </c>
      <c r="C3324" s="175" t="s">
        <v>11889</v>
      </c>
      <c r="D3324" s="175" t="s">
        <v>351</v>
      </c>
      <c r="E3324" s="170">
        <v>2021</v>
      </c>
      <c r="F3324" s="170" t="s">
        <v>11890</v>
      </c>
      <c r="G3324" s="171" t="s">
        <v>15259</v>
      </c>
      <c r="H3324" s="171" t="s">
        <v>11836</v>
      </c>
      <c r="I3324" s="171"/>
    </row>
    <row r="3325" spans="1:9" hidden="1" x14ac:dyDescent="0.25">
      <c r="A3325" s="175" t="s">
        <v>15432</v>
      </c>
      <c r="B3325" s="175" t="s">
        <v>15275</v>
      </c>
      <c r="C3325" s="175" t="s">
        <v>356</v>
      </c>
      <c r="D3325" s="175" t="s">
        <v>351</v>
      </c>
      <c r="E3325" s="170">
        <v>2021</v>
      </c>
      <c r="F3325" s="170" t="s">
        <v>11890</v>
      </c>
      <c r="G3325" s="171" t="s">
        <v>15259</v>
      </c>
      <c r="H3325" s="171" t="s">
        <v>11836</v>
      </c>
      <c r="I3325" s="171"/>
    </row>
    <row r="3326" spans="1:9" hidden="1" x14ac:dyDescent="0.25">
      <c r="A3326" s="175" t="s">
        <v>15433</v>
      </c>
      <c r="B3326" s="175" t="s">
        <v>15434</v>
      </c>
      <c r="C3326" s="175" t="s">
        <v>356</v>
      </c>
      <c r="D3326" s="175" t="s">
        <v>351</v>
      </c>
      <c r="E3326" s="170">
        <v>2021</v>
      </c>
      <c r="F3326" s="170" t="s">
        <v>11890</v>
      </c>
      <c r="G3326" s="171" t="s">
        <v>15259</v>
      </c>
      <c r="H3326" s="171" t="s">
        <v>11836</v>
      </c>
      <c r="I3326" s="171"/>
    </row>
    <row r="3327" spans="1:9" hidden="1" x14ac:dyDescent="0.25">
      <c r="A3327" s="175" t="s">
        <v>15435</v>
      </c>
      <c r="B3327" s="175" t="s">
        <v>15436</v>
      </c>
      <c r="C3327" s="175" t="s">
        <v>356</v>
      </c>
      <c r="D3327" s="175" t="s">
        <v>351</v>
      </c>
      <c r="E3327" s="170">
        <v>2019</v>
      </c>
      <c r="F3327" s="170" t="s">
        <v>11890</v>
      </c>
      <c r="G3327" s="171" t="s">
        <v>15259</v>
      </c>
      <c r="H3327" s="171" t="s">
        <v>11836</v>
      </c>
      <c r="I3327" s="171"/>
    </row>
    <row r="3328" spans="1:9" hidden="1" x14ac:dyDescent="0.25">
      <c r="A3328" s="175" t="s">
        <v>15437</v>
      </c>
      <c r="B3328" s="175" t="s">
        <v>15438</v>
      </c>
      <c r="C3328" s="175" t="s">
        <v>356</v>
      </c>
      <c r="D3328" s="175" t="s">
        <v>351</v>
      </c>
      <c r="E3328" s="170">
        <v>2020</v>
      </c>
      <c r="F3328" s="170" t="s">
        <v>11890</v>
      </c>
      <c r="G3328" s="171" t="s">
        <v>15259</v>
      </c>
      <c r="H3328" s="171" t="s">
        <v>11836</v>
      </c>
      <c r="I3328" s="171"/>
    </row>
    <row r="3329" spans="1:9" hidden="1" x14ac:dyDescent="0.25">
      <c r="A3329" s="175" t="s">
        <v>15439</v>
      </c>
      <c r="B3329" s="175" t="s">
        <v>15275</v>
      </c>
      <c r="C3329" s="175" t="s">
        <v>15440</v>
      </c>
      <c r="D3329" s="175" t="s">
        <v>351</v>
      </c>
      <c r="E3329" s="170">
        <v>2021</v>
      </c>
      <c r="F3329" s="170" t="s">
        <v>11890</v>
      </c>
      <c r="G3329" s="171" t="s">
        <v>15259</v>
      </c>
      <c r="H3329" s="171" t="s">
        <v>11836</v>
      </c>
      <c r="I3329" s="171"/>
    </row>
    <row r="3330" spans="1:9" hidden="1" x14ac:dyDescent="0.25">
      <c r="A3330" s="175" t="s">
        <v>15441</v>
      </c>
      <c r="B3330" s="175" t="s">
        <v>15442</v>
      </c>
      <c r="C3330" s="175" t="s">
        <v>356</v>
      </c>
      <c r="D3330" s="175" t="s">
        <v>351</v>
      </c>
      <c r="E3330" s="170">
        <v>2020</v>
      </c>
      <c r="F3330" s="170" t="s">
        <v>11890</v>
      </c>
      <c r="G3330" s="171" t="s">
        <v>15259</v>
      </c>
      <c r="H3330" s="171" t="s">
        <v>11836</v>
      </c>
      <c r="I3330" s="171"/>
    </row>
    <row r="3331" spans="1:9" x14ac:dyDescent="0.25">
      <c r="A3331" s="175" t="s">
        <v>15443</v>
      </c>
      <c r="B3331" s="175" t="s">
        <v>15444</v>
      </c>
      <c r="C3331" s="175" t="s">
        <v>11889</v>
      </c>
      <c r="D3331" s="175" t="s">
        <v>351</v>
      </c>
      <c r="E3331" s="170">
        <v>2021</v>
      </c>
      <c r="F3331" s="170" t="s">
        <v>11890</v>
      </c>
      <c r="G3331" s="171" t="s">
        <v>15259</v>
      </c>
      <c r="H3331" s="171" t="s">
        <v>11836</v>
      </c>
      <c r="I3331" s="171"/>
    </row>
    <row r="3332" spans="1:9" hidden="1" x14ac:dyDescent="0.25">
      <c r="A3332" s="175" t="s">
        <v>15445</v>
      </c>
      <c r="B3332" s="175" t="s">
        <v>15446</v>
      </c>
      <c r="C3332" s="175" t="s">
        <v>356</v>
      </c>
      <c r="D3332" s="175" t="s">
        <v>351</v>
      </c>
      <c r="E3332" s="170">
        <v>2020</v>
      </c>
      <c r="F3332" s="170" t="s">
        <v>11890</v>
      </c>
      <c r="G3332" s="171" t="s">
        <v>15259</v>
      </c>
      <c r="H3332" s="171" t="s">
        <v>11836</v>
      </c>
      <c r="I3332" s="171"/>
    </row>
    <row r="3333" spans="1:9" hidden="1" x14ac:dyDescent="0.25">
      <c r="A3333" s="175" t="s">
        <v>15447</v>
      </c>
      <c r="B3333" s="175" t="s">
        <v>15448</v>
      </c>
      <c r="C3333" s="175" t="s">
        <v>356</v>
      </c>
      <c r="D3333" s="175" t="s">
        <v>351</v>
      </c>
      <c r="E3333" s="170">
        <v>2020</v>
      </c>
      <c r="F3333" s="170" t="s">
        <v>11890</v>
      </c>
      <c r="G3333" s="171" t="s">
        <v>15259</v>
      </c>
      <c r="H3333" s="171" t="s">
        <v>11836</v>
      </c>
      <c r="I3333" s="171"/>
    </row>
    <row r="3334" spans="1:9" hidden="1" x14ac:dyDescent="0.25">
      <c r="A3334" s="175" t="s">
        <v>15449</v>
      </c>
      <c r="B3334" s="175" t="s">
        <v>15450</v>
      </c>
      <c r="C3334" s="175" t="s">
        <v>356</v>
      </c>
      <c r="D3334" s="175" t="s">
        <v>351</v>
      </c>
      <c r="E3334" s="170">
        <v>2020</v>
      </c>
      <c r="F3334" s="170" t="s">
        <v>11890</v>
      </c>
      <c r="G3334" s="171" t="s">
        <v>15259</v>
      </c>
      <c r="H3334" s="171" t="s">
        <v>11836</v>
      </c>
      <c r="I3334" s="171"/>
    </row>
    <row r="3335" spans="1:9" hidden="1" x14ac:dyDescent="0.25">
      <c r="A3335" s="175" t="s">
        <v>15451</v>
      </c>
      <c r="B3335" s="175" t="s">
        <v>15452</v>
      </c>
      <c r="C3335" s="175" t="s">
        <v>356</v>
      </c>
      <c r="D3335" s="175" t="s">
        <v>351</v>
      </c>
      <c r="E3335" s="170">
        <v>2021</v>
      </c>
      <c r="F3335" s="170" t="s">
        <v>11890</v>
      </c>
      <c r="G3335" s="171" t="s">
        <v>15259</v>
      </c>
      <c r="H3335" s="171" t="s">
        <v>11836</v>
      </c>
      <c r="I3335" s="171"/>
    </row>
    <row r="3336" spans="1:9" x14ac:dyDescent="0.25">
      <c r="A3336" s="175" t="s">
        <v>15453</v>
      </c>
      <c r="B3336" s="175" t="s">
        <v>15454</v>
      </c>
      <c r="C3336" s="175" t="s">
        <v>11889</v>
      </c>
      <c r="D3336" s="175" t="s">
        <v>351</v>
      </c>
      <c r="E3336" s="170">
        <v>2021</v>
      </c>
      <c r="F3336" s="170" t="s">
        <v>12230</v>
      </c>
      <c r="G3336" s="171" t="s">
        <v>15259</v>
      </c>
      <c r="H3336" s="171" t="s">
        <v>11836</v>
      </c>
      <c r="I3336" s="171"/>
    </row>
    <row r="3337" spans="1:9" hidden="1" x14ac:dyDescent="0.25">
      <c r="A3337" s="175" t="s">
        <v>15455</v>
      </c>
      <c r="B3337" s="175" t="s">
        <v>15456</v>
      </c>
      <c r="C3337" s="175" t="s">
        <v>356</v>
      </c>
      <c r="D3337" s="175" t="s">
        <v>351</v>
      </c>
      <c r="E3337" s="170">
        <v>2020</v>
      </c>
      <c r="F3337" s="170" t="s">
        <v>11890</v>
      </c>
      <c r="G3337" s="171" t="s">
        <v>15259</v>
      </c>
      <c r="H3337" s="171" t="s">
        <v>11836</v>
      </c>
      <c r="I3337" s="171"/>
    </row>
    <row r="3338" spans="1:9" x14ac:dyDescent="0.25">
      <c r="A3338" s="175" t="s">
        <v>15457</v>
      </c>
      <c r="B3338" s="175" t="s">
        <v>15458</v>
      </c>
      <c r="C3338" s="175" t="s">
        <v>11889</v>
      </c>
      <c r="D3338" s="175" t="s">
        <v>351</v>
      </c>
      <c r="E3338" s="170">
        <v>2021</v>
      </c>
      <c r="F3338" s="170" t="s">
        <v>11890</v>
      </c>
      <c r="G3338" s="171" t="s">
        <v>15259</v>
      </c>
      <c r="H3338" s="171" t="s">
        <v>11836</v>
      </c>
      <c r="I3338" s="171"/>
    </row>
    <row r="3339" spans="1:9" x14ac:dyDescent="0.25">
      <c r="A3339" s="175" t="s">
        <v>15459</v>
      </c>
      <c r="B3339" s="175" t="s">
        <v>15460</v>
      </c>
      <c r="C3339" s="175" t="s">
        <v>11889</v>
      </c>
      <c r="D3339" s="175" t="s">
        <v>351</v>
      </c>
      <c r="E3339" s="170">
        <v>2020</v>
      </c>
      <c r="F3339" s="170" t="s">
        <v>11890</v>
      </c>
      <c r="G3339" s="171" t="s">
        <v>15259</v>
      </c>
      <c r="H3339" s="171" t="s">
        <v>11836</v>
      </c>
      <c r="I3339" s="171"/>
    </row>
    <row r="3340" spans="1:9" hidden="1" x14ac:dyDescent="0.25">
      <c r="A3340" s="175" t="s">
        <v>15461</v>
      </c>
      <c r="B3340" s="175" t="s">
        <v>15462</v>
      </c>
      <c r="C3340" s="175" t="s">
        <v>356</v>
      </c>
      <c r="D3340" s="175" t="s">
        <v>351</v>
      </c>
      <c r="E3340" s="170">
        <v>2020</v>
      </c>
      <c r="F3340" s="170" t="s">
        <v>11890</v>
      </c>
      <c r="G3340" s="171" t="s">
        <v>15259</v>
      </c>
      <c r="H3340" s="171" t="s">
        <v>11836</v>
      </c>
      <c r="I3340" s="171"/>
    </row>
    <row r="3341" spans="1:9" hidden="1" x14ac:dyDescent="0.25">
      <c r="A3341" s="175" t="s">
        <v>15463</v>
      </c>
      <c r="B3341" s="175" t="s">
        <v>15464</v>
      </c>
      <c r="C3341" s="175" t="s">
        <v>356</v>
      </c>
      <c r="D3341" s="175" t="s">
        <v>351</v>
      </c>
      <c r="E3341" s="170">
        <v>2020</v>
      </c>
      <c r="F3341" s="170" t="s">
        <v>11890</v>
      </c>
      <c r="G3341" s="171" t="s">
        <v>15259</v>
      </c>
      <c r="H3341" s="171" t="s">
        <v>11836</v>
      </c>
      <c r="I3341" s="171"/>
    </row>
    <row r="3342" spans="1:9" hidden="1" x14ac:dyDescent="0.25">
      <c r="A3342" s="175" t="s">
        <v>15465</v>
      </c>
      <c r="B3342" s="175" t="s">
        <v>15466</v>
      </c>
      <c r="C3342" s="175" t="s">
        <v>356</v>
      </c>
      <c r="D3342" s="175" t="s">
        <v>351</v>
      </c>
      <c r="E3342" s="170">
        <v>2020</v>
      </c>
      <c r="F3342" s="170" t="s">
        <v>11890</v>
      </c>
      <c r="G3342" s="171" t="s">
        <v>15259</v>
      </c>
      <c r="H3342" s="171" t="s">
        <v>11836</v>
      </c>
      <c r="I3342" s="171"/>
    </row>
    <row r="3343" spans="1:9" x14ac:dyDescent="0.25">
      <c r="A3343" s="175" t="s">
        <v>15467</v>
      </c>
      <c r="B3343" s="175" t="s">
        <v>15468</v>
      </c>
      <c r="C3343" s="175" t="s">
        <v>11889</v>
      </c>
      <c r="D3343" s="175" t="s">
        <v>351</v>
      </c>
      <c r="E3343" s="170">
        <v>2020</v>
      </c>
      <c r="F3343" s="170" t="s">
        <v>11890</v>
      </c>
      <c r="G3343" s="171" t="s">
        <v>15259</v>
      </c>
      <c r="H3343" s="171" t="s">
        <v>11836</v>
      </c>
      <c r="I3343" s="171"/>
    </row>
    <row r="3344" spans="1:9" x14ac:dyDescent="0.25">
      <c r="A3344" s="175" t="s">
        <v>15469</v>
      </c>
      <c r="B3344" s="175" t="s">
        <v>15470</v>
      </c>
      <c r="C3344" s="175" t="s">
        <v>11889</v>
      </c>
      <c r="D3344" s="175" t="s">
        <v>351</v>
      </c>
      <c r="E3344" s="170">
        <v>2020</v>
      </c>
      <c r="F3344" s="170" t="s">
        <v>11890</v>
      </c>
      <c r="G3344" s="171" t="s">
        <v>15259</v>
      </c>
      <c r="H3344" s="171" t="s">
        <v>11836</v>
      </c>
      <c r="I3344" s="171"/>
    </row>
    <row r="3345" spans="1:9" hidden="1" x14ac:dyDescent="0.25">
      <c r="A3345" s="175" t="s">
        <v>15471</v>
      </c>
      <c r="B3345" s="175" t="s">
        <v>15472</v>
      </c>
      <c r="C3345" s="175" t="s">
        <v>356</v>
      </c>
      <c r="D3345" s="175" t="s">
        <v>351</v>
      </c>
      <c r="E3345" s="170">
        <v>2021</v>
      </c>
      <c r="F3345" s="170" t="s">
        <v>11890</v>
      </c>
      <c r="G3345" s="171" t="s">
        <v>15259</v>
      </c>
      <c r="H3345" s="171" t="s">
        <v>11836</v>
      </c>
      <c r="I3345" s="171"/>
    </row>
    <row r="3346" spans="1:9" hidden="1" x14ac:dyDescent="0.25">
      <c r="A3346" s="175" t="s">
        <v>15473</v>
      </c>
      <c r="B3346" s="175" t="s">
        <v>15275</v>
      </c>
      <c r="C3346" s="175" t="s">
        <v>2190</v>
      </c>
      <c r="D3346" s="175" t="s">
        <v>351</v>
      </c>
      <c r="E3346" s="170">
        <v>2021</v>
      </c>
      <c r="F3346" s="170" t="s">
        <v>11890</v>
      </c>
      <c r="G3346" s="171" t="s">
        <v>15259</v>
      </c>
      <c r="H3346" s="171" t="s">
        <v>11836</v>
      </c>
      <c r="I3346" s="171"/>
    </row>
    <row r="3347" spans="1:9" hidden="1" x14ac:dyDescent="0.25">
      <c r="A3347" s="175" t="s">
        <v>15474</v>
      </c>
      <c r="B3347" s="175" t="s">
        <v>15475</v>
      </c>
      <c r="C3347" s="175" t="s">
        <v>356</v>
      </c>
      <c r="D3347" s="175" t="s">
        <v>351</v>
      </c>
      <c r="E3347" s="170">
        <v>2020</v>
      </c>
      <c r="F3347" s="170" t="s">
        <v>11890</v>
      </c>
      <c r="G3347" s="171" t="s">
        <v>15259</v>
      </c>
      <c r="H3347" s="171" t="s">
        <v>11836</v>
      </c>
      <c r="I3347" s="171"/>
    </row>
    <row r="3348" spans="1:9" hidden="1" x14ac:dyDescent="0.25">
      <c r="A3348" s="175" t="s">
        <v>15476</v>
      </c>
      <c r="B3348" s="175" t="s">
        <v>15477</v>
      </c>
      <c r="C3348" s="175" t="s">
        <v>356</v>
      </c>
      <c r="D3348" s="175" t="s">
        <v>351</v>
      </c>
      <c r="E3348" s="170">
        <v>2020</v>
      </c>
      <c r="F3348" s="170" t="s">
        <v>11890</v>
      </c>
      <c r="G3348" s="171" t="s">
        <v>15259</v>
      </c>
      <c r="H3348" s="171" t="s">
        <v>11836</v>
      </c>
      <c r="I3348" s="171"/>
    </row>
    <row r="3349" spans="1:9" x14ac:dyDescent="0.25">
      <c r="A3349" s="175" t="s">
        <v>15478</v>
      </c>
      <c r="B3349" s="175" t="s">
        <v>15479</v>
      </c>
      <c r="C3349" s="175" t="s">
        <v>11889</v>
      </c>
      <c r="D3349" s="175" t="s">
        <v>351</v>
      </c>
      <c r="E3349" s="170">
        <v>2021</v>
      </c>
      <c r="F3349" s="170" t="s">
        <v>11890</v>
      </c>
      <c r="G3349" s="171" t="s">
        <v>15259</v>
      </c>
      <c r="H3349" s="171" t="s">
        <v>11836</v>
      </c>
      <c r="I3349" s="171"/>
    </row>
    <row r="3350" spans="1:9" hidden="1" x14ac:dyDescent="0.25">
      <c r="A3350" s="175" t="s">
        <v>15480</v>
      </c>
      <c r="B3350" s="175" t="s">
        <v>15481</v>
      </c>
      <c r="C3350" s="175" t="s">
        <v>356</v>
      </c>
      <c r="D3350" s="175" t="s">
        <v>351</v>
      </c>
      <c r="E3350" s="170">
        <v>2010</v>
      </c>
      <c r="F3350" s="170" t="s">
        <v>11890</v>
      </c>
      <c r="G3350" s="171" t="s">
        <v>15259</v>
      </c>
      <c r="H3350" s="171" t="s">
        <v>11836</v>
      </c>
      <c r="I3350" s="171"/>
    </row>
    <row r="3351" spans="1:9" x14ac:dyDescent="0.25">
      <c r="A3351" s="175" t="s">
        <v>15482</v>
      </c>
      <c r="B3351" s="175" t="s">
        <v>15483</v>
      </c>
      <c r="C3351" s="175" t="s">
        <v>11889</v>
      </c>
      <c r="D3351" s="175" t="s">
        <v>351</v>
      </c>
      <c r="E3351" s="170">
        <v>2021</v>
      </c>
      <c r="F3351" s="170" t="s">
        <v>11890</v>
      </c>
      <c r="G3351" s="171" t="s">
        <v>15259</v>
      </c>
      <c r="H3351" s="171" t="s">
        <v>11836</v>
      </c>
      <c r="I3351" s="171"/>
    </row>
    <row r="3352" spans="1:9" hidden="1" x14ac:dyDescent="0.25">
      <c r="A3352" s="175" t="s">
        <v>15484</v>
      </c>
      <c r="B3352" s="175" t="s">
        <v>15485</v>
      </c>
      <c r="C3352" s="175" t="s">
        <v>356</v>
      </c>
      <c r="D3352" s="175" t="s">
        <v>351</v>
      </c>
      <c r="E3352" s="170">
        <v>2020</v>
      </c>
      <c r="F3352" s="170" t="s">
        <v>11890</v>
      </c>
      <c r="G3352" s="171" t="s">
        <v>15259</v>
      </c>
      <c r="H3352" s="171" t="s">
        <v>11836</v>
      </c>
      <c r="I3352" s="171"/>
    </row>
    <row r="3353" spans="1:9" hidden="1" x14ac:dyDescent="0.25">
      <c r="A3353" s="175" t="s">
        <v>15486</v>
      </c>
      <c r="B3353" s="175" t="s">
        <v>15487</v>
      </c>
      <c r="C3353" s="175" t="s">
        <v>356</v>
      </c>
      <c r="D3353" s="175" t="s">
        <v>351</v>
      </c>
      <c r="E3353" s="170">
        <v>2020</v>
      </c>
      <c r="F3353" s="170" t="s">
        <v>11890</v>
      </c>
      <c r="G3353" s="171" t="s">
        <v>15259</v>
      </c>
      <c r="H3353" s="171" t="s">
        <v>11836</v>
      </c>
      <c r="I3353" s="171"/>
    </row>
    <row r="3354" spans="1:9" x14ac:dyDescent="0.25">
      <c r="A3354" s="175" t="s">
        <v>15488</v>
      </c>
      <c r="B3354" s="175" t="s">
        <v>15489</v>
      </c>
      <c r="C3354" s="175" t="s">
        <v>11889</v>
      </c>
      <c r="D3354" s="175" t="s">
        <v>351</v>
      </c>
      <c r="E3354" s="170">
        <v>2020</v>
      </c>
      <c r="F3354" s="170" t="s">
        <v>11890</v>
      </c>
      <c r="G3354" s="171" t="s">
        <v>15259</v>
      </c>
      <c r="H3354" s="171" t="s">
        <v>11836</v>
      </c>
      <c r="I3354" s="171"/>
    </row>
    <row r="3355" spans="1:9" hidden="1" x14ac:dyDescent="0.25">
      <c r="A3355" s="175" t="s">
        <v>15490</v>
      </c>
      <c r="B3355" s="175" t="s">
        <v>15491</v>
      </c>
      <c r="C3355" s="175" t="s">
        <v>356</v>
      </c>
      <c r="D3355" s="175" t="s">
        <v>351</v>
      </c>
      <c r="E3355" s="170">
        <v>2020</v>
      </c>
      <c r="F3355" s="170" t="s">
        <v>11890</v>
      </c>
      <c r="G3355" s="171" t="s">
        <v>15259</v>
      </c>
      <c r="H3355" s="171" t="s">
        <v>11836</v>
      </c>
      <c r="I3355" s="171"/>
    </row>
    <row r="3356" spans="1:9" hidden="1" x14ac:dyDescent="0.25">
      <c r="A3356" s="175" t="s">
        <v>15492</v>
      </c>
      <c r="B3356" s="175" t="s">
        <v>15493</v>
      </c>
      <c r="C3356" s="175" t="s">
        <v>356</v>
      </c>
      <c r="D3356" s="175" t="s">
        <v>351</v>
      </c>
      <c r="E3356" s="170">
        <v>2020</v>
      </c>
      <c r="F3356" s="170" t="s">
        <v>11890</v>
      </c>
      <c r="G3356" s="171" t="s">
        <v>15259</v>
      </c>
      <c r="H3356" s="171" t="s">
        <v>11836</v>
      </c>
      <c r="I3356" s="171"/>
    </row>
    <row r="3357" spans="1:9" x14ac:dyDescent="0.25">
      <c r="A3357" s="175" t="s">
        <v>15494</v>
      </c>
      <c r="B3357" s="175" t="s">
        <v>15495</v>
      </c>
      <c r="C3357" s="175" t="s">
        <v>11889</v>
      </c>
      <c r="D3357" s="175" t="s">
        <v>351</v>
      </c>
      <c r="E3357" s="170">
        <v>2021</v>
      </c>
      <c r="F3357" s="170" t="s">
        <v>12230</v>
      </c>
      <c r="G3357" s="171" t="s">
        <v>15259</v>
      </c>
      <c r="H3357" s="171" t="s">
        <v>11836</v>
      </c>
      <c r="I3357" s="171"/>
    </row>
    <row r="3358" spans="1:9" hidden="1" x14ac:dyDescent="0.25">
      <c r="A3358" s="175" t="s">
        <v>15496</v>
      </c>
      <c r="B3358" s="175" t="s">
        <v>15497</v>
      </c>
      <c r="C3358" s="175" t="s">
        <v>356</v>
      </c>
      <c r="D3358" s="175" t="s">
        <v>351</v>
      </c>
      <c r="E3358" s="170">
        <v>2020</v>
      </c>
      <c r="F3358" s="170" t="s">
        <v>11890</v>
      </c>
      <c r="G3358" s="171" t="s">
        <v>15259</v>
      </c>
      <c r="H3358" s="171" t="s">
        <v>11836</v>
      </c>
      <c r="I3358" s="171"/>
    </row>
    <row r="3359" spans="1:9" hidden="1" x14ac:dyDescent="0.25">
      <c r="A3359" s="175" t="s">
        <v>15498</v>
      </c>
      <c r="B3359" s="175" t="s">
        <v>15499</v>
      </c>
      <c r="C3359" s="175" t="s">
        <v>356</v>
      </c>
      <c r="D3359" s="175" t="s">
        <v>351</v>
      </c>
      <c r="E3359" s="170">
        <v>2016</v>
      </c>
      <c r="F3359" s="170" t="s">
        <v>11890</v>
      </c>
      <c r="G3359" s="171" t="s">
        <v>15259</v>
      </c>
      <c r="H3359" s="171" t="s">
        <v>11836</v>
      </c>
      <c r="I3359" s="171"/>
    </row>
    <row r="3360" spans="1:9" hidden="1" x14ac:dyDescent="0.25">
      <c r="A3360" s="175" t="s">
        <v>15500</v>
      </c>
      <c r="B3360" s="175" t="s">
        <v>15501</v>
      </c>
      <c r="C3360" s="175" t="s">
        <v>356</v>
      </c>
      <c r="D3360" s="175" t="s">
        <v>351</v>
      </c>
      <c r="E3360" s="170">
        <v>2021</v>
      </c>
      <c r="F3360" s="170" t="s">
        <v>11890</v>
      </c>
      <c r="G3360" s="171" t="s">
        <v>15259</v>
      </c>
      <c r="H3360" s="171" t="s">
        <v>11836</v>
      </c>
      <c r="I3360" s="171"/>
    </row>
    <row r="3361" spans="1:9" x14ac:dyDescent="0.25">
      <c r="A3361" s="175" t="s">
        <v>15502</v>
      </c>
      <c r="B3361" s="175" t="s">
        <v>15503</v>
      </c>
      <c r="C3361" s="175" t="s">
        <v>11889</v>
      </c>
      <c r="D3361" s="175" t="s">
        <v>351</v>
      </c>
      <c r="E3361" s="170">
        <v>2020</v>
      </c>
      <c r="F3361" s="170" t="s">
        <v>11890</v>
      </c>
      <c r="G3361" s="171" t="s">
        <v>15259</v>
      </c>
      <c r="H3361" s="171" t="s">
        <v>11836</v>
      </c>
      <c r="I3361" s="171"/>
    </row>
    <row r="3362" spans="1:9" hidden="1" x14ac:dyDescent="0.25">
      <c r="A3362" s="175" t="s">
        <v>15504</v>
      </c>
      <c r="B3362" s="175" t="s">
        <v>15505</v>
      </c>
      <c r="C3362" s="175" t="s">
        <v>356</v>
      </c>
      <c r="D3362" s="175" t="s">
        <v>351</v>
      </c>
      <c r="E3362" s="170">
        <v>2021</v>
      </c>
      <c r="F3362" s="170" t="s">
        <v>11890</v>
      </c>
      <c r="G3362" s="171" t="s">
        <v>15259</v>
      </c>
      <c r="H3362" s="171" t="s">
        <v>11836</v>
      </c>
      <c r="I3362" s="171"/>
    </row>
    <row r="3363" spans="1:9" hidden="1" x14ac:dyDescent="0.25">
      <c r="A3363" s="175" t="s">
        <v>15506</v>
      </c>
      <c r="B3363" s="175" t="s">
        <v>15507</v>
      </c>
      <c r="C3363" s="175" t="s">
        <v>356</v>
      </c>
      <c r="D3363" s="175" t="s">
        <v>351</v>
      </c>
      <c r="E3363" s="170">
        <v>2014</v>
      </c>
      <c r="F3363" s="170" t="s">
        <v>11890</v>
      </c>
      <c r="G3363" s="171" t="s">
        <v>15259</v>
      </c>
      <c r="H3363" s="171" t="s">
        <v>11836</v>
      </c>
      <c r="I3363" s="171"/>
    </row>
    <row r="3364" spans="1:9" hidden="1" x14ac:dyDescent="0.25">
      <c r="A3364" s="175" t="s">
        <v>15508</v>
      </c>
      <c r="B3364" s="175" t="s">
        <v>15509</v>
      </c>
      <c r="C3364" s="175" t="s">
        <v>356</v>
      </c>
      <c r="D3364" s="175" t="s">
        <v>351</v>
      </c>
      <c r="E3364" s="170">
        <v>2020</v>
      </c>
      <c r="F3364" s="170" t="s">
        <v>11890</v>
      </c>
      <c r="G3364" s="171" t="s">
        <v>15259</v>
      </c>
      <c r="H3364" s="171" t="s">
        <v>11836</v>
      </c>
      <c r="I3364" s="171"/>
    </row>
    <row r="3365" spans="1:9" hidden="1" x14ac:dyDescent="0.25">
      <c r="A3365" s="175" t="s">
        <v>15510</v>
      </c>
      <c r="B3365" s="175" t="s">
        <v>15511</v>
      </c>
      <c r="C3365" s="175" t="s">
        <v>356</v>
      </c>
      <c r="D3365" s="175" t="s">
        <v>351</v>
      </c>
      <c r="E3365" s="170">
        <v>2021</v>
      </c>
      <c r="F3365" s="170" t="s">
        <v>11890</v>
      </c>
      <c r="G3365" s="171" t="s">
        <v>15259</v>
      </c>
      <c r="H3365" s="171" t="s">
        <v>11836</v>
      </c>
      <c r="I3365" s="171"/>
    </row>
    <row r="3366" spans="1:9" hidden="1" x14ac:dyDescent="0.25">
      <c r="A3366" s="169" t="s">
        <v>15512</v>
      </c>
      <c r="B3366" s="169" t="s">
        <v>15513</v>
      </c>
      <c r="C3366" s="169" t="s">
        <v>356</v>
      </c>
      <c r="D3366" s="169" t="s">
        <v>351</v>
      </c>
      <c r="E3366" s="170">
        <v>2017</v>
      </c>
      <c r="F3366" s="170" t="s">
        <v>12230</v>
      </c>
      <c r="G3366" s="171" t="s">
        <v>15514</v>
      </c>
      <c r="H3366" s="171" t="s">
        <v>11836</v>
      </c>
      <c r="I3366" s="171"/>
    </row>
    <row r="3367" spans="1:9" x14ac:dyDescent="0.25">
      <c r="A3367" s="169" t="s">
        <v>11804</v>
      </c>
      <c r="B3367" s="169" t="s">
        <v>15515</v>
      </c>
      <c r="C3367" s="169" t="s">
        <v>11889</v>
      </c>
      <c r="D3367" s="169" t="s">
        <v>351</v>
      </c>
      <c r="E3367" s="170">
        <v>2017</v>
      </c>
      <c r="F3367" s="170" t="s">
        <v>11890</v>
      </c>
      <c r="G3367" s="171" t="s">
        <v>15514</v>
      </c>
      <c r="H3367" s="171" t="s">
        <v>11836</v>
      </c>
      <c r="I3367" s="171"/>
    </row>
    <row r="3368" spans="1:9" hidden="1" x14ac:dyDescent="0.25">
      <c r="A3368" s="169" t="s">
        <v>11630</v>
      </c>
      <c r="B3368" s="169" t="s">
        <v>15516</v>
      </c>
      <c r="C3368" s="169" t="s">
        <v>356</v>
      </c>
      <c r="D3368" s="169" t="s">
        <v>351</v>
      </c>
      <c r="E3368" s="170">
        <v>2017</v>
      </c>
      <c r="F3368" s="170" t="s">
        <v>11890</v>
      </c>
      <c r="G3368" s="171" t="s">
        <v>15514</v>
      </c>
      <c r="H3368" s="171" t="s">
        <v>11836</v>
      </c>
      <c r="I3368" s="171"/>
    </row>
    <row r="3369" spans="1:9" x14ac:dyDescent="0.25">
      <c r="A3369" s="169" t="s">
        <v>11772</v>
      </c>
      <c r="B3369" s="169" t="s">
        <v>15517</v>
      </c>
      <c r="C3369" s="169" t="s">
        <v>11889</v>
      </c>
      <c r="D3369" s="169" t="s">
        <v>351</v>
      </c>
      <c r="E3369" s="170">
        <v>2017</v>
      </c>
      <c r="F3369" s="170" t="s">
        <v>11890</v>
      </c>
      <c r="G3369" s="171" t="s">
        <v>15514</v>
      </c>
      <c r="H3369" s="171" t="s">
        <v>11836</v>
      </c>
      <c r="I3369" s="171"/>
    </row>
    <row r="3370" spans="1:9" x14ac:dyDescent="0.25">
      <c r="A3370" s="169" t="s">
        <v>11741</v>
      </c>
      <c r="B3370" s="169" t="s">
        <v>15518</v>
      </c>
      <c r="C3370" s="169" t="s">
        <v>11889</v>
      </c>
      <c r="D3370" s="169" t="s">
        <v>351</v>
      </c>
      <c r="E3370" s="170">
        <v>2017</v>
      </c>
      <c r="F3370" s="170" t="s">
        <v>11890</v>
      </c>
      <c r="G3370" s="171" t="s">
        <v>15514</v>
      </c>
      <c r="H3370" s="171" t="s">
        <v>11836</v>
      </c>
      <c r="I3370" s="171"/>
    </row>
    <row r="3371" spans="1:9" x14ac:dyDescent="0.25">
      <c r="A3371" s="169" t="s">
        <v>11690</v>
      </c>
      <c r="B3371" s="169" t="s">
        <v>15519</v>
      </c>
      <c r="C3371" s="169" t="s">
        <v>11889</v>
      </c>
      <c r="D3371" s="169" t="s">
        <v>351</v>
      </c>
      <c r="E3371" s="170">
        <v>2017</v>
      </c>
      <c r="F3371" s="170" t="s">
        <v>11890</v>
      </c>
      <c r="G3371" s="171" t="s">
        <v>15514</v>
      </c>
      <c r="H3371" s="171" t="s">
        <v>11836</v>
      </c>
      <c r="I3371" s="171"/>
    </row>
    <row r="3372" spans="1:9" hidden="1" x14ac:dyDescent="0.25">
      <c r="A3372" s="169" t="s">
        <v>11616</v>
      </c>
      <c r="B3372" s="169" t="s">
        <v>15520</v>
      </c>
      <c r="C3372" s="169" t="s">
        <v>356</v>
      </c>
      <c r="D3372" s="169" t="s">
        <v>351</v>
      </c>
      <c r="E3372" s="170">
        <v>2017</v>
      </c>
      <c r="F3372" s="170" t="s">
        <v>11890</v>
      </c>
      <c r="G3372" s="171" t="s">
        <v>15514</v>
      </c>
      <c r="H3372" s="171" t="s">
        <v>11836</v>
      </c>
      <c r="I3372" s="171"/>
    </row>
    <row r="3373" spans="1:9" x14ac:dyDescent="0.25">
      <c r="A3373" s="169" t="s">
        <v>10265</v>
      </c>
      <c r="B3373" s="169" t="s">
        <v>15521</v>
      </c>
      <c r="C3373" s="169" t="s">
        <v>11889</v>
      </c>
      <c r="D3373" s="169" t="s">
        <v>351</v>
      </c>
      <c r="E3373" s="170">
        <v>2017</v>
      </c>
      <c r="F3373" s="170" t="s">
        <v>11890</v>
      </c>
      <c r="G3373" s="171" t="s">
        <v>15514</v>
      </c>
      <c r="H3373" s="171" t="s">
        <v>11836</v>
      </c>
      <c r="I3373" s="171"/>
    </row>
    <row r="3374" spans="1:9" x14ac:dyDescent="0.25">
      <c r="A3374" s="169" t="s">
        <v>8848</v>
      </c>
      <c r="B3374" s="169" t="s">
        <v>15522</v>
      </c>
      <c r="C3374" s="169" t="s">
        <v>11889</v>
      </c>
      <c r="D3374" s="169" t="s">
        <v>351</v>
      </c>
      <c r="E3374" s="170">
        <v>2017</v>
      </c>
      <c r="F3374" s="170" t="s">
        <v>11890</v>
      </c>
      <c r="G3374" s="171" t="s">
        <v>15514</v>
      </c>
      <c r="H3374" s="171" t="s">
        <v>11836</v>
      </c>
      <c r="I3374" s="171"/>
    </row>
    <row r="3375" spans="1:9" x14ac:dyDescent="0.25">
      <c r="A3375" s="169" t="s">
        <v>11761</v>
      </c>
      <c r="B3375" s="169" t="s">
        <v>15523</v>
      </c>
      <c r="C3375" s="169" t="s">
        <v>11889</v>
      </c>
      <c r="D3375" s="169" t="s">
        <v>351</v>
      </c>
      <c r="E3375" s="170">
        <v>2017</v>
      </c>
      <c r="F3375" s="170" t="s">
        <v>11890</v>
      </c>
      <c r="G3375" s="171" t="s">
        <v>15514</v>
      </c>
      <c r="H3375" s="171" t="s">
        <v>11836</v>
      </c>
      <c r="I3375" s="171"/>
    </row>
    <row r="3376" spans="1:9" hidden="1" x14ac:dyDescent="0.25">
      <c r="A3376" s="169" t="s">
        <v>11729</v>
      </c>
      <c r="B3376" s="169" t="s">
        <v>15524</v>
      </c>
      <c r="C3376" s="169" t="s">
        <v>356</v>
      </c>
      <c r="D3376" s="169" t="s">
        <v>351</v>
      </c>
      <c r="E3376" s="170">
        <v>2017</v>
      </c>
      <c r="F3376" s="170" t="s">
        <v>11890</v>
      </c>
      <c r="G3376" s="171" t="s">
        <v>15514</v>
      </c>
      <c r="H3376" s="171" t="s">
        <v>11836</v>
      </c>
      <c r="I3376" s="171"/>
    </row>
    <row r="3377" spans="1:9" x14ac:dyDescent="0.25">
      <c r="A3377" s="169" t="s">
        <v>11582</v>
      </c>
      <c r="B3377" s="169" t="s">
        <v>15525</v>
      </c>
      <c r="C3377" s="169" t="s">
        <v>11889</v>
      </c>
      <c r="D3377" s="169" t="s">
        <v>351</v>
      </c>
      <c r="E3377" s="170">
        <v>2017</v>
      </c>
      <c r="F3377" s="170" t="s">
        <v>11890</v>
      </c>
      <c r="G3377" s="171" t="s">
        <v>15514</v>
      </c>
      <c r="H3377" s="171" t="s">
        <v>11836</v>
      </c>
      <c r="I3377" s="171"/>
    </row>
    <row r="3378" spans="1:9" hidden="1" x14ac:dyDescent="0.25">
      <c r="A3378" s="169" t="s">
        <v>8061</v>
      </c>
      <c r="B3378" s="169" t="s">
        <v>15526</v>
      </c>
      <c r="C3378" s="169" t="s">
        <v>356</v>
      </c>
      <c r="D3378" s="169" t="s">
        <v>351</v>
      </c>
      <c r="E3378" s="170">
        <v>2017</v>
      </c>
      <c r="F3378" s="170" t="s">
        <v>11890</v>
      </c>
      <c r="G3378" s="171" t="s">
        <v>15514</v>
      </c>
      <c r="H3378" s="171" t="s">
        <v>11836</v>
      </c>
      <c r="I3378" s="171"/>
    </row>
    <row r="3379" spans="1:9" x14ac:dyDescent="0.25">
      <c r="A3379" s="169" t="s">
        <v>11735</v>
      </c>
      <c r="B3379" s="169" t="s">
        <v>15527</v>
      </c>
      <c r="C3379" s="169" t="s">
        <v>11889</v>
      </c>
      <c r="D3379" s="169" t="s">
        <v>351</v>
      </c>
      <c r="E3379" s="170">
        <v>2017</v>
      </c>
      <c r="F3379" s="170" t="s">
        <v>11890</v>
      </c>
      <c r="G3379" s="171" t="s">
        <v>15514</v>
      </c>
      <c r="H3379" s="171" t="s">
        <v>11836</v>
      </c>
      <c r="I3379" s="171"/>
    </row>
    <row r="3380" spans="1:9" x14ac:dyDescent="0.25">
      <c r="A3380" s="169" t="s">
        <v>9553</v>
      </c>
      <c r="B3380" s="169" t="s">
        <v>15528</v>
      </c>
      <c r="C3380" s="169" t="s">
        <v>11889</v>
      </c>
      <c r="D3380" s="169" t="s">
        <v>351</v>
      </c>
      <c r="E3380" s="170">
        <v>2017</v>
      </c>
      <c r="F3380" s="170" t="s">
        <v>11890</v>
      </c>
      <c r="G3380" s="171" t="s">
        <v>15514</v>
      </c>
      <c r="H3380" s="171" t="s">
        <v>11836</v>
      </c>
      <c r="I3380" s="171"/>
    </row>
    <row r="3381" spans="1:9" x14ac:dyDescent="0.25">
      <c r="A3381" s="169" t="s">
        <v>11686</v>
      </c>
      <c r="B3381" s="169" t="s">
        <v>15529</v>
      </c>
      <c r="C3381" s="169" t="s">
        <v>11889</v>
      </c>
      <c r="D3381" s="169" t="s">
        <v>351</v>
      </c>
      <c r="E3381" s="170">
        <v>2017</v>
      </c>
      <c r="F3381" s="170" t="s">
        <v>11890</v>
      </c>
      <c r="G3381" s="171" t="s">
        <v>15514</v>
      </c>
      <c r="H3381" s="171" t="s">
        <v>11836</v>
      </c>
      <c r="I3381" s="171"/>
    </row>
    <row r="3382" spans="1:9" x14ac:dyDescent="0.25">
      <c r="A3382" s="169" t="s">
        <v>11790</v>
      </c>
      <c r="B3382" s="169" t="s">
        <v>15530</v>
      </c>
      <c r="C3382" s="169" t="s">
        <v>11889</v>
      </c>
      <c r="D3382" s="169" t="s">
        <v>351</v>
      </c>
      <c r="E3382" s="170">
        <v>2017</v>
      </c>
      <c r="F3382" s="170" t="s">
        <v>11890</v>
      </c>
      <c r="G3382" s="171" t="s">
        <v>15514</v>
      </c>
      <c r="H3382" s="171" t="s">
        <v>11836</v>
      </c>
      <c r="I3382" s="171"/>
    </row>
    <row r="3383" spans="1:9" x14ac:dyDescent="0.25">
      <c r="A3383" s="169" t="s">
        <v>11650</v>
      </c>
      <c r="B3383" s="169" t="s">
        <v>15531</v>
      </c>
      <c r="C3383" s="169" t="s">
        <v>11889</v>
      </c>
      <c r="D3383" s="169" t="s">
        <v>351</v>
      </c>
      <c r="E3383" s="170">
        <v>2017</v>
      </c>
      <c r="F3383" s="170" t="s">
        <v>11890</v>
      </c>
      <c r="G3383" s="171" t="s">
        <v>15514</v>
      </c>
      <c r="H3383" s="171" t="s">
        <v>11836</v>
      </c>
      <c r="I3383" s="171"/>
    </row>
    <row r="3384" spans="1:9" x14ac:dyDescent="0.25">
      <c r="A3384" s="169" t="s">
        <v>10251</v>
      </c>
      <c r="B3384" s="169" t="s">
        <v>15532</v>
      </c>
      <c r="C3384" s="169" t="s">
        <v>11889</v>
      </c>
      <c r="D3384" s="169" t="s">
        <v>351</v>
      </c>
      <c r="E3384" s="170">
        <v>2017</v>
      </c>
      <c r="F3384" s="170" t="s">
        <v>11890</v>
      </c>
      <c r="G3384" s="171" t="s">
        <v>15514</v>
      </c>
      <c r="H3384" s="171" t="s">
        <v>11836</v>
      </c>
      <c r="I3384" s="171"/>
    </row>
    <row r="3385" spans="1:9" x14ac:dyDescent="0.25">
      <c r="A3385" s="169" t="s">
        <v>8202</v>
      </c>
      <c r="B3385" s="169" t="s">
        <v>15533</v>
      </c>
      <c r="C3385" s="169" t="s">
        <v>11889</v>
      </c>
      <c r="D3385" s="169" t="s">
        <v>351</v>
      </c>
      <c r="E3385" s="170">
        <v>2017</v>
      </c>
      <c r="F3385" s="170" t="s">
        <v>11890</v>
      </c>
      <c r="G3385" s="171" t="s">
        <v>15514</v>
      </c>
      <c r="H3385" s="171" t="s">
        <v>11836</v>
      </c>
      <c r="I3385" s="171"/>
    </row>
    <row r="3386" spans="1:9" x14ac:dyDescent="0.25">
      <c r="A3386" s="169" t="s">
        <v>8055</v>
      </c>
      <c r="B3386" s="169" t="s">
        <v>15534</v>
      </c>
      <c r="C3386" s="169" t="s">
        <v>11889</v>
      </c>
      <c r="D3386" s="169" t="s">
        <v>351</v>
      </c>
      <c r="E3386" s="170">
        <v>2017</v>
      </c>
      <c r="F3386" s="170" t="s">
        <v>11890</v>
      </c>
      <c r="G3386" s="171" t="s">
        <v>15514</v>
      </c>
      <c r="H3386" s="171" t="s">
        <v>11836</v>
      </c>
      <c r="I3386" s="171"/>
    </row>
    <row r="3387" spans="1:9" x14ac:dyDescent="0.25">
      <c r="A3387" s="169" t="s">
        <v>9360</v>
      </c>
      <c r="B3387" s="169" t="s">
        <v>15535</v>
      </c>
      <c r="C3387" s="169" t="s">
        <v>11889</v>
      </c>
      <c r="D3387" s="169" t="s">
        <v>351</v>
      </c>
      <c r="E3387" s="170">
        <v>2017</v>
      </c>
      <c r="F3387" s="170" t="s">
        <v>11890</v>
      </c>
      <c r="G3387" s="171" t="s">
        <v>15514</v>
      </c>
      <c r="H3387" s="171" t="s">
        <v>11836</v>
      </c>
      <c r="I3387" s="171"/>
    </row>
    <row r="3388" spans="1:9" x14ac:dyDescent="0.25">
      <c r="A3388" s="169" t="s">
        <v>11753</v>
      </c>
      <c r="B3388" s="169" t="s">
        <v>15536</v>
      </c>
      <c r="C3388" s="169" t="s">
        <v>11889</v>
      </c>
      <c r="D3388" s="169" t="s">
        <v>351</v>
      </c>
      <c r="E3388" s="170">
        <v>2017</v>
      </c>
      <c r="F3388" s="170" t="s">
        <v>11890</v>
      </c>
      <c r="G3388" s="171" t="s">
        <v>15514</v>
      </c>
      <c r="H3388" s="171" t="s">
        <v>11836</v>
      </c>
      <c r="I3388" s="171"/>
    </row>
    <row r="3389" spans="1:9" hidden="1" x14ac:dyDescent="0.25">
      <c r="A3389" s="169" t="s">
        <v>8956</v>
      </c>
      <c r="B3389" s="169" t="s">
        <v>15537</v>
      </c>
      <c r="C3389" s="169" t="s">
        <v>356</v>
      </c>
      <c r="D3389" s="169" t="s">
        <v>351</v>
      </c>
      <c r="E3389" s="170">
        <v>2017</v>
      </c>
      <c r="F3389" s="170" t="s">
        <v>11890</v>
      </c>
      <c r="G3389" s="171" t="s">
        <v>15514</v>
      </c>
      <c r="H3389" s="171" t="s">
        <v>11836</v>
      </c>
      <c r="I3389" s="171"/>
    </row>
    <row r="3390" spans="1:9" hidden="1" x14ac:dyDescent="0.25">
      <c r="A3390" s="169" t="s">
        <v>10879</v>
      </c>
      <c r="B3390" s="169" t="s">
        <v>15538</v>
      </c>
      <c r="C3390" s="169" t="s">
        <v>356</v>
      </c>
      <c r="D3390" s="169" t="s">
        <v>351</v>
      </c>
      <c r="E3390" s="170">
        <v>2017</v>
      </c>
      <c r="F3390" s="170" t="s">
        <v>11890</v>
      </c>
      <c r="G3390" s="171" t="s">
        <v>15514</v>
      </c>
      <c r="H3390" s="171" t="s">
        <v>11836</v>
      </c>
      <c r="I3390" s="171"/>
    </row>
    <row r="3391" spans="1:9" hidden="1" x14ac:dyDescent="0.25">
      <c r="A3391" s="169" t="s">
        <v>8894</v>
      </c>
      <c r="B3391" s="169" t="s">
        <v>15539</v>
      </c>
      <c r="C3391" s="169" t="s">
        <v>356</v>
      </c>
      <c r="D3391" s="169" t="s">
        <v>351</v>
      </c>
      <c r="E3391" s="170">
        <v>2017</v>
      </c>
      <c r="F3391" s="170" t="s">
        <v>11890</v>
      </c>
      <c r="G3391" s="171" t="s">
        <v>15514</v>
      </c>
      <c r="H3391" s="171" t="s">
        <v>11836</v>
      </c>
      <c r="I3391" s="171"/>
    </row>
    <row r="3392" spans="1:9" x14ac:dyDescent="0.25">
      <c r="A3392" s="169" t="s">
        <v>11658</v>
      </c>
      <c r="B3392" s="169" t="s">
        <v>15540</v>
      </c>
      <c r="C3392" s="169" t="s">
        <v>11889</v>
      </c>
      <c r="D3392" s="169" t="s">
        <v>351</v>
      </c>
      <c r="E3392" s="170">
        <v>2017</v>
      </c>
      <c r="F3392" s="170" t="s">
        <v>11890</v>
      </c>
      <c r="G3392" s="171" t="s">
        <v>15514</v>
      </c>
      <c r="H3392" s="171" t="s">
        <v>11836</v>
      </c>
      <c r="I3392" s="171"/>
    </row>
    <row r="3393" spans="1:9" x14ac:dyDescent="0.25">
      <c r="A3393" s="169" t="s">
        <v>8232</v>
      </c>
      <c r="B3393" s="169" t="s">
        <v>15541</v>
      </c>
      <c r="C3393" s="169" t="s">
        <v>11889</v>
      </c>
      <c r="D3393" s="169" t="s">
        <v>351</v>
      </c>
      <c r="E3393" s="170">
        <v>2017</v>
      </c>
      <c r="F3393" s="170" t="s">
        <v>11890</v>
      </c>
      <c r="G3393" s="171" t="s">
        <v>15514</v>
      </c>
      <c r="H3393" s="171" t="s">
        <v>11836</v>
      </c>
      <c r="I3393" s="171"/>
    </row>
    <row r="3394" spans="1:9" hidden="1" x14ac:dyDescent="0.25">
      <c r="A3394" s="169" t="s">
        <v>11739</v>
      </c>
      <c r="B3394" s="169" t="s">
        <v>15542</v>
      </c>
      <c r="C3394" s="169" t="s">
        <v>356</v>
      </c>
      <c r="D3394" s="169" t="s">
        <v>351</v>
      </c>
      <c r="E3394" s="170">
        <v>2017</v>
      </c>
      <c r="F3394" s="170" t="s">
        <v>11890</v>
      </c>
      <c r="G3394" s="171" t="s">
        <v>15514</v>
      </c>
      <c r="H3394" s="171" t="s">
        <v>11836</v>
      </c>
      <c r="I3394" s="171"/>
    </row>
    <row r="3395" spans="1:9" hidden="1" x14ac:dyDescent="0.25">
      <c r="A3395" s="169" t="s">
        <v>8850</v>
      </c>
      <c r="B3395" s="169" t="s">
        <v>15543</v>
      </c>
      <c r="C3395" s="169" t="s">
        <v>356</v>
      </c>
      <c r="D3395" s="169" t="s">
        <v>351</v>
      </c>
      <c r="E3395" s="170">
        <v>2017</v>
      </c>
      <c r="F3395" s="170" t="s">
        <v>11890</v>
      </c>
      <c r="G3395" s="171" t="s">
        <v>15514</v>
      </c>
      <c r="H3395" s="171" t="s">
        <v>11836</v>
      </c>
      <c r="I3395" s="171"/>
    </row>
    <row r="3396" spans="1:9" hidden="1" x14ac:dyDescent="0.25">
      <c r="A3396" s="169" t="s">
        <v>2147</v>
      </c>
      <c r="B3396" s="169" t="s">
        <v>15544</v>
      </c>
      <c r="C3396" s="169" t="s">
        <v>356</v>
      </c>
      <c r="D3396" s="169" t="s">
        <v>351</v>
      </c>
      <c r="E3396" s="170">
        <v>2017</v>
      </c>
      <c r="F3396" s="170" t="s">
        <v>11890</v>
      </c>
      <c r="G3396" s="171" t="s">
        <v>15514</v>
      </c>
      <c r="H3396" s="171" t="s">
        <v>11836</v>
      </c>
      <c r="I3396" s="171"/>
    </row>
    <row r="3397" spans="1:9" x14ac:dyDescent="0.25">
      <c r="A3397" s="169" t="s">
        <v>8208</v>
      </c>
      <c r="B3397" s="169" t="s">
        <v>15545</v>
      </c>
      <c r="C3397" s="169" t="s">
        <v>11889</v>
      </c>
      <c r="D3397" s="169" t="s">
        <v>351</v>
      </c>
      <c r="E3397" s="170">
        <v>2017</v>
      </c>
      <c r="F3397" s="170" t="s">
        <v>11890</v>
      </c>
      <c r="G3397" s="171" t="s">
        <v>15514</v>
      </c>
      <c r="H3397" s="171" t="s">
        <v>11836</v>
      </c>
      <c r="I3397" s="171"/>
    </row>
    <row r="3398" spans="1:9" x14ac:dyDescent="0.25">
      <c r="A3398" s="169" t="s">
        <v>11792</v>
      </c>
      <c r="B3398" s="169" t="s">
        <v>15546</v>
      </c>
      <c r="C3398" s="169" t="s">
        <v>11889</v>
      </c>
      <c r="D3398" s="169" t="s">
        <v>351</v>
      </c>
      <c r="E3398" s="170">
        <v>2017</v>
      </c>
      <c r="F3398" s="170" t="s">
        <v>11890</v>
      </c>
      <c r="G3398" s="171" t="s">
        <v>15514</v>
      </c>
      <c r="H3398" s="171" t="s">
        <v>11836</v>
      </c>
      <c r="I3398" s="171"/>
    </row>
    <row r="3399" spans="1:9" x14ac:dyDescent="0.25">
      <c r="A3399" s="169" t="s">
        <v>8228</v>
      </c>
      <c r="B3399" s="169" t="s">
        <v>15547</v>
      </c>
      <c r="C3399" s="169" t="s">
        <v>11889</v>
      </c>
      <c r="D3399" s="169" t="s">
        <v>351</v>
      </c>
      <c r="E3399" s="170">
        <v>2017</v>
      </c>
      <c r="F3399" s="170" t="s">
        <v>11890</v>
      </c>
      <c r="G3399" s="171" t="s">
        <v>15514</v>
      </c>
      <c r="H3399" s="171" t="s">
        <v>11836</v>
      </c>
      <c r="I3399" s="171"/>
    </row>
    <row r="3400" spans="1:9" x14ac:dyDescent="0.25">
      <c r="A3400" s="169" t="s">
        <v>11778</v>
      </c>
      <c r="B3400" s="169" t="s">
        <v>15548</v>
      </c>
      <c r="C3400" s="169" t="s">
        <v>11889</v>
      </c>
      <c r="D3400" s="169" t="s">
        <v>351</v>
      </c>
      <c r="E3400" s="170">
        <v>2017</v>
      </c>
      <c r="F3400" s="170" t="s">
        <v>11890</v>
      </c>
      <c r="G3400" s="171" t="s">
        <v>15514</v>
      </c>
      <c r="H3400" s="171" t="s">
        <v>11836</v>
      </c>
      <c r="I3400" s="171"/>
    </row>
    <row r="3401" spans="1:9" x14ac:dyDescent="0.25">
      <c r="A3401" s="169" t="s">
        <v>11542</v>
      </c>
      <c r="B3401" s="169" t="s">
        <v>15549</v>
      </c>
      <c r="C3401" s="169" t="s">
        <v>11889</v>
      </c>
      <c r="D3401" s="169" t="s">
        <v>351</v>
      </c>
      <c r="E3401" s="170">
        <v>2017</v>
      </c>
      <c r="F3401" s="170" t="s">
        <v>11890</v>
      </c>
      <c r="G3401" s="171" t="s">
        <v>15514</v>
      </c>
      <c r="H3401" s="171" t="s">
        <v>11836</v>
      </c>
      <c r="I3401" s="171"/>
    </row>
    <row r="3402" spans="1:9" hidden="1" x14ac:dyDescent="0.25">
      <c r="A3402" s="169" t="s">
        <v>11743</v>
      </c>
      <c r="B3402" s="169" t="s">
        <v>15550</v>
      </c>
      <c r="C3402" s="169" t="s">
        <v>356</v>
      </c>
      <c r="D3402" s="169" t="s">
        <v>351</v>
      </c>
      <c r="E3402" s="170">
        <v>2017</v>
      </c>
      <c r="F3402" s="170" t="s">
        <v>11890</v>
      </c>
      <c r="G3402" s="171" t="s">
        <v>15514</v>
      </c>
      <c r="H3402" s="171" t="s">
        <v>11836</v>
      </c>
      <c r="I3402" s="171"/>
    </row>
    <row r="3403" spans="1:9" x14ac:dyDescent="0.25">
      <c r="A3403" s="169" t="s">
        <v>10887</v>
      </c>
      <c r="B3403" s="169" t="s">
        <v>15551</v>
      </c>
      <c r="C3403" s="169" t="s">
        <v>11889</v>
      </c>
      <c r="D3403" s="169" t="s">
        <v>351</v>
      </c>
      <c r="E3403" s="170">
        <v>2017</v>
      </c>
      <c r="F3403" s="170" t="s">
        <v>11890</v>
      </c>
      <c r="G3403" s="171" t="s">
        <v>15514</v>
      </c>
      <c r="H3403" s="171" t="s">
        <v>11836</v>
      </c>
      <c r="I3403" s="171"/>
    </row>
    <row r="3404" spans="1:9" hidden="1" x14ac:dyDescent="0.25">
      <c r="A3404" s="169" t="s">
        <v>11814</v>
      </c>
      <c r="B3404" s="169" t="s">
        <v>15552</v>
      </c>
      <c r="C3404" s="169" t="s">
        <v>356</v>
      </c>
      <c r="D3404" s="169" t="s">
        <v>351</v>
      </c>
      <c r="E3404" s="170">
        <v>2017</v>
      </c>
      <c r="F3404" s="170" t="s">
        <v>11890</v>
      </c>
      <c r="G3404" s="171" t="s">
        <v>15514</v>
      </c>
      <c r="H3404" s="171" t="s">
        <v>11836</v>
      </c>
      <c r="I3404" s="171"/>
    </row>
    <row r="3405" spans="1:9" hidden="1" x14ac:dyDescent="0.25">
      <c r="A3405" s="169" t="s">
        <v>11316</v>
      </c>
      <c r="B3405" s="169" t="s">
        <v>15553</v>
      </c>
      <c r="C3405" s="169" t="s">
        <v>356</v>
      </c>
      <c r="D3405" s="169" t="s">
        <v>351</v>
      </c>
      <c r="E3405" s="170">
        <v>2017</v>
      </c>
      <c r="F3405" s="170" t="s">
        <v>11890</v>
      </c>
      <c r="G3405" s="171" t="s">
        <v>15514</v>
      </c>
      <c r="H3405" s="171" t="s">
        <v>11836</v>
      </c>
      <c r="I3405" s="171"/>
    </row>
    <row r="3406" spans="1:9" x14ac:dyDescent="0.25">
      <c r="A3406" s="169" t="s">
        <v>8194</v>
      </c>
      <c r="B3406" s="169" t="s">
        <v>15554</v>
      </c>
      <c r="C3406" s="169" t="s">
        <v>11889</v>
      </c>
      <c r="D3406" s="169" t="s">
        <v>351</v>
      </c>
      <c r="E3406" s="170">
        <v>2017</v>
      </c>
      <c r="F3406" s="170" t="s">
        <v>11890</v>
      </c>
      <c r="G3406" s="171" t="s">
        <v>15514</v>
      </c>
      <c r="H3406" s="171" t="s">
        <v>11836</v>
      </c>
      <c r="I3406" s="171"/>
    </row>
    <row r="3407" spans="1:9" x14ac:dyDescent="0.25">
      <c r="A3407" s="169" t="s">
        <v>10893</v>
      </c>
      <c r="B3407" s="169" t="s">
        <v>15555</v>
      </c>
      <c r="C3407" s="169" t="s">
        <v>11889</v>
      </c>
      <c r="D3407" s="169" t="s">
        <v>351</v>
      </c>
      <c r="E3407" s="170">
        <v>2017</v>
      </c>
      <c r="F3407" s="170" t="s">
        <v>11890</v>
      </c>
      <c r="G3407" s="171" t="s">
        <v>15514</v>
      </c>
      <c r="H3407" s="171" t="s">
        <v>11836</v>
      </c>
      <c r="I3407" s="171"/>
    </row>
    <row r="3408" spans="1:9" x14ac:dyDescent="0.25">
      <c r="A3408" s="169" t="s">
        <v>11532</v>
      </c>
      <c r="B3408" s="169" t="s">
        <v>15556</v>
      </c>
      <c r="C3408" s="169" t="s">
        <v>11889</v>
      </c>
      <c r="D3408" s="169" t="s">
        <v>351</v>
      </c>
      <c r="E3408" s="170">
        <v>2017</v>
      </c>
      <c r="F3408" s="170" t="s">
        <v>11890</v>
      </c>
      <c r="G3408" s="171" t="s">
        <v>15514</v>
      </c>
      <c r="H3408" s="171" t="s">
        <v>11836</v>
      </c>
      <c r="I3408" s="171"/>
    </row>
    <row r="3409" spans="1:9" x14ac:dyDescent="0.25">
      <c r="A3409" s="169" t="s">
        <v>9628</v>
      </c>
      <c r="B3409" s="169" t="s">
        <v>15557</v>
      </c>
      <c r="C3409" s="169" t="s">
        <v>11889</v>
      </c>
      <c r="D3409" s="169" t="s">
        <v>351</v>
      </c>
      <c r="E3409" s="170">
        <v>2017</v>
      </c>
      <c r="F3409" s="170" t="s">
        <v>11890</v>
      </c>
      <c r="G3409" s="171" t="s">
        <v>15514</v>
      </c>
      <c r="H3409" s="171" t="s">
        <v>11836</v>
      </c>
      <c r="I3409" s="171"/>
    </row>
    <row r="3410" spans="1:9" hidden="1" x14ac:dyDescent="0.25">
      <c r="A3410" s="169" t="s">
        <v>10891</v>
      </c>
      <c r="B3410" s="169" t="s">
        <v>15558</v>
      </c>
      <c r="C3410" s="169" t="s">
        <v>356</v>
      </c>
      <c r="D3410" s="169" t="s">
        <v>351</v>
      </c>
      <c r="E3410" s="170">
        <v>2017</v>
      </c>
      <c r="F3410" s="170" t="s">
        <v>11890</v>
      </c>
      <c r="G3410" s="171" t="s">
        <v>15514</v>
      </c>
      <c r="H3410" s="171" t="s">
        <v>11836</v>
      </c>
      <c r="I3410" s="171"/>
    </row>
    <row r="3411" spans="1:9" x14ac:dyDescent="0.25">
      <c r="A3411" s="169" t="s">
        <v>8224</v>
      </c>
      <c r="B3411" s="169" t="s">
        <v>15559</v>
      </c>
      <c r="C3411" s="169" t="s">
        <v>11889</v>
      </c>
      <c r="D3411" s="169" t="s">
        <v>351</v>
      </c>
      <c r="E3411" s="170">
        <v>2017</v>
      </c>
      <c r="F3411" s="170" t="s">
        <v>11890</v>
      </c>
      <c r="G3411" s="171" t="s">
        <v>15514</v>
      </c>
      <c r="H3411" s="171" t="s">
        <v>11836</v>
      </c>
      <c r="I3411" s="171"/>
    </row>
    <row r="3412" spans="1:9" hidden="1" x14ac:dyDescent="0.25">
      <c r="A3412" s="169" t="s">
        <v>11713</v>
      </c>
      <c r="B3412" s="169" t="s">
        <v>15560</v>
      </c>
      <c r="C3412" s="169" t="s">
        <v>356</v>
      </c>
      <c r="D3412" s="169" t="s">
        <v>351</v>
      </c>
      <c r="E3412" s="170">
        <v>2017</v>
      </c>
      <c r="F3412" s="170" t="s">
        <v>11890</v>
      </c>
      <c r="G3412" s="171" t="s">
        <v>15514</v>
      </c>
      <c r="H3412" s="171" t="s">
        <v>11836</v>
      </c>
      <c r="I3412" s="171"/>
    </row>
    <row r="3413" spans="1:9" x14ac:dyDescent="0.25">
      <c r="A3413" s="169" t="s">
        <v>11642</v>
      </c>
      <c r="B3413" s="169" t="s">
        <v>15561</v>
      </c>
      <c r="C3413" s="169" t="s">
        <v>11889</v>
      </c>
      <c r="D3413" s="169" t="s">
        <v>351</v>
      </c>
      <c r="E3413" s="170">
        <v>2017</v>
      </c>
      <c r="F3413" s="170" t="s">
        <v>11890</v>
      </c>
      <c r="G3413" s="171" t="s">
        <v>15514</v>
      </c>
      <c r="H3413" s="171" t="s">
        <v>11836</v>
      </c>
      <c r="I3413" s="171"/>
    </row>
    <row r="3414" spans="1:9" x14ac:dyDescent="0.25">
      <c r="A3414" s="169" t="s">
        <v>11751</v>
      </c>
      <c r="B3414" s="169" t="s">
        <v>15562</v>
      </c>
      <c r="C3414" s="169" t="s">
        <v>11889</v>
      </c>
      <c r="D3414" s="169" t="s">
        <v>351</v>
      </c>
      <c r="E3414" s="170">
        <v>2017</v>
      </c>
      <c r="F3414" s="170" t="s">
        <v>11890</v>
      </c>
      <c r="G3414" s="171" t="s">
        <v>15514</v>
      </c>
      <c r="H3414" s="171" t="s">
        <v>11836</v>
      </c>
      <c r="I3414" s="171"/>
    </row>
    <row r="3415" spans="1:9" x14ac:dyDescent="0.25">
      <c r="A3415" s="169" t="s">
        <v>11757</v>
      </c>
      <c r="B3415" s="169" t="s">
        <v>15563</v>
      </c>
      <c r="C3415" s="169" t="s">
        <v>11889</v>
      </c>
      <c r="D3415" s="169" t="s">
        <v>351</v>
      </c>
      <c r="E3415" s="170">
        <v>2017</v>
      </c>
      <c r="F3415" s="170" t="s">
        <v>11890</v>
      </c>
      <c r="G3415" s="171" t="s">
        <v>15514</v>
      </c>
      <c r="H3415" s="171" t="s">
        <v>11836</v>
      </c>
      <c r="I3415" s="171"/>
    </row>
    <row r="3416" spans="1:9" hidden="1" x14ac:dyDescent="0.25">
      <c r="A3416" s="169" t="s">
        <v>11634</v>
      </c>
      <c r="B3416" s="169" t="s">
        <v>15564</v>
      </c>
      <c r="C3416" s="169" t="s">
        <v>356</v>
      </c>
      <c r="D3416" s="169" t="s">
        <v>351</v>
      </c>
      <c r="E3416" s="170">
        <v>2017</v>
      </c>
      <c r="F3416" s="170" t="s">
        <v>11890</v>
      </c>
      <c r="G3416" s="171" t="s">
        <v>15514</v>
      </c>
      <c r="H3416" s="171" t="s">
        <v>11836</v>
      </c>
      <c r="I3416" s="171"/>
    </row>
    <row r="3417" spans="1:9" x14ac:dyDescent="0.25">
      <c r="A3417" s="169" t="s">
        <v>11719</v>
      </c>
      <c r="B3417" s="169" t="s">
        <v>15565</v>
      </c>
      <c r="C3417" s="169" t="s">
        <v>11889</v>
      </c>
      <c r="D3417" s="169" t="s">
        <v>351</v>
      </c>
      <c r="E3417" s="170">
        <v>2017</v>
      </c>
      <c r="F3417" s="170" t="s">
        <v>11890</v>
      </c>
      <c r="G3417" s="171" t="s">
        <v>15514</v>
      </c>
      <c r="H3417" s="171" t="s">
        <v>11836</v>
      </c>
      <c r="I3417" s="171"/>
    </row>
    <row r="3418" spans="1:9" hidden="1" x14ac:dyDescent="0.25">
      <c r="A3418" s="169" t="s">
        <v>11755</v>
      </c>
      <c r="B3418" s="169" t="s">
        <v>15566</v>
      </c>
      <c r="C3418" s="169" t="s">
        <v>356</v>
      </c>
      <c r="D3418" s="169" t="s">
        <v>351</v>
      </c>
      <c r="E3418" s="170">
        <v>2017</v>
      </c>
      <c r="F3418" s="170" t="s">
        <v>11890</v>
      </c>
      <c r="G3418" s="171" t="s">
        <v>15514</v>
      </c>
      <c r="H3418" s="171" t="s">
        <v>11836</v>
      </c>
      <c r="I3418" s="171"/>
    </row>
    <row r="3419" spans="1:9" hidden="1" x14ac:dyDescent="0.25">
      <c r="A3419" s="169" t="s">
        <v>8220</v>
      </c>
      <c r="B3419" s="169" t="s">
        <v>15567</v>
      </c>
      <c r="C3419" s="169" t="s">
        <v>356</v>
      </c>
      <c r="D3419" s="169" t="s">
        <v>351</v>
      </c>
      <c r="E3419" s="170">
        <v>2017</v>
      </c>
      <c r="F3419" s="170" t="s">
        <v>11890</v>
      </c>
      <c r="G3419" s="171" t="s">
        <v>15514</v>
      </c>
      <c r="H3419" s="171" t="s">
        <v>11836</v>
      </c>
      <c r="I3419" s="171"/>
    </row>
    <row r="3420" spans="1:9" x14ac:dyDescent="0.25">
      <c r="A3420" s="169" t="s">
        <v>11684</v>
      </c>
      <c r="B3420" s="169" t="s">
        <v>15568</v>
      </c>
      <c r="C3420" s="169" t="s">
        <v>11889</v>
      </c>
      <c r="D3420" s="169" t="s">
        <v>351</v>
      </c>
      <c r="E3420" s="170">
        <v>2017</v>
      </c>
      <c r="F3420" s="170" t="s">
        <v>11890</v>
      </c>
      <c r="G3420" s="171" t="s">
        <v>15514</v>
      </c>
      <c r="H3420" s="171" t="s">
        <v>11836</v>
      </c>
      <c r="I3420" s="171"/>
    </row>
    <row r="3421" spans="1:9" x14ac:dyDescent="0.25">
      <c r="A3421" s="169" t="s">
        <v>11745</v>
      </c>
      <c r="B3421" s="169" t="s">
        <v>15569</v>
      </c>
      <c r="C3421" s="169" t="s">
        <v>11889</v>
      </c>
      <c r="D3421" s="169" t="s">
        <v>351</v>
      </c>
      <c r="E3421" s="170">
        <v>2017</v>
      </c>
      <c r="F3421" s="170" t="s">
        <v>11890</v>
      </c>
      <c r="G3421" s="171" t="s">
        <v>15514</v>
      </c>
      <c r="H3421" s="171" t="s">
        <v>11836</v>
      </c>
      <c r="I3421" s="171"/>
    </row>
    <row r="3422" spans="1:9" hidden="1" x14ac:dyDescent="0.25">
      <c r="A3422" s="169" t="s">
        <v>11620</v>
      </c>
      <c r="B3422" s="169" t="s">
        <v>15570</v>
      </c>
      <c r="C3422" s="169" t="s">
        <v>356</v>
      </c>
      <c r="D3422" s="169" t="s">
        <v>351</v>
      </c>
      <c r="E3422" s="170">
        <v>2017</v>
      </c>
      <c r="F3422" s="170" t="s">
        <v>11890</v>
      </c>
      <c r="G3422" s="171" t="s">
        <v>15514</v>
      </c>
      <c r="H3422" s="171" t="s">
        <v>11836</v>
      </c>
      <c r="I3422" s="171"/>
    </row>
    <row r="3423" spans="1:9" x14ac:dyDescent="0.25">
      <c r="A3423" s="169" t="s">
        <v>9618</v>
      </c>
      <c r="B3423" s="169" t="s">
        <v>15571</v>
      </c>
      <c r="C3423" s="169" t="s">
        <v>11889</v>
      </c>
      <c r="D3423" s="169" t="s">
        <v>351</v>
      </c>
      <c r="E3423" s="170">
        <v>2017</v>
      </c>
      <c r="F3423" s="170" t="s">
        <v>11890</v>
      </c>
      <c r="G3423" s="171" t="s">
        <v>15514</v>
      </c>
      <c r="H3423" s="171" t="s">
        <v>11836</v>
      </c>
      <c r="I3423" s="171"/>
    </row>
    <row r="3424" spans="1:9" hidden="1" x14ac:dyDescent="0.25">
      <c r="A3424" s="169" t="s">
        <v>11695</v>
      </c>
      <c r="B3424" s="169" t="s">
        <v>15572</v>
      </c>
      <c r="C3424" s="169" t="s">
        <v>356</v>
      </c>
      <c r="D3424" s="169" t="s">
        <v>351</v>
      </c>
      <c r="E3424" s="170">
        <v>2017</v>
      </c>
      <c r="F3424" s="170" t="s">
        <v>11890</v>
      </c>
      <c r="G3424" s="171" t="s">
        <v>15514</v>
      </c>
      <c r="H3424" s="171" t="s">
        <v>11836</v>
      </c>
      <c r="I3424" s="171"/>
    </row>
    <row r="3425" spans="1:9" x14ac:dyDescent="0.25">
      <c r="A3425" s="169" t="s">
        <v>11580</v>
      </c>
      <c r="B3425" s="169" t="s">
        <v>15573</v>
      </c>
      <c r="C3425" s="169" t="s">
        <v>11889</v>
      </c>
      <c r="D3425" s="169" t="s">
        <v>351</v>
      </c>
      <c r="E3425" s="170">
        <v>2017</v>
      </c>
      <c r="F3425" s="170" t="s">
        <v>11890</v>
      </c>
      <c r="G3425" s="171" t="s">
        <v>15514</v>
      </c>
      <c r="H3425" s="171" t="s">
        <v>11836</v>
      </c>
      <c r="I3425" s="171"/>
    </row>
    <row r="3426" spans="1:9" x14ac:dyDescent="0.25">
      <c r="A3426" s="169" t="s">
        <v>10885</v>
      </c>
      <c r="B3426" s="169" t="s">
        <v>15574</v>
      </c>
      <c r="C3426" s="169" t="s">
        <v>11889</v>
      </c>
      <c r="D3426" s="169" t="s">
        <v>351</v>
      </c>
      <c r="E3426" s="170">
        <v>2017</v>
      </c>
      <c r="F3426" s="170" t="s">
        <v>11890</v>
      </c>
      <c r="G3426" s="171" t="s">
        <v>15514</v>
      </c>
      <c r="H3426" s="171" t="s">
        <v>11836</v>
      </c>
      <c r="I3426" s="171"/>
    </row>
    <row r="3427" spans="1:9" x14ac:dyDescent="0.25">
      <c r="A3427" s="169" t="s">
        <v>11610</v>
      </c>
      <c r="B3427" s="169" t="s">
        <v>15575</v>
      </c>
      <c r="C3427" s="169" t="s">
        <v>11889</v>
      </c>
      <c r="D3427" s="169" t="s">
        <v>351</v>
      </c>
      <c r="E3427" s="170">
        <v>2017</v>
      </c>
      <c r="F3427" s="170" t="s">
        <v>11890</v>
      </c>
      <c r="G3427" s="171" t="s">
        <v>15514</v>
      </c>
      <c r="H3427" s="171" t="s">
        <v>11836</v>
      </c>
      <c r="I3427" s="171"/>
    </row>
    <row r="3428" spans="1:9" x14ac:dyDescent="0.25">
      <c r="A3428" s="169" t="s">
        <v>11780</v>
      </c>
      <c r="B3428" s="169" t="s">
        <v>15576</v>
      </c>
      <c r="C3428" s="169" t="s">
        <v>11889</v>
      </c>
      <c r="D3428" s="169" t="s">
        <v>351</v>
      </c>
      <c r="E3428" s="170">
        <v>2017</v>
      </c>
      <c r="F3428" s="170" t="s">
        <v>11890</v>
      </c>
      <c r="G3428" s="171" t="s">
        <v>15514</v>
      </c>
      <c r="H3428" s="171" t="s">
        <v>11836</v>
      </c>
      <c r="I3428" s="171"/>
    </row>
    <row r="3429" spans="1:9" x14ac:dyDescent="0.25">
      <c r="A3429" s="169" t="s">
        <v>11636</v>
      </c>
      <c r="B3429" s="169" t="s">
        <v>15577</v>
      </c>
      <c r="C3429" s="169" t="s">
        <v>11889</v>
      </c>
      <c r="D3429" s="169" t="s">
        <v>351</v>
      </c>
      <c r="E3429" s="170">
        <v>2017</v>
      </c>
      <c r="F3429" s="170" t="s">
        <v>11890</v>
      </c>
      <c r="G3429" s="171" t="s">
        <v>15514</v>
      </c>
      <c r="H3429" s="171" t="s">
        <v>11836</v>
      </c>
      <c r="I3429" s="171"/>
    </row>
    <row r="3430" spans="1:9" hidden="1" x14ac:dyDescent="0.25">
      <c r="A3430" s="169" t="s">
        <v>11640</v>
      </c>
      <c r="B3430" s="169" t="s">
        <v>15578</v>
      </c>
      <c r="C3430" s="169" t="s">
        <v>356</v>
      </c>
      <c r="D3430" s="169" t="s">
        <v>351</v>
      </c>
      <c r="E3430" s="170">
        <v>2017</v>
      </c>
      <c r="F3430" s="170" t="s">
        <v>11890</v>
      </c>
      <c r="G3430" s="171" t="s">
        <v>15514</v>
      </c>
      <c r="H3430" s="171" t="s">
        <v>11836</v>
      </c>
      <c r="I3430" s="171"/>
    </row>
    <row r="3431" spans="1:9" x14ac:dyDescent="0.25">
      <c r="A3431" s="169" t="s">
        <v>10267</v>
      </c>
      <c r="B3431" s="169" t="s">
        <v>15579</v>
      </c>
      <c r="C3431" s="169" t="s">
        <v>11889</v>
      </c>
      <c r="D3431" s="169" t="s">
        <v>351</v>
      </c>
      <c r="E3431" s="170">
        <v>2017</v>
      </c>
      <c r="F3431" s="170" t="s">
        <v>11890</v>
      </c>
      <c r="G3431" s="171" t="s">
        <v>15514</v>
      </c>
      <c r="H3431" s="171" t="s">
        <v>11836</v>
      </c>
      <c r="I3431" s="171"/>
    </row>
    <row r="3432" spans="1:9" hidden="1" x14ac:dyDescent="0.25">
      <c r="A3432" s="169" t="s">
        <v>9616</v>
      </c>
      <c r="B3432" s="169" t="s">
        <v>15580</v>
      </c>
      <c r="C3432" s="169" t="s">
        <v>356</v>
      </c>
      <c r="D3432" s="169" t="s">
        <v>351</v>
      </c>
      <c r="E3432" s="170">
        <v>2017</v>
      </c>
      <c r="F3432" s="170" t="s">
        <v>11890</v>
      </c>
      <c r="G3432" s="171" t="s">
        <v>15514</v>
      </c>
      <c r="H3432" s="171" t="s">
        <v>11836</v>
      </c>
      <c r="I3432" s="171"/>
    </row>
    <row r="3433" spans="1:9" x14ac:dyDescent="0.25">
      <c r="A3433" s="169" t="s">
        <v>9354</v>
      </c>
      <c r="B3433" s="169" t="s">
        <v>15581</v>
      </c>
      <c r="C3433" s="169" t="s">
        <v>11889</v>
      </c>
      <c r="D3433" s="169" t="s">
        <v>351</v>
      </c>
      <c r="E3433" s="170">
        <v>2017</v>
      </c>
      <c r="F3433" s="170" t="s">
        <v>11890</v>
      </c>
      <c r="G3433" s="171" t="s">
        <v>15514</v>
      </c>
      <c r="H3433" s="171" t="s">
        <v>11836</v>
      </c>
      <c r="I3433" s="171"/>
    </row>
    <row r="3434" spans="1:9" hidden="1" x14ac:dyDescent="0.25">
      <c r="A3434" s="169" t="s">
        <v>11614</v>
      </c>
      <c r="B3434" s="169" t="s">
        <v>15582</v>
      </c>
      <c r="C3434" s="169" t="s">
        <v>356</v>
      </c>
      <c r="D3434" s="169" t="s">
        <v>351</v>
      </c>
      <c r="E3434" s="170">
        <v>2017</v>
      </c>
      <c r="F3434" s="170" t="s">
        <v>11890</v>
      </c>
      <c r="G3434" s="171" t="s">
        <v>15514</v>
      </c>
      <c r="H3434" s="171" t="s">
        <v>11836</v>
      </c>
      <c r="I3434" s="171"/>
    </row>
    <row r="3435" spans="1:9" hidden="1" x14ac:dyDescent="0.25">
      <c r="A3435" s="169" t="s">
        <v>8192</v>
      </c>
      <c r="B3435" s="169" t="s">
        <v>15583</v>
      </c>
      <c r="C3435" s="169" t="s">
        <v>356</v>
      </c>
      <c r="D3435" s="169" t="s">
        <v>351</v>
      </c>
      <c r="E3435" s="170">
        <v>2017</v>
      </c>
      <c r="F3435" s="170" t="s">
        <v>11890</v>
      </c>
      <c r="G3435" s="171" t="s">
        <v>15514</v>
      </c>
      <c r="H3435" s="171" t="s">
        <v>11836</v>
      </c>
      <c r="I3435" s="171"/>
    </row>
    <row r="3436" spans="1:9" hidden="1" x14ac:dyDescent="0.25">
      <c r="A3436" s="169" t="s">
        <v>11598</v>
      </c>
      <c r="B3436" s="169" t="s">
        <v>15584</v>
      </c>
      <c r="C3436" s="169" t="s">
        <v>356</v>
      </c>
      <c r="D3436" s="169" t="s">
        <v>351</v>
      </c>
      <c r="E3436" s="170">
        <v>2017</v>
      </c>
      <c r="F3436" s="170" t="s">
        <v>11890</v>
      </c>
      <c r="G3436" s="171" t="s">
        <v>15514</v>
      </c>
      <c r="H3436" s="171" t="s">
        <v>11836</v>
      </c>
      <c r="I3436" s="171"/>
    </row>
    <row r="3437" spans="1:9" x14ac:dyDescent="0.25">
      <c r="A3437" s="169" t="s">
        <v>11574</v>
      </c>
      <c r="B3437" s="169" t="s">
        <v>15585</v>
      </c>
      <c r="C3437" s="169" t="s">
        <v>11889</v>
      </c>
      <c r="D3437" s="169" t="s">
        <v>351</v>
      </c>
      <c r="E3437" s="170">
        <v>2017</v>
      </c>
      <c r="F3437" s="170" t="s">
        <v>11890</v>
      </c>
      <c r="G3437" s="171" t="s">
        <v>15514</v>
      </c>
      <c r="H3437" s="171" t="s">
        <v>11836</v>
      </c>
      <c r="I3437" s="171"/>
    </row>
    <row r="3438" spans="1:9" x14ac:dyDescent="0.25">
      <c r="A3438" s="169" t="s">
        <v>11697</v>
      </c>
      <c r="B3438" s="169" t="s">
        <v>15572</v>
      </c>
      <c r="C3438" s="169" t="s">
        <v>11889</v>
      </c>
      <c r="D3438" s="169" t="s">
        <v>351</v>
      </c>
      <c r="E3438" s="170">
        <v>2017</v>
      </c>
      <c r="F3438" s="170" t="s">
        <v>11890</v>
      </c>
      <c r="G3438" s="171" t="s">
        <v>15514</v>
      </c>
      <c r="H3438" s="171" t="s">
        <v>11836</v>
      </c>
      <c r="I3438" s="171"/>
    </row>
    <row r="3439" spans="1:9" hidden="1" x14ac:dyDescent="0.25">
      <c r="A3439" s="169" t="s">
        <v>11776</v>
      </c>
      <c r="B3439" s="169" t="s">
        <v>15586</v>
      </c>
      <c r="C3439" s="169" t="s">
        <v>356</v>
      </c>
      <c r="D3439" s="169" t="s">
        <v>351</v>
      </c>
      <c r="E3439" s="170">
        <v>2017</v>
      </c>
      <c r="F3439" s="170" t="s">
        <v>11890</v>
      </c>
      <c r="G3439" s="171" t="s">
        <v>15514</v>
      </c>
      <c r="H3439" s="171" t="s">
        <v>11836</v>
      </c>
      <c r="I3439" s="171"/>
    </row>
    <row r="3440" spans="1:9" x14ac:dyDescent="0.25">
      <c r="A3440" s="169" t="s">
        <v>8896</v>
      </c>
      <c r="B3440" s="169" t="s">
        <v>15587</v>
      </c>
      <c r="C3440" s="169" t="s">
        <v>11889</v>
      </c>
      <c r="D3440" s="169" t="s">
        <v>351</v>
      </c>
      <c r="E3440" s="170">
        <v>2017</v>
      </c>
      <c r="F3440" s="170" t="s">
        <v>11890</v>
      </c>
      <c r="G3440" s="171" t="s">
        <v>15514</v>
      </c>
      <c r="H3440" s="171" t="s">
        <v>11836</v>
      </c>
      <c r="I3440" s="171"/>
    </row>
    <row r="3441" spans="1:9" x14ac:dyDescent="0.25">
      <c r="A3441" s="169" t="s">
        <v>11534</v>
      </c>
      <c r="B3441" s="169" t="s">
        <v>15588</v>
      </c>
      <c r="C3441" s="169" t="s">
        <v>11889</v>
      </c>
      <c r="D3441" s="169" t="s">
        <v>351</v>
      </c>
      <c r="E3441" s="170">
        <v>2017</v>
      </c>
      <c r="F3441" s="170" t="s">
        <v>11890</v>
      </c>
      <c r="G3441" s="171" t="s">
        <v>15514</v>
      </c>
      <c r="H3441" s="171" t="s">
        <v>11836</v>
      </c>
      <c r="I3441" s="171"/>
    </row>
    <row r="3442" spans="1:9" x14ac:dyDescent="0.25">
      <c r="A3442" s="169" t="s">
        <v>10875</v>
      </c>
      <c r="B3442" s="169" t="s">
        <v>15589</v>
      </c>
      <c r="C3442" s="169" t="s">
        <v>11889</v>
      </c>
      <c r="D3442" s="169" t="s">
        <v>351</v>
      </c>
      <c r="E3442" s="170">
        <v>2017</v>
      </c>
      <c r="F3442" s="170" t="s">
        <v>11890</v>
      </c>
      <c r="G3442" s="171" t="s">
        <v>15514</v>
      </c>
      <c r="H3442" s="171" t="s">
        <v>11836</v>
      </c>
      <c r="I3442" s="171"/>
    </row>
    <row r="3443" spans="1:9" hidden="1" x14ac:dyDescent="0.25">
      <c r="A3443" s="169" t="s">
        <v>11520</v>
      </c>
      <c r="B3443" s="169" t="s">
        <v>15590</v>
      </c>
      <c r="C3443" s="169" t="s">
        <v>356</v>
      </c>
      <c r="D3443" s="169" t="s">
        <v>351</v>
      </c>
      <c r="E3443" s="170">
        <v>2017</v>
      </c>
      <c r="F3443" s="170" t="s">
        <v>11890</v>
      </c>
      <c r="G3443" s="171" t="s">
        <v>15514</v>
      </c>
      <c r="H3443" s="171" t="s">
        <v>11836</v>
      </c>
      <c r="I3443" s="171"/>
    </row>
    <row r="3444" spans="1:9" x14ac:dyDescent="0.25">
      <c r="A3444" s="169" t="s">
        <v>10255</v>
      </c>
      <c r="B3444" s="169" t="s">
        <v>15591</v>
      </c>
      <c r="C3444" s="169" t="s">
        <v>11889</v>
      </c>
      <c r="D3444" s="169" t="s">
        <v>351</v>
      </c>
      <c r="E3444" s="170">
        <v>2017</v>
      </c>
      <c r="F3444" s="170" t="s">
        <v>11890</v>
      </c>
      <c r="G3444" s="171" t="s">
        <v>15514</v>
      </c>
      <c r="H3444" s="171" t="s">
        <v>11836</v>
      </c>
      <c r="I3444" s="171"/>
    </row>
    <row r="3445" spans="1:9" hidden="1" x14ac:dyDescent="0.25">
      <c r="A3445" s="169" t="s">
        <v>11664</v>
      </c>
      <c r="B3445" s="169" t="s">
        <v>15592</v>
      </c>
      <c r="C3445" s="169" t="s">
        <v>356</v>
      </c>
      <c r="D3445" s="169" t="s">
        <v>351</v>
      </c>
      <c r="E3445" s="170">
        <v>2017</v>
      </c>
      <c r="F3445" s="170" t="s">
        <v>11890</v>
      </c>
      <c r="G3445" s="171" t="s">
        <v>15514</v>
      </c>
      <c r="H3445" s="171" t="s">
        <v>11836</v>
      </c>
      <c r="I3445" s="171"/>
    </row>
    <row r="3446" spans="1:9" x14ac:dyDescent="0.25">
      <c r="A3446" s="169" t="s">
        <v>8043</v>
      </c>
      <c r="B3446" s="169" t="s">
        <v>15593</v>
      </c>
      <c r="C3446" s="169" t="s">
        <v>11889</v>
      </c>
      <c r="D3446" s="169" t="s">
        <v>351</v>
      </c>
      <c r="E3446" s="170">
        <v>2017</v>
      </c>
      <c r="F3446" s="170" t="s">
        <v>11890</v>
      </c>
      <c r="G3446" s="171" t="s">
        <v>15514</v>
      </c>
      <c r="H3446" s="171" t="s">
        <v>11836</v>
      </c>
      <c r="I3446" s="171"/>
    </row>
    <row r="3447" spans="1:9" x14ac:dyDescent="0.25">
      <c r="A3447" s="169" t="s">
        <v>9624</v>
      </c>
      <c r="B3447" s="169" t="s">
        <v>15594</v>
      </c>
      <c r="C3447" s="169" t="s">
        <v>11889</v>
      </c>
      <c r="D3447" s="169" t="s">
        <v>351</v>
      </c>
      <c r="E3447" s="170">
        <v>2017</v>
      </c>
      <c r="F3447" s="170" t="s">
        <v>11890</v>
      </c>
      <c r="G3447" s="171" t="s">
        <v>15514</v>
      </c>
      <c r="H3447" s="171" t="s">
        <v>11836</v>
      </c>
      <c r="I3447" s="171"/>
    </row>
    <row r="3448" spans="1:9" x14ac:dyDescent="0.25">
      <c r="A3448" s="169" t="s">
        <v>9366</v>
      </c>
      <c r="B3448" s="169" t="s">
        <v>15595</v>
      </c>
      <c r="C3448" s="169" t="s">
        <v>11889</v>
      </c>
      <c r="D3448" s="169" t="s">
        <v>351</v>
      </c>
      <c r="E3448" s="170">
        <v>2017</v>
      </c>
      <c r="F3448" s="170" t="s">
        <v>11890</v>
      </c>
      <c r="G3448" s="171" t="s">
        <v>15514</v>
      </c>
      <c r="H3448" s="171" t="s">
        <v>11836</v>
      </c>
      <c r="I3448" s="171"/>
    </row>
    <row r="3449" spans="1:9" hidden="1" x14ac:dyDescent="0.25">
      <c r="A3449" s="169" t="s">
        <v>11592</v>
      </c>
      <c r="B3449" s="169" t="s">
        <v>15596</v>
      </c>
      <c r="C3449" s="169" t="s">
        <v>356</v>
      </c>
      <c r="D3449" s="169" t="s">
        <v>351</v>
      </c>
      <c r="E3449" s="170">
        <v>2017</v>
      </c>
      <c r="F3449" s="170" t="s">
        <v>11890</v>
      </c>
      <c r="G3449" s="171" t="s">
        <v>15514</v>
      </c>
      <c r="H3449" s="171" t="s">
        <v>11836</v>
      </c>
      <c r="I3449" s="171"/>
    </row>
    <row r="3450" spans="1:9" hidden="1" x14ac:dyDescent="0.25">
      <c r="A3450" s="169" t="s">
        <v>8852</v>
      </c>
      <c r="B3450" s="169" t="s">
        <v>15597</v>
      </c>
      <c r="C3450" s="169" t="s">
        <v>356</v>
      </c>
      <c r="D3450" s="169" t="s">
        <v>351</v>
      </c>
      <c r="E3450" s="170">
        <v>2017</v>
      </c>
      <c r="F3450" s="170" t="s">
        <v>11890</v>
      </c>
      <c r="G3450" s="171" t="s">
        <v>15514</v>
      </c>
      <c r="H3450" s="171" t="s">
        <v>11836</v>
      </c>
      <c r="I3450" s="171"/>
    </row>
    <row r="3451" spans="1:9" x14ac:dyDescent="0.25">
      <c r="A3451" s="169" t="s">
        <v>9350</v>
      </c>
      <c r="B3451" s="169" t="s">
        <v>15598</v>
      </c>
      <c r="C3451" s="169" t="s">
        <v>11889</v>
      </c>
      <c r="D3451" s="169" t="s">
        <v>351</v>
      </c>
      <c r="E3451" s="170">
        <v>2017</v>
      </c>
      <c r="F3451" s="170" t="s">
        <v>11890</v>
      </c>
      <c r="G3451" s="171" t="s">
        <v>15514</v>
      </c>
      <c r="H3451" s="171" t="s">
        <v>11836</v>
      </c>
      <c r="I3451" s="171"/>
    </row>
    <row r="3452" spans="1:9" x14ac:dyDescent="0.25">
      <c r="A3452" s="169" t="s">
        <v>9622</v>
      </c>
      <c r="B3452" s="169" t="s">
        <v>15599</v>
      </c>
      <c r="C3452" s="169" t="s">
        <v>11889</v>
      </c>
      <c r="D3452" s="169" t="s">
        <v>351</v>
      </c>
      <c r="E3452" s="170">
        <v>2017</v>
      </c>
      <c r="F3452" s="170" t="s">
        <v>11890</v>
      </c>
      <c r="G3452" s="171" t="s">
        <v>15514</v>
      </c>
      <c r="H3452" s="171" t="s">
        <v>11836</v>
      </c>
      <c r="I3452" s="171"/>
    </row>
    <row r="3453" spans="1:9" x14ac:dyDescent="0.25">
      <c r="A3453" s="169" t="s">
        <v>11572</v>
      </c>
      <c r="B3453" s="169" t="s">
        <v>15600</v>
      </c>
      <c r="C3453" s="169" t="s">
        <v>11889</v>
      </c>
      <c r="D3453" s="169" t="s">
        <v>351</v>
      </c>
      <c r="E3453" s="170">
        <v>2017</v>
      </c>
      <c r="F3453" s="170" t="s">
        <v>11890</v>
      </c>
      <c r="G3453" s="171" t="s">
        <v>15514</v>
      </c>
      <c r="H3453" s="171" t="s">
        <v>11836</v>
      </c>
      <c r="I3453" s="171"/>
    </row>
    <row r="3454" spans="1:9" hidden="1" x14ac:dyDescent="0.25">
      <c r="A3454" s="169" t="s">
        <v>11688</v>
      </c>
      <c r="B3454" s="169" t="s">
        <v>15601</v>
      </c>
      <c r="C3454" s="169" t="s">
        <v>356</v>
      </c>
      <c r="D3454" s="169" t="s">
        <v>351</v>
      </c>
      <c r="E3454" s="170">
        <v>2017</v>
      </c>
      <c r="F3454" s="170" t="s">
        <v>11890</v>
      </c>
      <c r="G3454" s="171" t="s">
        <v>15514</v>
      </c>
      <c r="H3454" s="171" t="s">
        <v>11836</v>
      </c>
      <c r="I3454" s="171"/>
    </row>
    <row r="3455" spans="1:9" x14ac:dyDescent="0.25">
      <c r="A3455" s="169" t="s">
        <v>11646</v>
      </c>
      <c r="B3455" s="169" t="s">
        <v>15602</v>
      </c>
      <c r="C3455" s="169" t="s">
        <v>11889</v>
      </c>
      <c r="D3455" s="169" t="s">
        <v>351</v>
      </c>
      <c r="E3455" s="170">
        <v>2017</v>
      </c>
      <c r="F3455" s="170" t="s">
        <v>11890</v>
      </c>
      <c r="G3455" s="171" t="s">
        <v>15514</v>
      </c>
      <c r="H3455" s="171" t="s">
        <v>11836</v>
      </c>
      <c r="I3455" s="171"/>
    </row>
    <row r="3456" spans="1:9" x14ac:dyDescent="0.25">
      <c r="A3456" s="169" t="s">
        <v>10889</v>
      </c>
      <c r="B3456" s="169" t="s">
        <v>15603</v>
      </c>
      <c r="C3456" s="169" t="s">
        <v>11889</v>
      </c>
      <c r="D3456" s="169" t="s">
        <v>351</v>
      </c>
      <c r="E3456" s="170">
        <v>2017</v>
      </c>
      <c r="F3456" s="170" t="s">
        <v>11890</v>
      </c>
      <c r="G3456" s="171" t="s">
        <v>15514</v>
      </c>
      <c r="H3456" s="171" t="s">
        <v>11836</v>
      </c>
      <c r="I3456" s="171"/>
    </row>
    <row r="3457" spans="1:9" hidden="1" x14ac:dyDescent="0.25">
      <c r="A3457" s="169" t="s">
        <v>11680</v>
      </c>
      <c r="B3457" s="169" t="s">
        <v>15604</v>
      </c>
      <c r="C3457" s="169" t="s">
        <v>356</v>
      </c>
      <c r="D3457" s="169" t="s">
        <v>351</v>
      </c>
      <c r="E3457" s="170">
        <v>2017</v>
      </c>
      <c r="F3457" s="170" t="s">
        <v>11890</v>
      </c>
      <c r="G3457" s="171" t="s">
        <v>15514</v>
      </c>
      <c r="H3457" s="171" t="s">
        <v>11836</v>
      </c>
      <c r="I3457" s="171"/>
    </row>
    <row r="3458" spans="1:9" x14ac:dyDescent="0.25">
      <c r="A3458" s="169" t="s">
        <v>11706</v>
      </c>
      <c r="B3458" s="169" t="s">
        <v>15605</v>
      </c>
      <c r="C3458" s="169" t="s">
        <v>11889</v>
      </c>
      <c r="D3458" s="169" t="s">
        <v>351</v>
      </c>
      <c r="E3458" s="170">
        <v>2017</v>
      </c>
      <c r="F3458" s="170" t="s">
        <v>11890</v>
      </c>
      <c r="G3458" s="171" t="s">
        <v>15514</v>
      </c>
      <c r="H3458" s="171" t="s">
        <v>11836</v>
      </c>
      <c r="I3458" s="171"/>
    </row>
    <row r="3459" spans="1:9" x14ac:dyDescent="0.25">
      <c r="A3459" s="169" t="s">
        <v>11656</v>
      </c>
      <c r="B3459" s="169" t="s">
        <v>15606</v>
      </c>
      <c r="C3459" s="169" t="s">
        <v>11889</v>
      </c>
      <c r="D3459" s="169" t="s">
        <v>351</v>
      </c>
      <c r="E3459" s="170">
        <v>2017</v>
      </c>
      <c r="F3459" s="170" t="s">
        <v>11890</v>
      </c>
      <c r="G3459" s="171" t="s">
        <v>15514</v>
      </c>
      <c r="H3459" s="171" t="s">
        <v>11836</v>
      </c>
      <c r="I3459" s="171"/>
    </row>
    <row r="3460" spans="1:9" x14ac:dyDescent="0.25">
      <c r="A3460" s="169" t="s">
        <v>11608</v>
      </c>
      <c r="B3460" s="169" t="s">
        <v>15607</v>
      </c>
      <c r="C3460" s="169" t="s">
        <v>11889</v>
      </c>
      <c r="D3460" s="169" t="s">
        <v>351</v>
      </c>
      <c r="E3460" s="170">
        <v>2017</v>
      </c>
      <c r="F3460" s="170" t="s">
        <v>11890</v>
      </c>
      <c r="G3460" s="171" t="s">
        <v>15514</v>
      </c>
      <c r="H3460" s="171" t="s">
        <v>11836</v>
      </c>
      <c r="I3460" s="171"/>
    </row>
    <row r="3461" spans="1:9" x14ac:dyDescent="0.25">
      <c r="A3461" s="169" t="s">
        <v>11749</v>
      </c>
      <c r="B3461" s="169" t="s">
        <v>15608</v>
      </c>
      <c r="C3461" s="169" t="s">
        <v>11889</v>
      </c>
      <c r="D3461" s="169" t="s">
        <v>351</v>
      </c>
      <c r="E3461" s="170">
        <v>2017</v>
      </c>
      <c r="F3461" s="170" t="s">
        <v>11890</v>
      </c>
      <c r="G3461" s="171" t="s">
        <v>15514</v>
      </c>
      <c r="H3461" s="171" t="s">
        <v>11836</v>
      </c>
      <c r="I3461" s="171"/>
    </row>
    <row r="3462" spans="1:9" hidden="1" x14ac:dyDescent="0.25">
      <c r="A3462" s="169" t="s">
        <v>11704</v>
      </c>
      <c r="B3462" s="169" t="s">
        <v>15605</v>
      </c>
      <c r="C3462" s="169" t="s">
        <v>356</v>
      </c>
      <c r="D3462" s="169" t="s">
        <v>351</v>
      </c>
      <c r="E3462" s="170">
        <v>2017</v>
      </c>
      <c r="F3462" s="170" t="s">
        <v>11890</v>
      </c>
      <c r="G3462" s="171" t="s">
        <v>15514</v>
      </c>
      <c r="H3462" s="171" t="s">
        <v>11836</v>
      </c>
      <c r="I3462" s="171"/>
    </row>
    <row r="3463" spans="1:9" x14ac:dyDescent="0.25">
      <c r="A3463" s="169" t="s">
        <v>11606</v>
      </c>
      <c r="B3463" s="169" t="s">
        <v>15609</v>
      </c>
      <c r="C3463" s="169" t="s">
        <v>11889</v>
      </c>
      <c r="D3463" s="169" t="s">
        <v>351</v>
      </c>
      <c r="E3463" s="170">
        <v>2017</v>
      </c>
      <c r="F3463" s="170" t="s">
        <v>11890</v>
      </c>
      <c r="G3463" s="171" t="s">
        <v>15514</v>
      </c>
      <c r="H3463" s="171" t="s">
        <v>11836</v>
      </c>
      <c r="I3463" s="171"/>
    </row>
    <row r="3464" spans="1:9" hidden="1" x14ac:dyDescent="0.25">
      <c r="A3464" s="169" t="s">
        <v>11765</v>
      </c>
      <c r="B3464" s="169" t="s">
        <v>15610</v>
      </c>
      <c r="C3464" s="169" t="s">
        <v>356</v>
      </c>
      <c r="D3464" s="169" t="s">
        <v>351</v>
      </c>
      <c r="E3464" s="170">
        <v>2017</v>
      </c>
      <c r="F3464" s="170" t="s">
        <v>11890</v>
      </c>
      <c r="G3464" s="171" t="s">
        <v>15514</v>
      </c>
      <c r="H3464" s="171" t="s">
        <v>11836</v>
      </c>
      <c r="I3464" s="171"/>
    </row>
    <row r="3465" spans="1:9" hidden="1" x14ac:dyDescent="0.25">
      <c r="A3465" s="169" t="s">
        <v>11516</v>
      </c>
      <c r="B3465" s="169" t="s">
        <v>15611</v>
      </c>
      <c r="C3465" s="169" t="s">
        <v>356</v>
      </c>
      <c r="D3465" s="169" t="s">
        <v>351</v>
      </c>
      <c r="E3465" s="170">
        <v>2017</v>
      </c>
      <c r="F3465" s="170" t="s">
        <v>11890</v>
      </c>
      <c r="G3465" s="171" t="s">
        <v>15514</v>
      </c>
      <c r="H3465" s="171" t="s">
        <v>11836</v>
      </c>
      <c r="I3465" s="171"/>
    </row>
    <row r="3466" spans="1:9" x14ac:dyDescent="0.25">
      <c r="A3466" s="169" t="s">
        <v>11612</v>
      </c>
      <c r="B3466" s="169" t="s">
        <v>15612</v>
      </c>
      <c r="C3466" s="169" t="s">
        <v>11889</v>
      </c>
      <c r="D3466" s="169" t="s">
        <v>351</v>
      </c>
      <c r="E3466" s="170">
        <v>2017</v>
      </c>
      <c r="F3466" s="170" t="s">
        <v>11890</v>
      </c>
      <c r="G3466" s="171" t="s">
        <v>15514</v>
      </c>
      <c r="H3466" s="171" t="s">
        <v>11836</v>
      </c>
      <c r="I3466" s="171"/>
    </row>
    <row r="3467" spans="1:9" hidden="1" x14ac:dyDescent="0.25">
      <c r="A3467" s="169" t="s">
        <v>11522</v>
      </c>
      <c r="B3467" s="169" t="s">
        <v>15613</v>
      </c>
      <c r="C3467" s="169" t="s">
        <v>356</v>
      </c>
      <c r="D3467" s="169" t="s">
        <v>351</v>
      </c>
      <c r="E3467" s="170">
        <v>2017</v>
      </c>
      <c r="F3467" s="170" t="s">
        <v>11890</v>
      </c>
      <c r="G3467" s="171" t="s">
        <v>15514</v>
      </c>
      <c r="H3467" s="171" t="s">
        <v>11836</v>
      </c>
      <c r="I3467" s="171"/>
    </row>
    <row r="3468" spans="1:9" x14ac:dyDescent="0.25">
      <c r="A3468" s="169" t="s">
        <v>11652</v>
      </c>
      <c r="B3468" s="169" t="s">
        <v>15614</v>
      </c>
      <c r="C3468" s="169" t="s">
        <v>11889</v>
      </c>
      <c r="D3468" s="169" t="s">
        <v>351</v>
      </c>
      <c r="E3468" s="170">
        <v>2017</v>
      </c>
      <c r="F3468" s="170" t="s">
        <v>11890</v>
      </c>
      <c r="G3468" s="171" t="s">
        <v>15514</v>
      </c>
      <c r="H3468" s="171" t="s">
        <v>11836</v>
      </c>
      <c r="I3468" s="171"/>
    </row>
    <row r="3469" spans="1:9" x14ac:dyDescent="0.25">
      <c r="A3469" s="169" t="s">
        <v>11604</v>
      </c>
      <c r="B3469" s="169" t="s">
        <v>15615</v>
      </c>
      <c r="C3469" s="169" t="s">
        <v>11889</v>
      </c>
      <c r="D3469" s="169" t="s">
        <v>351</v>
      </c>
      <c r="E3469" s="170">
        <v>2017</v>
      </c>
      <c r="F3469" s="170" t="s">
        <v>11890</v>
      </c>
      <c r="G3469" s="171" t="s">
        <v>15514</v>
      </c>
      <c r="H3469" s="171" t="s">
        <v>11836</v>
      </c>
      <c r="I3469" s="171"/>
    </row>
    <row r="3470" spans="1:9" x14ac:dyDescent="0.25">
      <c r="A3470" s="169" t="s">
        <v>11723</v>
      </c>
      <c r="B3470" s="169" t="s">
        <v>15616</v>
      </c>
      <c r="C3470" s="169" t="s">
        <v>11889</v>
      </c>
      <c r="D3470" s="169" t="s">
        <v>351</v>
      </c>
      <c r="E3470" s="170">
        <v>2017</v>
      </c>
      <c r="F3470" s="170" t="s">
        <v>11890</v>
      </c>
      <c r="G3470" s="171" t="s">
        <v>15514</v>
      </c>
      <c r="H3470" s="171" t="s">
        <v>11836</v>
      </c>
      <c r="I3470" s="171"/>
    </row>
    <row r="3471" spans="1:9" hidden="1" x14ac:dyDescent="0.25">
      <c r="A3471" s="169" t="s">
        <v>11654</v>
      </c>
      <c r="B3471" s="169" t="s">
        <v>15617</v>
      </c>
      <c r="C3471" s="169" t="s">
        <v>356</v>
      </c>
      <c r="D3471" s="169" t="s">
        <v>351</v>
      </c>
      <c r="E3471" s="170">
        <v>2017</v>
      </c>
      <c r="F3471" s="170" t="s">
        <v>11890</v>
      </c>
      <c r="G3471" s="171" t="s">
        <v>15514</v>
      </c>
      <c r="H3471" s="171" t="s">
        <v>11836</v>
      </c>
      <c r="I3471" s="171"/>
    </row>
    <row r="3472" spans="1:9" x14ac:dyDescent="0.25">
      <c r="A3472" s="169" t="s">
        <v>11737</v>
      </c>
      <c r="B3472" s="169" t="s">
        <v>15618</v>
      </c>
      <c r="C3472" s="169" t="s">
        <v>11889</v>
      </c>
      <c r="D3472" s="169" t="s">
        <v>351</v>
      </c>
      <c r="E3472" s="170">
        <v>2017</v>
      </c>
      <c r="F3472" s="170" t="s">
        <v>11890</v>
      </c>
      <c r="G3472" s="171" t="s">
        <v>15514</v>
      </c>
      <c r="H3472" s="171" t="s">
        <v>11836</v>
      </c>
      <c r="I3472" s="171"/>
    </row>
    <row r="3473" spans="1:9" hidden="1" x14ac:dyDescent="0.25">
      <c r="A3473" s="169" t="s">
        <v>11530</v>
      </c>
      <c r="B3473" s="169" t="s">
        <v>15619</v>
      </c>
      <c r="C3473" s="169" t="s">
        <v>356</v>
      </c>
      <c r="D3473" s="169" t="s">
        <v>351</v>
      </c>
      <c r="E3473" s="170">
        <v>2017</v>
      </c>
      <c r="F3473" s="170" t="s">
        <v>11890</v>
      </c>
      <c r="G3473" s="171" t="s">
        <v>15514</v>
      </c>
      <c r="H3473" s="171" t="s">
        <v>11836</v>
      </c>
      <c r="I3473" s="171"/>
    </row>
    <row r="3474" spans="1:9" x14ac:dyDescent="0.25">
      <c r="A3474" s="169" t="s">
        <v>11602</v>
      </c>
      <c r="B3474" s="169" t="s">
        <v>15620</v>
      </c>
      <c r="C3474" s="169" t="s">
        <v>11889</v>
      </c>
      <c r="D3474" s="169" t="s">
        <v>351</v>
      </c>
      <c r="E3474" s="170">
        <v>2017</v>
      </c>
      <c r="F3474" s="170" t="s">
        <v>11890</v>
      </c>
      <c r="G3474" s="171" t="s">
        <v>15514</v>
      </c>
      <c r="H3474" s="171" t="s">
        <v>11836</v>
      </c>
      <c r="I3474" s="171"/>
    </row>
    <row r="3475" spans="1:9" x14ac:dyDescent="0.25">
      <c r="A3475" s="169" t="s">
        <v>10881</v>
      </c>
      <c r="B3475" s="169" t="s">
        <v>15621</v>
      </c>
      <c r="C3475" s="169" t="s">
        <v>11889</v>
      </c>
      <c r="D3475" s="169" t="s">
        <v>351</v>
      </c>
      <c r="E3475" s="170">
        <v>2017</v>
      </c>
      <c r="F3475" s="170" t="s">
        <v>11890</v>
      </c>
      <c r="G3475" s="171" t="s">
        <v>15514</v>
      </c>
      <c r="H3475" s="171" t="s">
        <v>11836</v>
      </c>
      <c r="I3475" s="171"/>
    </row>
    <row r="3476" spans="1:9" hidden="1" x14ac:dyDescent="0.25">
      <c r="A3476" s="169" t="s">
        <v>9344</v>
      </c>
      <c r="B3476" s="169" t="s">
        <v>15622</v>
      </c>
      <c r="C3476" s="169" t="s">
        <v>356</v>
      </c>
      <c r="D3476" s="169" t="s">
        <v>351</v>
      </c>
      <c r="E3476" s="170">
        <v>2017</v>
      </c>
      <c r="F3476" s="170" t="s">
        <v>11890</v>
      </c>
      <c r="G3476" s="171" t="s">
        <v>15514</v>
      </c>
      <c r="H3476" s="171" t="s">
        <v>11836</v>
      </c>
      <c r="I3476" s="171"/>
    </row>
    <row r="3477" spans="1:9" x14ac:dyDescent="0.25">
      <c r="A3477" s="169" t="s">
        <v>8238</v>
      </c>
      <c r="B3477" s="169" t="s">
        <v>15623</v>
      </c>
      <c r="C3477" s="169" t="s">
        <v>11889</v>
      </c>
      <c r="D3477" s="169" t="s">
        <v>351</v>
      </c>
      <c r="E3477" s="170">
        <v>2017</v>
      </c>
      <c r="F3477" s="170" t="s">
        <v>11890</v>
      </c>
      <c r="G3477" s="171" t="s">
        <v>15514</v>
      </c>
      <c r="H3477" s="171" t="s">
        <v>11836</v>
      </c>
      <c r="I3477" s="171"/>
    </row>
    <row r="3478" spans="1:9" hidden="1" x14ac:dyDescent="0.25">
      <c r="A3478" s="169" t="s">
        <v>11550</v>
      </c>
      <c r="B3478" s="169" t="s">
        <v>15624</v>
      </c>
      <c r="C3478" s="169" t="s">
        <v>356</v>
      </c>
      <c r="D3478" s="169" t="s">
        <v>351</v>
      </c>
      <c r="E3478" s="170">
        <v>2017</v>
      </c>
      <c r="F3478" s="170" t="s">
        <v>11890</v>
      </c>
      <c r="G3478" s="171" t="s">
        <v>15514</v>
      </c>
      <c r="H3478" s="171" t="s">
        <v>11836</v>
      </c>
      <c r="I3478" s="171"/>
    </row>
    <row r="3479" spans="1:9" x14ac:dyDescent="0.25">
      <c r="A3479" s="169" t="s">
        <v>11668</v>
      </c>
      <c r="B3479" s="169" t="s">
        <v>15625</v>
      </c>
      <c r="C3479" s="169" t="s">
        <v>11889</v>
      </c>
      <c r="D3479" s="169" t="s">
        <v>351</v>
      </c>
      <c r="E3479" s="170">
        <v>2017</v>
      </c>
      <c r="F3479" s="170" t="s">
        <v>11890</v>
      </c>
      <c r="G3479" s="171" t="s">
        <v>15514</v>
      </c>
      <c r="H3479" s="171" t="s">
        <v>11836</v>
      </c>
      <c r="I3479" s="171"/>
    </row>
    <row r="3480" spans="1:9" x14ac:dyDescent="0.25">
      <c r="A3480" s="169" t="s">
        <v>9367</v>
      </c>
      <c r="B3480" s="169" t="s">
        <v>15626</v>
      </c>
      <c r="C3480" s="169" t="s">
        <v>11889</v>
      </c>
      <c r="D3480" s="169" t="s">
        <v>351</v>
      </c>
      <c r="E3480" s="170">
        <v>2017</v>
      </c>
      <c r="F3480" s="170" t="s">
        <v>11890</v>
      </c>
      <c r="G3480" s="171" t="s">
        <v>15514</v>
      </c>
      <c r="H3480" s="171" t="s">
        <v>11836</v>
      </c>
      <c r="I3480" s="171"/>
    </row>
    <row r="3481" spans="1:9" x14ac:dyDescent="0.25">
      <c r="A3481" s="169" t="s">
        <v>11660</v>
      </c>
      <c r="B3481" s="169" t="s">
        <v>15627</v>
      </c>
      <c r="C3481" s="169" t="s">
        <v>11889</v>
      </c>
      <c r="D3481" s="169" t="s">
        <v>351</v>
      </c>
      <c r="E3481" s="170">
        <v>2017</v>
      </c>
      <c r="F3481" s="170" t="s">
        <v>11890</v>
      </c>
      <c r="G3481" s="171" t="s">
        <v>15514</v>
      </c>
      <c r="H3481" s="171" t="s">
        <v>11836</v>
      </c>
      <c r="I3481" s="171"/>
    </row>
    <row r="3482" spans="1:9" x14ac:dyDescent="0.25">
      <c r="A3482" s="169" t="s">
        <v>9610</v>
      </c>
      <c r="B3482" s="169" t="s">
        <v>15628</v>
      </c>
      <c r="C3482" s="169" t="s">
        <v>11889</v>
      </c>
      <c r="D3482" s="169" t="s">
        <v>351</v>
      </c>
      <c r="E3482" s="170">
        <v>2017</v>
      </c>
      <c r="F3482" s="170" t="s">
        <v>11890</v>
      </c>
      <c r="G3482" s="171" t="s">
        <v>15514</v>
      </c>
      <c r="H3482" s="171" t="s">
        <v>11836</v>
      </c>
      <c r="I3482" s="171"/>
    </row>
    <row r="3483" spans="1:9" x14ac:dyDescent="0.25">
      <c r="A3483" s="169" t="s">
        <v>11800</v>
      </c>
      <c r="B3483" s="169" t="s">
        <v>15629</v>
      </c>
      <c r="C3483" s="169" t="s">
        <v>11889</v>
      </c>
      <c r="D3483" s="169" t="s">
        <v>351</v>
      </c>
      <c r="E3483" s="170">
        <v>2017</v>
      </c>
      <c r="F3483" s="170" t="s">
        <v>11890</v>
      </c>
      <c r="G3483" s="171" t="s">
        <v>15514</v>
      </c>
      <c r="H3483" s="171" t="s">
        <v>11836</v>
      </c>
      <c r="I3483" s="171"/>
    </row>
    <row r="3484" spans="1:9" hidden="1" x14ac:dyDescent="0.25">
      <c r="A3484" s="169" t="s">
        <v>8854</v>
      </c>
      <c r="B3484" s="169" t="s">
        <v>15630</v>
      </c>
      <c r="C3484" s="169" t="s">
        <v>356</v>
      </c>
      <c r="D3484" s="169" t="s">
        <v>351</v>
      </c>
      <c r="E3484" s="170">
        <v>2017</v>
      </c>
      <c r="F3484" s="170" t="s">
        <v>11890</v>
      </c>
      <c r="G3484" s="171" t="s">
        <v>15514</v>
      </c>
      <c r="H3484" s="171" t="s">
        <v>11836</v>
      </c>
      <c r="I3484" s="171"/>
    </row>
    <row r="3485" spans="1:9" x14ac:dyDescent="0.25">
      <c r="A3485" s="169" t="s">
        <v>8198</v>
      </c>
      <c r="B3485" s="169" t="s">
        <v>15631</v>
      </c>
      <c r="C3485" s="169" t="s">
        <v>11889</v>
      </c>
      <c r="D3485" s="169" t="s">
        <v>351</v>
      </c>
      <c r="E3485" s="170">
        <v>2017</v>
      </c>
      <c r="F3485" s="170" t="s">
        <v>11890</v>
      </c>
      <c r="G3485" s="171" t="s">
        <v>15514</v>
      </c>
      <c r="H3485" s="171" t="s">
        <v>11836</v>
      </c>
      <c r="I3485" s="171"/>
    </row>
    <row r="3486" spans="1:9" hidden="1" x14ac:dyDescent="0.25">
      <c r="A3486" s="169" t="s">
        <v>11584</v>
      </c>
      <c r="B3486" s="169" t="s">
        <v>15632</v>
      </c>
      <c r="C3486" s="169" t="s">
        <v>356</v>
      </c>
      <c r="D3486" s="169" t="s">
        <v>351</v>
      </c>
      <c r="E3486" s="170">
        <v>2017</v>
      </c>
      <c r="F3486" s="170" t="s">
        <v>11890</v>
      </c>
      <c r="G3486" s="171" t="s">
        <v>15514</v>
      </c>
      <c r="H3486" s="171" t="s">
        <v>11836</v>
      </c>
      <c r="I3486" s="171"/>
    </row>
    <row r="3487" spans="1:9" x14ac:dyDescent="0.25">
      <c r="A3487" s="169" t="s">
        <v>8856</v>
      </c>
      <c r="B3487" s="169" t="s">
        <v>15633</v>
      </c>
      <c r="C3487" s="169" t="s">
        <v>11889</v>
      </c>
      <c r="D3487" s="169" t="s">
        <v>351</v>
      </c>
      <c r="E3487" s="170">
        <v>2017</v>
      </c>
      <c r="F3487" s="170" t="s">
        <v>11890</v>
      </c>
      <c r="G3487" s="171" t="s">
        <v>15514</v>
      </c>
      <c r="H3487" s="171" t="s">
        <v>11836</v>
      </c>
      <c r="I3487" s="171"/>
    </row>
    <row r="3488" spans="1:9" x14ac:dyDescent="0.25">
      <c r="A3488" s="169" t="s">
        <v>11560</v>
      </c>
      <c r="B3488" s="169" t="s">
        <v>15634</v>
      </c>
      <c r="C3488" s="169" t="s">
        <v>11889</v>
      </c>
      <c r="D3488" s="169" t="s">
        <v>351</v>
      </c>
      <c r="E3488" s="170">
        <v>2017</v>
      </c>
      <c r="F3488" s="170" t="s">
        <v>11890</v>
      </c>
      <c r="G3488" s="171" t="s">
        <v>15514</v>
      </c>
      <c r="H3488" s="171" t="s">
        <v>11836</v>
      </c>
      <c r="I3488" s="171"/>
    </row>
    <row r="3489" spans="1:9" hidden="1" x14ac:dyDescent="0.25">
      <c r="A3489" s="169" t="s">
        <v>11528</v>
      </c>
      <c r="B3489" s="169" t="s">
        <v>15635</v>
      </c>
      <c r="C3489" s="169" t="s">
        <v>356</v>
      </c>
      <c r="D3489" s="169" t="s">
        <v>351</v>
      </c>
      <c r="E3489" s="170">
        <v>2017</v>
      </c>
      <c r="F3489" s="170" t="s">
        <v>11890</v>
      </c>
      <c r="G3489" s="171" t="s">
        <v>15514</v>
      </c>
      <c r="H3489" s="171" t="s">
        <v>11836</v>
      </c>
      <c r="I3489" s="171"/>
    </row>
    <row r="3490" spans="1:9" hidden="1" x14ac:dyDescent="0.25">
      <c r="A3490" s="169" t="s">
        <v>11548</v>
      </c>
      <c r="B3490" s="169" t="s">
        <v>15636</v>
      </c>
      <c r="C3490" s="169" t="s">
        <v>356</v>
      </c>
      <c r="D3490" s="169" t="s">
        <v>351</v>
      </c>
      <c r="E3490" s="170">
        <v>2017</v>
      </c>
      <c r="F3490" s="170" t="s">
        <v>11890</v>
      </c>
      <c r="G3490" s="171" t="s">
        <v>15514</v>
      </c>
      <c r="H3490" s="171" t="s">
        <v>11836</v>
      </c>
      <c r="I3490" s="171"/>
    </row>
    <row r="3491" spans="1:9" x14ac:dyDescent="0.25">
      <c r="A3491" s="169" t="s">
        <v>11786</v>
      </c>
      <c r="B3491" s="169" t="s">
        <v>15637</v>
      </c>
      <c r="C3491" s="169" t="s">
        <v>11889</v>
      </c>
      <c r="D3491" s="169" t="s">
        <v>351</v>
      </c>
      <c r="E3491" s="170">
        <v>2017</v>
      </c>
      <c r="F3491" s="170" t="s">
        <v>11890</v>
      </c>
      <c r="G3491" s="171" t="s">
        <v>15514</v>
      </c>
      <c r="H3491" s="171" t="s">
        <v>11836</v>
      </c>
      <c r="I3491" s="171"/>
    </row>
    <row r="3492" spans="1:9" hidden="1" x14ac:dyDescent="0.25">
      <c r="A3492" s="169" t="s">
        <v>11692</v>
      </c>
      <c r="B3492" s="169" t="s">
        <v>15638</v>
      </c>
      <c r="C3492" s="169" t="s">
        <v>356</v>
      </c>
      <c r="D3492" s="169" t="s">
        <v>351</v>
      </c>
      <c r="E3492" s="170">
        <v>2017</v>
      </c>
      <c r="F3492" s="170" t="s">
        <v>11890</v>
      </c>
      <c r="G3492" s="171" t="s">
        <v>15514</v>
      </c>
      <c r="H3492" s="171" t="s">
        <v>11836</v>
      </c>
      <c r="I3492" s="171"/>
    </row>
    <row r="3493" spans="1:9" hidden="1" x14ac:dyDescent="0.25">
      <c r="A3493" s="169" t="s">
        <v>8234</v>
      </c>
      <c r="B3493" s="169" t="s">
        <v>15639</v>
      </c>
      <c r="C3493" s="169" t="s">
        <v>356</v>
      </c>
      <c r="D3493" s="169" t="s">
        <v>351</v>
      </c>
      <c r="E3493" s="170">
        <v>2017</v>
      </c>
      <c r="F3493" s="170" t="s">
        <v>11890</v>
      </c>
      <c r="G3493" s="171" t="s">
        <v>15514</v>
      </c>
      <c r="H3493" s="171" t="s">
        <v>11836</v>
      </c>
      <c r="I3493" s="171"/>
    </row>
    <row r="3494" spans="1:9" x14ac:dyDescent="0.25">
      <c r="A3494" s="169" t="s">
        <v>10877</v>
      </c>
      <c r="B3494" s="169" t="s">
        <v>15640</v>
      </c>
      <c r="C3494" s="169" t="s">
        <v>11889</v>
      </c>
      <c r="D3494" s="169" t="s">
        <v>351</v>
      </c>
      <c r="E3494" s="170">
        <v>2017</v>
      </c>
      <c r="F3494" s="170" t="s">
        <v>11890</v>
      </c>
      <c r="G3494" s="171" t="s">
        <v>15514</v>
      </c>
      <c r="H3494" s="171" t="s">
        <v>11836</v>
      </c>
      <c r="I3494" s="171"/>
    </row>
    <row r="3495" spans="1:9" x14ac:dyDescent="0.25">
      <c r="A3495" s="169" t="s">
        <v>8210</v>
      </c>
      <c r="B3495" s="169" t="s">
        <v>15641</v>
      </c>
      <c r="C3495" s="169" t="s">
        <v>11889</v>
      </c>
      <c r="D3495" s="169" t="s">
        <v>351</v>
      </c>
      <c r="E3495" s="170">
        <v>2017</v>
      </c>
      <c r="F3495" s="170" t="s">
        <v>11890</v>
      </c>
      <c r="G3495" s="171" t="s">
        <v>15514</v>
      </c>
      <c r="H3495" s="171" t="s">
        <v>11836</v>
      </c>
      <c r="I3495" s="171"/>
    </row>
    <row r="3496" spans="1:9" x14ac:dyDescent="0.25">
      <c r="A3496" s="169" t="s">
        <v>11784</v>
      </c>
      <c r="B3496" s="169" t="s">
        <v>15642</v>
      </c>
      <c r="C3496" s="169" t="s">
        <v>11889</v>
      </c>
      <c r="D3496" s="169" t="s">
        <v>351</v>
      </c>
      <c r="E3496" s="170">
        <v>2017</v>
      </c>
      <c r="F3496" s="170" t="s">
        <v>11890</v>
      </c>
      <c r="G3496" s="171" t="s">
        <v>15514</v>
      </c>
      <c r="H3496" s="171" t="s">
        <v>11836</v>
      </c>
      <c r="I3496" s="171"/>
    </row>
    <row r="3497" spans="1:9" x14ac:dyDescent="0.25">
      <c r="A3497" s="169" t="s">
        <v>11662</v>
      </c>
      <c r="B3497" s="169" t="s">
        <v>15643</v>
      </c>
      <c r="C3497" s="169" t="s">
        <v>11889</v>
      </c>
      <c r="D3497" s="169" t="s">
        <v>351</v>
      </c>
      <c r="E3497" s="170">
        <v>2017</v>
      </c>
      <c r="F3497" s="170" t="s">
        <v>11890</v>
      </c>
      <c r="G3497" s="171" t="s">
        <v>15514</v>
      </c>
      <c r="H3497" s="171" t="s">
        <v>11836</v>
      </c>
      <c r="I3497" s="171"/>
    </row>
    <row r="3498" spans="1:9" hidden="1" x14ac:dyDescent="0.25">
      <c r="A3498" s="169" t="s">
        <v>11568</v>
      </c>
      <c r="B3498" s="169" t="s">
        <v>15644</v>
      </c>
      <c r="C3498" s="169" t="s">
        <v>356</v>
      </c>
      <c r="D3498" s="169" t="s">
        <v>351</v>
      </c>
      <c r="E3498" s="170">
        <v>2017</v>
      </c>
      <c r="F3498" s="170" t="s">
        <v>11890</v>
      </c>
      <c r="G3498" s="171" t="s">
        <v>15514</v>
      </c>
      <c r="H3498" s="171" t="s">
        <v>11836</v>
      </c>
      <c r="I3498" s="171"/>
    </row>
    <row r="3499" spans="1:9" x14ac:dyDescent="0.25">
      <c r="A3499" s="169" t="s">
        <v>9620</v>
      </c>
      <c r="B3499" s="169" t="s">
        <v>15645</v>
      </c>
      <c r="C3499" s="169" t="s">
        <v>11889</v>
      </c>
      <c r="D3499" s="169" t="s">
        <v>351</v>
      </c>
      <c r="E3499" s="170">
        <v>2017</v>
      </c>
      <c r="F3499" s="170" t="s">
        <v>11890</v>
      </c>
      <c r="G3499" s="171" t="s">
        <v>15514</v>
      </c>
      <c r="H3499" s="171" t="s">
        <v>11836</v>
      </c>
      <c r="I3499" s="171"/>
    </row>
    <row r="3500" spans="1:9" x14ac:dyDescent="0.25">
      <c r="A3500" s="169" t="s">
        <v>8057</v>
      </c>
      <c r="B3500" s="169" t="s">
        <v>15646</v>
      </c>
      <c r="C3500" s="169" t="s">
        <v>11889</v>
      </c>
      <c r="D3500" s="169" t="s">
        <v>351</v>
      </c>
      <c r="E3500" s="170">
        <v>2017</v>
      </c>
      <c r="F3500" s="170" t="s">
        <v>11890</v>
      </c>
      <c r="G3500" s="171" t="s">
        <v>15514</v>
      </c>
      <c r="H3500" s="171" t="s">
        <v>11836</v>
      </c>
      <c r="I3500" s="171"/>
    </row>
    <row r="3501" spans="1:9" x14ac:dyDescent="0.25">
      <c r="A3501" s="169" t="s">
        <v>9352</v>
      </c>
      <c r="B3501" s="169" t="s">
        <v>15647</v>
      </c>
      <c r="C3501" s="169" t="s">
        <v>11889</v>
      </c>
      <c r="D3501" s="169" t="s">
        <v>351</v>
      </c>
      <c r="E3501" s="170">
        <v>2017</v>
      </c>
      <c r="F3501" s="170" t="s">
        <v>11890</v>
      </c>
      <c r="G3501" s="171" t="s">
        <v>15514</v>
      </c>
      <c r="H3501" s="171" t="s">
        <v>11836</v>
      </c>
      <c r="I3501" s="171"/>
    </row>
    <row r="3502" spans="1:9" hidden="1" x14ac:dyDescent="0.25">
      <c r="A3502" s="169" t="s">
        <v>9608</v>
      </c>
      <c r="B3502" s="169" t="s">
        <v>15648</v>
      </c>
      <c r="C3502" s="169" t="s">
        <v>356</v>
      </c>
      <c r="D3502" s="169" t="s">
        <v>351</v>
      </c>
      <c r="E3502" s="170">
        <v>2017</v>
      </c>
      <c r="F3502" s="170" t="s">
        <v>11890</v>
      </c>
      <c r="G3502" s="171" t="s">
        <v>15514</v>
      </c>
      <c r="H3502" s="171" t="s">
        <v>11836</v>
      </c>
      <c r="I3502" s="171"/>
    </row>
    <row r="3503" spans="1:9" hidden="1" x14ac:dyDescent="0.25">
      <c r="A3503" s="169" t="s">
        <v>10269</v>
      </c>
      <c r="B3503" s="169" t="s">
        <v>15649</v>
      </c>
      <c r="C3503" s="169" t="s">
        <v>356</v>
      </c>
      <c r="D3503" s="169" t="s">
        <v>351</v>
      </c>
      <c r="E3503" s="170">
        <v>2017</v>
      </c>
      <c r="F3503" s="170" t="s">
        <v>11890</v>
      </c>
      <c r="G3503" s="171" t="s">
        <v>15514</v>
      </c>
      <c r="H3503" s="171" t="s">
        <v>11836</v>
      </c>
      <c r="I3503" s="171"/>
    </row>
    <row r="3504" spans="1:9" x14ac:dyDescent="0.25">
      <c r="A3504" s="169" t="s">
        <v>11694</v>
      </c>
      <c r="B3504" s="169" t="s">
        <v>15638</v>
      </c>
      <c r="C3504" s="169" t="s">
        <v>11889</v>
      </c>
      <c r="D3504" s="169" t="s">
        <v>351</v>
      </c>
      <c r="E3504" s="170">
        <v>2017</v>
      </c>
      <c r="F3504" s="170" t="s">
        <v>11890</v>
      </c>
      <c r="G3504" s="171" t="s">
        <v>15514</v>
      </c>
      <c r="H3504" s="171" t="s">
        <v>11836</v>
      </c>
      <c r="I3504" s="171"/>
    </row>
    <row r="3505" spans="1:9" x14ac:dyDescent="0.25">
      <c r="A3505" s="169" t="s">
        <v>11763</v>
      </c>
      <c r="B3505" s="169" t="s">
        <v>15650</v>
      </c>
      <c r="C3505" s="169" t="s">
        <v>11889</v>
      </c>
      <c r="D3505" s="169" t="s">
        <v>351</v>
      </c>
      <c r="E3505" s="170">
        <v>2017</v>
      </c>
      <c r="F3505" s="170" t="s">
        <v>11890</v>
      </c>
      <c r="G3505" s="171" t="s">
        <v>15514</v>
      </c>
      <c r="H3505" s="171" t="s">
        <v>11836</v>
      </c>
      <c r="I3505" s="171"/>
    </row>
    <row r="3506" spans="1:9" hidden="1" x14ac:dyDescent="0.25">
      <c r="A3506" s="169" t="s">
        <v>11796</v>
      </c>
      <c r="B3506" s="169" t="s">
        <v>15651</v>
      </c>
      <c r="C3506" s="169" t="s">
        <v>356</v>
      </c>
      <c r="D3506" s="169" t="s">
        <v>351</v>
      </c>
      <c r="E3506" s="170">
        <v>2017</v>
      </c>
      <c r="F3506" s="170" t="s">
        <v>11890</v>
      </c>
      <c r="G3506" s="171" t="s">
        <v>15514</v>
      </c>
      <c r="H3506" s="171" t="s">
        <v>11836</v>
      </c>
      <c r="I3506" s="171"/>
    </row>
    <row r="3507" spans="1:9" x14ac:dyDescent="0.25">
      <c r="A3507" s="169" t="s">
        <v>8216</v>
      </c>
      <c r="B3507" s="169" t="s">
        <v>15652</v>
      </c>
      <c r="C3507" s="169" t="s">
        <v>11889</v>
      </c>
      <c r="D3507" s="169" t="s">
        <v>351</v>
      </c>
      <c r="E3507" s="170">
        <v>2017</v>
      </c>
      <c r="F3507" s="170" t="s">
        <v>11890</v>
      </c>
      <c r="G3507" s="171" t="s">
        <v>15514</v>
      </c>
      <c r="H3507" s="171" t="s">
        <v>11836</v>
      </c>
      <c r="I3507" s="171"/>
    </row>
    <row r="3508" spans="1:9" x14ac:dyDescent="0.25">
      <c r="A3508" s="169" t="s">
        <v>8212</v>
      </c>
      <c r="B3508" s="169" t="s">
        <v>15653</v>
      </c>
      <c r="C3508" s="169" t="s">
        <v>11889</v>
      </c>
      <c r="D3508" s="169" t="s">
        <v>351</v>
      </c>
      <c r="E3508" s="170">
        <v>2017</v>
      </c>
      <c r="F3508" s="170" t="s">
        <v>11890</v>
      </c>
      <c r="G3508" s="171" t="s">
        <v>15514</v>
      </c>
      <c r="H3508" s="171" t="s">
        <v>11836</v>
      </c>
      <c r="I3508" s="171"/>
    </row>
    <row r="3509" spans="1:9" x14ac:dyDescent="0.25">
      <c r="A3509" s="169" t="s">
        <v>8898</v>
      </c>
      <c r="B3509" s="169" t="s">
        <v>15654</v>
      </c>
      <c r="C3509" s="169" t="s">
        <v>11889</v>
      </c>
      <c r="D3509" s="169" t="s">
        <v>351</v>
      </c>
      <c r="E3509" s="170">
        <v>2017</v>
      </c>
      <c r="F3509" s="170" t="s">
        <v>11890</v>
      </c>
      <c r="G3509" s="171" t="s">
        <v>15514</v>
      </c>
      <c r="H3509" s="171" t="s">
        <v>11836</v>
      </c>
      <c r="I3509" s="171"/>
    </row>
    <row r="3510" spans="1:9" hidden="1" x14ac:dyDescent="0.25">
      <c r="A3510" s="169" t="s">
        <v>8673</v>
      </c>
      <c r="B3510" s="169" t="s">
        <v>15655</v>
      </c>
      <c r="C3510" s="169" t="s">
        <v>1244</v>
      </c>
      <c r="D3510" s="169" t="s">
        <v>351</v>
      </c>
      <c r="E3510" s="170">
        <v>2017</v>
      </c>
      <c r="F3510" s="170" t="s">
        <v>11890</v>
      </c>
      <c r="G3510" s="171" t="s">
        <v>15514</v>
      </c>
      <c r="H3510" s="171" t="s">
        <v>11836</v>
      </c>
      <c r="I3510" s="171"/>
    </row>
    <row r="3511" spans="1:9" x14ac:dyDescent="0.25">
      <c r="A3511" s="169" t="s">
        <v>11707</v>
      </c>
      <c r="B3511" s="169" t="s">
        <v>15656</v>
      </c>
      <c r="C3511" s="169" t="s">
        <v>11889</v>
      </c>
      <c r="D3511" s="169" t="s">
        <v>351</v>
      </c>
      <c r="E3511" s="170">
        <v>2017</v>
      </c>
      <c r="F3511" s="170" t="s">
        <v>11890</v>
      </c>
      <c r="G3511" s="171" t="s">
        <v>15514</v>
      </c>
      <c r="H3511" s="171" t="s">
        <v>11836</v>
      </c>
      <c r="I3511" s="171"/>
    </row>
    <row r="3512" spans="1:9" x14ac:dyDescent="0.25">
      <c r="A3512" s="169" t="s">
        <v>11578</v>
      </c>
      <c r="B3512" s="169" t="s">
        <v>15657</v>
      </c>
      <c r="C3512" s="169" t="s">
        <v>11889</v>
      </c>
      <c r="D3512" s="169" t="s">
        <v>351</v>
      </c>
      <c r="E3512" s="170">
        <v>2017</v>
      </c>
      <c r="F3512" s="170" t="s">
        <v>11890</v>
      </c>
      <c r="G3512" s="171" t="s">
        <v>15514</v>
      </c>
      <c r="H3512" s="171" t="s">
        <v>11836</v>
      </c>
      <c r="I3512" s="171"/>
    </row>
    <row r="3513" spans="1:9" hidden="1" x14ac:dyDescent="0.25">
      <c r="A3513" s="169" t="s">
        <v>11570</v>
      </c>
      <c r="B3513" s="169" t="s">
        <v>15658</v>
      </c>
      <c r="C3513" s="169" t="s">
        <v>356</v>
      </c>
      <c r="D3513" s="169" t="s">
        <v>351</v>
      </c>
      <c r="E3513" s="170">
        <v>2017</v>
      </c>
      <c r="F3513" s="170" t="s">
        <v>11890</v>
      </c>
      <c r="G3513" s="171" t="s">
        <v>15514</v>
      </c>
      <c r="H3513" s="171" t="s">
        <v>11836</v>
      </c>
      <c r="I3513" s="171"/>
    </row>
    <row r="3514" spans="1:9" x14ac:dyDescent="0.25">
      <c r="A3514" s="169" t="s">
        <v>11538</v>
      </c>
      <c r="B3514" s="169" t="s">
        <v>15659</v>
      </c>
      <c r="C3514" s="169" t="s">
        <v>11889</v>
      </c>
      <c r="D3514" s="169" t="s">
        <v>351</v>
      </c>
      <c r="E3514" s="170">
        <v>2017</v>
      </c>
      <c r="F3514" s="170" t="s">
        <v>11890</v>
      </c>
      <c r="G3514" s="171" t="s">
        <v>15514</v>
      </c>
      <c r="H3514" s="171" t="s">
        <v>11836</v>
      </c>
      <c r="I3514" s="171"/>
    </row>
    <row r="3515" spans="1:9" x14ac:dyDescent="0.25">
      <c r="A3515" s="169" t="s">
        <v>11632</v>
      </c>
      <c r="B3515" s="169" t="s">
        <v>15660</v>
      </c>
      <c r="C3515" s="169" t="s">
        <v>11889</v>
      </c>
      <c r="D3515" s="169" t="s">
        <v>351</v>
      </c>
      <c r="E3515" s="170">
        <v>2017</v>
      </c>
      <c r="F3515" s="170" t="s">
        <v>11890</v>
      </c>
      <c r="G3515" s="171" t="s">
        <v>15514</v>
      </c>
      <c r="H3515" s="171" t="s">
        <v>11836</v>
      </c>
      <c r="I3515" s="171"/>
    </row>
    <row r="3516" spans="1:9" x14ac:dyDescent="0.25">
      <c r="A3516" s="169" t="s">
        <v>11703</v>
      </c>
      <c r="B3516" s="169" t="s">
        <v>15661</v>
      </c>
      <c r="C3516" s="169" t="s">
        <v>11889</v>
      </c>
      <c r="D3516" s="169" t="s">
        <v>351</v>
      </c>
      <c r="E3516" s="170">
        <v>2017</v>
      </c>
      <c r="F3516" s="170" t="s">
        <v>11890</v>
      </c>
      <c r="G3516" s="171" t="s">
        <v>15514</v>
      </c>
      <c r="H3516" s="171" t="s">
        <v>11836</v>
      </c>
      <c r="I3516" s="171"/>
    </row>
    <row r="3517" spans="1:9" x14ac:dyDescent="0.25">
      <c r="A3517" s="169" t="s">
        <v>8206</v>
      </c>
      <c r="B3517" s="169" t="s">
        <v>15662</v>
      </c>
      <c r="C3517" s="169" t="s">
        <v>11889</v>
      </c>
      <c r="D3517" s="169" t="s">
        <v>351</v>
      </c>
      <c r="E3517" s="170">
        <v>2017</v>
      </c>
      <c r="F3517" s="170" t="s">
        <v>11890</v>
      </c>
      <c r="G3517" s="171" t="s">
        <v>15514</v>
      </c>
      <c r="H3517" s="171" t="s">
        <v>11836</v>
      </c>
      <c r="I3517" s="171"/>
    </row>
    <row r="3518" spans="1:9" x14ac:dyDescent="0.25">
      <c r="A3518" s="169" t="s">
        <v>8214</v>
      </c>
      <c r="B3518" s="169" t="s">
        <v>15663</v>
      </c>
      <c r="C3518" s="169" t="s">
        <v>11889</v>
      </c>
      <c r="D3518" s="169" t="s">
        <v>351</v>
      </c>
      <c r="E3518" s="170">
        <v>2017</v>
      </c>
      <c r="F3518" s="170" t="s">
        <v>11890</v>
      </c>
      <c r="G3518" s="171" t="s">
        <v>15514</v>
      </c>
      <c r="H3518" s="171" t="s">
        <v>11836</v>
      </c>
      <c r="I3518" s="171"/>
    </row>
    <row r="3519" spans="1:9" x14ac:dyDescent="0.25">
      <c r="A3519" s="169" t="s">
        <v>11810</v>
      </c>
      <c r="B3519" s="169" t="s">
        <v>15664</v>
      </c>
      <c r="C3519" s="169" t="s">
        <v>11889</v>
      </c>
      <c r="D3519" s="169" t="s">
        <v>351</v>
      </c>
      <c r="E3519" s="170">
        <v>2017</v>
      </c>
      <c r="F3519" s="170" t="s">
        <v>11890</v>
      </c>
      <c r="G3519" s="171" t="s">
        <v>15514</v>
      </c>
      <c r="H3519" s="171" t="s">
        <v>11836</v>
      </c>
      <c r="I3519" s="171"/>
    </row>
    <row r="3520" spans="1:9" x14ac:dyDescent="0.25">
      <c r="A3520" s="169" t="s">
        <v>8240</v>
      </c>
      <c r="B3520" s="169" t="s">
        <v>15665</v>
      </c>
      <c r="C3520" s="169" t="s">
        <v>11889</v>
      </c>
      <c r="D3520" s="169" t="s">
        <v>351</v>
      </c>
      <c r="E3520" s="170">
        <v>2017</v>
      </c>
      <c r="F3520" s="170" t="s">
        <v>11890</v>
      </c>
      <c r="G3520" s="171" t="s">
        <v>15514</v>
      </c>
      <c r="H3520" s="171" t="s">
        <v>11836</v>
      </c>
      <c r="I3520" s="171"/>
    </row>
    <row r="3521" spans="1:9" x14ac:dyDescent="0.25">
      <c r="A3521" s="169" t="s">
        <v>8902</v>
      </c>
      <c r="B3521" s="169" t="s">
        <v>15666</v>
      </c>
      <c r="C3521" s="169" t="s">
        <v>11889</v>
      </c>
      <c r="D3521" s="169" t="s">
        <v>351</v>
      </c>
      <c r="E3521" s="170">
        <v>2017</v>
      </c>
      <c r="F3521" s="170" t="s">
        <v>11890</v>
      </c>
      <c r="G3521" s="171" t="s">
        <v>15514</v>
      </c>
      <c r="H3521" s="171" t="s">
        <v>11836</v>
      </c>
      <c r="I3521" s="171"/>
    </row>
    <row r="3522" spans="1:9" x14ac:dyDescent="0.25">
      <c r="A3522" s="169" t="s">
        <v>11566</v>
      </c>
      <c r="B3522" s="169" t="s">
        <v>15667</v>
      </c>
      <c r="C3522" s="169" t="s">
        <v>11889</v>
      </c>
      <c r="D3522" s="169" t="s">
        <v>351</v>
      </c>
      <c r="E3522" s="170">
        <v>2017</v>
      </c>
      <c r="F3522" s="170" t="s">
        <v>11890</v>
      </c>
      <c r="G3522" s="171" t="s">
        <v>15514</v>
      </c>
      <c r="H3522" s="171" t="s">
        <v>11836</v>
      </c>
      <c r="I3522" s="171"/>
    </row>
    <row r="3523" spans="1:9" x14ac:dyDescent="0.25">
      <c r="A3523" s="169" t="s">
        <v>8053</v>
      </c>
      <c r="B3523" s="169" t="s">
        <v>15668</v>
      </c>
      <c r="C3523" s="169" t="s">
        <v>11889</v>
      </c>
      <c r="D3523" s="169" t="s">
        <v>351</v>
      </c>
      <c r="E3523" s="170">
        <v>2017</v>
      </c>
      <c r="F3523" s="170" t="s">
        <v>11890</v>
      </c>
      <c r="G3523" s="171" t="s">
        <v>15514</v>
      </c>
      <c r="H3523" s="171" t="s">
        <v>11836</v>
      </c>
      <c r="I3523" s="171"/>
    </row>
    <row r="3524" spans="1:9" x14ac:dyDescent="0.25">
      <c r="A3524" s="169" t="s">
        <v>11558</v>
      </c>
      <c r="B3524" s="169" t="s">
        <v>15669</v>
      </c>
      <c r="C3524" s="169" t="s">
        <v>11889</v>
      </c>
      <c r="D3524" s="169" t="s">
        <v>351</v>
      </c>
      <c r="E3524" s="170">
        <v>2017</v>
      </c>
      <c r="F3524" s="170" t="s">
        <v>11890</v>
      </c>
      <c r="G3524" s="171" t="s">
        <v>15514</v>
      </c>
      <c r="H3524" s="171" t="s">
        <v>11836</v>
      </c>
      <c r="I3524" s="171"/>
    </row>
    <row r="3525" spans="1:9" x14ac:dyDescent="0.25">
      <c r="A3525" s="169" t="s">
        <v>11552</v>
      </c>
      <c r="B3525" s="169" t="s">
        <v>15670</v>
      </c>
      <c r="C3525" s="169" t="s">
        <v>11889</v>
      </c>
      <c r="D3525" s="169" t="s">
        <v>351</v>
      </c>
      <c r="E3525" s="170">
        <v>2017</v>
      </c>
      <c r="F3525" s="170" t="s">
        <v>11890</v>
      </c>
      <c r="G3525" s="171" t="s">
        <v>15514</v>
      </c>
      <c r="H3525" s="171" t="s">
        <v>11836</v>
      </c>
      <c r="I3525" s="171"/>
    </row>
    <row r="3526" spans="1:9" x14ac:dyDescent="0.25">
      <c r="A3526" s="169" t="s">
        <v>11508</v>
      </c>
      <c r="B3526" s="169" t="s">
        <v>15671</v>
      </c>
      <c r="C3526" s="169" t="s">
        <v>11889</v>
      </c>
      <c r="D3526" s="169" t="s">
        <v>351</v>
      </c>
      <c r="E3526" s="170">
        <v>2017</v>
      </c>
      <c r="F3526" s="170" t="s">
        <v>11890</v>
      </c>
      <c r="G3526" s="171" t="s">
        <v>15514</v>
      </c>
      <c r="H3526" s="171" t="s">
        <v>11836</v>
      </c>
      <c r="I3526" s="171"/>
    </row>
    <row r="3527" spans="1:9" hidden="1" x14ac:dyDescent="0.25">
      <c r="A3527" s="169" t="s">
        <v>8236</v>
      </c>
      <c r="B3527" s="169" t="s">
        <v>15672</v>
      </c>
      <c r="C3527" s="169" t="s">
        <v>356</v>
      </c>
      <c r="D3527" s="169" t="s">
        <v>351</v>
      </c>
      <c r="E3527" s="170">
        <v>2017</v>
      </c>
      <c r="F3527" s="170" t="s">
        <v>11890</v>
      </c>
      <c r="G3527" s="171" t="s">
        <v>15514</v>
      </c>
      <c r="H3527" s="171" t="s">
        <v>11836</v>
      </c>
      <c r="I3527" s="171"/>
    </row>
    <row r="3528" spans="1:9" x14ac:dyDescent="0.25">
      <c r="A3528" s="169" t="s">
        <v>11676</v>
      </c>
      <c r="B3528" s="169" t="s">
        <v>15673</v>
      </c>
      <c r="C3528" s="169" t="s">
        <v>11889</v>
      </c>
      <c r="D3528" s="169" t="s">
        <v>351</v>
      </c>
      <c r="E3528" s="170">
        <v>2017</v>
      </c>
      <c r="F3528" s="170" t="s">
        <v>11890</v>
      </c>
      <c r="G3528" s="171" t="s">
        <v>15514</v>
      </c>
      <c r="H3528" s="171" t="s">
        <v>11836</v>
      </c>
      <c r="I3528" s="171"/>
    </row>
    <row r="3529" spans="1:9" hidden="1" x14ac:dyDescent="0.25">
      <c r="A3529" s="169" t="s">
        <v>11717</v>
      </c>
      <c r="B3529" s="169" t="s">
        <v>15674</v>
      </c>
      <c r="C3529" s="169" t="s">
        <v>356</v>
      </c>
      <c r="D3529" s="169" t="s">
        <v>351</v>
      </c>
      <c r="E3529" s="170">
        <v>2017</v>
      </c>
      <c r="F3529" s="170" t="s">
        <v>11890</v>
      </c>
      <c r="G3529" s="171" t="s">
        <v>15514</v>
      </c>
      <c r="H3529" s="171" t="s">
        <v>11836</v>
      </c>
      <c r="I3529" s="171"/>
    </row>
    <row r="3530" spans="1:9" x14ac:dyDescent="0.25">
      <c r="A3530" s="169" t="s">
        <v>11586</v>
      </c>
      <c r="B3530" s="169" t="s">
        <v>15675</v>
      </c>
      <c r="C3530" s="169" t="s">
        <v>11889</v>
      </c>
      <c r="D3530" s="169" t="s">
        <v>351</v>
      </c>
      <c r="E3530" s="170">
        <v>2017</v>
      </c>
      <c r="F3530" s="170" t="s">
        <v>11890</v>
      </c>
      <c r="G3530" s="171" t="s">
        <v>15514</v>
      </c>
      <c r="H3530" s="171" t="s">
        <v>11836</v>
      </c>
      <c r="I3530" s="171"/>
    </row>
    <row r="3531" spans="1:9" x14ac:dyDescent="0.25">
      <c r="A3531" s="169" t="s">
        <v>11554</v>
      </c>
      <c r="B3531" s="169" t="s">
        <v>15676</v>
      </c>
      <c r="C3531" s="169" t="s">
        <v>11889</v>
      </c>
      <c r="D3531" s="169" t="s">
        <v>351</v>
      </c>
      <c r="E3531" s="170">
        <v>2017</v>
      </c>
      <c r="F3531" s="170" t="s">
        <v>11890</v>
      </c>
      <c r="G3531" s="171" t="s">
        <v>15514</v>
      </c>
      <c r="H3531" s="171" t="s">
        <v>11836</v>
      </c>
      <c r="I3531" s="171"/>
    </row>
    <row r="3532" spans="1:9" x14ac:dyDescent="0.25">
      <c r="A3532" s="169" t="s">
        <v>11727</v>
      </c>
      <c r="B3532" s="169" t="s">
        <v>15677</v>
      </c>
      <c r="C3532" s="169" t="s">
        <v>11889</v>
      </c>
      <c r="D3532" s="169" t="s">
        <v>351</v>
      </c>
      <c r="E3532" s="170">
        <v>2017</v>
      </c>
      <c r="F3532" s="170" t="s">
        <v>11890</v>
      </c>
      <c r="G3532" s="171" t="s">
        <v>15514</v>
      </c>
      <c r="H3532" s="171" t="s">
        <v>11836</v>
      </c>
      <c r="I3532" s="171"/>
    </row>
    <row r="3533" spans="1:9" x14ac:dyDescent="0.25">
      <c r="A3533" s="169" t="s">
        <v>8671</v>
      </c>
      <c r="B3533" s="169" t="s">
        <v>15678</v>
      </c>
      <c r="C3533" s="169" t="s">
        <v>11889</v>
      </c>
      <c r="D3533" s="169" t="s">
        <v>351</v>
      </c>
      <c r="E3533" s="170">
        <v>2017</v>
      </c>
      <c r="F3533" s="170" t="s">
        <v>11890</v>
      </c>
      <c r="G3533" s="171" t="s">
        <v>15514</v>
      </c>
      <c r="H3533" s="171" t="s">
        <v>11836</v>
      </c>
      <c r="I3533" s="171"/>
    </row>
    <row r="3534" spans="1:9" hidden="1" x14ac:dyDescent="0.25">
      <c r="A3534" s="169" t="s">
        <v>11564</v>
      </c>
      <c r="B3534" s="169" t="s">
        <v>15679</v>
      </c>
      <c r="C3534" s="169" t="s">
        <v>356</v>
      </c>
      <c r="D3534" s="169" t="s">
        <v>351</v>
      </c>
      <c r="E3534" s="170">
        <v>2017</v>
      </c>
      <c r="F3534" s="170" t="s">
        <v>11890</v>
      </c>
      <c r="G3534" s="171" t="s">
        <v>15514</v>
      </c>
      <c r="H3534" s="171" t="s">
        <v>11836</v>
      </c>
      <c r="I3534" s="171"/>
    </row>
    <row r="3535" spans="1:9" x14ac:dyDescent="0.25">
      <c r="A3535" s="169" t="s">
        <v>8196</v>
      </c>
      <c r="B3535" s="169" t="s">
        <v>15680</v>
      </c>
      <c r="C3535" s="169" t="s">
        <v>11889</v>
      </c>
      <c r="D3535" s="169" t="s">
        <v>351</v>
      </c>
      <c r="E3535" s="170">
        <v>2017</v>
      </c>
      <c r="F3535" s="170" t="s">
        <v>11890</v>
      </c>
      <c r="G3535" s="171" t="s">
        <v>15514</v>
      </c>
      <c r="H3535" s="171" t="s">
        <v>11836</v>
      </c>
      <c r="I3535" s="171"/>
    </row>
    <row r="3536" spans="1:9" x14ac:dyDescent="0.25">
      <c r="A3536" s="169" t="s">
        <v>11526</v>
      </c>
      <c r="B3536" s="169" t="s">
        <v>15681</v>
      </c>
      <c r="C3536" s="169" t="s">
        <v>11889</v>
      </c>
      <c r="D3536" s="169" t="s">
        <v>351</v>
      </c>
      <c r="E3536" s="170">
        <v>2017</v>
      </c>
      <c r="F3536" s="170" t="s">
        <v>11890</v>
      </c>
      <c r="G3536" s="171" t="s">
        <v>15514</v>
      </c>
      <c r="H3536" s="171" t="s">
        <v>11836</v>
      </c>
      <c r="I3536" s="171"/>
    </row>
    <row r="3537" spans="1:9" hidden="1" x14ac:dyDescent="0.25">
      <c r="A3537" s="169" t="s">
        <v>9614</v>
      </c>
      <c r="B3537" s="169" t="s">
        <v>15682</v>
      </c>
      <c r="C3537" s="169" t="s">
        <v>356</v>
      </c>
      <c r="D3537" s="169" t="s">
        <v>351</v>
      </c>
      <c r="E3537" s="170">
        <v>2017</v>
      </c>
      <c r="F3537" s="170" t="s">
        <v>11890</v>
      </c>
      <c r="G3537" s="171" t="s">
        <v>15514</v>
      </c>
      <c r="H3537" s="171" t="s">
        <v>11836</v>
      </c>
      <c r="I3537" s="171"/>
    </row>
    <row r="3538" spans="1:9" hidden="1" x14ac:dyDescent="0.25">
      <c r="A3538" s="169" t="s">
        <v>11698</v>
      </c>
      <c r="B3538" s="169" t="s">
        <v>15683</v>
      </c>
      <c r="C3538" s="169" t="s">
        <v>356</v>
      </c>
      <c r="D3538" s="169" t="s">
        <v>351</v>
      </c>
      <c r="E3538" s="170">
        <v>2017</v>
      </c>
      <c r="F3538" s="170" t="s">
        <v>11890</v>
      </c>
      <c r="G3538" s="171" t="s">
        <v>15514</v>
      </c>
      <c r="H3538" s="171" t="s">
        <v>11836</v>
      </c>
      <c r="I3538" s="171"/>
    </row>
    <row r="3539" spans="1:9" hidden="1" x14ac:dyDescent="0.25">
      <c r="A3539" s="169" t="s">
        <v>11670</v>
      </c>
      <c r="B3539" s="169" t="s">
        <v>15684</v>
      </c>
      <c r="C3539" s="169" t="s">
        <v>356</v>
      </c>
      <c r="D3539" s="169" t="s">
        <v>351</v>
      </c>
      <c r="E3539" s="170">
        <v>2017</v>
      </c>
      <c r="F3539" s="170" t="s">
        <v>11890</v>
      </c>
      <c r="G3539" s="171" t="s">
        <v>15514</v>
      </c>
      <c r="H3539" s="171" t="s">
        <v>11836</v>
      </c>
      <c r="I3539" s="171"/>
    </row>
    <row r="3540" spans="1:9" x14ac:dyDescent="0.25">
      <c r="A3540" s="169" t="s">
        <v>11638</v>
      </c>
      <c r="B3540" s="169" t="s">
        <v>15685</v>
      </c>
      <c r="C3540" s="169" t="s">
        <v>11889</v>
      </c>
      <c r="D3540" s="169" t="s">
        <v>351</v>
      </c>
      <c r="E3540" s="170">
        <v>2017</v>
      </c>
      <c r="F3540" s="170" t="s">
        <v>11890</v>
      </c>
      <c r="G3540" s="171" t="s">
        <v>15514</v>
      </c>
      <c r="H3540" s="171" t="s">
        <v>11836</v>
      </c>
      <c r="I3540" s="171"/>
    </row>
    <row r="3541" spans="1:9" x14ac:dyDescent="0.25">
      <c r="A3541" s="169" t="s">
        <v>11512</v>
      </c>
      <c r="B3541" s="169" t="s">
        <v>15686</v>
      </c>
      <c r="C3541" s="169" t="s">
        <v>11889</v>
      </c>
      <c r="D3541" s="169" t="s">
        <v>351</v>
      </c>
      <c r="E3541" s="170">
        <v>2017</v>
      </c>
      <c r="F3541" s="170" t="s">
        <v>11890</v>
      </c>
      <c r="G3541" s="171" t="s">
        <v>15514</v>
      </c>
      <c r="H3541" s="171" t="s">
        <v>11836</v>
      </c>
      <c r="I3541" s="171"/>
    </row>
    <row r="3542" spans="1:9" x14ac:dyDescent="0.25">
      <c r="A3542" s="169" t="s">
        <v>11596</v>
      </c>
      <c r="B3542" s="169" t="s">
        <v>15687</v>
      </c>
      <c r="C3542" s="169" t="s">
        <v>11889</v>
      </c>
      <c r="D3542" s="169" t="s">
        <v>351</v>
      </c>
      <c r="E3542" s="170">
        <v>2017</v>
      </c>
      <c r="F3542" s="170" t="s">
        <v>11890</v>
      </c>
      <c r="G3542" s="171" t="s">
        <v>15514</v>
      </c>
      <c r="H3542" s="171" t="s">
        <v>11836</v>
      </c>
      <c r="I3542" s="171"/>
    </row>
    <row r="3543" spans="1:9" x14ac:dyDescent="0.25">
      <c r="A3543" s="169" t="s">
        <v>8242</v>
      </c>
      <c r="B3543" s="169" t="s">
        <v>15688</v>
      </c>
      <c r="C3543" s="169" t="s">
        <v>11889</v>
      </c>
      <c r="D3543" s="169" t="s">
        <v>351</v>
      </c>
      <c r="E3543" s="170">
        <v>2017</v>
      </c>
      <c r="F3543" s="170" t="s">
        <v>11890</v>
      </c>
      <c r="G3543" s="171" t="s">
        <v>15514</v>
      </c>
      <c r="H3543" s="171" t="s">
        <v>11836</v>
      </c>
      <c r="I3543" s="171"/>
    </row>
    <row r="3544" spans="1:9" x14ac:dyDescent="0.25">
      <c r="A3544" s="169" t="s">
        <v>11782</v>
      </c>
      <c r="B3544" s="169" t="s">
        <v>15689</v>
      </c>
      <c r="C3544" s="169" t="s">
        <v>11889</v>
      </c>
      <c r="D3544" s="169" t="s">
        <v>351</v>
      </c>
      <c r="E3544" s="170">
        <v>2017</v>
      </c>
      <c r="F3544" s="170" t="s">
        <v>11890</v>
      </c>
      <c r="G3544" s="171" t="s">
        <v>15514</v>
      </c>
      <c r="H3544" s="171" t="s">
        <v>11836</v>
      </c>
      <c r="I3544" s="171"/>
    </row>
    <row r="3545" spans="1:9" x14ac:dyDescent="0.25">
      <c r="A3545" s="169" t="s">
        <v>8101</v>
      </c>
      <c r="B3545" s="169" t="s">
        <v>15690</v>
      </c>
      <c r="C3545" s="169" t="s">
        <v>11889</v>
      </c>
      <c r="D3545" s="169" t="s">
        <v>351</v>
      </c>
      <c r="E3545" s="170">
        <v>2017</v>
      </c>
      <c r="F3545" s="170" t="s">
        <v>11890</v>
      </c>
      <c r="G3545" s="171" t="s">
        <v>15514</v>
      </c>
      <c r="H3545" s="171" t="s">
        <v>11836</v>
      </c>
      <c r="I3545" s="171"/>
    </row>
    <row r="3546" spans="1:9" x14ac:dyDescent="0.25">
      <c r="A3546" s="169" t="s">
        <v>11674</v>
      </c>
      <c r="B3546" s="169" t="s">
        <v>15691</v>
      </c>
      <c r="C3546" s="169" t="s">
        <v>11889</v>
      </c>
      <c r="D3546" s="169" t="s">
        <v>351</v>
      </c>
      <c r="E3546" s="170">
        <v>2017</v>
      </c>
      <c r="F3546" s="170" t="s">
        <v>11890</v>
      </c>
      <c r="G3546" s="171" t="s">
        <v>15514</v>
      </c>
      <c r="H3546" s="171" t="s">
        <v>11836</v>
      </c>
      <c r="I3546" s="171"/>
    </row>
    <row r="3547" spans="1:9" hidden="1" x14ac:dyDescent="0.25">
      <c r="A3547" s="169" t="s">
        <v>11624</v>
      </c>
      <c r="B3547" s="169" t="s">
        <v>15692</v>
      </c>
      <c r="C3547" s="169" t="s">
        <v>356</v>
      </c>
      <c r="D3547" s="169" t="s">
        <v>351</v>
      </c>
      <c r="E3547" s="170">
        <v>2017</v>
      </c>
      <c r="F3547" s="170" t="s">
        <v>11890</v>
      </c>
      <c r="G3547" s="171" t="s">
        <v>15514</v>
      </c>
      <c r="H3547" s="171" t="s">
        <v>11836</v>
      </c>
      <c r="I3547" s="171"/>
    </row>
    <row r="3548" spans="1:9" hidden="1" x14ac:dyDescent="0.25">
      <c r="A3548" s="169" t="s">
        <v>8669</v>
      </c>
      <c r="B3548" s="169" t="s">
        <v>15693</v>
      </c>
      <c r="C3548" s="169" t="s">
        <v>356</v>
      </c>
      <c r="D3548" s="169" t="s">
        <v>351</v>
      </c>
      <c r="E3548" s="170">
        <v>2017</v>
      </c>
      <c r="F3548" s="170" t="s">
        <v>11890</v>
      </c>
      <c r="G3548" s="171" t="s">
        <v>15514</v>
      </c>
      <c r="H3548" s="171" t="s">
        <v>11836</v>
      </c>
      <c r="I3548" s="171"/>
    </row>
    <row r="3549" spans="1:9" hidden="1" x14ac:dyDescent="0.25">
      <c r="A3549" s="169" t="s">
        <v>11648</v>
      </c>
      <c r="B3549" s="169" t="s">
        <v>15694</v>
      </c>
      <c r="C3549" s="169" t="s">
        <v>356</v>
      </c>
      <c r="D3549" s="169" t="s">
        <v>351</v>
      </c>
      <c r="E3549" s="170">
        <v>2017</v>
      </c>
      <c r="F3549" s="170" t="s">
        <v>11890</v>
      </c>
      <c r="G3549" s="171" t="s">
        <v>15514</v>
      </c>
      <c r="H3549" s="171" t="s">
        <v>11836</v>
      </c>
      <c r="I3549" s="171"/>
    </row>
    <row r="3550" spans="1:9" x14ac:dyDescent="0.25">
      <c r="A3550" s="169" t="s">
        <v>9612</v>
      </c>
      <c r="B3550" s="169" t="s">
        <v>15695</v>
      </c>
      <c r="C3550" s="169" t="s">
        <v>11889</v>
      </c>
      <c r="D3550" s="169" t="s">
        <v>351</v>
      </c>
      <c r="E3550" s="170">
        <v>2017</v>
      </c>
      <c r="F3550" s="170" t="s">
        <v>11890</v>
      </c>
      <c r="G3550" s="171" t="s">
        <v>15514</v>
      </c>
      <c r="H3550" s="171" t="s">
        <v>11836</v>
      </c>
      <c r="I3550" s="171"/>
    </row>
    <row r="3551" spans="1:9" x14ac:dyDescent="0.25">
      <c r="A3551" s="169" t="s">
        <v>10253</v>
      </c>
      <c r="B3551" s="169" t="s">
        <v>15696</v>
      </c>
      <c r="C3551" s="169" t="s">
        <v>11889</v>
      </c>
      <c r="D3551" s="169" t="s">
        <v>351</v>
      </c>
      <c r="E3551" s="170">
        <v>2017</v>
      </c>
      <c r="F3551" s="170" t="s">
        <v>11890</v>
      </c>
      <c r="G3551" s="171" t="s">
        <v>15514</v>
      </c>
      <c r="H3551" s="171" t="s">
        <v>11836</v>
      </c>
      <c r="I3551" s="171"/>
    </row>
    <row r="3552" spans="1:9" x14ac:dyDescent="0.25">
      <c r="A3552" s="169" t="s">
        <v>8037</v>
      </c>
      <c r="B3552" s="169" t="s">
        <v>15697</v>
      </c>
      <c r="C3552" s="169" t="s">
        <v>11889</v>
      </c>
      <c r="D3552" s="169" t="s">
        <v>351</v>
      </c>
      <c r="E3552" s="170">
        <v>2017</v>
      </c>
      <c r="F3552" s="170" t="s">
        <v>11890</v>
      </c>
      <c r="G3552" s="171" t="s">
        <v>15514</v>
      </c>
      <c r="H3552" s="171" t="s">
        <v>11836</v>
      </c>
      <c r="I3552" s="171"/>
    </row>
    <row r="3553" spans="1:9" hidden="1" x14ac:dyDescent="0.25">
      <c r="A3553" s="169" t="s">
        <v>9364</v>
      </c>
      <c r="B3553" s="169" t="s">
        <v>15595</v>
      </c>
      <c r="C3553" s="169" t="s">
        <v>356</v>
      </c>
      <c r="D3553" s="169" t="s">
        <v>351</v>
      </c>
      <c r="E3553" s="170">
        <v>2017</v>
      </c>
      <c r="F3553" s="170" t="s">
        <v>11890</v>
      </c>
      <c r="G3553" s="171" t="s">
        <v>15514</v>
      </c>
      <c r="H3553" s="171" t="s">
        <v>11836</v>
      </c>
      <c r="I3553" s="171"/>
    </row>
    <row r="3554" spans="1:9" hidden="1" x14ac:dyDescent="0.25">
      <c r="A3554" s="169" t="s">
        <v>8858</v>
      </c>
      <c r="B3554" s="169" t="s">
        <v>15698</v>
      </c>
      <c r="C3554" s="169" t="s">
        <v>356</v>
      </c>
      <c r="D3554" s="169" t="s">
        <v>351</v>
      </c>
      <c r="E3554" s="170">
        <v>2017</v>
      </c>
      <c r="F3554" s="170" t="s">
        <v>11890</v>
      </c>
      <c r="G3554" s="171" t="s">
        <v>15514</v>
      </c>
      <c r="H3554" s="171" t="s">
        <v>11836</v>
      </c>
      <c r="I3554" s="171"/>
    </row>
    <row r="3555" spans="1:9" hidden="1" x14ac:dyDescent="0.25">
      <c r="A3555" s="169" t="s">
        <v>8892</v>
      </c>
      <c r="B3555" s="169" t="s">
        <v>15699</v>
      </c>
      <c r="C3555" s="169" t="s">
        <v>356</v>
      </c>
      <c r="D3555" s="169" t="s">
        <v>351</v>
      </c>
      <c r="E3555" s="170">
        <v>2017</v>
      </c>
      <c r="F3555" s="170" t="s">
        <v>11890</v>
      </c>
      <c r="G3555" s="171" t="s">
        <v>15514</v>
      </c>
      <c r="H3555" s="171" t="s">
        <v>11836</v>
      </c>
      <c r="I3555" s="171"/>
    </row>
    <row r="3556" spans="1:9" x14ac:dyDescent="0.25">
      <c r="A3556" s="169" t="s">
        <v>11626</v>
      </c>
      <c r="B3556" s="169" t="s">
        <v>15700</v>
      </c>
      <c r="C3556" s="169" t="s">
        <v>11889</v>
      </c>
      <c r="D3556" s="169" t="s">
        <v>351</v>
      </c>
      <c r="E3556" s="170">
        <v>2017</v>
      </c>
      <c r="F3556" s="170" t="s">
        <v>11890</v>
      </c>
      <c r="G3556" s="171" t="s">
        <v>15514</v>
      </c>
      <c r="H3556" s="171" t="s">
        <v>11836</v>
      </c>
      <c r="I3556" s="171"/>
    </row>
    <row r="3557" spans="1:9" hidden="1" x14ac:dyDescent="0.25">
      <c r="A3557" s="169" t="s">
        <v>11644</v>
      </c>
      <c r="B3557" s="169" t="s">
        <v>15701</v>
      </c>
      <c r="C3557" s="169" t="s">
        <v>356</v>
      </c>
      <c r="D3557" s="169" t="s">
        <v>351</v>
      </c>
      <c r="E3557" s="170">
        <v>2017</v>
      </c>
      <c r="F3557" s="170" t="s">
        <v>11890</v>
      </c>
      <c r="G3557" s="171" t="s">
        <v>15514</v>
      </c>
      <c r="H3557" s="171" t="s">
        <v>11836</v>
      </c>
      <c r="I3557" s="171"/>
    </row>
    <row r="3558" spans="1:9" x14ac:dyDescent="0.25">
      <c r="A3558" s="169" t="s">
        <v>8204</v>
      </c>
      <c r="B3558" s="169" t="s">
        <v>15702</v>
      </c>
      <c r="C3558" s="169" t="s">
        <v>11889</v>
      </c>
      <c r="D3558" s="169" t="s">
        <v>351</v>
      </c>
      <c r="E3558" s="170">
        <v>2017</v>
      </c>
      <c r="F3558" s="170" t="s">
        <v>11890</v>
      </c>
      <c r="G3558" s="171" t="s">
        <v>15514</v>
      </c>
      <c r="H3558" s="171" t="s">
        <v>11836</v>
      </c>
      <c r="I3558" s="171"/>
    </row>
    <row r="3559" spans="1:9" x14ac:dyDescent="0.25">
      <c r="A3559" s="169" t="s">
        <v>11715</v>
      </c>
      <c r="B3559" s="169" t="s">
        <v>15703</v>
      </c>
      <c r="C3559" s="169" t="s">
        <v>11889</v>
      </c>
      <c r="D3559" s="169" t="s">
        <v>351</v>
      </c>
      <c r="E3559" s="170">
        <v>2017</v>
      </c>
      <c r="F3559" s="170" t="s">
        <v>11890</v>
      </c>
      <c r="G3559" s="171" t="s">
        <v>15514</v>
      </c>
      <c r="H3559" s="171" t="s">
        <v>11836</v>
      </c>
      <c r="I3559" s="171"/>
    </row>
    <row r="3560" spans="1:9" x14ac:dyDescent="0.25">
      <c r="A3560" s="169" t="s">
        <v>11802</v>
      </c>
      <c r="B3560" s="169" t="s">
        <v>15704</v>
      </c>
      <c r="C3560" s="169" t="s">
        <v>11889</v>
      </c>
      <c r="D3560" s="169" t="s">
        <v>351</v>
      </c>
      <c r="E3560" s="170">
        <v>2017</v>
      </c>
      <c r="F3560" s="170" t="s">
        <v>11890</v>
      </c>
      <c r="G3560" s="171" t="s">
        <v>15514</v>
      </c>
      <c r="H3560" s="171" t="s">
        <v>11836</v>
      </c>
      <c r="I3560" s="171"/>
    </row>
    <row r="3561" spans="1:9" hidden="1" x14ac:dyDescent="0.25">
      <c r="A3561" s="169" t="s">
        <v>11518</v>
      </c>
      <c r="B3561" s="169" t="s">
        <v>15705</v>
      </c>
      <c r="C3561" s="169" t="s">
        <v>356</v>
      </c>
      <c r="D3561" s="169" t="s">
        <v>351</v>
      </c>
      <c r="E3561" s="170">
        <v>2017</v>
      </c>
      <c r="F3561" s="170" t="s">
        <v>11890</v>
      </c>
      <c r="G3561" s="171" t="s">
        <v>15514</v>
      </c>
      <c r="H3561" s="171" t="s">
        <v>11836</v>
      </c>
      <c r="I3561" s="171"/>
    </row>
    <row r="3562" spans="1:9" x14ac:dyDescent="0.25">
      <c r="A3562" s="169" t="s">
        <v>11711</v>
      </c>
      <c r="B3562" s="169" t="s">
        <v>15706</v>
      </c>
      <c r="C3562" s="169" t="s">
        <v>11889</v>
      </c>
      <c r="D3562" s="169" t="s">
        <v>351</v>
      </c>
      <c r="E3562" s="170">
        <v>2017</v>
      </c>
      <c r="F3562" s="170" t="s">
        <v>11890</v>
      </c>
      <c r="G3562" s="171" t="s">
        <v>15514</v>
      </c>
      <c r="H3562" s="171" t="s">
        <v>11836</v>
      </c>
      <c r="I3562" s="171"/>
    </row>
    <row r="3563" spans="1:9" x14ac:dyDescent="0.25">
      <c r="A3563" s="169" t="s">
        <v>9626</v>
      </c>
      <c r="B3563" s="169" t="s">
        <v>15707</v>
      </c>
      <c r="C3563" s="169" t="s">
        <v>11889</v>
      </c>
      <c r="D3563" s="169" t="s">
        <v>351</v>
      </c>
      <c r="E3563" s="170">
        <v>2017</v>
      </c>
      <c r="F3563" s="170" t="s">
        <v>11890</v>
      </c>
      <c r="G3563" s="171" t="s">
        <v>15514</v>
      </c>
      <c r="H3563" s="171" t="s">
        <v>11836</v>
      </c>
      <c r="I3563" s="171"/>
    </row>
    <row r="3564" spans="1:9" x14ac:dyDescent="0.25">
      <c r="A3564" s="169" t="s">
        <v>8035</v>
      </c>
      <c r="B3564" s="169" t="s">
        <v>15708</v>
      </c>
      <c r="C3564" s="169" t="s">
        <v>11889</v>
      </c>
      <c r="D3564" s="169" t="s">
        <v>351</v>
      </c>
      <c r="E3564" s="170">
        <v>2017</v>
      </c>
      <c r="F3564" s="170" t="s">
        <v>11890</v>
      </c>
      <c r="G3564" s="171" t="s">
        <v>15514</v>
      </c>
      <c r="H3564" s="171" t="s">
        <v>11836</v>
      </c>
      <c r="I3564" s="171"/>
    </row>
    <row r="3565" spans="1:9" hidden="1" x14ac:dyDescent="0.25">
      <c r="A3565" s="169" t="s">
        <v>10259</v>
      </c>
      <c r="B3565" s="169" t="s">
        <v>15709</v>
      </c>
      <c r="C3565" s="169" t="s">
        <v>356</v>
      </c>
      <c r="D3565" s="169" t="s">
        <v>351</v>
      </c>
      <c r="E3565" s="170">
        <v>2017</v>
      </c>
      <c r="F3565" s="170" t="s">
        <v>11890</v>
      </c>
      <c r="G3565" s="171" t="s">
        <v>15514</v>
      </c>
      <c r="H3565" s="171" t="s">
        <v>11836</v>
      </c>
      <c r="I3565" s="171"/>
    </row>
    <row r="3566" spans="1:9" x14ac:dyDescent="0.25">
      <c r="A3566" s="169" t="s">
        <v>11590</v>
      </c>
      <c r="B3566" s="169" t="s">
        <v>15710</v>
      </c>
      <c r="C3566" s="169" t="s">
        <v>11889</v>
      </c>
      <c r="D3566" s="169" t="s">
        <v>351</v>
      </c>
      <c r="E3566" s="170">
        <v>2017</v>
      </c>
      <c r="F3566" s="170" t="s">
        <v>11890</v>
      </c>
      <c r="G3566" s="171" t="s">
        <v>15514</v>
      </c>
      <c r="H3566" s="171" t="s">
        <v>11836</v>
      </c>
      <c r="I3566" s="171"/>
    </row>
    <row r="3567" spans="1:9" x14ac:dyDescent="0.25">
      <c r="A3567" s="169" t="s">
        <v>11759</v>
      </c>
      <c r="B3567" s="169" t="s">
        <v>15711</v>
      </c>
      <c r="C3567" s="169" t="s">
        <v>11889</v>
      </c>
      <c r="D3567" s="169" t="s">
        <v>351</v>
      </c>
      <c r="E3567" s="170">
        <v>2017</v>
      </c>
      <c r="F3567" s="170" t="s">
        <v>11890</v>
      </c>
      <c r="G3567" s="171" t="s">
        <v>15514</v>
      </c>
      <c r="H3567" s="171" t="s">
        <v>11836</v>
      </c>
      <c r="I3567" s="171"/>
    </row>
    <row r="3568" spans="1:9" x14ac:dyDescent="0.25">
      <c r="A3568" s="169" t="s">
        <v>8200</v>
      </c>
      <c r="B3568" s="169" t="s">
        <v>15712</v>
      </c>
      <c r="C3568" s="169" t="s">
        <v>11889</v>
      </c>
      <c r="D3568" s="169" t="s">
        <v>351</v>
      </c>
      <c r="E3568" s="170">
        <v>2017</v>
      </c>
      <c r="F3568" s="170" t="s">
        <v>11890</v>
      </c>
      <c r="G3568" s="171" t="s">
        <v>15514</v>
      </c>
      <c r="H3568" s="171" t="s">
        <v>11836</v>
      </c>
      <c r="I3568" s="171"/>
    </row>
    <row r="3569" spans="1:9" hidden="1" x14ac:dyDescent="0.25">
      <c r="A3569" s="169" t="s">
        <v>9342</v>
      </c>
      <c r="B3569" s="169" t="s">
        <v>15713</v>
      </c>
      <c r="C3569" s="169" t="s">
        <v>356</v>
      </c>
      <c r="D3569" s="169" t="s">
        <v>351</v>
      </c>
      <c r="E3569" s="170">
        <v>2017</v>
      </c>
      <c r="F3569" s="170" t="s">
        <v>11890</v>
      </c>
      <c r="G3569" s="171" t="s">
        <v>15514</v>
      </c>
      <c r="H3569" s="171" t="s">
        <v>11836</v>
      </c>
      <c r="I3569" s="171"/>
    </row>
    <row r="3570" spans="1:9" hidden="1" x14ac:dyDescent="0.25">
      <c r="A3570" s="169" t="s">
        <v>11576</v>
      </c>
      <c r="B3570" s="169" t="s">
        <v>15714</v>
      </c>
      <c r="C3570" s="169" t="s">
        <v>356</v>
      </c>
      <c r="D3570" s="169" t="s">
        <v>351</v>
      </c>
      <c r="E3570" s="170">
        <v>2017</v>
      </c>
      <c r="F3570" s="170" t="s">
        <v>11890</v>
      </c>
      <c r="G3570" s="171" t="s">
        <v>15514</v>
      </c>
      <c r="H3570" s="171" t="s">
        <v>11836</v>
      </c>
      <c r="I3570" s="171"/>
    </row>
    <row r="3571" spans="1:9" x14ac:dyDescent="0.25">
      <c r="A3571" s="169" t="s">
        <v>11600</v>
      </c>
      <c r="B3571" s="169" t="s">
        <v>15715</v>
      </c>
      <c r="C3571" s="169" t="s">
        <v>11889</v>
      </c>
      <c r="D3571" s="169" t="s">
        <v>351</v>
      </c>
      <c r="E3571" s="170">
        <v>2017</v>
      </c>
      <c r="F3571" s="170" t="s">
        <v>11890</v>
      </c>
      <c r="G3571" s="171" t="s">
        <v>15514</v>
      </c>
      <c r="H3571" s="171" t="s">
        <v>11836</v>
      </c>
      <c r="I3571" s="171"/>
    </row>
    <row r="3572" spans="1:9" hidden="1" x14ac:dyDescent="0.25">
      <c r="A3572" s="169" t="s">
        <v>8904</v>
      </c>
      <c r="B3572" s="169" t="s">
        <v>15716</v>
      </c>
      <c r="C3572" s="169" t="s">
        <v>356</v>
      </c>
      <c r="D3572" s="169" t="s">
        <v>351</v>
      </c>
      <c r="E3572" s="170">
        <v>2017</v>
      </c>
      <c r="F3572" s="170" t="s">
        <v>11890</v>
      </c>
      <c r="G3572" s="171" t="s">
        <v>15514</v>
      </c>
      <c r="H3572" s="171" t="s">
        <v>11836</v>
      </c>
      <c r="I3572" s="171"/>
    </row>
    <row r="3573" spans="1:9" hidden="1" x14ac:dyDescent="0.25">
      <c r="A3573" s="169" t="s">
        <v>8218</v>
      </c>
      <c r="B3573" s="169" t="s">
        <v>15717</v>
      </c>
      <c r="C3573" s="169" t="s">
        <v>356</v>
      </c>
      <c r="D3573" s="169" t="s">
        <v>351</v>
      </c>
      <c r="E3573" s="170">
        <v>2017</v>
      </c>
      <c r="F3573" s="170" t="s">
        <v>11890</v>
      </c>
      <c r="G3573" s="171" t="s">
        <v>15514</v>
      </c>
      <c r="H3573" s="171" t="s">
        <v>11836</v>
      </c>
      <c r="I3573" s="171"/>
    </row>
    <row r="3574" spans="1:9" x14ac:dyDescent="0.25">
      <c r="A3574" s="169" t="s">
        <v>10261</v>
      </c>
      <c r="B3574" s="169" t="s">
        <v>15718</v>
      </c>
      <c r="C3574" s="169" t="s">
        <v>11889</v>
      </c>
      <c r="D3574" s="169" t="s">
        <v>351</v>
      </c>
      <c r="E3574" s="170">
        <v>2017</v>
      </c>
      <c r="F3574" s="170" t="s">
        <v>11890</v>
      </c>
      <c r="G3574" s="171" t="s">
        <v>15514</v>
      </c>
      <c r="H3574" s="171" t="s">
        <v>11836</v>
      </c>
      <c r="I3574" s="171"/>
    </row>
    <row r="3575" spans="1:9" x14ac:dyDescent="0.25">
      <c r="A3575" s="169" t="s">
        <v>11524</v>
      </c>
      <c r="B3575" s="169" t="s">
        <v>15719</v>
      </c>
      <c r="C3575" s="169" t="s">
        <v>11889</v>
      </c>
      <c r="D3575" s="169" t="s">
        <v>351</v>
      </c>
      <c r="E3575" s="170">
        <v>2017</v>
      </c>
      <c r="F3575" s="170" t="s">
        <v>11890</v>
      </c>
      <c r="G3575" s="171" t="s">
        <v>15514</v>
      </c>
      <c r="H3575" s="171" t="s">
        <v>11836</v>
      </c>
      <c r="I3575" s="171"/>
    </row>
    <row r="3576" spans="1:9" x14ac:dyDescent="0.25">
      <c r="A3576" s="169" t="s">
        <v>11514</v>
      </c>
      <c r="B3576" s="169" t="s">
        <v>15720</v>
      </c>
      <c r="C3576" s="169" t="s">
        <v>11889</v>
      </c>
      <c r="D3576" s="169" t="s">
        <v>351</v>
      </c>
      <c r="E3576" s="170">
        <v>2017</v>
      </c>
      <c r="F3576" s="170" t="s">
        <v>11890</v>
      </c>
      <c r="G3576" s="171" t="s">
        <v>15514</v>
      </c>
      <c r="H3576" s="171" t="s">
        <v>11836</v>
      </c>
      <c r="I3576" s="171"/>
    </row>
    <row r="3577" spans="1:9" hidden="1" x14ac:dyDescent="0.25">
      <c r="A3577" s="169" t="s">
        <v>11622</v>
      </c>
      <c r="B3577" s="169" t="s">
        <v>15721</v>
      </c>
      <c r="C3577" s="169" t="s">
        <v>356</v>
      </c>
      <c r="D3577" s="169" t="s">
        <v>351</v>
      </c>
      <c r="E3577" s="170">
        <v>2017</v>
      </c>
      <c r="F3577" s="170" t="s">
        <v>11890</v>
      </c>
      <c r="G3577" s="171" t="s">
        <v>15514</v>
      </c>
      <c r="H3577" s="171" t="s">
        <v>11836</v>
      </c>
      <c r="I3577" s="171"/>
    </row>
    <row r="3578" spans="1:9" x14ac:dyDescent="0.25">
      <c r="A3578" s="169" t="s">
        <v>11806</v>
      </c>
      <c r="B3578" s="169" t="s">
        <v>15722</v>
      </c>
      <c r="C3578" s="169" t="s">
        <v>11889</v>
      </c>
      <c r="D3578" s="169" t="s">
        <v>351</v>
      </c>
      <c r="E3578" s="170">
        <v>2017</v>
      </c>
      <c r="F3578" s="170" t="s">
        <v>11890</v>
      </c>
      <c r="G3578" s="171" t="s">
        <v>15514</v>
      </c>
      <c r="H3578" s="171" t="s">
        <v>11836</v>
      </c>
      <c r="I3578" s="171"/>
    </row>
    <row r="3579" spans="1:9" hidden="1" x14ac:dyDescent="0.25">
      <c r="A3579" s="169" t="s">
        <v>9362</v>
      </c>
      <c r="B3579" s="169" t="s">
        <v>15723</v>
      </c>
      <c r="C3579" s="169" t="s">
        <v>356</v>
      </c>
      <c r="D3579" s="169" t="s">
        <v>351</v>
      </c>
      <c r="E3579" s="170">
        <v>2017</v>
      </c>
      <c r="F3579" s="170" t="s">
        <v>11890</v>
      </c>
      <c r="G3579" s="171" t="s">
        <v>15514</v>
      </c>
      <c r="H3579" s="171" t="s">
        <v>11836</v>
      </c>
      <c r="I3579" s="171"/>
    </row>
    <row r="3580" spans="1:9" x14ac:dyDescent="0.25">
      <c r="A3580" s="169" t="s">
        <v>8890</v>
      </c>
      <c r="B3580" s="169" t="s">
        <v>15724</v>
      </c>
      <c r="C3580" s="169" t="s">
        <v>11889</v>
      </c>
      <c r="D3580" s="169" t="s">
        <v>351</v>
      </c>
      <c r="E3580" s="170">
        <v>2017</v>
      </c>
      <c r="F3580" s="170" t="s">
        <v>11890</v>
      </c>
      <c r="G3580" s="171" t="s">
        <v>15514</v>
      </c>
      <c r="H3580" s="171" t="s">
        <v>11836</v>
      </c>
      <c r="I3580" s="171"/>
    </row>
    <row r="3581" spans="1:9" x14ac:dyDescent="0.25">
      <c r="A3581" s="169" t="s">
        <v>11747</v>
      </c>
      <c r="B3581" s="169" t="s">
        <v>15725</v>
      </c>
      <c r="C3581" s="169" t="s">
        <v>11889</v>
      </c>
      <c r="D3581" s="169" t="s">
        <v>351</v>
      </c>
      <c r="E3581" s="170">
        <v>2017</v>
      </c>
      <c r="F3581" s="170" t="s">
        <v>11890</v>
      </c>
      <c r="G3581" s="171" t="s">
        <v>15514</v>
      </c>
      <c r="H3581" s="171" t="s">
        <v>11836</v>
      </c>
      <c r="I3581" s="171"/>
    </row>
    <row r="3582" spans="1:9" x14ac:dyDescent="0.25">
      <c r="A3582" s="169" t="s">
        <v>11628</v>
      </c>
      <c r="B3582" s="169" t="s">
        <v>15726</v>
      </c>
      <c r="C3582" s="169" t="s">
        <v>11889</v>
      </c>
      <c r="D3582" s="169" t="s">
        <v>351</v>
      </c>
      <c r="E3582" s="170">
        <v>2017</v>
      </c>
      <c r="F3582" s="170" t="s">
        <v>11890</v>
      </c>
      <c r="G3582" s="171" t="s">
        <v>15514</v>
      </c>
      <c r="H3582" s="171" t="s">
        <v>11836</v>
      </c>
      <c r="I3582" s="171"/>
    </row>
    <row r="3583" spans="1:9" hidden="1" x14ac:dyDescent="0.25">
      <c r="A3583" s="169" t="s">
        <v>9356</v>
      </c>
      <c r="B3583" s="169" t="s">
        <v>15727</v>
      </c>
      <c r="C3583" s="169" t="s">
        <v>356</v>
      </c>
      <c r="D3583" s="169" t="s">
        <v>351</v>
      </c>
      <c r="E3583" s="170">
        <v>2017</v>
      </c>
      <c r="F3583" s="170" t="s">
        <v>11890</v>
      </c>
      <c r="G3583" s="171" t="s">
        <v>15514</v>
      </c>
      <c r="H3583" s="171" t="s">
        <v>11836</v>
      </c>
      <c r="I3583" s="171"/>
    </row>
    <row r="3584" spans="1:9" hidden="1" x14ac:dyDescent="0.25">
      <c r="A3584" s="169" t="s">
        <v>8946</v>
      </c>
      <c r="B3584" s="169" t="s">
        <v>15728</v>
      </c>
      <c r="C3584" s="169" t="s">
        <v>356</v>
      </c>
      <c r="D3584" s="169" t="s">
        <v>351</v>
      </c>
      <c r="E3584" s="170">
        <v>2017</v>
      </c>
      <c r="F3584" s="170" t="s">
        <v>11890</v>
      </c>
      <c r="G3584" s="171" t="s">
        <v>15514</v>
      </c>
      <c r="H3584" s="171" t="s">
        <v>11836</v>
      </c>
      <c r="I3584" s="171"/>
    </row>
    <row r="3585" spans="1:9" x14ac:dyDescent="0.25">
      <c r="A3585" s="169" t="s">
        <v>9630</v>
      </c>
      <c r="B3585" s="169" t="s">
        <v>15729</v>
      </c>
      <c r="C3585" s="169" t="s">
        <v>11889</v>
      </c>
      <c r="D3585" s="169" t="s">
        <v>351</v>
      </c>
      <c r="E3585" s="170">
        <v>2017</v>
      </c>
      <c r="F3585" s="170" t="s">
        <v>11890</v>
      </c>
      <c r="G3585" s="171" t="s">
        <v>15514</v>
      </c>
      <c r="H3585" s="171" t="s">
        <v>11836</v>
      </c>
      <c r="I3585" s="171"/>
    </row>
    <row r="3586" spans="1:9" x14ac:dyDescent="0.25">
      <c r="A3586" s="169" t="s">
        <v>11678</v>
      </c>
      <c r="B3586" s="169" t="s">
        <v>15730</v>
      </c>
      <c r="C3586" s="169" t="s">
        <v>11889</v>
      </c>
      <c r="D3586" s="169" t="s">
        <v>351</v>
      </c>
      <c r="E3586" s="170">
        <v>2017</v>
      </c>
      <c r="F3586" s="170" t="s">
        <v>11890</v>
      </c>
      <c r="G3586" s="171" t="s">
        <v>15514</v>
      </c>
      <c r="H3586" s="171" t="s">
        <v>11836</v>
      </c>
      <c r="I3586" s="171"/>
    </row>
    <row r="3587" spans="1:9" x14ac:dyDescent="0.25">
      <c r="A3587" s="169" t="s">
        <v>11709</v>
      </c>
      <c r="B3587" s="169" t="s">
        <v>15731</v>
      </c>
      <c r="C3587" s="169" t="s">
        <v>11889</v>
      </c>
      <c r="D3587" s="169" t="s">
        <v>351</v>
      </c>
      <c r="E3587" s="170">
        <v>2017</v>
      </c>
      <c r="F3587" s="170" t="s">
        <v>11890</v>
      </c>
      <c r="G3587" s="171" t="s">
        <v>15514</v>
      </c>
      <c r="H3587" s="171" t="s">
        <v>11836</v>
      </c>
      <c r="I3587" s="171"/>
    </row>
    <row r="3588" spans="1:9" x14ac:dyDescent="0.25">
      <c r="A3588" s="169" t="s">
        <v>10175</v>
      </c>
      <c r="B3588" s="169" t="s">
        <v>15732</v>
      </c>
      <c r="C3588" s="169" t="s">
        <v>11889</v>
      </c>
      <c r="D3588" s="169" t="s">
        <v>351</v>
      </c>
      <c r="E3588" s="170">
        <v>2017</v>
      </c>
      <c r="F3588" s="170" t="s">
        <v>11890</v>
      </c>
      <c r="G3588" s="171" t="s">
        <v>15514</v>
      </c>
      <c r="H3588" s="171" t="s">
        <v>11836</v>
      </c>
      <c r="I3588" s="171"/>
    </row>
    <row r="3589" spans="1:9" x14ac:dyDescent="0.25">
      <c r="A3589" s="169" t="s">
        <v>10257</v>
      </c>
      <c r="B3589" s="169" t="s">
        <v>15733</v>
      </c>
      <c r="C3589" s="169" t="s">
        <v>11889</v>
      </c>
      <c r="D3589" s="169" t="s">
        <v>351</v>
      </c>
      <c r="E3589" s="170">
        <v>2017</v>
      </c>
      <c r="F3589" s="170" t="s">
        <v>11890</v>
      </c>
      <c r="G3589" s="171" t="s">
        <v>15514</v>
      </c>
      <c r="H3589" s="171" t="s">
        <v>11836</v>
      </c>
      <c r="I3589" s="171"/>
    </row>
    <row r="3590" spans="1:9" hidden="1" x14ac:dyDescent="0.25">
      <c r="A3590" s="169" t="s">
        <v>11314</v>
      </c>
      <c r="B3590" s="169" t="s">
        <v>15734</v>
      </c>
      <c r="C3590" s="169" t="s">
        <v>356</v>
      </c>
      <c r="D3590" s="169" t="s">
        <v>351</v>
      </c>
      <c r="E3590" s="170">
        <v>2017</v>
      </c>
      <c r="F3590" s="170" t="s">
        <v>11890</v>
      </c>
      <c r="G3590" s="171" t="s">
        <v>15514</v>
      </c>
      <c r="H3590" s="171" t="s">
        <v>11836</v>
      </c>
      <c r="I3590" s="171"/>
    </row>
    <row r="3591" spans="1:9" x14ac:dyDescent="0.25">
      <c r="A3591" s="169" t="s">
        <v>11666</v>
      </c>
      <c r="B3591" s="169" t="s">
        <v>15735</v>
      </c>
      <c r="C3591" s="169" t="s">
        <v>11889</v>
      </c>
      <c r="D3591" s="169" t="s">
        <v>351</v>
      </c>
      <c r="E3591" s="170">
        <v>2017</v>
      </c>
      <c r="F3591" s="170" t="s">
        <v>11890</v>
      </c>
      <c r="G3591" s="171" t="s">
        <v>15514</v>
      </c>
      <c r="H3591" s="171" t="s">
        <v>11836</v>
      </c>
      <c r="I3591" s="171"/>
    </row>
    <row r="3592" spans="1:9" x14ac:dyDescent="0.25">
      <c r="A3592" s="169" t="s">
        <v>8226</v>
      </c>
      <c r="B3592" s="169" t="s">
        <v>15736</v>
      </c>
      <c r="C3592" s="169" t="s">
        <v>11889</v>
      </c>
      <c r="D3592" s="169" t="s">
        <v>351</v>
      </c>
      <c r="E3592" s="170">
        <v>2017</v>
      </c>
      <c r="F3592" s="170" t="s">
        <v>11890</v>
      </c>
      <c r="G3592" s="171" t="s">
        <v>15514</v>
      </c>
      <c r="H3592" s="171" t="s">
        <v>11836</v>
      </c>
      <c r="I3592" s="171"/>
    </row>
    <row r="3593" spans="1:9" x14ac:dyDescent="0.25">
      <c r="A3593" s="169" t="s">
        <v>11769</v>
      </c>
      <c r="B3593" s="169" t="s">
        <v>15737</v>
      </c>
      <c r="C3593" s="169" t="s">
        <v>11889</v>
      </c>
      <c r="D3593" s="169" t="s">
        <v>351</v>
      </c>
      <c r="E3593" s="170">
        <v>2017</v>
      </c>
      <c r="F3593" s="170" t="s">
        <v>11890</v>
      </c>
      <c r="G3593" s="171" t="s">
        <v>15514</v>
      </c>
      <c r="H3593" s="171" t="s">
        <v>11836</v>
      </c>
      <c r="I3593" s="171"/>
    </row>
    <row r="3594" spans="1:9" x14ac:dyDescent="0.25">
      <c r="A3594" s="169" t="s">
        <v>11540</v>
      </c>
      <c r="B3594" s="169" t="s">
        <v>15738</v>
      </c>
      <c r="C3594" s="169" t="s">
        <v>11889</v>
      </c>
      <c r="D3594" s="169" t="s">
        <v>351</v>
      </c>
      <c r="E3594" s="170">
        <v>2017</v>
      </c>
      <c r="F3594" s="170" t="s">
        <v>11890</v>
      </c>
      <c r="G3594" s="171" t="s">
        <v>15514</v>
      </c>
      <c r="H3594" s="171" t="s">
        <v>11836</v>
      </c>
      <c r="I3594" s="171"/>
    </row>
    <row r="3595" spans="1:9" x14ac:dyDescent="0.25">
      <c r="A3595" s="169" t="s">
        <v>8222</v>
      </c>
      <c r="B3595" s="169" t="s">
        <v>15739</v>
      </c>
      <c r="C3595" s="169" t="s">
        <v>11889</v>
      </c>
      <c r="D3595" s="169" t="s">
        <v>351</v>
      </c>
      <c r="E3595" s="170">
        <v>2017</v>
      </c>
      <c r="F3595" s="170" t="s">
        <v>11890</v>
      </c>
      <c r="G3595" s="171" t="s">
        <v>15514</v>
      </c>
      <c r="H3595" s="171" t="s">
        <v>11836</v>
      </c>
      <c r="I3595" s="171"/>
    </row>
    <row r="3596" spans="1:9" x14ac:dyDescent="0.25">
      <c r="A3596" s="169" t="s">
        <v>1365</v>
      </c>
      <c r="B3596" s="169" t="s">
        <v>15740</v>
      </c>
      <c r="C3596" s="169" t="s">
        <v>11889</v>
      </c>
      <c r="D3596" s="169" t="s">
        <v>351</v>
      </c>
      <c r="E3596" s="170">
        <v>2017</v>
      </c>
      <c r="F3596" s="170" t="s">
        <v>11890</v>
      </c>
      <c r="G3596" s="171" t="s">
        <v>15514</v>
      </c>
      <c r="H3596" s="171" t="s">
        <v>11836</v>
      </c>
      <c r="I3596" s="171"/>
    </row>
    <row r="3597" spans="1:9" x14ac:dyDescent="0.25">
      <c r="A3597" s="169" t="s">
        <v>11812</v>
      </c>
      <c r="B3597" s="169" t="s">
        <v>15741</v>
      </c>
      <c r="C3597" s="169" t="s">
        <v>11889</v>
      </c>
      <c r="D3597" s="169" t="s">
        <v>351</v>
      </c>
      <c r="E3597" s="170">
        <v>2017</v>
      </c>
      <c r="F3597" s="170" t="s">
        <v>11890</v>
      </c>
      <c r="G3597" s="171" t="s">
        <v>15514</v>
      </c>
      <c r="H3597" s="171" t="s">
        <v>11836</v>
      </c>
      <c r="I3597" s="171"/>
    </row>
    <row r="3598" spans="1:9" hidden="1" x14ac:dyDescent="0.25">
      <c r="A3598" s="169" t="s">
        <v>8846</v>
      </c>
      <c r="B3598" s="169" t="s">
        <v>15742</v>
      </c>
      <c r="C3598" s="169" t="s">
        <v>356</v>
      </c>
      <c r="D3598" s="169" t="s">
        <v>351</v>
      </c>
      <c r="E3598" s="170">
        <v>2017</v>
      </c>
      <c r="F3598" s="170" t="s">
        <v>11890</v>
      </c>
      <c r="G3598" s="171" t="s">
        <v>15514</v>
      </c>
      <c r="H3598" s="171" t="s">
        <v>11836</v>
      </c>
      <c r="I3598" s="171"/>
    </row>
    <row r="3599" spans="1:9" hidden="1" x14ac:dyDescent="0.25">
      <c r="A3599" s="169" t="s">
        <v>11618</v>
      </c>
      <c r="B3599" s="169" t="s">
        <v>15743</v>
      </c>
      <c r="C3599" s="169" t="s">
        <v>356</v>
      </c>
      <c r="D3599" s="169" t="s">
        <v>351</v>
      </c>
      <c r="E3599" s="170">
        <v>2017</v>
      </c>
      <c r="F3599" s="170" t="s">
        <v>11890</v>
      </c>
      <c r="G3599" s="171" t="s">
        <v>15514</v>
      </c>
      <c r="H3599" s="171" t="s">
        <v>11836</v>
      </c>
      <c r="I3599" s="171"/>
    </row>
    <row r="3600" spans="1:9" x14ac:dyDescent="0.25">
      <c r="A3600" s="169" t="s">
        <v>9358</v>
      </c>
      <c r="B3600" s="169" t="s">
        <v>15744</v>
      </c>
      <c r="C3600" s="169" t="s">
        <v>11889</v>
      </c>
      <c r="D3600" s="169" t="s">
        <v>351</v>
      </c>
      <c r="E3600" s="170">
        <v>2017</v>
      </c>
      <c r="F3600" s="170" t="s">
        <v>11890</v>
      </c>
      <c r="G3600" s="171" t="s">
        <v>15514</v>
      </c>
      <c r="H3600" s="171" t="s">
        <v>11836</v>
      </c>
      <c r="I3600" s="171"/>
    </row>
    <row r="3601" spans="1:9" hidden="1" x14ac:dyDescent="0.25">
      <c r="A3601" s="169" t="s">
        <v>11721</v>
      </c>
      <c r="B3601" s="169" t="s">
        <v>15745</v>
      </c>
      <c r="C3601" s="169" t="s">
        <v>356</v>
      </c>
      <c r="D3601" s="169" t="s">
        <v>351</v>
      </c>
      <c r="E3601" s="170">
        <v>2017</v>
      </c>
      <c r="F3601" s="170" t="s">
        <v>11890</v>
      </c>
      <c r="G3601" s="171" t="s">
        <v>15514</v>
      </c>
      <c r="H3601" s="171" t="s">
        <v>11836</v>
      </c>
      <c r="I3601" s="171"/>
    </row>
    <row r="3602" spans="1:9" hidden="1" x14ac:dyDescent="0.25">
      <c r="A3602" s="169" t="s">
        <v>10873</v>
      </c>
      <c r="B3602" s="169" t="s">
        <v>15746</v>
      </c>
      <c r="C3602" s="169" t="s">
        <v>356</v>
      </c>
      <c r="D3602" s="169" t="s">
        <v>351</v>
      </c>
      <c r="E3602" s="170">
        <v>2017</v>
      </c>
      <c r="F3602" s="170" t="s">
        <v>11890</v>
      </c>
      <c r="G3602" s="171" t="s">
        <v>15514</v>
      </c>
      <c r="H3602" s="171" t="s">
        <v>11836</v>
      </c>
      <c r="I3602" s="171"/>
    </row>
    <row r="3603" spans="1:9" x14ac:dyDescent="0.25">
      <c r="A3603" s="169" t="s">
        <v>8039</v>
      </c>
      <c r="B3603" s="169" t="s">
        <v>15747</v>
      </c>
      <c r="C3603" s="169" t="s">
        <v>11889</v>
      </c>
      <c r="D3603" s="169" t="s">
        <v>351</v>
      </c>
      <c r="E3603" s="170">
        <v>2017</v>
      </c>
      <c r="F3603" s="170" t="s">
        <v>11890</v>
      </c>
      <c r="G3603" s="171" t="s">
        <v>15514</v>
      </c>
      <c r="H3603" s="171" t="s">
        <v>11836</v>
      </c>
      <c r="I3603" s="171"/>
    </row>
    <row r="3604" spans="1:9" hidden="1" x14ac:dyDescent="0.25">
      <c r="A3604" s="169" t="s">
        <v>11594</v>
      </c>
      <c r="B3604" s="169" t="s">
        <v>15748</v>
      </c>
      <c r="C3604" s="169" t="s">
        <v>356</v>
      </c>
      <c r="D3604" s="169" t="s">
        <v>351</v>
      </c>
      <c r="E3604" s="170">
        <v>2017</v>
      </c>
      <c r="F3604" s="170" t="s">
        <v>11890</v>
      </c>
      <c r="G3604" s="171" t="s">
        <v>15514</v>
      </c>
      <c r="H3604" s="171" t="s">
        <v>11836</v>
      </c>
      <c r="I3604" s="171"/>
    </row>
    <row r="3605" spans="1:9" x14ac:dyDescent="0.25">
      <c r="A3605" s="169" t="s">
        <v>10787</v>
      </c>
      <c r="B3605" s="169" t="s">
        <v>15749</v>
      </c>
      <c r="C3605" s="169" t="s">
        <v>11889</v>
      </c>
      <c r="D3605" s="169" t="s">
        <v>351</v>
      </c>
      <c r="E3605" s="170">
        <v>2017</v>
      </c>
      <c r="F3605" s="170" t="s">
        <v>11890</v>
      </c>
      <c r="G3605" s="171" t="s">
        <v>15514</v>
      </c>
      <c r="H3605" s="171" t="s">
        <v>11836</v>
      </c>
      <c r="I3605" s="171"/>
    </row>
    <row r="3606" spans="1:9" x14ac:dyDescent="0.25">
      <c r="A3606" s="169" t="s">
        <v>11774</v>
      </c>
      <c r="B3606" s="169" t="s">
        <v>15750</v>
      </c>
      <c r="C3606" s="169" t="s">
        <v>11889</v>
      </c>
      <c r="D3606" s="169" t="s">
        <v>351</v>
      </c>
      <c r="E3606" s="170">
        <v>2017</v>
      </c>
      <c r="F3606" s="170" t="s">
        <v>11890</v>
      </c>
      <c r="G3606" s="171" t="s">
        <v>15514</v>
      </c>
      <c r="H3606" s="171" t="s">
        <v>11836</v>
      </c>
      <c r="I3606" s="171"/>
    </row>
    <row r="3607" spans="1:9" x14ac:dyDescent="0.25">
      <c r="A3607" s="169" t="s">
        <v>11700</v>
      </c>
      <c r="B3607" s="169" t="s">
        <v>15683</v>
      </c>
      <c r="C3607" s="169" t="s">
        <v>11889</v>
      </c>
      <c r="D3607" s="169" t="s">
        <v>351</v>
      </c>
      <c r="E3607" s="170">
        <v>2017</v>
      </c>
      <c r="F3607" s="170" t="s">
        <v>11890</v>
      </c>
      <c r="G3607" s="171" t="s">
        <v>15514</v>
      </c>
      <c r="H3607" s="171" t="s">
        <v>11836</v>
      </c>
      <c r="I3607" s="171"/>
    </row>
    <row r="3608" spans="1:9" hidden="1" x14ac:dyDescent="0.25">
      <c r="A3608" s="169" t="s">
        <v>8888</v>
      </c>
      <c r="B3608" s="169" t="s">
        <v>15751</v>
      </c>
      <c r="C3608" s="169" t="s">
        <v>356</v>
      </c>
      <c r="D3608" s="169" t="s">
        <v>351</v>
      </c>
      <c r="E3608" s="170">
        <v>2017</v>
      </c>
      <c r="F3608" s="170" t="s">
        <v>11890</v>
      </c>
      <c r="G3608" s="171" t="s">
        <v>15514</v>
      </c>
      <c r="H3608" s="171" t="s">
        <v>11836</v>
      </c>
      <c r="I3608" s="171"/>
    </row>
    <row r="3609" spans="1:9" hidden="1" x14ac:dyDescent="0.25">
      <c r="A3609" s="169" t="s">
        <v>8059</v>
      </c>
      <c r="B3609" s="169" t="s">
        <v>15752</v>
      </c>
      <c r="C3609" s="169" t="s">
        <v>356</v>
      </c>
      <c r="D3609" s="169" t="s">
        <v>351</v>
      </c>
      <c r="E3609" s="170">
        <v>2017</v>
      </c>
      <c r="F3609" s="170" t="s">
        <v>11890</v>
      </c>
      <c r="G3609" s="171" t="s">
        <v>15514</v>
      </c>
      <c r="H3609" s="171" t="s">
        <v>11836</v>
      </c>
      <c r="I3609" s="171"/>
    </row>
    <row r="3610" spans="1:9" x14ac:dyDescent="0.25">
      <c r="A3610" s="169" t="s">
        <v>11731</v>
      </c>
      <c r="B3610" s="169" t="s">
        <v>15753</v>
      </c>
      <c r="C3610" s="169" t="s">
        <v>11889</v>
      </c>
      <c r="D3610" s="169" t="s">
        <v>351</v>
      </c>
      <c r="E3610" s="170">
        <v>2017</v>
      </c>
      <c r="F3610" s="170" t="s">
        <v>11890</v>
      </c>
      <c r="G3610" s="171" t="s">
        <v>15514</v>
      </c>
      <c r="H3610" s="171" t="s">
        <v>11836</v>
      </c>
      <c r="I3610" s="171"/>
    </row>
    <row r="3611" spans="1:9" hidden="1" x14ac:dyDescent="0.25">
      <c r="A3611" s="169" t="s">
        <v>10205</v>
      </c>
      <c r="B3611" s="169" t="s">
        <v>15754</v>
      </c>
      <c r="C3611" s="169" t="s">
        <v>356</v>
      </c>
      <c r="D3611" s="169" t="s">
        <v>351</v>
      </c>
      <c r="E3611" s="170">
        <v>2017</v>
      </c>
      <c r="F3611" s="170" t="s">
        <v>11890</v>
      </c>
      <c r="G3611" s="171" t="s">
        <v>15514</v>
      </c>
      <c r="H3611" s="171" t="s">
        <v>11836</v>
      </c>
      <c r="I3611" s="171"/>
    </row>
    <row r="3612" spans="1:9" x14ac:dyDescent="0.25">
      <c r="A3612" s="169" t="s">
        <v>11544</v>
      </c>
      <c r="B3612" s="169" t="s">
        <v>15755</v>
      </c>
      <c r="C3612" s="169" t="s">
        <v>11889</v>
      </c>
      <c r="D3612" s="169" t="s">
        <v>351</v>
      </c>
      <c r="E3612" s="170">
        <v>2017</v>
      </c>
      <c r="F3612" s="170" t="s">
        <v>11890</v>
      </c>
      <c r="G3612" s="171" t="s">
        <v>15514</v>
      </c>
      <c r="H3612" s="171" t="s">
        <v>11836</v>
      </c>
      <c r="I3612" s="171"/>
    </row>
    <row r="3613" spans="1:9" x14ac:dyDescent="0.25">
      <c r="A3613" s="169" t="s">
        <v>10883</v>
      </c>
      <c r="B3613" s="169" t="s">
        <v>15756</v>
      </c>
      <c r="C3613" s="169" t="s">
        <v>11889</v>
      </c>
      <c r="D3613" s="169" t="s">
        <v>351</v>
      </c>
      <c r="E3613" s="170">
        <v>2017</v>
      </c>
      <c r="F3613" s="170" t="s">
        <v>11890</v>
      </c>
      <c r="G3613" s="171" t="s">
        <v>15514</v>
      </c>
      <c r="H3613" s="171" t="s">
        <v>11836</v>
      </c>
      <c r="I3613" s="171"/>
    </row>
    <row r="3614" spans="1:9" x14ac:dyDescent="0.25">
      <c r="A3614" s="169" t="s">
        <v>11808</v>
      </c>
      <c r="B3614" s="169" t="s">
        <v>15757</v>
      </c>
      <c r="C3614" s="169" t="s">
        <v>11889</v>
      </c>
      <c r="D3614" s="169" t="s">
        <v>351</v>
      </c>
      <c r="E3614" s="170">
        <v>2017</v>
      </c>
      <c r="F3614" s="170" t="s">
        <v>11890</v>
      </c>
      <c r="G3614" s="171" t="s">
        <v>15514</v>
      </c>
      <c r="H3614" s="171" t="s">
        <v>11836</v>
      </c>
      <c r="I3614" s="171"/>
    </row>
    <row r="3615" spans="1:9" x14ac:dyDescent="0.25">
      <c r="A3615" s="169" t="s">
        <v>11767</v>
      </c>
      <c r="B3615" s="169" t="s">
        <v>15758</v>
      </c>
      <c r="C3615" s="169" t="s">
        <v>11889</v>
      </c>
      <c r="D3615" s="169" t="s">
        <v>351</v>
      </c>
      <c r="E3615" s="170">
        <v>2017</v>
      </c>
      <c r="F3615" s="170" t="s">
        <v>11890</v>
      </c>
      <c r="G3615" s="171" t="s">
        <v>15514</v>
      </c>
      <c r="H3615" s="171" t="s">
        <v>11836</v>
      </c>
      <c r="I3615" s="171"/>
    </row>
    <row r="3616" spans="1:9" x14ac:dyDescent="0.25">
      <c r="A3616" s="169" t="s">
        <v>11556</v>
      </c>
      <c r="B3616" s="169" t="s">
        <v>15759</v>
      </c>
      <c r="C3616" s="169" t="s">
        <v>11889</v>
      </c>
      <c r="D3616" s="169" t="s">
        <v>351</v>
      </c>
      <c r="E3616" s="170">
        <v>2017</v>
      </c>
      <c r="F3616" s="170" t="s">
        <v>11890</v>
      </c>
      <c r="G3616" s="171" t="s">
        <v>15514</v>
      </c>
      <c r="H3616" s="171" t="s">
        <v>11836</v>
      </c>
      <c r="I3616" s="171"/>
    </row>
    <row r="3617" spans="1:9" hidden="1" x14ac:dyDescent="0.25">
      <c r="A3617" s="169" t="s">
        <v>11798</v>
      </c>
      <c r="B3617" s="169" t="s">
        <v>15760</v>
      </c>
      <c r="C3617" s="169" t="s">
        <v>356</v>
      </c>
      <c r="D3617" s="169" t="s">
        <v>351</v>
      </c>
      <c r="E3617" s="170">
        <v>2017</v>
      </c>
      <c r="F3617" s="170" t="s">
        <v>11890</v>
      </c>
      <c r="G3617" s="171" t="s">
        <v>15514</v>
      </c>
      <c r="H3617" s="171" t="s">
        <v>11836</v>
      </c>
      <c r="I3617" s="171"/>
    </row>
    <row r="3618" spans="1:9" hidden="1" x14ac:dyDescent="0.25">
      <c r="A3618" s="169" t="s">
        <v>10263</v>
      </c>
      <c r="B3618" s="169" t="s">
        <v>15761</v>
      </c>
      <c r="C3618" s="169" t="s">
        <v>356</v>
      </c>
      <c r="D3618" s="169" t="s">
        <v>351</v>
      </c>
      <c r="E3618" s="170">
        <v>2017</v>
      </c>
      <c r="F3618" s="170" t="s">
        <v>11890</v>
      </c>
      <c r="G3618" s="171" t="s">
        <v>15514</v>
      </c>
      <c r="H3618" s="171" t="s">
        <v>11836</v>
      </c>
      <c r="I3618" s="171"/>
    </row>
    <row r="3619" spans="1:9" hidden="1" x14ac:dyDescent="0.25">
      <c r="A3619" s="169" t="s">
        <v>11788</v>
      </c>
      <c r="B3619" s="169" t="s">
        <v>15762</v>
      </c>
      <c r="C3619" s="169" t="s">
        <v>356</v>
      </c>
      <c r="D3619" s="169" t="s">
        <v>351</v>
      </c>
      <c r="E3619" s="170">
        <v>2017</v>
      </c>
      <c r="F3619" s="170" t="s">
        <v>11890</v>
      </c>
      <c r="G3619" s="171" t="s">
        <v>15514</v>
      </c>
      <c r="H3619" s="171" t="s">
        <v>11836</v>
      </c>
      <c r="I3619" s="171"/>
    </row>
    <row r="3620" spans="1:9" hidden="1" x14ac:dyDescent="0.25">
      <c r="A3620" s="169" t="s">
        <v>11701</v>
      </c>
      <c r="B3620" s="169" t="s">
        <v>15661</v>
      </c>
      <c r="C3620" s="169" t="s">
        <v>356</v>
      </c>
      <c r="D3620" s="169" t="s">
        <v>351</v>
      </c>
      <c r="E3620" s="170">
        <v>2017</v>
      </c>
      <c r="F3620" s="170" t="s">
        <v>11890</v>
      </c>
      <c r="G3620" s="171" t="s">
        <v>15514</v>
      </c>
      <c r="H3620" s="171" t="s">
        <v>11836</v>
      </c>
      <c r="I3620" s="171"/>
    </row>
    <row r="3621" spans="1:9" x14ac:dyDescent="0.25">
      <c r="A3621" s="169" t="s">
        <v>8230</v>
      </c>
      <c r="B3621" s="169" t="s">
        <v>15763</v>
      </c>
      <c r="C3621" s="169" t="s">
        <v>11889</v>
      </c>
      <c r="D3621" s="169" t="s">
        <v>351</v>
      </c>
      <c r="E3621" s="170">
        <v>2017</v>
      </c>
      <c r="F3621" s="170" t="s">
        <v>11890</v>
      </c>
      <c r="G3621" s="171" t="s">
        <v>15514</v>
      </c>
      <c r="H3621" s="171" t="s">
        <v>11836</v>
      </c>
      <c r="I3621" s="171"/>
    </row>
    <row r="3622" spans="1:9" x14ac:dyDescent="0.25">
      <c r="A3622" s="169" t="s">
        <v>11733</v>
      </c>
      <c r="B3622" s="169" t="s">
        <v>15764</v>
      </c>
      <c r="C3622" s="169" t="s">
        <v>11889</v>
      </c>
      <c r="D3622" s="169" t="s">
        <v>351</v>
      </c>
      <c r="E3622" s="170">
        <v>2017</v>
      </c>
      <c r="F3622" s="170" t="s">
        <v>11890</v>
      </c>
      <c r="G3622" s="171" t="s">
        <v>15514</v>
      </c>
      <c r="H3622" s="171" t="s">
        <v>11836</v>
      </c>
      <c r="I3622" s="171"/>
    </row>
    <row r="3623" spans="1:9" x14ac:dyDescent="0.25">
      <c r="A3623" s="169" t="s">
        <v>11682</v>
      </c>
      <c r="B3623" s="169" t="s">
        <v>15765</v>
      </c>
      <c r="C3623" s="169" t="s">
        <v>11889</v>
      </c>
      <c r="D3623" s="169" t="s">
        <v>351</v>
      </c>
      <c r="E3623" s="170">
        <v>2017</v>
      </c>
      <c r="F3623" s="170" t="s">
        <v>11890</v>
      </c>
      <c r="G3623" s="171" t="s">
        <v>15514</v>
      </c>
      <c r="H3623" s="171" t="s">
        <v>11836</v>
      </c>
      <c r="I3623" s="171"/>
    </row>
    <row r="3624" spans="1:9" x14ac:dyDescent="0.25">
      <c r="A3624" s="169" t="s">
        <v>11546</v>
      </c>
      <c r="B3624" s="169" t="s">
        <v>15766</v>
      </c>
      <c r="C3624" s="169" t="s">
        <v>11889</v>
      </c>
      <c r="D3624" s="169" t="s">
        <v>351</v>
      </c>
      <c r="E3624" s="170">
        <v>2017</v>
      </c>
      <c r="F3624" s="170" t="s">
        <v>11890</v>
      </c>
      <c r="G3624" s="171" t="s">
        <v>15514</v>
      </c>
      <c r="H3624" s="171" t="s">
        <v>11836</v>
      </c>
      <c r="I3624" s="171"/>
    </row>
    <row r="3625" spans="1:9" hidden="1" x14ac:dyDescent="0.25">
      <c r="A3625" s="169" t="s">
        <v>11794</v>
      </c>
      <c r="B3625" s="169" t="s">
        <v>15767</v>
      </c>
      <c r="C3625" s="169" t="s">
        <v>356</v>
      </c>
      <c r="D3625" s="169" t="s">
        <v>351</v>
      </c>
      <c r="E3625" s="170">
        <v>2017</v>
      </c>
      <c r="F3625" s="170" t="s">
        <v>11890</v>
      </c>
      <c r="G3625" s="171" t="s">
        <v>15514</v>
      </c>
      <c r="H3625" s="171" t="s">
        <v>11836</v>
      </c>
      <c r="I3625" s="171"/>
    </row>
    <row r="3626" spans="1:9" x14ac:dyDescent="0.25">
      <c r="A3626" s="169" t="s">
        <v>8051</v>
      </c>
      <c r="B3626" s="169" t="s">
        <v>15768</v>
      </c>
      <c r="C3626" s="169" t="s">
        <v>11889</v>
      </c>
      <c r="D3626" s="169" t="s">
        <v>351</v>
      </c>
      <c r="E3626" s="170">
        <v>2017</v>
      </c>
      <c r="F3626" s="170" t="s">
        <v>11890</v>
      </c>
      <c r="G3626" s="171" t="s">
        <v>15514</v>
      </c>
      <c r="H3626" s="171" t="s">
        <v>11836</v>
      </c>
      <c r="I3626" s="171"/>
    </row>
    <row r="3627" spans="1:9" x14ac:dyDescent="0.25">
      <c r="A3627" s="169" t="s">
        <v>11672</v>
      </c>
      <c r="B3627" s="169" t="s">
        <v>15769</v>
      </c>
      <c r="C3627" s="169" t="s">
        <v>11889</v>
      </c>
      <c r="D3627" s="169" t="s">
        <v>351</v>
      </c>
      <c r="E3627" s="170">
        <v>2017</v>
      </c>
      <c r="F3627" s="170" t="s">
        <v>11890</v>
      </c>
      <c r="G3627" s="171" t="s">
        <v>15514</v>
      </c>
      <c r="H3627" s="171" t="s">
        <v>11836</v>
      </c>
      <c r="I3627" s="171"/>
    </row>
    <row r="3628" spans="1:9" x14ac:dyDescent="0.25">
      <c r="A3628" s="169" t="s">
        <v>8900</v>
      </c>
      <c r="B3628" s="169" t="s">
        <v>15770</v>
      </c>
      <c r="C3628" s="169" t="s">
        <v>11889</v>
      </c>
      <c r="D3628" s="169" t="s">
        <v>351</v>
      </c>
      <c r="E3628" s="170">
        <v>2017</v>
      </c>
      <c r="F3628" s="170" t="s">
        <v>11890</v>
      </c>
      <c r="G3628" s="171" t="s">
        <v>15514</v>
      </c>
      <c r="H3628" s="171" t="s">
        <v>11836</v>
      </c>
      <c r="I3628" s="171"/>
    </row>
    <row r="3629" spans="1:9" hidden="1" x14ac:dyDescent="0.25">
      <c r="A3629" s="169" t="s">
        <v>11510</v>
      </c>
      <c r="B3629" s="169" t="s">
        <v>15771</v>
      </c>
      <c r="C3629" s="169" t="s">
        <v>356</v>
      </c>
      <c r="D3629" s="169" t="s">
        <v>351</v>
      </c>
      <c r="E3629" s="170">
        <v>2017</v>
      </c>
      <c r="F3629" s="170" t="s">
        <v>11890</v>
      </c>
      <c r="G3629" s="171" t="s">
        <v>15514</v>
      </c>
      <c r="H3629" s="171" t="s">
        <v>11836</v>
      </c>
      <c r="I3629" s="171"/>
    </row>
    <row r="3630" spans="1:9" x14ac:dyDescent="0.25">
      <c r="A3630" s="169" t="s">
        <v>11588</v>
      </c>
      <c r="B3630" s="169" t="s">
        <v>15772</v>
      </c>
      <c r="C3630" s="169" t="s">
        <v>11889</v>
      </c>
      <c r="D3630" s="169" t="s">
        <v>351</v>
      </c>
      <c r="E3630" s="170">
        <v>2017</v>
      </c>
      <c r="F3630" s="170" t="s">
        <v>11890</v>
      </c>
      <c r="G3630" s="171" t="s">
        <v>15514</v>
      </c>
      <c r="H3630" s="171" t="s">
        <v>11836</v>
      </c>
      <c r="I3630" s="171"/>
    </row>
    <row r="3631" spans="1:9" hidden="1" x14ac:dyDescent="0.25">
      <c r="A3631" s="169" t="s">
        <v>11562</v>
      </c>
      <c r="B3631" s="169" t="s">
        <v>15773</v>
      </c>
      <c r="C3631" s="169" t="s">
        <v>356</v>
      </c>
      <c r="D3631" s="169" t="s">
        <v>351</v>
      </c>
      <c r="E3631" s="170">
        <v>2017</v>
      </c>
      <c r="F3631" s="170" t="s">
        <v>11890</v>
      </c>
      <c r="G3631" s="171" t="s">
        <v>15514</v>
      </c>
      <c r="H3631" s="171" t="s">
        <v>11836</v>
      </c>
      <c r="I3631" s="171"/>
    </row>
    <row r="3632" spans="1:9" x14ac:dyDescent="0.25">
      <c r="A3632" s="169" t="s">
        <v>11725</v>
      </c>
      <c r="B3632" s="169" t="s">
        <v>15774</v>
      </c>
      <c r="C3632" s="169" t="s">
        <v>11889</v>
      </c>
      <c r="D3632" s="169" t="s">
        <v>351</v>
      </c>
      <c r="E3632" s="170">
        <v>2017</v>
      </c>
      <c r="F3632" s="170" t="s">
        <v>11890</v>
      </c>
      <c r="G3632" s="171" t="s">
        <v>15514</v>
      </c>
      <c r="H3632" s="171" t="s">
        <v>11836</v>
      </c>
      <c r="I3632" s="171"/>
    </row>
    <row r="3633" spans="1:9" x14ac:dyDescent="0.25">
      <c r="A3633" s="169" t="s">
        <v>11536</v>
      </c>
      <c r="B3633" s="169" t="s">
        <v>15775</v>
      </c>
      <c r="C3633" s="169" t="s">
        <v>11889</v>
      </c>
      <c r="D3633" s="169" t="s">
        <v>351</v>
      </c>
      <c r="E3633" s="170">
        <v>2017</v>
      </c>
      <c r="F3633" s="170" t="s">
        <v>11890</v>
      </c>
      <c r="G3633" s="171" t="s">
        <v>15514</v>
      </c>
      <c r="H3633" s="171" t="s">
        <v>11836</v>
      </c>
      <c r="I3633" s="171"/>
    </row>
    <row r="3634" spans="1:9" x14ac:dyDescent="0.25">
      <c r="A3634" s="169" t="s">
        <v>8041</v>
      </c>
      <c r="B3634" s="169" t="s">
        <v>15776</v>
      </c>
      <c r="C3634" s="169" t="s">
        <v>11889</v>
      </c>
      <c r="D3634" s="169" t="s">
        <v>351</v>
      </c>
      <c r="E3634" s="170">
        <v>2017</v>
      </c>
      <c r="F3634" s="170" t="s">
        <v>11890</v>
      </c>
      <c r="G3634" s="171" t="s">
        <v>15514</v>
      </c>
      <c r="H3634" s="171" t="s">
        <v>11836</v>
      </c>
      <c r="I3634" s="171"/>
    </row>
    <row r="3635" spans="1:9" x14ac:dyDescent="0.25">
      <c r="A3635" s="169" t="s">
        <v>15777</v>
      </c>
      <c r="B3635" s="169" t="s">
        <v>15778</v>
      </c>
      <c r="C3635" s="169" t="s">
        <v>11889</v>
      </c>
      <c r="D3635" s="169" t="s">
        <v>351</v>
      </c>
      <c r="E3635" s="170">
        <v>2019</v>
      </c>
      <c r="F3635" s="170" t="s">
        <v>11890</v>
      </c>
      <c r="G3635" s="171" t="s">
        <v>15779</v>
      </c>
      <c r="H3635" s="171" t="s">
        <v>15780</v>
      </c>
      <c r="I3635" s="171"/>
    </row>
    <row r="3636" spans="1:9" hidden="1" x14ac:dyDescent="0.25">
      <c r="A3636" s="169" t="s">
        <v>7836</v>
      </c>
      <c r="B3636" s="169" t="s">
        <v>15781</v>
      </c>
      <c r="C3636" s="169" t="s">
        <v>356</v>
      </c>
      <c r="D3636" s="169" t="s">
        <v>351</v>
      </c>
      <c r="E3636" s="170">
        <v>2012</v>
      </c>
      <c r="F3636" s="170" t="s">
        <v>11890</v>
      </c>
      <c r="G3636" s="171" t="s">
        <v>15779</v>
      </c>
      <c r="H3636" s="171" t="s">
        <v>15780</v>
      </c>
      <c r="I3636" s="171"/>
    </row>
    <row r="3637" spans="1:9" hidden="1" x14ac:dyDescent="0.25">
      <c r="A3637" s="169" t="s">
        <v>10952</v>
      </c>
      <c r="B3637" s="169" t="s">
        <v>15782</v>
      </c>
      <c r="C3637" s="169" t="s">
        <v>356</v>
      </c>
      <c r="D3637" s="169" t="s">
        <v>351</v>
      </c>
      <c r="E3637" s="170">
        <v>2012</v>
      </c>
      <c r="F3637" s="170" t="s">
        <v>11890</v>
      </c>
      <c r="G3637" s="171" t="s">
        <v>15779</v>
      </c>
      <c r="H3637" s="171" t="s">
        <v>15780</v>
      </c>
      <c r="I3637" s="171"/>
    </row>
    <row r="3638" spans="1:9" x14ac:dyDescent="0.25">
      <c r="A3638" s="169" t="s">
        <v>9991</v>
      </c>
      <c r="B3638" s="169" t="s">
        <v>15783</v>
      </c>
      <c r="C3638" s="169" t="s">
        <v>11889</v>
      </c>
      <c r="D3638" s="169" t="s">
        <v>351</v>
      </c>
      <c r="E3638" s="170">
        <v>2012</v>
      </c>
      <c r="F3638" s="170" t="s">
        <v>11890</v>
      </c>
      <c r="G3638" s="171" t="s">
        <v>15779</v>
      </c>
      <c r="H3638" s="171" t="s">
        <v>15780</v>
      </c>
      <c r="I3638" s="171"/>
    </row>
    <row r="3639" spans="1:9" x14ac:dyDescent="0.25">
      <c r="A3639" s="169" t="s">
        <v>8373</v>
      </c>
      <c r="B3639" s="169" t="s">
        <v>15784</v>
      </c>
      <c r="C3639" s="169" t="s">
        <v>11889</v>
      </c>
      <c r="D3639" s="169" t="s">
        <v>351</v>
      </c>
      <c r="E3639" s="170">
        <v>2012</v>
      </c>
      <c r="F3639" s="170" t="s">
        <v>11890</v>
      </c>
      <c r="G3639" s="171" t="s">
        <v>15779</v>
      </c>
      <c r="H3639" s="171" t="s">
        <v>15780</v>
      </c>
      <c r="I3639" s="171"/>
    </row>
    <row r="3640" spans="1:9" x14ac:dyDescent="0.25">
      <c r="A3640" s="169" t="s">
        <v>15785</v>
      </c>
      <c r="B3640" s="169" t="s">
        <v>15786</v>
      </c>
      <c r="C3640" s="169" t="s">
        <v>11889</v>
      </c>
      <c r="D3640" s="169" t="s">
        <v>351</v>
      </c>
      <c r="E3640" s="170">
        <v>2019</v>
      </c>
      <c r="F3640" s="170" t="s">
        <v>11890</v>
      </c>
      <c r="G3640" s="171" t="s">
        <v>15779</v>
      </c>
      <c r="H3640" s="171" t="s">
        <v>15780</v>
      </c>
      <c r="I3640" s="171"/>
    </row>
    <row r="3641" spans="1:9" hidden="1" x14ac:dyDescent="0.25">
      <c r="A3641" s="169" t="s">
        <v>5771</v>
      </c>
      <c r="B3641" s="169" t="s">
        <v>15787</v>
      </c>
      <c r="C3641" s="169" t="s">
        <v>356</v>
      </c>
      <c r="D3641" s="169" t="s">
        <v>351</v>
      </c>
      <c r="E3641" s="170">
        <v>2012</v>
      </c>
      <c r="F3641" s="170" t="s">
        <v>11890</v>
      </c>
      <c r="G3641" s="171" t="s">
        <v>15779</v>
      </c>
      <c r="H3641" s="171" t="s">
        <v>15780</v>
      </c>
      <c r="I3641" s="171"/>
    </row>
    <row r="3642" spans="1:9" x14ac:dyDescent="0.25">
      <c r="A3642" s="169" t="s">
        <v>15788</v>
      </c>
      <c r="B3642" s="169" t="s">
        <v>15789</v>
      </c>
      <c r="C3642" s="169" t="s">
        <v>11889</v>
      </c>
      <c r="D3642" s="169" t="s">
        <v>351</v>
      </c>
      <c r="E3642" s="170">
        <v>2019</v>
      </c>
      <c r="F3642" s="170" t="s">
        <v>11890</v>
      </c>
      <c r="G3642" s="171" t="s">
        <v>15779</v>
      </c>
      <c r="H3642" s="171" t="s">
        <v>15780</v>
      </c>
      <c r="I3642" s="171"/>
    </row>
    <row r="3643" spans="1:9" x14ac:dyDescent="0.25">
      <c r="A3643" s="169" t="s">
        <v>15790</v>
      </c>
      <c r="B3643" s="169" t="s">
        <v>15791</v>
      </c>
      <c r="C3643" s="169" t="s">
        <v>11889</v>
      </c>
      <c r="D3643" s="169" t="s">
        <v>351</v>
      </c>
      <c r="E3643" s="170">
        <v>2019</v>
      </c>
      <c r="F3643" s="170" t="s">
        <v>11890</v>
      </c>
      <c r="G3643" s="171" t="s">
        <v>15779</v>
      </c>
      <c r="H3643" s="171" t="s">
        <v>15780</v>
      </c>
      <c r="I3643" s="171"/>
    </row>
    <row r="3644" spans="1:9" hidden="1" x14ac:dyDescent="0.25">
      <c r="A3644" s="169" t="s">
        <v>9643</v>
      </c>
      <c r="B3644" s="169" t="s">
        <v>15792</v>
      </c>
      <c r="C3644" s="169" t="s">
        <v>356</v>
      </c>
      <c r="D3644" s="169" t="s">
        <v>351</v>
      </c>
      <c r="E3644" s="170">
        <v>2012</v>
      </c>
      <c r="F3644" s="170" t="s">
        <v>11890</v>
      </c>
      <c r="G3644" s="171" t="s">
        <v>15779</v>
      </c>
      <c r="H3644" s="171" t="s">
        <v>15780</v>
      </c>
      <c r="I3644" s="171"/>
    </row>
    <row r="3645" spans="1:9" hidden="1" x14ac:dyDescent="0.25">
      <c r="A3645" s="169" t="s">
        <v>762</v>
      </c>
      <c r="B3645" s="169" t="s">
        <v>15793</v>
      </c>
      <c r="C3645" s="169" t="s">
        <v>356</v>
      </c>
      <c r="D3645" s="169" t="s">
        <v>351</v>
      </c>
      <c r="E3645" s="170">
        <v>2012</v>
      </c>
      <c r="F3645" s="170" t="s">
        <v>11890</v>
      </c>
      <c r="G3645" s="171" t="s">
        <v>15779</v>
      </c>
      <c r="H3645" s="171" t="s">
        <v>15780</v>
      </c>
      <c r="I3645" s="171"/>
    </row>
    <row r="3646" spans="1:9" hidden="1" x14ac:dyDescent="0.25">
      <c r="A3646" s="169" t="s">
        <v>9057</v>
      </c>
      <c r="B3646" s="169" t="s">
        <v>15794</v>
      </c>
      <c r="C3646" s="169" t="s">
        <v>356</v>
      </c>
      <c r="D3646" s="169" t="s">
        <v>351</v>
      </c>
      <c r="E3646" s="170">
        <v>2016</v>
      </c>
      <c r="F3646" s="170" t="s">
        <v>11890</v>
      </c>
      <c r="G3646" s="171" t="s">
        <v>15779</v>
      </c>
      <c r="H3646" s="171" t="s">
        <v>15780</v>
      </c>
      <c r="I3646" s="171"/>
    </row>
    <row r="3647" spans="1:9" x14ac:dyDescent="0.25">
      <c r="A3647" s="169" t="s">
        <v>2108</v>
      </c>
      <c r="B3647" s="169" t="s">
        <v>15795</v>
      </c>
      <c r="C3647" s="169" t="s">
        <v>11889</v>
      </c>
      <c r="D3647" s="169" t="s">
        <v>351</v>
      </c>
      <c r="E3647" s="170">
        <v>2012</v>
      </c>
      <c r="F3647" s="170" t="s">
        <v>11890</v>
      </c>
      <c r="G3647" s="171" t="s">
        <v>15779</v>
      </c>
      <c r="H3647" s="171" t="s">
        <v>15780</v>
      </c>
      <c r="I3647" s="171"/>
    </row>
    <row r="3648" spans="1:9" hidden="1" x14ac:dyDescent="0.25">
      <c r="A3648" s="169" t="s">
        <v>9477</v>
      </c>
      <c r="B3648" s="169" t="s">
        <v>15796</v>
      </c>
      <c r="C3648" s="169" t="s">
        <v>356</v>
      </c>
      <c r="D3648" s="169" t="s">
        <v>351</v>
      </c>
      <c r="E3648" s="170">
        <v>2012</v>
      </c>
      <c r="F3648" s="170" t="s">
        <v>11890</v>
      </c>
      <c r="G3648" s="171" t="s">
        <v>15779</v>
      </c>
      <c r="H3648" s="171" t="s">
        <v>15780</v>
      </c>
      <c r="I3648" s="171"/>
    </row>
    <row r="3649" spans="1:9" hidden="1" x14ac:dyDescent="0.25">
      <c r="A3649" s="169" t="s">
        <v>1636</v>
      </c>
      <c r="B3649" s="169" t="s">
        <v>15797</v>
      </c>
      <c r="C3649" s="169" t="s">
        <v>356</v>
      </c>
      <c r="D3649" s="169" t="s">
        <v>351</v>
      </c>
      <c r="E3649" s="170">
        <v>2012</v>
      </c>
      <c r="F3649" s="170" t="s">
        <v>11890</v>
      </c>
      <c r="G3649" s="171" t="s">
        <v>15779</v>
      </c>
      <c r="H3649" s="171" t="s">
        <v>15780</v>
      </c>
      <c r="I3649" s="171"/>
    </row>
    <row r="3650" spans="1:9" hidden="1" x14ac:dyDescent="0.25">
      <c r="A3650" s="169" t="s">
        <v>7112</v>
      </c>
      <c r="B3650" s="169" t="s">
        <v>15798</v>
      </c>
      <c r="C3650" s="169" t="s">
        <v>356</v>
      </c>
      <c r="D3650" s="169" t="s">
        <v>351</v>
      </c>
      <c r="E3650" s="170">
        <v>2012</v>
      </c>
      <c r="F3650" s="170" t="s">
        <v>11890</v>
      </c>
      <c r="G3650" s="171" t="s">
        <v>15779</v>
      </c>
      <c r="H3650" s="171" t="s">
        <v>15780</v>
      </c>
      <c r="I3650" s="171"/>
    </row>
    <row r="3651" spans="1:9" x14ac:dyDescent="0.25">
      <c r="A3651" s="169" t="s">
        <v>4278</v>
      </c>
      <c r="B3651" s="169" t="s">
        <v>15799</v>
      </c>
      <c r="C3651" s="169" t="s">
        <v>11889</v>
      </c>
      <c r="D3651" s="169" t="s">
        <v>351</v>
      </c>
      <c r="E3651" s="170">
        <v>2012</v>
      </c>
      <c r="F3651" s="170" t="s">
        <v>11890</v>
      </c>
      <c r="G3651" s="171" t="s">
        <v>15779</v>
      </c>
      <c r="H3651" s="171" t="s">
        <v>15780</v>
      </c>
      <c r="I3651" s="171"/>
    </row>
    <row r="3652" spans="1:9" x14ac:dyDescent="0.25">
      <c r="A3652" s="169" t="s">
        <v>3890</v>
      </c>
      <c r="B3652" s="169" t="s">
        <v>15800</v>
      </c>
      <c r="C3652" s="169" t="s">
        <v>11889</v>
      </c>
      <c r="D3652" s="169" t="s">
        <v>351</v>
      </c>
      <c r="E3652" s="170">
        <v>2012</v>
      </c>
      <c r="F3652" s="170" t="s">
        <v>11890</v>
      </c>
      <c r="G3652" s="171" t="s">
        <v>15779</v>
      </c>
      <c r="H3652" s="171" t="s">
        <v>15780</v>
      </c>
      <c r="I3652" s="171"/>
    </row>
    <row r="3653" spans="1:9" hidden="1" x14ac:dyDescent="0.25">
      <c r="A3653" s="169" t="s">
        <v>1974</v>
      </c>
      <c r="B3653" s="169" t="s">
        <v>15801</v>
      </c>
      <c r="C3653" s="169" t="s">
        <v>356</v>
      </c>
      <c r="D3653" s="169" t="s">
        <v>351</v>
      </c>
      <c r="E3653" s="170">
        <v>2012</v>
      </c>
      <c r="F3653" s="170" t="s">
        <v>11890</v>
      </c>
      <c r="G3653" s="171" t="s">
        <v>15779</v>
      </c>
      <c r="H3653" s="171" t="s">
        <v>15780</v>
      </c>
      <c r="I3653" s="171"/>
    </row>
    <row r="3654" spans="1:9" hidden="1" x14ac:dyDescent="0.25">
      <c r="A3654" s="169" t="s">
        <v>6926</v>
      </c>
      <c r="B3654" s="169" t="s">
        <v>15802</v>
      </c>
      <c r="C3654" s="169" t="s">
        <v>356</v>
      </c>
      <c r="D3654" s="169" t="s">
        <v>351</v>
      </c>
      <c r="E3654" s="170">
        <v>2012</v>
      </c>
      <c r="F3654" s="170" t="s">
        <v>11890</v>
      </c>
      <c r="G3654" s="171" t="s">
        <v>15779</v>
      </c>
      <c r="H3654" s="171" t="s">
        <v>15780</v>
      </c>
      <c r="I3654" s="171"/>
    </row>
    <row r="3655" spans="1:9" hidden="1" x14ac:dyDescent="0.25">
      <c r="A3655" s="169" t="s">
        <v>11220</v>
      </c>
      <c r="B3655" s="169" t="s">
        <v>15803</v>
      </c>
      <c r="C3655" s="169" t="s">
        <v>356</v>
      </c>
      <c r="D3655" s="169" t="s">
        <v>351</v>
      </c>
      <c r="E3655" s="170">
        <v>2012</v>
      </c>
      <c r="F3655" s="170" t="s">
        <v>11890</v>
      </c>
      <c r="G3655" s="171" t="s">
        <v>15779</v>
      </c>
      <c r="H3655" s="171" t="s">
        <v>15780</v>
      </c>
      <c r="I3655" s="171"/>
    </row>
    <row r="3656" spans="1:9" hidden="1" x14ac:dyDescent="0.25">
      <c r="A3656" s="169" t="s">
        <v>11125</v>
      </c>
      <c r="B3656" s="169" t="s">
        <v>15804</v>
      </c>
      <c r="C3656" s="169" t="s">
        <v>356</v>
      </c>
      <c r="D3656" s="169" t="s">
        <v>351</v>
      </c>
      <c r="E3656" s="170">
        <v>2012</v>
      </c>
      <c r="F3656" s="170" t="s">
        <v>11890</v>
      </c>
      <c r="G3656" s="171" t="s">
        <v>15779</v>
      </c>
      <c r="H3656" s="171" t="s">
        <v>15780</v>
      </c>
      <c r="I3656" s="171"/>
    </row>
    <row r="3657" spans="1:9" hidden="1" x14ac:dyDescent="0.25">
      <c r="A3657" s="169" t="s">
        <v>6833</v>
      </c>
      <c r="B3657" s="169" t="s">
        <v>15805</v>
      </c>
      <c r="C3657" s="169" t="s">
        <v>356</v>
      </c>
      <c r="D3657" s="169" t="s">
        <v>351</v>
      </c>
      <c r="E3657" s="170">
        <v>2012</v>
      </c>
      <c r="F3657" s="170" t="s">
        <v>11890</v>
      </c>
      <c r="G3657" s="171" t="s">
        <v>15779</v>
      </c>
      <c r="H3657" s="171" t="s">
        <v>15780</v>
      </c>
      <c r="I3657" s="171"/>
    </row>
    <row r="3658" spans="1:9" x14ac:dyDescent="0.25">
      <c r="A3658" s="169" t="s">
        <v>15806</v>
      </c>
      <c r="B3658" s="169" t="s">
        <v>15807</v>
      </c>
      <c r="C3658" s="169" t="s">
        <v>11889</v>
      </c>
      <c r="D3658" s="169" t="s">
        <v>351</v>
      </c>
      <c r="E3658" s="170">
        <v>2019</v>
      </c>
      <c r="F3658" s="170" t="s">
        <v>11890</v>
      </c>
      <c r="G3658" s="171" t="s">
        <v>15779</v>
      </c>
      <c r="H3658" s="171" t="s">
        <v>15780</v>
      </c>
      <c r="I3658" s="171"/>
    </row>
    <row r="3659" spans="1:9" x14ac:dyDescent="0.25">
      <c r="A3659" s="169" t="s">
        <v>15808</v>
      </c>
      <c r="B3659" s="169" t="s">
        <v>15809</v>
      </c>
      <c r="C3659" s="169" t="s">
        <v>11889</v>
      </c>
      <c r="D3659" s="169" t="s">
        <v>351</v>
      </c>
      <c r="E3659" s="170">
        <v>2019</v>
      </c>
      <c r="F3659" s="170" t="s">
        <v>11890</v>
      </c>
      <c r="G3659" s="171" t="s">
        <v>15779</v>
      </c>
      <c r="H3659" s="171" t="s">
        <v>15780</v>
      </c>
      <c r="I3659" s="171"/>
    </row>
    <row r="3660" spans="1:9" hidden="1" x14ac:dyDescent="0.25">
      <c r="A3660" s="169" t="s">
        <v>4794</v>
      </c>
      <c r="B3660" s="169" t="s">
        <v>15810</v>
      </c>
      <c r="C3660" s="169" t="s">
        <v>356</v>
      </c>
      <c r="D3660" s="169" t="s">
        <v>351</v>
      </c>
      <c r="E3660" s="170">
        <v>2012</v>
      </c>
      <c r="F3660" s="170" t="s">
        <v>11890</v>
      </c>
      <c r="G3660" s="171" t="s">
        <v>15779</v>
      </c>
      <c r="H3660" s="171" t="s">
        <v>15780</v>
      </c>
      <c r="I3660" s="171"/>
    </row>
    <row r="3661" spans="1:9" hidden="1" x14ac:dyDescent="0.25">
      <c r="A3661" s="169" t="s">
        <v>6562</v>
      </c>
      <c r="B3661" s="169" t="s">
        <v>15811</v>
      </c>
      <c r="C3661" s="169" t="s">
        <v>356</v>
      </c>
      <c r="D3661" s="169" t="s">
        <v>351</v>
      </c>
      <c r="E3661" s="170">
        <v>2012</v>
      </c>
      <c r="F3661" s="170" t="s">
        <v>11890</v>
      </c>
      <c r="G3661" s="171" t="s">
        <v>15779</v>
      </c>
      <c r="H3661" s="171" t="s">
        <v>15780</v>
      </c>
      <c r="I3661" s="171"/>
    </row>
    <row r="3662" spans="1:9" hidden="1" x14ac:dyDescent="0.25">
      <c r="A3662" s="169" t="s">
        <v>563</v>
      </c>
      <c r="B3662" s="169" t="s">
        <v>15812</v>
      </c>
      <c r="C3662" s="169" t="s">
        <v>356</v>
      </c>
      <c r="D3662" s="169" t="s">
        <v>351</v>
      </c>
      <c r="E3662" s="170">
        <v>2016</v>
      </c>
      <c r="F3662" s="170" t="s">
        <v>11890</v>
      </c>
      <c r="G3662" s="171" t="s">
        <v>15779</v>
      </c>
      <c r="H3662" s="171" t="s">
        <v>15780</v>
      </c>
      <c r="I3662" s="171"/>
    </row>
    <row r="3663" spans="1:9" hidden="1" x14ac:dyDescent="0.25">
      <c r="A3663" s="169" t="s">
        <v>2411</v>
      </c>
      <c r="B3663" s="169" t="s">
        <v>15813</v>
      </c>
      <c r="C3663" s="169" t="s">
        <v>356</v>
      </c>
      <c r="D3663" s="169" t="s">
        <v>351</v>
      </c>
      <c r="E3663" s="170">
        <v>2012</v>
      </c>
      <c r="F3663" s="170" t="s">
        <v>11890</v>
      </c>
      <c r="G3663" s="171" t="s">
        <v>15779</v>
      </c>
      <c r="H3663" s="171" t="s">
        <v>15780</v>
      </c>
      <c r="I3663" s="171"/>
    </row>
    <row r="3664" spans="1:9" hidden="1" x14ac:dyDescent="0.25">
      <c r="A3664" s="169" t="s">
        <v>5559</v>
      </c>
      <c r="B3664" s="169" t="s">
        <v>15814</v>
      </c>
      <c r="C3664" s="169" t="s">
        <v>356</v>
      </c>
      <c r="D3664" s="169" t="s">
        <v>351</v>
      </c>
      <c r="E3664" s="170">
        <v>2016</v>
      </c>
      <c r="F3664" s="170" t="s">
        <v>11890</v>
      </c>
      <c r="G3664" s="171" t="s">
        <v>15779</v>
      </c>
      <c r="H3664" s="171" t="s">
        <v>15780</v>
      </c>
      <c r="I3664" s="171"/>
    </row>
    <row r="3665" spans="1:9" hidden="1" x14ac:dyDescent="0.25">
      <c r="A3665" s="169" t="s">
        <v>9336</v>
      </c>
      <c r="B3665" s="169" t="s">
        <v>15815</v>
      </c>
      <c r="C3665" s="169" t="s">
        <v>356</v>
      </c>
      <c r="D3665" s="169" t="s">
        <v>351</v>
      </c>
      <c r="E3665" s="170">
        <v>2012</v>
      </c>
      <c r="F3665" s="170" t="s">
        <v>11890</v>
      </c>
      <c r="G3665" s="171" t="s">
        <v>15779</v>
      </c>
      <c r="H3665" s="171" t="s">
        <v>15780</v>
      </c>
      <c r="I3665" s="171"/>
    </row>
    <row r="3666" spans="1:9" x14ac:dyDescent="0.25">
      <c r="A3666" s="169" t="s">
        <v>3101</v>
      </c>
      <c r="B3666" s="169" t="s">
        <v>15816</v>
      </c>
      <c r="C3666" s="169" t="s">
        <v>11889</v>
      </c>
      <c r="D3666" s="169" t="s">
        <v>351</v>
      </c>
      <c r="E3666" s="170">
        <v>2012</v>
      </c>
      <c r="F3666" s="170" t="s">
        <v>11890</v>
      </c>
      <c r="G3666" s="171" t="s">
        <v>15779</v>
      </c>
      <c r="H3666" s="171" t="s">
        <v>15780</v>
      </c>
      <c r="I3666" s="171"/>
    </row>
    <row r="3667" spans="1:9" hidden="1" x14ac:dyDescent="0.25">
      <c r="A3667" s="169" t="s">
        <v>2471</v>
      </c>
      <c r="B3667" s="169" t="s">
        <v>15817</v>
      </c>
      <c r="C3667" s="169" t="s">
        <v>356</v>
      </c>
      <c r="D3667" s="169" t="s">
        <v>351</v>
      </c>
      <c r="E3667" s="170">
        <v>2012</v>
      </c>
      <c r="F3667" s="170" t="s">
        <v>11890</v>
      </c>
      <c r="G3667" s="171" t="s">
        <v>15779</v>
      </c>
      <c r="H3667" s="171" t="s">
        <v>15780</v>
      </c>
      <c r="I3667" s="171"/>
    </row>
    <row r="3668" spans="1:9" hidden="1" x14ac:dyDescent="0.25">
      <c r="A3668" s="169" t="s">
        <v>4701</v>
      </c>
      <c r="B3668" s="169" t="s">
        <v>15818</v>
      </c>
      <c r="C3668" s="169" t="s">
        <v>356</v>
      </c>
      <c r="D3668" s="169" t="s">
        <v>351</v>
      </c>
      <c r="E3668" s="170">
        <v>2012</v>
      </c>
      <c r="F3668" s="170" t="s">
        <v>11890</v>
      </c>
      <c r="G3668" s="171" t="s">
        <v>15779</v>
      </c>
      <c r="H3668" s="171" t="s">
        <v>15780</v>
      </c>
      <c r="I3668" s="171"/>
    </row>
    <row r="3669" spans="1:9" hidden="1" x14ac:dyDescent="0.25">
      <c r="A3669" s="169" t="s">
        <v>11415</v>
      </c>
      <c r="B3669" s="169" t="s">
        <v>15819</v>
      </c>
      <c r="C3669" s="169" t="s">
        <v>356</v>
      </c>
      <c r="D3669" s="169" t="s">
        <v>351</v>
      </c>
      <c r="E3669" s="170">
        <v>2012</v>
      </c>
      <c r="F3669" s="170" t="s">
        <v>11890</v>
      </c>
      <c r="G3669" s="171" t="s">
        <v>15779</v>
      </c>
      <c r="H3669" s="171" t="s">
        <v>15780</v>
      </c>
      <c r="I3669" s="171"/>
    </row>
    <row r="3670" spans="1:9" x14ac:dyDescent="0.25">
      <c r="A3670" s="169" t="s">
        <v>10814</v>
      </c>
      <c r="B3670" s="169" t="s">
        <v>15820</v>
      </c>
      <c r="C3670" s="169" t="s">
        <v>11889</v>
      </c>
      <c r="D3670" s="169" t="s">
        <v>351</v>
      </c>
      <c r="E3670" s="170">
        <v>2012</v>
      </c>
      <c r="F3670" s="170" t="s">
        <v>11890</v>
      </c>
      <c r="G3670" s="171" t="s">
        <v>15779</v>
      </c>
      <c r="H3670" s="171" t="s">
        <v>15780</v>
      </c>
      <c r="I3670" s="171"/>
    </row>
    <row r="3671" spans="1:9" hidden="1" x14ac:dyDescent="0.25">
      <c r="A3671" s="169" t="s">
        <v>10091</v>
      </c>
      <c r="B3671" s="169" t="s">
        <v>15821</v>
      </c>
      <c r="C3671" s="169" t="s">
        <v>356</v>
      </c>
      <c r="D3671" s="169" t="s">
        <v>351</v>
      </c>
      <c r="E3671" s="170">
        <v>2016</v>
      </c>
      <c r="F3671" s="170" t="s">
        <v>11890</v>
      </c>
      <c r="G3671" s="171" t="s">
        <v>15779</v>
      </c>
      <c r="H3671" s="171" t="s">
        <v>15780</v>
      </c>
      <c r="I3671" s="171"/>
    </row>
    <row r="3672" spans="1:9" x14ac:dyDescent="0.25">
      <c r="A3672" s="169" t="s">
        <v>15822</v>
      </c>
      <c r="B3672" s="169" t="s">
        <v>15823</v>
      </c>
      <c r="C3672" s="169" t="s">
        <v>11889</v>
      </c>
      <c r="D3672" s="169" t="s">
        <v>351</v>
      </c>
      <c r="E3672" s="170">
        <v>2019</v>
      </c>
      <c r="F3672" s="170" t="s">
        <v>11890</v>
      </c>
      <c r="G3672" s="171" t="s">
        <v>15779</v>
      </c>
      <c r="H3672" s="171" t="s">
        <v>15780</v>
      </c>
      <c r="I3672" s="171"/>
    </row>
    <row r="3673" spans="1:9" hidden="1" x14ac:dyDescent="0.25">
      <c r="A3673" s="169" t="s">
        <v>489</v>
      </c>
      <c r="B3673" s="169" t="s">
        <v>15824</v>
      </c>
      <c r="C3673" s="169" t="s">
        <v>356</v>
      </c>
      <c r="D3673" s="169" t="s">
        <v>351</v>
      </c>
      <c r="E3673" s="170">
        <v>2016</v>
      </c>
      <c r="F3673" s="170" t="s">
        <v>11890</v>
      </c>
      <c r="G3673" s="171" t="s">
        <v>15779</v>
      </c>
      <c r="H3673" s="171" t="s">
        <v>15780</v>
      </c>
      <c r="I3673" s="171"/>
    </row>
    <row r="3674" spans="1:9" x14ac:dyDescent="0.25">
      <c r="A3674" s="169" t="s">
        <v>7410</v>
      </c>
      <c r="B3674" s="169" t="s">
        <v>15825</v>
      </c>
      <c r="C3674" s="169" t="s">
        <v>11889</v>
      </c>
      <c r="D3674" s="169" t="s">
        <v>351</v>
      </c>
      <c r="E3674" s="170">
        <v>2012</v>
      </c>
      <c r="F3674" s="170" t="s">
        <v>11890</v>
      </c>
      <c r="G3674" s="171" t="s">
        <v>15779</v>
      </c>
      <c r="H3674" s="171" t="s">
        <v>15780</v>
      </c>
      <c r="I3674" s="171"/>
    </row>
    <row r="3675" spans="1:9" hidden="1" x14ac:dyDescent="0.25">
      <c r="A3675" s="169" t="s">
        <v>5669</v>
      </c>
      <c r="B3675" s="169" t="s">
        <v>15826</v>
      </c>
      <c r="C3675" s="169" t="s">
        <v>356</v>
      </c>
      <c r="D3675" s="169" t="s">
        <v>351</v>
      </c>
      <c r="E3675" s="170">
        <v>2012</v>
      </c>
      <c r="F3675" s="170" t="s">
        <v>11890</v>
      </c>
      <c r="G3675" s="171" t="s">
        <v>15779</v>
      </c>
      <c r="H3675" s="171" t="s">
        <v>15780</v>
      </c>
      <c r="I3675" s="171"/>
    </row>
    <row r="3676" spans="1:9" hidden="1" x14ac:dyDescent="0.25">
      <c r="A3676" s="169" t="s">
        <v>8012</v>
      </c>
      <c r="B3676" s="169" t="s">
        <v>15827</v>
      </c>
      <c r="C3676" s="169" t="s">
        <v>356</v>
      </c>
      <c r="D3676" s="169" t="s">
        <v>351</v>
      </c>
      <c r="E3676" s="170">
        <v>2016</v>
      </c>
      <c r="F3676" s="170" t="s">
        <v>11890</v>
      </c>
      <c r="G3676" s="171" t="s">
        <v>15779</v>
      </c>
      <c r="H3676" s="171" t="s">
        <v>15780</v>
      </c>
      <c r="I3676" s="171"/>
    </row>
    <row r="3677" spans="1:9" hidden="1" x14ac:dyDescent="0.25">
      <c r="A3677" s="169" t="s">
        <v>9542</v>
      </c>
      <c r="B3677" s="169" t="s">
        <v>15828</v>
      </c>
      <c r="C3677" s="169" t="s">
        <v>356</v>
      </c>
      <c r="D3677" s="169" t="s">
        <v>351</v>
      </c>
      <c r="E3677" s="170">
        <v>2012</v>
      </c>
      <c r="F3677" s="170" t="s">
        <v>11890</v>
      </c>
      <c r="G3677" s="171" t="s">
        <v>15779</v>
      </c>
      <c r="H3677" s="171" t="s">
        <v>15780</v>
      </c>
      <c r="I3677" s="171"/>
    </row>
    <row r="3678" spans="1:9" hidden="1" x14ac:dyDescent="0.25">
      <c r="A3678" s="169" t="s">
        <v>2337</v>
      </c>
      <c r="B3678" s="169" t="s">
        <v>15829</v>
      </c>
      <c r="C3678" s="169" t="s">
        <v>356</v>
      </c>
      <c r="D3678" s="169" t="s">
        <v>351</v>
      </c>
      <c r="E3678" s="170">
        <v>2012</v>
      </c>
      <c r="F3678" s="170" t="s">
        <v>11890</v>
      </c>
      <c r="G3678" s="171" t="s">
        <v>15779</v>
      </c>
      <c r="H3678" s="171" t="s">
        <v>15780</v>
      </c>
      <c r="I3678" s="171"/>
    </row>
    <row r="3679" spans="1:9" hidden="1" x14ac:dyDescent="0.25">
      <c r="A3679" s="169" t="s">
        <v>11322</v>
      </c>
      <c r="B3679" s="169" t="s">
        <v>15830</v>
      </c>
      <c r="C3679" s="169" t="s">
        <v>356</v>
      </c>
      <c r="D3679" s="169" t="s">
        <v>351</v>
      </c>
      <c r="E3679" s="170">
        <v>2016</v>
      </c>
      <c r="F3679" s="170" t="s">
        <v>11890</v>
      </c>
      <c r="G3679" s="171" t="s">
        <v>15779</v>
      </c>
      <c r="H3679" s="171" t="s">
        <v>15780</v>
      </c>
      <c r="I3679" s="171"/>
    </row>
    <row r="3680" spans="1:9" hidden="1" x14ac:dyDescent="0.25">
      <c r="A3680" s="169" t="s">
        <v>11430</v>
      </c>
      <c r="B3680" s="169" t="s">
        <v>15831</v>
      </c>
      <c r="C3680" s="169" t="s">
        <v>356</v>
      </c>
      <c r="D3680" s="169" t="s">
        <v>351</v>
      </c>
      <c r="E3680" s="170">
        <v>2012</v>
      </c>
      <c r="F3680" s="170" t="s">
        <v>11890</v>
      </c>
      <c r="G3680" s="171" t="s">
        <v>15779</v>
      </c>
      <c r="H3680" s="171" t="s">
        <v>15780</v>
      </c>
      <c r="I3680" s="171"/>
    </row>
    <row r="3681" spans="1:9" hidden="1" x14ac:dyDescent="0.25">
      <c r="A3681" s="169" t="s">
        <v>506</v>
      </c>
      <c r="B3681" s="169" t="s">
        <v>15832</v>
      </c>
      <c r="C3681" s="169" t="s">
        <v>356</v>
      </c>
      <c r="D3681" s="169" t="s">
        <v>351</v>
      </c>
      <c r="E3681" s="170">
        <v>2012</v>
      </c>
      <c r="F3681" s="170" t="s">
        <v>11890</v>
      </c>
      <c r="G3681" s="171" t="s">
        <v>15779</v>
      </c>
      <c r="H3681" s="171" t="s">
        <v>15780</v>
      </c>
      <c r="I3681" s="171"/>
    </row>
    <row r="3682" spans="1:9" x14ac:dyDescent="0.25">
      <c r="A3682" s="169" t="s">
        <v>2478</v>
      </c>
      <c r="B3682" s="169" t="s">
        <v>15833</v>
      </c>
      <c r="C3682" s="169" t="s">
        <v>11889</v>
      </c>
      <c r="D3682" s="169" t="s">
        <v>351</v>
      </c>
      <c r="E3682" s="170">
        <v>2012</v>
      </c>
      <c r="F3682" s="170" t="s">
        <v>11890</v>
      </c>
      <c r="G3682" s="171" t="s">
        <v>15779</v>
      </c>
      <c r="H3682" s="171" t="s">
        <v>15780</v>
      </c>
      <c r="I3682" s="171"/>
    </row>
    <row r="3683" spans="1:9" hidden="1" x14ac:dyDescent="0.25">
      <c r="A3683" s="169" t="s">
        <v>9418</v>
      </c>
      <c r="B3683" s="169" t="s">
        <v>15834</v>
      </c>
      <c r="C3683" s="169" t="s">
        <v>356</v>
      </c>
      <c r="D3683" s="169" t="s">
        <v>351</v>
      </c>
      <c r="E3683" s="170">
        <v>2012</v>
      </c>
      <c r="F3683" s="170" t="s">
        <v>11890</v>
      </c>
      <c r="G3683" s="171" t="s">
        <v>15779</v>
      </c>
      <c r="H3683" s="171" t="s">
        <v>15780</v>
      </c>
      <c r="I3683" s="171"/>
    </row>
    <row r="3684" spans="1:9" x14ac:dyDescent="0.25">
      <c r="A3684" s="169" t="s">
        <v>11333</v>
      </c>
      <c r="B3684" s="169" t="s">
        <v>15835</v>
      </c>
      <c r="C3684" s="169" t="s">
        <v>11889</v>
      </c>
      <c r="D3684" s="169" t="s">
        <v>351</v>
      </c>
      <c r="E3684" s="170">
        <v>2012</v>
      </c>
      <c r="F3684" s="170" t="s">
        <v>11890</v>
      </c>
      <c r="G3684" s="171" t="s">
        <v>15779</v>
      </c>
      <c r="H3684" s="171" t="s">
        <v>15780</v>
      </c>
      <c r="I3684" s="171"/>
    </row>
    <row r="3685" spans="1:9" x14ac:dyDescent="0.25">
      <c r="A3685" s="169" t="s">
        <v>15836</v>
      </c>
      <c r="B3685" s="169" t="s">
        <v>15837</v>
      </c>
      <c r="C3685" s="169" t="s">
        <v>11889</v>
      </c>
      <c r="D3685" s="169" t="s">
        <v>351</v>
      </c>
      <c r="E3685" s="170">
        <v>2019</v>
      </c>
      <c r="F3685" s="170" t="s">
        <v>11890</v>
      </c>
      <c r="G3685" s="171" t="s">
        <v>15779</v>
      </c>
      <c r="H3685" s="171" t="s">
        <v>15780</v>
      </c>
      <c r="I3685" s="171"/>
    </row>
    <row r="3686" spans="1:9" hidden="1" x14ac:dyDescent="0.25">
      <c r="A3686" s="169" t="s">
        <v>8498</v>
      </c>
      <c r="B3686" s="169" t="s">
        <v>15838</v>
      </c>
      <c r="C3686" s="169" t="s">
        <v>356</v>
      </c>
      <c r="D3686" s="169" t="s">
        <v>351</v>
      </c>
      <c r="E3686" s="170">
        <v>2012</v>
      </c>
      <c r="F3686" s="170" t="s">
        <v>11890</v>
      </c>
      <c r="G3686" s="171" t="s">
        <v>15779</v>
      </c>
      <c r="H3686" s="171" t="s">
        <v>15780</v>
      </c>
      <c r="I3686" s="171"/>
    </row>
    <row r="3687" spans="1:9" x14ac:dyDescent="0.25">
      <c r="A3687" s="169" t="s">
        <v>9880</v>
      </c>
      <c r="B3687" s="169" t="s">
        <v>15839</v>
      </c>
      <c r="C3687" s="169" t="s">
        <v>11889</v>
      </c>
      <c r="D3687" s="169" t="s">
        <v>351</v>
      </c>
      <c r="E3687" s="170">
        <v>2012</v>
      </c>
      <c r="F3687" s="170" t="s">
        <v>11890</v>
      </c>
      <c r="G3687" s="171" t="s">
        <v>15779</v>
      </c>
      <c r="H3687" s="171" t="s">
        <v>15780</v>
      </c>
      <c r="I3687" s="171"/>
    </row>
    <row r="3688" spans="1:9" hidden="1" x14ac:dyDescent="0.25">
      <c r="A3688" s="169" t="s">
        <v>3528</v>
      </c>
      <c r="B3688" s="169" t="s">
        <v>15840</v>
      </c>
      <c r="C3688" s="169" t="s">
        <v>356</v>
      </c>
      <c r="D3688" s="169" t="s">
        <v>351</v>
      </c>
      <c r="E3688" s="170">
        <v>2016</v>
      </c>
      <c r="F3688" s="170" t="s">
        <v>11890</v>
      </c>
      <c r="G3688" s="171" t="s">
        <v>15779</v>
      </c>
      <c r="H3688" s="171" t="s">
        <v>15780</v>
      </c>
      <c r="I3688" s="171"/>
    </row>
    <row r="3689" spans="1:9" x14ac:dyDescent="0.25">
      <c r="A3689" s="169" t="s">
        <v>8493</v>
      </c>
      <c r="B3689" s="169" t="s">
        <v>15841</v>
      </c>
      <c r="C3689" s="169" t="s">
        <v>11889</v>
      </c>
      <c r="D3689" s="169" t="s">
        <v>351</v>
      </c>
      <c r="E3689" s="170">
        <v>2012</v>
      </c>
      <c r="F3689" s="170" t="s">
        <v>11890</v>
      </c>
      <c r="G3689" s="171" t="s">
        <v>15779</v>
      </c>
      <c r="H3689" s="171" t="s">
        <v>15780</v>
      </c>
      <c r="I3689" s="171"/>
    </row>
    <row r="3690" spans="1:9" hidden="1" x14ac:dyDescent="0.25">
      <c r="A3690" s="169" t="s">
        <v>10838</v>
      </c>
      <c r="B3690" s="169" t="s">
        <v>15842</v>
      </c>
      <c r="C3690" s="169" t="s">
        <v>356</v>
      </c>
      <c r="D3690" s="169" t="s">
        <v>351</v>
      </c>
      <c r="E3690" s="170">
        <v>2012</v>
      </c>
      <c r="F3690" s="170" t="s">
        <v>11890</v>
      </c>
      <c r="G3690" s="171" t="s">
        <v>15779</v>
      </c>
      <c r="H3690" s="171" t="s">
        <v>15780</v>
      </c>
      <c r="I3690" s="171"/>
    </row>
    <row r="3691" spans="1:9" hidden="1" x14ac:dyDescent="0.25">
      <c r="A3691" s="169" t="s">
        <v>7567</v>
      </c>
      <c r="B3691" s="169" t="s">
        <v>15843</v>
      </c>
      <c r="C3691" s="169" t="s">
        <v>356</v>
      </c>
      <c r="D3691" s="169" t="s">
        <v>351</v>
      </c>
      <c r="E3691" s="170">
        <v>2016</v>
      </c>
      <c r="F3691" s="170" t="s">
        <v>11890</v>
      </c>
      <c r="G3691" s="171" t="s">
        <v>15779</v>
      </c>
      <c r="H3691" s="171" t="s">
        <v>15780</v>
      </c>
      <c r="I3691" s="171"/>
    </row>
    <row r="3692" spans="1:9" hidden="1" x14ac:dyDescent="0.25">
      <c r="A3692" s="169" t="s">
        <v>4560</v>
      </c>
      <c r="B3692" s="169" t="s">
        <v>15844</v>
      </c>
      <c r="C3692" s="169" t="s">
        <v>356</v>
      </c>
      <c r="D3692" s="169" t="s">
        <v>351</v>
      </c>
      <c r="E3692" s="170">
        <v>2012</v>
      </c>
      <c r="F3692" s="170" t="s">
        <v>11890</v>
      </c>
      <c r="G3692" s="171" t="s">
        <v>15779</v>
      </c>
      <c r="H3692" s="171" t="s">
        <v>15780</v>
      </c>
      <c r="I3692" s="171"/>
    </row>
    <row r="3693" spans="1:9" hidden="1" x14ac:dyDescent="0.25">
      <c r="A3693" s="169" t="s">
        <v>10832</v>
      </c>
      <c r="B3693" s="169" t="s">
        <v>15845</v>
      </c>
      <c r="C3693" s="169" t="s">
        <v>356</v>
      </c>
      <c r="D3693" s="169" t="s">
        <v>351</v>
      </c>
      <c r="E3693" s="170">
        <v>2016</v>
      </c>
      <c r="F3693" s="170" t="s">
        <v>11890</v>
      </c>
      <c r="G3693" s="171" t="s">
        <v>15779</v>
      </c>
      <c r="H3693" s="171" t="s">
        <v>15780</v>
      </c>
      <c r="I3693" s="171"/>
    </row>
    <row r="3694" spans="1:9" hidden="1" x14ac:dyDescent="0.25">
      <c r="A3694" s="169" t="s">
        <v>3540</v>
      </c>
      <c r="B3694" s="169" t="s">
        <v>15846</v>
      </c>
      <c r="C3694" s="169" t="s">
        <v>356</v>
      </c>
      <c r="D3694" s="169" t="s">
        <v>351</v>
      </c>
      <c r="E3694" s="170">
        <v>2012</v>
      </c>
      <c r="F3694" s="170" t="s">
        <v>11890</v>
      </c>
      <c r="G3694" s="171" t="s">
        <v>15779</v>
      </c>
      <c r="H3694" s="171" t="s">
        <v>15780</v>
      </c>
      <c r="I3694" s="171"/>
    </row>
    <row r="3695" spans="1:9" hidden="1" x14ac:dyDescent="0.25">
      <c r="A3695" s="169" t="s">
        <v>9745</v>
      </c>
      <c r="B3695" s="169" t="s">
        <v>15847</v>
      </c>
      <c r="C3695" s="169" t="s">
        <v>356</v>
      </c>
      <c r="D3695" s="169" t="s">
        <v>351</v>
      </c>
      <c r="E3695" s="170">
        <v>2016</v>
      </c>
      <c r="F3695" s="170" t="s">
        <v>11890</v>
      </c>
      <c r="G3695" s="171" t="s">
        <v>15779</v>
      </c>
      <c r="H3695" s="171" t="s">
        <v>15780</v>
      </c>
      <c r="I3695" s="171"/>
    </row>
    <row r="3696" spans="1:9" x14ac:dyDescent="0.25">
      <c r="A3696" s="169" t="s">
        <v>15848</v>
      </c>
      <c r="B3696" s="169" t="s">
        <v>15849</v>
      </c>
      <c r="C3696" s="169" t="s">
        <v>11889</v>
      </c>
      <c r="D3696" s="169" t="s">
        <v>351</v>
      </c>
      <c r="E3696" s="170">
        <v>2019</v>
      </c>
      <c r="F3696" s="170" t="s">
        <v>11890</v>
      </c>
      <c r="G3696" s="171" t="s">
        <v>15779</v>
      </c>
      <c r="H3696" s="171" t="s">
        <v>15780</v>
      </c>
      <c r="I3696" s="171"/>
    </row>
    <row r="3697" spans="1:9" x14ac:dyDescent="0.25">
      <c r="A3697" s="169" t="s">
        <v>15850</v>
      </c>
      <c r="B3697" s="169" t="s">
        <v>15851</v>
      </c>
      <c r="C3697" s="169" t="s">
        <v>11889</v>
      </c>
      <c r="D3697" s="169" t="s">
        <v>351</v>
      </c>
      <c r="E3697" s="170">
        <v>2019</v>
      </c>
      <c r="F3697" s="170" t="s">
        <v>11890</v>
      </c>
      <c r="G3697" s="171" t="s">
        <v>15779</v>
      </c>
      <c r="H3697" s="171" t="s">
        <v>15780</v>
      </c>
      <c r="I3697" s="171"/>
    </row>
    <row r="3698" spans="1:9" hidden="1" x14ac:dyDescent="0.25">
      <c r="A3698" s="169" t="s">
        <v>1069</v>
      </c>
      <c r="B3698" s="169" t="s">
        <v>15852</v>
      </c>
      <c r="C3698" s="169" t="s">
        <v>356</v>
      </c>
      <c r="D3698" s="169" t="s">
        <v>351</v>
      </c>
      <c r="E3698" s="170">
        <v>2012</v>
      </c>
      <c r="F3698" s="170" t="s">
        <v>11890</v>
      </c>
      <c r="G3698" s="171" t="s">
        <v>15779</v>
      </c>
      <c r="H3698" s="171" t="s">
        <v>15780</v>
      </c>
      <c r="I3698" s="171"/>
    </row>
    <row r="3699" spans="1:9" x14ac:dyDescent="0.25">
      <c r="A3699" s="169" t="s">
        <v>7932</v>
      </c>
      <c r="B3699" s="169" t="s">
        <v>15853</v>
      </c>
      <c r="C3699" s="169" t="s">
        <v>11889</v>
      </c>
      <c r="D3699" s="169" t="s">
        <v>351</v>
      </c>
      <c r="E3699" s="170">
        <v>2012</v>
      </c>
      <c r="F3699" s="170" t="s">
        <v>11890</v>
      </c>
      <c r="G3699" s="171" t="s">
        <v>15779</v>
      </c>
      <c r="H3699" s="171" t="s">
        <v>15780</v>
      </c>
      <c r="I3699" s="171"/>
    </row>
    <row r="3700" spans="1:9" x14ac:dyDescent="0.25">
      <c r="A3700" s="169" t="s">
        <v>7565</v>
      </c>
      <c r="B3700" s="169" t="s">
        <v>15854</v>
      </c>
      <c r="C3700" s="169" t="s">
        <v>11889</v>
      </c>
      <c r="D3700" s="169" t="s">
        <v>351</v>
      </c>
      <c r="E3700" s="170">
        <v>2012</v>
      </c>
      <c r="F3700" s="170" t="s">
        <v>11890</v>
      </c>
      <c r="G3700" s="171" t="s">
        <v>15779</v>
      </c>
      <c r="H3700" s="171" t="s">
        <v>15780</v>
      </c>
      <c r="I3700" s="171"/>
    </row>
    <row r="3701" spans="1:9" hidden="1" x14ac:dyDescent="0.25">
      <c r="A3701" s="169" t="s">
        <v>10988</v>
      </c>
      <c r="B3701" s="169" t="s">
        <v>15855</v>
      </c>
      <c r="C3701" s="169" t="s">
        <v>356</v>
      </c>
      <c r="D3701" s="169" t="s">
        <v>351</v>
      </c>
      <c r="E3701" s="170">
        <v>2012</v>
      </c>
      <c r="F3701" s="170" t="s">
        <v>11890</v>
      </c>
      <c r="G3701" s="171" t="s">
        <v>15779</v>
      </c>
      <c r="H3701" s="171" t="s">
        <v>15780</v>
      </c>
      <c r="I3701" s="171"/>
    </row>
    <row r="3702" spans="1:9" hidden="1" x14ac:dyDescent="0.25">
      <c r="A3702" s="169" t="s">
        <v>8953</v>
      </c>
      <c r="B3702" s="169" t="s">
        <v>15856</v>
      </c>
      <c r="C3702" s="169" t="s">
        <v>356</v>
      </c>
      <c r="D3702" s="169" t="s">
        <v>351</v>
      </c>
      <c r="E3702" s="170">
        <v>2012</v>
      </c>
      <c r="F3702" s="170" t="s">
        <v>11890</v>
      </c>
      <c r="G3702" s="171" t="s">
        <v>15779</v>
      </c>
      <c r="H3702" s="171" t="s">
        <v>15780</v>
      </c>
      <c r="I3702" s="171"/>
    </row>
    <row r="3703" spans="1:9" hidden="1" x14ac:dyDescent="0.25">
      <c r="A3703" s="169" t="s">
        <v>8332</v>
      </c>
      <c r="B3703" s="169" t="s">
        <v>15857</v>
      </c>
      <c r="C3703" s="169" t="s">
        <v>356</v>
      </c>
      <c r="D3703" s="169" t="s">
        <v>351</v>
      </c>
      <c r="E3703" s="170">
        <v>2012</v>
      </c>
      <c r="F3703" s="170" t="s">
        <v>11890</v>
      </c>
      <c r="G3703" s="171" t="s">
        <v>15779</v>
      </c>
      <c r="H3703" s="171" t="s">
        <v>15780</v>
      </c>
      <c r="I3703" s="171"/>
    </row>
    <row r="3704" spans="1:9" hidden="1" x14ac:dyDescent="0.25">
      <c r="A3704" s="169" t="s">
        <v>11335</v>
      </c>
      <c r="B3704" s="169" t="s">
        <v>15858</v>
      </c>
      <c r="C3704" s="169" t="s">
        <v>356</v>
      </c>
      <c r="D3704" s="169" t="s">
        <v>351</v>
      </c>
      <c r="E3704" s="170">
        <v>2012</v>
      </c>
      <c r="F3704" s="170" t="s">
        <v>11890</v>
      </c>
      <c r="G3704" s="171" t="s">
        <v>15779</v>
      </c>
      <c r="H3704" s="171" t="s">
        <v>15780</v>
      </c>
      <c r="I3704" s="171"/>
    </row>
    <row r="3705" spans="1:9" hidden="1" x14ac:dyDescent="0.25">
      <c r="A3705" s="169" t="s">
        <v>6599</v>
      </c>
      <c r="B3705" s="169" t="s">
        <v>15859</v>
      </c>
      <c r="C3705" s="169" t="s">
        <v>356</v>
      </c>
      <c r="D3705" s="169" t="s">
        <v>351</v>
      </c>
      <c r="E3705" s="170">
        <v>2012</v>
      </c>
      <c r="F3705" s="170" t="s">
        <v>11890</v>
      </c>
      <c r="G3705" s="171" t="s">
        <v>15779</v>
      </c>
      <c r="H3705" s="171" t="s">
        <v>15780</v>
      </c>
      <c r="I3705" s="171"/>
    </row>
    <row r="3706" spans="1:9" hidden="1" x14ac:dyDescent="0.25">
      <c r="A3706" s="169" t="s">
        <v>4906</v>
      </c>
      <c r="B3706" s="169" t="s">
        <v>15860</v>
      </c>
      <c r="C3706" s="169" t="s">
        <v>356</v>
      </c>
      <c r="D3706" s="169" t="s">
        <v>351</v>
      </c>
      <c r="E3706" s="170">
        <v>2012</v>
      </c>
      <c r="F3706" s="170" t="s">
        <v>11890</v>
      </c>
      <c r="G3706" s="171" t="s">
        <v>15779</v>
      </c>
      <c r="H3706" s="171" t="s">
        <v>15780</v>
      </c>
      <c r="I3706" s="171"/>
    </row>
    <row r="3707" spans="1:9" hidden="1" x14ac:dyDescent="0.25">
      <c r="A3707" s="169" t="s">
        <v>5721</v>
      </c>
      <c r="B3707" s="169" t="s">
        <v>15861</v>
      </c>
      <c r="C3707" s="169" t="s">
        <v>356</v>
      </c>
      <c r="D3707" s="169" t="s">
        <v>351</v>
      </c>
      <c r="E3707" s="170">
        <v>2012</v>
      </c>
      <c r="F3707" s="170" t="s">
        <v>11890</v>
      </c>
      <c r="G3707" s="171" t="s">
        <v>15779</v>
      </c>
      <c r="H3707" s="171" t="s">
        <v>15780</v>
      </c>
      <c r="I3707" s="171"/>
    </row>
    <row r="3708" spans="1:9" x14ac:dyDescent="0.25">
      <c r="A3708" s="169" t="s">
        <v>15862</v>
      </c>
      <c r="B3708" s="169" t="s">
        <v>15863</v>
      </c>
      <c r="C3708" s="169" t="s">
        <v>11889</v>
      </c>
      <c r="D3708" s="169" t="s">
        <v>351</v>
      </c>
      <c r="E3708" s="170">
        <v>2019</v>
      </c>
      <c r="F3708" s="170" t="s">
        <v>11890</v>
      </c>
      <c r="G3708" s="171" t="s">
        <v>15779</v>
      </c>
      <c r="H3708" s="171" t="s">
        <v>15780</v>
      </c>
      <c r="I3708" s="171"/>
    </row>
    <row r="3709" spans="1:9" x14ac:dyDescent="0.25">
      <c r="A3709" s="169" t="s">
        <v>2082</v>
      </c>
      <c r="B3709" s="169" t="s">
        <v>15864</v>
      </c>
      <c r="C3709" s="169" t="s">
        <v>11889</v>
      </c>
      <c r="D3709" s="169" t="s">
        <v>351</v>
      </c>
      <c r="E3709" s="170">
        <v>2016</v>
      </c>
      <c r="F3709" s="170" t="s">
        <v>11890</v>
      </c>
      <c r="G3709" s="171" t="s">
        <v>15779</v>
      </c>
      <c r="H3709" s="171" t="s">
        <v>15780</v>
      </c>
      <c r="I3709" s="171"/>
    </row>
    <row r="3710" spans="1:9" hidden="1" x14ac:dyDescent="0.25">
      <c r="A3710" s="169" t="s">
        <v>1982</v>
      </c>
      <c r="B3710" s="169" t="s">
        <v>15865</v>
      </c>
      <c r="C3710" s="169" t="s">
        <v>356</v>
      </c>
      <c r="D3710" s="169" t="s">
        <v>351</v>
      </c>
      <c r="E3710" s="170">
        <v>2012</v>
      </c>
      <c r="F3710" s="170" t="s">
        <v>11890</v>
      </c>
      <c r="G3710" s="171" t="s">
        <v>15779</v>
      </c>
      <c r="H3710" s="171" t="s">
        <v>15780</v>
      </c>
      <c r="I3710" s="171"/>
    </row>
    <row r="3711" spans="1:9" hidden="1" x14ac:dyDescent="0.25">
      <c r="A3711" s="169" t="s">
        <v>2573</v>
      </c>
      <c r="B3711" s="169" t="s">
        <v>15866</v>
      </c>
      <c r="C3711" s="169" t="s">
        <v>356</v>
      </c>
      <c r="D3711" s="169" t="s">
        <v>351</v>
      </c>
      <c r="E3711" s="170">
        <v>2012</v>
      </c>
      <c r="F3711" s="170" t="s">
        <v>11890</v>
      </c>
      <c r="G3711" s="171" t="s">
        <v>15779</v>
      </c>
      <c r="H3711" s="171" t="s">
        <v>15780</v>
      </c>
      <c r="I3711" s="171"/>
    </row>
    <row r="3712" spans="1:9" hidden="1" x14ac:dyDescent="0.25">
      <c r="A3712" s="169" t="s">
        <v>9931</v>
      </c>
      <c r="B3712" s="169" t="s">
        <v>15867</v>
      </c>
      <c r="C3712" s="169" t="s">
        <v>356</v>
      </c>
      <c r="D3712" s="169" t="s">
        <v>351</v>
      </c>
      <c r="E3712" s="170">
        <v>2012</v>
      </c>
      <c r="F3712" s="170" t="s">
        <v>11890</v>
      </c>
      <c r="G3712" s="171" t="s">
        <v>15779</v>
      </c>
      <c r="H3712" s="171" t="s">
        <v>15780</v>
      </c>
      <c r="I3712" s="171"/>
    </row>
    <row r="3713" spans="1:9" hidden="1" x14ac:dyDescent="0.25">
      <c r="A3713" s="169" t="s">
        <v>6466</v>
      </c>
      <c r="B3713" s="169" t="s">
        <v>15868</v>
      </c>
      <c r="C3713" s="169" t="s">
        <v>356</v>
      </c>
      <c r="D3713" s="169" t="s">
        <v>351</v>
      </c>
      <c r="E3713" s="170">
        <v>2012</v>
      </c>
      <c r="F3713" s="170" t="s">
        <v>11890</v>
      </c>
      <c r="G3713" s="171" t="s">
        <v>15779</v>
      </c>
      <c r="H3713" s="171" t="s">
        <v>15780</v>
      </c>
      <c r="I3713" s="171"/>
    </row>
    <row r="3714" spans="1:9" hidden="1" x14ac:dyDescent="0.25">
      <c r="A3714" s="169" t="s">
        <v>1843</v>
      </c>
      <c r="B3714" s="169" t="s">
        <v>15869</v>
      </c>
      <c r="C3714" s="169" t="s">
        <v>356</v>
      </c>
      <c r="D3714" s="169" t="s">
        <v>351</v>
      </c>
      <c r="E3714" s="170">
        <v>2012</v>
      </c>
      <c r="F3714" s="170" t="s">
        <v>11890</v>
      </c>
      <c r="G3714" s="171" t="s">
        <v>15779</v>
      </c>
      <c r="H3714" s="171" t="s">
        <v>15780</v>
      </c>
      <c r="I3714" s="171"/>
    </row>
    <row r="3715" spans="1:9" hidden="1" x14ac:dyDescent="0.25">
      <c r="A3715" s="169" t="s">
        <v>5600</v>
      </c>
      <c r="B3715" s="169" t="s">
        <v>15870</v>
      </c>
      <c r="C3715" s="169" t="s">
        <v>356</v>
      </c>
      <c r="D3715" s="169" t="s">
        <v>351</v>
      </c>
      <c r="E3715" s="170">
        <v>2012</v>
      </c>
      <c r="F3715" s="170" t="s">
        <v>11890</v>
      </c>
      <c r="G3715" s="171" t="s">
        <v>15779</v>
      </c>
      <c r="H3715" s="171" t="s">
        <v>15780</v>
      </c>
      <c r="I3715" s="171"/>
    </row>
    <row r="3716" spans="1:9" x14ac:dyDescent="0.25">
      <c r="A3716" s="169" t="s">
        <v>4340</v>
      </c>
      <c r="B3716" s="169" t="s">
        <v>15871</v>
      </c>
      <c r="C3716" s="169" t="s">
        <v>11889</v>
      </c>
      <c r="D3716" s="169" t="s">
        <v>351</v>
      </c>
      <c r="E3716" s="170">
        <v>2012</v>
      </c>
      <c r="F3716" s="170" t="s">
        <v>11890</v>
      </c>
      <c r="G3716" s="171" t="s">
        <v>15779</v>
      </c>
      <c r="H3716" s="171" t="s">
        <v>15780</v>
      </c>
      <c r="I3716" s="171"/>
    </row>
    <row r="3717" spans="1:9" hidden="1" x14ac:dyDescent="0.25">
      <c r="A3717" s="169" t="s">
        <v>2672</v>
      </c>
      <c r="B3717" s="169" t="s">
        <v>15872</v>
      </c>
      <c r="C3717" s="169" t="s">
        <v>356</v>
      </c>
      <c r="D3717" s="169" t="s">
        <v>351</v>
      </c>
      <c r="E3717" s="170">
        <v>2012</v>
      </c>
      <c r="F3717" s="170" t="s">
        <v>11890</v>
      </c>
      <c r="G3717" s="171" t="s">
        <v>15779</v>
      </c>
      <c r="H3717" s="171" t="s">
        <v>15780</v>
      </c>
      <c r="I3717" s="171"/>
    </row>
    <row r="3718" spans="1:9" hidden="1" x14ac:dyDescent="0.25">
      <c r="A3718" s="169" t="s">
        <v>2747</v>
      </c>
      <c r="B3718" s="169" t="s">
        <v>15873</v>
      </c>
      <c r="C3718" s="169" t="s">
        <v>356</v>
      </c>
      <c r="D3718" s="169" t="s">
        <v>351</v>
      </c>
      <c r="E3718" s="170">
        <v>2016</v>
      </c>
      <c r="F3718" s="170" t="s">
        <v>11890</v>
      </c>
      <c r="G3718" s="171" t="s">
        <v>15779</v>
      </c>
      <c r="H3718" s="171" t="s">
        <v>15780</v>
      </c>
      <c r="I3718" s="171"/>
    </row>
    <row r="3719" spans="1:9" x14ac:dyDescent="0.25">
      <c r="A3719" s="169" t="s">
        <v>2097</v>
      </c>
      <c r="B3719" s="169" t="s">
        <v>15874</v>
      </c>
      <c r="C3719" s="169" t="s">
        <v>11889</v>
      </c>
      <c r="D3719" s="169" t="s">
        <v>351</v>
      </c>
      <c r="E3719" s="170">
        <v>2012</v>
      </c>
      <c r="F3719" s="170" t="s">
        <v>11890</v>
      </c>
      <c r="G3719" s="171" t="s">
        <v>15779</v>
      </c>
      <c r="H3719" s="171" t="s">
        <v>15780</v>
      </c>
      <c r="I3719" s="171"/>
    </row>
    <row r="3720" spans="1:9" x14ac:dyDescent="0.25">
      <c r="A3720" s="169" t="s">
        <v>5846</v>
      </c>
      <c r="B3720" s="169" t="s">
        <v>15875</v>
      </c>
      <c r="C3720" s="169" t="s">
        <v>11889</v>
      </c>
      <c r="D3720" s="169" t="s">
        <v>351</v>
      </c>
      <c r="E3720" s="170">
        <v>2012</v>
      </c>
      <c r="F3720" s="170" t="s">
        <v>11890</v>
      </c>
      <c r="G3720" s="171" t="s">
        <v>15779</v>
      </c>
      <c r="H3720" s="171" t="s">
        <v>15780</v>
      </c>
      <c r="I3720" s="171"/>
    </row>
    <row r="3721" spans="1:9" hidden="1" x14ac:dyDescent="0.25">
      <c r="A3721" s="169" t="s">
        <v>1986</v>
      </c>
      <c r="B3721" s="169" t="s">
        <v>15876</v>
      </c>
      <c r="C3721" s="169" t="s">
        <v>356</v>
      </c>
      <c r="D3721" s="169" t="s">
        <v>351</v>
      </c>
      <c r="E3721" s="170">
        <v>2012</v>
      </c>
      <c r="F3721" s="170" t="s">
        <v>11890</v>
      </c>
      <c r="G3721" s="171" t="s">
        <v>15779</v>
      </c>
      <c r="H3721" s="171" t="s">
        <v>15780</v>
      </c>
      <c r="I3721" s="171"/>
    </row>
    <row r="3722" spans="1:9" x14ac:dyDescent="0.25">
      <c r="A3722" s="169" t="s">
        <v>1298</v>
      </c>
      <c r="B3722" s="169" t="s">
        <v>15877</v>
      </c>
      <c r="C3722" s="169" t="s">
        <v>11889</v>
      </c>
      <c r="D3722" s="169" t="s">
        <v>351</v>
      </c>
      <c r="E3722" s="170">
        <v>2012</v>
      </c>
      <c r="F3722" s="170" t="s">
        <v>11890</v>
      </c>
      <c r="G3722" s="171" t="s">
        <v>15779</v>
      </c>
      <c r="H3722" s="171" t="s">
        <v>15780</v>
      </c>
      <c r="I3722" s="171"/>
    </row>
    <row r="3723" spans="1:9" hidden="1" x14ac:dyDescent="0.25">
      <c r="A3723" s="169" t="s">
        <v>8547</v>
      </c>
      <c r="B3723" s="169" t="s">
        <v>15878</v>
      </c>
      <c r="C3723" s="169" t="s">
        <v>356</v>
      </c>
      <c r="D3723" s="169" t="s">
        <v>351</v>
      </c>
      <c r="E3723" s="170">
        <v>2012</v>
      </c>
      <c r="F3723" s="170" t="s">
        <v>11890</v>
      </c>
      <c r="G3723" s="171" t="s">
        <v>15779</v>
      </c>
      <c r="H3723" s="171" t="s">
        <v>15780</v>
      </c>
      <c r="I3723" s="171"/>
    </row>
    <row r="3724" spans="1:9" hidden="1" x14ac:dyDescent="0.25">
      <c r="A3724" s="169" t="s">
        <v>5631</v>
      </c>
      <c r="B3724" s="169" t="s">
        <v>15879</v>
      </c>
      <c r="C3724" s="169" t="s">
        <v>356</v>
      </c>
      <c r="D3724" s="169" t="s">
        <v>351</v>
      </c>
      <c r="E3724" s="170">
        <v>2012</v>
      </c>
      <c r="F3724" s="170" t="s">
        <v>11890</v>
      </c>
      <c r="G3724" s="171" t="s">
        <v>15779</v>
      </c>
      <c r="H3724" s="171" t="s">
        <v>15780</v>
      </c>
      <c r="I3724" s="171"/>
    </row>
    <row r="3725" spans="1:9" x14ac:dyDescent="0.25">
      <c r="A3725" s="169" t="s">
        <v>5489</v>
      </c>
      <c r="B3725" s="169" t="s">
        <v>15880</v>
      </c>
      <c r="C3725" s="169" t="s">
        <v>11889</v>
      </c>
      <c r="D3725" s="169" t="s">
        <v>351</v>
      </c>
      <c r="E3725" s="170">
        <v>2012</v>
      </c>
      <c r="F3725" s="170" t="s">
        <v>11890</v>
      </c>
      <c r="G3725" s="171" t="s">
        <v>15779</v>
      </c>
      <c r="H3725" s="171" t="s">
        <v>15780</v>
      </c>
      <c r="I3725" s="171"/>
    </row>
    <row r="3726" spans="1:9" hidden="1" x14ac:dyDescent="0.25">
      <c r="A3726" s="169" t="s">
        <v>6194</v>
      </c>
      <c r="B3726" s="169" t="s">
        <v>15881</v>
      </c>
      <c r="C3726" s="169" t="s">
        <v>356</v>
      </c>
      <c r="D3726" s="169" t="s">
        <v>351</v>
      </c>
      <c r="E3726" s="170">
        <v>2016</v>
      </c>
      <c r="F3726" s="170" t="s">
        <v>11890</v>
      </c>
      <c r="G3726" s="171" t="s">
        <v>15779</v>
      </c>
      <c r="H3726" s="171" t="s">
        <v>15780</v>
      </c>
      <c r="I3726" s="171"/>
    </row>
    <row r="3727" spans="1:9" hidden="1" x14ac:dyDescent="0.25">
      <c r="A3727" s="169" t="s">
        <v>7718</v>
      </c>
      <c r="B3727" s="169" t="s">
        <v>15882</v>
      </c>
      <c r="C3727" s="169" t="s">
        <v>356</v>
      </c>
      <c r="D3727" s="169" t="s">
        <v>351</v>
      </c>
      <c r="E3727" s="170">
        <v>2012</v>
      </c>
      <c r="F3727" s="170" t="s">
        <v>11890</v>
      </c>
      <c r="G3727" s="171" t="s">
        <v>15779</v>
      </c>
      <c r="H3727" s="171" t="s">
        <v>15780</v>
      </c>
      <c r="I3727" s="171"/>
    </row>
    <row r="3728" spans="1:9" hidden="1" x14ac:dyDescent="0.25">
      <c r="A3728" s="169" t="s">
        <v>15883</v>
      </c>
      <c r="B3728" s="169" t="s">
        <v>15884</v>
      </c>
      <c r="C3728" s="169" t="s">
        <v>356</v>
      </c>
      <c r="D3728" s="169" t="s">
        <v>351</v>
      </c>
      <c r="E3728" s="170">
        <v>2016</v>
      </c>
      <c r="F3728" s="170" t="s">
        <v>11890</v>
      </c>
      <c r="G3728" s="171" t="s">
        <v>15779</v>
      </c>
      <c r="H3728" s="171" t="s">
        <v>15780</v>
      </c>
      <c r="I3728" s="171"/>
    </row>
    <row r="3729" spans="1:9" x14ac:dyDescent="0.25">
      <c r="A3729" s="169" t="s">
        <v>15885</v>
      </c>
      <c r="B3729" s="169" t="s">
        <v>15886</v>
      </c>
      <c r="C3729" s="169" t="s">
        <v>11889</v>
      </c>
      <c r="D3729" s="169" t="s">
        <v>351</v>
      </c>
      <c r="E3729" s="170">
        <v>2019</v>
      </c>
      <c r="F3729" s="170" t="s">
        <v>11890</v>
      </c>
      <c r="G3729" s="171" t="s">
        <v>15779</v>
      </c>
      <c r="H3729" s="171" t="s">
        <v>15780</v>
      </c>
      <c r="I3729" s="171"/>
    </row>
    <row r="3730" spans="1:9" hidden="1" x14ac:dyDescent="0.25">
      <c r="A3730" s="169" t="s">
        <v>4569</v>
      </c>
      <c r="B3730" s="169" t="s">
        <v>15887</v>
      </c>
      <c r="C3730" s="169" t="s">
        <v>356</v>
      </c>
      <c r="D3730" s="169" t="s">
        <v>351</v>
      </c>
      <c r="E3730" s="170">
        <v>2012</v>
      </c>
      <c r="F3730" s="170" t="s">
        <v>11890</v>
      </c>
      <c r="G3730" s="171" t="s">
        <v>15779</v>
      </c>
      <c r="H3730" s="171" t="s">
        <v>15780</v>
      </c>
      <c r="I3730" s="171"/>
    </row>
    <row r="3731" spans="1:9" hidden="1" x14ac:dyDescent="0.25">
      <c r="A3731" s="169" t="s">
        <v>3936</v>
      </c>
      <c r="B3731" s="169" t="s">
        <v>15888</v>
      </c>
      <c r="C3731" s="169" t="s">
        <v>356</v>
      </c>
      <c r="D3731" s="169" t="s">
        <v>351</v>
      </c>
      <c r="E3731" s="170">
        <v>2012</v>
      </c>
      <c r="F3731" s="170" t="s">
        <v>11890</v>
      </c>
      <c r="G3731" s="171" t="s">
        <v>15779</v>
      </c>
      <c r="H3731" s="171" t="s">
        <v>15780</v>
      </c>
      <c r="I3731" s="171"/>
    </row>
    <row r="3732" spans="1:9" hidden="1" x14ac:dyDescent="0.25">
      <c r="A3732" s="169" t="s">
        <v>9556</v>
      </c>
      <c r="B3732" s="169" t="s">
        <v>15889</v>
      </c>
      <c r="C3732" s="169" t="s">
        <v>356</v>
      </c>
      <c r="D3732" s="169" t="s">
        <v>351</v>
      </c>
      <c r="E3732" s="170">
        <v>2012</v>
      </c>
      <c r="F3732" s="170" t="s">
        <v>11890</v>
      </c>
      <c r="G3732" s="171" t="s">
        <v>15779</v>
      </c>
      <c r="H3732" s="171" t="s">
        <v>15780</v>
      </c>
      <c r="I3732" s="171"/>
    </row>
    <row r="3733" spans="1:9" hidden="1" x14ac:dyDescent="0.25">
      <c r="A3733" s="169" t="s">
        <v>957</v>
      </c>
      <c r="B3733" s="169" t="s">
        <v>15890</v>
      </c>
      <c r="C3733" s="169" t="s">
        <v>356</v>
      </c>
      <c r="D3733" s="169" t="s">
        <v>351</v>
      </c>
      <c r="E3733" s="170">
        <v>2012</v>
      </c>
      <c r="F3733" s="170" t="s">
        <v>11890</v>
      </c>
      <c r="G3733" s="171" t="s">
        <v>15779</v>
      </c>
      <c r="H3733" s="171" t="s">
        <v>15780</v>
      </c>
      <c r="I3733" s="171"/>
    </row>
    <row r="3734" spans="1:9" x14ac:dyDescent="0.25">
      <c r="A3734" s="169" t="s">
        <v>1127</v>
      </c>
      <c r="B3734" s="169" t="s">
        <v>15891</v>
      </c>
      <c r="C3734" s="169" t="s">
        <v>11889</v>
      </c>
      <c r="D3734" s="169" t="s">
        <v>351</v>
      </c>
      <c r="E3734" s="170">
        <v>2012</v>
      </c>
      <c r="F3734" s="170" t="s">
        <v>11890</v>
      </c>
      <c r="G3734" s="171" t="s">
        <v>15779</v>
      </c>
      <c r="H3734" s="171" t="s">
        <v>15780</v>
      </c>
      <c r="I3734" s="171"/>
    </row>
    <row r="3735" spans="1:9" hidden="1" x14ac:dyDescent="0.25">
      <c r="A3735" s="169" t="s">
        <v>7735</v>
      </c>
      <c r="B3735" s="169" t="s">
        <v>15892</v>
      </c>
      <c r="C3735" s="169" t="s">
        <v>356</v>
      </c>
      <c r="D3735" s="169" t="s">
        <v>351</v>
      </c>
      <c r="E3735" s="170">
        <v>2012</v>
      </c>
      <c r="F3735" s="170" t="s">
        <v>11890</v>
      </c>
      <c r="G3735" s="171" t="s">
        <v>15779</v>
      </c>
      <c r="H3735" s="171" t="s">
        <v>15780</v>
      </c>
      <c r="I3735" s="171"/>
    </row>
    <row r="3736" spans="1:9" x14ac:dyDescent="0.25">
      <c r="A3736" s="169" t="s">
        <v>15893</v>
      </c>
      <c r="B3736" s="169" t="s">
        <v>15894</v>
      </c>
      <c r="C3736" s="169" t="s">
        <v>11889</v>
      </c>
      <c r="D3736" s="169" t="s">
        <v>351</v>
      </c>
      <c r="E3736" s="170">
        <v>2019</v>
      </c>
      <c r="F3736" s="170" t="s">
        <v>11890</v>
      </c>
      <c r="G3736" s="171" t="s">
        <v>15779</v>
      </c>
      <c r="H3736" s="171" t="s">
        <v>15780</v>
      </c>
      <c r="I3736" s="171"/>
    </row>
    <row r="3737" spans="1:9" hidden="1" x14ac:dyDescent="0.25">
      <c r="A3737" s="169" t="s">
        <v>3861</v>
      </c>
      <c r="B3737" s="169" t="s">
        <v>15895</v>
      </c>
      <c r="C3737" s="169" t="s">
        <v>356</v>
      </c>
      <c r="D3737" s="169" t="s">
        <v>351</v>
      </c>
      <c r="E3737" s="170">
        <v>2016</v>
      </c>
      <c r="F3737" s="170" t="s">
        <v>11890</v>
      </c>
      <c r="G3737" s="171" t="s">
        <v>15779</v>
      </c>
      <c r="H3737" s="171" t="s">
        <v>15780</v>
      </c>
      <c r="I3737" s="171"/>
    </row>
    <row r="3738" spans="1:9" hidden="1" x14ac:dyDescent="0.25">
      <c r="A3738" s="169" t="s">
        <v>3373</v>
      </c>
      <c r="B3738" s="169" t="s">
        <v>15896</v>
      </c>
      <c r="C3738" s="169" t="s">
        <v>356</v>
      </c>
      <c r="D3738" s="169" t="s">
        <v>351</v>
      </c>
      <c r="E3738" s="170">
        <v>2012</v>
      </c>
      <c r="F3738" s="170" t="s">
        <v>11890</v>
      </c>
      <c r="G3738" s="171" t="s">
        <v>15779</v>
      </c>
      <c r="H3738" s="171" t="s">
        <v>15780</v>
      </c>
      <c r="I3738" s="171"/>
    </row>
    <row r="3739" spans="1:9" hidden="1" x14ac:dyDescent="0.25">
      <c r="A3739" s="169" t="s">
        <v>10302</v>
      </c>
      <c r="B3739" s="169" t="s">
        <v>15897</v>
      </c>
      <c r="C3739" s="169" t="s">
        <v>356</v>
      </c>
      <c r="D3739" s="169" t="s">
        <v>351</v>
      </c>
      <c r="E3739" s="170">
        <v>2012</v>
      </c>
      <c r="F3739" s="170" t="s">
        <v>11890</v>
      </c>
      <c r="G3739" s="171" t="s">
        <v>15779</v>
      </c>
      <c r="H3739" s="171" t="s">
        <v>15780</v>
      </c>
      <c r="I3739" s="171"/>
    </row>
    <row r="3740" spans="1:9" x14ac:dyDescent="0.25">
      <c r="A3740" s="169" t="s">
        <v>15898</v>
      </c>
      <c r="B3740" s="169" t="s">
        <v>15899</v>
      </c>
      <c r="C3740" s="169" t="s">
        <v>11889</v>
      </c>
      <c r="D3740" s="169" t="s">
        <v>351</v>
      </c>
      <c r="E3740" s="170">
        <v>2019</v>
      </c>
      <c r="F3740" s="170" t="s">
        <v>11890</v>
      </c>
      <c r="G3740" s="171" t="s">
        <v>15779</v>
      </c>
      <c r="H3740" s="171" t="s">
        <v>15780</v>
      </c>
      <c r="I3740" s="171"/>
    </row>
    <row r="3741" spans="1:9" hidden="1" x14ac:dyDescent="0.25">
      <c r="A3741" s="169" t="s">
        <v>6231</v>
      </c>
      <c r="B3741" s="169" t="s">
        <v>15900</v>
      </c>
      <c r="C3741" s="169" t="s">
        <v>356</v>
      </c>
      <c r="D3741" s="169" t="s">
        <v>351</v>
      </c>
      <c r="E3741" s="170">
        <v>2012</v>
      </c>
      <c r="F3741" s="170" t="s">
        <v>11890</v>
      </c>
      <c r="G3741" s="171" t="s">
        <v>15779</v>
      </c>
      <c r="H3741" s="171" t="s">
        <v>15780</v>
      </c>
      <c r="I3741" s="171"/>
    </row>
    <row r="3742" spans="1:9" hidden="1" x14ac:dyDescent="0.25">
      <c r="A3742" s="169" t="s">
        <v>3446</v>
      </c>
      <c r="B3742" s="169" t="s">
        <v>15901</v>
      </c>
      <c r="C3742" s="169" t="s">
        <v>356</v>
      </c>
      <c r="D3742" s="169" t="s">
        <v>351</v>
      </c>
      <c r="E3742" s="170">
        <v>2012</v>
      </c>
      <c r="F3742" s="170" t="s">
        <v>11890</v>
      </c>
      <c r="G3742" s="171" t="s">
        <v>15779</v>
      </c>
      <c r="H3742" s="171" t="s">
        <v>15780</v>
      </c>
      <c r="I3742" s="171"/>
    </row>
    <row r="3743" spans="1:9" x14ac:dyDescent="0.25">
      <c r="A3743" s="169" t="s">
        <v>9255</v>
      </c>
      <c r="B3743" s="169" t="s">
        <v>15902</v>
      </c>
      <c r="C3743" s="169" t="s">
        <v>11889</v>
      </c>
      <c r="D3743" s="169" t="s">
        <v>351</v>
      </c>
      <c r="E3743" s="170">
        <v>2012</v>
      </c>
      <c r="F3743" s="170" t="s">
        <v>11890</v>
      </c>
      <c r="G3743" s="171" t="s">
        <v>15779</v>
      </c>
      <c r="H3743" s="171" t="s">
        <v>15780</v>
      </c>
      <c r="I3743" s="171"/>
    </row>
    <row r="3744" spans="1:9" hidden="1" x14ac:dyDescent="0.25">
      <c r="A3744" s="169" t="s">
        <v>15903</v>
      </c>
      <c r="B3744" s="169" t="s">
        <v>15904</v>
      </c>
      <c r="C3744" s="169" t="s">
        <v>356</v>
      </c>
      <c r="D3744" s="169" t="s">
        <v>351</v>
      </c>
      <c r="E3744" s="170">
        <v>2021</v>
      </c>
      <c r="F3744" s="170" t="s">
        <v>11890</v>
      </c>
      <c r="G3744" s="171" t="s">
        <v>15905</v>
      </c>
      <c r="H3744" s="171" t="s">
        <v>11836</v>
      </c>
      <c r="I3744" s="171"/>
    </row>
    <row r="3745" spans="1:9" hidden="1" x14ac:dyDescent="0.25">
      <c r="A3745" s="169" t="s">
        <v>15906</v>
      </c>
      <c r="B3745" s="169" t="s">
        <v>15907</v>
      </c>
      <c r="C3745" s="169" t="s">
        <v>356</v>
      </c>
      <c r="D3745" s="169" t="s">
        <v>351</v>
      </c>
      <c r="E3745" s="170">
        <v>2021</v>
      </c>
      <c r="F3745" s="170" t="s">
        <v>11890</v>
      </c>
      <c r="G3745" s="171" t="s">
        <v>15905</v>
      </c>
      <c r="H3745" s="171" t="s">
        <v>11836</v>
      </c>
      <c r="I3745" s="171"/>
    </row>
    <row r="3746" spans="1:9" hidden="1" x14ac:dyDescent="0.25">
      <c r="A3746" s="169" t="s">
        <v>15908</v>
      </c>
      <c r="B3746" s="169" t="s">
        <v>15909</v>
      </c>
      <c r="C3746" s="169" t="s">
        <v>356</v>
      </c>
      <c r="D3746" s="169" t="s">
        <v>351</v>
      </c>
      <c r="E3746" s="170">
        <v>2021</v>
      </c>
      <c r="F3746" s="170" t="s">
        <v>11890</v>
      </c>
      <c r="G3746" s="171" t="s">
        <v>15905</v>
      </c>
      <c r="H3746" s="171" t="s">
        <v>11836</v>
      </c>
      <c r="I3746" s="171"/>
    </row>
    <row r="3747" spans="1:9" hidden="1" x14ac:dyDescent="0.25">
      <c r="A3747" s="169" t="s">
        <v>15910</v>
      </c>
      <c r="B3747" s="169" t="s">
        <v>15911</v>
      </c>
      <c r="C3747" s="169" t="s">
        <v>356</v>
      </c>
      <c r="D3747" s="169" t="s">
        <v>351</v>
      </c>
      <c r="E3747" s="170">
        <v>2021</v>
      </c>
      <c r="F3747" s="170" t="s">
        <v>11890</v>
      </c>
      <c r="G3747" s="171" t="s">
        <v>15905</v>
      </c>
      <c r="H3747" s="171" t="s">
        <v>11836</v>
      </c>
      <c r="I3747" s="171"/>
    </row>
    <row r="3748" spans="1:9" hidden="1" x14ac:dyDescent="0.25">
      <c r="A3748" s="169" t="s">
        <v>15912</v>
      </c>
      <c r="B3748" s="169" t="s">
        <v>15913</v>
      </c>
      <c r="C3748" s="169" t="s">
        <v>356</v>
      </c>
      <c r="D3748" s="169" t="s">
        <v>351</v>
      </c>
      <c r="E3748" s="170">
        <v>2021</v>
      </c>
      <c r="F3748" s="170" t="s">
        <v>11890</v>
      </c>
      <c r="G3748" s="171" t="s">
        <v>15905</v>
      </c>
      <c r="H3748" s="171" t="s">
        <v>11836</v>
      </c>
      <c r="I3748" s="171"/>
    </row>
    <row r="3749" spans="1:9" hidden="1" x14ac:dyDescent="0.25">
      <c r="A3749" s="169" t="s">
        <v>15914</v>
      </c>
      <c r="B3749" s="169" t="s">
        <v>15915</v>
      </c>
      <c r="C3749" s="169" t="s">
        <v>356</v>
      </c>
      <c r="D3749" s="169" t="s">
        <v>351</v>
      </c>
      <c r="E3749" s="170">
        <v>2021</v>
      </c>
      <c r="F3749" s="170" t="s">
        <v>11890</v>
      </c>
      <c r="G3749" s="171" t="s">
        <v>15905</v>
      </c>
      <c r="H3749" s="171" t="s">
        <v>11836</v>
      </c>
      <c r="I3749" s="171"/>
    </row>
    <row r="3750" spans="1:9" hidden="1" x14ac:dyDescent="0.25">
      <c r="A3750" s="169" t="s">
        <v>15916</v>
      </c>
      <c r="B3750" s="169" t="s">
        <v>15917</v>
      </c>
      <c r="C3750" s="169" t="s">
        <v>356</v>
      </c>
      <c r="D3750" s="169" t="s">
        <v>351</v>
      </c>
      <c r="E3750" s="170">
        <v>2021</v>
      </c>
      <c r="F3750" s="170" t="s">
        <v>11890</v>
      </c>
      <c r="G3750" s="171" t="s">
        <v>15905</v>
      </c>
      <c r="H3750" s="171" t="s">
        <v>11836</v>
      </c>
      <c r="I3750" s="171"/>
    </row>
    <row r="3751" spans="1:9" hidden="1" x14ac:dyDescent="0.25">
      <c r="A3751" s="169" t="s">
        <v>15918</v>
      </c>
      <c r="B3751" s="169" t="s">
        <v>15919</v>
      </c>
      <c r="C3751" s="169" t="s">
        <v>356</v>
      </c>
      <c r="D3751" s="169" t="s">
        <v>351</v>
      </c>
      <c r="E3751" s="170">
        <v>2021</v>
      </c>
      <c r="F3751" s="170" t="s">
        <v>11890</v>
      </c>
      <c r="G3751" s="171" t="s">
        <v>15905</v>
      </c>
      <c r="H3751" s="171" t="s">
        <v>11836</v>
      </c>
      <c r="I3751" s="171"/>
    </row>
    <row r="3752" spans="1:9" hidden="1" x14ac:dyDescent="0.25">
      <c r="A3752" s="169" t="s">
        <v>15920</v>
      </c>
      <c r="B3752" s="169" t="s">
        <v>15921</v>
      </c>
      <c r="C3752" s="169" t="s">
        <v>356</v>
      </c>
      <c r="D3752" s="169" t="s">
        <v>351</v>
      </c>
      <c r="E3752" s="170">
        <v>2021</v>
      </c>
      <c r="F3752" s="170" t="s">
        <v>11890</v>
      </c>
      <c r="G3752" s="171" t="s">
        <v>15905</v>
      </c>
      <c r="H3752" s="171" t="s">
        <v>11836</v>
      </c>
      <c r="I3752" s="171"/>
    </row>
    <row r="3753" spans="1:9" hidden="1" x14ac:dyDescent="0.25">
      <c r="A3753" s="169" t="s">
        <v>15922</v>
      </c>
      <c r="B3753" s="169" t="s">
        <v>15923</v>
      </c>
      <c r="C3753" s="169" t="s">
        <v>356</v>
      </c>
      <c r="D3753" s="169" t="s">
        <v>351</v>
      </c>
      <c r="E3753" s="170">
        <v>2021</v>
      </c>
      <c r="F3753" s="170" t="s">
        <v>11890</v>
      </c>
      <c r="G3753" s="171" t="s">
        <v>15905</v>
      </c>
      <c r="H3753" s="171" t="s">
        <v>11836</v>
      </c>
      <c r="I3753" s="171"/>
    </row>
    <row r="3754" spans="1:9" hidden="1" x14ac:dyDescent="0.25">
      <c r="A3754" s="169" t="s">
        <v>15924</v>
      </c>
      <c r="B3754" s="169" t="s">
        <v>15925</v>
      </c>
      <c r="C3754" s="169" t="s">
        <v>356</v>
      </c>
      <c r="D3754" s="169" t="s">
        <v>351</v>
      </c>
      <c r="E3754" s="170">
        <v>2021</v>
      </c>
      <c r="F3754" s="170" t="s">
        <v>11890</v>
      </c>
      <c r="G3754" s="171" t="s">
        <v>15905</v>
      </c>
      <c r="H3754" s="171" t="s">
        <v>11836</v>
      </c>
      <c r="I3754" s="171"/>
    </row>
    <row r="3755" spans="1:9" hidden="1" x14ac:dyDescent="0.25">
      <c r="A3755" s="169" t="s">
        <v>15926</v>
      </c>
      <c r="B3755" s="169" t="s">
        <v>15927</v>
      </c>
      <c r="C3755" s="169" t="s">
        <v>356</v>
      </c>
      <c r="D3755" s="169" t="s">
        <v>351</v>
      </c>
      <c r="E3755" s="170">
        <v>2021</v>
      </c>
      <c r="F3755" s="170" t="s">
        <v>11890</v>
      </c>
      <c r="G3755" s="171" t="s">
        <v>15905</v>
      </c>
      <c r="H3755" s="171" t="s">
        <v>11836</v>
      </c>
      <c r="I3755" s="171"/>
    </row>
    <row r="3756" spans="1:9" hidden="1" x14ac:dyDescent="0.25">
      <c r="A3756" s="169" t="s">
        <v>15928</v>
      </c>
      <c r="B3756" s="169" t="s">
        <v>15929</v>
      </c>
      <c r="C3756" s="169" t="s">
        <v>356</v>
      </c>
      <c r="D3756" s="169" t="s">
        <v>351</v>
      </c>
      <c r="E3756" s="170">
        <v>2021</v>
      </c>
      <c r="F3756" s="170" t="s">
        <v>11890</v>
      </c>
      <c r="G3756" s="171" t="s">
        <v>15905</v>
      </c>
      <c r="H3756" s="171" t="s">
        <v>11836</v>
      </c>
      <c r="I3756" s="171"/>
    </row>
    <row r="3757" spans="1:9" hidden="1" x14ac:dyDescent="0.25">
      <c r="A3757" s="169" t="s">
        <v>15930</v>
      </c>
      <c r="B3757" s="169" t="s">
        <v>15931</v>
      </c>
      <c r="C3757" s="169" t="s">
        <v>356</v>
      </c>
      <c r="D3757" s="169" t="s">
        <v>351</v>
      </c>
      <c r="E3757" s="170">
        <v>2021</v>
      </c>
      <c r="F3757" s="170" t="s">
        <v>11890</v>
      </c>
      <c r="G3757" s="171" t="s">
        <v>15905</v>
      </c>
      <c r="H3757" s="171" t="s">
        <v>11836</v>
      </c>
      <c r="I3757" s="171"/>
    </row>
    <row r="3758" spans="1:9" hidden="1" x14ac:dyDescent="0.25">
      <c r="A3758" s="169" t="s">
        <v>15932</v>
      </c>
      <c r="B3758" s="169" t="s">
        <v>15933</v>
      </c>
      <c r="C3758" s="169" t="s">
        <v>356</v>
      </c>
      <c r="D3758" s="169" t="s">
        <v>351</v>
      </c>
      <c r="E3758" s="170">
        <v>2021</v>
      </c>
      <c r="F3758" s="170" t="s">
        <v>11890</v>
      </c>
      <c r="G3758" s="171" t="s">
        <v>15905</v>
      </c>
      <c r="H3758" s="171" t="s">
        <v>11836</v>
      </c>
      <c r="I3758" s="171"/>
    </row>
    <row r="3759" spans="1:9" hidden="1" x14ac:dyDescent="0.25">
      <c r="A3759" s="169" t="s">
        <v>15934</v>
      </c>
      <c r="B3759" s="169" t="s">
        <v>15935</v>
      </c>
      <c r="C3759" s="169" t="s">
        <v>356</v>
      </c>
      <c r="D3759" s="169" t="s">
        <v>351</v>
      </c>
      <c r="E3759" s="170">
        <v>2015</v>
      </c>
      <c r="F3759" s="170" t="s">
        <v>11890</v>
      </c>
      <c r="G3759" s="171" t="s">
        <v>15905</v>
      </c>
      <c r="H3759" s="171" t="s">
        <v>11836</v>
      </c>
      <c r="I3759" s="171"/>
    </row>
    <row r="3760" spans="1:9" hidden="1" x14ac:dyDescent="0.25">
      <c r="A3760" s="169" t="s">
        <v>15936</v>
      </c>
      <c r="B3760" s="169" t="s">
        <v>15937</v>
      </c>
      <c r="C3760" s="169" t="s">
        <v>356</v>
      </c>
      <c r="D3760" s="169" t="s">
        <v>351</v>
      </c>
      <c r="E3760" s="170">
        <v>2020</v>
      </c>
      <c r="F3760" s="170" t="s">
        <v>11890</v>
      </c>
      <c r="G3760" s="171" t="s">
        <v>15905</v>
      </c>
      <c r="H3760" s="171" t="s">
        <v>11836</v>
      </c>
      <c r="I3760" s="171"/>
    </row>
    <row r="3761" spans="1:9" x14ac:dyDescent="0.25">
      <c r="A3761" s="169" t="s">
        <v>15938</v>
      </c>
      <c r="B3761" s="169" t="s">
        <v>15939</v>
      </c>
      <c r="C3761" s="169" t="s">
        <v>11889</v>
      </c>
      <c r="D3761" s="169" t="s">
        <v>351</v>
      </c>
      <c r="E3761" s="170">
        <v>2021</v>
      </c>
      <c r="F3761" s="170" t="s">
        <v>11890</v>
      </c>
      <c r="G3761" s="171" t="s">
        <v>15905</v>
      </c>
      <c r="H3761" s="171" t="s">
        <v>11836</v>
      </c>
      <c r="I3761" s="171"/>
    </row>
    <row r="3762" spans="1:9" hidden="1" x14ac:dyDescent="0.25">
      <c r="A3762" s="169" t="s">
        <v>15940</v>
      </c>
      <c r="B3762" s="169" t="s">
        <v>15941</v>
      </c>
      <c r="C3762" s="169" t="s">
        <v>356</v>
      </c>
      <c r="D3762" s="169" t="s">
        <v>351</v>
      </c>
      <c r="E3762" s="170">
        <v>2021</v>
      </c>
      <c r="F3762" s="170" t="s">
        <v>11890</v>
      </c>
      <c r="G3762" s="171" t="s">
        <v>15905</v>
      </c>
      <c r="H3762" s="171" t="s">
        <v>11836</v>
      </c>
      <c r="I3762" s="171"/>
    </row>
    <row r="3763" spans="1:9" hidden="1" x14ac:dyDescent="0.25">
      <c r="A3763" s="169" t="s">
        <v>15942</v>
      </c>
      <c r="B3763" s="169" t="s">
        <v>15943</v>
      </c>
      <c r="C3763" s="169" t="s">
        <v>356</v>
      </c>
      <c r="D3763" s="169" t="s">
        <v>351</v>
      </c>
      <c r="E3763" s="170">
        <v>2021</v>
      </c>
      <c r="F3763" s="170" t="s">
        <v>11890</v>
      </c>
      <c r="G3763" s="171" t="s">
        <v>15905</v>
      </c>
      <c r="H3763" s="171" t="s">
        <v>11836</v>
      </c>
      <c r="I3763" s="171"/>
    </row>
    <row r="3764" spans="1:9" hidden="1" x14ac:dyDescent="0.25">
      <c r="A3764" s="169" t="s">
        <v>15944</v>
      </c>
      <c r="B3764" s="169" t="s">
        <v>15945</v>
      </c>
      <c r="C3764" s="169" t="s">
        <v>356</v>
      </c>
      <c r="D3764" s="169" t="s">
        <v>351</v>
      </c>
      <c r="E3764" s="170">
        <v>2021</v>
      </c>
      <c r="F3764" s="170" t="s">
        <v>11890</v>
      </c>
      <c r="G3764" s="171" t="s">
        <v>15905</v>
      </c>
      <c r="H3764" s="171" t="s">
        <v>11836</v>
      </c>
      <c r="I3764" s="171"/>
    </row>
    <row r="3765" spans="1:9" hidden="1" x14ac:dyDescent="0.25">
      <c r="A3765" s="169" t="s">
        <v>15946</v>
      </c>
      <c r="B3765" s="169" t="s">
        <v>15947</v>
      </c>
      <c r="C3765" s="169" t="s">
        <v>356</v>
      </c>
      <c r="D3765" s="169" t="s">
        <v>351</v>
      </c>
      <c r="E3765" s="170">
        <v>2019</v>
      </c>
      <c r="F3765" s="170" t="s">
        <v>11890</v>
      </c>
      <c r="G3765" s="171" t="s">
        <v>15905</v>
      </c>
      <c r="H3765" s="171" t="s">
        <v>11836</v>
      </c>
      <c r="I3765" s="171"/>
    </row>
    <row r="3766" spans="1:9" hidden="1" x14ac:dyDescent="0.25">
      <c r="A3766" s="169" t="s">
        <v>15948</v>
      </c>
      <c r="B3766" s="169" t="s">
        <v>15949</v>
      </c>
      <c r="C3766" s="169" t="s">
        <v>356</v>
      </c>
      <c r="D3766" s="169" t="s">
        <v>351</v>
      </c>
      <c r="E3766" s="170">
        <v>2017</v>
      </c>
      <c r="F3766" s="170" t="s">
        <v>11890</v>
      </c>
      <c r="G3766" s="171" t="s">
        <v>15905</v>
      </c>
      <c r="H3766" s="171" t="s">
        <v>11836</v>
      </c>
      <c r="I3766" s="171"/>
    </row>
    <row r="3767" spans="1:9" hidden="1" x14ac:dyDescent="0.25">
      <c r="A3767" s="169" t="s">
        <v>15950</v>
      </c>
      <c r="B3767" s="169" t="s">
        <v>15951</v>
      </c>
      <c r="C3767" s="169" t="s">
        <v>356</v>
      </c>
      <c r="D3767" s="169" t="s">
        <v>351</v>
      </c>
      <c r="E3767" s="170">
        <v>2021</v>
      </c>
      <c r="F3767" s="170" t="s">
        <v>11890</v>
      </c>
      <c r="G3767" s="171" t="s">
        <v>15905</v>
      </c>
      <c r="H3767" s="171" t="s">
        <v>11836</v>
      </c>
      <c r="I3767" s="171"/>
    </row>
    <row r="3768" spans="1:9" hidden="1" x14ac:dyDescent="0.25">
      <c r="A3768" s="169" t="s">
        <v>15952</v>
      </c>
      <c r="B3768" s="169" t="s">
        <v>15953</v>
      </c>
      <c r="C3768" s="169" t="s">
        <v>356</v>
      </c>
      <c r="D3768" s="169" t="s">
        <v>351</v>
      </c>
      <c r="E3768" s="170">
        <v>2021</v>
      </c>
      <c r="F3768" s="170" t="s">
        <v>11890</v>
      </c>
      <c r="G3768" s="171" t="s">
        <v>15905</v>
      </c>
      <c r="H3768" s="171" t="s">
        <v>11836</v>
      </c>
      <c r="I3768" s="171"/>
    </row>
    <row r="3769" spans="1:9" hidden="1" x14ac:dyDescent="0.25">
      <c r="A3769" s="169" t="s">
        <v>15954</v>
      </c>
      <c r="B3769" s="169" t="s">
        <v>15955</v>
      </c>
      <c r="C3769" s="169" t="s">
        <v>356</v>
      </c>
      <c r="D3769" s="169" t="s">
        <v>351</v>
      </c>
      <c r="E3769" s="170">
        <v>2019</v>
      </c>
      <c r="F3769" s="170" t="s">
        <v>11890</v>
      </c>
      <c r="G3769" s="171" t="s">
        <v>15905</v>
      </c>
      <c r="H3769" s="171" t="s">
        <v>11836</v>
      </c>
      <c r="I3769" s="171"/>
    </row>
    <row r="3770" spans="1:9" hidden="1" x14ac:dyDescent="0.25">
      <c r="A3770" s="169" t="s">
        <v>15956</v>
      </c>
      <c r="B3770" s="169" t="s">
        <v>15957</v>
      </c>
      <c r="C3770" s="169" t="s">
        <v>356</v>
      </c>
      <c r="D3770" s="169" t="s">
        <v>351</v>
      </c>
      <c r="E3770" s="170">
        <v>2021</v>
      </c>
      <c r="F3770" s="170" t="s">
        <v>11890</v>
      </c>
      <c r="G3770" s="171" t="s">
        <v>15905</v>
      </c>
      <c r="H3770" s="171" t="s">
        <v>11836</v>
      </c>
      <c r="I3770" s="171"/>
    </row>
    <row r="3771" spans="1:9" hidden="1" x14ac:dyDescent="0.25">
      <c r="A3771" s="169" t="s">
        <v>15958</v>
      </c>
      <c r="B3771" s="169" t="s">
        <v>15959</v>
      </c>
      <c r="C3771" s="169" t="s">
        <v>356</v>
      </c>
      <c r="D3771" s="169" t="s">
        <v>351</v>
      </c>
      <c r="E3771" s="170">
        <v>2019</v>
      </c>
      <c r="F3771" s="170" t="s">
        <v>11890</v>
      </c>
      <c r="G3771" s="171" t="s">
        <v>15905</v>
      </c>
      <c r="H3771" s="171" t="s">
        <v>11836</v>
      </c>
      <c r="I3771" s="171"/>
    </row>
    <row r="3772" spans="1:9" hidden="1" x14ac:dyDescent="0.25">
      <c r="A3772" s="169" t="s">
        <v>15960</v>
      </c>
      <c r="B3772" s="169" t="s">
        <v>15961</v>
      </c>
      <c r="C3772" s="169" t="s">
        <v>356</v>
      </c>
      <c r="D3772" s="169" t="s">
        <v>351</v>
      </c>
      <c r="E3772" s="170">
        <v>2021</v>
      </c>
      <c r="F3772" s="170" t="s">
        <v>11890</v>
      </c>
      <c r="G3772" s="171" t="s">
        <v>15905</v>
      </c>
      <c r="H3772" s="171" t="s">
        <v>11836</v>
      </c>
      <c r="I3772" s="171"/>
    </row>
    <row r="3773" spans="1:9" hidden="1" x14ac:dyDescent="0.25">
      <c r="A3773" s="169" t="s">
        <v>15962</v>
      </c>
      <c r="B3773" s="169" t="s">
        <v>15963</v>
      </c>
      <c r="C3773" s="169" t="s">
        <v>356</v>
      </c>
      <c r="D3773" s="169" t="s">
        <v>351</v>
      </c>
      <c r="E3773" s="170">
        <v>2019</v>
      </c>
      <c r="F3773" s="170" t="s">
        <v>11890</v>
      </c>
      <c r="G3773" s="171" t="s">
        <v>15905</v>
      </c>
      <c r="H3773" s="171" t="s">
        <v>11836</v>
      </c>
      <c r="I3773" s="171"/>
    </row>
    <row r="3774" spans="1:9" hidden="1" x14ac:dyDescent="0.25">
      <c r="A3774" s="169" t="s">
        <v>15964</v>
      </c>
      <c r="B3774" s="169" t="s">
        <v>15965</v>
      </c>
      <c r="C3774" s="169" t="s">
        <v>356</v>
      </c>
      <c r="D3774" s="169" t="s">
        <v>351</v>
      </c>
      <c r="E3774" s="170">
        <v>2021</v>
      </c>
      <c r="F3774" s="170" t="s">
        <v>11890</v>
      </c>
      <c r="G3774" s="171" t="s">
        <v>15905</v>
      </c>
      <c r="H3774" s="171" t="s">
        <v>11836</v>
      </c>
      <c r="I3774" s="171"/>
    </row>
    <row r="3775" spans="1:9" hidden="1" x14ac:dyDescent="0.25">
      <c r="A3775" s="169" t="s">
        <v>15966</v>
      </c>
      <c r="B3775" s="169" t="s">
        <v>15967</v>
      </c>
      <c r="C3775" s="169" t="s">
        <v>356</v>
      </c>
      <c r="D3775" s="169" t="s">
        <v>351</v>
      </c>
      <c r="E3775" s="170">
        <v>2021</v>
      </c>
      <c r="F3775" s="170" t="s">
        <v>11890</v>
      </c>
      <c r="G3775" s="171" t="s">
        <v>15905</v>
      </c>
      <c r="H3775" s="171" t="s">
        <v>11836</v>
      </c>
      <c r="I3775" s="171"/>
    </row>
    <row r="3776" spans="1:9" hidden="1" x14ac:dyDescent="0.25">
      <c r="A3776" s="173" t="s">
        <v>15968</v>
      </c>
      <c r="B3776" s="169" t="s">
        <v>15969</v>
      </c>
      <c r="C3776" s="169" t="s">
        <v>356</v>
      </c>
      <c r="D3776" s="169" t="s">
        <v>351</v>
      </c>
      <c r="E3776" s="170">
        <v>2021</v>
      </c>
      <c r="F3776" s="170" t="s">
        <v>11890</v>
      </c>
      <c r="G3776" s="171" t="s">
        <v>15905</v>
      </c>
      <c r="H3776" s="171" t="s">
        <v>11836</v>
      </c>
      <c r="I3776" s="171"/>
    </row>
    <row r="3777" spans="1:9" hidden="1" x14ac:dyDescent="0.25">
      <c r="A3777" s="169" t="s">
        <v>15970</v>
      </c>
      <c r="B3777" s="169" t="s">
        <v>15971</v>
      </c>
      <c r="C3777" s="169" t="s">
        <v>356</v>
      </c>
      <c r="D3777" s="169" t="s">
        <v>351</v>
      </c>
      <c r="E3777" s="170">
        <v>2020</v>
      </c>
      <c r="F3777" s="170" t="s">
        <v>11890</v>
      </c>
      <c r="G3777" s="171" t="s">
        <v>15972</v>
      </c>
      <c r="H3777" s="171" t="s">
        <v>11836</v>
      </c>
      <c r="I3777" s="171"/>
    </row>
    <row r="3778" spans="1:9" hidden="1" x14ac:dyDescent="0.25">
      <c r="A3778" s="169" t="s">
        <v>15973</v>
      </c>
      <c r="B3778" s="169" t="s">
        <v>15974</v>
      </c>
      <c r="C3778" s="169" t="s">
        <v>356</v>
      </c>
      <c r="D3778" s="169" t="s">
        <v>351</v>
      </c>
      <c r="E3778" s="170">
        <v>2021</v>
      </c>
      <c r="F3778" s="170" t="s">
        <v>11890</v>
      </c>
      <c r="G3778" s="171" t="s">
        <v>15972</v>
      </c>
      <c r="H3778" s="171" t="s">
        <v>11836</v>
      </c>
      <c r="I3778" s="171"/>
    </row>
    <row r="3779" spans="1:9" hidden="1" x14ac:dyDescent="0.25">
      <c r="A3779" s="169" t="s">
        <v>15975</v>
      </c>
      <c r="B3779" s="169" t="s">
        <v>15976</v>
      </c>
      <c r="C3779" s="169" t="s">
        <v>356</v>
      </c>
      <c r="D3779" s="169" t="s">
        <v>351</v>
      </c>
      <c r="E3779" s="170">
        <v>2002</v>
      </c>
      <c r="F3779" s="170" t="s">
        <v>11890</v>
      </c>
      <c r="G3779" s="171" t="s">
        <v>15972</v>
      </c>
      <c r="H3779" s="171" t="s">
        <v>11836</v>
      </c>
      <c r="I3779" s="171"/>
    </row>
    <row r="3780" spans="1:9" hidden="1" x14ac:dyDescent="0.25">
      <c r="A3780" s="169" t="s">
        <v>15977</v>
      </c>
      <c r="B3780" s="169" t="s">
        <v>15978</v>
      </c>
      <c r="C3780" s="169" t="s">
        <v>356</v>
      </c>
      <c r="D3780" s="169" t="s">
        <v>351</v>
      </c>
      <c r="E3780" s="170">
        <v>2021</v>
      </c>
      <c r="F3780" s="170" t="s">
        <v>11890</v>
      </c>
      <c r="G3780" s="171" t="s">
        <v>15972</v>
      </c>
      <c r="H3780" s="171" t="s">
        <v>11836</v>
      </c>
      <c r="I3780" s="171"/>
    </row>
    <row r="3781" spans="1:9" hidden="1" x14ac:dyDescent="0.25">
      <c r="A3781" s="169" t="s">
        <v>15979</v>
      </c>
      <c r="B3781" s="169" t="s">
        <v>15980</v>
      </c>
      <c r="C3781" s="169" t="s">
        <v>356</v>
      </c>
      <c r="D3781" s="169" t="s">
        <v>351</v>
      </c>
      <c r="E3781" s="170">
        <v>2020</v>
      </c>
      <c r="F3781" s="170" t="s">
        <v>11890</v>
      </c>
      <c r="G3781" s="171" t="s">
        <v>15972</v>
      </c>
      <c r="H3781" s="171" t="s">
        <v>11836</v>
      </c>
      <c r="I3781" s="171"/>
    </row>
    <row r="3782" spans="1:9" hidden="1" x14ac:dyDescent="0.25">
      <c r="A3782" s="169" t="s">
        <v>15981</v>
      </c>
      <c r="B3782" s="169" t="s">
        <v>15982</v>
      </c>
      <c r="C3782" s="169" t="s">
        <v>356</v>
      </c>
      <c r="D3782" s="169" t="s">
        <v>351</v>
      </c>
      <c r="E3782" s="170">
        <v>2021</v>
      </c>
      <c r="F3782" s="170" t="s">
        <v>11890</v>
      </c>
      <c r="G3782" s="171" t="s">
        <v>15972</v>
      </c>
      <c r="H3782" s="171" t="s">
        <v>11836</v>
      </c>
      <c r="I3782" s="171"/>
    </row>
    <row r="3783" spans="1:9" hidden="1" x14ac:dyDescent="0.25">
      <c r="A3783" s="169" t="s">
        <v>15983</v>
      </c>
      <c r="B3783" s="169" t="s">
        <v>15984</v>
      </c>
      <c r="C3783" s="169" t="s">
        <v>356</v>
      </c>
      <c r="D3783" s="169" t="s">
        <v>351</v>
      </c>
      <c r="E3783" s="170">
        <v>2021</v>
      </c>
      <c r="F3783" s="170" t="s">
        <v>11890</v>
      </c>
      <c r="G3783" s="171" t="s">
        <v>15972</v>
      </c>
      <c r="H3783" s="171" t="s">
        <v>11836</v>
      </c>
      <c r="I3783" s="171"/>
    </row>
    <row r="3784" spans="1:9" hidden="1" x14ac:dyDescent="0.25">
      <c r="A3784" s="169" t="s">
        <v>15985</v>
      </c>
      <c r="B3784" s="169" t="s">
        <v>15986</v>
      </c>
      <c r="C3784" s="169" t="s">
        <v>356</v>
      </c>
      <c r="D3784" s="169" t="s">
        <v>351</v>
      </c>
      <c r="E3784" s="170">
        <v>2020</v>
      </c>
      <c r="F3784" s="170" t="s">
        <v>11890</v>
      </c>
      <c r="G3784" s="171" t="s">
        <v>15972</v>
      </c>
      <c r="H3784" s="171" t="s">
        <v>11836</v>
      </c>
      <c r="I3784" s="171"/>
    </row>
    <row r="3785" spans="1:9" hidden="1" x14ac:dyDescent="0.25">
      <c r="A3785" s="169" t="s">
        <v>15987</v>
      </c>
      <c r="B3785" s="169" t="s">
        <v>15988</v>
      </c>
      <c r="C3785" s="169" t="s">
        <v>356</v>
      </c>
      <c r="D3785" s="169" t="s">
        <v>351</v>
      </c>
      <c r="E3785" s="170">
        <v>2020</v>
      </c>
      <c r="F3785" s="170" t="s">
        <v>11890</v>
      </c>
      <c r="G3785" s="171" t="s">
        <v>15972</v>
      </c>
      <c r="H3785" s="171" t="s">
        <v>11836</v>
      </c>
      <c r="I3785" s="171"/>
    </row>
    <row r="3786" spans="1:9" hidden="1" x14ac:dyDescent="0.25">
      <c r="A3786" s="169" t="s">
        <v>15989</v>
      </c>
      <c r="B3786" s="169" t="s">
        <v>15990</v>
      </c>
      <c r="C3786" s="169" t="s">
        <v>356</v>
      </c>
      <c r="D3786" s="169" t="s">
        <v>351</v>
      </c>
      <c r="E3786" s="170">
        <v>2021</v>
      </c>
      <c r="F3786" s="170" t="s">
        <v>11890</v>
      </c>
      <c r="G3786" s="171" t="s">
        <v>15972</v>
      </c>
      <c r="H3786" s="171" t="s">
        <v>11836</v>
      </c>
      <c r="I3786" s="171"/>
    </row>
    <row r="3787" spans="1:9" hidden="1" x14ac:dyDescent="0.25">
      <c r="A3787" s="169" t="s">
        <v>15991</v>
      </c>
      <c r="B3787" s="169" t="s">
        <v>15992</v>
      </c>
      <c r="C3787" s="169" t="s">
        <v>356</v>
      </c>
      <c r="D3787" s="169" t="s">
        <v>351</v>
      </c>
      <c r="E3787" s="170">
        <v>2021</v>
      </c>
      <c r="F3787" s="170" t="s">
        <v>11890</v>
      </c>
      <c r="G3787" s="171" t="s">
        <v>15972</v>
      </c>
      <c r="H3787" s="171" t="s">
        <v>11836</v>
      </c>
      <c r="I3787" s="171"/>
    </row>
    <row r="3788" spans="1:9" hidden="1" x14ac:dyDescent="0.25">
      <c r="A3788" s="169" t="s">
        <v>15993</v>
      </c>
      <c r="B3788" s="169" t="s">
        <v>15994</v>
      </c>
      <c r="C3788" s="169" t="s">
        <v>356</v>
      </c>
      <c r="D3788" s="169" t="s">
        <v>351</v>
      </c>
      <c r="E3788" s="170">
        <v>2020</v>
      </c>
      <c r="F3788" s="170" t="s">
        <v>11890</v>
      </c>
      <c r="G3788" s="171" t="s">
        <v>15972</v>
      </c>
      <c r="H3788" s="171" t="s">
        <v>11836</v>
      </c>
      <c r="I3788" s="171"/>
    </row>
    <row r="3789" spans="1:9" hidden="1" x14ac:dyDescent="0.25">
      <c r="A3789" s="169" t="s">
        <v>15995</v>
      </c>
      <c r="B3789" s="169" t="s">
        <v>15996</v>
      </c>
      <c r="C3789" s="169" t="s">
        <v>356</v>
      </c>
      <c r="D3789" s="169" t="s">
        <v>351</v>
      </c>
      <c r="E3789" s="170">
        <v>2021</v>
      </c>
      <c r="F3789" s="170" t="s">
        <v>11890</v>
      </c>
      <c r="G3789" s="171" t="s">
        <v>15972</v>
      </c>
      <c r="H3789" s="171" t="s">
        <v>11836</v>
      </c>
      <c r="I3789" s="171"/>
    </row>
    <row r="3790" spans="1:9" hidden="1" x14ac:dyDescent="0.25">
      <c r="A3790" s="169" t="s">
        <v>15997</v>
      </c>
      <c r="B3790" s="169" t="s">
        <v>15998</v>
      </c>
      <c r="C3790" s="169" t="s">
        <v>356</v>
      </c>
      <c r="D3790" s="169" t="s">
        <v>351</v>
      </c>
      <c r="E3790" s="170">
        <v>2021</v>
      </c>
      <c r="F3790" s="170" t="s">
        <v>11890</v>
      </c>
      <c r="G3790" s="171" t="s">
        <v>15972</v>
      </c>
      <c r="H3790" s="171" t="s">
        <v>11836</v>
      </c>
      <c r="I3790" s="171"/>
    </row>
    <row r="3791" spans="1:9" hidden="1" x14ac:dyDescent="0.25">
      <c r="A3791" s="169" t="s">
        <v>15999</v>
      </c>
      <c r="B3791" s="169" t="s">
        <v>16000</v>
      </c>
      <c r="C3791" s="169" t="s">
        <v>356</v>
      </c>
      <c r="D3791" s="169" t="s">
        <v>351</v>
      </c>
      <c r="E3791" s="170">
        <v>2021</v>
      </c>
      <c r="F3791" s="170" t="s">
        <v>11890</v>
      </c>
      <c r="G3791" s="171" t="s">
        <v>15972</v>
      </c>
      <c r="H3791" s="171" t="s">
        <v>11836</v>
      </c>
      <c r="I3791" s="171"/>
    </row>
    <row r="3792" spans="1:9" hidden="1" x14ac:dyDescent="0.25">
      <c r="A3792" s="169" t="s">
        <v>16001</v>
      </c>
      <c r="B3792" s="169" t="s">
        <v>16002</v>
      </c>
      <c r="C3792" s="169" t="s">
        <v>356</v>
      </c>
      <c r="D3792" s="169" t="s">
        <v>351</v>
      </c>
      <c r="E3792" s="170">
        <v>2021</v>
      </c>
      <c r="F3792" s="170" t="s">
        <v>11890</v>
      </c>
      <c r="G3792" s="171" t="s">
        <v>15972</v>
      </c>
      <c r="H3792" s="171" t="s">
        <v>11836</v>
      </c>
      <c r="I3792" s="171"/>
    </row>
    <row r="3793" spans="1:9" hidden="1" x14ac:dyDescent="0.25">
      <c r="A3793" s="169" t="s">
        <v>16003</v>
      </c>
      <c r="B3793" s="169" t="s">
        <v>16004</v>
      </c>
      <c r="C3793" s="169" t="s">
        <v>356</v>
      </c>
      <c r="D3793" s="169" t="s">
        <v>351</v>
      </c>
      <c r="E3793" s="170">
        <v>2021</v>
      </c>
      <c r="F3793" s="170" t="s">
        <v>11890</v>
      </c>
      <c r="G3793" s="171" t="s">
        <v>15972</v>
      </c>
      <c r="H3793" s="171" t="s">
        <v>11836</v>
      </c>
      <c r="I3793" s="171"/>
    </row>
    <row r="3794" spans="1:9" hidden="1" x14ac:dyDescent="0.25">
      <c r="A3794" s="169" t="s">
        <v>16005</v>
      </c>
      <c r="B3794" s="169" t="s">
        <v>16006</v>
      </c>
      <c r="C3794" s="169" t="s">
        <v>356</v>
      </c>
      <c r="D3794" s="169" t="s">
        <v>351</v>
      </c>
      <c r="E3794" s="170">
        <v>2020</v>
      </c>
      <c r="F3794" s="170" t="s">
        <v>11890</v>
      </c>
      <c r="G3794" s="171" t="s">
        <v>15972</v>
      </c>
      <c r="H3794" s="171" t="s">
        <v>11836</v>
      </c>
      <c r="I3794" s="171"/>
    </row>
    <row r="3795" spans="1:9" hidden="1" x14ac:dyDescent="0.25">
      <c r="A3795" s="169" t="s">
        <v>16007</v>
      </c>
      <c r="B3795" s="169" t="s">
        <v>16008</v>
      </c>
      <c r="C3795" s="169" t="s">
        <v>356</v>
      </c>
      <c r="D3795" s="169" t="s">
        <v>351</v>
      </c>
      <c r="E3795" s="170">
        <v>2020</v>
      </c>
      <c r="F3795" s="170" t="s">
        <v>11890</v>
      </c>
      <c r="G3795" s="171" t="s">
        <v>15972</v>
      </c>
      <c r="H3795" s="171" t="s">
        <v>11836</v>
      </c>
      <c r="I3795" s="171"/>
    </row>
    <row r="3796" spans="1:9" hidden="1" x14ac:dyDescent="0.25">
      <c r="A3796" s="169" t="s">
        <v>16009</v>
      </c>
      <c r="B3796" s="169" t="s">
        <v>16010</v>
      </c>
      <c r="C3796" s="169" t="s">
        <v>356</v>
      </c>
      <c r="D3796" s="169" t="s">
        <v>351</v>
      </c>
      <c r="E3796" s="170">
        <v>2021</v>
      </c>
      <c r="F3796" s="170" t="s">
        <v>11890</v>
      </c>
      <c r="G3796" s="171" t="s">
        <v>15972</v>
      </c>
      <c r="H3796" s="171" t="s">
        <v>11836</v>
      </c>
      <c r="I3796" s="171"/>
    </row>
    <row r="3797" spans="1:9" hidden="1" x14ac:dyDescent="0.25">
      <c r="A3797" s="169" t="s">
        <v>16011</v>
      </c>
      <c r="B3797" s="169" t="s">
        <v>16012</v>
      </c>
      <c r="C3797" s="169" t="s">
        <v>356</v>
      </c>
      <c r="D3797" s="169" t="s">
        <v>351</v>
      </c>
      <c r="E3797" s="170">
        <v>2020</v>
      </c>
      <c r="F3797" s="170" t="s">
        <v>11890</v>
      </c>
      <c r="G3797" s="171" t="s">
        <v>15972</v>
      </c>
      <c r="H3797" s="171" t="s">
        <v>11836</v>
      </c>
      <c r="I3797" s="171"/>
    </row>
    <row r="3798" spans="1:9" hidden="1" x14ac:dyDescent="0.25">
      <c r="A3798" s="169" t="s">
        <v>16013</v>
      </c>
      <c r="B3798" s="169" t="s">
        <v>16014</v>
      </c>
      <c r="C3798" s="169" t="s">
        <v>356</v>
      </c>
      <c r="D3798" s="169" t="s">
        <v>351</v>
      </c>
      <c r="E3798" s="170">
        <v>2021</v>
      </c>
      <c r="F3798" s="170" t="s">
        <v>11890</v>
      </c>
      <c r="G3798" s="171" t="s">
        <v>15972</v>
      </c>
      <c r="H3798" s="171" t="s">
        <v>11836</v>
      </c>
      <c r="I3798" s="171"/>
    </row>
    <row r="3799" spans="1:9" hidden="1" x14ac:dyDescent="0.25">
      <c r="A3799" s="169" t="s">
        <v>16015</v>
      </c>
      <c r="B3799" s="169" t="s">
        <v>16016</v>
      </c>
      <c r="C3799" s="169" t="s">
        <v>356</v>
      </c>
      <c r="D3799" s="169" t="s">
        <v>351</v>
      </c>
      <c r="E3799" s="170">
        <v>2020</v>
      </c>
      <c r="F3799" s="170" t="s">
        <v>11890</v>
      </c>
      <c r="G3799" s="171" t="s">
        <v>15972</v>
      </c>
      <c r="H3799" s="171" t="s">
        <v>11836</v>
      </c>
      <c r="I3799" s="171"/>
    </row>
    <row r="3800" spans="1:9" hidden="1" x14ac:dyDescent="0.25">
      <c r="A3800" s="169" t="s">
        <v>16017</v>
      </c>
      <c r="B3800" s="169" t="s">
        <v>16018</v>
      </c>
      <c r="C3800" s="169" t="s">
        <v>356</v>
      </c>
      <c r="D3800" s="169" t="s">
        <v>351</v>
      </c>
      <c r="E3800" s="170">
        <v>2021</v>
      </c>
      <c r="F3800" s="170" t="s">
        <v>11890</v>
      </c>
      <c r="G3800" s="171" t="s">
        <v>15972</v>
      </c>
      <c r="H3800" s="171" t="s">
        <v>11836</v>
      </c>
      <c r="I3800" s="171"/>
    </row>
    <row r="3801" spans="1:9" hidden="1" x14ac:dyDescent="0.25">
      <c r="A3801" s="169" t="s">
        <v>16019</v>
      </c>
      <c r="B3801" s="169" t="s">
        <v>16020</v>
      </c>
      <c r="C3801" s="169" t="s">
        <v>356</v>
      </c>
      <c r="D3801" s="169" t="s">
        <v>351</v>
      </c>
      <c r="E3801" s="170">
        <v>2012</v>
      </c>
      <c r="F3801" s="170" t="s">
        <v>11890</v>
      </c>
      <c r="G3801" s="171" t="s">
        <v>15972</v>
      </c>
      <c r="H3801" s="171" t="s">
        <v>11836</v>
      </c>
      <c r="I3801" s="171"/>
    </row>
    <row r="3802" spans="1:9" hidden="1" x14ac:dyDescent="0.25">
      <c r="A3802" s="169" t="s">
        <v>16021</v>
      </c>
      <c r="B3802" s="169" t="s">
        <v>16022</v>
      </c>
      <c r="C3802" s="169" t="s">
        <v>356</v>
      </c>
      <c r="D3802" s="169" t="s">
        <v>351</v>
      </c>
      <c r="E3802" s="170">
        <v>2020</v>
      </c>
      <c r="F3802" s="170" t="s">
        <v>11890</v>
      </c>
      <c r="G3802" s="171" t="s">
        <v>15972</v>
      </c>
      <c r="H3802" s="171" t="s">
        <v>11836</v>
      </c>
      <c r="I3802" s="171"/>
    </row>
    <row r="3803" spans="1:9" hidden="1" x14ac:dyDescent="0.25">
      <c r="A3803" s="169" t="s">
        <v>16023</v>
      </c>
      <c r="B3803" s="169" t="s">
        <v>16024</v>
      </c>
      <c r="C3803" s="169" t="s">
        <v>356</v>
      </c>
      <c r="D3803" s="169" t="s">
        <v>351</v>
      </c>
      <c r="E3803" s="170">
        <v>2021</v>
      </c>
      <c r="F3803" s="170" t="s">
        <v>11890</v>
      </c>
      <c r="G3803" s="171" t="s">
        <v>15972</v>
      </c>
      <c r="H3803" s="171" t="s">
        <v>11836</v>
      </c>
      <c r="I3803" s="171"/>
    </row>
    <row r="3804" spans="1:9" hidden="1" x14ac:dyDescent="0.25">
      <c r="A3804" s="169" t="s">
        <v>16025</v>
      </c>
      <c r="B3804" s="169" t="s">
        <v>16026</v>
      </c>
      <c r="C3804" s="169" t="s">
        <v>356</v>
      </c>
      <c r="D3804" s="169" t="s">
        <v>351</v>
      </c>
      <c r="E3804" s="170">
        <v>2021</v>
      </c>
      <c r="F3804" s="170" t="s">
        <v>11890</v>
      </c>
      <c r="G3804" s="171" t="s">
        <v>15972</v>
      </c>
      <c r="H3804" s="171" t="s">
        <v>11836</v>
      </c>
      <c r="I3804" s="171"/>
    </row>
    <row r="3805" spans="1:9" hidden="1" x14ac:dyDescent="0.25">
      <c r="A3805" s="169" t="s">
        <v>16027</v>
      </c>
      <c r="B3805" s="169" t="s">
        <v>16028</v>
      </c>
      <c r="C3805" s="169" t="s">
        <v>356</v>
      </c>
      <c r="D3805" s="169" t="s">
        <v>351</v>
      </c>
      <c r="E3805" s="170">
        <v>2021</v>
      </c>
      <c r="F3805" s="170" t="s">
        <v>11890</v>
      </c>
      <c r="G3805" s="171" t="s">
        <v>15972</v>
      </c>
      <c r="H3805" s="171" t="s">
        <v>11836</v>
      </c>
      <c r="I3805" s="171"/>
    </row>
    <row r="3806" spans="1:9" hidden="1" x14ac:dyDescent="0.25">
      <c r="A3806" s="169" t="s">
        <v>16029</v>
      </c>
      <c r="B3806" s="169" t="s">
        <v>16030</v>
      </c>
      <c r="C3806" s="169" t="s">
        <v>356</v>
      </c>
      <c r="D3806" s="169" t="s">
        <v>351</v>
      </c>
      <c r="E3806" s="170">
        <v>2021</v>
      </c>
      <c r="F3806" s="170" t="s">
        <v>11890</v>
      </c>
      <c r="G3806" s="171" t="s">
        <v>15972</v>
      </c>
      <c r="H3806" s="171" t="s">
        <v>11836</v>
      </c>
      <c r="I3806" s="171"/>
    </row>
    <row r="3807" spans="1:9" hidden="1" x14ac:dyDescent="0.25">
      <c r="A3807" s="169" t="s">
        <v>16031</v>
      </c>
      <c r="B3807" s="169" t="s">
        <v>16032</v>
      </c>
      <c r="C3807" s="169" t="s">
        <v>356</v>
      </c>
      <c r="D3807" s="169" t="s">
        <v>351</v>
      </c>
      <c r="E3807" s="170">
        <v>2021</v>
      </c>
      <c r="F3807" s="170" t="s">
        <v>11890</v>
      </c>
      <c r="G3807" s="171" t="s">
        <v>15972</v>
      </c>
      <c r="H3807" s="171" t="s">
        <v>11836</v>
      </c>
      <c r="I3807" s="171"/>
    </row>
    <row r="3808" spans="1:9" hidden="1" x14ac:dyDescent="0.25">
      <c r="A3808" s="169" t="s">
        <v>16033</v>
      </c>
      <c r="B3808" s="169" t="s">
        <v>16034</v>
      </c>
      <c r="C3808" s="169" t="s">
        <v>356</v>
      </c>
      <c r="D3808" s="169" t="s">
        <v>351</v>
      </c>
      <c r="E3808" s="170">
        <v>2021</v>
      </c>
      <c r="F3808" s="170" t="s">
        <v>11890</v>
      </c>
      <c r="G3808" s="171" t="s">
        <v>15972</v>
      </c>
      <c r="H3808" s="171" t="s">
        <v>11836</v>
      </c>
      <c r="I3808" s="171"/>
    </row>
    <row r="3809" spans="1:9" hidden="1" x14ac:dyDescent="0.25">
      <c r="A3809" s="169" t="s">
        <v>16035</v>
      </c>
      <c r="B3809" s="169" t="s">
        <v>16036</v>
      </c>
      <c r="C3809" s="169" t="s">
        <v>356</v>
      </c>
      <c r="D3809" s="169" t="s">
        <v>351</v>
      </c>
      <c r="E3809" s="170">
        <v>2020</v>
      </c>
      <c r="F3809" s="170" t="s">
        <v>11890</v>
      </c>
      <c r="G3809" s="171" t="s">
        <v>15972</v>
      </c>
      <c r="H3809" s="171" t="s">
        <v>11836</v>
      </c>
      <c r="I3809" s="171"/>
    </row>
    <row r="3810" spans="1:9" hidden="1" x14ac:dyDescent="0.25">
      <c r="A3810" s="169" t="s">
        <v>16037</v>
      </c>
      <c r="B3810" s="169" t="s">
        <v>16038</v>
      </c>
      <c r="C3810" s="169" t="s">
        <v>356</v>
      </c>
      <c r="D3810" s="169" t="s">
        <v>351</v>
      </c>
      <c r="E3810" s="170">
        <v>2020</v>
      </c>
      <c r="F3810" s="170" t="s">
        <v>11890</v>
      </c>
      <c r="G3810" s="171" t="s">
        <v>15972</v>
      </c>
      <c r="H3810" s="171" t="s">
        <v>11836</v>
      </c>
      <c r="I3810" s="171"/>
    </row>
    <row r="3811" spans="1:9" hidden="1" x14ac:dyDescent="0.25">
      <c r="A3811" s="173" t="s">
        <v>16039</v>
      </c>
      <c r="B3811" s="169" t="s">
        <v>16040</v>
      </c>
      <c r="C3811" s="169" t="s">
        <v>356</v>
      </c>
      <c r="D3811" s="169" t="s">
        <v>351</v>
      </c>
      <c r="E3811" s="170">
        <v>2021</v>
      </c>
      <c r="F3811" s="170" t="s">
        <v>11890</v>
      </c>
      <c r="G3811" s="171" t="s">
        <v>15972</v>
      </c>
      <c r="H3811" s="171" t="s">
        <v>11836</v>
      </c>
      <c r="I3811" s="171"/>
    </row>
    <row r="3812" spans="1:9" hidden="1" x14ac:dyDescent="0.25">
      <c r="A3812" s="169" t="s">
        <v>16041</v>
      </c>
      <c r="B3812" s="169" t="s">
        <v>16042</v>
      </c>
      <c r="C3812" s="169" t="s">
        <v>356</v>
      </c>
      <c r="D3812" s="169" t="s">
        <v>351</v>
      </c>
      <c r="E3812" s="170">
        <v>2012</v>
      </c>
      <c r="F3812" s="170" t="s">
        <v>11890</v>
      </c>
      <c r="G3812" s="171" t="s">
        <v>15972</v>
      </c>
      <c r="H3812" s="171" t="s">
        <v>11836</v>
      </c>
      <c r="I3812" s="171"/>
    </row>
    <row r="3813" spans="1:9" hidden="1" x14ac:dyDescent="0.25">
      <c r="A3813" s="169" t="s">
        <v>16043</v>
      </c>
      <c r="B3813" s="169" t="s">
        <v>16044</v>
      </c>
      <c r="C3813" s="169" t="s">
        <v>356</v>
      </c>
      <c r="D3813" s="169" t="s">
        <v>351</v>
      </c>
      <c r="E3813" s="170">
        <v>2002</v>
      </c>
      <c r="F3813" s="170" t="s">
        <v>11890</v>
      </c>
      <c r="G3813" s="171" t="s">
        <v>15972</v>
      </c>
      <c r="H3813" s="171" t="s">
        <v>11836</v>
      </c>
      <c r="I3813" s="171"/>
    </row>
    <row r="3814" spans="1:9" hidden="1" x14ac:dyDescent="0.25">
      <c r="A3814" s="169" t="s">
        <v>16045</v>
      </c>
      <c r="B3814" s="169" t="s">
        <v>16046</v>
      </c>
      <c r="C3814" s="169" t="s">
        <v>356</v>
      </c>
      <c r="D3814" s="169" t="s">
        <v>351</v>
      </c>
      <c r="E3814" s="170">
        <v>2021</v>
      </c>
      <c r="F3814" s="170" t="s">
        <v>11890</v>
      </c>
      <c r="G3814" s="171" t="s">
        <v>15972</v>
      </c>
      <c r="H3814" s="171" t="s">
        <v>11836</v>
      </c>
      <c r="I3814" s="171"/>
    </row>
    <row r="3815" spans="1:9" hidden="1" x14ac:dyDescent="0.25">
      <c r="A3815" s="169" t="s">
        <v>16047</v>
      </c>
      <c r="B3815" s="169" t="s">
        <v>16048</v>
      </c>
      <c r="C3815" s="169" t="s">
        <v>356</v>
      </c>
      <c r="D3815" s="169" t="s">
        <v>351</v>
      </c>
      <c r="E3815" s="170">
        <v>2021</v>
      </c>
      <c r="F3815" s="170" t="s">
        <v>11890</v>
      </c>
      <c r="G3815" s="171" t="s">
        <v>15972</v>
      </c>
      <c r="H3815" s="171" t="s">
        <v>11836</v>
      </c>
      <c r="I3815" s="171"/>
    </row>
    <row r="3816" spans="1:9" x14ac:dyDescent="0.25">
      <c r="A3816" s="169" t="s">
        <v>16049</v>
      </c>
      <c r="B3816" s="169" t="s">
        <v>16050</v>
      </c>
      <c r="C3816" s="169" t="s">
        <v>11889</v>
      </c>
      <c r="D3816" s="169" t="s">
        <v>351</v>
      </c>
      <c r="E3816" s="170">
        <v>2021</v>
      </c>
      <c r="F3816" s="170" t="s">
        <v>11890</v>
      </c>
      <c r="G3816" s="171" t="s">
        <v>15972</v>
      </c>
      <c r="H3816" s="171" t="s">
        <v>11836</v>
      </c>
      <c r="I3816" s="171"/>
    </row>
    <row r="3817" spans="1:9" hidden="1" x14ac:dyDescent="0.25">
      <c r="A3817" s="169" t="s">
        <v>16051</v>
      </c>
      <c r="B3817" s="169" t="s">
        <v>16052</v>
      </c>
      <c r="C3817" s="169" t="s">
        <v>356</v>
      </c>
      <c r="D3817" s="169" t="s">
        <v>351</v>
      </c>
      <c r="E3817" s="170">
        <v>2020</v>
      </c>
      <c r="F3817" s="170" t="s">
        <v>11890</v>
      </c>
      <c r="G3817" s="171" t="s">
        <v>15972</v>
      </c>
      <c r="H3817" s="171" t="s">
        <v>11836</v>
      </c>
      <c r="I3817" s="171"/>
    </row>
    <row r="3818" spans="1:9" hidden="1" x14ac:dyDescent="0.25">
      <c r="A3818" s="169" t="s">
        <v>16053</v>
      </c>
      <c r="B3818" s="169" t="s">
        <v>16054</v>
      </c>
      <c r="C3818" s="169" t="s">
        <v>356</v>
      </c>
      <c r="D3818" s="169" t="s">
        <v>351</v>
      </c>
      <c r="E3818" s="170">
        <v>2020</v>
      </c>
      <c r="F3818" s="170" t="s">
        <v>11890</v>
      </c>
      <c r="G3818" s="171" t="s">
        <v>15972</v>
      </c>
      <c r="H3818" s="171" t="s">
        <v>11836</v>
      </c>
      <c r="I3818" s="171"/>
    </row>
    <row r="3819" spans="1:9" hidden="1" x14ac:dyDescent="0.25">
      <c r="A3819" s="169" t="s">
        <v>16055</v>
      </c>
      <c r="B3819" s="169" t="s">
        <v>16056</v>
      </c>
      <c r="C3819" s="169" t="s">
        <v>356</v>
      </c>
      <c r="D3819" s="169" t="s">
        <v>351</v>
      </c>
      <c r="E3819" s="170">
        <v>2021</v>
      </c>
      <c r="F3819" s="170" t="s">
        <v>11890</v>
      </c>
      <c r="G3819" s="171" t="s">
        <v>15972</v>
      </c>
      <c r="H3819" s="171" t="s">
        <v>11836</v>
      </c>
      <c r="I3819" s="171"/>
    </row>
    <row r="3820" spans="1:9" hidden="1" x14ac:dyDescent="0.25">
      <c r="A3820" s="169" t="s">
        <v>16057</v>
      </c>
      <c r="B3820" s="169" t="s">
        <v>16058</v>
      </c>
      <c r="C3820" s="169" t="s">
        <v>356</v>
      </c>
      <c r="D3820" s="169" t="s">
        <v>351</v>
      </c>
      <c r="E3820" s="170">
        <v>2021</v>
      </c>
      <c r="F3820" s="170" t="s">
        <v>11890</v>
      </c>
      <c r="G3820" s="171" t="s">
        <v>15972</v>
      </c>
      <c r="H3820" s="171" t="s">
        <v>11836</v>
      </c>
      <c r="I3820" s="171"/>
    </row>
    <row r="3821" spans="1:9" hidden="1" x14ac:dyDescent="0.25">
      <c r="A3821" s="169" t="s">
        <v>16059</v>
      </c>
      <c r="B3821" s="169" t="s">
        <v>16060</v>
      </c>
      <c r="C3821" s="169" t="s">
        <v>356</v>
      </c>
      <c r="D3821" s="169" t="s">
        <v>351</v>
      </c>
      <c r="E3821" s="170">
        <v>2020</v>
      </c>
      <c r="F3821" s="170" t="s">
        <v>11890</v>
      </c>
      <c r="G3821" s="171" t="s">
        <v>15972</v>
      </c>
      <c r="H3821" s="171" t="s">
        <v>11836</v>
      </c>
      <c r="I3821" s="171"/>
    </row>
    <row r="3822" spans="1:9" hidden="1" x14ac:dyDescent="0.25">
      <c r="A3822" s="169" t="s">
        <v>16061</v>
      </c>
      <c r="B3822" s="169" t="s">
        <v>16062</v>
      </c>
      <c r="C3822" s="169" t="s">
        <v>356</v>
      </c>
      <c r="D3822" s="169" t="s">
        <v>351</v>
      </c>
      <c r="E3822" s="170">
        <v>2021</v>
      </c>
      <c r="F3822" s="170" t="s">
        <v>11890</v>
      </c>
      <c r="G3822" s="171" t="s">
        <v>15972</v>
      </c>
      <c r="H3822" s="171" t="s">
        <v>11836</v>
      </c>
      <c r="I3822" s="171"/>
    </row>
    <row r="3823" spans="1:9" hidden="1" x14ac:dyDescent="0.25">
      <c r="A3823" s="169" t="s">
        <v>16063</v>
      </c>
      <c r="B3823" s="169" t="s">
        <v>16064</v>
      </c>
      <c r="C3823" s="169" t="s">
        <v>356</v>
      </c>
      <c r="D3823" s="169" t="s">
        <v>351</v>
      </c>
      <c r="E3823" s="170">
        <v>2021</v>
      </c>
      <c r="F3823" s="170" t="s">
        <v>11890</v>
      </c>
      <c r="G3823" s="171" t="s">
        <v>15972</v>
      </c>
      <c r="H3823" s="171" t="s">
        <v>11836</v>
      </c>
      <c r="I3823" s="171"/>
    </row>
    <row r="3824" spans="1:9" hidden="1" x14ac:dyDescent="0.25">
      <c r="A3824" s="169" t="s">
        <v>16065</v>
      </c>
      <c r="B3824" s="169" t="s">
        <v>16066</v>
      </c>
      <c r="C3824" s="169" t="s">
        <v>356</v>
      </c>
      <c r="D3824" s="169" t="s">
        <v>351</v>
      </c>
      <c r="E3824" s="170">
        <v>2021</v>
      </c>
      <c r="F3824" s="170" t="s">
        <v>11890</v>
      </c>
      <c r="G3824" s="171" t="s">
        <v>15972</v>
      </c>
      <c r="H3824" s="171" t="s">
        <v>11836</v>
      </c>
      <c r="I3824" s="171"/>
    </row>
    <row r="3825" spans="1:9" hidden="1" x14ac:dyDescent="0.25">
      <c r="A3825" s="169" t="s">
        <v>16067</v>
      </c>
      <c r="B3825" s="169" t="s">
        <v>16068</v>
      </c>
      <c r="C3825" s="169" t="s">
        <v>356</v>
      </c>
      <c r="D3825" s="169" t="s">
        <v>351</v>
      </c>
      <c r="E3825" s="170">
        <v>2002</v>
      </c>
      <c r="F3825" s="170" t="s">
        <v>11890</v>
      </c>
      <c r="G3825" s="171" t="s">
        <v>15972</v>
      </c>
      <c r="H3825" s="171" t="s">
        <v>11836</v>
      </c>
      <c r="I3825" s="171"/>
    </row>
    <row r="3826" spans="1:9" hidden="1" x14ac:dyDescent="0.25">
      <c r="A3826" s="169" t="s">
        <v>16069</v>
      </c>
      <c r="B3826" s="169" t="s">
        <v>16070</v>
      </c>
      <c r="C3826" s="169" t="s">
        <v>356</v>
      </c>
      <c r="D3826" s="169" t="s">
        <v>351</v>
      </c>
      <c r="E3826" s="170">
        <v>2020</v>
      </c>
      <c r="F3826" s="170" t="s">
        <v>11890</v>
      </c>
      <c r="G3826" s="171" t="s">
        <v>15972</v>
      </c>
      <c r="H3826" s="171" t="s">
        <v>11836</v>
      </c>
      <c r="I3826" s="171"/>
    </row>
    <row r="3827" spans="1:9" hidden="1" x14ac:dyDescent="0.25">
      <c r="A3827" s="169" t="s">
        <v>16071</v>
      </c>
      <c r="B3827" s="169" t="s">
        <v>16072</v>
      </c>
      <c r="C3827" s="169" t="s">
        <v>356</v>
      </c>
      <c r="D3827" s="169" t="s">
        <v>351</v>
      </c>
      <c r="E3827" s="170">
        <v>2021</v>
      </c>
      <c r="F3827" s="170" t="s">
        <v>11890</v>
      </c>
      <c r="G3827" s="171" t="s">
        <v>15972</v>
      </c>
      <c r="H3827" s="171" t="s">
        <v>11836</v>
      </c>
      <c r="I3827" s="171"/>
    </row>
    <row r="3828" spans="1:9" hidden="1" x14ac:dyDescent="0.25">
      <c r="A3828" s="169" t="s">
        <v>16073</v>
      </c>
      <c r="B3828" s="169" t="s">
        <v>16074</v>
      </c>
      <c r="C3828" s="169" t="s">
        <v>356</v>
      </c>
      <c r="D3828" s="169" t="s">
        <v>351</v>
      </c>
      <c r="E3828" s="170">
        <v>2020</v>
      </c>
      <c r="F3828" s="170" t="s">
        <v>11890</v>
      </c>
      <c r="G3828" s="171" t="s">
        <v>15972</v>
      </c>
      <c r="H3828" s="171" t="s">
        <v>11836</v>
      </c>
      <c r="I3828" s="171"/>
    </row>
    <row r="3829" spans="1:9" hidden="1" x14ac:dyDescent="0.25">
      <c r="A3829" s="169" t="s">
        <v>16075</v>
      </c>
      <c r="B3829" s="169" t="s">
        <v>16076</v>
      </c>
      <c r="C3829" s="169" t="s">
        <v>356</v>
      </c>
      <c r="D3829" s="169" t="s">
        <v>351</v>
      </c>
      <c r="E3829" s="170">
        <v>2020</v>
      </c>
      <c r="F3829" s="170" t="s">
        <v>11890</v>
      </c>
      <c r="G3829" s="171" t="s">
        <v>15972</v>
      </c>
      <c r="H3829" s="171" t="s">
        <v>11836</v>
      </c>
      <c r="I3829" s="171"/>
    </row>
    <row r="3830" spans="1:9" hidden="1" x14ac:dyDescent="0.25">
      <c r="A3830" s="169" t="s">
        <v>16077</v>
      </c>
      <c r="B3830" s="169" t="s">
        <v>16078</v>
      </c>
      <c r="C3830" s="169" t="s">
        <v>356</v>
      </c>
      <c r="D3830" s="169" t="s">
        <v>351</v>
      </c>
      <c r="E3830" s="170">
        <v>2021</v>
      </c>
      <c r="F3830" s="170" t="s">
        <v>11890</v>
      </c>
      <c r="G3830" s="171" t="s">
        <v>15972</v>
      </c>
      <c r="H3830" s="171" t="s">
        <v>11836</v>
      </c>
      <c r="I3830" s="171"/>
    </row>
    <row r="3831" spans="1:9" x14ac:dyDescent="0.25">
      <c r="A3831" s="169" t="s">
        <v>16079</v>
      </c>
      <c r="B3831" s="169" t="s">
        <v>16080</v>
      </c>
      <c r="C3831" s="169" t="s">
        <v>11889</v>
      </c>
      <c r="D3831" s="169" t="s">
        <v>351</v>
      </c>
      <c r="E3831" s="170">
        <v>2021</v>
      </c>
      <c r="F3831" s="170" t="s">
        <v>11890</v>
      </c>
      <c r="G3831" s="171" t="s">
        <v>15972</v>
      </c>
      <c r="H3831" s="171" t="s">
        <v>11836</v>
      </c>
      <c r="I3831" s="171"/>
    </row>
    <row r="3832" spans="1:9" hidden="1" x14ac:dyDescent="0.25">
      <c r="A3832" s="169" t="s">
        <v>16081</v>
      </c>
      <c r="B3832" s="169" t="s">
        <v>16082</v>
      </c>
      <c r="C3832" s="169" t="s">
        <v>356</v>
      </c>
      <c r="D3832" s="169" t="s">
        <v>351</v>
      </c>
      <c r="E3832" s="170">
        <v>2020</v>
      </c>
      <c r="F3832" s="170" t="s">
        <v>11890</v>
      </c>
      <c r="G3832" s="171" t="s">
        <v>15972</v>
      </c>
      <c r="H3832" s="171" t="s">
        <v>11836</v>
      </c>
      <c r="I3832" s="171"/>
    </row>
    <row r="3833" spans="1:9" hidden="1" x14ac:dyDescent="0.25">
      <c r="A3833" s="169" t="s">
        <v>16083</v>
      </c>
      <c r="B3833" s="169" t="s">
        <v>16084</v>
      </c>
      <c r="C3833" s="169" t="s">
        <v>356</v>
      </c>
      <c r="D3833" s="169" t="s">
        <v>351</v>
      </c>
      <c r="E3833" s="170">
        <v>2021</v>
      </c>
      <c r="F3833" s="170" t="s">
        <v>11890</v>
      </c>
      <c r="G3833" s="171" t="s">
        <v>15972</v>
      </c>
      <c r="H3833" s="171" t="s">
        <v>11836</v>
      </c>
      <c r="I3833" s="171"/>
    </row>
    <row r="3834" spans="1:9" hidden="1" x14ac:dyDescent="0.25">
      <c r="A3834" s="169" t="s">
        <v>16085</v>
      </c>
      <c r="B3834" s="169" t="s">
        <v>16086</v>
      </c>
      <c r="C3834" s="169" t="s">
        <v>356</v>
      </c>
      <c r="D3834" s="169" t="s">
        <v>351</v>
      </c>
      <c r="E3834" s="170">
        <v>2018</v>
      </c>
      <c r="F3834" s="170" t="s">
        <v>11890</v>
      </c>
      <c r="G3834" s="171" t="s">
        <v>15972</v>
      </c>
      <c r="H3834" s="171" t="s">
        <v>11836</v>
      </c>
      <c r="I3834" s="171"/>
    </row>
    <row r="3835" spans="1:9" hidden="1" x14ac:dyDescent="0.25">
      <c r="A3835" s="169" t="s">
        <v>16087</v>
      </c>
      <c r="B3835" s="169" t="s">
        <v>16088</v>
      </c>
      <c r="C3835" s="169" t="s">
        <v>356</v>
      </c>
      <c r="D3835" s="169" t="s">
        <v>351</v>
      </c>
      <c r="E3835" s="170">
        <v>2021</v>
      </c>
      <c r="F3835" s="170" t="s">
        <v>11890</v>
      </c>
      <c r="G3835" s="171" t="s">
        <v>15972</v>
      </c>
      <c r="H3835" s="171" t="s">
        <v>11836</v>
      </c>
      <c r="I3835" s="171"/>
    </row>
    <row r="3836" spans="1:9" hidden="1" x14ac:dyDescent="0.25">
      <c r="A3836" s="169" t="s">
        <v>16089</v>
      </c>
      <c r="B3836" s="169" t="s">
        <v>16090</v>
      </c>
      <c r="C3836" s="169" t="s">
        <v>356</v>
      </c>
      <c r="D3836" s="169" t="s">
        <v>351</v>
      </c>
      <c r="E3836" s="170">
        <v>2002</v>
      </c>
      <c r="F3836" s="170" t="s">
        <v>11890</v>
      </c>
      <c r="G3836" s="171" t="s">
        <v>15972</v>
      </c>
      <c r="H3836" s="171" t="s">
        <v>11836</v>
      </c>
      <c r="I3836" s="171"/>
    </row>
    <row r="3837" spans="1:9" hidden="1" x14ac:dyDescent="0.25">
      <c r="A3837" s="169" t="s">
        <v>16091</v>
      </c>
      <c r="B3837" s="169" t="s">
        <v>16092</v>
      </c>
      <c r="C3837" s="169" t="s">
        <v>356</v>
      </c>
      <c r="D3837" s="169" t="s">
        <v>351</v>
      </c>
      <c r="E3837" s="170">
        <v>2021</v>
      </c>
      <c r="F3837" s="170" t="s">
        <v>11890</v>
      </c>
      <c r="G3837" s="171" t="s">
        <v>15972</v>
      </c>
      <c r="H3837" s="171" t="s">
        <v>11836</v>
      </c>
      <c r="I3837" s="171"/>
    </row>
    <row r="3838" spans="1:9" hidden="1" x14ac:dyDescent="0.25">
      <c r="A3838" s="169" t="s">
        <v>16093</v>
      </c>
      <c r="B3838" s="169" t="s">
        <v>16094</v>
      </c>
      <c r="C3838" s="169" t="s">
        <v>356</v>
      </c>
      <c r="D3838" s="169" t="s">
        <v>351</v>
      </c>
      <c r="E3838" s="170">
        <v>2021</v>
      </c>
      <c r="F3838" s="170" t="s">
        <v>11890</v>
      </c>
      <c r="G3838" s="171" t="s">
        <v>15972</v>
      </c>
      <c r="H3838" s="171" t="s">
        <v>11836</v>
      </c>
      <c r="I3838" s="171"/>
    </row>
    <row r="3839" spans="1:9" hidden="1" x14ac:dyDescent="0.25">
      <c r="A3839" s="169" t="s">
        <v>16095</v>
      </c>
      <c r="B3839" s="169" t="s">
        <v>16096</v>
      </c>
      <c r="C3839" s="169" t="s">
        <v>356</v>
      </c>
      <c r="D3839" s="169" t="s">
        <v>351</v>
      </c>
      <c r="E3839" s="170">
        <v>2020</v>
      </c>
      <c r="F3839" s="170" t="s">
        <v>11890</v>
      </c>
      <c r="G3839" s="171" t="s">
        <v>15972</v>
      </c>
      <c r="H3839" s="171" t="s">
        <v>11836</v>
      </c>
      <c r="I3839" s="171"/>
    </row>
    <row r="3840" spans="1:9" hidden="1" x14ac:dyDescent="0.25">
      <c r="A3840" s="169" t="s">
        <v>16097</v>
      </c>
      <c r="B3840" s="169" t="s">
        <v>16098</v>
      </c>
      <c r="C3840" s="169" t="s">
        <v>356</v>
      </c>
      <c r="D3840" s="169" t="s">
        <v>351</v>
      </c>
      <c r="E3840" s="170">
        <v>2021</v>
      </c>
      <c r="F3840" s="170" t="s">
        <v>11890</v>
      </c>
      <c r="G3840" s="171" t="s">
        <v>15972</v>
      </c>
      <c r="H3840" s="171" t="s">
        <v>11836</v>
      </c>
      <c r="I3840" s="171"/>
    </row>
    <row r="3841" spans="1:9" hidden="1" x14ac:dyDescent="0.25">
      <c r="A3841" s="169" t="s">
        <v>16099</v>
      </c>
      <c r="B3841" s="169" t="s">
        <v>16100</v>
      </c>
      <c r="C3841" s="169" t="s">
        <v>356</v>
      </c>
      <c r="D3841" s="169" t="s">
        <v>351</v>
      </c>
      <c r="E3841" s="170">
        <v>2020</v>
      </c>
      <c r="F3841" s="170" t="s">
        <v>11890</v>
      </c>
      <c r="G3841" s="171" t="s">
        <v>15972</v>
      </c>
      <c r="H3841" s="171" t="s">
        <v>11836</v>
      </c>
      <c r="I3841" s="171"/>
    </row>
    <row r="3842" spans="1:9" hidden="1" x14ac:dyDescent="0.25">
      <c r="A3842" s="169" t="s">
        <v>16101</v>
      </c>
      <c r="B3842" s="169" t="s">
        <v>16102</v>
      </c>
      <c r="C3842" s="169" t="s">
        <v>356</v>
      </c>
      <c r="D3842" s="169" t="s">
        <v>351</v>
      </c>
      <c r="E3842" s="170">
        <v>2021</v>
      </c>
      <c r="F3842" s="170" t="s">
        <v>11890</v>
      </c>
      <c r="G3842" s="171" t="s">
        <v>15972</v>
      </c>
      <c r="H3842" s="171" t="s">
        <v>11836</v>
      </c>
      <c r="I3842" s="171"/>
    </row>
    <row r="3843" spans="1:9" hidden="1" x14ac:dyDescent="0.25">
      <c r="A3843" s="169" t="s">
        <v>16103</v>
      </c>
      <c r="B3843" s="169" t="s">
        <v>16104</v>
      </c>
      <c r="C3843" s="169" t="s">
        <v>356</v>
      </c>
      <c r="D3843" s="169" t="s">
        <v>351</v>
      </c>
      <c r="E3843" s="170">
        <v>2021</v>
      </c>
      <c r="F3843" s="170" t="s">
        <v>11890</v>
      </c>
      <c r="G3843" s="171" t="s">
        <v>15972</v>
      </c>
      <c r="H3843" s="171" t="s">
        <v>11836</v>
      </c>
      <c r="I3843" s="171"/>
    </row>
    <row r="3844" spans="1:9" hidden="1" x14ac:dyDescent="0.25">
      <c r="A3844" s="169" t="s">
        <v>16105</v>
      </c>
      <c r="B3844" s="169" t="s">
        <v>16106</v>
      </c>
      <c r="C3844" s="169" t="s">
        <v>356</v>
      </c>
      <c r="D3844" s="169" t="s">
        <v>351</v>
      </c>
      <c r="E3844" s="170">
        <v>2020</v>
      </c>
      <c r="F3844" s="170" t="s">
        <v>11890</v>
      </c>
      <c r="G3844" s="171" t="s">
        <v>15972</v>
      </c>
      <c r="H3844" s="171" t="s">
        <v>11836</v>
      </c>
      <c r="I3844" s="171"/>
    </row>
    <row r="3845" spans="1:9" hidden="1" x14ac:dyDescent="0.25">
      <c r="A3845" s="169" t="s">
        <v>16107</v>
      </c>
      <c r="B3845" s="169" t="s">
        <v>16108</v>
      </c>
      <c r="C3845" s="169" t="s">
        <v>356</v>
      </c>
      <c r="D3845" s="169" t="s">
        <v>351</v>
      </c>
      <c r="E3845" s="170">
        <v>2021</v>
      </c>
      <c r="F3845" s="170" t="s">
        <v>11890</v>
      </c>
      <c r="G3845" s="171" t="s">
        <v>15972</v>
      </c>
      <c r="H3845" s="171" t="s">
        <v>11836</v>
      </c>
      <c r="I3845" s="171"/>
    </row>
    <row r="3846" spans="1:9" hidden="1" x14ac:dyDescent="0.25">
      <c r="A3846" s="169" t="s">
        <v>16109</v>
      </c>
      <c r="B3846" s="169" t="s">
        <v>16110</v>
      </c>
      <c r="C3846" s="169" t="s">
        <v>356</v>
      </c>
      <c r="D3846" s="169" t="s">
        <v>351</v>
      </c>
      <c r="E3846" s="170">
        <v>2020</v>
      </c>
      <c r="F3846" s="170" t="s">
        <v>11890</v>
      </c>
      <c r="G3846" s="171" t="s">
        <v>15972</v>
      </c>
      <c r="H3846" s="171" t="s">
        <v>11836</v>
      </c>
      <c r="I3846" s="171"/>
    </row>
    <row r="3847" spans="1:9" hidden="1" x14ac:dyDescent="0.25">
      <c r="A3847" s="169" t="s">
        <v>16111</v>
      </c>
      <c r="B3847" s="169" t="s">
        <v>16112</v>
      </c>
      <c r="C3847" s="169" t="s">
        <v>356</v>
      </c>
      <c r="D3847" s="169" t="s">
        <v>351</v>
      </c>
      <c r="E3847" s="170">
        <v>2021</v>
      </c>
      <c r="F3847" s="170" t="s">
        <v>11890</v>
      </c>
      <c r="G3847" s="171" t="s">
        <v>15972</v>
      </c>
      <c r="H3847" s="171" t="s">
        <v>11836</v>
      </c>
      <c r="I3847" s="171"/>
    </row>
    <row r="3848" spans="1:9" hidden="1" x14ac:dyDescent="0.25">
      <c r="A3848" s="169" t="s">
        <v>16113</v>
      </c>
      <c r="B3848" s="169" t="s">
        <v>16114</v>
      </c>
      <c r="C3848" s="169" t="s">
        <v>356</v>
      </c>
      <c r="D3848" s="169" t="s">
        <v>351</v>
      </c>
      <c r="E3848" s="170">
        <v>2021</v>
      </c>
      <c r="F3848" s="170" t="s">
        <v>11890</v>
      </c>
      <c r="G3848" s="171" t="s">
        <v>15972</v>
      </c>
      <c r="H3848" s="171" t="s">
        <v>11836</v>
      </c>
      <c r="I3848" s="171"/>
    </row>
    <row r="3849" spans="1:9" hidden="1" x14ac:dyDescent="0.25">
      <c r="A3849" s="173" t="s">
        <v>16115</v>
      </c>
      <c r="B3849" s="169" t="s">
        <v>16116</v>
      </c>
      <c r="C3849" s="169" t="s">
        <v>356</v>
      </c>
      <c r="D3849" s="169" t="s">
        <v>351</v>
      </c>
      <c r="E3849" s="170">
        <v>2020</v>
      </c>
      <c r="F3849" s="170" t="s">
        <v>11890</v>
      </c>
      <c r="G3849" s="171" t="s">
        <v>15972</v>
      </c>
      <c r="H3849" s="171" t="s">
        <v>11836</v>
      </c>
      <c r="I3849" s="171"/>
    </row>
    <row r="3850" spans="1:9" hidden="1" x14ac:dyDescent="0.25">
      <c r="A3850" s="169" t="s">
        <v>16117</v>
      </c>
      <c r="B3850" s="169" t="s">
        <v>16118</v>
      </c>
      <c r="C3850" s="169" t="s">
        <v>356</v>
      </c>
      <c r="D3850" s="169" t="s">
        <v>351</v>
      </c>
      <c r="E3850" s="170">
        <v>2019</v>
      </c>
      <c r="F3850" s="170" t="s">
        <v>11890</v>
      </c>
      <c r="G3850" s="171" t="s">
        <v>15972</v>
      </c>
      <c r="H3850" s="171" t="s">
        <v>11836</v>
      </c>
      <c r="I3850" s="171"/>
    </row>
    <row r="3851" spans="1:9" hidden="1" x14ac:dyDescent="0.25">
      <c r="A3851" s="169" t="s">
        <v>16119</v>
      </c>
      <c r="B3851" s="169" t="s">
        <v>16120</v>
      </c>
      <c r="C3851" s="169" t="s">
        <v>356</v>
      </c>
      <c r="D3851" s="169" t="s">
        <v>351</v>
      </c>
      <c r="E3851" s="170">
        <v>2021</v>
      </c>
      <c r="F3851" s="170" t="s">
        <v>11890</v>
      </c>
      <c r="G3851" s="171" t="s">
        <v>15972</v>
      </c>
      <c r="H3851" s="171" t="s">
        <v>11836</v>
      </c>
      <c r="I3851" s="171"/>
    </row>
    <row r="3852" spans="1:9" hidden="1" x14ac:dyDescent="0.25">
      <c r="A3852" s="169" t="s">
        <v>16121</v>
      </c>
      <c r="B3852" s="169" t="s">
        <v>16122</v>
      </c>
      <c r="C3852" s="169" t="s">
        <v>356</v>
      </c>
      <c r="D3852" s="169" t="s">
        <v>351</v>
      </c>
      <c r="E3852" s="170">
        <v>2021</v>
      </c>
      <c r="F3852" s="170" t="s">
        <v>11890</v>
      </c>
      <c r="G3852" s="171" t="s">
        <v>15972</v>
      </c>
      <c r="H3852" s="171" t="s">
        <v>11836</v>
      </c>
      <c r="I3852" s="171"/>
    </row>
    <row r="3853" spans="1:9" hidden="1" x14ac:dyDescent="0.25">
      <c r="A3853" s="169" t="s">
        <v>16123</v>
      </c>
      <c r="B3853" s="169" t="s">
        <v>16124</v>
      </c>
      <c r="C3853" s="169" t="s">
        <v>356</v>
      </c>
      <c r="D3853" s="169" t="s">
        <v>351</v>
      </c>
      <c r="E3853" s="170">
        <v>2021</v>
      </c>
      <c r="F3853" s="170" t="s">
        <v>11890</v>
      </c>
      <c r="G3853" s="171" t="s">
        <v>15972</v>
      </c>
      <c r="H3853" s="171" t="s">
        <v>11836</v>
      </c>
      <c r="I3853" s="171"/>
    </row>
    <row r="3854" spans="1:9" hidden="1" x14ac:dyDescent="0.25">
      <c r="A3854" s="173" t="s">
        <v>16125</v>
      </c>
      <c r="B3854" s="169" t="s">
        <v>16126</v>
      </c>
      <c r="C3854" s="169" t="s">
        <v>356</v>
      </c>
      <c r="D3854" s="169" t="s">
        <v>351</v>
      </c>
      <c r="E3854" s="170">
        <v>2015</v>
      </c>
      <c r="F3854" s="170" t="s">
        <v>11890</v>
      </c>
      <c r="G3854" s="171" t="s">
        <v>15972</v>
      </c>
      <c r="H3854" s="171" t="s">
        <v>11836</v>
      </c>
      <c r="I3854" s="171"/>
    </row>
    <row r="3855" spans="1:9" hidden="1" x14ac:dyDescent="0.25">
      <c r="A3855" s="169" t="s">
        <v>16127</v>
      </c>
      <c r="B3855" s="169" t="s">
        <v>16128</v>
      </c>
      <c r="C3855" s="169" t="s">
        <v>356</v>
      </c>
      <c r="D3855" s="169" t="s">
        <v>351</v>
      </c>
      <c r="E3855" s="170">
        <v>2021</v>
      </c>
      <c r="F3855" s="170" t="s">
        <v>11890</v>
      </c>
      <c r="G3855" s="171" t="s">
        <v>15972</v>
      </c>
      <c r="H3855" s="171" t="s">
        <v>11836</v>
      </c>
      <c r="I3855" s="171"/>
    </row>
    <row r="3856" spans="1:9" hidden="1" x14ac:dyDescent="0.25">
      <c r="A3856" s="169" t="s">
        <v>16129</v>
      </c>
      <c r="B3856" s="169" t="s">
        <v>16130</v>
      </c>
      <c r="C3856" s="169" t="s">
        <v>356</v>
      </c>
      <c r="D3856" s="169" t="s">
        <v>351</v>
      </c>
      <c r="E3856" s="170">
        <v>2021</v>
      </c>
      <c r="F3856" s="170" t="s">
        <v>11890</v>
      </c>
      <c r="G3856" s="171" t="s">
        <v>15972</v>
      </c>
      <c r="H3856" s="171" t="s">
        <v>11836</v>
      </c>
      <c r="I3856" s="171"/>
    </row>
    <row r="3857" spans="1:9" hidden="1" x14ac:dyDescent="0.25">
      <c r="A3857" s="169" t="s">
        <v>16131</v>
      </c>
      <c r="B3857" s="169" t="s">
        <v>16132</v>
      </c>
      <c r="C3857" s="169" t="s">
        <v>356</v>
      </c>
      <c r="D3857" s="169" t="s">
        <v>351</v>
      </c>
      <c r="E3857" s="170">
        <v>2021</v>
      </c>
      <c r="F3857" s="170" t="s">
        <v>11890</v>
      </c>
      <c r="G3857" s="171" t="s">
        <v>15972</v>
      </c>
      <c r="H3857" s="171" t="s">
        <v>11836</v>
      </c>
      <c r="I3857" s="171"/>
    </row>
    <row r="3858" spans="1:9" hidden="1" x14ac:dyDescent="0.25">
      <c r="A3858" s="169" t="s">
        <v>16133</v>
      </c>
      <c r="B3858" s="169" t="s">
        <v>16134</v>
      </c>
      <c r="C3858" s="169" t="s">
        <v>356</v>
      </c>
      <c r="D3858" s="169" t="s">
        <v>351</v>
      </c>
      <c r="E3858" s="170">
        <v>2021</v>
      </c>
      <c r="F3858" s="170" t="s">
        <v>11890</v>
      </c>
      <c r="G3858" s="171" t="s">
        <v>15972</v>
      </c>
      <c r="H3858" s="171" t="s">
        <v>11836</v>
      </c>
      <c r="I3858" s="171"/>
    </row>
    <row r="3859" spans="1:9" hidden="1" x14ac:dyDescent="0.25">
      <c r="A3859" s="169" t="s">
        <v>16135</v>
      </c>
      <c r="B3859" s="169" t="s">
        <v>16136</v>
      </c>
      <c r="C3859" s="169" t="s">
        <v>356</v>
      </c>
      <c r="D3859" s="169" t="s">
        <v>351</v>
      </c>
      <c r="E3859" s="170">
        <v>2020</v>
      </c>
      <c r="F3859" s="170" t="s">
        <v>11890</v>
      </c>
      <c r="G3859" s="171" t="s">
        <v>15972</v>
      </c>
      <c r="H3859" s="171" t="s">
        <v>11836</v>
      </c>
      <c r="I3859" s="171"/>
    </row>
    <row r="3860" spans="1:9" hidden="1" x14ac:dyDescent="0.25">
      <c r="A3860" s="173" t="s">
        <v>16137</v>
      </c>
      <c r="B3860" s="169" t="s">
        <v>16138</v>
      </c>
      <c r="C3860" s="169" t="s">
        <v>356</v>
      </c>
      <c r="D3860" s="169" t="s">
        <v>351</v>
      </c>
      <c r="E3860" s="170">
        <v>2020</v>
      </c>
      <c r="F3860" s="170" t="s">
        <v>11890</v>
      </c>
      <c r="G3860" s="171" t="s">
        <v>15972</v>
      </c>
      <c r="H3860" s="171" t="s">
        <v>11836</v>
      </c>
      <c r="I3860" s="171"/>
    </row>
    <row r="3861" spans="1:9" hidden="1" x14ac:dyDescent="0.25">
      <c r="A3861" s="169" t="s">
        <v>16139</v>
      </c>
      <c r="B3861" s="169" t="s">
        <v>16140</v>
      </c>
      <c r="C3861" s="169" t="s">
        <v>356</v>
      </c>
      <c r="D3861" s="169" t="s">
        <v>351</v>
      </c>
      <c r="E3861" s="170">
        <v>2021</v>
      </c>
      <c r="F3861" s="170" t="s">
        <v>11890</v>
      </c>
      <c r="G3861" s="171" t="s">
        <v>15972</v>
      </c>
      <c r="H3861" s="171" t="s">
        <v>11836</v>
      </c>
      <c r="I3861" s="171"/>
    </row>
    <row r="3862" spans="1:9" hidden="1" x14ac:dyDescent="0.25">
      <c r="A3862" s="169" t="s">
        <v>16141</v>
      </c>
      <c r="B3862" s="169" t="s">
        <v>16142</v>
      </c>
      <c r="C3862" s="169" t="s">
        <v>356</v>
      </c>
      <c r="D3862" s="169" t="s">
        <v>351</v>
      </c>
      <c r="E3862" s="170">
        <v>2021</v>
      </c>
      <c r="F3862" s="170" t="s">
        <v>11890</v>
      </c>
      <c r="G3862" s="171" t="s">
        <v>15972</v>
      </c>
      <c r="H3862" s="171" t="s">
        <v>11836</v>
      </c>
      <c r="I3862" s="171"/>
    </row>
    <row r="3863" spans="1:9" hidden="1" x14ac:dyDescent="0.25">
      <c r="A3863" s="169" t="s">
        <v>16143</v>
      </c>
      <c r="B3863" s="169" t="s">
        <v>16144</v>
      </c>
      <c r="C3863" s="169" t="s">
        <v>356</v>
      </c>
      <c r="D3863" s="169" t="s">
        <v>351</v>
      </c>
      <c r="E3863" s="170">
        <v>2021</v>
      </c>
      <c r="F3863" s="170" t="s">
        <v>11890</v>
      </c>
      <c r="G3863" s="171" t="s">
        <v>15972</v>
      </c>
      <c r="H3863" s="171" t="s">
        <v>11836</v>
      </c>
      <c r="I3863" s="171"/>
    </row>
    <row r="3864" spans="1:9" hidden="1" x14ac:dyDescent="0.25">
      <c r="A3864" s="169" t="s">
        <v>16145</v>
      </c>
      <c r="B3864" s="169" t="s">
        <v>16146</v>
      </c>
      <c r="C3864" s="169" t="s">
        <v>356</v>
      </c>
      <c r="D3864" s="169" t="s">
        <v>351</v>
      </c>
      <c r="E3864" s="170">
        <v>2020</v>
      </c>
      <c r="F3864" s="170" t="s">
        <v>11890</v>
      </c>
      <c r="G3864" s="171" t="s">
        <v>15972</v>
      </c>
      <c r="H3864" s="171" t="s">
        <v>11836</v>
      </c>
      <c r="I3864" s="171"/>
    </row>
    <row r="3865" spans="1:9" hidden="1" x14ac:dyDescent="0.25">
      <c r="A3865" s="169" t="s">
        <v>16147</v>
      </c>
      <c r="B3865" s="169" t="s">
        <v>16148</v>
      </c>
      <c r="C3865" s="169" t="s">
        <v>356</v>
      </c>
      <c r="D3865" s="169" t="s">
        <v>351</v>
      </c>
      <c r="E3865" s="170">
        <v>2021</v>
      </c>
      <c r="F3865" s="170" t="s">
        <v>11890</v>
      </c>
      <c r="G3865" s="171" t="s">
        <v>15972</v>
      </c>
      <c r="H3865" s="171" t="s">
        <v>11836</v>
      </c>
      <c r="I3865" s="171"/>
    </row>
    <row r="3866" spans="1:9" hidden="1" x14ac:dyDescent="0.25">
      <c r="A3866" s="169" t="s">
        <v>16149</v>
      </c>
      <c r="B3866" s="169" t="s">
        <v>16150</v>
      </c>
      <c r="C3866" s="169" t="s">
        <v>356</v>
      </c>
      <c r="D3866" s="169" t="s">
        <v>351</v>
      </c>
      <c r="E3866" s="170">
        <v>2018</v>
      </c>
      <c r="F3866" s="170" t="s">
        <v>11890</v>
      </c>
      <c r="G3866" s="171" t="s">
        <v>15972</v>
      </c>
      <c r="H3866" s="171" t="s">
        <v>11836</v>
      </c>
      <c r="I3866" s="171"/>
    </row>
    <row r="3867" spans="1:9" hidden="1" x14ac:dyDescent="0.25">
      <c r="A3867" s="169" t="s">
        <v>16151</v>
      </c>
      <c r="B3867" s="169" t="s">
        <v>16152</v>
      </c>
      <c r="C3867" s="169" t="s">
        <v>356</v>
      </c>
      <c r="D3867" s="169" t="s">
        <v>351</v>
      </c>
      <c r="E3867" s="170">
        <v>2020</v>
      </c>
      <c r="F3867" s="170" t="s">
        <v>11890</v>
      </c>
      <c r="G3867" s="171" t="s">
        <v>15972</v>
      </c>
      <c r="H3867" s="171" t="s">
        <v>11836</v>
      </c>
      <c r="I3867" s="171"/>
    </row>
    <row r="3868" spans="1:9" hidden="1" x14ac:dyDescent="0.25">
      <c r="A3868" s="173" t="s">
        <v>16153</v>
      </c>
      <c r="B3868" s="169" t="s">
        <v>16154</v>
      </c>
      <c r="C3868" s="169" t="s">
        <v>356</v>
      </c>
      <c r="D3868" s="169" t="s">
        <v>351</v>
      </c>
      <c r="E3868" s="170">
        <v>2020</v>
      </c>
      <c r="F3868" s="170" t="s">
        <v>11890</v>
      </c>
      <c r="G3868" s="171" t="s">
        <v>15972</v>
      </c>
      <c r="H3868" s="171" t="s">
        <v>11836</v>
      </c>
      <c r="I3868" s="171"/>
    </row>
    <row r="3869" spans="1:9" x14ac:dyDescent="0.25">
      <c r="A3869" s="169" t="s">
        <v>16155</v>
      </c>
      <c r="B3869" s="169" t="s">
        <v>16156</v>
      </c>
      <c r="C3869" s="169" t="s">
        <v>11889</v>
      </c>
      <c r="D3869" s="169" t="s">
        <v>351</v>
      </c>
      <c r="E3869" s="170">
        <v>2021</v>
      </c>
      <c r="F3869" s="170" t="s">
        <v>11890</v>
      </c>
      <c r="G3869" s="171" t="s">
        <v>15972</v>
      </c>
      <c r="H3869" s="171" t="s">
        <v>11836</v>
      </c>
      <c r="I3869" s="171"/>
    </row>
    <row r="3870" spans="1:9" hidden="1" x14ac:dyDescent="0.25">
      <c r="A3870" s="169" t="s">
        <v>16157</v>
      </c>
      <c r="B3870" s="169" t="s">
        <v>16158</v>
      </c>
      <c r="C3870" s="169" t="s">
        <v>356</v>
      </c>
      <c r="D3870" s="169" t="s">
        <v>351</v>
      </c>
      <c r="E3870" s="170">
        <v>2021</v>
      </c>
      <c r="F3870" s="170" t="s">
        <v>11890</v>
      </c>
      <c r="G3870" s="171" t="s">
        <v>15972</v>
      </c>
      <c r="H3870" s="171" t="s">
        <v>11836</v>
      </c>
      <c r="I3870" s="171"/>
    </row>
    <row r="3871" spans="1:9" hidden="1" x14ac:dyDescent="0.25">
      <c r="A3871" s="169" t="s">
        <v>16159</v>
      </c>
      <c r="B3871" s="169" t="s">
        <v>16160</v>
      </c>
      <c r="C3871" s="169" t="s">
        <v>356</v>
      </c>
      <c r="D3871" s="169" t="s">
        <v>351</v>
      </c>
      <c r="E3871" s="170">
        <v>2012</v>
      </c>
      <c r="F3871" s="170" t="s">
        <v>11890</v>
      </c>
      <c r="G3871" s="171" t="s">
        <v>15972</v>
      </c>
      <c r="H3871" s="171" t="s">
        <v>11836</v>
      </c>
      <c r="I3871" s="171"/>
    </row>
    <row r="3872" spans="1:9" hidden="1" x14ac:dyDescent="0.25">
      <c r="A3872" s="169" t="s">
        <v>16161</v>
      </c>
      <c r="B3872" s="169" t="s">
        <v>16162</v>
      </c>
      <c r="C3872" s="169" t="s">
        <v>356</v>
      </c>
      <c r="D3872" s="169" t="s">
        <v>351</v>
      </c>
      <c r="E3872" s="170">
        <v>2012</v>
      </c>
      <c r="F3872" s="170" t="s">
        <v>11890</v>
      </c>
      <c r="G3872" s="171" t="s">
        <v>15972</v>
      </c>
      <c r="H3872" s="171" t="s">
        <v>11836</v>
      </c>
      <c r="I3872" s="171"/>
    </row>
    <row r="3873" spans="1:9" hidden="1" x14ac:dyDescent="0.25">
      <c r="A3873" s="169" t="s">
        <v>16163</v>
      </c>
      <c r="B3873" s="169" t="s">
        <v>16164</v>
      </c>
      <c r="C3873" s="169" t="s">
        <v>356</v>
      </c>
      <c r="D3873" s="169" t="s">
        <v>351</v>
      </c>
      <c r="E3873" s="170">
        <v>2021</v>
      </c>
      <c r="F3873" s="170" t="s">
        <v>11890</v>
      </c>
      <c r="G3873" s="171" t="s">
        <v>15972</v>
      </c>
      <c r="H3873" s="171" t="s">
        <v>11836</v>
      </c>
      <c r="I3873" s="171"/>
    </row>
    <row r="3874" spans="1:9" hidden="1" x14ac:dyDescent="0.25">
      <c r="A3874" s="169" t="s">
        <v>16165</v>
      </c>
      <c r="B3874" s="169" t="s">
        <v>16166</v>
      </c>
      <c r="C3874" s="169" t="s">
        <v>356</v>
      </c>
      <c r="D3874" s="169" t="s">
        <v>351</v>
      </c>
      <c r="E3874" s="170">
        <v>2021</v>
      </c>
      <c r="F3874" s="170" t="s">
        <v>11890</v>
      </c>
      <c r="G3874" s="171" t="s">
        <v>15972</v>
      </c>
      <c r="H3874" s="171" t="s">
        <v>11836</v>
      </c>
      <c r="I3874" s="171"/>
    </row>
    <row r="3875" spans="1:9" hidden="1" x14ac:dyDescent="0.25">
      <c r="A3875" s="169" t="s">
        <v>16167</v>
      </c>
      <c r="B3875" s="169" t="s">
        <v>16168</v>
      </c>
      <c r="C3875" s="169" t="s">
        <v>356</v>
      </c>
      <c r="D3875" s="169" t="s">
        <v>351</v>
      </c>
      <c r="E3875" s="170">
        <v>2021</v>
      </c>
      <c r="F3875" s="170" t="s">
        <v>11890</v>
      </c>
      <c r="G3875" s="171" t="s">
        <v>15972</v>
      </c>
      <c r="H3875" s="171" t="s">
        <v>11836</v>
      </c>
      <c r="I3875" s="171"/>
    </row>
    <row r="3876" spans="1:9" hidden="1" x14ac:dyDescent="0.25">
      <c r="A3876" s="169" t="s">
        <v>16169</v>
      </c>
      <c r="B3876" s="169" t="s">
        <v>16170</v>
      </c>
      <c r="C3876" s="169" t="s">
        <v>356</v>
      </c>
      <c r="D3876" s="169" t="s">
        <v>351</v>
      </c>
      <c r="E3876" s="170">
        <v>2021</v>
      </c>
      <c r="F3876" s="170" t="s">
        <v>11890</v>
      </c>
      <c r="G3876" s="171" t="s">
        <v>15972</v>
      </c>
      <c r="H3876" s="171" t="s">
        <v>11836</v>
      </c>
      <c r="I3876" s="171"/>
    </row>
    <row r="3877" spans="1:9" hidden="1" x14ac:dyDescent="0.25">
      <c r="A3877" s="169" t="s">
        <v>16171</v>
      </c>
      <c r="B3877" s="169" t="s">
        <v>16172</v>
      </c>
      <c r="C3877" s="169" t="s">
        <v>356</v>
      </c>
      <c r="D3877" s="169" t="s">
        <v>351</v>
      </c>
      <c r="E3877" s="170">
        <v>2012</v>
      </c>
      <c r="F3877" s="170" t="s">
        <v>11890</v>
      </c>
      <c r="G3877" s="171" t="s">
        <v>15972</v>
      </c>
      <c r="H3877" s="171" t="s">
        <v>11836</v>
      </c>
      <c r="I3877" s="171"/>
    </row>
    <row r="3878" spans="1:9" hidden="1" x14ac:dyDescent="0.25">
      <c r="A3878" s="169" t="s">
        <v>16173</v>
      </c>
      <c r="B3878" s="169" t="s">
        <v>16174</v>
      </c>
      <c r="C3878" s="169" t="s">
        <v>356</v>
      </c>
      <c r="D3878" s="169" t="s">
        <v>351</v>
      </c>
      <c r="E3878" s="170">
        <v>2020</v>
      </c>
      <c r="F3878" s="170" t="s">
        <v>11890</v>
      </c>
      <c r="G3878" s="171" t="s">
        <v>15972</v>
      </c>
      <c r="H3878" s="171" t="s">
        <v>11836</v>
      </c>
      <c r="I3878" s="171"/>
    </row>
    <row r="3879" spans="1:9" hidden="1" x14ac:dyDescent="0.25">
      <c r="A3879" s="169" t="s">
        <v>16175</v>
      </c>
      <c r="B3879" s="169" t="s">
        <v>16176</v>
      </c>
      <c r="C3879" s="169" t="s">
        <v>356</v>
      </c>
      <c r="D3879" s="169" t="s">
        <v>351</v>
      </c>
      <c r="E3879" s="170">
        <v>2008</v>
      </c>
      <c r="F3879" s="170" t="s">
        <v>11890</v>
      </c>
      <c r="G3879" s="171" t="s">
        <v>15972</v>
      </c>
      <c r="H3879" s="171" t="s">
        <v>11836</v>
      </c>
      <c r="I3879" s="171"/>
    </row>
    <row r="3880" spans="1:9" hidden="1" x14ac:dyDescent="0.25">
      <c r="A3880" s="169" t="s">
        <v>16177</v>
      </c>
      <c r="B3880" s="169" t="s">
        <v>16178</v>
      </c>
      <c r="C3880" s="169" t="s">
        <v>356</v>
      </c>
      <c r="D3880" s="169" t="s">
        <v>351</v>
      </c>
      <c r="E3880" s="170">
        <v>2021</v>
      </c>
      <c r="F3880" s="170" t="s">
        <v>11890</v>
      </c>
      <c r="G3880" s="171" t="s">
        <v>15972</v>
      </c>
      <c r="H3880" s="171" t="s">
        <v>11836</v>
      </c>
      <c r="I3880" s="171"/>
    </row>
    <row r="3881" spans="1:9" x14ac:dyDescent="0.25">
      <c r="A3881" s="169" t="s">
        <v>16179</v>
      </c>
      <c r="B3881" s="169" t="s">
        <v>16180</v>
      </c>
      <c r="C3881" s="169" t="s">
        <v>11889</v>
      </c>
      <c r="D3881" s="169" t="s">
        <v>351</v>
      </c>
      <c r="E3881" s="170">
        <v>2021</v>
      </c>
      <c r="F3881" s="170" t="s">
        <v>11890</v>
      </c>
      <c r="G3881" s="171" t="s">
        <v>15972</v>
      </c>
      <c r="H3881" s="171" t="s">
        <v>11836</v>
      </c>
      <c r="I3881" s="171"/>
    </row>
    <row r="3882" spans="1:9" hidden="1" x14ac:dyDescent="0.25">
      <c r="A3882" s="169" t="s">
        <v>16181</v>
      </c>
      <c r="B3882" s="169" t="s">
        <v>16182</v>
      </c>
      <c r="C3882" s="169" t="s">
        <v>356</v>
      </c>
      <c r="D3882" s="169" t="s">
        <v>351</v>
      </c>
      <c r="E3882" s="170">
        <v>2021</v>
      </c>
      <c r="F3882" s="170" t="s">
        <v>11890</v>
      </c>
      <c r="G3882" s="171" t="s">
        <v>15972</v>
      </c>
      <c r="H3882" s="171" t="s">
        <v>11836</v>
      </c>
      <c r="I3882" s="171"/>
    </row>
    <row r="3883" spans="1:9" hidden="1" x14ac:dyDescent="0.25">
      <c r="A3883" s="169" t="s">
        <v>16183</v>
      </c>
      <c r="B3883" s="169" t="s">
        <v>16184</v>
      </c>
      <c r="C3883" s="169" t="s">
        <v>356</v>
      </c>
      <c r="D3883" s="169" t="s">
        <v>351</v>
      </c>
      <c r="E3883" s="170">
        <v>2021</v>
      </c>
      <c r="F3883" s="170" t="s">
        <v>11890</v>
      </c>
      <c r="G3883" s="171" t="s">
        <v>15972</v>
      </c>
      <c r="H3883" s="171" t="s">
        <v>11836</v>
      </c>
      <c r="I3883" s="171"/>
    </row>
    <row r="3884" spans="1:9" hidden="1" x14ac:dyDescent="0.25">
      <c r="A3884" s="169" t="s">
        <v>16185</v>
      </c>
      <c r="B3884" s="169" t="s">
        <v>16186</v>
      </c>
      <c r="C3884" s="169" t="s">
        <v>356</v>
      </c>
      <c r="D3884" s="169" t="s">
        <v>351</v>
      </c>
      <c r="E3884" s="170">
        <v>2021</v>
      </c>
      <c r="F3884" s="170" t="s">
        <v>11890</v>
      </c>
      <c r="G3884" s="171" t="s">
        <v>15972</v>
      </c>
      <c r="H3884" s="171" t="s">
        <v>11836</v>
      </c>
      <c r="I3884" s="171"/>
    </row>
    <row r="3885" spans="1:9" hidden="1" x14ac:dyDescent="0.25">
      <c r="A3885" s="169" t="s">
        <v>16187</v>
      </c>
      <c r="B3885" s="169" t="s">
        <v>16188</v>
      </c>
      <c r="C3885" s="169" t="s">
        <v>356</v>
      </c>
      <c r="D3885" s="169" t="s">
        <v>351</v>
      </c>
      <c r="E3885" s="170">
        <v>2020</v>
      </c>
      <c r="F3885" s="170" t="s">
        <v>11890</v>
      </c>
      <c r="G3885" s="171" t="s">
        <v>15972</v>
      </c>
      <c r="H3885" s="171" t="s">
        <v>11836</v>
      </c>
      <c r="I3885" s="171"/>
    </row>
    <row r="3886" spans="1:9" hidden="1" x14ac:dyDescent="0.25">
      <c r="A3886" s="169" t="s">
        <v>16189</v>
      </c>
      <c r="B3886" s="169" t="s">
        <v>16190</v>
      </c>
      <c r="C3886" s="169" t="s">
        <v>356</v>
      </c>
      <c r="D3886" s="169" t="s">
        <v>351</v>
      </c>
      <c r="E3886" s="170">
        <v>2021</v>
      </c>
      <c r="F3886" s="170" t="s">
        <v>11890</v>
      </c>
      <c r="G3886" s="171" t="s">
        <v>15972</v>
      </c>
      <c r="H3886" s="171" t="s">
        <v>11836</v>
      </c>
      <c r="I3886" s="171"/>
    </row>
    <row r="3887" spans="1:9" hidden="1" x14ac:dyDescent="0.25">
      <c r="A3887" s="169" t="s">
        <v>16191</v>
      </c>
      <c r="B3887" s="169" t="s">
        <v>16192</v>
      </c>
      <c r="C3887" s="169" t="s">
        <v>356</v>
      </c>
      <c r="D3887" s="169" t="s">
        <v>351</v>
      </c>
      <c r="E3887" s="170">
        <v>2020</v>
      </c>
      <c r="F3887" s="170" t="s">
        <v>11890</v>
      </c>
      <c r="G3887" s="171" t="s">
        <v>15972</v>
      </c>
      <c r="H3887" s="171" t="s">
        <v>11836</v>
      </c>
      <c r="I3887" s="171"/>
    </row>
    <row r="3888" spans="1:9" hidden="1" x14ac:dyDescent="0.25">
      <c r="A3888" s="169" t="s">
        <v>16193</v>
      </c>
      <c r="B3888" s="169" t="s">
        <v>16194</v>
      </c>
      <c r="C3888" s="169" t="s">
        <v>356</v>
      </c>
      <c r="D3888" s="169" t="s">
        <v>351</v>
      </c>
      <c r="E3888" s="170">
        <v>2020</v>
      </c>
      <c r="F3888" s="170" t="s">
        <v>11890</v>
      </c>
      <c r="G3888" s="171" t="s">
        <v>15972</v>
      </c>
      <c r="H3888" s="171" t="s">
        <v>11836</v>
      </c>
      <c r="I3888" s="171"/>
    </row>
    <row r="3889" spans="1:9" hidden="1" x14ac:dyDescent="0.25">
      <c r="A3889" s="169" t="s">
        <v>16195</v>
      </c>
      <c r="B3889" s="169" t="s">
        <v>16196</v>
      </c>
      <c r="C3889" s="169" t="s">
        <v>356</v>
      </c>
      <c r="D3889" s="169" t="s">
        <v>351</v>
      </c>
      <c r="E3889" s="170">
        <v>2021</v>
      </c>
      <c r="F3889" s="170" t="s">
        <v>11890</v>
      </c>
      <c r="G3889" s="171" t="s">
        <v>15972</v>
      </c>
      <c r="H3889" s="171" t="s">
        <v>11836</v>
      </c>
      <c r="I3889" s="171"/>
    </row>
    <row r="3890" spans="1:9" x14ac:dyDescent="0.25">
      <c r="A3890" s="169" t="s">
        <v>16197</v>
      </c>
      <c r="B3890" s="169" t="s">
        <v>16198</v>
      </c>
      <c r="C3890" s="169" t="s">
        <v>11889</v>
      </c>
      <c r="D3890" s="169" t="s">
        <v>351</v>
      </c>
      <c r="E3890" s="170">
        <v>2021</v>
      </c>
      <c r="F3890" s="170" t="s">
        <v>11890</v>
      </c>
      <c r="G3890" s="171" t="s">
        <v>15972</v>
      </c>
      <c r="H3890" s="171" t="s">
        <v>11836</v>
      </c>
      <c r="I3890" s="171"/>
    </row>
    <row r="3891" spans="1:9" hidden="1" x14ac:dyDescent="0.25">
      <c r="A3891" s="169" t="s">
        <v>16199</v>
      </c>
      <c r="B3891" s="169" t="s">
        <v>16200</v>
      </c>
      <c r="C3891" s="169" t="s">
        <v>356</v>
      </c>
      <c r="D3891" s="169" t="s">
        <v>351</v>
      </c>
      <c r="E3891" s="170">
        <v>2020</v>
      </c>
      <c r="F3891" s="170" t="s">
        <v>11890</v>
      </c>
      <c r="G3891" s="171" t="s">
        <v>15972</v>
      </c>
      <c r="H3891" s="171" t="s">
        <v>11836</v>
      </c>
      <c r="I3891" s="171"/>
    </row>
    <row r="3892" spans="1:9" hidden="1" x14ac:dyDescent="0.25">
      <c r="A3892" s="169" t="s">
        <v>16201</v>
      </c>
      <c r="B3892" s="169" t="s">
        <v>16202</v>
      </c>
      <c r="C3892" s="169" t="s">
        <v>356</v>
      </c>
      <c r="D3892" s="169" t="s">
        <v>351</v>
      </c>
      <c r="E3892" s="170">
        <v>2021</v>
      </c>
      <c r="F3892" s="170" t="s">
        <v>11890</v>
      </c>
      <c r="G3892" s="171" t="s">
        <v>15972</v>
      </c>
      <c r="H3892" s="171" t="s">
        <v>11836</v>
      </c>
      <c r="I3892" s="171"/>
    </row>
    <row r="3893" spans="1:9" hidden="1" x14ac:dyDescent="0.25">
      <c r="A3893" s="169" t="s">
        <v>16203</v>
      </c>
      <c r="B3893" s="169" t="s">
        <v>16204</v>
      </c>
      <c r="C3893" s="169" t="s">
        <v>356</v>
      </c>
      <c r="D3893" s="169" t="s">
        <v>351</v>
      </c>
      <c r="E3893" s="170">
        <v>2020</v>
      </c>
      <c r="F3893" s="170" t="s">
        <v>11890</v>
      </c>
      <c r="G3893" s="171" t="s">
        <v>15972</v>
      </c>
      <c r="H3893" s="171" t="s">
        <v>11836</v>
      </c>
      <c r="I3893" s="171"/>
    </row>
    <row r="3894" spans="1:9" hidden="1" x14ac:dyDescent="0.25">
      <c r="A3894" s="169" t="s">
        <v>16205</v>
      </c>
      <c r="B3894" s="169" t="s">
        <v>16206</v>
      </c>
      <c r="C3894" s="169" t="s">
        <v>356</v>
      </c>
      <c r="D3894" s="169" t="s">
        <v>351</v>
      </c>
      <c r="E3894" s="170">
        <v>2020</v>
      </c>
      <c r="F3894" s="170" t="s">
        <v>11890</v>
      </c>
      <c r="G3894" s="171" t="s">
        <v>15972</v>
      </c>
      <c r="H3894" s="171" t="s">
        <v>11836</v>
      </c>
      <c r="I3894" s="171"/>
    </row>
    <row r="3895" spans="1:9" hidden="1" x14ac:dyDescent="0.25">
      <c r="A3895" s="169" t="s">
        <v>16207</v>
      </c>
      <c r="B3895" s="169" t="s">
        <v>16208</v>
      </c>
      <c r="C3895" s="169" t="s">
        <v>356</v>
      </c>
      <c r="D3895" s="169" t="s">
        <v>351</v>
      </c>
      <c r="E3895" s="170">
        <v>2021</v>
      </c>
      <c r="F3895" s="170" t="s">
        <v>11890</v>
      </c>
      <c r="G3895" s="171" t="s">
        <v>15972</v>
      </c>
      <c r="H3895" s="171" t="s">
        <v>11836</v>
      </c>
      <c r="I3895" s="171"/>
    </row>
    <row r="3896" spans="1:9" hidden="1" x14ac:dyDescent="0.25">
      <c r="A3896" s="169" t="s">
        <v>16209</v>
      </c>
      <c r="B3896" s="169" t="s">
        <v>16210</v>
      </c>
      <c r="C3896" s="169" t="s">
        <v>356</v>
      </c>
      <c r="D3896" s="169" t="s">
        <v>351</v>
      </c>
      <c r="E3896" s="170">
        <v>2021</v>
      </c>
      <c r="F3896" s="170" t="s">
        <v>11890</v>
      </c>
      <c r="G3896" s="171" t="s">
        <v>15972</v>
      </c>
      <c r="H3896" s="171" t="s">
        <v>11836</v>
      </c>
      <c r="I3896" s="171"/>
    </row>
    <row r="3897" spans="1:9" hidden="1" x14ac:dyDescent="0.25">
      <c r="A3897" s="169" t="s">
        <v>16211</v>
      </c>
      <c r="B3897" s="169" t="s">
        <v>16212</v>
      </c>
      <c r="C3897" s="169" t="s">
        <v>356</v>
      </c>
      <c r="D3897" s="169" t="s">
        <v>351</v>
      </c>
      <c r="E3897" s="170">
        <v>2021</v>
      </c>
      <c r="F3897" s="170" t="s">
        <v>11890</v>
      </c>
      <c r="G3897" s="171" t="s">
        <v>15972</v>
      </c>
      <c r="H3897" s="171" t="s">
        <v>11836</v>
      </c>
      <c r="I3897" s="171"/>
    </row>
    <row r="3898" spans="1:9" hidden="1" x14ac:dyDescent="0.25">
      <c r="A3898" s="169" t="s">
        <v>16213</v>
      </c>
      <c r="B3898" s="169" t="s">
        <v>16214</v>
      </c>
      <c r="C3898" s="169" t="s">
        <v>356</v>
      </c>
      <c r="D3898" s="169" t="s">
        <v>351</v>
      </c>
      <c r="E3898" s="170">
        <v>2020</v>
      </c>
      <c r="F3898" s="170" t="s">
        <v>11890</v>
      </c>
      <c r="G3898" s="171" t="s">
        <v>15972</v>
      </c>
      <c r="H3898" s="171" t="s">
        <v>11836</v>
      </c>
      <c r="I3898" s="171"/>
    </row>
    <row r="3899" spans="1:9" hidden="1" x14ac:dyDescent="0.25">
      <c r="A3899" s="169" t="s">
        <v>16215</v>
      </c>
      <c r="B3899" s="169" t="s">
        <v>16216</v>
      </c>
      <c r="C3899" s="169" t="s">
        <v>356</v>
      </c>
      <c r="D3899" s="169" t="s">
        <v>351</v>
      </c>
      <c r="E3899" s="170">
        <v>2021</v>
      </c>
      <c r="F3899" s="170" t="s">
        <v>11890</v>
      </c>
      <c r="G3899" s="171" t="s">
        <v>15972</v>
      </c>
      <c r="H3899" s="171" t="s">
        <v>11836</v>
      </c>
      <c r="I3899" s="171"/>
    </row>
    <row r="3900" spans="1:9" hidden="1" x14ac:dyDescent="0.25">
      <c r="A3900" s="169" t="s">
        <v>16217</v>
      </c>
      <c r="B3900" s="169" t="s">
        <v>16218</v>
      </c>
      <c r="C3900" s="169" t="s">
        <v>356</v>
      </c>
      <c r="D3900" s="169" t="s">
        <v>351</v>
      </c>
      <c r="E3900" s="170">
        <v>2020</v>
      </c>
      <c r="F3900" s="170" t="s">
        <v>11890</v>
      </c>
      <c r="G3900" s="171" t="s">
        <v>15972</v>
      </c>
      <c r="H3900" s="171" t="s">
        <v>11836</v>
      </c>
      <c r="I3900" s="171"/>
    </row>
    <row r="3901" spans="1:9" hidden="1" x14ac:dyDescent="0.25">
      <c r="A3901" s="169" t="s">
        <v>16219</v>
      </c>
      <c r="B3901" s="169" t="s">
        <v>16220</v>
      </c>
      <c r="C3901" s="169" t="s">
        <v>356</v>
      </c>
      <c r="D3901" s="169" t="s">
        <v>351</v>
      </c>
      <c r="E3901" s="170">
        <v>2021</v>
      </c>
      <c r="F3901" s="170" t="s">
        <v>11890</v>
      </c>
      <c r="G3901" s="171" t="s">
        <v>15972</v>
      </c>
      <c r="H3901" s="171" t="s">
        <v>11836</v>
      </c>
      <c r="I3901" s="171"/>
    </row>
    <row r="3902" spans="1:9" hidden="1" x14ac:dyDescent="0.25">
      <c r="A3902" s="169" t="s">
        <v>16221</v>
      </c>
      <c r="B3902" s="169" t="s">
        <v>16222</v>
      </c>
      <c r="C3902" s="169" t="s">
        <v>356</v>
      </c>
      <c r="D3902" s="169" t="s">
        <v>351</v>
      </c>
      <c r="E3902" s="170">
        <v>2021</v>
      </c>
      <c r="F3902" s="170" t="s">
        <v>11890</v>
      </c>
      <c r="G3902" s="171" t="s">
        <v>15972</v>
      </c>
      <c r="H3902" s="171" t="s">
        <v>11836</v>
      </c>
      <c r="I3902" s="171"/>
    </row>
    <row r="3903" spans="1:9" hidden="1" x14ac:dyDescent="0.25">
      <c r="A3903" s="169" t="s">
        <v>16223</v>
      </c>
      <c r="B3903" s="169" t="s">
        <v>16224</v>
      </c>
      <c r="C3903" s="169" t="s">
        <v>356</v>
      </c>
      <c r="D3903" s="169" t="s">
        <v>351</v>
      </c>
      <c r="E3903" s="170">
        <v>2021</v>
      </c>
      <c r="F3903" s="170" t="s">
        <v>11890</v>
      </c>
      <c r="G3903" s="171" t="s">
        <v>15972</v>
      </c>
      <c r="H3903" s="171" t="s">
        <v>11836</v>
      </c>
      <c r="I3903" s="171"/>
    </row>
    <row r="3904" spans="1:9" hidden="1" x14ac:dyDescent="0.25">
      <c r="A3904" s="169" t="s">
        <v>16225</v>
      </c>
      <c r="B3904" s="169" t="s">
        <v>16226</v>
      </c>
      <c r="C3904" s="169" t="s">
        <v>356</v>
      </c>
      <c r="D3904" s="169" t="s">
        <v>351</v>
      </c>
      <c r="E3904" s="170">
        <v>2021</v>
      </c>
      <c r="F3904" s="170" t="s">
        <v>11890</v>
      </c>
      <c r="G3904" s="171" t="s">
        <v>15972</v>
      </c>
      <c r="H3904" s="171" t="s">
        <v>11836</v>
      </c>
      <c r="I3904" s="171"/>
    </row>
    <row r="3905" spans="1:9" hidden="1" x14ac:dyDescent="0.25">
      <c r="A3905" s="169" t="s">
        <v>16227</v>
      </c>
      <c r="B3905" s="169" t="s">
        <v>16228</v>
      </c>
      <c r="C3905" s="169" t="s">
        <v>356</v>
      </c>
      <c r="D3905" s="169" t="s">
        <v>351</v>
      </c>
      <c r="E3905" s="170">
        <v>2021</v>
      </c>
      <c r="F3905" s="170" t="s">
        <v>11890</v>
      </c>
      <c r="G3905" s="171" t="s">
        <v>15972</v>
      </c>
      <c r="H3905" s="171" t="s">
        <v>11836</v>
      </c>
      <c r="I3905" s="171"/>
    </row>
    <row r="3906" spans="1:9" hidden="1" x14ac:dyDescent="0.25">
      <c r="A3906" s="169" t="s">
        <v>16229</v>
      </c>
      <c r="B3906" s="169" t="s">
        <v>16230</v>
      </c>
      <c r="C3906" s="169" t="s">
        <v>356</v>
      </c>
      <c r="D3906" s="169" t="s">
        <v>351</v>
      </c>
      <c r="E3906" s="170">
        <v>2020</v>
      </c>
      <c r="F3906" s="170" t="s">
        <v>11890</v>
      </c>
      <c r="G3906" s="171" t="s">
        <v>15972</v>
      </c>
      <c r="H3906" s="171" t="s">
        <v>11836</v>
      </c>
      <c r="I3906" s="171"/>
    </row>
    <row r="3907" spans="1:9" hidden="1" x14ac:dyDescent="0.25">
      <c r="A3907" s="169" t="s">
        <v>16231</v>
      </c>
      <c r="B3907" s="169" t="s">
        <v>16232</v>
      </c>
      <c r="C3907" s="169" t="s">
        <v>356</v>
      </c>
      <c r="D3907" s="169" t="s">
        <v>351</v>
      </c>
      <c r="E3907" s="170">
        <v>2021</v>
      </c>
      <c r="F3907" s="170" t="s">
        <v>11890</v>
      </c>
      <c r="G3907" s="171" t="s">
        <v>15972</v>
      </c>
      <c r="H3907" s="171" t="s">
        <v>11836</v>
      </c>
      <c r="I3907" s="171"/>
    </row>
    <row r="3908" spans="1:9" hidden="1" x14ac:dyDescent="0.25">
      <c r="A3908" s="169" t="s">
        <v>16233</v>
      </c>
      <c r="B3908" s="169" t="s">
        <v>16234</v>
      </c>
      <c r="C3908" s="169" t="s">
        <v>356</v>
      </c>
      <c r="D3908" s="169" t="s">
        <v>351</v>
      </c>
      <c r="E3908" s="170">
        <v>2020</v>
      </c>
      <c r="F3908" s="170" t="s">
        <v>11890</v>
      </c>
      <c r="G3908" s="171" t="s">
        <v>15972</v>
      </c>
      <c r="H3908" s="171" t="s">
        <v>11836</v>
      </c>
      <c r="I3908" s="171"/>
    </row>
    <row r="3909" spans="1:9" hidden="1" x14ac:dyDescent="0.25">
      <c r="A3909" s="169" t="s">
        <v>16235</v>
      </c>
      <c r="B3909" s="169" t="s">
        <v>16236</v>
      </c>
      <c r="C3909" s="169" t="s">
        <v>356</v>
      </c>
      <c r="D3909" s="169" t="s">
        <v>351</v>
      </c>
      <c r="E3909" s="170">
        <v>2021</v>
      </c>
      <c r="F3909" s="170" t="s">
        <v>11890</v>
      </c>
      <c r="G3909" s="171" t="s">
        <v>15972</v>
      </c>
      <c r="H3909" s="171" t="s">
        <v>11836</v>
      </c>
      <c r="I3909" s="171"/>
    </row>
    <row r="3910" spans="1:9" hidden="1" x14ac:dyDescent="0.25">
      <c r="A3910" s="169" t="s">
        <v>16237</v>
      </c>
      <c r="B3910" s="169" t="s">
        <v>16238</v>
      </c>
      <c r="C3910" s="169" t="s">
        <v>356</v>
      </c>
      <c r="D3910" s="169" t="s">
        <v>351</v>
      </c>
      <c r="E3910" s="170">
        <v>2021</v>
      </c>
      <c r="F3910" s="170" t="s">
        <v>11890</v>
      </c>
      <c r="G3910" s="171" t="s">
        <v>15972</v>
      </c>
      <c r="H3910" s="171" t="s">
        <v>11836</v>
      </c>
      <c r="I3910" s="171"/>
    </row>
    <row r="3911" spans="1:9" x14ac:dyDescent="0.25">
      <c r="A3911" s="169" t="s">
        <v>16239</v>
      </c>
      <c r="B3911" s="169" t="s">
        <v>16240</v>
      </c>
      <c r="C3911" s="169" t="s">
        <v>11889</v>
      </c>
      <c r="D3911" s="169" t="s">
        <v>351</v>
      </c>
      <c r="E3911" s="170">
        <v>2021</v>
      </c>
      <c r="F3911" s="170" t="s">
        <v>11890</v>
      </c>
      <c r="G3911" s="171" t="s">
        <v>15972</v>
      </c>
      <c r="H3911" s="171" t="s">
        <v>11836</v>
      </c>
      <c r="I3911" s="171"/>
    </row>
    <row r="3912" spans="1:9" hidden="1" x14ac:dyDescent="0.25">
      <c r="A3912" s="169" t="s">
        <v>16241</v>
      </c>
      <c r="B3912" s="169" t="s">
        <v>16242</v>
      </c>
      <c r="C3912" s="169" t="s">
        <v>356</v>
      </c>
      <c r="D3912" s="169" t="s">
        <v>351</v>
      </c>
      <c r="E3912" s="170">
        <v>2021</v>
      </c>
      <c r="F3912" s="170" t="s">
        <v>11890</v>
      </c>
      <c r="G3912" s="171" t="s">
        <v>15972</v>
      </c>
      <c r="H3912" s="171" t="s">
        <v>11836</v>
      </c>
      <c r="I3912" s="171"/>
    </row>
    <row r="3913" spans="1:9" hidden="1" x14ac:dyDescent="0.25">
      <c r="A3913" s="169" t="s">
        <v>16243</v>
      </c>
      <c r="B3913" s="169" t="s">
        <v>16244</v>
      </c>
      <c r="C3913" s="169" t="s">
        <v>356</v>
      </c>
      <c r="D3913" s="169" t="s">
        <v>351</v>
      </c>
      <c r="E3913" s="170">
        <v>2020</v>
      </c>
      <c r="F3913" s="170" t="s">
        <v>11890</v>
      </c>
      <c r="G3913" s="171" t="s">
        <v>15972</v>
      </c>
      <c r="H3913" s="171" t="s">
        <v>11836</v>
      </c>
      <c r="I3913" s="171"/>
    </row>
    <row r="3914" spans="1:9" hidden="1" x14ac:dyDescent="0.25">
      <c r="A3914" s="169" t="s">
        <v>16245</v>
      </c>
      <c r="B3914" s="169" t="s">
        <v>16246</v>
      </c>
      <c r="C3914" s="169" t="s">
        <v>356</v>
      </c>
      <c r="D3914" s="169" t="s">
        <v>351</v>
      </c>
      <c r="E3914" s="170">
        <v>2021</v>
      </c>
      <c r="F3914" s="170" t="s">
        <v>11890</v>
      </c>
      <c r="G3914" s="171" t="s">
        <v>15972</v>
      </c>
      <c r="H3914" s="171" t="s">
        <v>11836</v>
      </c>
      <c r="I3914" s="171"/>
    </row>
    <row r="3915" spans="1:9" hidden="1" x14ac:dyDescent="0.25">
      <c r="A3915" s="169" t="s">
        <v>16247</v>
      </c>
      <c r="B3915" s="169" t="s">
        <v>16248</v>
      </c>
      <c r="C3915" s="169" t="s">
        <v>356</v>
      </c>
      <c r="D3915" s="169" t="s">
        <v>351</v>
      </c>
      <c r="E3915" s="170">
        <v>2021</v>
      </c>
      <c r="F3915" s="170" t="s">
        <v>11890</v>
      </c>
      <c r="G3915" s="171" t="s">
        <v>15972</v>
      </c>
      <c r="H3915" s="171" t="s">
        <v>11836</v>
      </c>
      <c r="I3915" s="171"/>
    </row>
    <row r="3916" spans="1:9" hidden="1" x14ac:dyDescent="0.25">
      <c r="A3916" s="169" t="s">
        <v>16249</v>
      </c>
      <c r="B3916" s="169" t="s">
        <v>16250</v>
      </c>
      <c r="C3916" s="169" t="s">
        <v>356</v>
      </c>
      <c r="D3916" s="169" t="s">
        <v>351</v>
      </c>
      <c r="E3916" s="170">
        <v>2020</v>
      </c>
      <c r="F3916" s="170" t="s">
        <v>11890</v>
      </c>
      <c r="G3916" s="171" t="s">
        <v>15972</v>
      </c>
      <c r="H3916" s="171" t="s">
        <v>11836</v>
      </c>
      <c r="I3916" s="171"/>
    </row>
    <row r="3917" spans="1:9" hidden="1" x14ac:dyDescent="0.25">
      <c r="A3917" s="169" t="s">
        <v>16251</v>
      </c>
      <c r="B3917" s="169" t="s">
        <v>16252</v>
      </c>
      <c r="C3917" s="169" t="s">
        <v>356</v>
      </c>
      <c r="D3917" s="169" t="s">
        <v>351</v>
      </c>
      <c r="E3917" s="170">
        <v>2020</v>
      </c>
      <c r="F3917" s="170" t="s">
        <v>11890</v>
      </c>
      <c r="G3917" s="171" t="s">
        <v>15972</v>
      </c>
      <c r="H3917" s="171" t="s">
        <v>11836</v>
      </c>
      <c r="I3917" s="171"/>
    </row>
    <row r="3918" spans="1:9" hidden="1" x14ac:dyDescent="0.25">
      <c r="A3918" s="169" t="s">
        <v>16253</v>
      </c>
      <c r="B3918" s="169" t="s">
        <v>16254</v>
      </c>
      <c r="C3918" s="169" t="s">
        <v>356</v>
      </c>
      <c r="D3918" s="169" t="s">
        <v>351</v>
      </c>
      <c r="E3918" s="170">
        <v>2020</v>
      </c>
      <c r="F3918" s="170" t="s">
        <v>11890</v>
      </c>
      <c r="G3918" s="171" t="s">
        <v>15972</v>
      </c>
      <c r="H3918" s="171" t="s">
        <v>11836</v>
      </c>
      <c r="I3918" s="171"/>
    </row>
    <row r="3919" spans="1:9" hidden="1" x14ac:dyDescent="0.25">
      <c r="A3919" s="169" t="s">
        <v>16255</v>
      </c>
      <c r="B3919" s="169" t="s">
        <v>16256</v>
      </c>
      <c r="C3919" s="169" t="s">
        <v>356</v>
      </c>
      <c r="D3919" s="169" t="s">
        <v>351</v>
      </c>
      <c r="E3919" s="170">
        <v>2020</v>
      </c>
      <c r="F3919" s="170" t="s">
        <v>11890</v>
      </c>
      <c r="G3919" s="171" t="s">
        <v>15972</v>
      </c>
      <c r="H3919" s="171" t="s">
        <v>11836</v>
      </c>
      <c r="I3919" s="171"/>
    </row>
    <row r="3920" spans="1:9" hidden="1" x14ac:dyDescent="0.25">
      <c r="A3920" s="169" t="s">
        <v>16257</v>
      </c>
      <c r="B3920" s="169" t="s">
        <v>16258</v>
      </c>
      <c r="C3920" s="169" t="s">
        <v>356</v>
      </c>
      <c r="D3920" s="169" t="s">
        <v>351</v>
      </c>
      <c r="E3920" s="170">
        <v>2021</v>
      </c>
      <c r="F3920" s="170" t="s">
        <v>11890</v>
      </c>
      <c r="G3920" s="171" t="s">
        <v>15972</v>
      </c>
      <c r="H3920" s="171" t="s">
        <v>11836</v>
      </c>
      <c r="I3920" s="171"/>
    </row>
    <row r="3921" spans="1:9" hidden="1" x14ac:dyDescent="0.25">
      <c r="A3921" s="169" t="s">
        <v>16259</v>
      </c>
      <c r="B3921" s="169" t="s">
        <v>16260</v>
      </c>
      <c r="C3921" s="169" t="s">
        <v>356</v>
      </c>
      <c r="D3921" s="169" t="s">
        <v>351</v>
      </c>
      <c r="E3921" s="170">
        <v>2020</v>
      </c>
      <c r="F3921" s="170" t="s">
        <v>11890</v>
      </c>
      <c r="G3921" s="171" t="s">
        <v>15972</v>
      </c>
      <c r="H3921" s="171" t="s">
        <v>11836</v>
      </c>
      <c r="I3921" s="171"/>
    </row>
    <row r="3922" spans="1:9" hidden="1" x14ac:dyDescent="0.25">
      <c r="A3922" s="169" t="s">
        <v>16261</v>
      </c>
      <c r="B3922" s="169" t="s">
        <v>16262</v>
      </c>
      <c r="C3922" s="169" t="s">
        <v>356</v>
      </c>
      <c r="D3922" s="169" t="s">
        <v>351</v>
      </c>
      <c r="E3922" s="170">
        <v>2021</v>
      </c>
      <c r="F3922" s="170" t="s">
        <v>11890</v>
      </c>
      <c r="G3922" s="171" t="s">
        <v>15972</v>
      </c>
      <c r="H3922" s="171" t="s">
        <v>11836</v>
      </c>
      <c r="I3922" s="171"/>
    </row>
    <row r="3923" spans="1:9" hidden="1" x14ac:dyDescent="0.25">
      <c r="A3923" s="169" t="s">
        <v>16263</v>
      </c>
      <c r="B3923" s="169" t="s">
        <v>16264</v>
      </c>
      <c r="C3923" s="169" t="s">
        <v>356</v>
      </c>
      <c r="D3923" s="169" t="s">
        <v>351</v>
      </c>
      <c r="E3923" s="170">
        <v>2020</v>
      </c>
      <c r="F3923" s="170" t="s">
        <v>11890</v>
      </c>
      <c r="G3923" s="171" t="s">
        <v>15972</v>
      </c>
      <c r="H3923" s="171" t="s">
        <v>11836</v>
      </c>
      <c r="I3923" s="171"/>
    </row>
    <row r="3924" spans="1:9" hidden="1" x14ac:dyDescent="0.25">
      <c r="A3924" s="169" t="s">
        <v>16265</v>
      </c>
      <c r="B3924" s="169" t="s">
        <v>16266</v>
      </c>
      <c r="C3924" s="169" t="s">
        <v>356</v>
      </c>
      <c r="D3924" s="169" t="s">
        <v>351</v>
      </c>
      <c r="E3924" s="170">
        <v>2021</v>
      </c>
      <c r="F3924" s="170" t="s">
        <v>11890</v>
      </c>
      <c r="G3924" s="171" t="s">
        <v>15972</v>
      </c>
      <c r="H3924" s="171" t="s">
        <v>11836</v>
      </c>
      <c r="I3924" s="171"/>
    </row>
    <row r="3925" spans="1:9" hidden="1" x14ac:dyDescent="0.25">
      <c r="A3925" s="169" t="s">
        <v>16267</v>
      </c>
      <c r="B3925" s="169" t="s">
        <v>16268</v>
      </c>
      <c r="C3925" s="169" t="s">
        <v>356</v>
      </c>
      <c r="D3925" s="169" t="s">
        <v>351</v>
      </c>
      <c r="E3925" s="170">
        <v>2018</v>
      </c>
      <c r="F3925" s="170" t="s">
        <v>11890</v>
      </c>
      <c r="G3925" s="171" t="s">
        <v>15972</v>
      </c>
      <c r="H3925" s="171" t="s">
        <v>11836</v>
      </c>
      <c r="I3925" s="171"/>
    </row>
    <row r="3926" spans="1:9" hidden="1" x14ac:dyDescent="0.25">
      <c r="A3926" s="169" t="s">
        <v>16269</v>
      </c>
      <c r="B3926" s="169" t="s">
        <v>16270</v>
      </c>
      <c r="C3926" s="169" t="s">
        <v>356</v>
      </c>
      <c r="D3926" s="169" t="s">
        <v>351</v>
      </c>
      <c r="E3926" s="170">
        <v>2021</v>
      </c>
      <c r="F3926" s="170" t="s">
        <v>11890</v>
      </c>
      <c r="G3926" s="171" t="s">
        <v>15972</v>
      </c>
      <c r="H3926" s="171" t="s">
        <v>11836</v>
      </c>
      <c r="I3926" s="171"/>
    </row>
    <row r="3927" spans="1:9" hidden="1" x14ac:dyDescent="0.25">
      <c r="A3927" s="169" t="s">
        <v>16271</v>
      </c>
      <c r="B3927" s="169" t="s">
        <v>16272</v>
      </c>
      <c r="C3927" s="169" t="s">
        <v>356</v>
      </c>
      <c r="D3927" s="169" t="s">
        <v>351</v>
      </c>
      <c r="E3927" s="170">
        <v>2020</v>
      </c>
      <c r="F3927" s="170" t="s">
        <v>11890</v>
      </c>
      <c r="G3927" s="171" t="s">
        <v>15972</v>
      </c>
      <c r="H3927" s="171" t="s">
        <v>11836</v>
      </c>
      <c r="I3927" s="171"/>
    </row>
    <row r="3928" spans="1:9" hidden="1" x14ac:dyDescent="0.25">
      <c r="A3928" s="169" t="s">
        <v>16273</v>
      </c>
      <c r="B3928" s="169" t="s">
        <v>16274</v>
      </c>
      <c r="C3928" s="169" t="s">
        <v>356</v>
      </c>
      <c r="D3928" s="169" t="s">
        <v>351</v>
      </c>
      <c r="E3928" s="170">
        <v>2021</v>
      </c>
      <c r="F3928" s="170" t="s">
        <v>11890</v>
      </c>
      <c r="G3928" s="171" t="s">
        <v>15972</v>
      </c>
      <c r="H3928" s="171" t="s">
        <v>11836</v>
      </c>
      <c r="I3928" s="171"/>
    </row>
    <row r="3929" spans="1:9" hidden="1" x14ac:dyDescent="0.25">
      <c r="A3929" s="169" t="s">
        <v>16275</v>
      </c>
      <c r="B3929" s="169" t="s">
        <v>16276</v>
      </c>
      <c r="C3929" s="169" t="s">
        <v>356</v>
      </c>
      <c r="D3929" s="169" t="s">
        <v>351</v>
      </c>
      <c r="E3929" s="170">
        <v>2020</v>
      </c>
      <c r="F3929" s="170" t="s">
        <v>11890</v>
      </c>
      <c r="G3929" s="171" t="s">
        <v>15972</v>
      </c>
      <c r="H3929" s="171" t="s">
        <v>11836</v>
      </c>
      <c r="I3929" s="171"/>
    </row>
    <row r="3930" spans="1:9" hidden="1" x14ac:dyDescent="0.25">
      <c r="A3930" s="169" t="s">
        <v>16277</v>
      </c>
      <c r="B3930" s="169" t="s">
        <v>16278</v>
      </c>
      <c r="C3930" s="169" t="s">
        <v>356</v>
      </c>
      <c r="D3930" s="169" t="s">
        <v>351</v>
      </c>
      <c r="E3930" s="170">
        <v>2021</v>
      </c>
      <c r="F3930" s="170" t="s">
        <v>11890</v>
      </c>
      <c r="G3930" s="171" t="s">
        <v>15972</v>
      </c>
      <c r="H3930" s="171" t="s">
        <v>11836</v>
      </c>
      <c r="I3930" s="171"/>
    </row>
    <row r="3931" spans="1:9" hidden="1" x14ac:dyDescent="0.25">
      <c r="A3931" s="169" t="s">
        <v>16279</v>
      </c>
      <c r="B3931" s="169" t="s">
        <v>16280</v>
      </c>
      <c r="C3931" s="169" t="s">
        <v>356</v>
      </c>
      <c r="D3931" s="169" t="s">
        <v>351</v>
      </c>
      <c r="E3931" s="170">
        <v>2020</v>
      </c>
      <c r="F3931" s="170" t="s">
        <v>11890</v>
      </c>
      <c r="G3931" s="171" t="s">
        <v>15972</v>
      </c>
      <c r="H3931" s="171" t="s">
        <v>11836</v>
      </c>
      <c r="I3931" s="171"/>
    </row>
    <row r="3932" spans="1:9" hidden="1" x14ac:dyDescent="0.25">
      <c r="A3932" s="169" t="s">
        <v>16281</v>
      </c>
      <c r="B3932" s="169" t="s">
        <v>16282</v>
      </c>
      <c r="C3932" s="169" t="s">
        <v>356</v>
      </c>
      <c r="D3932" s="169" t="s">
        <v>351</v>
      </c>
      <c r="E3932" s="170">
        <v>2021</v>
      </c>
      <c r="F3932" s="170" t="s">
        <v>11890</v>
      </c>
      <c r="G3932" s="171" t="s">
        <v>15972</v>
      </c>
      <c r="H3932" s="171" t="s">
        <v>11836</v>
      </c>
      <c r="I3932" s="171"/>
    </row>
    <row r="3933" spans="1:9" hidden="1" x14ac:dyDescent="0.25">
      <c r="A3933" s="169" t="s">
        <v>16283</v>
      </c>
      <c r="B3933" s="169" t="s">
        <v>16284</v>
      </c>
      <c r="C3933" s="169" t="s">
        <v>356</v>
      </c>
      <c r="D3933" s="169" t="s">
        <v>351</v>
      </c>
      <c r="E3933" s="170">
        <v>2021</v>
      </c>
      <c r="F3933" s="170" t="s">
        <v>11890</v>
      </c>
      <c r="G3933" s="171" t="s">
        <v>15972</v>
      </c>
      <c r="H3933" s="171" t="s">
        <v>11836</v>
      </c>
      <c r="I3933" s="171"/>
    </row>
    <row r="3934" spans="1:9" hidden="1" x14ac:dyDescent="0.25">
      <c r="A3934" s="169" t="s">
        <v>16285</v>
      </c>
      <c r="B3934" s="169" t="s">
        <v>16286</v>
      </c>
      <c r="C3934" s="169" t="s">
        <v>356</v>
      </c>
      <c r="D3934" s="169" t="s">
        <v>351</v>
      </c>
      <c r="E3934" s="170">
        <v>2021</v>
      </c>
      <c r="F3934" s="170" t="s">
        <v>11890</v>
      </c>
      <c r="G3934" s="171" t="s">
        <v>15972</v>
      </c>
      <c r="H3934" s="171" t="s">
        <v>11836</v>
      </c>
      <c r="I3934" s="171"/>
    </row>
    <row r="3935" spans="1:9" hidden="1" x14ac:dyDescent="0.25">
      <c r="A3935" s="169" t="s">
        <v>16287</v>
      </c>
      <c r="B3935" s="169" t="s">
        <v>16288</v>
      </c>
      <c r="C3935" s="169" t="s">
        <v>356</v>
      </c>
      <c r="D3935" s="169" t="s">
        <v>351</v>
      </c>
      <c r="E3935" s="170">
        <v>2020</v>
      </c>
      <c r="F3935" s="170" t="s">
        <v>11890</v>
      </c>
      <c r="G3935" s="171" t="s">
        <v>15972</v>
      </c>
      <c r="H3935" s="171" t="s">
        <v>11836</v>
      </c>
      <c r="I3935" s="171"/>
    </row>
    <row r="3936" spans="1:9" hidden="1" x14ac:dyDescent="0.25">
      <c r="A3936" s="169" t="s">
        <v>16289</v>
      </c>
      <c r="B3936" s="169" t="s">
        <v>16290</v>
      </c>
      <c r="C3936" s="169" t="s">
        <v>356</v>
      </c>
      <c r="D3936" s="169" t="s">
        <v>351</v>
      </c>
      <c r="E3936" s="170">
        <v>2021</v>
      </c>
      <c r="F3936" s="170" t="s">
        <v>11890</v>
      </c>
      <c r="G3936" s="171" t="s">
        <v>15972</v>
      </c>
      <c r="H3936" s="171" t="s">
        <v>11836</v>
      </c>
      <c r="I3936" s="171"/>
    </row>
    <row r="3937" spans="1:9" hidden="1" x14ac:dyDescent="0.25">
      <c r="A3937" s="169" t="s">
        <v>16291</v>
      </c>
      <c r="B3937" s="169" t="s">
        <v>16292</v>
      </c>
      <c r="C3937" s="169" t="s">
        <v>356</v>
      </c>
      <c r="D3937" s="169" t="s">
        <v>351</v>
      </c>
      <c r="E3937" s="170">
        <v>2021</v>
      </c>
      <c r="F3937" s="170" t="s">
        <v>11890</v>
      </c>
      <c r="G3937" s="171" t="s">
        <v>15972</v>
      </c>
      <c r="H3937" s="171" t="s">
        <v>11836</v>
      </c>
      <c r="I3937" s="171"/>
    </row>
    <row r="3938" spans="1:9" hidden="1" x14ac:dyDescent="0.25">
      <c r="A3938" s="169" t="s">
        <v>16293</v>
      </c>
      <c r="B3938" s="169" t="s">
        <v>16294</v>
      </c>
      <c r="C3938" s="169" t="s">
        <v>356</v>
      </c>
      <c r="D3938" s="169" t="s">
        <v>351</v>
      </c>
      <c r="E3938" s="170">
        <v>2016</v>
      </c>
      <c r="F3938" s="170" t="s">
        <v>11890</v>
      </c>
      <c r="G3938" s="171" t="s">
        <v>15972</v>
      </c>
      <c r="H3938" s="171" t="s">
        <v>11836</v>
      </c>
      <c r="I3938" s="171"/>
    </row>
    <row r="3939" spans="1:9" hidden="1" x14ac:dyDescent="0.25">
      <c r="A3939" s="169" t="s">
        <v>16295</v>
      </c>
      <c r="B3939" s="169" t="s">
        <v>16296</v>
      </c>
      <c r="C3939" s="169" t="s">
        <v>356</v>
      </c>
      <c r="D3939" s="169" t="s">
        <v>351</v>
      </c>
      <c r="E3939" s="170">
        <v>2021</v>
      </c>
      <c r="F3939" s="170" t="s">
        <v>11890</v>
      </c>
      <c r="G3939" s="171" t="s">
        <v>15972</v>
      </c>
      <c r="H3939" s="171" t="s">
        <v>11836</v>
      </c>
      <c r="I3939" s="171"/>
    </row>
    <row r="3940" spans="1:9" hidden="1" x14ac:dyDescent="0.25">
      <c r="A3940" s="169" t="s">
        <v>16297</v>
      </c>
      <c r="B3940" s="169" t="s">
        <v>16298</v>
      </c>
      <c r="C3940" s="169" t="s">
        <v>356</v>
      </c>
      <c r="D3940" s="169" t="s">
        <v>351</v>
      </c>
      <c r="E3940" s="170">
        <v>2021</v>
      </c>
      <c r="F3940" s="170" t="s">
        <v>11890</v>
      </c>
      <c r="G3940" s="171" t="s">
        <v>15972</v>
      </c>
      <c r="H3940" s="171" t="s">
        <v>11836</v>
      </c>
      <c r="I3940" s="171"/>
    </row>
    <row r="3941" spans="1:9" hidden="1" x14ac:dyDescent="0.25">
      <c r="A3941" s="169" t="s">
        <v>16299</v>
      </c>
      <c r="B3941" s="169" t="s">
        <v>16300</v>
      </c>
      <c r="C3941" s="169" t="s">
        <v>356</v>
      </c>
      <c r="D3941" s="169" t="s">
        <v>351</v>
      </c>
      <c r="E3941" s="170">
        <v>2021</v>
      </c>
      <c r="F3941" s="170" t="s">
        <v>11890</v>
      </c>
      <c r="G3941" s="171" t="s">
        <v>15972</v>
      </c>
      <c r="H3941" s="171" t="s">
        <v>11836</v>
      </c>
      <c r="I3941" s="171"/>
    </row>
    <row r="3942" spans="1:9" hidden="1" x14ac:dyDescent="0.25">
      <c r="A3942" s="169" t="s">
        <v>16301</v>
      </c>
      <c r="B3942" s="169" t="s">
        <v>16302</v>
      </c>
      <c r="C3942" s="169" t="s">
        <v>356</v>
      </c>
      <c r="D3942" s="169" t="s">
        <v>351</v>
      </c>
      <c r="E3942" s="170">
        <v>2021</v>
      </c>
      <c r="F3942" s="170" t="s">
        <v>11890</v>
      </c>
      <c r="G3942" s="171" t="s">
        <v>15972</v>
      </c>
      <c r="H3942" s="171" t="s">
        <v>11836</v>
      </c>
      <c r="I3942" s="171"/>
    </row>
    <row r="3943" spans="1:9" hidden="1" x14ac:dyDescent="0.25">
      <c r="A3943" s="169" t="s">
        <v>16303</v>
      </c>
      <c r="B3943" s="169" t="s">
        <v>16304</v>
      </c>
      <c r="C3943" s="169" t="s">
        <v>356</v>
      </c>
      <c r="D3943" s="169" t="s">
        <v>351</v>
      </c>
      <c r="E3943" s="170">
        <v>2020</v>
      </c>
      <c r="F3943" s="170" t="s">
        <v>11890</v>
      </c>
      <c r="G3943" s="171" t="s">
        <v>15972</v>
      </c>
      <c r="H3943" s="171" t="s">
        <v>11836</v>
      </c>
      <c r="I3943" s="171"/>
    </row>
    <row r="3944" spans="1:9" x14ac:dyDescent="0.25">
      <c r="A3944" s="169" t="s">
        <v>16305</v>
      </c>
      <c r="B3944" s="169" t="s">
        <v>16306</v>
      </c>
      <c r="C3944" s="169" t="s">
        <v>11889</v>
      </c>
      <c r="D3944" s="169" t="s">
        <v>351</v>
      </c>
      <c r="E3944" s="170">
        <v>2021</v>
      </c>
      <c r="F3944" s="170" t="s">
        <v>11890</v>
      </c>
      <c r="G3944" s="171" t="s">
        <v>15972</v>
      </c>
      <c r="H3944" s="171" t="s">
        <v>11836</v>
      </c>
      <c r="I3944" s="171"/>
    </row>
    <row r="3945" spans="1:9" hidden="1" x14ac:dyDescent="0.25">
      <c r="A3945" s="169" t="s">
        <v>16307</v>
      </c>
      <c r="B3945" s="169" t="s">
        <v>16308</v>
      </c>
      <c r="C3945" s="169" t="s">
        <v>356</v>
      </c>
      <c r="D3945" s="169" t="s">
        <v>351</v>
      </c>
      <c r="E3945" s="170">
        <v>2021</v>
      </c>
      <c r="F3945" s="170" t="s">
        <v>11890</v>
      </c>
      <c r="G3945" s="171" t="s">
        <v>15972</v>
      </c>
      <c r="H3945" s="171" t="s">
        <v>11836</v>
      </c>
      <c r="I3945" s="171"/>
    </row>
    <row r="3946" spans="1:9" hidden="1" x14ac:dyDescent="0.25">
      <c r="A3946" s="169" t="s">
        <v>16309</v>
      </c>
      <c r="B3946" s="169" t="s">
        <v>16310</v>
      </c>
      <c r="C3946" s="169" t="s">
        <v>356</v>
      </c>
      <c r="D3946" s="169" t="s">
        <v>351</v>
      </c>
      <c r="E3946" s="170">
        <v>2021</v>
      </c>
      <c r="F3946" s="170" t="s">
        <v>11890</v>
      </c>
      <c r="G3946" s="171" t="s">
        <v>15972</v>
      </c>
      <c r="H3946" s="171" t="s">
        <v>11836</v>
      </c>
      <c r="I3946" s="171"/>
    </row>
    <row r="3947" spans="1:9" hidden="1" x14ac:dyDescent="0.25">
      <c r="A3947" s="173" t="s">
        <v>16311</v>
      </c>
      <c r="B3947" s="169" t="s">
        <v>16312</v>
      </c>
      <c r="C3947" s="169" t="s">
        <v>356</v>
      </c>
      <c r="D3947" s="169" t="s">
        <v>351</v>
      </c>
      <c r="E3947" s="170">
        <v>2021</v>
      </c>
      <c r="F3947" s="170" t="s">
        <v>11890</v>
      </c>
      <c r="G3947" s="171" t="s">
        <v>15972</v>
      </c>
      <c r="H3947" s="171" t="s">
        <v>11836</v>
      </c>
      <c r="I3947" s="171"/>
    </row>
    <row r="3948" spans="1:9" hidden="1" x14ac:dyDescent="0.25">
      <c r="A3948" s="169" t="s">
        <v>16313</v>
      </c>
      <c r="B3948" s="169" t="s">
        <v>16314</v>
      </c>
      <c r="C3948" s="169" t="s">
        <v>356</v>
      </c>
      <c r="D3948" s="169" t="s">
        <v>351</v>
      </c>
      <c r="E3948" s="170">
        <v>2021</v>
      </c>
      <c r="F3948" s="170" t="s">
        <v>11890</v>
      </c>
      <c r="G3948" s="171" t="s">
        <v>15972</v>
      </c>
      <c r="H3948" s="171" t="s">
        <v>11836</v>
      </c>
      <c r="I3948" s="171"/>
    </row>
    <row r="3949" spans="1:9" hidden="1" x14ac:dyDescent="0.25">
      <c r="A3949" s="169" t="s">
        <v>16315</v>
      </c>
      <c r="B3949" s="169" t="s">
        <v>16316</v>
      </c>
      <c r="C3949" s="169" t="s">
        <v>356</v>
      </c>
      <c r="D3949" s="169" t="s">
        <v>351</v>
      </c>
      <c r="E3949" s="170">
        <v>2021</v>
      </c>
      <c r="F3949" s="170" t="s">
        <v>11890</v>
      </c>
      <c r="G3949" s="171" t="s">
        <v>15972</v>
      </c>
      <c r="H3949" s="171" t="s">
        <v>11836</v>
      </c>
      <c r="I3949" s="171"/>
    </row>
    <row r="3950" spans="1:9" hidden="1" x14ac:dyDescent="0.25">
      <c r="A3950" s="169" t="s">
        <v>16317</v>
      </c>
      <c r="B3950" s="169" t="s">
        <v>16318</v>
      </c>
      <c r="C3950" s="169" t="s">
        <v>356</v>
      </c>
      <c r="D3950" s="169" t="s">
        <v>351</v>
      </c>
      <c r="E3950" s="170">
        <v>2020</v>
      </c>
      <c r="F3950" s="170" t="s">
        <v>11890</v>
      </c>
      <c r="G3950" s="171" t="s">
        <v>15972</v>
      </c>
      <c r="H3950" s="171" t="s">
        <v>11836</v>
      </c>
      <c r="I3950" s="171"/>
    </row>
    <row r="3951" spans="1:9" hidden="1" x14ac:dyDescent="0.25">
      <c r="A3951" s="169" t="s">
        <v>16319</v>
      </c>
      <c r="B3951" s="169" t="s">
        <v>16320</v>
      </c>
      <c r="C3951" s="169" t="s">
        <v>356</v>
      </c>
      <c r="D3951" s="169" t="s">
        <v>351</v>
      </c>
      <c r="E3951" s="170">
        <v>2020</v>
      </c>
      <c r="F3951" s="170" t="s">
        <v>11890</v>
      </c>
      <c r="G3951" s="171" t="s">
        <v>15972</v>
      </c>
      <c r="H3951" s="171" t="s">
        <v>11836</v>
      </c>
      <c r="I3951" s="171"/>
    </row>
    <row r="3952" spans="1:9" hidden="1" x14ac:dyDescent="0.25">
      <c r="A3952" s="169" t="s">
        <v>16321</v>
      </c>
      <c r="B3952" s="169" t="s">
        <v>16322</v>
      </c>
      <c r="C3952" s="169" t="s">
        <v>356</v>
      </c>
      <c r="D3952" s="169" t="s">
        <v>351</v>
      </c>
      <c r="E3952" s="170">
        <v>2020</v>
      </c>
      <c r="F3952" s="170" t="s">
        <v>11890</v>
      </c>
      <c r="G3952" s="171" t="s">
        <v>15972</v>
      </c>
      <c r="H3952" s="171" t="s">
        <v>11836</v>
      </c>
      <c r="I3952" s="171"/>
    </row>
    <row r="3953" spans="1:9" hidden="1" x14ac:dyDescent="0.25">
      <c r="A3953" s="169" t="s">
        <v>16323</v>
      </c>
      <c r="B3953" s="169" t="s">
        <v>16324</v>
      </c>
      <c r="C3953" s="169" t="s">
        <v>356</v>
      </c>
      <c r="D3953" s="169" t="s">
        <v>351</v>
      </c>
      <c r="E3953" s="170">
        <v>2021</v>
      </c>
      <c r="F3953" s="170" t="s">
        <v>11890</v>
      </c>
      <c r="G3953" s="171" t="s">
        <v>15972</v>
      </c>
      <c r="H3953" s="171" t="s">
        <v>11836</v>
      </c>
      <c r="I3953" s="171"/>
    </row>
    <row r="3954" spans="1:9" hidden="1" x14ac:dyDescent="0.25">
      <c r="A3954" s="169" t="s">
        <v>16325</v>
      </c>
      <c r="B3954" s="169" t="s">
        <v>16326</v>
      </c>
      <c r="C3954" s="169" t="s">
        <v>356</v>
      </c>
      <c r="D3954" s="169" t="s">
        <v>351</v>
      </c>
      <c r="E3954" s="170">
        <v>2020</v>
      </c>
      <c r="F3954" s="170" t="s">
        <v>11890</v>
      </c>
      <c r="G3954" s="171" t="s">
        <v>15972</v>
      </c>
      <c r="H3954" s="171" t="s">
        <v>11836</v>
      </c>
      <c r="I3954" s="171"/>
    </row>
    <row r="3955" spans="1:9" hidden="1" x14ac:dyDescent="0.25">
      <c r="A3955" s="169" t="s">
        <v>16327</v>
      </c>
      <c r="B3955" s="169" t="s">
        <v>16328</v>
      </c>
      <c r="C3955" s="169" t="s">
        <v>356</v>
      </c>
      <c r="D3955" s="169" t="s">
        <v>351</v>
      </c>
      <c r="E3955" s="170">
        <v>2021</v>
      </c>
      <c r="F3955" s="170" t="s">
        <v>11890</v>
      </c>
      <c r="G3955" s="171" t="s">
        <v>15972</v>
      </c>
      <c r="H3955" s="171" t="s">
        <v>11836</v>
      </c>
      <c r="I3955" s="171"/>
    </row>
    <row r="3956" spans="1:9" hidden="1" x14ac:dyDescent="0.25">
      <c r="A3956" s="169" t="s">
        <v>16329</v>
      </c>
      <c r="B3956" s="169" t="s">
        <v>16330</v>
      </c>
      <c r="C3956" s="169" t="s">
        <v>356</v>
      </c>
      <c r="D3956" s="169" t="s">
        <v>351</v>
      </c>
      <c r="E3956" s="170">
        <v>2008</v>
      </c>
      <c r="F3956" s="170" t="s">
        <v>11890</v>
      </c>
      <c r="G3956" s="171" t="s">
        <v>15972</v>
      </c>
      <c r="H3956" s="171" t="s">
        <v>11836</v>
      </c>
      <c r="I3956" s="171"/>
    </row>
    <row r="3957" spans="1:9" hidden="1" x14ac:dyDescent="0.25">
      <c r="A3957" s="169" t="s">
        <v>16331</v>
      </c>
      <c r="B3957" s="169" t="s">
        <v>16332</v>
      </c>
      <c r="C3957" s="169" t="s">
        <v>356</v>
      </c>
      <c r="D3957" s="169" t="s">
        <v>351</v>
      </c>
      <c r="E3957" s="170">
        <v>2020</v>
      </c>
      <c r="F3957" s="170" t="s">
        <v>11890</v>
      </c>
      <c r="G3957" s="171" t="s">
        <v>15972</v>
      </c>
      <c r="H3957" s="171" t="s">
        <v>11836</v>
      </c>
      <c r="I3957" s="171"/>
    </row>
    <row r="3958" spans="1:9" hidden="1" x14ac:dyDescent="0.25">
      <c r="A3958" s="169" t="s">
        <v>16333</v>
      </c>
      <c r="B3958" s="169" t="s">
        <v>16334</v>
      </c>
      <c r="C3958" s="169" t="s">
        <v>356</v>
      </c>
      <c r="D3958" s="169" t="s">
        <v>351</v>
      </c>
      <c r="E3958" s="170">
        <v>2021</v>
      </c>
      <c r="F3958" s="170" t="s">
        <v>11890</v>
      </c>
      <c r="G3958" s="171" t="s">
        <v>15972</v>
      </c>
      <c r="H3958" s="171" t="s">
        <v>11836</v>
      </c>
      <c r="I3958" s="171"/>
    </row>
    <row r="3959" spans="1:9" hidden="1" x14ac:dyDescent="0.25">
      <c r="A3959" s="169" t="s">
        <v>16335</v>
      </c>
      <c r="B3959" s="169" t="s">
        <v>16336</v>
      </c>
      <c r="C3959" s="169" t="s">
        <v>356</v>
      </c>
      <c r="D3959" s="169" t="s">
        <v>351</v>
      </c>
      <c r="E3959" s="170">
        <v>2021</v>
      </c>
      <c r="F3959" s="170" t="s">
        <v>11890</v>
      </c>
      <c r="G3959" s="171" t="s">
        <v>15972</v>
      </c>
      <c r="H3959" s="171" t="s">
        <v>11836</v>
      </c>
      <c r="I3959" s="171"/>
    </row>
    <row r="3960" spans="1:9" hidden="1" x14ac:dyDescent="0.25">
      <c r="A3960" s="169" t="s">
        <v>16337</v>
      </c>
      <c r="B3960" s="169" t="s">
        <v>16338</v>
      </c>
      <c r="C3960" s="169" t="s">
        <v>356</v>
      </c>
      <c r="D3960" s="169" t="s">
        <v>351</v>
      </c>
      <c r="E3960" s="170">
        <v>2020</v>
      </c>
      <c r="F3960" s="170" t="s">
        <v>11890</v>
      </c>
      <c r="G3960" s="171" t="s">
        <v>15972</v>
      </c>
      <c r="H3960" s="171" t="s">
        <v>11836</v>
      </c>
      <c r="I3960" s="171"/>
    </row>
    <row r="3961" spans="1:9" hidden="1" x14ac:dyDescent="0.25">
      <c r="A3961" s="169" t="s">
        <v>16339</v>
      </c>
      <c r="B3961" s="169" t="s">
        <v>16340</v>
      </c>
      <c r="C3961" s="169" t="s">
        <v>356</v>
      </c>
      <c r="D3961" s="169" t="s">
        <v>351</v>
      </c>
      <c r="E3961" s="170">
        <v>2020</v>
      </c>
      <c r="F3961" s="170" t="s">
        <v>11890</v>
      </c>
      <c r="G3961" s="171" t="s">
        <v>15972</v>
      </c>
      <c r="H3961" s="171" t="s">
        <v>11836</v>
      </c>
      <c r="I3961" s="171"/>
    </row>
    <row r="3962" spans="1:9" hidden="1" x14ac:dyDescent="0.25">
      <c r="A3962" s="169" t="s">
        <v>16341</v>
      </c>
      <c r="B3962" s="169" t="s">
        <v>16342</v>
      </c>
      <c r="C3962" s="169" t="s">
        <v>356</v>
      </c>
      <c r="D3962" s="169" t="s">
        <v>351</v>
      </c>
      <c r="E3962" s="170">
        <v>2018</v>
      </c>
      <c r="F3962" s="170" t="s">
        <v>11890</v>
      </c>
      <c r="G3962" s="171" t="s">
        <v>15972</v>
      </c>
      <c r="H3962" s="171" t="s">
        <v>11836</v>
      </c>
      <c r="I3962" s="171"/>
    </row>
    <row r="3963" spans="1:9" hidden="1" x14ac:dyDescent="0.25">
      <c r="A3963" s="169" t="s">
        <v>16343</v>
      </c>
      <c r="B3963" s="169" t="s">
        <v>16344</v>
      </c>
      <c r="C3963" s="169" t="s">
        <v>356</v>
      </c>
      <c r="D3963" s="169" t="s">
        <v>351</v>
      </c>
      <c r="E3963" s="170">
        <v>2021</v>
      </c>
      <c r="F3963" s="170" t="s">
        <v>11890</v>
      </c>
      <c r="G3963" s="171" t="s">
        <v>15972</v>
      </c>
      <c r="H3963" s="171" t="s">
        <v>11836</v>
      </c>
      <c r="I3963" s="171"/>
    </row>
    <row r="3964" spans="1:9" hidden="1" x14ac:dyDescent="0.25">
      <c r="A3964" s="169" t="s">
        <v>16345</v>
      </c>
      <c r="B3964" s="169" t="s">
        <v>16346</v>
      </c>
      <c r="C3964" s="169" t="s">
        <v>356</v>
      </c>
      <c r="D3964" s="169" t="s">
        <v>351</v>
      </c>
      <c r="E3964" s="170">
        <v>2020</v>
      </c>
      <c r="F3964" s="170" t="s">
        <v>11890</v>
      </c>
      <c r="G3964" s="171" t="s">
        <v>15972</v>
      </c>
      <c r="H3964" s="171" t="s">
        <v>11836</v>
      </c>
      <c r="I3964" s="171"/>
    </row>
    <row r="3965" spans="1:9" hidden="1" x14ac:dyDescent="0.25">
      <c r="A3965" s="169" t="s">
        <v>16347</v>
      </c>
      <c r="B3965" s="169" t="s">
        <v>16348</v>
      </c>
      <c r="C3965" s="169" t="s">
        <v>356</v>
      </c>
      <c r="D3965" s="169" t="s">
        <v>351</v>
      </c>
      <c r="E3965" s="170">
        <v>2021</v>
      </c>
      <c r="F3965" s="170" t="s">
        <v>11890</v>
      </c>
      <c r="G3965" s="171" t="s">
        <v>15972</v>
      </c>
      <c r="H3965" s="171" t="s">
        <v>11836</v>
      </c>
      <c r="I3965" s="171"/>
    </row>
    <row r="3966" spans="1:9" hidden="1" x14ac:dyDescent="0.25">
      <c r="A3966" s="169" t="s">
        <v>16349</v>
      </c>
      <c r="B3966" s="169" t="s">
        <v>16350</v>
      </c>
      <c r="C3966" s="169" t="s">
        <v>356</v>
      </c>
      <c r="D3966" s="169" t="s">
        <v>351</v>
      </c>
      <c r="E3966" s="170">
        <v>2021</v>
      </c>
      <c r="F3966" s="170" t="s">
        <v>11890</v>
      </c>
      <c r="G3966" s="171" t="s">
        <v>15972</v>
      </c>
      <c r="H3966" s="171" t="s">
        <v>11836</v>
      </c>
      <c r="I3966" s="171"/>
    </row>
    <row r="3967" spans="1:9" hidden="1" x14ac:dyDescent="0.25">
      <c r="A3967" s="169" t="s">
        <v>16351</v>
      </c>
      <c r="B3967" s="169" t="s">
        <v>16352</v>
      </c>
      <c r="C3967" s="169" t="s">
        <v>356</v>
      </c>
      <c r="D3967" s="169" t="s">
        <v>351</v>
      </c>
      <c r="E3967" s="170">
        <v>2020</v>
      </c>
      <c r="F3967" s="170" t="s">
        <v>11890</v>
      </c>
      <c r="G3967" s="171" t="s">
        <v>15972</v>
      </c>
      <c r="H3967" s="171" t="s">
        <v>11836</v>
      </c>
      <c r="I3967" s="171"/>
    </row>
    <row r="3968" spans="1:9" hidden="1" x14ac:dyDescent="0.25">
      <c r="A3968" s="169" t="s">
        <v>16353</v>
      </c>
      <c r="B3968" s="169" t="s">
        <v>16354</v>
      </c>
      <c r="C3968" s="169" t="s">
        <v>356</v>
      </c>
      <c r="D3968" s="169" t="s">
        <v>351</v>
      </c>
      <c r="E3968" s="170">
        <v>2018</v>
      </c>
      <c r="F3968" s="170" t="s">
        <v>11890</v>
      </c>
      <c r="G3968" s="171" t="s">
        <v>15972</v>
      </c>
      <c r="H3968" s="171" t="s">
        <v>11836</v>
      </c>
      <c r="I3968" s="171"/>
    </row>
    <row r="3969" spans="1:9" hidden="1" x14ac:dyDescent="0.25">
      <c r="A3969" s="169" t="s">
        <v>16355</v>
      </c>
      <c r="B3969" s="169" t="s">
        <v>16356</v>
      </c>
      <c r="C3969" s="169" t="s">
        <v>356</v>
      </c>
      <c r="D3969" s="169" t="s">
        <v>351</v>
      </c>
      <c r="E3969" s="170">
        <v>2020</v>
      </c>
      <c r="F3969" s="170" t="s">
        <v>11890</v>
      </c>
      <c r="G3969" s="171" t="s">
        <v>15972</v>
      </c>
      <c r="H3969" s="171" t="s">
        <v>11836</v>
      </c>
      <c r="I3969" s="171"/>
    </row>
    <row r="3970" spans="1:9" hidden="1" x14ac:dyDescent="0.25">
      <c r="A3970" s="169" t="s">
        <v>16357</v>
      </c>
      <c r="B3970" s="169" t="s">
        <v>16358</v>
      </c>
      <c r="C3970" s="169" t="s">
        <v>356</v>
      </c>
      <c r="D3970" s="169" t="s">
        <v>351</v>
      </c>
      <c r="E3970" s="170">
        <v>2008</v>
      </c>
      <c r="F3970" s="170" t="s">
        <v>11890</v>
      </c>
      <c r="G3970" s="171" t="s">
        <v>15972</v>
      </c>
      <c r="H3970" s="171" t="s">
        <v>11836</v>
      </c>
      <c r="I3970" s="171"/>
    </row>
    <row r="3971" spans="1:9" x14ac:dyDescent="0.25">
      <c r="A3971" s="169" t="s">
        <v>16359</v>
      </c>
      <c r="B3971" s="169" t="s">
        <v>16360</v>
      </c>
      <c r="C3971" s="169" t="s">
        <v>11889</v>
      </c>
      <c r="D3971" s="169" t="s">
        <v>351</v>
      </c>
      <c r="E3971" s="170">
        <v>2021</v>
      </c>
      <c r="F3971" s="170" t="s">
        <v>11890</v>
      </c>
      <c r="G3971" s="171" t="s">
        <v>15972</v>
      </c>
      <c r="H3971" s="171" t="s">
        <v>11836</v>
      </c>
      <c r="I3971" s="171"/>
    </row>
    <row r="3972" spans="1:9" hidden="1" x14ac:dyDescent="0.25">
      <c r="A3972" s="169" t="s">
        <v>16361</v>
      </c>
      <c r="B3972" s="169" t="s">
        <v>16362</v>
      </c>
      <c r="C3972" s="169" t="s">
        <v>356</v>
      </c>
      <c r="D3972" s="169" t="s">
        <v>351</v>
      </c>
      <c r="E3972" s="170">
        <v>2020</v>
      </c>
      <c r="F3972" s="170" t="s">
        <v>11890</v>
      </c>
      <c r="G3972" s="171" t="s">
        <v>15972</v>
      </c>
      <c r="H3972" s="171" t="s">
        <v>11836</v>
      </c>
      <c r="I3972" s="171"/>
    </row>
    <row r="3973" spans="1:9" hidden="1" x14ac:dyDescent="0.25">
      <c r="A3973" s="169" t="s">
        <v>16363</v>
      </c>
      <c r="B3973" s="169" t="s">
        <v>16364</v>
      </c>
      <c r="C3973" s="169" t="s">
        <v>356</v>
      </c>
      <c r="D3973" s="169" t="s">
        <v>351</v>
      </c>
      <c r="E3973" s="170">
        <v>2020</v>
      </c>
      <c r="F3973" s="170" t="s">
        <v>11890</v>
      </c>
      <c r="G3973" s="171" t="s">
        <v>15972</v>
      </c>
      <c r="H3973" s="171" t="s">
        <v>11836</v>
      </c>
      <c r="I3973" s="171"/>
    </row>
    <row r="3974" spans="1:9" hidden="1" x14ac:dyDescent="0.25">
      <c r="A3974" s="169" t="s">
        <v>16365</v>
      </c>
      <c r="B3974" s="169" t="s">
        <v>16366</v>
      </c>
      <c r="C3974" s="169" t="s">
        <v>356</v>
      </c>
      <c r="D3974" s="169" t="s">
        <v>351</v>
      </c>
      <c r="E3974" s="170">
        <v>2021</v>
      </c>
      <c r="F3974" s="170" t="s">
        <v>11890</v>
      </c>
      <c r="G3974" s="171" t="s">
        <v>15972</v>
      </c>
      <c r="H3974" s="171" t="s">
        <v>11836</v>
      </c>
      <c r="I3974" s="171"/>
    </row>
    <row r="3975" spans="1:9" hidden="1" x14ac:dyDescent="0.25">
      <c r="A3975" s="169" t="s">
        <v>16367</v>
      </c>
      <c r="B3975" s="169" t="s">
        <v>16368</v>
      </c>
      <c r="C3975" s="169" t="s">
        <v>356</v>
      </c>
      <c r="D3975" s="169" t="s">
        <v>351</v>
      </c>
      <c r="E3975" s="170">
        <v>2020</v>
      </c>
      <c r="F3975" s="170" t="s">
        <v>11890</v>
      </c>
      <c r="G3975" s="171" t="s">
        <v>15972</v>
      </c>
      <c r="H3975" s="171" t="s">
        <v>11836</v>
      </c>
      <c r="I3975" s="171"/>
    </row>
    <row r="3976" spans="1:9" hidden="1" x14ac:dyDescent="0.25">
      <c r="A3976" s="169" t="s">
        <v>16369</v>
      </c>
      <c r="B3976" s="169" t="s">
        <v>16370</v>
      </c>
      <c r="C3976" s="169" t="s">
        <v>356</v>
      </c>
      <c r="D3976" s="169" t="s">
        <v>351</v>
      </c>
      <c r="E3976" s="170">
        <v>2021</v>
      </c>
      <c r="F3976" s="170" t="s">
        <v>11890</v>
      </c>
      <c r="G3976" s="171" t="s">
        <v>15972</v>
      </c>
      <c r="H3976" s="171" t="s">
        <v>11836</v>
      </c>
      <c r="I3976" s="171"/>
    </row>
    <row r="3977" spans="1:9" hidden="1" x14ac:dyDescent="0.25">
      <c r="A3977" s="169" t="s">
        <v>16371</v>
      </c>
      <c r="B3977" s="169" t="s">
        <v>16372</v>
      </c>
      <c r="C3977" s="169" t="s">
        <v>356</v>
      </c>
      <c r="D3977" s="169" t="s">
        <v>351</v>
      </c>
      <c r="E3977" s="170">
        <v>2020</v>
      </c>
      <c r="F3977" s="170" t="s">
        <v>11890</v>
      </c>
      <c r="G3977" s="171" t="s">
        <v>15972</v>
      </c>
      <c r="H3977" s="171" t="s">
        <v>11836</v>
      </c>
      <c r="I3977" s="171"/>
    </row>
    <row r="3978" spans="1:9" hidden="1" x14ac:dyDescent="0.25">
      <c r="A3978" s="169" t="s">
        <v>16373</v>
      </c>
      <c r="B3978" s="169" t="s">
        <v>16374</v>
      </c>
      <c r="C3978" s="169" t="s">
        <v>356</v>
      </c>
      <c r="D3978" s="169" t="s">
        <v>351</v>
      </c>
      <c r="E3978" s="170">
        <v>2020</v>
      </c>
      <c r="F3978" s="170" t="s">
        <v>11890</v>
      </c>
      <c r="G3978" s="171" t="s">
        <v>15972</v>
      </c>
      <c r="H3978" s="171" t="s">
        <v>11836</v>
      </c>
      <c r="I3978" s="171"/>
    </row>
    <row r="3979" spans="1:9" hidden="1" x14ac:dyDescent="0.25">
      <c r="A3979" s="169" t="s">
        <v>16375</v>
      </c>
      <c r="B3979" s="169" t="s">
        <v>16376</v>
      </c>
      <c r="C3979" s="169" t="s">
        <v>356</v>
      </c>
      <c r="D3979" s="169" t="s">
        <v>351</v>
      </c>
      <c r="E3979" s="170">
        <v>2021</v>
      </c>
      <c r="F3979" s="170" t="s">
        <v>11890</v>
      </c>
      <c r="G3979" s="171" t="s">
        <v>15972</v>
      </c>
      <c r="H3979" s="171" t="s">
        <v>11836</v>
      </c>
      <c r="I3979" s="171"/>
    </row>
    <row r="3980" spans="1:9" hidden="1" x14ac:dyDescent="0.25">
      <c r="A3980" s="173" t="s">
        <v>16377</v>
      </c>
      <c r="B3980" s="169" t="s">
        <v>16378</v>
      </c>
      <c r="C3980" s="169" t="s">
        <v>356</v>
      </c>
      <c r="D3980" s="169" t="s">
        <v>351</v>
      </c>
      <c r="E3980" s="170">
        <v>2021</v>
      </c>
      <c r="F3980" s="170" t="s">
        <v>11890</v>
      </c>
      <c r="G3980" s="171" t="s">
        <v>15972</v>
      </c>
      <c r="H3980" s="171" t="s">
        <v>11836</v>
      </c>
      <c r="I3980" s="171"/>
    </row>
    <row r="3981" spans="1:9" hidden="1" x14ac:dyDescent="0.25">
      <c r="A3981" s="173" t="s">
        <v>16379</v>
      </c>
      <c r="B3981" s="169" t="s">
        <v>16380</v>
      </c>
      <c r="C3981" s="169" t="s">
        <v>356</v>
      </c>
      <c r="D3981" s="169" t="s">
        <v>351</v>
      </c>
      <c r="E3981" s="170">
        <v>2020</v>
      </c>
      <c r="F3981" s="170" t="s">
        <v>11890</v>
      </c>
      <c r="G3981" s="171" t="s">
        <v>15972</v>
      </c>
      <c r="H3981" s="171" t="s">
        <v>11836</v>
      </c>
      <c r="I3981" s="171"/>
    </row>
    <row r="3982" spans="1:9" hidden="1" x14ac:dyDescent="0.25">
      <c r="A3982" s="169" t="s">
        <v>16381</v>
      </c>
      <c r="B3982" s="169" t="s">
        <v>16382</v>
      </c>
      <c r="C3982" s="169" t="s">
        <v>356</v>
      </c>
      <c r="D3982" s="169" t="s">
        <v>351</v>
      </c>
      <c r="E3982" s="170">
        <v>2021</v>
      </c>
      <c r="F3982" s="170" t="s">
        <v>11890</v>
      </c>
      <c r="G3982" s="171" t="s">
        <v>15972</v>
      </c>
      <c r="H3982" s="171" t="s">
        <v>11836</v>
      </c>
      <c r="I3982" s="171"/>
    </row>
    <row r="3983" spans="1:9" hidden="1" x14ac:dyDescent="0.25">
      <c r="A3983" s="169" t="s">
        <v>16383</v>
      </c>
      <c r="B3983" s="169" t="s">
        <v>16384</v>
      </c>
      <c r="C3983" s="169" t="s">
        <v>356</v>
      </c>
      <c r="D3983" s="169" t="s">
        <v>351</v>
      </c>
      <c r="E3983" s="170">
        <v>2021</v>
      </c>
      <c r="F3983" s="170" t="s">
        <v>11890</v>
      </c>
      <c r="G3983" s="171" t="s">
        <v>15972</v>
      </c>
      <c r="H3983" s="171" t="s">
        <v>11836</v>
      </c>
      <c r="I3983" s="171"/>
    </row>
    <row r="3984" spans="1:9" hidden="1" x14ac:dyDescent="0.25">
      <c r="A3984" s="169" t="s">
        <v>16385</v>
      </c>
      <c r="B3984" s="169" t="s">
        <v>16386</v>
      </c>
      <c r="C3984" s="169" t="s">
        <v>356</v>
      </c>
      <c r="D3984" s="169" t="s">
        <v>351</v>
      </c>
      <c r="E3984" s="170">
        <v>2021</v>
      </c>
      <c r="F3984" s="170" t="s">
        <v>11890</v>
      </c>
      <c r="G3984" s="171" t="s">
        <v>15972</v>
      </c>
      <c r="H3984" s="171" t="s">
        <v>11836</v>
      </c>
      <c r="I3984" s="171"/>
    </row>
    <row r="3985" spans="1:9" hidden="1" x14ac:dyDescent="0.25">
      <c r="A3985" s="169" t="s">
        <v>16387</v>
      </c>
      <c r="B3985" s="169" t="s">
        <v>16388</v>
      </c>
      <c r="C3985" s="169" t="s">
        <v>356</v>
      </c>
      <c r="D3985" s="169" t="s">
        <v>351</v>
      </c>
      <c r="E3985" s="170">
        <v>2016</v>
      </c>
      <c r="F3985" s="170" t="s">
        <v>11890</v>
      </c>
      <c r="G3985" s="171" t="s">
        <v>15972</v>
      </c>
      <c r="H3985" s="171" t="s">
        <v>11836</v>
      </c>
      <c r="I3985" s="171"/>
    </row>
    <row r="3986" spans="1:9" hidden="1" x14ac:dyDescent="0.25">
      <c r="A3986" s="169" t="s">
        <v>16389</v>
      </c>
      <c r="B3986" s="169" t="s">
        <v>16390</v>
      </c>
      <c r="C3986" s="169" t="s">
        <v>356</v>
      </c>
      <c r="D3986" s="169" t="s">
        <v>351</v>
      </c>
      <c r="E3986" s="170">
        <v>2021</v>
      </c>
      <c r="F3986" s="170" t="s">
        <v>11890</v>
      </c>
      <c r="G3986" s="171" t="s">
        <v>15972</v>
      </c>
      <c r="H3986" s="171" t="s">
        <v>11836</v>
      </c>
      <c r="I3986" s="171"/>
    </row>
    <row r="3987" spans="1:9" hidden="1" x14ac:dyDescent="0.25">
      <c r="A3987" s="169" t="s">
        <v>16391</v>
      </c>
      <c r="B3987" s="169" t="s">
        <v>16392</v>
      </c>
      <c r="C3987" s="169" t="s">
        <v>356</v>
      </c>
      <c r="D3987" s="169" t="s">
        <v>351</v>
      </c>
      <c r="E3987" s="170">
        <v>2021</v>
      </c>
      <c r="F3987" s="170" t="s">
        <v>11890</v>
      </c>
      <c r="G3987" s="171" t="s">
        <v>15972</v>
      </c>
      <c r="H3987" s="171" t="s">
        <v>11836</v>
      </c>
      <c r="I3987" s="171"/>
    </row>
    <row r="3988" spans="1:9" hidden="1" x14ac:dyDescent="0.25">
      <c r="A3988" s="169" t="s">
        <v>16393</v>
      </c>
      <c r="B3988" s="169" t="s">
        <v>16394</v>
      </c>
      <c r="C3988" s="169" t="s">
        <v>356</v>
      </c>
      <c r="D3988" s="169" t="s">
        <v>351</v>
      </c>
      <c r="E3988" s="170">
        <v>2020</v>
      </c>
      <c r="F3988" s="170" t="s">
        <v>11890</v>
      </c>
      <c r="G3988" s="171" t="s">
        <v>15972</v>
      </c>
      <c r="H3988" s="171" t="s">
        <v>11836</v>
      </c>
      <c r="I3988" s="171"/>
    </row>
    <row r="3989" spans="1:9" hidden="1" x14ac:dyDescent="0.25">
      <c r="A3989" s="169" t="s">
        <v>16395</v>
      </c>
      <c r="B3989" s="169" t="s">
        <v>16396</v>
      </c>
      <c r="C3989" s="169" t="s">
        <v>356</v>
      </c>
      <c r="D3989" s="169" t="s">
        <v>351</v>
      </c>
      <c r="E3989" s="170">
        <v>2021</v>
      </c>
      <c r="F3989" s="170" t="s">
        <v>11890</v>
      </c>
      <c r="G3989" s="171" t="s">
        <v>15972</v>
      </c>
      <c r="H3989" s="171" t="s">
        <v>11836</v>
      </c>
      <c r="I3989" s="171"/>
    </row>
    <row r="3990" spans="1:9" x14ac:dyDescent="0.25">
      <c r="A3990" s="169" t="s">
        <v>16397</v>
      </c>
      <c r="B3990" s="169" t="s">
        <v>16398</v>
      </c>
      <c r="C3990" s="169" t="s">
        <v>11889</v>
      </c>
      <c r="D3990" s="169" t="s">
        <v>351</v>
      </c>
      <c r="E3990" s="170">
        <v>2021</v>
      </c>
      <c r="F3990" s="170" t="s">
        <v>11890</v>
      </c>
      <c r="G3990" s="171" t="s">
        <v>15972</v>
      </c>
      <c r="H3990" s="171" t="s">
        <v>11836</v>
      </c>
      <c r="I3990" s="171"/>
    </row>
    <row r="3991" spans="1:9" hidden="1" x14ac:dyDescent="0.25">
      <c r="A3991" s="169" t="s">
        <v>16399</v>
      </c>
      <c r="B3991" s="169" t="s">
        <v>16400</v>
      </c>
      <c r="C3991" s="169" t="s">
        <v>356</v>
      </c>
      <c r="D3991" s="169" t="s">
        <v>351</v>
      </c>
      <c r="E3991" s="170">
        <v>2020</v>
      </c>
      <c r="F3991" s="170" t="s">
        <v>11890</v>
      </c>
      <c r="G3991" s="171" t="s">
        <v>15972</v>
      </c>
      <c r="H3991" s="171" t="s">
        <v>11836</v>
      </c>
      <c r="I3991" s="171"/>
    </row>
    <row r="3992" spans="1:9" hidden="1" x14ac:dyDescent="0.25">
      <c r="A3992" s="169" t="s">
        <v>16401</v>
      </c>
      <c r="B3992" s="169" t="s">
        <v>16402</v>
      </c>
      <c r="C3992" s="169" t="s">
        <v>356</v>
      </c>
      <c r="D3992" s="169" t="s">
        <v>351</v>
      </c>
      <c r="E3992" s="170">
        <v>2020</v>
      </c>
      <c r="F3992" s="170" t="s">
        <v>11890</v>
      </c>
      <c r="G3992" s="171" t="s">
        <v>15972</v>
      </c>
      <c r="H3992" s="171" t="s">
        <v>11836</v>
      </c>
      <c r="I3992" s="171"/>
    </row>
    <row r="3993" spans="1:9" hidden="1" x14ac:dyDescent="0.25">
      <c r="A3993" s="169" t="s">
        <v>16403</v>
      </c>
      <c r="B3993" s="169" t="s">
        <v>16404</v>
      </c>
      <c r="C3993" s="169" t="s">
        <v>356</v>
      </c>
      <c r="D3993" s="169" t="s">
        <v>351</v>
      </c>
      <c r="E3993" s="170">
        <v>2021</v>
      </c>
      <c r="F3993" s="170" t="s">
        <v>11890</v>
      </c>
      <c r="G3993" s="171" t="s">
        <v>15972</v>
      </c>
      <c r="H3993" s="171" t="s">
        <v>11836</v>
      </c>
      <c r="I3993" s="171"/>
    </row>
    <row r="3994" spans="1:9" hidden="1" x14ac:dyDescent="0.25">
      <c r="A3994" s="169" t="s">
        <v>16405</v>
      </c>
      <c r="B3994" s="169" t="s">
        <v>16406</v>
      </c>
      <c r="C3994" s="169" t="s">
        <v>356</v>
      </c>
      <c r="D3994" s="169" t="s">
        <v>351</v>
      </c>
      <c r="E3994" s="170">
        <v>2020</v>
      </c>
      <c r="F3994" s="170" t="s">
        <v>11890</v>
      </c>
      <c r="G3994" s="171" t="s">
        <v>15972</v>
      </c>
      <c r="H3994" s="171" t="s">
        <v>11836</v>
      </c>
      <c r="I3994" s="171"/>
    </row>
    <row r="3995" spans="1:9" hidden="1" x14ac:dyDescent="0.25">
      <c r="A3995" s="169" t="s">
        <v>16407</v>
      </c>
      <c r="B3995" s="169" t="s">
        <v>16408</v>
      </c>
      <c r="C3995" s="169" t="s">
        <v>356</v>
      </c>
      <c r="D3995" s="169" t="s">
        <v>351</v>
      </c>
      <c r="E3995" s="170">
        <v>2021</v>
      </c>
      <c r="F3995" s="170" t="s">
        <v>11890</v>
      </c>
      <c r="G3995" s="171" t="s">
        <v>15972</v>
      </c>
      <c r="H3995" s="171" t="s">
        <v>11836</v>
      </c>
      <c r="I3995" s="171"/>
    </row>
    <row r="3996" spans="1:9" hidden="1" x14ac:dyDescent="0.25">
      <c r="A3996" s="169" t="s">
        <v>16409</v>
      </c>
      <c r="B3996" s="169" t="s">
        <v>16410</v>
      </c>
      <c r="C3996" s="169" t="s">
        <v>356</v>
      </c>
      <c r="D3996" s="169" t="s">
        <v>351</v>
      </c>
      <c r="E3996" s="170">
        <v>2012</v>
      </c>
      <c r="F3996" s="170" t="s">
        <v>11890</v>
      </c>
      <c r="G3996" s="171" t="s">
        <v>15972</v>
      </c>
      <c r="H3996" s="171" t="s">
        <v>11836</v>
      </c>
      <c r="I3996" s="171"/>
    </row>
    <row r="3997" spans="1:9" hidden="1" x14ac:dyDescent="0.25">
      <c r="A3997" s="169" t="s">
        <v>16411</v>
      </c>
      <c r="B3997" s="169" t="s">
        <v>16412</v>
      </c>
      <c r="C3997" s="169" t="s">
        <v>356</v>
      </c>
      <c r="D3997" s="169" t="s">
        <v>351</v>
      </c>
      <c r="E3997" s="170">
        <v>2021</v>
      </c>
      <c r="F3997" s="170" t="s">
        <v>11890</v>
      </c>
      <c r="G3997" s="171" t="s">
        <v>15972</v>
      </c>
      <c r="H3997" s="171" t="s">
        <v>11836</v>
      </c>
      <c r="I3997" s="171"/>
    </row>
    <row r="3998" spans="1:9" hidden="1" x14ac:dyDescent="0.25">
      <c r="A3998" s="169" t="s">
        <v>16413</v>
      </c>
      <c r="B3998" s="169" t="s">
        <v>16414</v>
      </c>
      <c r="C3998" s="169" t="s">
        <v>356</v>
      </c>
      <c r="D3998" s="169" t="s">
        <v>351</v>
      </c>
      <c r="E3998" s="170">
        <v>2020</v>
      </c>
      <c r="F3998" s="170" t="s">
        <v>11890</v>
      </c>
      <c r="G3998" s="171" t="s">
        <v>15972</v>
      </c>
      <c r="H3998" s="171" t="s">
        <v>11836</v>
      </c>
      <c r="I3998" s="171"/>
    </row>
    <row r="3999" spans="1:9" hidden="1" x14ac:dyDescent="0.25">
      <c r="A3999" s="169" t="s">
        <v>16415</v>
      </c>
      <c r="B3999" s="169" t="s">
        <v>16416</v>
      </c>
      <c r="C3999" s="169" t="s">
        <v>356</v>
      </c>
      <c r="D3999" s="169" t="s">
        <v>351</v>
      </c>
      <c r="E3999" s="170">
        <v>2021</v>
      </c>
      <c r="F3999" s="170" t="s">
        <v>11890</v>
      </c>
      <c r="G3999" s="171" t="s">
        <v>15972</v>
      </c>
      <c r="H3999" s="171" t="s">
        <v>11836</v>
      </c>
      <c r="I3999" s="171"/>
    </row>
    <row r="4000" spans="1:9" hidden="1" x14ac:dyDescent="0.25">
      <c r="A4000" s="169" t="s">
        <v>16417</v>
      </c>
      <c r="B4000" s="169" t="s">
        <v>16418</v>
      </c>
      <c r="C4000" s="169" t="s">
        <v>356</v>
      </c>
      <c r="D4000" s="169" t="s">
        <v>351</v>
      </c>
      <c r="E4000" s="170">
        <v>2020</v>
      </c>
      <c r="F4000" s="170" t="s">
        <v>11890</v>
      </c>
      <c r="G4000" s="171" t="s">
        <v>15972</v>
      </c>
      <c r="H4000" s="171" t="s">
        <v>11836</v>
      </c>
      <c r="I4000" s="171"/>
    </row>
    <row r="4001" spans="1:9" hidden="1" x14ac:dyDescent="0.25">
      <c r="A4001" s="169" t="s">
        <v>16419</v>
      </c>
      <c r="B4001" s="169" t="s">
        <v>16420</v>
      </c>
      <c r="C4001" s="169" t="s">
        <v>356</v>
      </c>
      <c r="D4001" s="169" t="s">
        <v>351</v>
      </c>
      <c r="E4001" s="170">
        <v>2021</v>
      </c>
      <c r="F4001" s="170" t="s">
        <v>11890</v>
      </c>
      <c r="G4001" s="171" t="s">
        <v>15972</v>
      </c>
      <c r="H4001" s="171" t="s">
        <v>11836</v>
      </c>
      <c r="I4001" s="171"/>
    </row>
    <row r="4002" spans="1:9" hidden="1" x14ac:dyDescent="0.25">
      <c r="A4002" s="169" t="s">
        <v>16421</v>
      </c>
      <c r="B4002" s="169" t="s">
        <v>16422</v>
      </c>
      <c r="C4002" s="169" t="s">
        <v>356</v>
      </c>
      <c r="D4002" s="169" t="s">
        <v>351</v>
      </c>
      <c r="E4002" s="170">
        <v>2020</v>
      </c>
      <c r="F4002" s="170" t="s">
        <v>11890</v>
      </c>
      <c r="G4002" s="171" t="s">
        <v>15972</v>
      </c>
      <c r="H4002" s="171" t="s">
        <v>11836</v>
      </c>
      <c r="I4002" s="171"/>
    </row>
    <row r="4003" spans="1:9" hidden="1" x14ac:dyDescent="0.25">
      <c r="A4003" s="169" t="s">
        <v>16423</v>
      </c>
      <c r="B4003" s="169" t="s">
        <v>16424</v>
      </c>
      <c r="C4003" s="169" t="s">
        <v>356</v>
      </c>
      <c r="D4003" s="169" t="s">
        <v>351</v>
      </c>
      <c r="E4003" s="170">
        <v>2020</v>
      </c>
      <c r="F4003" s="170" t="s">
        <v>11890</v>
      </c>
      <c r="G4003" s="171" t="s">
        <v>15972</v>
      </c>
      <c r="H4003" s="171" t="s">
        <v>11836</v>
      </c>
      <c r="I4003" s="171"/>
    </row>
    <row r="4004" spans="1:9" hidden="1" x14ac:dyDescent="0.25">
      <c r="A4004" s="169" t="s">
        <v>16425</v>
      </c>
      <c r="B4004" s="169" t="s">
        <v>16426</v>
      </c>
      <c r="C4004" s="169" t="s">
        <v>356</v>
      </c>
      <c r="D4004" s="169" t="s">
        <v>351</v>
      </c>
      <c r="E4004" s="170">
        <v>2020</v>
      </c>
      <c r="F4004" s="170" t="s">
        <v>11890</v>
      </c>
      <c r="G4004" s="171" t="s">
        <v>15972</v>
      </c>
      <c r="H4004" s="171" t="s">
        <v>11836</v>
      </c>
      <c r="I4004" s="171"/>
    </row>
    <row r="4005" spans="1:9" hidden="1" x14ac:dyDescent="0.25">
      <c r="A4005" s="169" t="s">
        <v>16427</v>
      </c>
      <c r="B4005" s="169" t="s">
        <v>16428</v>
      </c>
      <c r="C4005" s="169" t="s">
        <v>356</v>
      </c>
      <c r="D4005" s="169" t="s">
        <v>351</v>
      </c>
      <c r="E4005" s="170">
        <v>2020</v>
      </c>
      <c r="F4005" s="170" t="s">
        <v>11890</v>
      </c>
      <c r="G4005" s="171" t="s">
        <v>15972</v>
      </c>
      <c r="H4005" s="171" t="s">
        <v>11836</v>
      </c>
      <c r="I4005" s="171"/>
    </row>
    <row r="4006" spans="1:9" hidden="1" x14ac:dyDescent="0.25">
      <c r="A4006" s="169" t="s">
        <v>16429</v>
      </c>
      <c r="B4006" s="169" t="s">
        <v>16430</v>
      </c>
      <c r="C4006" s="169" t="s">
        <v>356</v>
      </c>
      <c r="D4006" s="169" t="s">
        <v>351</v>
      </c>
      <c r="E4006" s="170">
        <v>2002</v>
      </c>
      <c r="F4006" s="170" t="s">
        <v>11890</v>
      </c>
      <c r="G4006" s="171" t="s">
        <v>15972</v>
      </c>
      <c r="H4006" s="171" t="s">
        <v>11836</v>
      </c>
      <c r="I4006" s="171"/>
    </row>
    <row r="4007" spans="1:9" hidden="1" x14ac:dyDescent="0.25">
      <c r="A4007" s="169" t="s">
        <v>16431</v>
      </c>
      <c r="B4007" s="169" t="s">
        <v>16432</v>
      </c>
      <c r="C4007" s="169" t="s">
        <v>356</v>
      </c>
      <c r="D4007" s="169" t="s">
        <v>351</v>
      </c>
      <c r="E4007" s="170">
        <v>2008</v>
      </c>
      <c r="F4007" s="170" t="s">
        <v>11890</v>
      </c>
      <c r="G4007" s="171" t="s">
        <v>15972</v>
      </c>
      <c r="H4007" s="171" t="s">
        <v>11836</v>
      </c>
      <c r="I4007" s="171"/>
    </row>
    <row r="4008" spans="1:9" hidden="1" x14ac:dyDescent="0.25">
      <c r="A4008" s="169" t="s">
        <v>16433</v>
      </c>
      <c r="B4008" s="169" t="s">
        <v>16434</v>
      </c>
      <c r="C4008" s="169" t="s">
        <v>356</v>
      </c>
      <c r="D4008" s="169" t="s">
        <v>351</v>
      </c>
      <c r="E4008" s="170">
        <v>2020</v>
      </c>
      <c r="F4008" s="170" t="s">
        <v>11890</v>
      </c>
      <c r="G4008" s="171" t="s">
        <v>15972</v>
      </c>
      <c r="H4008" s="171" t="s">
        <v>11836</v>
      </c>
      <c r="I4008" s="171"/>
    </row>
    <row r="4009" spans="1:9" hidden="1" x14ac:dyDescent="0.25">
      <c r="A4009" s="169" t="s">
        <v>16435</v>
      </c>
      <c r="B4009" s="169" t="s">
        <v>16436</v>
      </c>
      <c r="C4009" s="169" t="s">
        <v>356</v>
      </c>
      <c r="D4009" s="169" t="s">
        <v>351</v>
      </c>
      <c r="E4009" s="170">
        <v>2021</v>
      </c>
      <c r="F4009" s="170" t="s">
        <v>11890</v>
      </c>
      <c r="G4009" s="171" t="s">
        <v>15972</v>
      </c>
      <c r="H4009" s="171" t="s">
        <v>11836</v>
      </c>
      <c r="I4009" s="171"/>
    </row>
    <row r="4010" spans="1:9" hidden="1" x14ac:dyDescent="0.25">
      <c r="A4010" s="169" t="s">
        <v>16437</v>
      </c>
      <c r="B4010" s="169" t="s">
        <v>16438</v>
      </c>
      <c r="C4010" s="169" t="s">
        <v>356</v>
      </c>
      <c r="D4010" s="169" t="s">
        <v>351</v>
      </c>
      <c r="E4010" s="170">
        <v>2021</v>
      </c>
      <c r="F4010" s="170" t="s">
        <v>11890</v>
      </c>
      <c r="G4010" s="171" t="s">
        <v>15972</v>
      </c>
      <c r="H4010" s="171" t="s">
        <v>11836</v>
      </c>
      <c r="I4010" s="171"/>
    </row>
    <row r="4011" spans="1:9" hidden="1" x14ac:dyDescent="0.25">
      <c r="A4011" s="169" t="s">
        <v>16439</v>
      </c>
      <c r="B4011" s="169" t="s">
        <v>16440</v>
      </c>
      <c r="C4011" s="169" t="s">
        <v>356</v>
      </c>
      <c r="D4011" s="169" t="s">
        <v>351</v>
      </c>
      <c r="E4011" s="170">
        <v>2021</v>
      </c>
      <c r="F4011" s="170" t="s">
        <v>11890</v>
      </c>
      <c r="G4011" s="171" t="s">
        <v>15972</v>
      </c>
      <c r="H4011" s="171" t="s">
        <v>11836</v>
      </c>
      <c r="I4011" s="171"/>
    </row>
    <row r="4012" spans="1:9" hidden="1" x14ac:dyDescent="0.25">
      <c r="A4012" s="169" t="s">
        <v>16441</v>
      </c>
      <c r="B4012" s="169" t="s">
        <v>16442</v>
      </c>
      <c r="C4012" s="169" t="s">
        <v>356</v>
      </c>
      <c r="D4012" s="169" t="s">
        <v>351</v>
      </c>
      <c r="E4012" s="170">
        <v>2021</v>
      </c>
      <c r="F4012" s="170" t="s">
        <v>11890</v>
      </c>
      <c r="G4012" s="171" t="s">
        <v>16443</v>
      </c>
      <c r="H4012" s="171" t="s">
        <v>11836</v>
      </c>
      <c r="I4012" s="171"/>
    </row>
    <row r="4013" spans="1:9" hidden="1" x14ac:dyDescent="0.25">
      <c r="A4013" s="169" t="s">
        <v>16444</v>
      </c>
      <c r="B4013" s="169" t="s">
        <v>16445</v>
      </c>
      <c r="C4013" s="169" t="s">
        <v>356</v>
      </c>
      <c r="D4013" s="169" t="s">
        <v>351</v>
      </c>
      <c r="E4013" s="170">
        <v>2021</v>
      </c>
      <c r="F4013" s="170" t="s">
        <v>11890</v>
      </c>
      <c r="G4013" s="171" t="s">
        <v>16443</v>
      </c>
      <c r="H4013" s="171" t="s">
        <v>11836</v>
      </c>
      <c r="I4013" s="171"/>
    </row>
    <row r="4014" spans="1:9" hidden="1" x14ac:dyDescent="0.25">
      <c r="A4014" s="169" t="s">
        <v>16446</v>
      </c>
      <c r="B4014" s="169" t="s">
        <v>16447</v>
      </c>
      <c r="C4014" s="169" t="s">
        <v>356</v>
      </c>
      <c r="D4014" s="169" t="s">
        <v>351</v>
      </c>
      <c r="E4014" s="170">
        <v>2021</v>
      </c>
      <c r="F4014" s="170" t="s">
        <v>11890</v>
      </c>
      <c r="G4014" s="171" t="s">
        <v>16443</v>
      </c>
      <c r="H4014" s="171" t="s">
        <v>11836</v>
      </c>
      <c r="I4014" s="171"/>
    </row>
    <row r="4015" spans="1:9" hidden="1" x14ac:dyDescent="0.25">
      <c r="A4015" s="169" t="s">
        <v>16448</v>
      </c>
      <c r="B4015" s="169" t="s">
        <v>16449</v>
      </c>
      <c r="C4015" s="169" t="s">
        <v>356</v>
      </c>
      <c r="D4015" s="169" t="s">
        <v>351</v>
      </c>
      <c r="E4015" s="170">
        <v>2020</v>
      </c>
      <c r="F4015" s="170" t="s">
        <v>11890</v>
      </c>
      <c r="G4015" s="171" t="s">
        <v>16443</v>
      </c>
      <c r="H4015" s="171" t="s">
        <v>11836</v>
      </c>
      <c r="I4015" s="171"/>
    </row>
    <row r="4016" spans="1:9" hidden="1" x14ac:dyDescent="0.25">
      <c r="A4016" s="169" t="s">
        <v>16450</v>
      </c>
      <c r="B4016" s="169" t="s">
        <v>16451</v>
      </c>
      <c r="C4016" s="169" t="s">
        <v>356</v>
      </c>
      <c r="D4016" s="169" t="s">
        <v>351</v>
      </c>
      <c r="E4016" s="170">
        <v>2021</v>
      </c>
      <c r="F4016" s="170" t="s">
        <v>11890</v>
      </c>
      <c r="G4016" s="171" t="s">
        <v>16443</v>
      </c>
      <c r="H4016" s="171" t="s">
        <v>11836</v>
      </c>
      <c r="I4016" s="171"/>
    </row>
    <row r="4017" spans="1:9" x14ac:dyDescent="0.25">
      <c r="A4017" s="169" t="s">
        <v>16452</v>
      </c>
      <c r="B4017" s="169" t="s">
        <v>16453</v>
      </c>
      <c r="C4017" s="169" t="s">
        <v>11889</v>
      </c>
      <c r="D4017" s="169" t="s">
        <v>351</v>
      </c>
      <c r="E4017" s="170">
        <v>2021</v>
      </c>
      <c r="F4017" s="170" t="s">
        <v>11890</v>
      </c>
      <c r="G4017" s="171" t="s">
        <v>16443</v>
      </c>
      <c r="H4017" s="171" t="s">
        <v>11836</v>
      </c>
      <c r="I4017" s="171"/>
    </row>
    <row r="4018" spans="1:9" hidden="1" x14ac:dyDescent="0.25">
      <c r="A4018" s="169" t="s">
        <v>16454</v>
      </c>
      <c r="B4018" s="169" t="s">
        <v>16455</v>
      </c>
      <c r="C4018" s="169" t="s">
        <v>356</v>
      </c>
      <c r="D4018" s="169" t="s">
        <v>351</v>
      </c>
      <c r="E4018" s="170">
        <v>2021</v>
      </c>
      <c r="F4018" s="170" t="s">
        <v>11890</v>
      </c>
      <c r="G4018" s="171" t="s">
        <v>16443</v>
      </c>
      <c r="H4018" s="171" t="s">
        <v>11836</v>
      </c>
      <c r="I4018" s="171"/>
    </row>
    <row r="4019" spans="1:9" hidden="1" x14ac:dyDescent="0.25">
      <c r="A4019" s="169" t="s">
        <v>16456</v>
      </c>
      <c r="B4019" s="169" t="s">
        <v>16457</v>
      </c>
      <c r="C4019" s="169" t="s">
        <v>356</v>
      </c>
      <c r="D4019" s="169" t="s">
        <v>351</v>
      </c>
      <c r="E4019" s="170">
        <v>2021</v>
      </c>
      <c r="F4019" s="170" t="s">
        <v>11890</v>
      </c>
      <c r="G4019" s="171" t="s">
        <v>16443</v>
      </c>
      <c r="H4019" s="171" t="s">
        <v>11836</v>
      </c>
      <c r="I4019" s="171"/>
    </row>
    <row r="4020" spans="1:9" hidden="1" x14ac:dyDescent="0.25">
      <c r="A4020" s="169" t="s">
        <v>16458</v>
      </c>
      <c r="B4020" s="169" t="s">
        <v>16459</v>
      </c>
      <c r="C4020" s="169" t="s">
        <v>356</v>
      </c>
      <c r="D4020" s="169" t="s">
        <v>351</v>
      </c>
      <c r="E4020" s="170">
        <v>2021</v>
      </c>
      <c r="F4020" s="170" t="s">
        <v>11890</v>
      </c>
      <c r="G4020" s="171" t="s">
        <v>16443</v>
      </c>
      <c r="H4020" s="171" t="s">
        <v>11836</v>
      </c>
      <c r="I4020" s="171"/>
    </row>
    <row r="4021" spans="1:9" hidden="1" x14ac:dyDescent="0.25">
      <c r="A4021" s="169" t="s">
        <v>16460</v>
      </c>
      <c r="B4021" s="169" t="s">
        <v>16461</v>
      </c>
      <c r="C4021" s="169" t="s">
        <v>356</v>
      </c>
      <c r="D4021" s="169" t="s">
        <v>351</v>
      </c>
      <c r="E4021" s="170">
        <v>2018</v>
      </c>
      <c r="F4021" s="170" t="s">
        <v>11890</v>
      </c>
      <c r="G4021" s="171" t="s">
        <v>16443</v>
      </c>
      <c r="H4021" s="171" t="s">
        <v>11836</v>
      </c>
      <c r="I4021" s="171"/>
    </row>
    <row r="4022" spans="1:9" hidden="1" x14ac:dyDescent="0.25">
      <c r="A4022" s="169" t="s">
        <v>16462</v>
      </c>
      <c r="B4022" s="169" t="s">
        <v>16463</v>
      </c>
      <c r="C4022" s="169" t="s">
        <v>356</v>
      </c>
      <c r="D4022" s="169" t="s">
        <v>351</v>
      </c>
      <c r="E4022" s="170">
        <v>2021</v>
      </c>
      <c r="F4022" s="170" t="s">
        <v>11890</v>
      </c>
      <c r="G4022" s="171" t="s">
        <v>16443</v>
      </c>
      <c r="H4022" s="171" t="s">
        <v>11836</v>
      </c>
      <c r="I4022" s="171"/>
    </row>
    <row r="4023" spans="1:9" hidden="1" x14ac:dyDescent="0.25">
      <c r="A4023" s="169" t="s">
        <v>16464</v>
      </c>
      <c r="B4023" s="169" t="s">
        <v>16465</v>
      </c>
      <c r="C4023" s="169" t="s">
        <v>356</v>
      </c>
      <c r="D4023" s="169" t="s">
        <v>351</v>
      </c>
      <c r="E4023" s="170">
        <v>2021</v>
      </c>
      <c r="F4023" s="170" t="s">
        <v>11890</v>
      </c>
      <c r="G4023" s="171" t="s">
        <v>16443</v>
      </c>
      <c r="H4023" s="171" t="s">
        <v>11836</v>
      </c>
      <c r="I4023" s="171"/>
    </row>
    <row r="4024" spans="1:9" hidden="1" x14ac:dyDescent="0.25">
      <c r="A4024" s="169" t="s">
        <v>16466</v>
      </c>
      <c r="B4024" s="169" t="s">
        <v>16467</v>
      </c>
      <c r="C4024" s="169" t="s">
        <v>356</v>
      </c>
      <c r="D4024" s="169" t="s">
        <v>351</v>
      </c>
      <c r="E4024" s="170">
        <v>2021</v>
      </c>
      <c r="F4024" s="170" t="s">
        <v>11890</v>
      </c>
      <c r="G4024" s="171" t="s">
        <v>16443</v>
      </c>
      <c r="H4024" s="171" t="s">
        <v>11836</v>
      </c>
      <c r="I4024" s="171"/>
    </row>
    <row r="4025" spans="1:9" hidden="1" x14ac:dyDescent="0.25">
      <c r="A4025" s="169" t="s">
        <v>16468</v>
      </c>
      <c r="B4025" s="169" t="s">
        <v>16469</v>
      </c>
      <c r="C4025" s="169" t="s">
        <v>356</v>
      </c>
      <c r="D4025" s="169" t="s">
        <v>351</v>
      </c>
      <c r="E4025" s="170">
        <v>2021</v>
      </c>
      <c r="F4025" s="170" t="s">
        <v>11890</v>
      </c>
      <c r="G4025" s="171" t="s">
        <v>16443</v>
      </c>
      <c r="H4025" s="171" t="s">
        <v>11836</v>
      </c>
      <c r="I4025" s="171"/>
    </row>
    <row r="4026" spans="1:9" hidden="1" x14ac:dyDescent="0.25">
      <c r="A4026" s="169" t="s">
        <v>16470</v>
      </c>
      <c r="B4026" s="169" t="s">
        <v>16471</v>
      </c>
      <c r="C4026" s="169" t="s">
        <v>356</v>
      </c>
      <c r="D4026" s="169" t="s">
        <v>351</v>
      </c>
      <c r="E4026" s="170">
        <v>2021</v>
      </c>
      <c r="F4026" s="170" t="s">
        <v>11890</v>
      </c>
      <c r="G4026" s="171" t="s">
        <v>16443</v>
      </c>
      <c r="H4026" s="171" t="s">
        <v>11836</v>
      </c>
      <c r="I4026" s="171"/>
    </row>
    <row r="4027" spans="1:9" hidden="1" x14ac:dyDescent="0.25">
      <c r="A4027" s="169" t="s">
        <v>16472</v>
      </c>
      <c r="B4027" s="169" t="s">
        <v>16473</v>
      </c>
      <c r="C4027" s="169" t="s">
        <v>356</v>
      </c>
      <c r="D4027" s="169" t="s">
        <v>351</v>
      </c>
      <c r="E4027" s="170">
        <v>2020</v>
      </c>
      <c r="F4027" s="170" t="s">
        <v>11890</v>
      </c>
      <c r="G4027" s="171" t="s">
        <v>16443</v>
      </c>
      <c r="H4027" s="171" t="s">
        <v>11836</v>
      </c>
      <c r="I4027" s="171"/>
    </row>
    <row r="4028" spans="1:9" hidden="1" x14ac:dyDescent="0.25">
      <c r="A4028" s="173" t="s">
        <v>16474</v>
      </c>
      <c r="B4028" s="169" t="s">
        <v>16475</v>
      </c>
      <c r="C4028" s="169" t="s">
        <v>356</v>
      </c>
      <c r="D4028" s="169" t="s">
        <v>351</v>
      </c>
      <c r="E4028" s="170">
        <v>2021</v>
      </c>
      <c r="F4028" s="170" t="s">
        <v>11890</v>
      </c>
      <c r="G4028" s="171" t="s">
        <v>16443</v>
      </c>
      <c r="H4028" s="171" t="s">
        <v>11836</v>
      </c>
      <c r="I4028" s="171"/>
    </row>
    <row r="4029" spans="1:9" hidden="1" x14ac:dyDescent="0.25">
      <c r="A4029" s="169" t="s">
        <v>16476</v>
      </c>
      <c r="B4029" s="169" t="s">
        <v>16477</v>
      </c>
      <c r="C4029" s="169" t="s">
        <v>356</v>
      </c>
      <c r="D4029" s="169" t="s">
        <v>351</v>
      </c>
      <c r="E4029" s="170">
        <v>2021</v>
      </c>
      <c r="F4029" s="170" t="s">
        <v>11890</v>
      </c>
      <c r="G4029" s="171" t="s">
        <v>16443</v>
      </c>
      <c r="H4029" s="171" t="s">
        <v>11836</v>
      </c>
      <c r="I4029" s="171"/>
    </row>
    <row r="4030" spans="1:9" hidden="1" x14ac:dyDescent="0.25">
      <c r="A4030" s="169" t="s">
        <v>16478</v>
      </c>
      <c r="B4030" s="169" t="s">
        <v>16479</v>
      </c>
      <c r="C4030" s="169" t="s">
        <v>356</v>
      </c>
      <c r="D4030" s="169" t="s">
        <v>351</v>
      </c>
      <c r="E4030" s="170">
        <v>2021</v>
      </c>
      <c r="F4030" s="170" t="s">
        <v>11890</v>
      </c>
      <c r="G4030" s="171" t="s">
        <v>16443</v>
      </c>
      <c r="H4030" s="171" t="s">
        <v>11836</v>
      </c>
      <c r="I4030" s="171"/>
    </row>
    <row r="4031" spans="1:9" hidden="1" x14ac:dyDescent="0.25">
      <c r="A4031" s="169" t="s">
        <v>16480</v>
      </c>
      <c r="B4031" s="169" t="s">
        <v>16481</v>
      </c>
      <c r="C4031" s="169" t="s">
        <v>356</v>
      </c>
      <c r="D4031" s="169" t="s">
        <v>351</v>
      </c>
      <c r="E4031" s="170">
        <v>2020</v>
      </c>
      <c r="F4031" s="170" t="s">
        <v>11890</v>
      </c>
      <c r="G4031" s="171" t="s">
        <v>16443</v>
      </c>
      <c r="H4031" s="171" t="s">
        <v>11836</v>
      </c>
      <c r="I4031" s="171"/>
    </row>
    <row r="4032" spans="1:9" hidden="1" x14ac:dyDescent="0.25">
      <c r="A4032" s="169" t="s">
        <v>16482</v>
      </c>
      <c r="B4032" s="169" t="s">
        <v>16483</v>
      </c>
      <c r="C4032" s="169" t="s">
        <v>356</v>
      </c>
      <c r="D4032" s="169" t="s">
        <v>351</v>
      </c>
      <c r="E4032" s="170">
        <v>2021</v>
      </c>
      <c r="F4032" s="170" t="s">
        <v>11890</v>
      </c>
      <c r="G4032" s="171" t="s">
        <v>16443</v>
      </c>
      <c r="H4032" s="171" t="s">
        <v>11836</v>
      </c>
      <c r="I4032" s="171"/>
    </row>
    <row r="4033" spans="1:9" hidden="1" x14ac:dyDescent="0.25">
      <c r="A4033" s="169" t="s">
        <v>16484</v>
      </c>
      <c r="B4033" s="169" t="s">
        <v>16485</v>
      </c>
      <c r="C4033" s="169" t="s">
        <v>356</v>
      </c>
      <c r="D4033" s="169" t="s">
        <v>351</v>
      </c>
      <c r="E4033" s="170">
        <v>2021</v>
      </c>
      <c r="F4033" s="170" t="s">
        <v>11890</v>
      </c>
      <c r="G4033" s="171" t="s">
        <v>16443</v>
      </c>
      <c r="H4033" s="171" t="s">
        <v>11836</v>
      </c>
      <c r="I4033" s="171"/>
    </row>
    <row r="4034" spans="1:9" hidden="1" x14ac:dyDescent="0.25">
      <c r="A4034" s="169" t="s">
        <v>16486</v>
      </c>
      <c r="B4034" s="169" t="s">
        <v>16487</v>
      </c>
      <c r="C4034" s="169" t="s">
        <v>356</v>
      </c>
      <c r="D4034" s="169" t="s">
        <v>351</v>
      </c>
      <c r="E4034" s="170">
        <v>2021</v>
      </c>
      <c r="F4034" s="170" t="s">
        <v>11890</v>
      </c>
      <c r="G4034" s="171" t="s">
        <v>16443</v>
      </c>
      <c r="H4034" s="171" t="s">
        <v>11836</v>
      </c>
      <c r="I4034" s="171"/>
    </row>
    <row r="4035" spans="1:9" hidden="1" x14ac:dyDescent="0.25">
      <c r="A4035" s="169" t="s">
        <v>16488</v>
      </c>
      <c r="B4035" s="169" t="s">
        <v>16489</v>
      </c>
      <c r="C4035" s="169" t="s">
        <v>356</v>
      </c>
      <c r="D4035" s="169" t="s">
        <v>351</v>
      </c>
      <c r="E4035" s="170">
        <v>2021</v>
      </c>
      <c r="F4035" s="170" t="s">
        <v>11890</v>
      </c>
      <c r="G4035" s="171" t="s">
        <v>16443</v>
      </c>
      <c r="H4035" s="171" t="s">
        <v>11836</v>
      </c>
      <c r="I4035" s="171"/>
    </row>
    <row r="4036" spans="1:9" hidden="1" x14ac:dyDescent="0.25">
      <c r="A4036" s="169" t="s">
        <v>16490</v>
      </c>
      <c r="B4036" s="169" t="s">
        <v>16491</v>
      </c>
      <c r="C4036" s="169" t="s">
        <v>356</v>
      </c>
      <c r="D4036" s="169" t="s">
        <v>351</v>
      </c>
      <c r="E4036" s="170">
        <v>2020</v>
      </c>
      <c r="F4036" s="170" t="s">
        <v>11890</v>
      </c>
      <c r="G4036" s="171" t="s">
        <v>16443</v>
      </c>
      <c r="H4036" s="171" t="s">
        <v>11836</v>
      </c>
      <c r="I4036" s="171"/>
    </row>
    <row r="4037" spans="1:9" x14ac:dyDescent="0.25">
      <c r="A4037" s="169" t="s">
        <v>16492</v>
      </c>
      <c r="B4037" s="169" t="s">
        <v>16493</v>
      </c>
      <c r="C4037" s="169" t="s">
        <v>11889</v>
      </c>
      <c r="D4037" s="169" t="s">
        <v>351</v>
      </c>
      <c r="E4037" s="170">
        <v>2021</v>
      </c>
      <c r="F4037" s="170" t="s">
        <v>11890</v>
      </c>
      <c r="G4037" s="171" t="s">
        <v>16443</v>
      </c>
      <c r="H4037" s="171" t="s">
        <v>11836</v>
      </c>
      <c r="I4037" s="171"/>
    </row>
    <row r="4038" spans="1:9" hidden="1" x14ac:dyDescent="0.25">
      <c r="A4038" s="169" t="s">
        <v>16494</v>
      </c>
      <c r="B4038" s="169" t="s">
        <v>16495</v>
      </c>
      <c r="C4038" s="169" t="s">
        <v>356</v>
      </c>
      <c r="D4038" s="169" t="s">
        <v>351</v>
      </c>
      <c r="E4038" s="170">
        <v>2021</v>
      </c>
      <c r="F4038" s="170" t="s">
        <v>11890</v>
      </c>
      <c r="G4038" s="171" t="s">
        <v>16443</v>
      </c>
      <c r="H4038" s="171" t="s">
        <v>11836</v>
      </c>
      <c r="I4038" s="171"/>
    </row>
    <row r="4039" spans="1:9" hidden="1" x14ac:dyDescent="0.25">
      <c r="A4039" s="169" t="s">
        <v>16496</v>
      </c>
      <c r="B4039" s="169" t="s">
        <v>16497</v>
      </c>
      <c r="C4039" s="169" t="s">
        <v>356</v>
      </c>
      <c r="D4039" s="169" t="s">
        <v>351</v>
      </c>
      <c r="E4039" s="170">
        <v>2017</v>
      </c>
      <c r="F4039" s="170" t="s">
        <v>11890</v>
      </c>
      <c r="G4039" s="171" t="s">
        <v>16443</v>
      </c>
      <c r="H4039" s="171" t="s">
        <v>11836</v>
      </c>
      <c r="I4039" s="171"/>
    </row>
    <row r="4040" spans="1:9" hidden="1" x14ac:dyDescent="0.25">
      <c r="A4040" s="169" t="s">
        <v>16498</v>
      </c>
      <c r="B4040" s="169" t="s">
        <v>16499</v>
      </c>
      <c r="C4040" s="169" t="s">
        <v>356</v>
      </c>
      <c r="D4040" s="169" t="s">
        <v>351</v>
      </c>
      <c r="E4040" s="170">
        <v>2021</v>
      </c>
      <c r="F4040" s="170" t="s">
        <v>11890</v>
      </c>
      <c r="G4040" s="171" t="s">
        <v>16443</v>
      </c>
      <c r="H4040" s="171" t="s">
        <v>11836</v>
      </c>
      <c r="I4040" s="171"/>
    </row>
    <row r="4041" spans="1:9" hidden="1" x14ac:dyDescent="0.25">
      <c r="A4041" s="169" t="s">
        <v>16500</v>
      </c>
      <c r="B4041" s="169" t="s">
        <v>16501</v>
      </c>
      <c r="C4041" s="169" t="s">
        <v>356</v>
      </c>
      <c r="D4041" s="169" t="s">
        <v>351</v>
      </c>
      <c r="E4041" s="170">
        <v>2021</v>
      </c>
      <c r="F4041" s="170" t="s">
        <v>11890</v>
      </c>
      <c r="G4041" s="171" t="s">
        <v>16443</v>
      </c>
      <c r="H4041" s="171" t="s">
        <v>11836</v>
      </c>
      <c r="I4041" s="171"/>
    </row>
    <row r="4042" spans="1:9" hidden="1" x14ac:dyDescent="0.25">
      <c r="A4042" s="169" t="s">
        <v>16502</v>
      </c>
      <c r="B4042" s="169" t="s">
        <v>16503</v>
      </c>
      <c r="C4042" s="169" t="s">
        <v>356</v>
      </c>
      <c r="D4042" s="169" t="s">
        <v>351</v>
      </c>
      <c r="E4042" s="170">
        <v>2021</v>
      </c>
      <c r="F4042" s="170" t="s">
        <v>11890</v>
      </c>
      <c r="G4042" s="171" t="s">
        <v>16443</v>
      </c>
      <c r="H4042" s="171" t="s">
        <v>11836</v>
      </c>
      <c r="I4042" s="171"/>
    </row>
    <row r="4043" spans="1:9" hidden="1" x14ac:dyDescent="0.25">
      <c r="A4043" s="169" t="s">
        <v>16504</v>
      </c>
      <c r="B4043" s="169" t="s">
        <v>16505</v>
      </c>
      <c r="C4043" s="169" t="s">
        <v>356</v>
      </c>
      <c r="D4043" s="169" t="s">
        <v>351</v>
      </c>
      <c r="E4043" s="170">
        <v>2005</v>
      </c>
      <c r="F4043" s="170" t="s">
        <v>11890</v>
      </c>
      <c r="G4043" s="171" t="s">
        <v>16443</v>
      </c>
      <c r="H4043" s="171" t="s">
        <v>11836</v>
      </c>
      <c r="I4043" s="171"/>
    </row>
    <row r="4044" spans="1:9" hidden="1" x14ac:dyDescent="0.25">
      <c r="A4044" s="169" t="s">
        <v>16506</v>
      </c>
      <c r="B4044" s="169" t="s">
        <v>16507</v>
      </c>
      <c r="C4044" s="169" t="s">
        <v>356</v>
      </c>
      <c r="D4044" s="169" t="s">
        <v>351</v>
      </c>
      <c r="E4044" s="170">
        <v>2021</v>
      </c>
      <c r="F4044" s="170" t="s">
        <v>11890</v>
      </c>
      <c r="G4044" s="171" t="s">
        <v>16443</v>
      </c>
      <c r="H4044" s="171" t="s">
        <v>11836</v>
      </c>
      <c r="I4044" s="171"/>
    </row>
    <row r="4045" spans="1:9" hidden="1" x14ac:dyDescent="0.25">
      <c r="A4045" s="169" t="s">
        <v>16508</v>
      </c>
      <c r="B4045" s="169" t="s">
        <v>16509</v>
      </c>
      <c r="C4045" s="169" t="s">
        <v>356</v>
      </c>
      <c r="D4045" s="169" t="s">
        <v>351</v>
      </c>
      <c r="E4045" s="170">
        <v>2021</v>
      </c>
      <c r="F4045" s="170" t="s">
        <v>11890</v>
      </c>
      <c r="G4045" s="171" t="s">
        <v>16443</v>
      </c>
      <c r="H4045" s="171" t="s">
        <v>11836</v>
      </c>
      <c r="I4045" s="171"/>
    </row>
    <row r="4046" spans="1:9" hidden="1" x14ac:dyDescent="0.25">
      <c r="A4046" s="169" t="s">
        <v>16510</v>
      </c>
      <c r="B4046" s="169" t="s">
        <v>16511</v>
      </c>
      <c r="C4046" s="169" t="s">
        <v>356</v>
      </c>
      <c r="D4046" s="169" t="s">
        <v>351</v>
      </c>
      <c r="E4046" s="170">
        <v>2021</v>
      </c>
      <c r="F4046" s="170" t="s">
        <v>11890</v>
      </c>
      <c r="G4046" s="171" t="s">
        <v>16443</v>
      </c>
      <c r="H4046" s="171" t="s">
        <v>11836</v>
      </c>
      <c r="I4046" s="171"/>
    </row>
    <row r="4047" spans="1:9" hidden="1" x14ac:dyDescent="0.25">
      <c r="A4047" s="169" t="s">
        <v>16512</v>
      </c>
      <c r="B4047" s="169" t="s">
        <v>16513</v>
      </c>
      <c r="C4047" s="169" t="s">
        <v>356</v>
      </c>
      <c r="D4047" s="169" t="s">
        <v>351</v>
      </c>
      <c r="E4047" s="170">
        <v>2021</v>
      </c>
      <c r="F4047" s="170" t="s">
        <v>11890</v>
      </c>
      <c r="G4047" s="171" t="s">
        <v>16443</v>
      </c>
      <c r="H4047" s="171" t="s">
        <v>11836</v>
      </c>
      <c r="I4047" s="171"/>
    </row>
    <row r="4048" spans="1:9" hidden="1" x14ac:dyDescent="0.25">
      <c r="A4048" s="169" t="s">
        <v>16514</v>
      </c>
      <c r="B4048" s="169" t="s">
        <v>16515</v>
      </c>
      <c r="C4048" s="169" t="s">
        <v>356</v>
      </c>
      <c r="D4048" s="169" t="s">
        <v>351</v>
      </c>
      <c r="E4048" s="170">
        <v>2021</v>
      </c>
      <c r="F4048" s="170" t="s">
        <v>11890</v>
      </c>
      <c r="G4048" s="171" t="s">
        <v>16443</v>
      </c>
      <c r="H4048" s="171" t="s">
        <v>11836</v>
      </c>
      <c r="I4048" s="171"/>
    </row>
    <row r="4049" spans="1:9" x14ac:dyDescent="0.25">
      <c r="A4049" s="169" t="s">
        <v>16516</v>
      </c>
      <c r="B4049" s="169" t="s">
        <v>16517</v>
      </c>
      <c r="C4049" s="169" t="s">
        <v>11889</v>
      </c>
      <c r="D4049" s="169" t="s">
        <v>351</v>
      </c>
      <c r="E4049" s="170">
        <v>2021</v>
      </c>
      <c r="F4049" s="170" t="s">
        <v>11890</v>
      </c>
      <c r="G4049" s="171" t="s">
        <v>16443</v>
      </c>
      <c r="H4049" s="171" t="s">
        <v>11836</v>
      </c>
      <c r="I4049" s="171"/>
    </row>
    <row r="4050" spans="1:9" hidden="1" x14ac:dyDescent="0.25">
      <c r="A4050" s="169" t="s">
        <v>16518</v>
      </c>
      <c r="B4050" s="169" t="s">
        <v>16519</v>
      </c>
      <c r="C4050" s="169" t="s">
        <v>356</v>
      </c>
      <c r="D4050" s="169" t="s">
        <v>351</v>
      </c>
      <c r="E4050" s="170">
        <v>2012</v>
      </c>
      <c r="F4050" s="170" t="s">
        <v>11890</v>
      </c>
      <c r="G4050" s="171" t="s">
        <v>16443</v>
      </c>
      <c r="H4050" s="171" t="s">
        <v>11836</v>
      </c>
      <c r="I4050" s="171"/>
    </row>
    <row r="4051" spans="1:9" hidden="1" x14ac:dyDescent="0.25">
      <c r="A4051" s="169" t="s">
        <v>16520</v>
      </c>
      <c r="B4051" s="169" t="s">
        <v>16521</v>
      </c>
      <c r="C4051" s="169" t="s">
        <v>356</v>
      </c>
      <c r="D4051" s="169" t="s">
        <v>351</v>
      </c>
      <c r="E4051" s="170">
        <v>2020</v>
      </c>
      <c r="F4051" s="170" t="s">
        <v>11890</v>
      </c>
      <c r="G4051" s="171" t="s">
        <v>16443</v>
      </c>
      <c r="H4051" s="171" t="s">
        <v>11836</v>
      </c>
      <c r="I4051" s="171"/>
    </row>
    <row r="4052" spans="1:9" hidden="1" x14ac:dyDescent="0.25">
      <c r="A4052" s="169" t="s">
        <v>16522</v>
      </c>
      <c r="B4052" s="169" t="s">
        <v>16523</v>
      </c>
      <c r="C4052" s="169" t="s">
        <v>356</v>
      </c>
      <c r="D4052" s="169" t="s">
        <v>351</v>
      </c>
      <c r="E4052" s="170">
        <v>2017</v>
      </c>
      <c r="F4052" s="170" t="s">
        <v>11890</v>
      </c>
      <c r="G4052" s="171" t="s">
        <v>16443</v>
      </c>
      <c r="H4052" s="171" t="s">
        <v>11836</v>
      </c>
      <c r="I4052" s="171"/>
    </row>
    <row r="4053" spans="1:9" hidden="1" x14ac:dyDescent="0.25">
      <c r="A4053" s="169" t="s">
        <v>16524</v>
      </c>
      <c r="B4053" s="169" t="s">
        <v>16525</v>
      </c>
      <c r="C4053" s="169" t="s">
        <v>356</v>
      </c>
      <c r="D4053" s="169" t="s">
        <v>351</v>
      </c>
      <c r="E4053" s="170">
        <v>2021</v>
      </c>
      <c r="F4053" s="170" t="s">
        <v>11890</v>
      </c>
      <c r="G4053" s="171" t="s">
        <v>16443</v>
      </c>
      <c r="H4053" s="171" t="s">
        <v>11836</v>
      </c>
      <c r="I4053" s="171"/>
    </row>
    <row r="4054" spans="1:9" hidden="1" x14ac:dyDescent="0.25">
      <c r="A4054" s="169" t="s">
        <v>16526</v>
      </c>
      <c r="B4054" s="169" t="s">
        <v>16527</v>
      </c>
      <c r="C4054" s="169" t="s">
        <v>356</v>
      </c>
      <c r="D4054" s="169" t="s">
        <v>351</v>
      </c>
      <c r="E4054" s="170">
        <v>2020</v>
      </c>
      <c r="F4054" s="170" t="s">
        <v>11890</v>
      </c>
      <c r="G4054" s="171" t="s">
        <v>16443</v>
      </c>
      <c r="H4054" s="171" t="s">
        <v>11836</v>
      </c>
      <c r="I4054" s="171"/>
    </row>
    <row r="4055" spans="1:9" hidden="1" x14ac:dyDescent="0.25">
      <c r="A4055" s="169" t="s">
        <v>16528</v>
      </c>
      <c r="B4055" s="169" t="s">
        <v>16529</v>
      </c>
      <c r="C4055" s="169" t="s">
        <v>356</v>
      </c>
      <c r="D4055" s="169" t="s">
        <v>351</v>
      </c>
      <c r="E4055" s="170">
        <v>2020</v>
      </c>
      <c r="F4055" s="170" t="s">
        <v>11890</v>
      </c>
      <c r="G4055" s="171" t="s">
        <v>16443</v>
      </c>
      <c r="H4055" s="171" t="s">
        <v>11836</v>
      </c>
      <c r="I4055" s="171"/>
    </row>
    <row r="4056" spans="1:9" hidden="1" x14ac:dyDescent="0.25">
      <c r="A4056" s="169" t="s">
        <v>16530</v>
      </c>
      <c r="B4056" s="169" t="s">
        <v>16531</v>
      </c>
      <c r="C4056" s="169" t="s">
        <v>356</v>
      </c>
      <c r="D4056" s="169" t="s">
        <v>351</v>
      </c>
      <c r="E4056" s="170">
        <v>2021</v>
      </c>
      <c r="F4056" s="170" t="s">
        <v>11890</v>
      </c>
      <c r="G4056" s="171" t="s">
        <v>16443</v>
      </c>
      <c r="H4056" s="171" t="s">
        <v>11836</v>
      </c>
      <c r="I4056" s="171"/>
    </row>
    <row r="4057" spans="1:9" hidden="1" x14ac:dyDescent="0.25">
      <c r="A4057" s="169" t="s">
        <v>16532</v>
      </c>
      <c r="B4057" s="169" t="s">
        <v>16533</v>
      </c>
      <c r="C4057" s="169" t="s">
        <v>356</v>
      </c>
      <c r="D4057" s="169" t="s">
        <v>351</v>
      </c>
      <c r="E4057" s="170">
        <v>2021</v>
      </c>
      <c r="F4057" s="170" t="s">
        <v>11890</v>
      </c>
      <c r="G4057" s="171" t="s">
        <v>16443</v>
      </c>
      <c r="H4057" s="171" t="s">
        <v>11836</v>
      </c>
      <c r="I4057" s="171"/>
    </row>
    <row r="4058" spans="1:9" hidden="1" x14ac:dyDescent="0.25">
      <c r="A4058" s="169" t="s">
        <v>16534</v>
      </c>
      <c r="B4058" s="169" t="s">
        <v>16535</v>
      </c>
      <c r="C4058" s="169" t="s">
        <v>356</v>
      </c>
      <c r="D4058" s="169" t="s">
        <v>351</v>
      </c>
      <c r="E4058" s="170">
        <v>2021</v>
      </c>
      <c r="F4058" s="170" t="s">
        <v>11890</v>
      </c>
      <c r="G4058" s="171" t="s">
        <v>16443</v>
      </c>
      <c r="H4058" s="171" t="s">
        <v>11836</v>
      </c>
      <c r="I4058" s="171"/>
    </row>
    <row r="4059" spans="1:9" hidden="1" x14ac:dyDescent="0.25">
      <c r="A4059" s="169" t="s">
        <v>16536</v>
      </c>
      <c r="B4059" s="169" t="s">
        <v>16537</v>
      </c>
      <c r="C4059" s="169" t="s">
        <v>356</v>
      </c>
      <c r="D4059" s="169" t="s">
        <v>351</v>
      </c>
      <c r="E4059" s="170">
        <v>2021</v>
      </c>
      <c r="F4059" s="170" t="s">
        <v>11890</v>
      </c>
      <c r="G4059" s="171" t="s">
        <v>16443</v>
      </c>
      <c r="H4059" s="171" t="s">
        <v>11836</v>
      </c>
      <c r="I4059" s="171"/>
    </row>
    <row r="4060" spans="1:9" hidden="1" x14ac:dyDescent="0.25">
      <c r="A4060" s="173" t="s">
        <v>16538</v>
      </c>
      <c r="B4060" s="169" t="s">
        <v>16539</v>
      </c>
      <c r="C4060" s="169" t="s">
        <v>356</v>
      </c>
      <c r="D4060" s="169" t="s">
        <v>351</v>
      </c>
      <c r="E4060" s="170">
        <v>2021</v>
      </c>
      <c r="F4060" s="170" t="s">
        <v>11890</v>
      </c>
      <c r="G4060" s="171" t="s">
        <v>16443</v>
      </c>
      <c r="H4060" s="171" t="s">
        <v>11836</v>
      </c>
      <c r="I4060" s="171"/>
    </row>
    <row r="4061" spans="1:9" hidden="1" x14ac:dyDescent="0.25">
      <c r="A4061" s="169" t="s">
        <v>16540</v>
      </c>
      <c r="B4061" s="169" t="s">
        <v>16541</v>
      </c>
      <c r="C4061" s="169" t="s">
        <v>356</v>
      </c>
      <c r="D4061" s="169" t="s">
        <v>351</v>
      </c>
      <c r="E4061" s="170">
        <v>2017</v>
      </c>
      <c r="F4061" s="170" t="s">
        <v>11890</v>
      </c>
      <c r="G4061" s="171" t="s">
        <v>16443</v>
      </c>
      <c r="H4061" s="171" t="s">
        <v>11836</v>
      </c>
      <c r="I4061" s="171"/>
    </row>
    <row r="4062" spans="1:9" hidden="1" x14ac:dyDescent="0.25">
      <c r="A4062" s="169" t="s">
        <v>16542</v>
      </c>
      <c r="B4062" s="169" t="s">
        <v>16543</v>
      </c>
      <c r="C4062" s="169" t="s">
        <v>356</v>
      </c>
      <c r="D4062" s="169" t="s">
        <v>351</v>
      </c>
      <c r="E4062" s="170">
        <v>2021</v>
      </c>
      <c r="F4062" s="170" t="s">
        <v>11890</v>
      </c>
      <c r="G4062" s="171" t="s">
        <v>16443</v>
      </c>
      <c r="H4062" s="171" t="s">
        <v>11836</v>
      </c>
      <c r="I4062" s="171"/>
    </row>
    <row r="4063" spans="1:9" hidden="1" x14ac:dyDescent="0.25">
      <c r="A4063" s="169" t="s">
        <v>16544</v>
      </c>
      <c r="B4063" s="169" t="s">
        <v>16545</v>
      </c>
      <c r="C4063" s="169" t="s">
        <v>356</v>
      </c>
      <c r="D4063" s="169" t="s">
        <v>351</v>
      </c>
      <c r="E4063" s="170">
        <v>2021</v>
      </c>
      <c r="F4063" s="170" t="s">
        <v>11890</v>
      </c>
      <c r="G4063" s="171" t="s">
        <v>16443</v>
      </c>
      <c r="H4063" s="171" t="s">
        <v>11836</v>
      </c>
      <c r="I4063" s="171"/>
    </row>
    <row r="4064" spans="1:9" hidden="1" x14ac:dyDescent="0.25">
      <c r="A4064" s="169" t="s">
        <v>16546</v>
      </c>
      <c r="B4064" s="169" t="s">
        <v>16547</v>
      </c>
      <c r="C4064" s="169" t="s">
        <v>356</v>
      </c>
      <c r="D4064" s="169" t="s">
        <v>351</v>
      </c>
      <c r="E4064" s="170">
        <v>2020</v>
      </c>
      <c r="F4064" s="170" t="s">
        <v>11890</v>
      </c>
      <c r="G4064" s="171" t="s">
        <v>16443</v>
      </c>
      <c r="H4064" s="171" t="s">
        <v>11836</v>
      </c>
      <c r="I4064" s="171"/>
    </row>
    <row r="4065" spans="1:9" hidden="1" x14ac:dyDescent="0.25">
      <c r="A4065" s="169" t="s">
        <v>16548</v>
      </c>
      <c r="B4065" s="169" t="s">
        <v>16549</v>
      </c>
      <c r="C4065" s="169" t="s">
        <v>356</v>
      </c>
      <c r="D4065" s="169" t="s">
        <v>351</v>
      </c>
      <c r="E4065" s="170">
        <v>2012</v>
      </c>
      <c r="F4065" s="170" t="s">
        <v>11890</v>
      </c>
      <c r="G4065" s="171" t="s">
        <v>16443</v>
      </c>
      <c r="H4065" s="171" t="s">
        <v>11836</v>
      </c>
      <c r="I4065" s="171"/>
    </row>
    <row r="4066" spans="1:9" hidden="1" x14ac:dyDescent="0.25">
      <c r="A4066" s="169" t="s">
        <v>16550</v>
      </c>
      <c r="B4066" s="169" t="s">
        <v>16551</v>
      </c>
      <c r="C4066" s="169" t="s">
        <v>356</v>
      </c>
      <c r="D4066" s="169" t="s">
        <v>351</v>
      </c>
      <c r="E4066" s="170">
        <v>2021</v>
      </c>
      <c r="F4066" s="170" t="s">
        <v>11890</v>
      </c>
      <c r="G4066" s="171" t="s">
        <v>16443</v>
      </c>
      <c r="H4066" s="171" t="s">
        <v>11836</v>
      </c>
      <c r="I4066" s="171"/>
    </row>
    <row r="4067" spans="1:9" hidden="1" x14ac:dyDescent="0.25">
      <c r="A4067" s="169" t="s">
        <v>16552</v>
      </c>
      <c r="B4067" s="169" t="s">
        <v>16553</v>
      </c>
      <c r="C4067" s="169" t="s">
        <v>356</v>
      </c>
      <c r="D4067" s="169" t="s">
        <v>351</v>
      </c>
      <c r="E4067" s="170">
        <v>2021</v>
      </c>
      <c r="F4067" s="170" t="s">
        <v>11890</v>
      </c>
      <c r="G4067" s="171" t="s">
        <v>16443</v>
      </c>
      <c r="H4067" s="171" t="s">
        <v>11836</v>
      </c>
      <c r="I4067" s="171"/>
    </row>
    <row r="4068" spans="1:9" hidden="1" x14ac:dyDescent="0.25">
      <c r="A4068" s="169" t="s">
        <v>16554</v>
      </c>
      <c r="B4068" s="169" t="s">
        <v>16555</v>
      </c>
      <c r="C4068" s="169" t="s">
        <v>356</v>
      </c>
      <c r="D4068" s="169" t="s">
        <v>351</v>
      </c>
      <c r="E4068" s="170">
        <v>2020</v>
      </c>
      <c r="F4068" s="170" t="s">
        <v>11890</v>
      </c>
      <c r="G4068" s="171" t="s">
        <v>16443</v>
      </c>
      <c r="H4068" s="171" t="s">
        <v>11836</v>
      </c>
      <c r="I4068" s="171"/>
    </row>
    <row r="4069" spans="1:9" hidden="1" x14ac:dyDescent="0.25">
      <c r="A4069" s="169" t="s">
        <v>16556</v>
      </c>
      <c r="B4069" s="169" t="s">
        <v>16557</v>
      </c>
      <c r="C4069" s="169" t="s">
        <v>356</v>
      </c>
      <c r="D4069" s="169" t="s">
        <v>351</v>
      </c>
      <c r="E4069" s="170">
        <v>2021</v>
      </c>
      <c r="F4069" s="170" t="s">
        <v>11890</v>
      </c>
      <c r="G4069" s="171" t="s">
        <v>16443</v>
      </c>
      <c r="H4069" s="171" t="s">
        <v>11836</v>
      </c>
      <c r="I4069" s="171"/>
    </row>
    <row r="4070" spans="1:9" hidden="1" x14ac:dyDescent="0.25">
      <c r="A4070" s="169" t="s">
        <v>16558</v>
      </c>
      <c r="B4070" s="169" t="s">
        <v>16559</v>
      </c>
      <c r="C4070" s="169" t="s">
        <v>356</v>
      </c>
      <c r="D4070" s="169" t="s">
        <v>351</v>
      </c>
      <c r="E4070" s="170">
        <v>2021</v>
      </c>
      <c r="F4070" s="170" t="s">
        <v>11890</v>
      </c>
      <c r="G4070" s="171" t="s">
        <v>16443</v>
      </c>
      <c r="H4070" s="171" t="s">
        <v>11836</v>
      </c>
      <c r="I4070" s="171"/>
    </row>
    <row r="4071" spans="1:9" x14ac:dyDescent="0.25">
      <c r="A4071" s="169" t="s">
        <v>16560</v>
      </c>
      <c r="B4071" s="169" t="s">
        <v>16561</v>
      </c>
      <c r="C4071" s="169" t="s">
        <v>11889</v>
      </c>
      <c r="D4071" s="169" t="s">
        <v>351</v>
      </c>
      <c r="E4071" s="170">
        <v>2021</v>
      </c>
      <c r="F4071" s="170" t="s">
        <v>11890</v>
      </c>
      <c r="G4071" s="171" t="s">
        <v>16443</v>
      </c>
      <c r="H4071" s="171" t="s">
        <v>11836</v>
      </c>
      <c r="I4071" s="171"/>
    </row>
    <row r="4072" spans="1:9" hidden="1" x14ac:dyDescent="0.25">
      <c r="A4072" s="169" t="s">
        <v>16562</v>
      </c>
      <c r="B4072" s="169" t="s">
        <v>16563</v>
      </c>
      <c r="C4072" s="169" t="s">
        <v>356</v>
      </c>
      <c r="D4072" s="169" t="s">
        <v>351</v>
      </c>
      <c r="E4072" s="170">
        <v>2020</v>
      </c>
      <c r="F4072" s="170" t="s">
        <v>11890</v>
      </c>
      <c r="G4072" s="171" t="s">
        <v>16443</v>
      </c>
      <c r="H4072" s="171" t="s">
        <v>11836</v>
      </c>
      <c r="I4072" s="171"/>
    </row>
    <row r="4073" spans="1:9" hidden="1" x14ac:dyDescent="0.25">
      <c r="A4073" s="169" t="s">
        <v>16564</v>
      </c>
      <c r="B4073" s="169" t="s">
        <v>16565</v>
      </c>
      <c r="C4073" s="169" t="s">
        <v>356</v>
      </c>
      <c r="D4073" s="169" t="s">
        <v>351</v>
      </c>
      <c r="E4073" s="170">
        <v>2014</v>
      </c>
      <c r="F4073" s="170" t="s">
        <v>11890</v>
      </c>
      <c r="G4073" s="171" t="s">
        <v>16443</v>
      </c>
      <c r="H4073" s="171" t="s">
        <v>11836</v>
      </c>
      <c r="I4073" s="171"/>
    </row>
    <row r="4074" spans="1:9" hidden="1" x14ac:dyDescent="0.25">
      <c r="A4074" s="169" t="s">
        <v>16566</v>
      </c>
      <c r="B4074" s="169" t="s">
        <v>16567</v>
      </c>
      <c r="C4074" s="169" t="s">
        <v>356</v>
      </c>
      <c r="D4074" s="169" t="s">
        <v>351</v>
      </c>
      <c r="E4074" s="170">
        <v>2021</v>
      </c>
      <c r="F4074" s="170" t="s">
        <v>11890</v>
      </c>
      <c r="G4074" s="171" t="s">
        <v>16443</v>
      </c>
      <c r="H4074" s="171" t="s">
        <v>11836</v>
      </c>
      <c r="I4074" s="171"/>
    </row>
    <row r="4075" spans="1:9" hidden="1" x14ac:dyDescent="0.25">
      <c r="A4075" s="169" t="s">
        <v>16568</v>
      </c>
      <c r="B4075" s="169" t="s">
        <v>16569</v>
      </c>
      <c r="C4075" s="169" t="s">
        <v>356</v>
      </c>
      <c r="D4075" s="169" t="s">
        <v>351</v>
      </c>
      <c r="E4075" s="170">
        <v>2021</v>
      </c>
      <c r="F4075" s="170" t="s">
        <v>11890</v>
      </c>
      <c r="G4075" s="171" t="s">
        <v>16443</v>
      </c>
      <c r="H4075" s="171" t="s">
        <v>11836</v>
      </c>
      <c r="I4075" s="171"/>
    </row>
    <row r="4076" spans="1:9" hidden="1" x14ac:dyDescent="0.25">
      <c r="A4076" s="169" t="s">
        <v>16570</v>
      </c>
      <c r="B4076" s="169" t="s">
        <v>16571</v>
      </c>
      <c r="C4076" s="169" t="s">
        <v>356</v>
      </c>
      <c r="D4076" s="169" t="s">
        <v>351</v>
      </c>
      <c r="E4076" s="170">
        <v>2021</v>
      </c>
      <c r="F4076" s="170" t="s">
        <v>11890</v>
      </c>
      <c r="G4076" s="171" t="s">
        <v>16443</v>
      </c>
      <c r="H4076" s="171" t="s">
        <v>11836</v>
      </c>
      <c r="I4076" s="171"/>
    </row>
    <row r="4077" spans="1:9" hidden="1" x14ac:dyDescent="0.25">
      <c r="A4077" s="169" t="s">
        <v>16572</v>
      </c>
      <c r="B4077" s="169" t="s">
        <v>16573</v>
      </c>
      <c r="C4077" s="169" t="s">
        <v>356</v>
      </c>
      <c r="D4077" s="169" t="s">
        <v>351</v>
      </c>
      <c r="E4077" s="170">
        <v>2021</v>
      </c>
      <c r="F4077" s="170" t="s">
        <v>11890</v>
      </c>
      <c r="G4077" s="171" t="s">
        <v>16443</v>
      </c>
      <c r="H4077" s="171" t="s">
        <v>11836</v>
      </c>
      <c r="I4077" s="171"/>
    </row>
    <row r="4078" spans="1:9" hidden="1" x14ac:dyDescent="0.25">
      <c r="A4078" s="169" t="s">
        <v>16574</v>
      </c>
      <c r="B4078" s="169" t="s">
        <v>16575</v>
      </c>
      <c r="C4078" s="169" t="s">
        <v>356</v>
      </c>
      <c r="D4078" s="169" t="s">
        <v>351</v>
      </c>
      <c r="E4078" s="170">
        <v>2021</v>
      </c>
      <c r="F4078" s="170" t="s">
        <v>11890</v>
      </c>
      <c r="G4078" s="171" t="s">
        <v>16443</v>
      </c>
      <c r="H4078" s="171" t="s">
        <v>11836</v>
      </c>
      <c r="I4078" s="171"/>
    </row>
    <row r="4079" spans="1:9" hidden="1" x14ac:dyDescent="0.25">
      <c r="A4079" s="169" t="s">
        <v>16576</v>
      </c>
      <c r="B4079" s="169" t="s">
        <v>16577</v>
      </c>
      <c r="C4079" s="169" t="s">
        <v>356</v>
      </c>
      <c r="D4079" s="169" t="s">
        <v>351</v>
      </c>
      <c r="E4079" s="170">
        <v>2021</v>
      </c>
      <c r="F4079" s="170" t="s">
        <v>11890</v>
      </c>
      <c r="G4079" s="171" t="s">
        <v>16443</v>
      </c>
      <c r="H4079" s="171" t="s">
        <v>11836</v>
      </c>
      <c r="I4079" s="171"/>
    </row>
    <row r="4080" spans="1:9" hidden="1" x14ac:dyDescent="0.25">
      <c r="A4080" s="169" t="s">
        <v>16578</v>
      </c>
      <c r="B4080" s="169" t="s">
        <v>16579</v>
      </c>
      <c r="C4080" s="169" t="s">
        <v>356</v>
      </c>
      <c r="D4080" s="169" t="s">
        <v>351</v>
      </c>
      <c r="E4080" s="170">
        <v>2016</v>
      </c>
      <c r="F4080" s="170" t="s">
        <v>11890</v>
      </c>
      <c r="G4080" s="171" t="s">
        <v>16443</v>
      </c>
      <c r="H4080" s="171" t="s">
        <v>11836</v>
      </c>
      <c r="I4080" s="171"/>
    </row>
    <row r="4081" spans="1:9" hidden="1" x14ac:dyDescent="0.25">
      <c r="A4081" s="169" t="s">
        <v>16580</v>
      </c>
      <c r="B4081" s="169" t="s">
        <v>16581</v>
      </c>
      <c r="C4081" s="169" t="s">
        <v>356</v>
      </c>
      <c r="D4081" s="169" t="s">
        <v>351</v>
      </c>
      <c r="E4081" s="170">
        <v>2021</v>
      </c>
      <c r="F4081" s="170" t="s">
        <v>11890</v>
      </c>
      <c r="G4081" s="171" t="s">
        <v>16443</v>
      </c>
      <c r="H4081" s="171" t="s">
        <v>11836</v>
      </c>
      <c r="I4081" s="171"/>
    </row>
    <row r="4082" spans="1:9" hidden="1" x14ac:dyDescent="0.25">
      <c r="A4082" s="169" t="s">
        <v>16582</v>
      </c>
      <c r="B4082" s="169" t="s">
        <v>16583</v>
      </c>
      <c r="C4082" s="169" t="s">
        <v>356</v>
      </c>
      <c r="D4082" s="169" t="s">
        <v>351</v>
      </c>
      <c r="E4082" s="170">
        <v>2021</v>
      </c>
      <c r="F4082" s="170" t="s">
        <v>11890</v>
      </c>
      <c r="G4082" s="171" t="s">
        <v>16443</v>
      </c>
      <c r="H4082" s="171" t="s">
        <v>11836</v>
      </c>
      <c r="I4082" s="171"/>
    </row>
    <row r="4083" spans="1:9" hidden="1" x14ac:dyDescent="0.25">
      <c r="A4083" s="169" t="s">
        <v>16584</v>
      </c>
      <c r="B4083" s="169" t="s">
        <v>16585</v>
      </c>
      <c r="C4083" s="169" t="s">
        <v>356</v>
      </c>
      <c r="D4083" s="169" t="s">
        <v>351</v>
      </c>
      <c r="E4083" s="170">
        <v>2020</v>
      </c>
      <c r="F4083" s="170" t="s">
        <v>11890</v>
      </c>
      <c r="G4083" s="171" t="s">
        <v>16443</v>
      </c>
      <c r="H4083" s="171" t="s">
        <v>11836</v>
      </c>
      <c r="I4083" s="171"/>
    </row>
    <row r="4084" spans="1:9" hidden="1" x14ac:dyDescent="0.25">
      <c r="A4084" s="169" t="s">
        <v>16586</v>
      </c>
      <c r="B4084" s="169" t="s">
        <v>16587</v>
      </c>
      <c r="C4084" s="169" t="s">
        <v>356</v>
      </c>
      <c r="D4084" s="169" t="s">
        <v>351</v>
      </c>
      <c r="E4084" s="170">
        <v>2021</v>
      </c>
      <c r="F4084" s="170" t="s">
        <v>11890</v>
      </c>
      <c r="G4084" s="171" t="s">
        <v>16443</v>
      </c>
      <c r="H4084" s="171" t="s">
        <v>11836</v>
      </c>
      <c r="I4084" s="171"/>
    </row>
    <row r="4085" spans="1:9" hidden="1" x14ac:dyDescent="0.25">
      <c r="A4085" s="169" t="s">
        <v>16588</v>
      </c>
      <c r="B4085" s="169" t="s">
        <v>16589</v>
      </c>
      <c r="C4085" s="169" t="s">
        <v>356</v>
      </c>
      <c r="D4085" s="169" t="s">
        <v>351</v>
      </c>
      <c r="E4085" s="170">
        <v>2021</v>
      </c>
      <c r="F4085" s="170" t="s">
        <v>11890</v>
      </c>
      <c r="G4085" s="171" t="s">
        <v>16443</v>
      </c>
      <c r="H4085" s="171" t="s">
        <v>11836</v>
      </c>
      <c r="I4085" s="171"/>
    </row>
    <row r="4086" spans="1:9" hidden="1" x14ac:dyDescent="0.25">
      <c r="A4086" s="169" t="s">
        <v>16590</v>
      </c>
      <c r="B4086" s="169" t="s">
        <v>16591</v>
      </c>
      <c r="C4086" s="169" t="s">
        <v>356</v>
      </c>
      <c r="D4086" s="169" t="s">
        <v>351</v>
      </c>
      <c r="E4086" s="170">
        <v>2020</v>
      </c>
      <c r="F4086" s="170" t="s">
        <v>11890</v>
      </c>
      <c r="G4086" s="171" t="s">
        <v>16443</v>
      </c>
      <c r="H4086" s="171" t="s">
        <v>11836</v>
      </c>
      <c r="I4086" s="171"/>
    </row>
    <row r="4087" spans="1:9" hidden="1" x14ac:dyDescent="0.25">
      <c r="A4087" s="169" t="s">
        <v>16592</v>
      </c>
      <c r="B4087" s="169" t="s">
        <v>16593</v>
      </c>
      <c r="C4087" s="169" t="s">
        <v>356</v>
      </c>
      <c r="D4087" s="169" t="s">
        <v>351</v>
      </c>
      <c r="E4087" s="170">
        <v>2015</v>
      </c>
      <c r="F4087" s="170" t="s">
        <v>11890</v>
      </c>
      <c r="G4087" s="171" t="s">
        <v>16443</v>
      </c>
      <c r="H4087" s="171" t="s">
        <v>11836</v>
      </c>
      <c r="I4087" s="171"/>
    </row>
    <row r="4088" spans="1:9" hidden="1" x14ac:dyDescent="0.25">
      <c r="A4088" s="169" t="s">
        <v>16594</v>
      </c>
      <c r="B4088" s="169" t="s">
        <v>16595</v>
      </c>
      <c r="C4088" s="169" t="s">
        <v>356</v>
      </c>
      <c r="D4088" s="169" t="s">
        <v>351</v>
      </c>
      <c r="E4088" s="170">
        <v>2021</v>
      </c>
      <c r="F4088" s="170" t="s">
        <v>11890</v>
      </c>
      <c r="G4088" s="171" t="s">
        <v>16443</v>
      </c>
      <c r="H4088" s="171" t="s">
        <v>11836</v>
      </c>
      <c r="I4088" s="171"/>
    </row>
    <row r="4089" spans="1:9" hidden="1" x14ac:dyDescent="0.25">
      <c r="A4089" s="169" t="s">
        <v>16596</v>
      </c>
      <c r="B4089" s="169" t="s">
        <v>16597</v>
      </c>
      <c r="C4089" s="169" t="s">
        <v>356</v>
      </c>
      <c r="D4089" s="169" t="s">
        <v>351</v>
      </c>
      <c r="E4089" s="170">
        <v>2020</v>
      </c>
      <c r="F4089" s="170" t="s">
        <v>11890</v>
      </c>
      <c r="G4089" s="171" t="s">
        <v>16443</v>
      </c>
      <c r="H4089" s="171" t="s">
        <v>11836</v>
      </c>
      <c r="I4089" s="171"/>
    </row>
    <row r="4090" spans="1:9" hidden="1" x14ac:dyDescent="0.25">
      <c r="A4090" s="169" t="s">
        <v>16598</v>
      </c>
      <c r="B4090" s="169" t="s">
        <v>16599</v>
      </c>
      <c r="C4090" s="169" t="s">
        <v>356</v>
      </c>
      <c r="D4090" s="169" t="s">
        <v>351</v>
      </c>
      <c r="E4090" s="170">
        <v>2021</v>
      </c>
      <c r="F4090" s="170" t="s">
        <v>11890</v>
      </c>
      <c r="G4090" s="171" t="s">
        <v>16443</v>
      </c>
      <c r="H4090" s="171" t="s">
        <v>11836</v>
      </c>
      <c r="I4090" s="171"/>
    </row>
    <row r="4091" spans="1:9" hidden="1" x14ac:dyDescent="0.25">
      <c r="A4091" s="169" t="s">
        <v>16600</v>
      </c>
      <c r="B4091" s="169" t="s">
        <v>16601</v>
      </c>
      <c r="C4091" s="169" t="s">
        <v>356</v>
      </c>
      <c r="D4091" s="169" t="s">
        <v>351</v>
      </c>
      <c r="E4091" s="170">
        <v>2021</v>
      </c>
      <c r="F4091" s="170" t="s">
        <v>11890</v>
      </c>
      <c r="G4091" s="171" t="s">
        <v>16443</v>
      </c>
      <c r="H4091" s="171" t="s">
        <v>11836</v>
      </c>
      <c r="I4091" s="171"/>
    </row>
    <row r="4092" spans="1:9" hidden="1" x14ac:dyDescent="0.25">
      <c r="A4092" s="169" t="s">
        <v>16602</v>
      </c>
      <c r="B4092" s="169" t="s">
        <v>16603</v>
      </c>
      <c r="C4092" s="169" t="s">
        <v>356</v>
      </c>
      <c r="D4092" s="169" t="s">
        <v>351</v>
      </c>
      <c r="E4092" s="170">
        <v>2020</v>
      </c>
      <c r="F4092" s="170" t="s">
        <v>11890</v>
      </c>
      <c r="G4092" s="171" t="s">
        <v>16443</v>
      </c>
      <c r="H4092" s="171" t="s">
        <v>11836</v>
      </c>
      <c r="I4092" s="171"/>
    </row>
    <row r="4093" spans="1:9" hidden="1" x14ac:dyDescent="0.25">
      <c r="A4093" s="169" t="s">
        <v>16604</v>
      </c>
      <c r="B4093" s="169" t="s">
        <v>16605</v>
      </c>
      <c r="C4093" s="169" t="s">
        <v>356</v>
      </c>
      <c r="D4093" s="169" t="s">
        <v>351</v>
      </c>
      <c r="E4093" s="170">
        <v>2021</v>
      </c>
      <c r="F4093" s="170" t="s">
        <v>11890</v>
      </c>
      <c r="G4093" s="171" t="s">
        <v>16443</v>
      </c>
      <c r="H4093" s="171" t="s">
        <v>11836</v>
      </c>
      <c r="I4093" s="171"/>
    </row>
    <row r="4094" spans="1:9" hidden="1" x14ac:dyDescent="0.25">
      <c r="A4094" s="169" t="s">
        <v>16606</v>
      </c>
      <c r="B4094" s="169" t="s">
        <v>16607</v>
      </c>
      <c r="C4094" s="169" t="s">
        <v>356</v>
      </c>
      <c r="D4094" s="169" t="s">
        <v>351</v>
      </c>
      <c r="E4094" s="170">
        <v>2021</v>
      </c>
      <c r="F4094" s="170" t="s">
        <v>11890</v>
      </c>
      <c r="G4094" s="171" t="s">
        <v>16443</v>
      </c>
      <c r="H4094" s="171" t="s">
        <v>11836</v>
      </c>
      <c r="I4094" s="171"/>
    </row>
    <row r="4095" spans="1:9" hidden="1" x14ac:dyDescent="0.25">
      <c r="A4095" s="169" t="s">
        <v>16608</v>
      </c>
      <c r="B4095" s="169" t="s">
        <v>16609</v>
      </c>
      <c r="C4095" s="169" t="s">
        <v>356</v>
      </c>
      <c r="D4095" s="169" t="s">
        <v>351</v>
      </c>
      <c r="E4095" s="170">
        <v>2021</v>
      </c>
      <c r="F4095" s="170" t="s">
        <v>11890</v>
      </c>
      <c r="G4095" s="171" t="s">
        <v>16443</v>
      </c>
      <c r="H4095" s="171" t="s">
        <v>11836</v>
      </c>
      <c r="I4095" s="171"/>
    </row>
    <row r="4096" spans="1:9" hidden="1" x14ac:dyDescent="0.25">
      <c r="A4096" s="169" t="s">
        <v>16610</v>
      </c>
      <c r="B4096" s="169" t="s">
        <v>16611</v>
      </c>
      <c r="C4096" s="169" t="s">
        <v>356</v>
      </c>
      <c r="D4096" s="169" t="s">
        <v>351</v>
      </c>
      <c r="E4096" s="170">
        <v>2021</v>
      </c>
      <c r="F4096" s="170" t="s">
        <v>11890</v>
      </c>
      <c r="G4096" s="171" t="s">
        <v>16443</v>
      </c>
      <c r="H4096" s="171" t="s">
        <v>11836</v>
      </c>
      <c r="I4096" s="171"/>
    </row>
    <row r="4097" spans="1:9" hidden="1" x14ac:dyDescent="0.25">
      <c r="A4097" s="169" t="s">
        <v>16612</v>
      </c>
      <c r="B4097" s="169" t="s">
        <v>16613</v>
      </c>
      <c r="C4097" s="169" t="s">
        <v>356</v>
      </c>
      <c r="D4097" s="169" t="s">
        <v>351</v>
      </c>
      <c r="E4097" s="170">
        <v>2021</v>
      </c>
      <c r="F4097" s="170" t="s">
        <v>11890</v>
      </c>
      <c r="G4097" s="171" t="s">
        <v>16443</v>
      </c>
      <c r="H4097" s="171" t="s">
        <v>11836</v>
      </c>
      <c r="I4097" s="171"/>
    </row>
    <row r="4098" spans="1:9" hidden="1" x14ac:dyDescent="0.25">
      <c r="A4098" s="169" t="s">
        <v>16614</v>
      </c>
      <c r="B4098" s="169" t="s">
        <v>16615</v>
      </c>
      <c r="C4098" s="169" t="s">
        <v>356</v>
      </c>
      <c r="D4098" s="169" t="s">
        <v>351</v>
      </c>
      <c r="E4098" s="170">
        <v>2021</v>
      </c>
      <c r="F4098" s="170" t="s">
        <v>11890</v>
      </c>
      <c r="G4098" s="171" t="s">
        <v>16443</v>
      </c>
      <c r="H4098" s="171" t="s">
        <v>11836</v>
      </c>
      <c r="I4098" s="171"/>
    </row>
    <row r="4099" spans="1:9" hidden="1" x14ac:dyDescent="0.25">
      <c r="A4099" s="169" t="s">
        <v>16616</v>
      </c>
      <c r="B4099" s="169" t="s">
        <v>16617</v>
      </c>
      <c r="C4099" s="169" t="s">
        <v>356</v>
      </c>
      <c r="D4099" s="169" t="s">
        <v>351</v>
      </c>
      <c r="E4099" s="170">
        <v>2021</v>
      </c>
      <c r="F4099" s="170" t="s">
        <v>11890</v>
      </c>
      <c r="G4099" s="171" t="s">
        <v>16443</v>
      </c>
      <c r="H4099" s="171" t="s">
        <v>11836</v>
      </c>
      <c r="I4099" s="171"/>
    </row>
    <row r="4100" spans="1:9" hidden="1" x14ac:dyDescent="0.25">
      <c r="A4100" s="169" t="s">
        <v>16618</v>
      </c>
      <c r="B4100" s="169" t="s">
        <v>16619</v>
      </c>
      <c r="C4100" s="169" t="s">
        <v>356</v>
      </c>
      <c r="D4100" s="169" t="s">
        <v>351</v>
      </c>
      <c r="E4100" s="170">
        <v>2021</v>
      </c>
      <c r="F4100" s="170" t="s">
        <v>11890</v>
      </c>
      <c r="G4100" s="171" t="s">
        <v>16443</v>
      </c>
      <c r="H4100" s="171" t="s">
        <v>11836</v>
      </c>
      <c r="I4100" s="171"/>
    </row>
    <row r="4101" spans="1:9" hidden="1" x14ac:dyDescent="0.25">
      <c r="A4101" s="169" t="s">
        <v>16620</v>
      </c>
      <c r="B4101" s="169" t="s">
        <v>16621</v>
      </c>
      <c r="C4101" s="169" t="s">
        <v>356</v>
      </c>
      <c r="D4101" s="169" t="s">
        <v>351</v>
      </c>
      <c r="E4101" s="170">
        <v>2020</v>
      </c>
      <c r="F4101" s="170" t="s">
        <v>11890</v>
      </c>
      <c r="G4101" s="171" t="s">
        <v>16443</v>
      </c>
      <c r="H4101" s="171" t="s">
        <v>11836</v>
      </c>
      <c r="I4101" s="171"/>
    </row>
    <row r="4102" spans="1:9" hidden="1" x14ac:dyDescent="0.25">
      <c r="A4102" s="169" t="s">
        <v>16622</v>
      </c>
      <c r="B4102" s="169" t="s">
        <v>16623</v>
      </c>
      <c r="C4102" s="169" t="s">
        <v>356</v>
      </c>
      <c r="D4102" s="169" t="s">
        <v>351</v>
      </c>
      <c r="E4102" s="170">
        <v>2021</v>
      </c>
      <c r="F4102" s="170" t="s">
        <v>11890</v>
      </c>
      <c r="G4102" s="171" t="s">
        <v>16443</v>
      </c>
      <c r="H4102" s="171" t="s">
        <v>11836</v>
      </c>
      <c r="I4102" s="171"/>
    </row>
    <row r="4103" spans="1:9" hidden="1" x14ac:dyDescent="0.25">
      <c r="A4103" s="169" t="s">
        <v>16624</v>
      </c>
      <c r="B4103" s="169" t="s">
        <v>16625</v>
      </c>
      <c r="C4103" s="169" t="s">
        <v>356</v>
      </c>
      <c r="D4103" s="169" t="s">
        <v>351</v>
      </c>
      <c r="E4103" s="170">
        <v>2021</v>
      </c>
      <c r="F4103" s="170" t="s">
        <v>11890</v>
      </c>
      <c r="G4103" s="171" t="s">
        <v>16443</v>
      </c>
      <c r="H4103" s="171" t="s">
        <v>11836</v>
      </c>
      <c r="I4103" s="171"/>
    </row>
    <row r="4104" spans="1:9" hidden="1" x14ac:dyDescent="0.25">
      <c r="A4104" s="169" t="s">
        <v>16626</v>
      </c>
      <c r="B4104" s="169" t="s">
        <v>16627</v>
      </c>
      <c r="C4104" s="169" t="s">
        <v>356</v>
      </c>
      <c r="D4104" s="169" t="s">
        <v>351</v>
      </c>
      <c r="E4104" s="170">
        <v>2021</v>
      </c>
      <c r="F4104" s="170" t="s">
        <v>11890</v>
      </c>
      <c r="G4104" s="171" t="s">
        <v>16443</v>
      </c>
      <c r="H4104" s="171" t="s">
        <v>11836</v>
      </c>
      <c r="I4104" s="171"/>
    </row>
    <row r="4105" spans="1:9" hidden="1" x14ac:dyDescent="0.25">
      <c r="A4105" s="169" t="s">
        <v>16628</v>
      </c>
      <c r="B4105" s="169" t="s">
        <v>16629</v>
      </c>
      <c r="C4105" s="169" t="s">
        <v>356</v>
      </c>
      <c r="D4105" s="169" t="s">
        <v>351</v>
      </c>
      <c r="E4105" s="170">
        <v>2021</v>
      </c>
      <c r="F4105" s="170" t="s">
        <v>11890</v>
      </c>
      <c r="G4105" s="171" t="s">
        <v>16443</v>
      </c>
      <c r="H4105" s="171" t="s">
        <v>11836</v>
      </c>
      <c r="I4105" s="171"/>
    </row>
    <row r="4106" spans="1:9" hidden="1" x14ac:dyDescent="0.25">
      <c r="A4106" s="169" t="s">
        <v>16630</v>
      </c>
      <c r="B4106" s="169" t="s">
        <v>16631</v>
      </c>
      <c r="C4106" s="169" t="s">
        <v>356</v>
      </c>
      <c r="D4106" s="169" t="s">
        <v>351</v>
      </c>
      <c r="E4106" s="170">
        <v>2018</v>
      </c>
      <c r="F4106" s="170" t="s">
        <v>11890</v>
      </c>
      <c r="G4106" s="171" t="s">
        <v>16443</v>
      </c>
      <c r="H4106" s="171" t="s">
        <v>11836</v>
      </c>
      <c r="I4106" s="171"/>
    </row>
    <row r="4107" spans="1:9" hidden="1" x14ac:dyDescent="0.25">
      <c r="A4107" s="169" t="s">
        <v>16632</v>
      </c>
      <c r="B4107" s="169" t="s">
        <v>16633</v>
      </c>
      <c r="C4107" s="169" t="s">
        <v>356</v>
      </c>
      <c r="D4107" s="169" t="s">
        <v>351</v>
      </c>
      <c r="E4107" s="170">
        <v>2021</v>
      </c>
      <c r="F4107" s="170" t="s">
        <v>11890</v>
      </c>
      <c r="G4107" s="171" t="s">
        <v>16443</v>
      </c>
      <c r="H4107" s="171" t="s">
        <v>11836</v>
      </c>
      <c r="I4107" s="171"/>
    </row>
    <row r="4108" spans="1:9" hidden="1" x14ac:dyDescent="0.25">
      <c r="A4108" s="169" t="s">
        <v>16634</v>
      </c>
      <c r="B4108" s="169" t="s">
        <v>16635</v>
      </c>
      <c r="C4108" s="169" t="s">
        <v>356</v>
      </c>
      <c r="D4108" s="169" t="s">
        <v>351</v>
      </c>
      <c r="E4108" s="170">
        <v>2011</v>
      </c>
      <c r="F4108" s="170" t="s">
        <v>11890</v>
      </c>
      <c r="G4108" s="171" t="s">
        <v>16443</v>
      </c>
      <c r="H4108" s="171" t="s">
        <v>11836</v>
      </c>
      <c r="I4108" s="171"/>
    </row>
    <row r="4109" spans="1:9" hidden="1" x14ac:dyDescent="0.25">
      <c r="A4109" s="169" t="s">
        <v>16636</v>
      </c>
      <c r="B4109" s="169" t="s">
        <v>16637</v>
      </c>
      <c r="C4109" s="169" t="s">
        <v>356</v>
      </c>
      <c r="D4109" s="169" t="s">
        <v>351</v>
      </c>
      <c r="E4109" s="170">
        <v>2008</v>
      </c>
      <c r="F4109" s="170" t="s">
        <v>11890</v>
      </c>
      <c r="G4109" s="171" t="s">
        <v>16443</v>
      </c>
      <c r="H4109" s="171" t="s">
        <v>11836</v>
      </c>
      <c r="I4109" s="171"/>
    </row>
    <row r="4110" spans="1:9" hidden="1" x14ac:dyDescent="0.25">
      <c r="A4110" s="169" t="s">
        <v>16638</v>
      </c>
      <c r="B4110" s="169" t="s">
        <v>16639</v>
      </c>
      <c r="C4110" s="169" t="s">
        <v>356</v>
      </c>
      <c r="D4110" s="169" t="s">
        <v>351</v>
      </c>
      <c r="E4110" s="170">
        <v>2020</v>
      </c>
      <c r="F4110" s="170" t="s">
        <v>11890</v>
      </c>
      <c r="G4110" s="171" t="s">
        <v>16443</v>
      </c>
      <c r="H4110" s="171" t="s">
        <v>11836</v>
      </c>
      <c r="I4110" s="171"/>
    </row>
    <row r="4111" spans="1:9" hidden="1" x14ac:dyDescent="0.25">
      <c r="A4111" s="169" t="s">
        <v>16640</v>
      </c>
      <c r="B4111" s="169" t="s">
        <v>16641</v>
      </c>
      <c r="C4111" s="169" t="s">
        <v>356</v>
      </c>
      <c r="D4111" s="169" t="s">
        <v>351</v>
      </c>
      <c r="E4111" s="170">
        <v>2021</v>
      </c>
      <c r="F4111" s="170" t="s">
        <v>11890</v>
      </c>
      <c r="G4111" s="171" t="s">
        <v>16443</v>
      </c>
      <c r="H4111" s="171" t="s">
        <v>11836</v>
      </c>
      <c r="I4111" s="171"/>
    </row>
    <row r="4112" spans="1:9" x14ac:dyDescent="0.25">
      <c r="A4112" s="169" t="s">
        <v>16642</v>
      </c>
      <c r="B4112" s="169" t="s">
        <v>16643</v>
      </c>
      <c r="C4112" s="169" t="s">
        <v>11889</v>
      </c>
      <c r="D4112" s="169" t="s">
        <v>351</v>
      </c>
      <c r="E4112" s="170">
        <v>2021</v>
      </c>
      <c r="F4112" s="170" t="s">
        <v>11890</v>
      </c>
      <c r="G4112" s="171" t="s">
        <v>16443</v>
      </c>
      <c r="H4112" s="171" t="s">
        <v>11836</v>
      </c>
      <c r="I4112" s="171"/>
    </row>
    <row r="4113" spans="1:9" hidden="1" x14ac:dyDescent="0.25">
      <c r="A4113" s="169" t="s">
        <v>16644</v>
      </c>
      <c r="B4113" s="169" t="s">
        <v>16645</v>
      </c>
      <c r="C4113" s="169" t="s">
        <v>356</v>
      </c>
      <c r="D4113" s="169" t="s">
        <v>351</v>
      </c>
      <c r="E4113" s="170">
        <v>2021</v>
      </c>
      <c r="F4113" s="170" t="s">
        <v>11890</v>
      </c>
      <c r="G4113" s="171" t="s">
        <v>16443</v>
      </c>
      <c r="H4113" s="171" t="s">
        <v>11836</v>
      </c>
      <c r="I4113" s="171"/>
    </row>
    <row r="4114" spans="1:9" hidden="1" x14ac:dyDescent="0.25">
      <c r="A4114" s="169" t="s">
        <v>16646</v>
      </c>
      <c r="B4114" s="169" t="s">
        <v>16647</v>
      </c>
      <c r="C4114" s="169" t="s">
        <v>356</v>
      </c>
      <c r="D4114" s="169" t="s">
        <v>351</v>
      </c>
      <c r="E4114" s="170">
        <v>2021</v>
      </c>
      <c r="F4114" s="170" t="s">
        <v>11890</v>
      </c>
      <c r="G4114" s="171" t="s">
        <v>16443</v>
      </c>
      <c r="H4114" s="171" t="s">
        <v>11836</v>
      </c>
      <c r="I4114" s="171"/>
    </row>
    <row r="4115" spans="1:9" hidden="1" x14ac:dyDescent="0.25">
      <c r="A4115" s="169" t="s">
        <v>16648</v>
      </c>
      <c r="B4115" s="169" t="s">
        <v>16649</v>
      </c>
      <c r="C4115" s="169" t="s">
        <v>356</v>
      </c>
      <c r="D4115" s="169" t="s">
        <v>351</v>
      </c>
      <c r="E4115" s="170">
        <v>2002</v>
      </c>
      <c r="F4115" s="170" t="s">
        <v>11890</v>
      </c>
      <c r="G4115" s="171" t="s">
        <v>16443</v>
      </c>
      <c r="H4115" s="171" t="s">
        <v>11836</v>
      </c>
      <c r="I4115" s="171"/>
    </row>
    <row r="4116" spans="1:9" hidden="1" x14ac:dyDescent="0.25">
      <c r="A4116" s="169" t="s">
        <v>16650</v>
      </c>
      <c r="B4116" s="169" t="s">
        <v>16651</v>
      </c>
      <c r="C4116" s="169" t="s">
        <v>356</v>
      </c>
      <c r="D4116" s="169" t="s">
        <v>351</v>
      </c>
      <c r="E4116" s="170">
        <v>2021</v>
      </c>
      <c r="F4116" s="170" t="s">
        <v>11890</v>
      </c>
      <c r="G4116" s="171" t="s">
        <v>16443</v>
      </c>
      <c r="H4116" s="171" t="s">
        <v>11836</v>
      </c>
      <c r="I4116" s="171"/>
    </row>
    <row r="4117" spans="1:9" hidden="1" x14ac:dyDescent="0.25">
      <c r="A4117" s="169" t="s">
        <v>16652</v>
      </c>
      <c r="B4117" s="169" t="s">
        <v>16653</v>
      </c>
      <c r="C4117" s="169" t="s">
        <v>356</v>
      </c>
      <c r="D4117" s="169" t="s">
        <v>351</v>
      </c>
      <c r="E4117" s="170">
        <v>2020</v>
      </c>
      <c r="F4117" s="170" t="s">
        <v>11890</v>
      </c>
      <c r="G4117" s="171" t="s">
        <v>16443</v>
      </c>
      <c r="H4117" s="171" t="s">
        <v>11836</v>
      </c>
      <c r="I4117" s="171"/>
    </row>
    <row r="4118" spans="1:9" hidden="1" x14ac:dyDescent="0.25">
      <c r="A4118" s="169" t="s">
        <v>16654</v>
      </c>
      <c r="B4118" s="169" t="s">
        <v>16655</v>
      </c>
      <c r="C4118" s="169" t="s">
        <v>356</v>
      </c>
      <c r="D4118" s="169" t="s">
        <v>351</v>
      </c>
      <c r="E4118" s="170">
        <v>2021</v>
      </c>
      <c r="F4118" s="170" t="s">
        <v>11890</v>
      </c>
      <c r="G4118" s="171" t="s">
        <v>16443</v>
      </c>
      <c r="H4118" s="171" t="s">
        <v>11836</v>
      </c>
      <c r="I4118" s="171"/>
    </row>
    <row r="4119" spans="1:9" hidden="1" x14ac:dyDescent="0.25">
      <c r="A4119" s="169" t="s">
        <v>16656</v>
      </c>
      <c r="B4119" s="169" t="s">
        <v>16657</v>
      </c>
      <c r="C4119" s="169" t="s">
        <v>356</v>
      </c>
      <c r="D4119" s="169" t="s">
        <v>351</v>
      </c>
      <c r="E4119" s="170">
        <v>2021</v>
      </c>
      <c r="F4119" s="170" t="s">
        <v>11890</v>
      </c>
      <c r="G4119" s="171" t="s">
        <v>16443</v>
      </c>
      <c r="H4119" s="171" t="s">
        <v>11836</v>
      </c>
      <c r="I4119" s="171"/>
    </row>
    <row r="4120" spans="1:9" hidden="1" x14ac:dyDescent="0.25">
      <c r="A4120" s="169" t="s">
        <v>16658</v>
      </c>
      <c r="B4120" s="169" t="s">
        <v>16659</v>
      </c>
      <c r="C4120" s="169" t="s">
        <v>356</v>
      </c>
      <c r="D4120" s="169" t="s">
        <v>351</v>
      </c>
      <c r="E4120" s="170">
        <v>2021</v>
      </c>
      <c r="F4120" s="170" t="s">
        <v>11890</v>
      </c>
      <c r="G4120" s="171" t="s">
        <v>16443</v>
      </c>
      <c r="H4120" s="171" t="s">
        <v>11836</v>
      </c>
      <c r="I4120" s="171"/>
    </row>
    <row r="4121" spans="1:9" hidden="1" x14ac:dyDescent="0.25">
      <c r="A4121" s="169" t="s">
        <v>16660</v>
      </c>
      <c r="B4121" s="169" t="s">
        <v>16661</v>
      </c>
      <c r="C4121" s="169" t="s">
        <v>356</v>
      </c>
      <c r="D4121" s="169" t="s">
        <v>351</v>
      </c>
      <c r="E4121" s="170">
        <v>2021</v>
      </c>
      <c r="F4121" s="170" t="s">
        <v>11890</v>
      </c>
      <c r="G4121" s="171" t="s">
        <v>16443</v>
      </c>
      <c r="H4121" s="171" t="s">
        <v>11836</v>
      </c>
      <c r="I4121" s="171"/>
    </row>
    <row r="4122" spans="1:9" hidden="1" x14ac:dyDescent="0.25">
      <c r="A4122" s="169" t="s">
        <v>16662</v>
      </c>
      <c r="B4122" s="169" t="s">
        <v>16663</v>
      </c>
      <c r="C4122" s="169" t="s">
        <v>356</v>
      </c>
      <c r="D4122" s="169" t="s">
        <v>351</v>
      </c>
      <c r="E4122" s="170">
        <v>2017</v>
      </c>
      <c r="F4122" s="170" t="s">
        <v>11890</v>
      </c>
      <c r="G4122" s="171" t="s">
        <v>16443</v>
      </c>
      <c r="H4122" s="171" t="s">
        <v>11836</v>
      </c>
      <c r="I4122" s="171"/>
    </row>
    <row r="4123" spans="1:9" hidden="1" x14ac:dyDescent="0.25">
      <c r="A4123" s="169" t="s">
        <v>16664</v>
      </c>
      <c r="B4123" s="169" t="s">
        <v>16665</v>
      </c>
      <c r="C4123" s="169" t="s">
        <v>356</v>
      </c>
      <c r="D4123" s="169" t="s">
        <v>351</v>
      </c>
      <c r="E4123" s="170">
        <v>2021</v>
      </c>
      <c r="F4123" s="170" t="s">
        <v>11890</v>
      </c>
      <c r="G4123" s="171" t="s">
        <v>16443</v>
      </c>
      <c r="H4123" s="171" t="s">
        <v>11836</v>
      </c>
      <c r="I4123" s="171"/>
    </row>
    <row r="4124" spans="1:9" hidden="1" x14ac:dyDescent="0.25">
      <c r="A4124" s="169" t="s">
        <v>16666</v>
      </c>
      <c r="B4124" s="169" t="s">
        <v>16667</v>
      </c>
      <c r="C4124" s="169" t="s">
        <v>356</v>
      </c>
      <c r="D4124" s="169" t="s">
        <v>351</v>
      </c>
      <c r="E4124" s="170">
        <v>2017</v>
      </c>
      <c r="F4124" s="170" t="s">
        <v>11890</v>
      </c>
      <c r="G4124" s="171" t="s">
        <v>16443</v>
      </c>
      <c r="H4124" s="171" t="s">
        <v>11836</v>
      </c>
      <c r="I4124" s="171"/>
    </row>
    <row r="4125" spans="1:9" hidden="1" x14ac:dyDescent="0.25">
      <c r="A4125" s="169" t="s">
        <v>16668</v>
      </c>
      <c r="B4125" s="169" t="s">
        <v>16669</v>
      </c>
      <c r="C4125" s="169" t="s">
        <v>356</v>
      </c>
      <c r="D4125" s="169" t="s">
        <v>351</v>
      </c>
      <c r="E4125" s="170">
        <v>2021</v>
      </c>
      <c r="F4125" s="170" t="s">
        <v>11890</v>
      </c>
      <c r="G4125" s="171" t="s">
        <v>16443</v>
      </c>
      <c r="H4125" s="171" t="s">
        <v>11836</v>
      </c>
      <c r="I4125" s="171"/>
    </row>
    <row r="4126" spans="1:9" hidden="1" x14ac:dyDescent="0.25">
      <c r="A4126" s="169" t="s">
        <v>16670</v>
      </c>
      <c r="B4126" s="169" t="s">
        <v>16671</v>
      </c>
      <c r="C4126" s="169" t="s">
        <v>356</v>
      </c>
      <c r="D4126" s="169" t="s">
        <v>351</v>
      </c>
      <c r="E4126" s="170">
        <v>2021</v>
      </c>
      <c r="F4126" s="170" t="s">
        <v>11890</v>
      </c>
      <c r="G4126" s="171" t="s">
        <v>16443</v>
      </c>
      <c r="H4126" s="171" t="s">
        <v>11836</v>
      </c>
      <c r="I4126" s="171"/>
    </row>
    <row r="4127" spans="1:9" hidden="1" x14ac:dyDescent="0.25">
      <c r="A4127" s="169" t="s">
        <v>16672</v>
      </c>
      <c r="B4127" s="169" t="s">
        <v>16673</v>
      </c>
      <c r="C4127" s="169" t="s">
        <v>356</v>
      </c>
      <c r="D4127" s="169" t="s">
        <v>351</v>
      </c>
      <c r="E4127" s="170">
        <v>2021</v>
      </c>
      <c r="F4127" s="170" t="s">
        <v>11890</v>
      </c>
      <c r="G4127" s="171" t="s">
        <v>16443</v>
      </c>
      <c r="H4127" s="171" t="s">
        <v>11836</v>
      </c>
      <c r="I4127" s="171"/>
    </row>
    <row r="4128" spans="1:9" x14ac:dyDescent="0.25">
      <c r="A4128" s="169" t="s">
        <v>16674</v>
      </c>
      <c r="B4128" s="169" t="s">
        <v>16675</v>
      </c>
      <c r="C4128" s="169" t="s">
        <v>11889</v>
      </c>
      <c r="D4128" s="169" t="s">
        <v>351</v>
      </c>
      <c r="E4128" s="170">
        <v>2021</v>
      </c>
      <c r="F4128" s="170" t="s">
        <v>11890</v>
      </c>
      <c r="G4128" s="171" t="s">
        <v>16443</v>
      </c>
      <c r="H4128" s="171" t="s">
        <v>11836</v>
      </c>
      <c r="I4128" s="171"/>
    </row>
    <row r="4129" spans="1:9" hidden="1" x14ac:dyDescent="0.25">
      <c r="A4129" s="169" t="s">
        <v>16676</v>
      </c>
      <c r="B4129" s="169" t="s">
        <v>16677</v>
      </c>
      <c r="C4129" s="169" t="s">
        <v>356</v>
      </c>
      <c r="D4129" s="169" t="s">
        <v>351</v>
      </c>
      <c r="E4129" s="170">
        <v>2017</v>
      </c>
      <c r="F4129" s="170" t="s">
        <v>11890</v>
      </c>
      <c r="G4129" s="171" t="s">
        <v>16443</v>
      </c>
      <c r="H4129" s="171" t="s">
        <v>11836</v>
      </c>
      <c r="I4129" s="171"/>
    </row>
    <row r="4130" spans="1:9" hidden="1" x14ac:dyDescent="0.25">
      <c r="A4130" s="169" t="s">
        <v>16678</v>
      </c>
      <c r="B4130" s="169" t="s">
        <v>16679</v>
      </c>
      <c r="C4130" s="169" t="s">
        <v>356</v>
      </c>
      <c r="D4130" s="169" t="s">
        <v>351</v>
      </c>
      <c r="E4130" s="170">
        <v>2021</v>
      </c>
      <c r="F4130" s="170" t="s">
        <v>11890</v>
      </c>
      <c r="G4130" s="171" t="s">
        <v>16443</v>
      </c>
      <c r="H4130" s="171" t="s">
        <v>11836</v>
      </c>
      <c r="I4130" s="171"/>
    </row>
    <row r="4131" spans="1:9" hidden="1" x14ac:dyDescent="0.25">
      <c r="A4131" s="169" t="s">
        <v>16680</v>
      </c>
      <c r="B4131" s="169" t="s">
        <v>16681</v>
      </c>
      <c r="C4131" s="169" t="s">
        <v>356</v>
      </c>
      <c r="D4131" s="169" t="s">
        <v>351</v>
      </c>
      <c r="E4131" s="170">
        <v>2021</v>
      </c>
      <c r="F4131" s="170" t="s">
        <v>11890</v>
      </c>
      <c r="G4131" s="171" t="s">
        <v>16443</v>
      </c>
      <c r="H4131" s="171" t="s">
        <v>11836</v>
      </c>
      <c r="I4131" s="171"/>
    </row>
    <row r="4132" spans="1:9" hidden="1" x14ac:dyDescent="0.25">
      <c r="A4132" s="169" t="s">
        <v>16682</v>
      </c>
      <c r="B4132" s="169" t="s">
        <v>16683</v>
      </c>
      <c r="C4132" s="169" t="s">
        <v>356</v>
      </c>
      <c r="D4132" s="169" t="s">
        <v>351</v>
      </c>
      <c r="E4132" s="170">
        <v>2021</v>
      </c>
      <c r="F4132" s="170" t="s">
        <v>11890</v>
      </c>
      <c r="G4132" s="171" t="s">
        <v>16443</v>
      </c>
      <c r="H4132" s="171" t="s">
        <v>11836</v>
      </c>
      <c r="I4132" s="171"/>
    </row>
    <row r="4133" spans="1:9" hidden="1" x14ac:dyDescent="0.25">
      <c r="A4133" s="169" t="s">
        <v>16684</v>
      </c>
      <c r="B4133" s="169" t="s">
        <v>16685</v>
      </c>
      <c r="C4133" s="169" t="s">
        <v>356</v>
      </c>
      <c r="D4133" s="169" t="s">
        <v>351</v>
      </c>
      <c r="E4133" s="170">
        <v>2021</v>
      </c>
      <c r="F4133" s="170" t="s">
        <v>11890</v>
      </c>
      <c r="G4133" s="171" t="s">
        <v>16443</v>
      </c>
      <c r="H4133" s="171" t="s">
        <v>11836</v>
      </c>
      <c r="I4133" s="171"/>
    </row>
    <row r="4134" spans="1:9" hidden="1" x14ac:dyDescent="0.25">
      <c r="A4134" s="169" t="s">
        <v>16686</v>
      </c>
      <c r="B4134" s="169" t="s">
        <v>16687</v>
      </c>
      <c r="C4134" s="169" t="s">
        <v>356</v>
      </c>
      <c r="D4134" s="169" t="s">
        <v>351</v>
      </c>
      <c r="E4134" s="170">
        <v>2019</v>
      </c>
      <c r="F4134" s="170" t="s">
        <v>11890</v>
      </c>
      <c r="G4134" s="171" t="s">
        <v>16443</v>
      </c>
      <c r="H4134" s="171" t="s">
        <v>11836</v>
      </c>
      <c r="I4134" s="171"/>
    </row>
    <row r="4135" spans="1:9" hidden="1" x14ac:dyDescent="0.25">
      <c r="A4135" s="169" t="s">
        <v>16688</v>
      </c>
      <c r="B4135" s="169" t="s">
        <v>16689</v>
      </c>
      <c r="C4135" s="169" t="s">
        <v>356</v>
      </c>
      <c r="D4135" s="169" t="s">
        <v>351</v>
      </c>
      <c r="E4135" s="170">
        <v>2021</v>
      </c>
      <c r="F4135" s="170" t="s">
        <v>11890</v>
      </c>
      <c r="G4135" s="171" t="s">
        <v>16443</v>
      </c>
      <c r="H4135" s="171" t="s">
        <v>11836</v>
      </c>
      <c r="I4135" s="171"/>
    </row>
    <row r="4136" spans="1:9" hidden="1" x14ac:dyDescent="0.25">
      <c r="A4136" s="169" t="s">
        <v>16690</v>
      </c>
      <c r="B4136" s="169" t="s">
        <v>16691</v>
      </c>
      <c r="C4136" s="169" t="s">
        <v>356</v>
      </c>
      <c r="D4136" s="169" t="s">
        <v>351</v>
      </c>
      <c r="E4136" s="170">
        <v>2021</v>
      </c>
      <c r="F4136" s="170" t="s">
        <v>11890</v>
      </c>
      <c r="G4136" s="171" t="s">
        <v>16443</v>
      </c>
      <c r="H4136" s="171" t="s">
        <v>11836</v>
      </c>
      <c r="I4136" s="171"/>
    </row>
    <row r="4137" spans="1:9" hidden="1" x14ac:dyDescent="0.25">
      <c r="A4137" s="169" t="s">
        <v>16692</v>
      </c>
      <c r="B4137" s="169" t="s">
        <v>16693</v>
      </c>
      <c r="C4137" s="169" t="s">
        <v>356</v>
      </c>
      <c r="D4137" s="169" t="s">
        <v>351</v>
      </c>
      <c r="E4137" s="170">
        <v>2021</v>
      </c>
      <c r="F4137" s="170" t="s">
        <v>11890</v>
      </c>
      <c r="G4137" s="171" t="s">
        <v>16443</v>
      </c>
      <c r="H4137" s="171" t="s">
        <v>11836</v>
      </c>
      <c r="I4137" s="171"/>
    </row>
    <row r="4138" spans="1:9" hidden="1" x14ac:dyDescent="0.25">
      <c r="A4138" s="169" t="s">
        <v>16694</v>
      </c>
      <c r="B4138" s="169" t="s">
        <v>16695</v>
      </c>
      <c r="C4138" s="169" t="s">
        <v>356</v>
      </c>
      <c r="D4138" s="169" t="s">
        <v>351</v>
      </c>
      <c r="E4138" s="170">
        <v>2019</v>
      </c>
      <c r="F4138" s="170" t="s">
        <v>11890</v>
      </c>
      <c r="G4138" s="171" t="s">
        <v>16443</v>
      </c>
      <c r="H4138" s="171" t="s">
        <v>11836</v>
      </c>
      <c r="I4138" s="171"/>
    </row>
    <row r="4139" spans="1:9" hidden="1" x14ac:dyDescent="0.25">
      <c r="A4139" s="169" t="s">
        <v>16696</v>
      </c>
      <c r="B4139" s="169" t="s">
        <v>16697</v>
      </c>
      <c r="C4139" s="169" t="s">
        <v>356</v>
      </c>
      <c r="D4139" s="169" t="s">
        <v>351</v>
      </c>
      <c r="E4139" s="170">
        <v>2021</v>
      </c>
      <c r="F4139" s="170" t="s">
        <v>11890</v>
      </c>
      <c r="G4139" s="171" t="s">
        <v>16443</v>
      </c>
      <c r="H4139" s="171" t="s">
        <v>11836</v>
      </c>
      <c r="I4139" s="171"/>
    </row>
    <row r="4140" spans="1:9" hidden="1" x14ac:dyDescent="0.25">
      <c r="A4140" s="169" t="s">
        <v>16698</v>
      </c>
      <c r="B4140" s="169" t="s">
        <v>16699</v>
      </c>
      <c r="C4140" s="169" t="s">
        <v>356</v>
      </c>
      <c r="D4140" s="169" t="s">
        <v>351</v>
      </c>
      <c r="E4140" s="170">
        <v>2021</v>
      </c>
      <c r="F4140" s="170" t="s">
        <v>11890</v>
      </c>
      <c r="G4140" s="171" t="s">
        <v>16443</v>
      </c>
      <c r="H4140" s="171" t="s">
        <v>11836</v>
      </c>
      <c r="I4140" s="171"/>
    </row>
    <row r="4141" spans="1:9" hidden="1" x14ac:dyDescent="0.25">
      <c r="A4141" s="169" t="s">
        <v>16700</v>
      </c>
      <c r="B4141" s="169" t="s">
        <v>16701</v>
      </c>
      <c r="C4141" s="169" t="s">
        <v>356</v>
      </c>
      <c r="D4141" s="169" t="s">
        <v>351</v>
      </c>
      <c r="E4141" s="170">
        <v>2021</v>
      </c>
      <c r="F4141" s="170" t="s">
        <v>11890</v>
      </c>
      <c r="G4141" s="171" t="s">
        <v>16443</v>
      </c>
      <c r="H4141" s="171" t="s">
        <v>11836</v>
      </c>
      <c r="I4141" s="171"/>
    </row>
    <row r="4142" spans="1:9" hidden="1" x14ac:dyDescent="0.25">
      <c r="A4142" s="169" t="s">
        <v>16702</v>
      </c>
      <c r="B4142" s="169" t="s">
        <v>16703</v>
      </c>
      <c r="C4142" s="169" t="s">
        <v>356</v>
      </c>
      <c r="D4142" s="169" t="s">
        <v>351</v>
      </c>
      <c r="E4142" s="170">
        <v>2021</v>
      </c>
      <c r="F4142" s="170" t="s">
        <v>11890</v>
      </c>
      <c r="G4142" s="171" t="s">
        <v>16443</v>
      </c>
      <c r="H4142" s="171" t="s">
        <v>11836</v>
      </c>
      <c r="I4142" s="171"/>
    </row>
    <row r="4143" spans="1:9" hidden="1" x14ac:dyDescent="0.25">
      <c r="A4143" s="169" t="s">
        <v>16704</v>
      </c>
      <c r="B4143" s="169" t="s">
        <v>16705</v>
      </c>
      <c r="C4143" s="169" t="s">
        <v>356</v>
      </c>
      <c r="D4143" s="169" t="s">
        <v>351</v>
      </c>
      <c r="E4143" s="170">
        <v>2021</v>
      </c>
      <c r="F4143" s="170" t="s">
        <v>11890</v>
      </c>
      <c r="G4143" s="171" t="s">
        <v>16443</v>
      </c>
      <c r="H4143" s="171" t="s">
        <v>11836</v>
      </c>
      <c r="I4143" s="171"/>
    </row>
    <row r="4144" spans="1:9" hidden="1" x14ac:dyDescent="0.25">
      <c r="A4144" s="169" t="s">
        <v>16706</v>
      </c>
      <c r="B4144" s="169" t="s">
        <v>16707</v>
      </c>
      <c r="C4144" s="169" t="s">
        <v>356</v>
      </c>
      <c r="D4144" s="169" t="s">
        <v>351</v>
      </c>
      <c r="E4144" s="170">
        <v>2020</v>
      </c>
      <c r="F4144" s="170" t="s">
        <v>11890</v>
      </c>
      <c r="G4144" s="171" t="s">
        <v>16443</v>
      </c>
      <c r="H4144" s="171" t="s">
        <v>11836</v>
      </c>
      <c r="I4144" s="171"/>
    </row>
    <row r="4145" spans="1:9" hidden="1" x14ac:dyDescent="0.25">
      <c r="A4145" s="169" t="s">
        <v>16708</v>
      </c>
      <c r="B4145" s="169" t="s">
        <v>16709</v>
      </c>
      <c r="C4145" s="169" t="s">
        <v>356</v>
      </c>
      <c r="D4145" s="169" t="s">
        <v>351</v>
      </c>
      <c r="E4145" s="170">
        <v>2021</v>
      </c>
      <c r="F4145" s="170" t="s">
        <v>11890</v>
      </c>
      <c r="G4145" s="171" t="s">
        <v>16443</v>
      </c>
      <c r="H4145" s="171" t="s">
        <v>11836</v>
      </c>
      <c r="I4145" s="171"/>
    </row>
    <row r="4146" spans="1:9" hidden="1" x14ac:dyDescent="0.25">
      <c r="A4146" s="169" t="s">
        <v>16710</v>
      </c>
      <c r="B4146" s="169" t="s">
        <v>16711</v>
      </c>
      <c r="C4146" s="169" t="s">
        <v>356</v>
      </c>
      <c r="D4146" s="169" t="s">
        <v>351</v>
      </c>
      <c r="E4146" s="170">
        <v>2021</v>
      </c>
      <c r="F4146" s="170" t="s">
        <v>11890</v>
      </c>
      <c r="G4146" s="171" t="s">
        <v>16443</v>
      </c>
      <c r="H4146" s="171" t="s">
        <v>11836</v>
      </c>
      <c r="I4146" s="171"/>
    </row>
    <row r="4147" spans="1:9" hidden="1" x14ac:dyDescent="0.25">
      <c r="A4147" s="169" t="s">
        <v>16712</v>
      </c>
      <c r="B4147" s="169" t="s">
        <v>16713</v>
      </c>
      <c r="C4147" s="169" t="s">
        <v>356</v>
      </c>
      <c r="D4147" s="169" t="s">
        <v>351</v>
      </c>
      <c r="E4147" s="170">
        <v>2021</v>
      </c>
      <c r="F4147" s="170" t="s">
        <v>11890</v>
      </c>
      <c r="G4147" s="171" t="s">
        <v>16443</v>
      </c>
      <c r="H4147" s="171" t="s">
        <v>11836</v>
      </c>
      <c r="I4147" s="171"/>
    </row>
    <row r="4148" spans="1:9" hidden="1" x14ac:dyDescent="0.25">
      <c r="A4148" s="169" t="s">
        <v>16714</v>
      </c>
      <c r="B4148" s="169" t="s">
        <v>16715</v>
      </c>
      <c r="C4148" s="169" t="s">
        <v>356</v>
      </c>
      <c r="D4148" s="169" t="s">
        <v>351</v>
      </c>
      <c r="E4148" s="170">
        <v>2021</v>
      </c>
      <c r="F4148" s="170" t="s">
        <v>11890</v>
      </c>
      <c r="G4148" s="171" t="s">
        <v>16443</v>
      </c>
      <c r="H4148" s="171" t="s">
        <v>11836</v>
      </c>
      <c r="I4148" s="171"/>
    </row>
    <row r="4149" spans="1:9" hidden="1" x14ac:dyDescent="0.25">
      <c r="A4149" s="169" t="s">
        <v>16716</v>
      </c>
      <c r="B4149" s="169" t="s">
        <v>16717</v>
      </c>
      <c r="C4149" s="169" t="s">
        <v>356</v>
      </c>
      <c r="D4149" s="169" t="s">
        <v>351</v>
      </c>
      <c r="E4149" s="170">
        <v>2020</v>
      </c>
      <c r="F4149" s="170" t="s">
        <v>11890</v>
      </c>
      <c r="G4149" s="171" t="s">
        <v>16443</v>
      </c>
      <c r="H4149" s="171" t="s">
        <v>11836</v>
      </c>
      <c r="I4149" s="171"/>
    </row>
    <row r="4150" spans="1:9" hidden="1" x14ac:dyDescent="0.25">
      <c r="A4150" s="169" t="s">
        <v>16718</v>
      </c>
      <c r="B4150" s="169" t="s">
        <v>16719</v>
      </c>
      <c r="C4150" s="169" t="s">
        <v>356</v>
      </c>
      <c r="D4150" s="169" t="s">
        <v>351</v>
      </c>
      <c r="E4150" s="170">
        <v>2021</v>
      </c>
      <c r="F4150" s="170" t="s">
        <v>11890</v>
      </c>
      <c r="G4150" s="171" t="s">
        <v>16443</v>
      </c>
      <c r="H4150" s="171" t="s">
        <v>11836</v>
      </c>
      <c r="I4150" s="171"/>
    </row>
    <row r="4151" spans="1:9" hidden="1" x14ac:dyDescent="0.25">
      <c r="A4151" s="169" t="s">
        <v>16720</v>
      </c>
      <c r="B4151" s="169" t="s">
        <v>16721</v>
      </c>
      <c r="C4151" s="169" t="s">
        <v>356</v>
      </c>
      <c r="D4151" s="169" t="s">
        <v>351</v>
      </c>
      <c r="E4151" s="170">
        <v>2021</v>
      </c>
      <c r="F4151" s="170" t="s">
        <v>11890</v>
      </c>
      <c r="G4151" s="171" t="s">
        <v>16443</v>
      </c>
      <c r="H4151" s="171" t="s">
        <v>11836</v>
      </c>
      <c r="I4151" s="171"/>
    </row>
    <row r="4152" spans="1:9" x14ac:dyDescent="0.25">
      <c r="A4152" s="169" t="s">
        <v>16722</v>
      </c>
      <c r="B4152" s="169" t="s">
        <v>16723</v>
      </c>
      <c r="C4152" s="169" t="s">
        <v>11889</v>
      </c>
      <c r="D4152" s="169" t="s">
        <v>351</v>
      </c>
      <c r="E4152" s="170">
        <v>2021</v>
      </c>
      <c r="F4152" s="170" t="s">
        <v>11890</v>
      </c>
      <c r="G4152" s="171" t="s">
        <v>16443</v>
      </c>
      <c r="H4152" s="171" t="s">
        <v>11836</v>
      </c>
      <c r="I4152" s="171"/>
    </row>
    <row r="4153" spans="1:9" hidden="1" x14ac:dyDescent="0.25">
      <c r="A4153" s="169" t="s">
        <v>16724</v>
      </c>
      <c r="B4153" s="169" t="s">
        <v>16725</v>
      </c>
      <c r="C4153" s="169" t="s">
        <v>356</v>
      </c>
      <c r="D4153" s="169" t="s">
        <v>351</v>
      </c>
      <c r="E4153" s="170">
        <v>2020</v>
      </c>
      <c r="F4153" s="170" t="s">
        <v>11890</v>
      </c>
      <c r="G4153" s="171" t="s">
        <v>16443</v>
      </c>
      <c r="H4153" s="171" t="s">
        <v>11836</v>
      </c>
      <c r="I4153" s="171"/>
    </row>
    <row r="4154" spans="1:9" hidden="1" x14ac:dyDescent="0.25">
      <c r="A4154" s="169" t="s">
        <v>16726</v>
      </c>
      <c r="B4154" s="169" t="s">
        <v>16727</v>
      </c>
      <c r="C4154" s="169" t="s">
        <v>356</v>
      </c>
      <c r="D4154" s="169" t="s">
        <v>351</v>
      </c>
      <c r="E4154" s="170">
        <v>2021</v>
      </c>
      <c r="F4154" s="170" t="s">
        <v>11890</v>
      </c>
      <c r="G4154" s="171" t="s">
        <v>16443</v>
      </c>
      <c r="H4154" s="171" t="s">
        <v>11836</v>
      </c>
      <c r="I4154" s="171"/>
    </row>
    <row r="4155" spans="1:9" hidden="1" x14ac:dyDescent="0.25">
      <c r="A4155" s="169" t="s">
        <v>16728</v>
      </c>
      <c r="B4155" s="169" t="s">
        <v>16729</v>
      </c>
      <c r="C4155" s="169" t="s">
        <v>356</v>
      </c>
      <c r="D4155" s="169" t="s">
        <v>351</v>
      </c>
      <c r="E4155" s="170">
        <v>2021</v>
      </c>
      <c r="F4155" s="170" t="s">
        <v>11890</v>
      </c>
      <c r="G4155" s="171" t="s">
        <v>16443</v>
      </c>
      <c r="H4155" s="171" t="s">
        <v>11836</v>
      </c>
      <c r="I4155" s="171"/>
    </row>
    <row r="4156" spans="1:9" hidden="1" x14ac:dyDescent="0.25">
      <c r="A4156" s="169" t="s">
        <v>16730</v>
      </c>
      <c r="B4156" s="169" t="s">
        <v>16731</v>
      </c>
      <c r="C4156" s="169" t="s">
        <v>356</v>
      </c>
      <c r="D4156" s="169" t="s">
        <v>351</v>
      </c>
      <c r="E4156" s="170">
        <v>2021</v>
      </c>
      <c r="F4156" s="170" t="s">
        <v>11890</v>
      </c>
      <c r="G4156" s="171" t="s">
        <v>16443</v>
      </c>
      <c r="H4156" s="171" t="s">
        <v>11836</v>
      </c>
      <c r="I4156" s="171"/>
    </row>
    <row r="4157" spans="1:9" hidden="1" x14ac:dyDescent="0.25">
      <c r="A4157" s="169" t="s">
        <v>16732</v>
      </c>
      <c r="B4157" s="169" t="s">
        <v>16733</v>
      </c>
      <c r="C4157" s="169" t="s">
        <v>356</v>
      </c>
      <c r="D4157" s="169" t="s">
        <v>351</v>
      </c>
      <c r="E4157" s="170">
        <v>2020</v>
      </c>
      <c r="F4157" s="170" t="s">
        <v>11890</v>
      </c>
      <c r="G4157" s="171" t="s">
        <v>16443</v>
      </c>
      <c r="H4157" s="171" t="s">
        <v>11836</v>
      </c>
      <c r="I4157" s="171"/>
    </row>
    <row r="4158" spans="1:9" hidden="1" x14ac:dyDescent="0.25">
      <c r="A4158" s="169" t="s">
        <v>16734</v>
      </c>
      <c r="B4158" s="169" t="s">
        <v>16735</v>
      </c>
      <c r="C4158" s="169" t="s">
        <v>356</v>
      </c>
      <c r="D4158" s="169" t="s">
        <v>351</v>
      </c>
      <c r="E4158" s="170">
        <v>2021</v>
      </c>
      <c r="F4158" s="170" t="s">
        <v>11890</v>
      </c>
      <c r="G4158" s="171" t="s">
        <v>16443</v>
      </c>
      <c r="H4158" s="171" t="s">
        <v>11836</v>
      </c>
      <c r="I4158" s="171"/>
    </row>
    <row r="4159" spans="1:9" hidden="1" x14ac:dyDescent="0.25">
      <c r="A4159" s="169" t="s">
        <v>16736</v>
      </c>
      <c r="B4159" s="169" t="s">
        <v>16737</v>
      </c>
      <c r="C4159" s="169" t="s">
        <v>356</v>
      </c>
      <c r="D4159" s="169" t="s">
        <v>351</v>
      </c>
      <c r="E4159" s="170">
        <v>2021</v>
      </c>
      <c r="F4159" s="170" t="s">
        <v>11890</v>
      </c>
      <c r="G4159" s="171" t="s">
        <v>16443</v>
      </c>
      <c r="H4159" s="171" t="s">
        <v>11836</v>
      </c>
      <c r="I4159" s="171"/>
    </row>
    <row r="4160" spans="1:9" hidden="1" x14ac:dyDescent="0.25">
      <c r="A4160" s="169" t="s">
        <v>16738</v>
      </c>
      <c r="B4160" s="169" t="s">
        <v>16739</v>
      </c>
      <c r="C4160" s="169" t="s">
        <v>356</v>
      </c>
      <c r="D4160" s="169" t="s">
        <v>351</v>
      </c>
      <c r="E4160" s="170">
        <v>2021</v>
      </c>
      <c r="F4160" s="170" t="s">
        <v>11890</v>
      </c>
      <c r="G4160" s="171" t="s">
        <v>16443</v>
      </c>
      <c r="H4160" s="171" t="s">
        <v>11836</v>
      </c>
      <c r="I4160" s="171"/>
    </row>
    <row r="4161" spans="1:9" hidden="1" x14ac:dyDescent="0.25">
      <c r="A4161" s="169" t="s">
        <v>16740</v>
      </c>
      <c r="B4161" s="169" t="s">
        <v>16741</v>
      </c>
      <c r="C4161" s="169" t="s">
        <v>356</v>
      </c>
      <c r="D4161" s="169" t="s">
        <v>351</v>
      </c>
      <c r="E4161" s="170">
        <v>2021</v>
      </c>
      <c r="F4161" s="170" t="s">
        <v>11890</v>
      </c>
      <c r="G4161" s="171" t="s">
        <v>16443</v>
      </c>
      <c r="H4161" s="171" t="s">
        <v>11836</v>
      </c>
      <c r="I4161" s="171"/>
    </row>
    <row r="4162" spans="1:9" hidden="1" x14ac:dyDescent="0.25">
      <c r="A4162" s="169" t="s">
        <v>16742</v>
      </c>
      <c r="B4162" s="169" t="s">
        <v>16743</v>
      </c>
      <c r="C4162" s="169" t="s">
        <v>356</v>
      </c>
      <c r="D4162" s="169" t="s">
        <v>351</v>
      </c>
      <c r="E4162" s="170">
        <v>2021</v>
      </c>
      <c r="F4162" s="170" t="s">
        <v>11890</v>
      </c>
      <c r="G4162" s="171" t="s">
        <v>16443</v>
      </c>
      <c r="H4162" s="171" t="s">
        <v>11836</v>
      </c>
      <c r="I4162" s="171"/>
    </row>
    <row r="4163" spans="1:9" hidden="1" x14ac:dyDescent="0.25">
      <c r="A4163" s="169" t="s">
        <v>16744</v>
      </c>
      <c r="B4163" s="169" t="s">
        <v>16745</v>
      </c>
      <c r="C4163" s="169" t="s">
        <v>356</v>
      </c>
      <c r="D4163" s="169" t="s">
        <v>351</v>
      </c>
      <c r="E4163" s="170">
        <v>2021</v>
      </c>
      <c r="F4163" s="170" t="s">
        <v>11890</v>
      </c>
      <c r="G4163" s="171" t="s">
        <v>16443</v>
      </c>
      <c r="H4163" s="171" t="s">
        <v>11836</v>
      </c>
      <c r="I4163" s="171"/>
    </row>
    <row r="4164" spans="1:9" hidden="1" x14ac:dyDescent="0.25">
      <c r="A4164" s="169" t="s">
        <v>16746</v>
      </c>
      <c r="B4164" s="169" t="s">
        <v>16747</v>
      </c>
      <c r="C4164" s="169" t="s">
        <v>356</v>
      </c>
      <c r="D4164" s="169" t="s">
        <v>351</v>
      </c>
      <c r="E4164" s="170">
        <v>2021</v>
      </c>
      <c r="F4164" s="170" t="s">
        <v>11890</v>
      </c>
      <c r="G4164" s="171" t="s">
        <v>16443</v>
      </c>
      <c r="H4164" s="171" t="s">
        <v>11836</v>
      </c>
      <c r="I4164" s="171"/>
    </row>
    <row r="4165" spans="1:9" hidden="1" x14ac:dyDescent="0.25">
      <c r="A4165" s="169" t="s">
        <v>16748</v>
      </c>
      <c r="B4165" s="169" t="s">
        <v>16749</v>
      </c>
      <c r="C4165" s="169" t="s">
        <v>356</v>
      </c>
      <c r="D4165" s="169" t="s">
        <v>351</v>
      </c>
      <c r="E4165" s="170">
        <v>2021</v>
      </c>
      <c r="F4165" s="170" t="s">
        <v>11890</v>
      </c>
      <c r="G4165" s="171" t="s">
        <v>16443</v>
      </c>
      <c r="H4165" s="171" t="s">
        <v>11836</v>
      </c>
      <c r="I4165" s="171"/>
    </row>
    <row r="4166" spans="1:9" hidden="1" x14ac:dyDescent="0.25">
      <c r="A4166" s="169" t="s">
        <v>16750</v>
      </c>
      <c r="B4166" s="169" t="s">
        <v>16751</v>
      </c>
      <c r="C4166" s="169" t="s">
        <v>356</v>
      </c>
      <c r="D4166" s="169" t="s">
        <v>351</v>
      </c>
      <c r="E4166" s="170">
        <v>2019</v>
      </c>
      <c r="F4166" s="170" t="s">
        <v>11890</v>
      </c>
      <c r="G4166" s="171" t="s">
        <v>16443</v>
      </c>
      <c r="H4166" s="171" t="s">
        <v>11836</v>
      </c>
      <c r="I4166" s="171"/>
    </row>
    <row r="4167" spans="1:9" hidden="1" x14ac:dyDescent="0.25">
      <c r="A4167" s="169" t="s">
        <v>16752</v>
      </c>
      <c r="B4167" s="169" t="s">
        <v>16753</v>
      </c>
      <c r="C4167" s="169" t="s">
        <v>356</v>
      </c>
      <c r="D4167" s="169" t="s">
        <v>351</v>
      </c>
      <c r="E4167" s="170">
        <v>2021</v>
      </c>
      <c r="F4167" s="170" t="s">
        <v>11890</v>
      </c>
      <c r="G4167" s="171" t="s">
        <v>16443</v>
      </c>
      <c r="H4167" s="171" t="s">
        <v>11836</v>
      </c>
      <c r="I4167" s="171"/>
    </row>
    <row r="4168" spans="1:9" x14ac:dyDescent="0.25">
      <c r="A4168" s="169" t="s">
        <v>16754</v>
      </c>
      <c r="B4168" s="169" t="s">
        <v>16755</v>
      </c>
      <c r="C4168" s="169" t="s">
        <v>11889</v>
      </c>
      <c r="D4168" s="169" t="s">
        <v>351</v>
      </c>
      <c r="E4168" s="170">
        <v>2021</v>
      </c>
      <c r="F4168" s="170" t="s">
        <v>11890</v>
      </c>
      <c r="G4168" s="171" t="s">
        <v>16443</v>
      </c>
      <c r="H4168" s="171" t="s">
        <v>11836</v>
      </c>
      <c r="I4168" s="171"/>
    </row>
    <row r="4169" spans="1:9" hidden="1" x14ac:dyDescent="0.25">
      <c r="A4169" s="169" t="s">
        <v>16756</v>
      </c>
      <c r="B4169" s="169" t="s">
        <v>16757</v>
      </c>
      <c r="C4169" s="169" t="s">
        <v>356</v>
      </c>
      <c r="D4169" s="169" t="s">
        <v>351</v>
      </c>
      <c r="E4169" s="170">
        <v>2020</v>
      </c>
      <c r="F4169" s="170" t="s">
        <v>11890</v>
      </c>
      <c r="G4169" s="171" t="s">
        <v>16443</v>
      </c>
      <c r="H4169" s="171" t="s">
        <v>11836</v>
      </c>
      <c r="I4169" s="171"/>
    </row>
    <row r="4170" spans="1:9" hidden="1" x14ac:dyDescent="0.25">
      <c r="A4170" s="169" t="s">
        <v>16758</v>
      </c>
      <c r="B4170" s="169" t="s">
        <v>16759</v>
      </c>
      <c r="C4170" s="169" t="s">
        <v>356</v>
      </c>
      <c r="D4170" s="169" t="s">
        <v>351</v>
      </c>
      <c r="E4170" s="170">
        <v>2020</v>
      </c>
      <c r="F4170" s="170" t="s">
        <v>11890</v>
      </c>
      <c r="G4170" s="171" t="s">
        <v>16443</v>
      </c>
      <c r="H4170" s="171" t="s">
        <v>11836</v>
      </c>
      <c r="I4170" s="171"/>
    </row>
    <row r="4171" spans="1:9" x14ac:dyDescent="0.25">
      <c r="A4171" s="169" t="s">
        <v>16760</v>
      </c>
      <c r="B4171" s="169" t="s">
        <v>16270</v>
      </c>
      <c r="C4171" s="169" t="s">
        <v>11889</v>
      </c>
      <c r="D4171" s="169" t="s">
        <v>351</v>
      </c>
      <c r="E4171" s="170">
        <v>2021</v>
      </c>
      <c r="F4171" s="170" t="s">
        <v>11890</v>
      </c>
      <c r="G4171" s="171" t="s">
        <v>16443</v>
      </c>
      <c r="H4171" s="171" t="s">
        <v>11836</v>
      </c>
      <c r="I4171" s="171"/>
    </row>
    <row r="4172" spans="1:9" hidden="1" x14ac:dyDescent="0.25">
      <c r="A4172" s="169" t="s">
        <v>16761</v>
      </c>
      <c r="B4172" s="169" t="s">
        <v>16762</v>
      </c>
      <c r="C4172" s="169" t="s">
        <v>356</v>
      </c>
      <c r="D4172" s="169" t="s">
        <v>351</v>
      </c>
      <c r="E4172" s="170">
        <v>2021</v>
      </c>
      <c r="F4172" s="170" t="s">
        <v>11890</v>
      </c>
      <c r="G4172" s="171" t="s">
        <v>16443</v>
      </c>
      <c r="H4172" s="171" t="s">
        <v>11836</v>
      </c>
      <c r="I4172" s="171"/>
    </row>
    <row r="4173" spans="1:9" hidden="1" x14ac:dyDescent="0.25">
      <c r="A4173" s="169" t="s">
        <v>16763</v>
      </c>
      <c r="B4173" s="169" t="s">
        <v>16764</v>
      </c>
      <c r="C4173" s="169" t="s">
        <v>356</v>
      </c>
      <c r="D4173" s="169" t="s">
        <v>351</v>
      </c>
      <c r="E4173" s="170">
        <v>2021</v>
      </c>
      <c r="F4173" s="170" t="s">
        <v>11890</v>
      </c>
      <c r="G4173" s="171" t="s">
        <v>16443</v>
      </c>
      <c r="H4173" s="171" t="s">
        <v>11836</v>
      </c>
      <c r="I4173" s="171"/>
    </row>
    <row r="4174" spans="1:9" hidden="1" x14ac:dyDescent="0.25">
      <c r="A4174" s="169" t="s">
        <v>16765</v>
      </c>
      <c r="B4174" s="169" t="s">
        <v>16766</v>
      </c>
      <c r="C4174" s="169" t="s">
        <v>356</v>
      </c>
      <c r="D4174" s="169" t="s">
        <v>351</v>
      </c>
      <c r="E4174" s="170">
        <v>2021</v>
      </c>
      <c r="F4174" s="170" t="s">
        <v>11890</v>
      </c>
      <c r="G4174" s="171" t="s">
        <v>16443</v>
      </c>
      <c r="H4174" s="171" t="s">
        <v>11836</v>
      </c>
      <c r="I4174" s="171"/>
    </row>
    <row r="4175" spans="1:9" hidden="1" x14ac:dyDescent="0.25">
      <c r="A4175" s="169" t="s">
        <v>16767</v>
      </c>
      <c r="B4175" s="169" t="s">
        <v>16768</v>
      </c>
      <c r="C4175" s="169" t="s">
        <v>356</v>
      </c>
      <c r="D4175" s="169" t="s">
        <v>351</v>
      </c>
      <c r="E4175" s="170">
        <v>2019</v>
      </c>
      <c r="F4175" s="170" t="s">
        <v>11890</v>
      </c>
      <c r="G4175" s="171" t="s">
        <v>16443</v>
      </c>
      <c r="H4175" s="171" t="s">
        <v>11836</v>
      </c>
      <c r="I4175" s="171"/>
    </row>
    <row r="4176" spans="1:9" hidden="1" x14ac:dyDescent="0.25">
      <c r="A4176" s="169" t="s">
        <v>16769</v>
      </c>
      <c r="B4176" s="169" t="s">
        <v>16770</v>
      </c>
      <c r="C4176" s="169" t="s">
        <v>356</v>
      </c>
      <c r="D4176" s="169" t="s">
        <v>351</v>
      </c>
      <c r="E4176" s="170">
        <v>2021</v>
      </c>
      <c r="F4176" s="170" t="s">
        <v>11890</v>
      </c>
      <c r="G4176" s="171" t="s">
        <v>16443</v>
      </c>
      <c r="H4176" s="171" t="s">
        <v>11836</v>
      </c>
      <c r="I4176" s="171"/>
    </row>
    <row r="4177" spans="1:9" hidden="1" x14ac:dyDescent="0.25">
      <c r="A4177" s="169" t="s">
        <v>16771</v>
      </c>
      <c r="B4177" s="169" t="s">
        <v>16772</v>
      </c>
      <c r="C4177" s="169" t="s">
        <v>356</v>
      </c>
      <c r="D4177" s="169" t="s">
        <v>351</v>
      </c>
      <c r="E4177" s="170">
        <v>2020</v>
      </c>
      <c r="F4177" s="170" t="s">
        <v>11890</v>
      </c>
      <c r="G4177" s="171" t="s">
        <v>16443</v>
      </c>
      <c r="H4177" s="171" t="s">
        <v>11836</v>
      </c>
      <c r="I4177" s="171"/>
    </row>
    <row r="4178" spans="1:9" x14ac:dyDescent="0.25">
      <c r="A4178" s="169" t="s">
        <v>16773</v>
      </c>
      <c r="B4178" s="169" t="s">
        <v>16774</v>
      </c>
      <c r="C4178" s="169" t="s">
        <v>11889</v>
      </c>
      <c r="D4178" s="169" t="s">
        <v>351</v>
      </c>
      <c r="E4178" s="170">
        <v>2021</v>
      </c>
      <c r="F4178" s="170" t="s">
        <v>11890</v>
      </c>
      <c r="G4178" s="171" t="s">
        <v>16443</v>
      </c>
      <c r="H4178" s="171" t="s">
        <v>11836</v>
      </c>
      <c r="I4178" s="171"/>
    </row>
    <row r="4179" spans="1:9" hidden="1" x14ac:dyDescent="0.25">
      <c r="A4179" s="169" t="s">
        <v>16775</v>
      </c>
      <c r="B4179" s="169" t="s">
        <v>16776</v>
      </c>
      <c r="C4179" s="169" t="s">
        <v>356</v>
      </c>
      <c r="D4179" s="169" t="s">
        <v>351</v>
      </c>
      <c r="E4179" s="170">
        <v>2015</v>
      </c>
      <c r="F4179" s="170" t="s">
        <v>11890</v>
      </c>
      <c r="G4179" s="171" t="s">
        <v>16443</v>
      </c>
      <c r="H4179" s="171" t="s">
        <v>11836</v>
      </c>
      <c r="I4179" s="171"/>
    </row>
    <row r="4180" spans="1:9" hidden="1" x14ac:dyDescent="0.25">
      <c r="A4180" s="169" t="s">
        <v>16777</v>
      </c>
      <c r="B4180" s="169" t="s">
        <v>16778</v>
      </c>
      <c r="C4180" s="169" t="s">
        <v>356</v>
      </c>
      <c r="D4180" s="169" t="s">
        <v>351</v>
      </c>
      <c r="E4180" s="170">
        <v>2021</v>
      </c>
      <c r="F4180" s="170" t="s">
        <v>11890</v>
      </c>
      <c r="G4180" s="171" t="s">
        <v>16443</v>
      </c>
      <c r="H4180" s="171" t="s">
        <v>11836</v>
      </c>
      <c r="I4180" s="171"/>
    </row>
    <row r="4181" spans="1:9" hidden="1" x14ac:dyDescent="0.25">
      <c r="A4181" s="169" t="s">
        <v>16779</v>
      </c>
      <c r="B4181" s="169" t="s">
        <v>16780</v>
      </c>
      <c r="C4181" s="169" t="s">
        <v>356</v>
      </c>
      <c r="D4181" s="169" t="s">
        <v>351</v>
      </c>
      <c r="E4181" s="170">
        <v>2021</v>
      </c>
      <c r="F4181" s="170" t="s">
        <v>11890</v>
      </c>
      <c r="G4181" s="171" t="s">
        <v>16443</v>
      </c>
      <c r="H4181" s="171" t="s">
        <v>11836</v>
      </c>
      <c r="I4181" s="171"/>
    </row>
    <row r="4182" spans="1:9" hidden="1" x14ac:dyDescent="0.25">
      <c r="A4182" s="169" t="s">
        <v>16781</v>
      </c>
      <c r="B4182" s="169" t="s">
        <v>16782</v>
      </c>
      <c r="C4182" s="169" t="s">
        <v>356</v>
      </c>
      <c r="D4182" s="169" t="s">
        <v>351</v>
      </c>
      <c r="E4182" s="170">
        <v>2012</v>
      </c>
      <c r="F4182" s="170" t="s">
        <v>11890</v>
      </c>
      <c r="G4182" s="171" t="s">
        <v>16443</v>
      </c>
      <c r="H4182" s="171" t="s">
        <v>11836</v>
      </c>
      <c r="I4182" s="171"/>
    </row>
    <row r="4183" spans="1:9" hidden="1" x14ac:dyDescent="0.25">
      <c r="A4183" s="169" t="s">
        <v>16783</v>
      </c>
      <c r="B4183" s="169" t="s">
        <v>16784</v>
      </c>
      <c r="C4183" s="169" t="s">
        <v>356</v>
      </c>
      <c r="D4183" s="169" t="s">
        <v>351</v>
      </c>
      <c r="E4183" s="170">
        <v>2016</v>
      </c>
      <c r="F4183" s="170" t="s">
        <v>11890</v>
      </c>
      <c r="G4183" s="171" t="s">
        <v>16443</v>
      </c>
      <c r="H4183" s="171" t="s">
        <v>11836</v>
      </c>
      <c r="I4183" s="171"/>
    </row>
    <row r="4184" spans="1:9" hidden="1" x14ac:dyDescent="0.25">
      <c r="A4184" s="169" t="s">
        <v>16785</v>
      </c>
      <c r="B4184" s="169" t="s">
        <v>16786</v>
      </c>
      <c r="C4184" s="169" t="s">
        <v>356</v>
      </c>
      <c r="D4184" s="169" t="s">
        <v>351</v>
      </c>
      <c r="E4184" s="170">
        <v>2021</v>
      </c>
      <c r="F4184" s="170" t="s">
        <v>11890</v>
      </c>
      <c r="G4184" s="171" t="s">
        <v>16443</v>
      </c>
      <c r="H4184" s="171" t="s">
        <v>11836</v>
      </c>
      <c r="I4184" s="171"/>
    </row>
    <row r="4185" spans="1:9" hidden="1" x14ac:dyDescent="0.25">
      <c r="A4185" s="169" t="s">
        <v>16787</v>
      </c>
      <c r="B4185" s="169" t="s">
        <v>16788</v>
      </c>
      <c r="C4185" s="169" t="s">
        <v>356</v>
      </c>
      <c r="D4185" s="169" t="s">
        <v>351</v>
      </c>
      <c r="E4185" s="170">
        <v>2021</v>
      </c>
      <c r="F4185" s="170" t="s">
        <v>11890</v>
      </c>
      <c r="G4185" s="171" t="s">
        <v>16443</v>
      </c>
      <c r="H4185" s="171" t="s">
        <v>11836</v>
      </c>
      <c r="I4185" s="171"/>
    </row>
    <row r="4186" spans="1:9" hidden="1" x14ac:dyDescent="0.25">
      <c r="A4186" s="169" t="s">
        <v>16789</v>
      </c>
      <c r="B4186" s="169" t="s">
        <v>16790</v>
      </c>
      <c r="C4186" s="169" t="s">
        <v>356</v>
      </c>
      <c r="D4186" s="169" t="s">
        <v>351</v>
      </c>
      <c r="E4186" s="170">
        <v>2020</v>
      </c>
      <c r="F4186" s="170" t="s">
        <v>11890</v>
      </c>
      <c r="G4186" s="171" t="s">
        <v>16443</v>
      </c>
      <c r="H4186" s="171" t="s">
        <v>11836</v>
      </c>
      <c r="I4186" s="171"/>
    </row>
    <row r="4187" spans="1:9" hidden="1" x14ac:dyDescent="0.25">
      <c r="A4187" s="169" t="s">
        <v>16791</v>
      </c>
      <c r="B4187" s="169" t="s">
        <v>16792</v>
      </c>
      <c r="C4187" s="169" t="s">
        <v>356</v>
      </c>
      <c r="D4187" s="169" t="s">
        <v>351</v>
      </c>
      <c r="E4187" s="170">
        <v>2021</v>
      </c>
      <c r="F4187" s="170" t="s">
        <v>11890</v>
      </c>
      <c r="G4187" s="171" t="s">
        <v>16443</v>
      </c>
      <c r="H4187" s="171" t="s">
        <v>11836</v>
      </c>
      <c r="I4187" s="171"/>
    </row>
    <row r="4188" spans="1:9" hidden="1" x14ac:dyDescent="0.25">
      <c r="A4188" s="169" t="s">
        <v>16793</v>
      </c>
      <c r="B4188" s="169" t="s">
        <v>16794</v>
      </c>
      <c r="C4188" s="169" t="s">
        <v>356</v>
      </c>
      <c r="D4188" s="169" t="s">
        <v>351</v>
      </c>
      <c r="E4188" s="170">
        <v>2021</v>
      </c>
      <c r="F4188" s="170" t="s">
        <v>11890</v>
      </c>
      <c r="G4188" s="171" t="s">
        <v>16443</v>
      </c>
      <c r="H4188" s="171" t="s">
        <v>11836</v>
      </c>
      <c r="I4188" s="171"/>
    </row>
    <row r="4189" spans="1:9" hidden="1" x14ac:dyDescent="0.25">
      <c r="A4189" s="169" t="s">
        <v>16795</v>
      </c>
      <c r="B4189" s="169" t="s">
        <v>16796</v>
      </c>
      <c r="C4189" s="169" t="s">
        <v>356</v>
      </c>
      <c r="D4189" s="169" t="s">
        <v>351</v>
      </c>
      <c r="E4189" s="170">
        <v>2021</v>
      </c>
      <c r="F4189" s="170" t="s">
        <v>11890</v>
      </c>
      <c r="G4189" s="171" t="s">
        <v>16443</v>
      </c>
      <c r="H4189" s="171" t="s">
        <v>11836</v>
      </c>
      <c r="I4189" s="171"/>
    </row>
    <row r="4190" spans="1:9" hidden="1" x14ac:dyDescent="0.25">
      <c r="A4190" s="169" t="s">
        <v>16797</v>
      </c>
      <c r="B4190" s="169" t="s">
        <v>16798</v>
      </c>
      <c r="C4190" s="169" t="s">
        <v>356</v>
      </c>
      <c r="D4190" s="169" t="s">
        <v>351</v>
      </c>
      <c r="E4190" s="170">
        <v>2021</v>
      </c>
      <c r="F4190" s="170" t="s">
        <v>11890</v>
      </c>
      <c r="G4190" s="171" t="s">
        <v>16443</v>
      </c>
      <c r="H4190" s="171" t="s">
        <v>11836</v>
      </c>
      <c r="I4190" s="171"/>
    </row>
    <row r="4191" spans="1:9" hidden="1" x14ac:dyDescent="0.25">
      <c r="A4191" s="169" t="s">
        <v>16799</v>
      </c>
      <c r="B4191" s="169" t="s">
        <v>16800</v>
      </c>
      <c r="C4191" s="169" t="s">
        <v>356</v>
      </c>
      <c r="D4191" s="169" t="s">
        <v>351</v>
      </c>
      <c r="E4191" s="170">
        <v>2021</v>
      </c>
      <c r="F4191" s="170" t="s">
        <v>11890</v>
      </c>
      <c r="G4191" s="171" t="s">
        <v>16443</v>
      </c>
      <c r="H4191" s="171" t="s">
        <v>11836</v>
      </c>
      <c r="I4191" s="171"/>
    </row>
    <row r="4192" spans="1:9" hidden="1" x14ac:dyDescent="0.25">
      <c r="A4192" s="169" t="s">
        <v>16801</v>
      </c>
      <c r="B4192" s="169" t="s">
        <v>16802</v>
      </c>
      <c r="C4192" s="169" t="s">
        <v>356</v>
      </c>
      <c r="D4192" s="169" t="s">
        <v>351</v>
      </c>
      <c r="E4192" s="170">
        <v>2021</v>
      </c>
      <c r="F4192" s="170" t="s">
        <v>11890</v>
      </c>
      <c r="G4192" s="171" t="s">
        <v>16443</v>
      </c>
      <c r="H4192" s="171" t="s">
        <v>11836</v>
      </c>
      <c r="I4192" s="171"/>
    </row>
    <row r="4193" spans="1:9" hidden="1" x14ac:dyDescent="0.25">
      <c r="A4193" s="169" t="s">
        <v>16803</v>
      </c>
      <c r="B4193" s="169" t="s">
        <v>16804</v>
      </c>
      <c r="C4193" s="169" t="s">
        <v>356</v>
      </c>
      <c r="D4193" s="169" t="s">
        <v>351</v>
      </c>
      <c r="E4193" s="170">
        <v>2018</v>
      </c>
      <c r="F4193" s="170" t="s">
        <v>11890</v>
      </c>
      <c r="G4193" s="171" t="s">
        <v>16443</v>
      </c>
      <c r="H4193" s="171" t="s">
        <v>11836</v>
      </c>
      <c r="I4193" s="171"/>
    </row>
    <row r="4194" spans="1:9" hidden="1" x14ac:dyDescent="0.25">
      <c r="A4194" s="173" t="s">
        <v>16805</v>
      </c>
      <c r="B4194" s="169" t="s">
        <v>16806</v>
      </c>
      <c r="C4194" s="169" t="s">
        <v>356</v>
      </c>
      <c r="D4194" s="169" t="s">
        <v>351</v>
      </c>
      <c r="E4194" s="170">
        <v>2021</v>
      </c>
      <c r="F4194" s="170" t="s">
        <v>11890</v>
      </c>
      <c r="G4194" s="171" t="s">
        <v>16443</v>
      </c>
      <c r="H4194" s="171" t="s">
        <v>11836</v>
      </c>
      <c r="I4194" s="171"/>
    </row>
    <row r="4195" spans="1:9" hidden="1" x14ac:dyDescent="0.25">
      <c r="A4195" s="169" t="s">
        <v>16807</v>
      </c>
      <c r="B4195" s="169" t="s">
        <v>16808</v>
      </c>
      <c r="C4195" s="169" t="s">
        <v>356</v>
      </c>
      <c r="D4195" s="169" t="s">
        <v>351</v>
      </c>
      <c r="E4195" s="170">
        <v>2018</v>
      </c>
      <c r="F4195" s="170" t="s">
        <v>11890</v>
      </c>
      <c r="G4195" s="171" t="s">
        <v>16443</v>
      </c>
      <c r="H4195" s="171" t="s">
        <v>11836</v>
      </c>
      <c r="I4195" s="171"/>
    </row>
    <row r="4196" spans="1:9" hidden="1" x14ac:dyDescent="0.25">
      <c r="A4196" s="169" t="s">
        <v>16809</v>
      </c>
      <c r="B4196" s="169" t="s">
        <v>16810</v>
      </c>
      <c r="C4196" s="169" t="s">
        <v>356</v>
      </c>
      <c r="D4196" s="169" t="s">
        <v>351</v>
      </c>
      <c r="E4196" s="170">
        <v>2017</v>
      </c>
      <c r="F4196" s="170" t="s">
        <v>11890</v>
      </c>
      <c r="G4196" s="171" t="s">
        <v>16443</v>
      </c>
      <c r="H4196" s="171" t="s">
        <v>11836</v>
      </c>
      <c r="I4196" s="171"/>
    </row>
    <row r="4197" spans="1:9" hidden="1" x14ac:dyDescent="0.25">
      <c r="A4197" s="169" t="s">
        <v>16811</v>
      </c>
      <c r="B4197" s="169" t="s">
        <v>16812</v>
      </c>
      <c r="C4197" s="169" t="s">
        <v>356</v>
      </c>
      <c r="D4197" s="169" t="s">
        <v>351</v>
      </c>
      <c r="E4197" s="170">
        <v>2020</v>
      </c>
      <c r="F4197" s="170" t="s">
        <v>11890</v>
      </c>
      <c r="G4197" s="171" t="s">
        <v>16443</v>
      </c>
      <c r="H4197" s="171" t="s">
        <v>11836</v>
      </c>
      <c r="I4197" s="171"/>
    </row>
    <row r="4198" spans="1:9" hidden="1" x14ac:dyDescent="0.25">
      <c r="A4198" s="169" t="s">
        <v>16813</v>
      </c>
      <c r="B4198" s="169" t="s">
        <v>16814</v>
      </c>
      <c r="C4198" s="169" t="s">
        <v>356</v>
      </c>
      <c r="D4198" s="169" t="s">
        <v>351</v>
      </c>
      <c r="E4198" s="170">
        <v>2021</v>
      </c>
      <c r="F4198" s="170" t="s">
        <v>11890</v>
      </c>
      <c r="G4198" s="171" t="s">
        <v>16443</v>
      </c>
      <c r="H4198" s="171" t="s">
        <v>11836</v>
      </c>
      <c r="I4198" s="171"/>
    </row>
    <row r="4199" spans="1:9" x14ac:dyDescent="0.25">
      <c r="A4199" s="169" t="s">
        <v>16815</v>
      </c>
      <c r="B4199" s="169" t="s">
        <v>16816</v>
      </c>
      <c r="C4199" s="169" t="s">
        <v>11889</v>
      </c>
      <c r="D4199" s="169" t="s">
        <v>351</v>
      </c>
      <c r="E4199" s="170">
        <v>2020</v>
      </c>
      <c r="F4199" s="170" t="s">
        <v>11890</v>
      </c>
      <c r="G4199" s="171" t="s">
        <v>11825</v>
      </c>
      <c r="H4199" s="171" t="s">
        <v>11902</v>
      </c>
      <c r="I4199" s="171"/>
    </row>
    <row r="4200" spans="1:9" hidden="1" x14ac:dyDescent="0.25">
      <c r="A4200" s="169" t="s">
        <v>16817</v>
      </c>
      <c r="B4200" s="169" t="s">
        <v>16818</v>
      </c>
      <c r="C4200" s="169" t="s">
        <v>1562</v>
      </c>
      <c r="D4200" s="169" t="s">
        <v>351</v>
      </c>
      <c r="E4200" s="170">
        <v>2020</v>
      </c>
      <c r="F4200" s="170" t="s">
        <v>11890</v>
      </c>
      <c r="G4200" s="171" t="s">
        <v>11825</v>
      </c>
      <c r="H4200" s="171" t="s">
        <v>11902</v>
      </c>
      <c r="I4200" s="171"/>
    </row>
    <row r="4201" spans="1:9" hidden="1" x14ac:dyDescent="0.25">
      <c r="A4201" s="169" t="s">
        <v>16819</v>
      </c>
      <c r="B4201" s="169" t="s">
        <v>16820</v>
      </c>
      <c r="C4201" s="169" t="s">
        <v>438</v>
      </c>
      <c r="D4201" s="169" t="s">
        <v>351</v>
      </c>
      <c r="E4201" s="170">
        <v>2020</v>
      </c>
      <c r="F4201" s="170" t="s">
        <v>11890</v>
      </c>
      <c r="G4201" s="171" t="s">
        <v>11825</v>
      </c>
      <c r="H4201" s="171" t="s">
        <v>11902</v>
      </c>
      <c r="I4201" s="171"/>
    </row>
    <row r="4202" spans="1:9" x14ac:dyDescent="0.25">
      <c r="A4202" s="169" t="s">
        <v>16821</v>
      </c>
      <c r="B4202" s="169" t="s">
        <v>16822</v>
      </c>
      <c r="C4202" s="169" t="s">
        <v>11889</v>
      </c>
      <c r="D4202" s="169" t="s">
        <v>351</v>
      </c>
      <c r="E4202" s="170">
        <v>2019</v>
      </c>
      <c r="F4202" s="170" t="s">
        <v>11890</v>
      </c>
      <c r="G4202" s="171" t="s">
        <v>11825</v>
      </c>
      <c r="H4202" s="171" t="s">
        <v>11902</v>
      </c>
      <c r="I4202" s="171"/>
    </row>
    <row r="4203" spans="1:9" hidden="1" x14ac:dyDescent="0.25">
      <c r="A4203" s="169" t="s">
        <v>16823</v>
      </c>
      <c r="B4203" s="169" t="s">
        <v>16824</v>
      </c>
      <c r="C4203" s="169" t="s">
        <v>405</v>
      </c>
      <c r="D4203" s="169" t="s">
        <v>351</v>
      </c>
      <c r="E4203" s="170">
        <v>2020</v>
      </c>
      <c r="F4203" s="170" t="s">
        <v>11890</v>
      </c>
      <c r="G4203" s="171" t="s">
        <v>11825</v>
      </c>
      <c r="H4203" s="171" t="s">
        <v>11902</v>
      </c>
      <c r="I4203" s="171"/>
    </row>
    <row r="4204" spans="1:9" x14ac:dyDescent="0.25">
      <c r="A4204" s="169" t="s">
        <v>16825</v>
      </c>
      <c r="B4204" s="169" t="s">
        <v>16826</v>
      </c>
      <c r="C4204" s="169" t="s">
        <v>11889</v>
      </c>
      <c r="D4204" s="169" t="s">
        <v>351</v>
      </c>
      <c r="E4204" s="170">
        <v>2020</v>
      </c>
      <c r="F4204" s="170" t="s">
        <v>11890</v>
      </c>
      <c r="G4204" s="171" t="s">
        <v>11825</v>
      </c>
      <c r="H4204" s="171" t="s">
        <v>11902</v>
      </c>
      <c r="I4204" s="171"/>
    </row>
    <row r="4205" spans="1:9" hidden="1" x14ac:dyDescent="0.25">
      <c r="A4205" s="169" t="s">
        <v>16827</v>
      </c>
      <c r="B4205" s="169" t="s">
        <v>16828</v>
      </c>
      <c r="C4205" s="169" t="s">
        <v>356</v>
      </c>
      <c r="D4205" s="169" t="s">
        <v>351</v>
      </c>
      <c r="E4205" s="170">
        <v>2020</v>
      </c>
      <c r="F4205" s="170" t="s">
        <v>11890</v>
      </c>
      <c r="G4205" s="171" t="s">
        <v>11825</v>
      </c>
      <c r="H4205" s="171" t="s">
        <v>11902</v>
      </c>
      <c r="I4205" s="171"/>
    </row>
    <row r="4206" spans="1:9" hidden="1" x14ac:dyDescent="0.25">
      <c r="A4206" s="169" t="s">
        <v>16829</v>
      </c>
      <c r="B4206" s="169" t="s">
        <v>16830</v>
      </c>
      <c r="C4206" s="169" t="s">
        <v>547</v>
      </c>
      <c r="D4206" s="169" t="s">
        <v>351</v>
      </c>
      <c r="E4206" s="170">
        <v>2019</v>
      </c>
      <c r="F4206" s="170" t="s">
        <v>11890</v>
      </c>
      <c r="G4206" s="171" t="s">
        <v>11825</v>
      </c>
      <c r="H4206" s="171" t="s">
        <v>11902</v>
      </c>
      <c r="I4206" s="171"/>
    </row>
    <row r="4207" spans="1:9" hidden="1" x14ac:dyDescent="0.25">
      <c r="A4207" s="169" t="s">
        <v>16831</v>
      </c>
      <c r="B4207" s="169" t="s">
        <v>16832</v>
      </c>
      <c r="C4207" s="169" t="s">
        <v>575</v>
      </c>
      <c r="D4207" s="169" t="s">
        <v>351</v>
      </c>
      <c r="E4207" s="170">
        <v>2020</v>
      </c>
      <c r="F4207" s="170" t="s">
        <v>11890</v>
      </c>
      <c r="G4207" s="171" t="s">
        <v>11825</v>
      </c>
      <c r="H4207" s="171" t="s">
        <v>11902</v>
      </c>
      <c r="I4207" s="171"/>
    </row>
    <row r="4208" spans="1:9" x14ac:dyDescent="0.25">
      <c r="A4208" s="169" t="s">
        <v>16833</v>
      </c>
      <c r="B4208" s="169" t="s">
        <v>16834</v>
      </c>
      <c r="C4208" s="169" t="s">
        <v>11889</v>
      </c>
      <c r="D4208" s="169" t="s">
        <v>351</v>
      </c>
      <c r="E4208" s="170">
        <v>2021</v>
      </c>
      <c r="F4208" s="170" t="s">
        <v>11890</v>
      </c>
      <c r="G4208" s="171" t="s">
        <v>11825</v>
      </c>
      <c r="H4208" s="171" t="s">
        <v>11902</v>
      </c>
      <c r="I4208" s="171"/>
    </row>
    <row r="4209" spans="1:9" hidden="1" x14ac:dyDescent="0.25">
      <c r="A4209" s="169" t="s">
        <v>16835</v>
      </c>
      <c r="B4209" s="169" t="s">
        <v>16836</v>
      </c>
      <c r="C4209" s="169" t="s">
        <v>547</v>
      </c>
      <c r="D4209" s="169" t="s">
        <v>351</v>
      </c>
      <c r="E4209" s="170">
        <v>2019</v>
      </c>
      <c r="F4209" s="170" t="s">
        <v>11890</v>
      </c>
      <c r="G4209" s="171" t="s">
        <v>11825</v>
      </c>
      <c r="H4209" s="171" t="s">
        <v>11902</v>
      </c>
      <c r="I4209" s="171"/>
    </row>
    <row r="4210" spans="1:9" x14ac:dyDescent="0.25">
      <c r="A4210" s="169" t="s">
        <v>16837</v>
      </c>
      <c r="B4210" s="169" t="s">
        <v>16838</v>
      </c>
      <c r="C4210" s="169" t="s">
        <v>11889</v>
      </c>
      <c r="D4210" s="169" t="s">
        <v>351</v>
      </c>
      <c r="E4210" s="170">
        <v>2020</v>
      </c>
      <c r="F4210" s="170" t="s">
        <v>11890</v>
      </c>
      <c r="G4210" s="171" t="s">
        <v>11825</v>
      </c>
      <c r="H4210" s="171" t="s">
        <v>11902</v>
      </c>
      <c r="I4210" s="171"/>
    </row>
    <row r="4211" spans="1:9" hidden="1" x14ac:dyDescent="0.25">
      <c r="A4211" s="169" t="s">
        <v>16839</v>
      </c>
      <c r="B4211" s="169" t="s">
        <v>16840</v>
      </c>
      <c r="C4211" s="169" t="s">
        <v>849</v>
      </c>
      <c r="D4211" s="169" t="s">
        <v>351</v>
      </c>
      <c r="E4211" s="170">
        <v>2020</v>
      </c>
      <c r="F4211" s="170" t="s">
        <v>11890</v>
      </c>
      <c r="G4211" s="171" t="s">
        <v>11825</v>
      </c>
      <c r="H4211" s="171" t="s">
        <v>11902</v>
      </c>
      <c r="I4211" s="171"/>
    </row>
    <row r="4212" spans="1:9" x14ac:dyDescent="0.25">
      <c r="A4212" s="169" t="s">
        <v>16841</v>
      </c>
      <c r="B4212" s="169" t="s">
        <v>16842</v>
      </c>
      <c r="C4212" s="169" t="s">
        <v>11889</v>
      </c>
      <c r="D4212" s="169" t="s">
        <v>351</v>
      </c>
      <c r="E4212" s="170">
        <v>2016</v>
      </c>
      <c r="F4212" s="170" t="s">
        <v>11890</v>
      </c>
      <c r="G4212" s="171" t="s">
        <v>11825</v>
      </c>
      <c r="H4212" s="171" t="s">
        <v>11902</v>
      </c>
      <c r="I4212" s="171"/>
    </row>
    <row r="4213" spans="1:9" x14ac:dyDescent="0.25">
      <c r="A4213" s="169" t="s">
        <v>16843</v>
      </c>
      <c r="B4213" s="169" t="s">
        <v>16844</v>
      </c>
      <c r="C4213" s="169" t="s">
        <v>11889</v>
      </c>
      <c r="D4213" s="169" t="s">
        <v>351</v>
      </c>
      <c r="E4213" s="170">
        <v>2016</v>
      </c>
      <c r="F4213" s="170" t="s">
        <v>11890</v>
      </c>
      <c r="G4213" s="171" t="s">
        <v>11825</v>
      </c>
      <c r="H4213" s="171" t="s">
        <v>11902</v>
      </c>
      <c r="I4213" s="171"/>
    </row>
    <row r="4214" spans="1:9" hidden="1" x14ac:dyDescent="0.25">
      <c r="A4214" s="169" t="s">
        <v>16845</v>
      </c>
      <c r="B4214" s="169" t="s">
        <v>16818</v>
      </c>
      <c r="C4214" s="169" t="s">
        <v>483</v>
      </c>
      <c r="D4214" s="169" t="s">
        <v>351</v>
      </c>
      <c r="E4214" s="170">
        <v>2020</v>
      </c>
      <c r="F4214" s="170" t="s">
        <v>11890</v>
      </c>
      <c r="G4214" s="171" t="s">
        <v>11825</v>
      </c>
      <c r="H4214" s="171" t="s">
        <v>11902</v>
      </c>
      <c r="I4214" s="171"/>
    </row>
    <row r="4215" spans="1:9" x14ac:dyDescent="0.25">
      <c r="A4215" s="169" t="s">
        <v>16846</v>
      </c>
      <c r="B4215" s="169" t="s">
        <v>16847</v>
      </c>
      <c r="C4215" s="169" t="s">
        <v>11889</v>
      </c>
      <c r="D4215" s="169" t="s">
        <v>351</v>
      </c>
      <c r="E4215" s="170">
        <v>2016</v>
      </c>
      <c r="F4215" s="170" t="s">
        <v>11890</v>
      </c>
      <c r="G4215" s="171" t="s">
        <v>11825</v>
      </c>
      <c r="H4215" s="171" t="s">
        <v>11902</v>
      </c>
      <c r="I4215" s="171"/>
    </row>
    <row r="4216" spans="1:9" x14ac:dyDescent="0.25">
      <c r="A4216" s="169" t="s">
        <v>16848</v>
      </c>
      <c r="B4216" s="169" t="s">
        <v>16849</v>
      </c>
      <c r="C4216" s="169" t="s">
        <v>11889</v>
      </c>
      <c r="D4216" s="169" t="s">
        <v>351</v>
      </c>
      <c r="E4216" s="170">
        <v>2019</v>
      </c>
      <c r="F4216" s="170" t="s">
        <v>11890</v>
      </c>
      <c r="G4216" s="171" t="s">
        <v>11825</v>
      </c>
      <c r="H4216" s="171" t="s">
        <v>11902</v>
      </c>
      <c r="I4216" s="171"/>
    </row>
    <row r="4217" spans="1:9" hidden="1" x14ac:dyDescent="0.25">
      <c r="A4217" s="169" t="s">
        <v>16850</v>
      </c>
      <c r="B4217" s="169" t="s">
        <v>16851</v>
      </c>
      <c r="C4217" s="169" t="s">
        <v>350</v>
      </c>
      <c r="D4217" s="169" t="s">
        <v>351</v>
      </c>
      <c r="E4217" s="170">
        <v>2020</v>
      </c>
      <c r="F4217" s="170" t="s">
        <v>11890</v>
      </c>
      <c r="G4217" s="171" t="s">
        <v>11825</v>
      </c>
      <c r="H4217" s="171" t="s">
        <v>11902</v>
      </c>
      <c r="I4217" s="171"/>
    </row>
    <row r="4218" spans="1:9" hidden="1" x14ac:dyDescent="0.25">
      <c r="A4218" s="169" t="s">
        <v>16852</v>
      </c>
      <c r="B4218" s="169" t="s">
        <v>16853</v>
      </c>
      <c r="C4218" s="169" t="s">
        <v>547</v>
      </c>
      <c r="D4218" s="169" t="s">
        <v>351</v>
      </c>
      <c r="E4218" s="170">
        <v>2020</v>
      </c>
      <c r="F4218" s="170" t="s">
        <v>11890</v>
      </c>
      <c r="G4218" s="171" t="s">
        <v>11825</v>
      </c>
      <c r="H4218" s="171" t="s">
        <v>11902</v>
      </c>
      <c r="I4218" s="171"/>
    </row>
    <row r="4219" spans="1:9" hidden="1" x14ac:dyDescent="0.25">
      <c r="A4219" s="169" t="s">
        <v>16854</v>
      </c>
      <c r="B4219" s="169" t="s">
        <v>16855</v>
      </c>
      <c r="C4219" s="169" t="s">
        <v>356</v>
      </c>
      <c r="D4219" s="169" t="s">
        <v>351</v>
      </c>
      <c r="E4219" s="170">
        <v>2020</v>
      </c>
      <c r="F4219" s="170" t="s">
        <v>11890</v>
      </c>
      <c r="G4219" s="171" t="s">
        <v>11825</v>
      </c>
      <c r="H4219" s="171" t="s">
        <v>11902</v>
      </c>
      <c r="I4219" s="171"/>
    </row>
    <row r="4220" spans="1:9" hidden="1" x14ac:dyDescent="0.25">
      <c r="A4220" s="169" t="s">
        <v>16856</v>
      </c>
      <c r="B4220" s="169" t="s">
        <v>16857</v>
      </c>
      <c r="C4220" s="169" t="s">
        <v>356</v>
      </c>
      <c r="D4220" s="169" t="s">
        <v>351</v>
      </c>
      <c r="E4220" s="170">
        <v>2010</v>
      </c>
      <c r="F4220" s="170" t="s">
        <v>11890</v>
      </c>
      <c r="G4220" s="171" t="s">
        <v>11825</v>
      </c>
      <c r="H4220" s="171" t="s">
        <v>11902</v>
      </c>
      <c r="I4220" s="171"/>
    </row>
    <row r="4221" spans="1:9" x14ac:dyDescent="0.25">
      <c r="A4221" s="169" t="s">
        <v>16858</v>
      </c>
      <c r="B4221" s="169" t="s">
        <v>16859</v>
      </c>
      <c r="C4221" s="169" t="s">
        <v>11889</v>
      </c>
      <c r="D4221" s="169" t="s">
        <v>351</v>
      </c>
      <c r="E4221" s="170">
        <v>2020</v>
      </c>
      <c r="F4221" s="170" t="s">
        <v>11890</v>
      </c>
      <c r="G4221" s="171" t="s">
        <v>11825</v>
      </c>
      <c r="H4221" s="171" t="s">
        <v>11902</v>
      </c>
      <c r="I4221" s="171"/>
    </row>
    <row r="4222" spans="1:9" hidden="1" x14ac:dyDescent="0.25">
      <c r="A4222" s="169" t="s">
        <v>16860</v>
      </c>
      <c r="B4222" s="169" t="s">
        <v>16861</v>
      </c>
      <c r="C4222" s="169" t="s">
        <v>356</v>
      </c>
      <c r="D4222" s="169" t="s">
        <v>351</v>
      </c>
      <c r="E4222" s="170">
        <v>2020</v>
      </c>
      <c r="F4222" s="170" t="s">
        <v>11890</v>
      </c>
      <c r="G4222" s="171" t="s">
        <v>11825</v>
      </c>
      <c r="H4222" s="171" t="s">
        <v>11902</v>
      </c>
      <c r="I4222" s="171"/>
    </row>
    <row r="4223" spans="1:9" hidden="1" x14ac:dyDescent="0.25">
      <c r="A4223" s="169" t="s">
        <v>16862</v>
      </c>
      <c r="B4223" s="169" t="s">
        <v>16863</v>
      </c>
      <c r="C4223" s="169" t="s">
        <v>1562</v>
      </c>
      <c r="D4223" s="169" t="s">
        <v>351</v>
      </c>
      <c r="E4223" s="170">
        <v>2015</v>
      </c>
      <c r="F4223" s="170" t="s">
        <v>11890</v>
      </c>
      <c r="G4223" s="171" t="s">
        <v>11825</v>
      </c>
      <c r="H4223" s="171" t="s">
        <v>11902</v>
      </c>
      <c r="I4223" s="171"/>
    </row>
    <row r="4224" spans="1:9" hidden="1" x14ac:dyDescent="0.25">
      <c r="A4224" s="169" t="s">
        <v>16864</v>
      </c>
      <c r="B4224" s="169" t="s">
        <v>16865</v>
      </c>
      <c r="C4224" s="169" t="s">
        <v>483</v>
      </c>
      <c r="D4224" s="169" t="s">
        <v>351</v>
      </c>
      <c r="E4224" s="170">
        <v>2020</v>
      </c>
      <c r="F4224" s="170" t="s">
        <v>11890</v>
      </c>
      <c r="G4224" s="171" t="s">
        <v>11825</v>
      </c>
      <c r="H4224" s="171" t="s">
        <v>11902</v>
      </c>
      <c r="I4224" s="171"/>
    </row>
    <row r="4225" spans="1:9" hidden="1" x14ac:dyDescent="0.25">
      <c r="A4225" s="169" t="s">
        <v>16866</v>
      </c>
      <c r="B4225" s="169" t="s">
        <v>16867</v>
      </c>
      <c r="C4225" s="169" t="s">
        <v>356</v>
      </c>
      <c r="D4225" s="169" t="s">
        <v>351</v>
      </c>
      <c r="E4225" s="170">
        <v>2020</v>
      </c>
      <c r="F4225" s="170" t="s">
        <v>11890</v>
      </c>
      <c r="G4225" s="171" t="s">
        <v>11825</v>
      </c>
      <c r="H4225" s="171" t="s">
        <v>11902</v>
      </c>
      <c r="I4225" s="171"/>
    </row>
    <row r="4226" spans="1:9" hidden="1" x14ac:dyDescent="0.25">
      <c r="A4226" s="169" t="s">
        <v>16868</v>
      </c>
      <c r="B4226" s="169" t="s">
        <v>16869</v>
      </c>
      <c r="C4226" s="169" t="s">
        <v>670</v>
      </c>
      <c r="D4226" s="169" t="s">
        <v>351</v>
      </c>
      <c r="E4226" s="170">
        <v>2020</v>
      </c>
      <c r="F4226" s="170" t="s">
        <v>11890</v>
      </c>
      <c r="G4226" s="171" t="s">
        <v>11825</v>
      </c>
      <c r="H4226" s="171" t="s">
        <v>11902</v>
      </c>
      <c r="I4226" s="171"/>
    </row>
    <row r="4227" spans="1:9" hidden="1" x14ac:dyDescent="0.25">
      <c r="A4227" s="169" t="s">
        <v>16870</v>
      </c>
      <c r="B4227" s="169" t="s">
        <v>16871</v>
      </c>
      <c r="C4227" s="169" t="s">
        <v>356</v>
      </c>
      <c r="D4227" s="169" t="s">
        <v>351</v>
      </c>
      <c r="E4227" s="170">
        <v>2016</v>
      </c>
      <c r="F4227" s="170" t="s">
        <v>11890</v>
      </c>
      <c r="G4227" s="171" t="s">
        <v>11825</v>
      </c>
      <c r="H4227" s="171" t="s">
        <v>11902</v>
      </c>
      <c r="I4227" s="171"/>
    </row>
    <row r="4228" spans="1:9" x14ac:dyDescent="0.25">
      <c r="A4228" s="169" t="s">
        <v>16872</v>
      </c>
      <c r="B4228" s="169" t="s">
        <v>16855</v>
      </c>
      <c r="C4228" s="169" t="s">
        <v>11889</v>
      </c>
      <c r="D4228" s="169" t="s">
        <v>351</v>
      </c>
      <c r="E4228" s="170">
        <v>2020</v>
      </c>
      <c r="F4228" s="170" t="s">
        <v>11890</v>
      </c>
      <c r="G4228" s="171" t="s">
        <v>11825</v>
      </c>
      <c r="H4228" s="171" t="s">
        <v>11902</v>
      </c>
      <c r="I4228" s="171"/>
    </row>
    <row r="4229" spans="1:9" hidden="1" x14ac:dyDescent="0.25">
      <c r="A4229" s="169" t="s">
        <v>16873</v>
      </c>
      <c r="B4229" s="169" t="s">
        <v>16838</v>
      </c>
      <c r="C4229" s="169" t="s">
        <v>356</v>
      </c>
      <c r="D4229" s="169" t="s">
        <v>351</v>
      </c>
      <c r="E4229" s="170">
        <v>2020</v>
      </c>
      <c r="F4229" s="170" t="s">
        <v>11890</v>
      </c>
      <c r="G4229" s="171" t="s">
        <v>11825</v>
      </c>
      <c r="H4229" s="171" t="s">
        <v>11902</v>
      </c>
      <c r="I4229" s="171"/>
    </row>
    <row r="4230" spans="1:9" hidden="1" x14ac:dyDescent="0.25">
      <c r="A4230" s="169" t="s">
        <v>16874</v>
      </c>
      <c r="B4230" s="169" t="s">
        <v>16836</v>
      </c>
      <c r="C4230" s="169" t="s">
        <v>769</v>
      </c>
      <c r="D4230" s="169" t="s">
        <v>351</v>
      </c>
      <c r="E4230" s="170">
        <v>2019</v>
      </c>
      <c r="F4230" s="170" t="s">
        <v>11890</v>
      </c>
      <c r="G4230" s="171" t="s">
        <v>11825</v>
      </c>
      <c r="H4230" s="171" t="s">
        <v>11902</v>
      </c>
      <c r="I4230" s="171"/>
    </row>
    <row r="4231" spans="1:9" hidden="1" x14ac:dyDescent="0.25">
      <c r="A4231" s="169" t="s">
        <v>16875</v>
      </c>
      <c r="B4231" s="169" t="s">
        <v>16876</v>
      </c>
      <c r="C4231" s="169" t="s">
        <v>418</v>
      </c>
      <c r="D4231" s="169" t="s">
        <v>351</v>
      </c>
      <c r="E4231" s="170">
        <v>2010</v>
      </c>
      <c r="F4231" s="170" t="s">
        <v>11890</v>
      </c>
      <c r="G4231" s="171" t="s">
        <v>11825</v>
      </c>
      <c r="H4231" s="171" t="s">
        <v>11902</v>
      </c>
      <c r="I4231" s="171"/>
    </row>
    <row r="4232" spans="1:9" x14ac:dyDescent="0.25">
      <c r="A4232" s="169" t="s">
        <v>16877</v>
      </c>
      <c r="B4232" s="169" t="s">
        <v>16878</v>
      </c>
      <c r="C4232" s="169" t="s">
        <v>11889</v>
      </c>
      <c r="D4232" s="169" t="s">
        <v>351</v>
      </c>
      <c r="E4232" s="170">
        <v>2016</v>
      </c>
      <c r="F4232" s="170" t="s">
        <v>11890</v>
      </c>
      <c r="G4232" s="171" t="s">
        <v>11825</v>
      </c>
      <c r="H4232" s="171" t="s">
        <v>11902</v>
      </c>
      <c r="I4232" s="171"/>
    </row>
    <row r="4233" spans="1:9" x14ac:dyDescent="0.25">
      <c r="A4233" s="169" t="s">
        <v>16879</v>
      </c>
      <c r="B4233" s="169" t="s">
        <v>16832</v>
      </c>
      <c r="C4233" s="169" t="s">
        <v>11889</v>
      </c>
      <c r="D4233" s="169" t="s">
        <v>351</v>
      </c>
      <c r="E4233" s="170">
        <v>2020</v>
      </c>
      <c r="F4233" s="170" t="s">
        <v>11890</v>
      </c>
      <c r="G4233" s="171" t="s">
        <v>11825</v>
      </c>
      <c r="H4233" s="171" t="s">
        <v>11902</v>
      </c>
      <c r="I4233" s="171"/>
    </row>
    <row r="4234" spans="1:9" x14ac:dyDescent="0.25">
      <c r="A4234" s="169" t="s">
        <v>16880</v>
      </c>
      <c r="B4234" s="169" t="s">
        <v>16881</v>
      </c>
      <c r="C4234" s="169" t="s">
        <v>11889</v>
      </c>
      <c r="D4234" s="169" t="s">
        <v>351</v>
      </c>
      <c r="E4234" s="170">
        <v>2019</v>
      </c>
      <c r="F4234" s="170" t="s">
        <v>11890</v>
      </c>
      <c r="G4234" s="171" t="s">
        <v>11825</v>
      </c>
      <c r="H4234" s="171" t="s">
        <v>11902</v>
      </c>
      <c r="I4234" s="171"/>
    </row>
    <row r="4235" spans="1:9" x14ac:dyDescent="0.25">
      <c r="A4235" s="169" t="s">
        <v>16882</v>
      </c>
      <c r="B4235" s="169" t="s">
        <v>16876</v>
      </c>
      <c r="C4235" s="169" t="s">
        <v>11889</v>
      </c>
      <c r="D4235" s="169" t="s">
        <v>351</v>
      </c>
      <c r="E4235" s="170">
        <v>2010</v>
      </c>
      <c r="F4235" s="170" t="s">
        <v>11890</v>
      </c>
      <c r="G4235" s="171" t="s">
        <v>11825</v>
      </c>
      <c r="H4235" s="171" t="s">
        <v>11902</v>
      </c>
      <c r="I4235" s="171"/>
    </row>
    <row r="4236" spans="1:9" x14ac:dyDescent="0.25">
      <c r="A4236" s="169" t="s">
        <v>16883</v>
      </c>
      <c r="B4236" s="169" t="s">
        <v>16884</v>
      </c>
      <c r="C4236" s="169" t="s">
        <v>11889</v>
      </c>
      <c r="D4236" s="169" t="s">
        <v>351</v>
      </c>
      <c r="E4236" s="170">
        <v>2019</v>
      </c>
      <c r="F4236" s="170" t="s">
        <v>11890</v>
      </c>
      <c r="G4236" s="171" t="s">
        <v>11825</v>
      </c>
      <c r="H4236" s="171" t="s">
        <v>11902</v>
      </c>
      <c r="I4236" s="171"/>
    </row>
    <row r="4237" spans="1:9" x14ac:dyDescent="0.25">
      <c r="A4237" s="169" t="s">
        <v>16885</v>
      </c>
      <c r="B4237" s="169" t="s">
        <v>16886</v>
      </c>
      <c r="C4237" s="169" t="s">
        <v>11889</v>
      </c>
      <c r="D4237" s="169" t="s">
        <v>351</v>
      </c>
      <c r="E4237" s="170">
        <v>2016</v>
      </c>
      <c r="F4237" s="170" t="s">
        <v>11890</v>
      </c>
      <c r="G4237" s="171" t="s">
        <v>11825</v>
      </c>
      <c r="H4237" s="171" t="s">
        <v>11902</v>
      </c>
      <c r="I4237" s="171"/>
    </row>
    <row r="4238" spans="1:9" hidden="1" x14ac:dyDescent="0.25">
      <c r="A4238" s="169" t="s">
        <v>16887</v>
      </c>
      <c r="B4238" s="169" t="s">
        <v>16863</v>
      </c>
      <c r="C4238" s="169" t="s">
        <v>483</v>
      </c>
      <c r="D4238" s="169" t="s">
        <v>351</v>
      </c>
      <c r="E4238" s="170">
        <v>2015</v>
      </c>
      <c r="F4238" s="170" t="s">
        <v>11890</v>
      </c>
      <c r="G4238" s="171" t="s">
        <v>11825</v>
      </c>
      <c r="H4238" s="171" t="s">
        <v>11902</v>
      </c>
      <c r="I4238" s="171"/>
    </row>
    <row r="4239" spans="1:9" x14ac:dyDescent="0.25">
      <c r="A4239" s="169" t="s">
        <v>16888</v>
      </c>
      <c r="B4239" s="169" t="s">
        <v>16889</v>
      </c>
      <c r="C4239" s="169" t="s">
        <v>11889</v>
      </c>
      <c r="D4239" s="169" t="s">
        <v>351</v>
      </c>
      <c r="E4239" s="170">
        <v>2016</v>
      </c>
      <c r="F4239" s="170" t="s">
        <v>11890</v>
      </c>
      <c r="G4239" s="171" t="s">
        <v>11825</v>
      </c>
      <c r="H4239" s="171" t="s">
        <v>11902</v>
      </c>
      <c r="I4239" s="171"/>
    </row>
    <row r="4240" spans="1:9" hidden="1" x14ac:dyDescent="0.25">
      <c r="A4240" s="169" t="s">
        <v>16890</v>
      </c>
      <c r="B4240" s="169" t="s">
        <v>16816</v>
      </c>
      <c r="C4240" s="169" t="s">
        <v>547</v>
      </c>
      <c r="D4240" s="169" t="s">
        <v>351</v>
      </c>
      <c r="E4240" s="170">
        <v>2020</v>
      </c>
      <c r="F4240" s="170" t="s">
        <v>11890</v>
      </c>
      <c r="G4240" s="171" t="s">
        <v>11825</v>
      </c>
      <c r="H4240" s="171" t="s">
        <v>11902</v>
      </c>
      <c r="I4240" s="171"/>
    </row>
    <row r="4241" spans="1:9" x14ac:dyDescent="0.25">
      <c r="A4241" s="169" t="s">
        <v>16891</v>
      </c>
      <c r="B4241" s="169" t="s">
        <v>16892</v>
      </c>
      <c r="C4241" s="169" t="s">
        <v>11889</v>
      </c>
      <c r="D4241" s="169" t="s">
        <v>351</v>
      </c>
      <c r="E4241" s="170">
        <v>2020</v>
      </c>
      <c r="F4241" s="170" t="s">
        <v>11890</v>
      </c>
      <c r="G4241" s="171" t="s">
        <v>11825</v>
      </c>
      <c r="H4241" s="171" t="s">
        <v>11902</v>
      </c>
      <c r="I4241" s="171"/>
    </row>
    <row r="4242" spans="1:9" hidden="1" x14ac:dyDescent="0.25">
      <c r="A4242" s="169" t="s">
        <v>16893</v>
      </c>
      <c r="B4242" s="169" t="s">
        <v>16816</v>
      </c>
      <c r="C4242" s="169" t="s">
        <v>1562</v>
      </c>
      <c r="D4242" s="169" t="s">
        <v>351</v>
      </c>
      <c r="E4242" s="170">
        <v>2020</v>
      </c>
      <c r="F4242" s="170" t="s">
        <v>11890</v>
      </c>
      <c r="G4242" s="171" t="s">
        <v>11825</v>
      </c>
      <c r="H4242" s="171" t="s">
        <v>11902</v>
      </c>
      <c r="I4242" s="171"/>
    </row>
    <row r="4243" spans="1:9" x14ac:dyDescent="0.25">
      <c r="A4243" s="169" t="s">
        <v>16894</v>
      </c>
      <c r="B4243" s="169" t="s">
        <v>16867</v>
      </c>
      <c r="C4243" s="169" t="s">
        <v>11889</v>
      </c>
      <c r="D4243" s="169" t="s">
        <v>351</v>
      </c>
      <c r="E4243" s="170">
        <v>2020</v>
      </c>
      <c r="F4243" s="170" t="s">
        <v>11890</v>
      </c>
      <c r="G4243" s="171" t="s">
        <v>11825</v>
      </c>
      <c r="H4243" s="171" t="s">
        <v>11902</v>
      </c>
      <c r="I4243" s="171"/>
    </row>
    <row r="4244" spans="1:9" hidden="1" x14ac:dyDescent="0.25">
      <c r="A4244" s="169" t="s">
        <v>16895</v>
      </c>
      <c r="B4244" s="169" t="s">
        <v>16896</v>
      </c>
      <c r="C4244" s="169" t="s">
        <v>1562</v>
      </c>
      <c r="D4244" s="169" t="s">
        <v>351</v>
      </c>
      <c r="E4244" s="170">
        <v>2018</v>
      </c>
      <c r="F4244" s="170" t="s">
        <v>11890</v>
      </c>
      <c r="G4244" s="171" t="s">
        <v>11825</v>
      </c>
      <c r="H4244" s="171" t="s">
        <v>11902</v>
      </c>
      <c r="I4244" s="171"/>
    </row>
    <row r="4245" spans="1:9" x14ac:dyDescent="0.25">
      <c r="A4245" s="169" t="s">
        <v>16897</v>
      </c>
      <c r="B4245" s="169" t="s">
        <v>16853</v>
      </c>
      <c r="C4245" s="169" t="s">
        <v>11889</v>
      </c>
      <c r="D4245" s="169" t="s">
        <v>351</v>
      </c>
      <c r="E4245" s="170">
        <v>2020</v>
      </c>
      <c r="F4245" s="170" t="s">
        <v>11890</v>
      </c>
      <c r="G4245" s="171" t="s">
        <v>11825</v>
      </c>
      <c r="H4245" s="171" t="s">
        <v>11902</v>
      </c>
      <c r="I4245" s="171"/>
    </row>
    <row r="4246" spans="1:9" hidden="1" x14ac:dyDescent="0.25">
      <c r="A4246" s="169" t="s">
        <v>16898</v>
      </c>
      <c r="B4246" s="169" t="s">
        <v>16824</v>
      </c>
      <c r="C4246" s="169" t="s">
        <v>438</v>
      </c>
      <c r="D4246" s="169" t="s">
        <v>351</v>
      </c>
      <c r="E4246" s="170">
        <v>2020</v>
      </c>
      <c r="F4246" s="170" t="s">
        <v>11890</v>
      </c>
      <c r="G4246" s="171" t="s">
        <v>11825</v>
      </c>
      <c r="H4246" s="171" t="s">
        <v>11902</v>
      </c>
      <c r="I4246" s="171"/>
    </row>
    <row r="4247" spans="1:9" hidden="1" x14ac:dyDescent="0.25">
      <c r="A4247" s="169" t="s">
        <v>16899</v>
      </c>
      <c r="B4247" s="169" t="s">
        <v>16900</v>
      </c>
      <c r="C4247" s="169" t="s">
        <v>356</v>
      </c>
      <c r="D4247" s="169" t="s">
        <v>351</v>
      </c>
      <c r="E4247" s="170">
        <v>2020</v>
      </c>
      <c r="F4247" s="170" t="s">
        <v>11890</v>
      </c>
      <c r="G4247" s="171" t="s">
        <v>11825</v>
      </c>
      <c r="H4247" s="171" t="s">
        <v>11902</v>
      </c>
      <c r="I4247" s="171"/>
    </row>
    <row r="4248" spans="1:9" hidden="1" x14ac:dyDescent="0.25">
      <c r="A4248" s="169" t="s">
        <v>16901</v>
      </c>
      <c r="B4248" s="169" t="s">
        <v>16836</v>
      </c>
      <c r="C4248" s="169" t="s">
        <v>483</v>
      </c>
      <c r="D4248" s="169" t="s">
        <v>351</v>
      </c>
      <c r="E4248" s="170">
        <v>2019</v>
      </c>
      <c r="F4248" s="170" t="s">
        <v>11890</v>
      </c>
      <c r="G4248" s="171" t="s">
        <v>11825</v>
      </c>
      <c r="H4248" s="171" t="s">
        <v>11902</v>
      </c>
      <c r="I4248" s="171"/>
    </row>
    <row r="4249" spans="1:9" x14ac:dyDescent="0.25">
      <c r="A4249" s="169" t="s">
        <v>16902</v>
      </c>
      <c r="B4249" s="169" t="s">
        <v>16903</v>
      </c>
      <c r="C4249" s="169" t="s">
        <v>11889</v>
      </c>
      <c r="D4249" s="169" t="s">
        <v>351</v>
      </c>
      <c r="E4249" s="170">
        <v>2020</v>
      </c>
      <c r="F4249" s="170" t="s">
        <v>11890</v>
      </c>
      <c r="G4249" s="171" t="s">
        <v>11825</v>
      </c>
      <c r="H4249" s="171" t="s">
        <v>11902</v>
      </c>
      <c r="I4249" s="171"/>
    </row>
    <row r="4250" spans="1:9" hidden="1" x14ac:dyDescent="0.25">
      <c r="A4250" s="169" t="s">
        <v>16904</v>
      </c>
      <c r="B4250" s="169" t="s">
        <v>16869</v>
      </c>
      <c r="C4250" s="169" t="s">
        <v>473</v>
      </c>
      <c r="D4250" s="169" t="s">
        <v>351</v>
      </c>
      <c r="E4250" s="170">
        <v>2020</v>
      </c>
      <c r="F4250" s="170" t="s">
        <v>11890</v>
      </c>
      <c r="G4250" s="171" t="s">
        <v>11825</v>
      </c>
      <c r="H4250" s="171" t="s">
        <v>11902</v>
      </c>
      <c r="I4250" s="171"/>
    </row>
    <row r="4251" spans="1:9" hidden="1" x14ac:dyDescent="0.25">
      <c r="A4251" s="169" t="s">
        <v>16905</v>
      </c>
      <c r="B4251" s="169" t="s">
        <v>16840</v>
      </c>
      <c r="C4251" s="169" t="s">
        <v>356</v>
      </c>
      <c r="D4251" s="169" t="s">
        <v>351</v>
      </c>
      <c r="E4251" s="170">
        <v>2020</v>
      </c>
      <c r="F4251" s="170" t="s">
        <v>11890</v>
      </c>
      <c r="G4251" s="171" t="s">
        <v>11825</v>
      </c>
      <c r="H4251" s="171" t="s">
        <v>11902</v>
      </c>
      <c r="I4251" s="171"/>
    </row>
    <row r="4252" spans="1:9" hidden="1" x14ac:dyDescent="0.25">
      <c r="A4252" s="169" t="s">
        <v>16906</v>
      </c>
      <c r="B4252" s="169" t="s">
        <v>16876</v>
      </c>
      <c r="C4252" s="169" t="s">
        <v>713</v>
      </c>
      <c r="D4252" s="169" t="s">
        <v>351</v>
      </c>
      <c r="E4252" s="170">
        <v>2018</v>
      </c>
      <c r="F4252" s="170" t="s">
        <v>11890</v>
      </c>
      <c r="G4252" s="171" t="s">
        <v>11825</v>
      </c>
      <c r="H4252" s="171" t="s">
        <v>11902</v>
      </c>
      <c r="I4252" s="171"/>
    </row>
    <row r="4253" spans="1:9" x14ac:dyDescent="0.25">
      <c r="A4253" s="169" t="s">
        <v>16907</v>
      </c>
      <c r="B4253" s="169" t="s">
        <v>16908</v>
      </c>
      <c r="C4253" s="169" t="s">
        <v>11889</v>
      </c>
      <c r="D4253" s="169" t="s">
        <v>351</v>
      </c>
      <c r="E4253" s="170">
        <v>2020</v>
      </c>
      <c r="F4253" s="170" t="s">
        <v>11890</v>
      </c>
      <c r="G4253" s="171" t="s">
        <v>11825</v>
      </c>
      <c r="H4253" s="171" t="s">
        <v>11902</v>
      </c>
      <c r="I4253" s="171"/>
    </row>
    <row r="4254" spans="1:9" hidden="1" x14ac:dyDescent="0.25">
      <c r="A4254" s="169" t="s">
        <v>16909</v>
      </c>
      <c r="B4254" s="169" t="s">
        <v>16910</v>
      </c>
      <c r="C4254" s="169" t="s">
        <v>356</v>
      </c>
      <c r="D4254" s="169" t="s">
        <v>351</v>
      </c>
      <c r="E4254" s="170">
        <v>2020</v>
      </c>
      <c r="F4254" s="170" t="s">
        <v>11890</v>
      </c>
      <c r="G4254" s="171" t="s">
        <v>11825</v>
      </c>
      <c r="H4254" s="171" t="s">
        <v>11902</v>
      </c>
      <c r="I4254" s="171"/>
    </row>
    <row r="4255" spans="1:9" hidden="1" x14ac:dyDescent="0.25">
      <c r="A4255" s="169" t="s">
        <v>16911</v>
      </c>
      <c r="B4255" s="169" t="s">
        <v>16840</v>
      </c>
      <c r="C4255" s="169" t="s">
        <v>552</v>
      </c>
      <c r="D4255" s="169" t="s">
        <v>351</v>
      </c>
      <c r="E4255" s="170">
        <v>2020</v>
      </c>
      <c r="F4255" s="170" t="s">
        <v>11890</v>
      </c>
      <c r="G4255" s="171" t="s">
        <v>11825</v>
      </c>
      <c r="H4255" s="171" t="s">
        <v>11902</v>
      </c>
      <c r="I4255" s="171"/>
    </row>
    <row r="4256" spans="1:9" hidden="1" x14ac:dyDescent="0.25">
      <c r="A4256" s="169" t="s">
        <v>16912</v>
      </c>
      <c r="B4256" s="169" t="s">
        <v>16913</v>
      </c>
      <c r="C4256" s="169" t="s">
        <v>356</v>
      </c>
      <c r="D4256" s="169" t="s">
        <v>351</v>
      </c>
      <c r="E4256" s="170">
        <v>2019</v>
      </c>
      <c r="F4256" s="170" t="s">
        <v>11890</v>
      </c>
      <c r="G4256" s="171" t="s">
        <v>11825</v>
      </c>
      <c r="H4256" s="171" t="s">
        <v>11902</v>
      </c>
      <c r="I4256" s="171"/>
    </row>
    <row r="4257" spans="1:9" hidden="1" x14ac:dyDescent="0.25">
      <c r="A4257" s="169" t="s">
        <v>16914</v>
      </c>
      <c r="B4257" s="169" t="s">
        <v>16824</v>
      </c>
      <c r="C4257" s="169" t="s">
        <v>396</v>
      </c>
      <c r="D4257" s="169" t="s">
        <v>351</v>
      </c>
      <c r="E4257" s="170">
        <v>2020</v>
      </c>
      <c r="F4257" s="170" t="s">
        <v>11890</v>
      </c>
      <c r="G4257" s="171" t="s">
        <v>11825</v>
      </c>
      <c r="H4257" s="171" t="s">
        <v>11902</v>
      </c>
      <c r="I4257" s="171"/>
    </row>
    <row r="4258" spans="1:9" hidden="1" x14ac:dyDescent="0.25">
      <c r="A4258" s="169" t="s">
        <v>16915</v>
      </c>
      <c r="B4258" s="169" t="s">
        <v>16869</v>
      </c>
      <c r="C4258" s="169" t="s">
        <v>466</v>
      </c>
      <c r="D4258" s="169" t="s">
        <v>351</v>
      </c>
      <c r="E4258" s="170">
        <v>2020</v>
      </c>
      <c r="F4258" s="170" t="s">
        <v>11890</v>
      </c>
      <c r="G4258" s="171" t="s">
        <v>11825</v>
      </c>
      <c r="H4258" s="171" t="s">
        <v>11902</v>
      </c>
      <c r="I4258" s="171"/>
    </row>
    <row r="4259" spans="1:9" hidden="1" x14ac:dyDescent="0.25">
      <c r="A4259" s="169" t="s">
        <v>16916</v>
      </c>
      <c r="B4259" s="169" t="s">
        <v>16917</v>
      </c>
      <c r="C4259" s="169" t="s">
        <v>356</v>
      </c>
      <c r="D4259" s="169" t="s">
        <v>351</v>
      </c>
      <c r="E4259" s="170">
        <v>2019</v>
      </c>
      <c r="F4259" s="170" t="s">
        <v>11890</v>
      </c>
      <c r="G4259" s="171" t="s">
        <v>11825</v>
      </c>
      <c r="H4259" s="171" t="s">
        <v>11902</v>
      </c>
      <c r="I4259" s="171"/>
    </row>
    <row r="4260" spans="1:9" x14ac:dyDescent="0.25">
      <c r="A4260" s="169" t="s">
        <v>16918</v>
      </c>
      <c r="B4260" s="169" t="s">
        <v>16919</v>
      </c>
      <c r="C4260" s="169" t="s">
        <v>11889</v>
      </c>
      <c r="D4260" s="169" t="s">
        <v>351</v>
      </c>
      <c r="E4260" s="170">
        <v>2020</v>
      </c>
      <c r="F4260" s="170" t="s">
        <v>11890</v>
      </c>
      <c r="G4260" s="171" t="s">
        <v>11825</v>
      </c>
      <c r="H4260" s="171" t="s">
        <v>11902</v>
      </c>
      <c r="I4260" s="171"/>
    </row>
    <row r="4261" spans="1:9" x14ac:dyDescent="0.25">
      <c r="A4261" s="173" t="s">
        <v>16920</v>
      </c>
      <c r="B4261" s="169" t="s">
        <v>16921</v>
      </c>
      <c r="C4261" s="169" t="s">
        <v>11889</v>
      </c>
      <c r="D4261" s="169" t="s">
        <v>351</v>
      </c>
      <c r="E4261" s="170">
        <v>2016</v>
      </c>
      <c r="F4261" s="170" t="s">
        <v>11890</v>
      </c>
      <c r="G4261" s="171" t="s">
        <v>11825</v>
      </c>
      <c r="H4261" s="171" t="s">
        <v>11902</v>
      </c>
      <c r="I4261" s="171"/>
    </row>
    <row r="4262" spans="1:9" hidden="1" x14ac:dyDescent="0.25">
      <c r="A4262" s="169" t="s">
        <v>16922</v>
      </c>
      <c r="B4262" s="169" t="s">
        <v>16840</v>
      </c>
      <c r="C4262" s="169" t="s">
        <v>325</v>
      </c>
      <c r="D4262" s="169" t="s">
        <v>351</v>
      </c>
      <c r="E4262" s="170">
        <v>2020</v>
      </c>
      <c r="F4262" s="170" t="s">
        <v>11890</v>
      </c>
      <c r="G4262" s="171" t="s">
        <v>11825</v>
      </c>
      <c r="H4262" s="171" t="s">
        <v>11902</v>
      </c>
      <c r="I4262" s="171"/>
    </row>
    <row r="4263" spans="1:9" hidden="1" x14ac:dyDescent="0.25">
      <c r="A4263" s="169" t="s">
        <v>16923</v>
      </c>
      <c r="B4263" s="169" t="s">
        <v>16820</v>
      </c>
      <c r="C4263" s="169" t="s">
        <v>405</v>
      </c>
      <c r="D4263" s="169" t="s">
        <v>351</v>
      </c>
      <c r="E4263" s="170">
        <v>2020</v>
      </c>
      <c r="F4263" s="170" t="s">
        <v>11890</v>
      </c>
      <c r="G4263" s="171" t="s">
        <v>11825</v>
      </c>
      <c r="H4263" s="171" t="s">
        <v>11902</v>
      </c>
      <c r="I4263" s="171"/>
    </row>
    <row r="4264" spans="1:9" x14ac:dyDescent="0.25">
      <c r="A4264" s="169" t="s">
        <v>16924</v>
      </c>
      <c r="B4264" s="169" t="s">
        <v>16925</v>
      </c>
      <c r="C4264" s="169" t="s">
        <v>11889</v>
      </c>
      <c r="D4264" s="169" t="s">
        <v>351</v>
      </c>
      <c r="E4264" s="170">
        <v>2016</v>
      </c>
      <c r="F4264" s="170" t="s">
        <v>11890</v>
      </c>
      <c r="G4264" s="171" t="s">
        <v>11825</v>
      </c>
      <c r="H4264" s="171" t="s">
        <v>11902</v>
      </c>
      <c r="I4264" s="171"/>
    </row>
    <row r="4265" spans="1:9" hidden="1" x14ac:dyDescent="0.25">
      <c r="A4265" s="169" t="s">
        <v>16926</v>
      </c>
      <c r="B4265" s="169" t="s">
        <v>16824</v>
      </c>
      <c r="C4265" s="169" t="s">
        <v>528</v>
      </c>
      <c r="D4265" s="169" t="s">
        <v>351</v>
      </c>
      <c r="E4265" s="170">
        <v>2020</v>
      </c>
      <c r="F4265" s="170" t="s">
        <v>11890</v>
      </c>
      <c r="G4265" s="171" t="s">
        <v>11825</v>
      </c>
      <c r="H4265" s="171" t="s">
        <v>11902</v>
      </c>
      <c r="I4265" s="171"/>
    </row>
    <row r="4266" spans="1:9" hidden="1" x14ac:dyDescent="0.25">
      <c r="A4266" s="169" t="s">
        <v>16927</v>
      </c>
      <c r="B4266" s="169" t="s">
        <v>16928</v>
      </c>
      <c r="C4266" s="169" t="s">
        <v>1562</v>
      </c>
      <c r="D4266" s="169" t="s">
        <v>351</v>
      </c>
      <c r="E4266" s="170">
        <v>2019</v>
      </c>
      <c r="F4266" s="170" t="s">
        <v>11890</v>
      </c>
      <c r="G4266" s="171" t="s">
        <v>11825</v>
      </c>
      <c r="H4266" s="171" t="s">
        <v>11902</v>
      </c>
      <c r="I4266" s="171"/>
    </row>
    <row r="4267" spans="1:9" hidden="1" x14ac:dyDescent="0.25">
      <c r="A4267" s="169" t="s">
        <v>16929</v>
      </c>
      <c r="B4267" s="169" t="s">
        <v>16853</v>
      </c>
      <c r="C4267" s="169" t="s">
        <v>483</v>
      </c>
      <c r="D4267" s="169" t="s">
        <v>351</v>
      </c>
      <c r="E4267" s="170">
        <v>2020</v>
      </c>
      <c r="F4267" s="170" t="s">
        <v>11890</v>
      </c>
      <c r="G4267" s="171" t="s">
        <v>11825</v>
      </c>
      <c r="H4267" s="171" t="s">
        <v>11902</v>
      </c>
      <c r="I4267" s="171"/>
    </row>
    <row r="4268" spans="1:9" hidden="1" x14ac:dyDescent="0.25">
      <c r="A4268" s="169" t="s">
        <v>16930</v>
      </c>
      <c r="B4268" s="169" t="s">
        <v>16876</v>
      </c>
      <c r="C4268" s="169" t="s">
        <v>736</v>
      </c>
      <c r="D4268" s="169" t="s">
        <v>351</v>
      </c>
      <c r="E4268" s="170">
        <v>2010</v>
      </c>
      <c r="F4268" s="170" t="s">
        <v>11890</v>
      </c>
      <c r="G4268" s="171" t="s">
        <v>11825</v>
      </c>
      <c r="H4268" s="171" t="s">
        <v>11902</v>
      </c>
      <c r="I4268" s="171"/>
    </row>
    <row r="4269" spans="1:9" x14ac:dyDescent="0.25">
      <c r="A4269" s="169" t="s">
        <v>16931</v>
      </c>
      <c r="B4269" s="169" t="s">
        <v>16932</v>
      </c>
      <c r="C4269" s="169" t="s">
        <v>11889</v>
      </c>
      <c r="D4269" s="169" t="s">
        <v>351</v>
      </c>
      <c r="E4269" s="170">
        <v>2016</v>
      </c>
      <c r="F4269" s="170" t="s">
        <v>11890</v>
      </c>
      <c r="G4269" s="171" t="s">
        <v>11825</v>
      </c>
      <c r="H4269" s="171" t="s">
        <v>11902</v>
      </c>
      <c r="I4269" s="171"/>
    </row>
    <row r="4270" spans="1:9" hidden="1" x14ac:dyDescent="0.25">
      <c r="A4270" s="169" t="s">
        <v>16933</v>
      </c>
      <c r="B4270" s="169" t="s">
        <v>16818</v>
      </c>
      <c r="C4270" s="169" t="s">
        <v>547</v>
      </c>
      <c r="D4270" s="169" t="s">
        <v>351</v>
      </c>
      <c r="E4270" s="170">
        <v>2020</v>
      </c>
      <c r="F4270" s="170" t="s">
        <v>11890</v>
      </c>
      <c r="G4270" s="171" t="s">
        <v>11825</v>
      </c>
      <c r="H4270" s="171" t="s">
        <v>11902</v>
      </c>
      <c r="I4270" s="171"/>
    </row>
    <row r="4271" spans="1:9" hidden="1" x14ac:dyDescent="0.25">
      <c r="A4271" s="169" t="s">
        <v>16934</v>
      </c>
      <c r="B4271" s="169" t="s">
        <v>16836</v>
      </c>
      <c r="C4271" s="169" t="s">
        <v>1562</v>
      </c>
      <c r="D4271" s="169" t="s">
        <v>351</v>
      </c>
      <c r="E4271" s="170">
        <v>2019</v>
      </c>
      <c r="F4271" s="170" t="s">
        <v>11890</v>
      </c>
      <c r="G4271" s="171" t="s">
        <v>11825</v>
      </c>
      <c r="H4271" s="171" t="s">
        <v>11902</v>
      </c>
      <c r="I4271" s="171"/>
    </row>
    <row r="4272" spans="1:9" hidden="1" x14ac:dyDescent="0.25">
      <c r="A4272" s="169" t="s">
        <v>16935</v>
      </c>
      <c r="B4272" s="169" t="s">
        <v>16896</v>
      </c>
      <c r="C4272" s="169" t="s">
        <v>483</v>
      </c>
      <c r="D4272" s="169" t="s">
        <v>351</v>
      </c>
      <c r="E4272" s="170">
        <v>2018</v>
      </c>
      <c r="F4272" s="170" t="s">
        <v>11890</v>
      </c>
      <c r="G4272" s="171" t="s">
        <v>11825</v>
      </c>
      <c r="H4272" s="171" t="s">
        <v>11902</v>
      </c>
      <c r="I4272" s="171"/>
    </row>
    <row r="4273" spans="1:9" hidden="1" x14ac:dyDescent="0.25">
      <c r="A4273" s="169" t="s">
        <v>16936</v>
      </c>
      <c r="B4273" s="169" t="s">
        <v>16937</v>
      </c>
      <c r="C4273" s="169" t="s">
        <v>356</v>
      </c>
      <c r="D4273" s="169" t="s">
        <v>351</v>
      </c>
      <c r="E4273" s="170">
        <v>2020</v>
      </c>
      <c r="F4273" s="170" t="s">
        <v>11890</v>
      </c>
      <c r="G4273" s="171" t="s">
        <v>11825</v>
      </c>
      <c r="H4273" s="171" t="s">
        <v>11902</v>
      </c>
      <c r="I4273" s="171"/>
    </row>
    <row r="4274" spans="1:9" hidden="1" x14ac:dyDescent="0.25">
      <c r="A4274" s="169" t="s">
        <v>16938</v>
      </c>
      <c r="B4274" s="169" t="s">
        <v>16830</v>
      </c>
      <c r="C4274" s="169" t="s">
        <v>769</v>
      </c>
      <c r="D4274" s="169" t="s">
        <v>351</v>
      </c>
      <c r="E4274" s="170">
        <v>2019</v>
      </c>
      <c r="F4274" s="170" t="s">
        <v>11890</v>
      </c>
      <c r="G4274" s="171" t="s">
        <v>11825</v>
      </c>
      <c r="H4274" s="171" t="s">
        <v>11902</v>
      </c>
      <c r="I4274" s="171"/>
    </row>
    <row r="4275" spans="1:9" hidden="1" x14ac:dyDescent="0.25">
      <c r="A4275" s="169" t="s">
        <v>16939</v>
      </c>
      <c r="B4275" s="169" t="s">
        <v>16928</v>
      </c>
      <c r="C4275" s="169" t="s">
        <v>12031</v>
      </c>
      <c r="D4275" s="169" t="s">
        <v>351</v>
      </c>
      <c r="E4275" s="170">
        <v>2019</v>
      </c>
      <c r="F4275" s="170" t="s">
        <v>11890</v>
      </c>
      <c r="G4275" s="171" t="s">
        <v>11825</v>
      </c>
      <c r="H4275" s="171" t="s">
        <v>11902</v>
      </c>
      <c r="I4275" s="171"/>
    </row>
    <row r="4276" spans="1:9" hidden="1" x14ac:dyDescent="0.25">
      <c r="A4276" s="169" t="s">
        <v>16940</v>
      </c>
      <c r="B4276" s="169" t="s">
        <v>16869</v>
      </c>
      <c r="C4276" s="169" t="s">
        <v>552</v>
      </c>
      <c r="D4276" s="169" t="s">
        <v>351</v>
      </c>
      <c r="E4276" s="170">
        <v>2020</v>
      </c>
      <c r="F4276" s="170" t="s">
        <v>11890</v>
      </c>
      <c r="G4276" s="171" t="s">
        <v>11825</v>
      </c>
      <c r="H4276" s="171" t="s">
        <v>11902</v>
      </c>
      <c r="I4276" s="171"/>
    </row>
    <row r="4277" spans="1:9" x14ac:dyDescent="0.25">
      <c r="A4277" s="169" t="s">
        <v>16941</v>
      </c>
      <c r="B4277" s="169" t="s">
        <v>16913</v>
      </c>
      <c r="C4277" s="169" t="s">
        <v>11889</v>
      </c>
      <c r="D4277" s="169" t="s">
        <v>351</v>
      </c>
      <c r="E4277" s="170">
        <v>2019</v>
      </c>
      <c r="F4277" s="170" t="s">
        <v>11890</v>
      </c>
      <c r="G4277" s="171" t="s">
        <v>11825</v>
      </c>
      <c r="H4277" s="171" t="s">
        <v>11902</v>
      </c>
      <c r="I4277" s="171"/>
    </row>
    <row r="4278" spans="1:9" hidden="1" x14ac:dyDescent="0.25">
      <c r="A4278" s="169" t="s">
        <v>16942</v>
      </c>
      <c r="B4278" s="169" t="s">
        <v>16820</v>
      </c>
      <c r="C4278" s="169" t="s">
        <v>736</v>
      </c>
      <c r="D4278" s="169" t="s">
        <v>351</v>
      </c>
      <c r="E4278" s="170">
        <v>2020</v>
      </c>
      <c r="F4278" s="170" t="s">
        <v>11890</v>
      </c>
      <c r="G4278" s="171" t="s">
        <v>11825</v>
      </c>
      <c r="H4278" s="171" t="s">
        <v>11902</v>
      </c>
      <c r="I4278" s="171"/>
    </row>
    <row r="4279" spans="1:9" hidden="1" x14ac:dyDescent="0.25">
      <c r="A4279" s="169" t="s">
        <v>16943</v>
      </c>
      <c r="B4279" s="169" t="s">
        <v>16881</v>
      </c>
      <c r="C4279" s="169" t="s">
        <v>1562</v>
      </c>
      <c r="D4279" s="169" t="s">
        <v>351</v>
      </c>
      <c r="E4279" s="170">
        <v>2019</v>
      </c>
      <c r="F4279" s="170" t="s">
        <v>11890</v>
      </c>
      <c r="G4279" s="171" t="s">
        <v>11825</v>
      </c>
      <c r="H4279" s="171" t="s">
        <v>11902</v>
      </c>
      <c r="I4279" s="171"/>
    </row>
    <row r="4280" spans="1:9" x14ac:dyDescent="0.25">
      <c r="A4280" s="169" t="s">
        <v>16944</v>
      </c>
      <c r="B4280" s="169" t="s">
        <v>16945</v>
      </c>
      <c r="C4280" s="169" t="s">
        <v>11889</v>
      </c>
      <c r="D4280" s="169" t="s">
        <v>351</v>
      </c>
      <c r="E4280" s="170">
        <v>2020</v>
      </c>
      <c r="F4280" s="170" t="s">
        <v>11890</v>
      </c>
      <c r="G4280" s="171" t="s">
        <v>11825</v>
      </c>
      <c r="H4280" s="171" t="s">
        <v>11902</v>
      </c>
      <c r="I4280" s="171"/>
    </row>
    <row r="4281" spans="1:9" hidden="1" x14ac:dyDescent="0.25">
      <c r="A4281" s="169" t="s">
        <v>16946</v>
      </c>
      <c r="B4281" s="169" t="s">
        <v>16824</v>
      </c>
      <c r="C4281" s="169" t="s">
        <v>389</v>
      </c>
      <c r="D4281" s="169" t="s">
        <v>351</v>
      </c>
      <c r="E4281" s="170">
        <v>2020</v>
      </c>
      <c r="F4281" s="170" t="s">
        <v>11890</v>
      </c>
      <c r="G4281" s="171" t="s">
        <v>11825</v>
      </c>
      <c r="H4281" s="171" t="s">
        <v>11902</v>
      </c>
      <c r="I4281" s="171"/>
    </row>
    <row r="4282" spans="1:9" hidden="1" x14ac:dyDescent="0.25">
      <c r="A4282" s="169" t="s">
        <v>16947</v>
      </c>
      <c r="B4282" s="169" t="s">
        <v>16826</v>
      </c>
      <c r="C4282" s="169" t="s">
        <v>356</v>
      </c>
      <c r="D4282" s="169" t="s">
        <v>351</v>
      </c>
      <c r="E4282" s="170">
        <v>2020</v>
      </c>
      <c r="F4282" s="170" t="s">
        <v>11890</v>
      </c>
      <c r="G4282" s="171" t="s">
        <v>11825</v>
      </c>
      <c r="H4282" s="171" t="s">
        <v>11902</v>
      </c>
      <c r="I4282" s="171"/>
    </row>
    <row r="4283" spans="1:9" hidden="1" x14ac:dyDescent="0.25">
      <c r="A4283" s="169" t="s">
        <v>16948</v>
      </c>
      <c r="B4283" s="169" t="s">
        <v>16949</v>
      </c>
      <c r="C4283" s="169" t="s">
        <v>356</v>
      </c>
      <c r="D4283" s="169" t="s">
        <v>351</v>
      </c>
      <c r="E4283" s="170">
        <v>2019</v>
      </c>
      <c r="F4283" s="170" t="s">
        <v>11890</v>
      </c>
      <c r="G4283" s="171" t="s">
        <v>11825</v>
      </c>
      <c r="H4283" s="171" t="s">
        <v>11902</v>
      </c>
      <c r="I4283" s="171"/>
    </row>
    <row r="4284" spans="1:9" hidden="1" x14ac:dyDescent="0.25">
      <c r="A4284" s="169" t="s">
        <v>16950</v>
      </c>
      <c r="B4284" s="169" t="s">
        <v>16951</v>
      </c>
      <c r="C4284" s="169" t="s">
        <v>868</v>
      </c>
      <c r="D4284" s="169" t="s">
        <v>351</v>
      </c>
      <c r="E4284" s="170">
        <v>2020</v>
      </c>
      <c r="F4284" s="170" t="s">
        <v>11890</v>
      </c>
      <c r="G4284" s="171" t="s">
        <v>11825</v>
      </c>
      <c r="H4284" s="171" t="s">
        <v>11902</v>
      </c>
      <c r="I4284" s="171"/>
    </row>
    <row r="4285" spans="1:9" hidden="1" x14ac:dyDescent="0.25">
      <c r="A4285" s="169" t="s">
        <v>16952</v>
      </c>
      <c r="B4285" s="169" t="s">
        <v>16830</v>
      </c>
      <c r="C4285" s="169" t="s">
        <v>12031</v>
      </c>
      <c r="D4285" s="169" t="s">
        <v>351</v>
      </c>
      <c r="E4285" s="170">
        <v>2019</v>
      </c>
      <c r="F4285" s="170" t="s">
        <v>11890</v>
      </c>
      <c r="G4285" s="171" t="s">
        <v>11825</v>
      </c>
      <c r="H4285" s="171" t="s">
        <v>11902</v>
      </c>
      <c r="I4285" s="171"/>
    </row>
    <row r="4286" spans="1:9" hidden="1" x14ac:dyDescent="0.25">
      <c r="A4286" s="169" t="s">
        <v>16953</v>
      </c>
      <c r="B4286" s="169" t="s">
        <v>16820</v>
      </c>
      <c r="C4286" s="169" t="s">
        <v>528</v>
      </c>
      <c r="D4286" s="169" t="s">
        <v>351</v>
      </c>
      <c r="E4286" s="170">
        <v>2020</v>
      </c>
      <c r="F4286" s="170" t="s">
        <v>11890</v>
      </c>
      <c r="G4286" s="171" t="s">
        <v>11825</v>
      </c>
      <c r="H4286" s="171" t="s">
        <v>11902</v>
      </c>
      <c r="I4286" s="171"/>
    </row>
    <row r="4287" spans="1:9" x14ac:dyDescent="0.25">
      <c r="A4287" s="169" t="s">
        <v>16954</v>
      </c>
      <c r="B4287" s="169" t="s">
        <v>16955</v>
      </c>
      <c r="C4287" s="169" t="s">
        <v>11889</v>
      </c>
      <c r="D4287" s="169" t="s">
        <v>351</v>
      </c>
      <c r="E4287" s="170">
        <v>2019</v>
      </c>
      <c r="F4287" s="170" t="s">
        <v>11890</v>
      </c>
      <c r="G4287" s="171" t="s">
        <v>11825</v>
      </c>
      <c r="H4287" s="171" t="s">
        <v>11902</v>
      </c>
      <c r="I4287" s="171"/>
    </row>
    <row r="4288" spans="1:9" hidden="1" x14ac:dyDescent="0.25">
      <c r="A4288" s="169" t="s">
        <v>16956</v>
      </c>
      <c r="B4288" s="169" t="s">
        <v>16957</v>
      </c>
      <c r="C4288" s="169" t="s">
        <v>356</v>
      </c>
      <c r="D4288" s="169" t="s">
        <v>351</v>
      </c>
      <c r="E4288" s="170">
        <v>2020</v>
      </c>
      <c r="F4288" s="170" t="s">
        <v>11890</v>
      </c>
      <c r="G4288" s="171" t="s">
        <v>11825</v>
      </c>
      <c r="H4288" s="171" t="s">
        <v>11902</v>
      </c>
      <c r="I4288" s="171"/>
    </row>
    <row r="4289" spans="1:9" hidden="1" x14ac:dyDescent="0.25">
      <c r="A4289" s="169" t="s">
        <v>16958</v>
      </c>
      <c r="B4289" s="169" t="s">
        <v>16959</v>
      </c>
      <c r="C4289" s="169" t="s">
        <v>356</v>
      </c>
      <c r="D4289" s="169" t="s">
        <v>351</v>
      </c>
      <c r="E4289" s="170">
        <v>2020</v>
      </c>
      <c r="F4289" s="170" t="s">
        <v>11890</v>
      </c>
      <c r="G4289" s="171" t="s">
        <v>11825</v>
      </c>
      <c r="H4289" s="171" t="s">
        <v>11902</v>
      </c>
      <c r="I4289" s="171"/>
    </row>
    <row r="4290" spans="1:9" x14ac:dyDescent="0.25">
      <c r="A4290" s="169" t="s">
        <v>16960</v>
      </c>
      <c r="B4290" s="169" t="s">
        <v>16961</v>
      </c>
      <c r="C4290" s="169" t="s">
        <v>11889</v>
      </c>
      <c r="D4290" s="169" t="s">
        <v>351</v>
      </c>
      <c r="E4290" s="170">
        <v>2020</v>
      </c>
      <c r="F4290" s="170" t="s">
        <v>11890</v>
      </c>
      <c r="G4290" s="171" t="s">
        <v>11825</v>
      </c>
      <c r="H4290" s="171" t="s">
        <v>11902</v>
      </c>
      <c r="I4290" s="171"/>
    </row>
    <row r="4291" spans="1:9" x14ac:dyDescent="0.25">
      <c r="A4291" s="169" t="s">
        <v>16962</v>
      </c>
      <c r="B4291" s="169" t="s">
        <v>16963</v>
      </c>
      <c r="C4291" s="169" t="s">
        <v>11889</v>
      </c>
      <c r="D4291" s="169" t="s">
        <v>351</v>
      </c>
      <c r="E4291" s="170">
        <v>2016</v>
      </c>
      <c r="F4291" s="170" t="s">
        <v>11890</v>
      </c>
      <c r="G4291" s="171" t="s">
        <v>11825</v>
      </c>
      <c r="H4291" s="171" t="s">
        <v>11902</v>
      </c>
      <c r="I4291" s="171"/>
    </row>
    <row r="4292" spans="1:9" x14ac:dyDescent="0.25">
      <c r="A4292" s="169" t="s">
        <v>16964</v>
      </c>
      <c r="B4292" s="169" t="s">
        <v>16851</v>
      </c>
      <c r="C4292" s="169" t="s">
        <v>11889</v>
      </c>
      <c r="D4292" s="169" t="s">
        <v>351</v>
      </c>
      <c r="E4292" s="170">
        <v>2020</v>
      </c>
      <c r="F4292" s="170" t="s">
        <v>11890</v>
      </c>
      <c r="G4292" s="171" t="s">
        <v>11825</v>
      </c>
      <c r="H4292" s="171" t="s">
        <v>11902</v>
      </c>
      <c r="I4292" s="171"/>
    </row>
    <row r="4293" spans="1:9" hidden="1" x14ac:dyDescent="0.25">
      <c r="A4293" s="169" t="s">
        <v>16965</v>
      </c>
      <c r="B4293" s="169" t="s">
        <v>16816</v>
      </c>
      <c r="C4293" s="169" t="s">
        <v>483</v>
      </c>
      <c r="D4293" s="169" t="s">
        <v>351</v>
      </c>
      <c r="E4293" s="170">
        <v>2020</v>
      </c>
      <c r="F4293" s="170" t="s">
        <v>11890</v>
      </c>
      <c r="G4293" s="171" t="s">
        <v>11825</v>
      </c>
      <c r="H4293" s="171" t="s">
        <v>11902</v>
      </c>
      <c r="I4293" s="171"/>
    </row>
    <row r="4294" spans="1:9" hidden="1" x14ac:dyDescent="0.25">
      <c r="A4294" s="169" t="s">
        <v>16966</v>
      </c>
      <c r="B4294" s="169" t="s">
        <v>16967</v>
      </c>
      <c r="C4294" s="169" t="s">
        <v>356</v>
      </c>
      <c r="D4294" s="169" t="s">
        <v>351</v>
      </c>
      <c r="E4294" s="170">
        <v>2019</v>
      </c>
      <c r="F4294" s="170" t="s">
        <v>11890</v>
      </c>
      <c r="G4294" s="171" t="s">
        <v>11825</v>
      </c>
      <c r="H4294" s="171" t="s">
        <v>11902</v>
      </c>
      <c r="I4294" s="171"/>
    </row>
    <row r="4295" spans="1:9" hidden="1" x14ac:dyDescent="0.25">
      <c r="A4295" s="169" t="s">
        <v>16968</v>
      </c>
      <c r="B4295" s="169" t="s">
        <v>16969</v>
      </c>
      <c r="C4295" s="169" t="s">
        <v>356</v>
      </c>
      <c r="D4295" s="169" t="s">
        <v>351</v>
      </c>
      <c r="E4295" s="170">
        <v>2013</v>
      </c>
      <c r="F4295" s="170" t="s">
        <v>11890</v>
      </c>
      <c r="G4295" s="171" t="s">
        <v>11825</v>
      </c>
      <c r="H4295" s="171" t="s">
        <v>11902</v>
      </c>
      <c r="I4295" s="171"/>
    </row>
    <row r="4296" spans="1:9" hidden="1" x14ac:dyDescent="0.25">
      <c r="A4296" s="169" t="s">
        <v>16970</v>
      </c>
      <c r="B4296" s="169" t="s">
        <v>16971</v>
      </c>
      <c r="C4296" s="169" t="s">
        <v>356</v>
      </c>
      <c r="D4296" s="169" t="s">
        <v>351</v>
      </c>
      <c r="E4296" s="170">
        <v>2020</v>
      </c>
      <c r="F4296" s="170" t="s">
        <v>11890</v>
      </c>
      <c r="G4296" s="171" t="s">
        <v>11825</v>
      </c>
      <c r="H4296" s="171" t="s">
        <v>11902</v>
      </c>
      <c r="I4296" s="171"/>
    </row>
    <row r="4297" spans="1:9" hidden="1" x14ac:dyDescent="0.25">
      <c r="A4297" s="169" t="s">
        <v>16972</v>
      </c>
      <c r="B4297" s="169" t="s">
        <v>16973</v>
      </c>
      <c r="C4297" s="169" t="s">
        <v>356</v>
      </c>
      <c r="D4297" s="169" t="s">
        <v>351</v>
      </c>
      <c r="E4297" s="170">
        <v>2016</v>
      </c>
      <c r="F4297" s="170" t="s">
        <v>11890</v>
      </c>
      <c r="G4297" s="171" t="s">
        <v>11825</v>
      </c>
      <c r="H4297" s="171" t="s">
        <v>11902</v>
      </c>
      <c r="I4297" s="171"/>
    </row>
    <row r="4298" spans="1:9" x14ac:dyDescent="0.25">
      <c r="A4298" s="169" t="s">
        <v>16974</v>
      </c>
      <c r="B4298" s="169" t="s">
        <v>16975</v>
      </c>
      <c r="C4298" s="169" t="s">
        <v>11889</v>
      </c>
      <c r="D4298" s="169" t="s">
        <v>351</v>
      </c>
      <c r="E4298" s="170">
        <v>2020</v>
      </c>
      <c r="F4298" s="170" t="s">
        <v>11890</v>
      </c>
      <c r="G4298" s="171" t="s">
        <v>11825</v>
      </c>
      <c r="H4298" s="171" t="s">
        <v>11902</v>
      </c>
      <c r="I4298" s="171"/>
    </row>
    <row r="4299" spans="1:9" hidden="1" x14ac:dyDescent="0.25">
      <c r="A4299" s="169" t="s">
        <v>16976</v>
      </c>
      <c r="B4299" s="169" t="s">
        <v>16892</v>
      </c>
      <c r="C4299" s="169" t="s">
        <v>425</v>
      </c>
      <c r="D4299" s="169" t="s">
        <v>351</v>
      </c>
      <c r="E4299" s="170">
        <v>2020</v>
      </c>
      <c r="F4299" s="170" t="s">
        <v>11890</v>
      </c>
      <c r="G4299" s="171" t="s">
        <v>11825</v>
      </c>
      <c r="H4299" s="171" t="s">
        <v>11902</v>
      </c>
      <c r="I4299" s="171"/>
    </row>
    <row r="4300" spans="1:9" hidden="1" x14ac:dyDescent="0.25">
      <c r="A4300" s="169" t="s">
        <v>16977</v>
      </c>
      <c r="B4300" s="169" t="s">
        <v>16978</v>
      </c>
      <c r="C4300" s="169" t="s">
        <v>356</v>
      </c>
      <c r="D4300" s="169" t="s">
        <v>351</v>
      </c>
      <c r="E4300" s="170">
        <v>2015</v>
      </c>
      <c r="F4300" s="170" t="s">
        <v>11890</v>
      </c>
      <c r="G4300" s="171" t="s">
        <v>11825</v>
      </c>
      <c r="H4300" s="171" t="s">
        <v>11902</v>
      </c>
      <c r="I4300" s="171"/>
    </row>
    <row r="4301" spans="1:9" x14ac:dyDescent="0.25">
      <c r="A4301" s="169" t="s">
        <v>16979</v>
      </c>
      <c r="B4301" s="169" t="s">
        <v>16865</v>
      </c>
      <c r="C4301" s="169" t="s">
        <v>11889</v>
      </c>
      <c r="D4301" s="169" t="s">
        <v>351</v>
      </c>
      <c r="E4301" s="170">
        <v>2020</v>
      </c>
      <c r="F4301" s="170" t="s">
        <v>11890</v>
      </c>
      <c r="G4301" s="171" t="s">
        <v>11825</v>
      </c>
      <c r="H4301" s="171" t="s">
        <v>11902</v>
      </c>
      <c r="I4301" s="171"/>
    </row>
    <row r="4302" spans="1:9" hidden="1" x14ac:dyDescent="0.25">
      <c r="A4302" s="169" t="s">
        <v>16980</v>
      </c>
      <c r="B4302" s="169" t="s">
        <v>16869</v>
      </c>
      <c r="C4302" s="169" t="s">
        <v>425</v>
      </c>
      <c r="D4302" s="169" t="s">
        <v>351</v>
      </c>
      <c r="E4302" s="170">
        <v>2020</v>
      </c>
      <c r="F4302" s="170" t="s">
        <v>11890</v>
      </c>
      <c r="G4302" s="171" t="s">
        <v>11825</v>
      </c>
      <c r="H4302" s="171" t="s">
        <v>11902</v>
      </c>
      <c r="I4302" s="171"/>
    </row>
    <row r="4303" spans="1:9" hidden="1" x14ac:dyDescent="0.25">
      <c r="A4303" s="169" t="s">
        <v>16981</v>
      </c>
      <c r="B4303" s="169" t="s">
        <v>16865</v>
      </c>
      <c r="C4303" s="169" t="s">
        <v>547</v>
      </c>
      <c r="D4303" s="169" t="s">
        <v>351</v>
      </c>
      <c r="E4303" s="170">
        <v>2020</v>
      </c>
      <c r="F4303" s="170" t="s">
        <v>11890</v>
      </c>
      <c r="G4303" s="171" t="s">
        <v>11825</v>
      </c>
      <c r="H4303" s="171" t="s">
        <v>11902</v>
      </c>
      <c r="I4303" s="171"/>
    </row>
    <row r="4304" spans="1:9" hidden="1" x14ac:dyDescent="0.25">
      <c r="A4304" s="169" t="s">
        <v>16982</v>
      </c>
      <c r="B4304" s="169" t="s">
        <v>16983</v>
      </c>
      <c r="C4304" s="169" t="s">
        <v>356</v>
      </c>
      <c r="D4304" s="169" t="s">
        <v>351</v>
      </c>
      <c r="E4304" s="170">
        <v>2019</v>
      </c>
      <c r="F4304" s="170" t="s">
        <v>11890</v>
      </c>
      <c r="G4304" s="171" t="s">
        <v>11825</v>
      </c>
      <c r="H4304" s="171" t="s">
        <v>11902</v>
      </c>
      <c r="I4304" s="171"/>
    </row>
    <row r="4305" spans="1:9" x14ac:dyDescent="0.25">
      <c r="A4305" s="169" t="s">
        <v>16984</v>
      </c>
      <c r="B4305" s="169" t="s">
        <v>16985</v>
      </c>
      <c r="C4305" s="169" t="s">
        <v>11889</v>
      </c>
      <c r="D4305" s="169" t="s">
        <v>351</v>
      </c>
      <c r="E4305" s="170">
        <v>2021</v>
      </c>
      <c r="F4305" s="170" t="s">
        <v>11890</v>
      </c>
      <c r="G4305" s="171" t="s">
        <v>11825</v>
      </c>
      <c r="H4305" s="171" t="s">
        <v>11902</v>
      </c>
      <c r="I4305" s="171"/>
    </row>
    <row r="4306" spans="1:9" hidden="1" x14ac:dyDescent="0.25">
      <c r="A4306" s="169" t="s">
        <v>16986</v>
      </c>
      <c r="B4306" s="169" t="s">
        <v>16987</v>
      </c>
      <c r="C4306" s="169" t="s">
        <v>356</v>
      </c>
      <c r="D4306" s="169" t="s">
        <v>351</v>
      </c>
      <c r="E4306" s="170">
        <v>2020</v>
      </c>
      <c r="F4306" s="170" t="s">
        <v>11890</v>
      </c>
      <c r="G4306" s="171" t="s">
        <v>11825</v>
      </c>
      <c r="H4306" s="171" t="s">
        <v>11902</v>
      </c>
      <c r="I4306" s="171"/>
    </row>
    <row r="4307" spans="1:9" hidden="1" x14ac:dyDescent="0.25">
      <c r="A4307" s="169" t="s">
        <v>16988</v>
      </c>
      <c r="B4307" s="169" t="s">
        <v>16824</v>
      </c>
      <c r="C4307" s="169" t="s">
        <v>16989</v>
      </c>
      <c r="D4307" s="169" t="s">
        <v>351</v>
      </c>
      <c r="E4307" s="170">
        <v>2020</v>
      </c>
      <c r="F4307" s="170" t="s">
        <v>11890</v>
      </c>
      <c r="G4307" s="171" t="s">
        <v>11825</v>
      </c>
      <c r="H4307" s="171" t="s">
        <v>11902</v>
      </c>
      <c r="I4307" s="171"/>
    </row>
    <row r="4308" spans="1:9" hidden="1" x14ac:dyDescent="0.25">
      <c r="A4308" s="173" t="s">
        <v>16990</v>
      </c>
      <c r="B4308" s="169" t="s">
        <v>16991</v>
      </c>
      <c r="C4308" s="169" t="s">
        <v>356</v>
      </c>
      <c r="D4308" s="169" t="s">
        <v>351</v>
      </c>
      <c r="E4308" s="170">
        <v>2019</v>
      </c>
      <c r="F4308" s="170" t="s">
        <v>11890</v>
      </c>
      <c r="G4308" s="171" t="s">
        <v>11825</v>
      </c>
      <c r="H4308" s="171" t="s">
        <v>11902</v>
      </c>
      <c r="I4308" s="171"/>
    </row>
    <row r="4309" spans="1:9" hidden="1" x14ac:dyDescent="0.25">
      <c r="A4309" s="169" t="s">
        <v>16992</v>
      </c>
      <c r="B4309" s="169" t="s">
        <v>16975</v>
      </c>
      <c r="C4309" s="169" t="s">
        <v>356</v>
      </c>
      <c r="D4309" s="169" t="s">
        <v>351</v>
      </c>
      <c r="E4309" s="170">
        <v>2020</v>
      </c>
      <c r="F4309" s="170" t="s">
        <v>11890</v>
      </c>
      <c r="G4309" s="171" t="s">
        <v>11825</v>
      </c>
      <c r="H4309" s="171" t="s">
        <v>11902</v>
      </c>
      <c r="I4309" s="171"/>
    </row>
    <row r="4310" spans="1:9" hidden="1" x14ac:dyDescent="0.25">
      <c r="A4310" s="169" t="s">
        <v>16993</v>
      </c>
      <c r="B4310" s="169" t="s">
        <v>16994</v>
      </c>
      <c r="C4310" s="169" t="s">
        <v>356</v>
      </c>
      <c r="D4310" s="169" t="s">
        <v>351</v>
      </c>
      <c r="E4310" s="170">
        <v>2013</v>
      </c>
      <c r="F4310" s="170" t="s">
        <v>11890</v>
      </c>
      <c r="G4310" s="171" t="s">
        <v>11825</v>
      </c>
      <c r="H4310" s="171" t="s">
        <v>11902</v>
      </c>
      <c r="I4310" s="171"/>
    </row>
    <row r="4311" spans="1:9" hidden="1" x14ac:dyDescent="0.25">
      <c r="A4311" s="169" t="s">
        <v>16995</v>
      </c>
      <c r="B4311" s="169" t="s">
        <v>16869</v>
      </c>
      <c r="C4311" s="169" t="s">
        <v>356</v>
      </c>
      <c r="D4311" s="169" t="s">
        <v>351</v>
      </c>
      <c r="E4311" s="170">
        <v>2020</v>
      </c>
      <c r="F4311" s="170" t="s">
        <v>11890</v>
      </c>
      <c r="G4311" s="171" t="s">
        <v>11825</v>
      </c>
      <c r="H4311" s="171" t="s">
        <v>11902</v>
      </c>
      <c r="I4311" s="171"/>
    </row>
    <row r="4312" spans="1:9" hidden="1" x14ac:dyDescent="0.25">
      <c r="A4312" s="169" t="s">
        <v>16996</v>
      </c>
      <c r="B4312" s="169" t="s">
        <v>16820</v>
      </c>
      <c r="C4312" s="169" t="s">
        <v>396</v>
      </c>
      <c r="D4312" s="169" t="s">
        <v>351</v>
      </c>
      <c r="E4312" s="170">
        <v>2020</v>
      </c>
      <c r="F4312" s="170" t="s">
        <v>11890</v>
      </c>
      <c r="G4312" s="171" t="s">
        <v>11825</v>
      </c>
      <c r="H4312" s="171" t="s">
        <v>11902</v>
      </c>
      <c r="I4312" s="171"/>
    </row>
    <row r="4313" spans="1:9" hidden="1" x14ac:dyDescent="0.25">
      <c r="A4313" s="169" t="s">
        <v>16997</v>
      </c>
      <c r="B4313" s="169" t="s">
        <v>16869</v>
      </c>
      <c r="C4313" s="169" t="s">
        <v>523</v>
      </c>
      <c r="D4313" s="169" t="s">
        <v>351</v>
      </c>
      <c r="E4313" s="170">
        <v>2020</v>
      </c>
      <c r="F4313" s="170" t="s">
        <v>11890</v>
      </c>
      <c r="G4313" s="171" t="s">
        <v>11825</v>
      </c>
      <c r="H4313" s="171" t="s">
        <v>11902</v>
      </c>
      <c r="I4313" s="171"/>
    </row>
    <row r="4314" spans="1:9" hidden="1" x14ac:dyDescent="0.25">
      <c r="A4314" s="169" t="s">
        <v>16998</v>
      </c>
      <c r="B4314" s="169" t="s">
        <v>16857</v>
      </c>
      <c r="C4314" s="169" t="s">
        <v>713</v>
      </c>
      <c r="D4314" s="169" t="s">
        <v>351</v>
      </c>
      <c r="E4314" s="170">
        <v>2018</v>
      </c>
      <c r="F4314" s="170" t="s">
        <v>11890</v>
      </c>
      <c r="G4314" s="171" t="s">
        <v>11825</v>
      </c>
      <c r="H4314" s="171" t="s">
        <v>11902</v>
      </c>
      <c r="I4314" s="171"/>
    </row>
    <row r="4315" spans="1:9" x14ac:dyDescent="0.25">
      <c r="A4315" s="169" t="s">
        <v>16999</v>
      </c>
      <c r="B4315" s="169" t="s">
        <v>16994</v>
      </c>
      <c r="C4315" s="169" t="s">
        <v>11889</v>
      </c>
      <c r="D4315" s="169" t="s">
        <v>351</v>
      </c>
      <c r="E4315" s="170">
        <v>2013</v>
      </c>
      <c r="F4315" s="170" t="s">
        <v>11890</v>
      </c>
      <c r="G4315" s="171" t="s">
        <v>11825</v>
      </c>
      <c r="H4315" s="171" t="s">
        <v>11902</v>
      </c>
      <c r="I4315" s="171"/>
    </row>
    <row r="4316" spans="1:9" x14ac:dyDescent="0.25">
      <c r="A4316" s="169" t="s">
        <v>17000</v>
      </c>
      <c r="B4316" s="169" t="s">
        <v>17001</v>
      </c>
      <c r="C4316" s="169" t="s">
        <v>11889</v>
      </c>
      <c r="D4316" s="169" t="s">
        <v>351</v>
      </c>
      <c r="E4316" s="170">
        <v>2016</v>
      </c>
      <c r="F4316" s="170" t="s">
        <v>11890</v>
      </c>
      <c r="G4316" s="171" t="s">
        <v>11825</v>
      </c>
      <c r="H4316" s="171" t="s">
        <v>11902</v>
      </c>
      <c r="I4316" s="171"/>
    </row>
    <row r="4317" spans="1:9" hidden="1" x14ac:dyDescent="0.25">
      <c r="A4317" s="169" t="s">
        <v>17002</v>
      </c>
      <c r="B4317" s="169" t="s">
        <v>16881</v>
      </c>
      <c r="C4317" s="169" t="s">
        <v>547</v>
      </c>
      <c r="D4317" s="169" t="s">
        <v>351</v>
      </c>
      <c r="E4317" s="170">
        <v>2019</v>
      </c>
      <c r="F4317" s="170" t="s">
        <v>11890</v>
      </c>
      <c r="G4317" s="171" t="s">
        <v>11825</v>
      </c>
      <c r="H4317" s="171" t="s">
        <v>11902</v>
      </c>
      <c r="I4317" s="171"/>
    </row>
    <row r="4318" spans="1:9" hidden="1" x14ac:dyDescent="0.25">
      <c r="A4318" s="169" t="s">
        <v>17003</v>
      </c>
      <c r="B4318" s="169" t="s">
        <v>16876</v>
      </c>
      <c r="C4318" s="169" t="s">
        <v>552</v>
      </c>
      <c r="D4318" s="169" t="s">
        <v>351</v>
      </c>
      <c r="E4318" s="170">
        <v>2020</v>
      </c>
      <c r="F4318" s="170" t="s">
        <v>11890</v>
      </c>
      <c r="G4318" s="171" t="s">
        <v>11825</v>
      </c>
      <c r="H4318" s="171" t="s">
        <v>11902</v>
      </c>
      <c r="I4318" s="171"/>
    </row>
    <row r="4319" spans="1:9" hidden="1" x14ac:dyDescent="0.25">
      <c r="A4319" s="169" t="s">
        <v>17004</v>
      </c>
      <c r="B4319" s="169" t="s">
        <v>16824</v>
      </c>
      <c r="C4319" s="169" t="s">
        <v>350</v>
      </c>
      <c r="D4319" s="169" t="s">
        <v>351</v>
      </c>
      <c r="E4319" s="170">
        <v>2020</v>
      </c>
      <c r="F4319" s="170" t="s">
        <v>11890</v>
      </c>
      <c r="G4319" s="171" t="s">
        <v>11825</v>
      </c>
      <c r="H4319" s="171" t="s">
        <v>11902</v>
      </c>
      <c r="I4319" s="171"/>
    </row>
    <row r="4320" spans="1:9" x14ac:dyDescent="0.25">
      <c r="A4320" s="169" t="s">
        <v>17005</v>
      </c>
      <c r="B4320" s="169" t="s">
        <v>16830</v>
      </c>
      <c r="C4320" s="169" t="s">
        <v>11889</v>
      </c>
      <c r="D4320" s="169" t="s">
        <v>351</v>
      </c>
      <c r="E4320" s="170">
        <v>2019</v>
      </c>
      <c r="F4320" s="170" t="s">
        <v>11890</v>
      </c>
      <c r="G4320" s="171" t="s">
        <v>11825</v>
      </c>
      <c r="H4320" s="171" t="s">
        <v>11902</v>
      </c>
      <c r="I4320" s="171"/>
    </row>
    <row r="4321" spans="1:9" x14ac:dyDescent="0.25">
      <c r="A4321" s="169" t="s">
        <v>17006</v>
      </c>
      <c r="B4321" s="169" t="s">
        <v>17007</v>
      </c>
      <c r="C4321" s="169" t="s">
        <v>11889</v>
      </c>
      <c r="D4321" s="169" t="s">
        <v>351</v>
      </c>
      <c r="E4321" s="170">
        <v>2019</v>
      </c>
      <c r="F4321" s="170" t="s">
        <v>11890</v>
      </c>
      <c r="G4321" s="171" t="s">
        <v>11825</v>
      </c>
      <c r="H4321" s="171" t="s">
        <v>11902</v>
      </c>
      <c r="I4321" s="171"/>
    </row>
    <row r="4322" spans="1:9" x14ac:dyDescent="0.25">
      <c r="A4322" s="169" t="s">
        <v>17008</v>
      </c>
      <c r="B4322" s="169" t="s">
        <v>16955</v>
      </c>
      <c r="C4322" s="169" t="s">
        <v>11889</v>
      </c>
      <c r="D4322" s="169" t="s">
        <v>351</v>
      </c>
      <c r="E4322" s="170">
        <v>2020</v>
      </c>
      <c r="F4322" s="170" t="s">
        <v>11890</v>
      </c>
      <c r="G4322" s="171" t="s">
        <v>11825</v>
      </c>
      <c r="H4322" s="171" t="s">
        <v>11902</v>
      </c>
      <c r="I4322" s="171"/>
    </row>
    <row r="4323" spans="1:9" hidden="1" x14ac:dyDescent="0.25">
      <c r="A4323" s="169" t="s">
        <v>17009</v>
      </c>
      <c r="B4323" s="169" t="s">
        <v>16830</v>
      </c>
      <c r="C4323" s="169" t="s">
        <v>483</v>
      </c>
      <c r="D4323" s="169" t="s">
        <v>351</v>
      </c>
      <c r="E4323" s="170">
        <v>2019</v>
      </c>
      <c r="F4323" s="170" t="s">
        <v>11890</v>
      </c>
      <c r="G4323" s="171" t="s">
        <v>11825</v>
      </c>
      <c r="H4323" s="171" t="s">
        <v>11902</v>
      </c>
      <c r="I4323" s="171"/>
    </row>
    <row r="4324" spans="1:9" hidden="1" x14ac:dyDescent="0.25">
      <c r="A4324" s="169" t="s">
        <v>17010</v>
      </c>
      <c r="B4324" s="169" t="s">
        <v>16869</v>
      </c>
      <c r="C4324" s="169" t="s">
        <v>575</v>
      </c>
      <c r="D4324" s="169" t="s">
        <v>351</v>
      </c>
      <c r="E4324" s="170">
        <v>2020</v>
      </c>
      <c r="F4324" s="170" t="s">
        <v>11890</v>
      </c>
      <c r="G4324" s="171" t="s">
        <v>11825</v>
      </c>
      <c r="H4324" s="171" t="s">
        <v>11902</v>
      </c>
      <c r="I4324" s="171"/>
    </row>
    <row r="4325" spans="1:9" hidden="1" x14ac:dyDescent="0.25">
      <c r="A4325" s="169" t="s">
        <v>17011</v>
      </c>
      <c r="B4325" s="169" t="s">
        <v>16851</v>
      </c>
      <c r="C4325" s="169" t="s">
        <v>378</v>
      </c>
      <c r="D4325" s="169" t="s">
        <v>351</v>
      </c>
      <c r="E4325" s="170">
        <v>2020</v>
      </c>
      <c r="F4325" s="170" t="s">
        <v>11890</v>
      </c>
      <c r="G4325" s="171" t="s">
        <v>11825</v>
      </c>
      <c r="H4325" s="171" t="s">
        <v>11902</v>
      </c>
      <c r="I4325" s="171"/>
    </row>
    <row r="4326" spans="1:9" hidden="1" x14ac:dyDescent="0.25">
      <c r="A4326" s="169" t="s">
        <v>17012</v>
      </c>
      <c r="B4326" s="169" t="s">
        <v>16824</v>
      </c>
      <c r="C4326" s="169" t="s">
        <v>613</v>
      </c>
      <c r="D4326" s="169" t="s">
        <v>351</v>
      </c>
      <c r="E4326" s="170">
        <v>2020</v>
      </c>
      <c r="F4326" s="170" t="s">
        <v>11890</v>
      </c>
      <c r="G4326" s="171" t="s">
        <v>11825</v>
      </c>
      <c r="H4326" s="171" t="s">
        <v>11902</v>
      </c>
      <c r="I4326" s="171"/>
    </row>
    <row r="4327" spans="1:9" hidden="1" x14ac:dyDescent="0.25">
      <c r="A4327" s="169" t="s">
        <v>17013</v>
      </c>
      <c r="B4327" s="169" t="s">
        <v>17014</v>
      </c>
      <c r="C4327" s="169" t="s">
        <v>356</v>
      </c>
      <c r="D4327" s="169" t="s">
        <v>351</v>
      </c>
      <c r="E4327" s="170">
        <v>2019</v>
      </c>
      <c r="F4327" s="170" t="s">
        <v>11890</v>
      </c>
      <c r="G4327" s="171" t="s">
        <v>11825</v>
      </c>
      <c r="H4327" s="171" t="s">
        <v>11902</v>
      </c>
      <c r="I4327" s="171"/>
    </row>
    <row r="4328" spans="1:9" x14ac:dyDescent="0.25">
      <c r="A4328" s="169" t="s">
        <v>17015</v>
      </c>
      <c r="B4328" s="169" t="s">
        <v>16910</v>
      </c>
      <c r="C4328" s="169" t="s">
        <v>11889</v>
      </c>
      <c r="D4328" s="169" t="s">
        <v>351</v>
      </c>
      <c r="E4328" s="170">
        <v>2020</v>
      </c>
      <c r="F4328" s="170" t="s">
        <v>11890</v>
      </c>
      <c r="G4328" s="171" t="s">
        <v>11825</v>
      </c>
      <c r="H4328" s="171" t="s">
        <v>11902</v>
      </c>
      <c r="I4328" s="171"/>
    </row>
    <row r="4329" spans="1:9" hidden="1" x14ac:dyDescent="0.25">
      <c r="A4329" s="169" t="s">
        <v>17016</v>
      </c>
      <c r="B4329" s="169" t="s">
        <v>16840</v>
      </c>
      <c r="C4329" s="169" t="s">
        <v>418</v>
      </c>
      <c r="D4329" s="169" t="s">
        <v>351</v>
      </c>
      <c r="E4329" s="170">
        <v>2020</v>
      </c>
      <c r="F4329" s="170" t="s">
        <v>11890</v>
      </c>
      <c r="G4329" s="171" t="s">
        <v>11825</v>
      </c>
      <c r="H4329" s="171" t="s">
        <v>11902</v>
      </c>
      <c r="I4329" s="171"/>
    </row>
    <row r="4330" spans="1:9" x14ac:dyDescent="0.25">
      <c r="A4330" s="169" t="s">
        <v>17017</v>
      </c>
      <c r="B4330" s="169" t="s">
        <v>16869</v>
      </c>
      <c r="C4330" s="169" t="s">
        <v>11889</v>
      </c>
      <c r="D4330" s="169" t="s">
        <v>351</v>
      </c>
      <c r="E4330" s="170">
        <v>2020</v>
      </c>
      <c r="F4330" s="170" t="s">
        <v>11890</v>
      </c>
      <c r="G4330" s="171" t="s">
        <v>11825</v>
      </c>
      <c r="H4330" s="171" t="s">
        <v>11902</v>
      </c>
      <c r="I4330" s="171"/>
    </row>
    <row r="4331" spans="1:9" hidden="1" x14ac:dyDescent="0.25">
      <c r="A4331" s="169" t="s">
        <v>17018</v>
      </c>
      <c r="B4331" s="169" t="s">
        <v>16830</v>
      </c>
      <c r="C4331" s="169" t="s">
        <v>1562</v>
      </c>
      <c r="D4331" s="169" t="s">
        <v>351</v>
      </c>
      <c r="E4331" s="170">
        <v>2019</v>
      </c>
      <c r="F4331" s="170" t="s">
        <v>11890</v>
      </c>
      <c r="G4331" s="171" t="s">
        <v>11825</v>
      </c>
      <c r="H4331" s="171" t="s">
        <v>11902</v>
      </c>
      <c r="I4331" s="171"/>
    </row>
    <row r="4332" spans="1:9" hidden="1" x14ac:dyDescent="0.25">
      <c r="A4332" s="169" t="s">
        <v>17019</v>
      </c>
      <c r="B4332" s="169" t="s">
        <v>17020</v>
      </c>
      <c r="C4332" s="169" t="s">
        <v>356</v>
      </c>
      <c r="D4332" s="169" t="s">
        <v>351</v>
      </c>
      <c r="E4332" s="170">
        <v>2020</v>
      </c>
      <c r="F4332" s="170" t="s">
        <v>11890</v>
      </c>
      <c r="G4332" s="171" t="s">
        <v>11825</v>
      </c>
      <c r="H4332" s="171" t="s">
        <v>11902</v>
      </c>
      <c r="I4332" s="171"/>
    </row>
    <row r="4333" spans="1:9" x14ac:dyDescent="0.25">
      <c r="A4333" s="169" t="s">
        <v>17021</v>
      </c>
      <c r="B4333" s="169" t="s">
        <v>17022</v>
      </c>
      <c r="C4333" s="169" t="s">
        <v>11889</v>
      </c>
      <c r="D4333" s="169" t="s">
        <v>351</v>
      </c>
      <c r="E4333" s="170">
        <v>2019</v>
      </c>
      <c r="F4333" s="170" t="s">
        <v>11890</v>
      </c>
      <c r="G4333" s="171" t="s">
        <v>11825</v>
      </c>
      <c r="H4333" s="171" t="s">
        <v>11902</v>
      </c>
      <c r="I4333" s="171"/>
    </row>
    <row r="4334" spans="1:9" hidden="1" x14ac:dyDescent="0.25">
      <c r="A4334" s="169" t="s">
        <v>17023</v>
      </c>
      <c r="B4334" s="169" t="s">
        <v>16908</v>
      </c>
      <c r="C4334" s="169" t="s">
        <v>356</v>
      </c>
      <c r="D4334" s="169" t="s">
        <v>351</v>
      </c>
      <c r="E4334" s="170">
        <v>2020</v>
      </c>
      <c r="F4334" s="170" t="s">
        <v>11890</v>
      </c>
      <c r="G4334" s="171" t="s">
        <v>11825</v>
      </c>
      <c r="H4334" s="171" t="s">
        <v>11902</v>
      </c>
      <c r="I4334" s="171"/>
    </row>
    <row r="4335" spans="1:9" x14ac:dyDescent="0.25">
      <c r="A4335" s="169" t="s">
        <v>17024</v>
      </c>
      <c r="B4335" s="169" t="s">
        <v>17025</v>
      </c>
      <c r="C4335" s="169" t="s">
        <v>11889</v>
      </c>
      <c r="D4335" s="169" t="s">
        <v>351</v>
      </c>
      <c r="E4335" s="170">
        <v>2020</v>
      </c>
      <c r="F4335" s="170" t="s">
        <v>11890</v>
      </c>
      <c r="G4335" s="171" t="s">
        <v>11825</v>
      </c>
      <c r="H4335" s="171" t="s">
        <v>11902</v>
      </c>
      <c r="I4335" s="171"/>
    </row>
    <row r="4336" spans="1:9" hidden="1" x14ac:dyDescent="0.25">
      <c r="A4336" s="169" t="s">
        <v>17026</v>
      </c>
      <c r="B4336" s="169" t="s">
        <v>16869</v>
      </c>
      <c r="C4336" s="169" t="s">
        <v>713</v>
      </c>
      <c r="D4336" s="169" t="s">
        <v>351</v>
      </c>
      <c r="E4336" s="170">
        <v>2020</v>
      </c>
      <c r="F4336" s="170" t="s">
        <v>11890</v>
      </c>
      <c r="G4336" s="171" t="s">
        <v>11825</v>
      </c>
      <c r="H4336" s="171" t="s">
        <v>11902</v>
      </c>
      <c r="I4336" s="171"/>
    </row>
    <row r="4337" spans="1:9" x14ac:dyDescent="0.25">
      <c r="A4337" s="169" t="s">
        <v>17027</v>
      </c>
      <c r="B4337" s="169" t="s">
        <v>17028</v>
      </c>
      <c r="C4337" s="169" t="s">
        <v>11889</v>
      </c>
      <c r="D4337" s="169" t="s">
        <v>351</v>
      </c>
      <c r="E4337" s="170">
        <v>2019</v>
      </c>
      <c r="F4337" s="170" t="s">
        <v>11890</v>
      </c>
      <c r="G4337" s="171" t="s">
        <v>11825</v>
      </c>
      <c r="H4337" s="171" t="s">
        <v>11902</v>
      </c>
      <c r="I4337" s="171"/>
    </row>
    <row r="4338" spans="1:9" x14ac:dyDescent="0.25">
      <c r="A4338" s="169" t="s">
        <v>17029</v>
      </c>
      <c r="B4338" s="169" t="s">
        <v>16840</v>
      </c>
      <c r="C4338" s="169" t="s">
        <v>11889</v>
      </c>
      <c r="D4338" s="169" t="s">
        <v>351</v>
      </c>
      <c r="E4338" s="170">
        <v>2020</v>
      </c>
      <c r="F4338" s="170" t="s">
        <v>11890</v>
      </c>
      <c r="G4338" s="171" t="s">
        <v>11825</v>
      </c>
      <c r="H4338" s="171" t="s">
        <v>11902</v>
      </c>
      <c r="I4338" s="171"/>
    </row>
    <row r="4339" spans="1:9" hidden="1" x14ac:dyDescent="0.25">
      <c r="A4339" s="169" t="s">
        <v>17030</v>
      </c>
      <c r="B4339" s="169" t="s">
        <v>17025</v>
      </c>
      <c r="C4339" s="169" t="s">
        <v>356</v>
      </c>
      <c r="D4339" s="169" t="s">
        <v>351</v>
      </c>
      <c r="E4339" s="170">
        <v>2020</v>
      </c>
      <c r="F4339" s="170" t="s">
        <v>11890</v>
      </c>
      <c r="G4339" s="171" t="s">
        <v>11825</v>
      </c>
      <c r="H4339" s="171" t="s">
        <v>11902</v>
      </c>
      <c r="I4339" s="171"/>
    </row>
    <row r="4340" spans="1:9" x14ac:dyDescent="0.25">
      <c r="A4340" s="169" t="s">
        <v>17031</v>
      </c>
      <c r="B4340" s="169" t="s">
        <v>17032</v>
      </c>
      <c r="C4340" s="169" t="s">
        <v>11889</v>
      </c>
      <c r="D4340" s="169" t="s">
        <v>351</v>
      </c>
      <c r="E4340" s="170">
        <v>2020</v>
      </c>
      <c r="F4340" s="170" t="s">
        <v>11890</v>
      </c>
      <c r="G4340" s="171" t="s">
        <v>11825</v>
      </c>
      <c r="H4340" s="171" t="s">
        <v>11902</v>
      </c>
      <c r="I4340" s="171"/>
    </row>
    <row r="4341" spans="1:9" hidden="1" x14ac:dyDescent="0.25">
      <c r="A4341" s="169" t="s">
        <v>17033</v>
      </c>
      <c r="B4341" s="169" t="s">
        <v>16857</v>
      </c>
      <c r="C4341" s="169" t="s">
        <v>552</v>
      </c>
      <c r="D4341" s="169" t="s">
        <v>351</v>
      </c>
      <c r="E4341" s="170">
        <v>2020</v>
      </c>
      <c r="F4341" s="170" t="s">
        <v>11890</v>
      </c>
      <c r="G4341" s="171" t="s">
        <v>11825</v>
      </c>
      <c r="H4341" s="171" t="s">
        <v>11902</v>
      </c>
      <c r="I4341" s="171"/>
    </row>
    <row r="4342" spans="1:9" x14ac:dyDescent="0.25">
      <c r="A4342" s="169" t="s">
        <v>17034</v>
      </c>
      <c r="B4342" s="169" t="s">
        <v>17035</v>
      </c>
      <c r="C4342" s="169" t="s">
        <v>11889</v>
      </c>
      <c r="D4342" s="169" t="s">
        <v>351</v>
      </c>
      <c r="E4342" s="170">
        <v>2020</v>
      </c>
      <c r="F4342" s="170" t="s">
        <v>11890</v>
      </c>
      <c r="G4342" s="171" t="s">
        <v>11825</v>
      </c>
      <c r="H4342" s="171" t="s">
        <v>11902</v>
      </c>
      <c r="I4342" s="171"/>
    </row>
    <row r="4343" spans="1:9" hidden="1" x14ac:dyDescent="0.25">
      <c r="A4343" s="169" t="s">
        <v>17036</v>
      </c>
      <c r="B4343" s="169" t="s">
        <v>16896</v>
      </c>
      <c r="C4343" s="169" t="s">
        <v>547</v>
      </c>
      <c r="D4343" s="169" t="s">
        <v>351</v>
      </c>
      <c r="E4343" s="170">
        <v>2018</v>
      </c>
      <c r="F4343" s="170" t="s">
        <v>11890</v>
      </c>
      <c r="G4343" s="171" t="s">
        <v>11825</v>
      </c>
      <c r="H4343" s="171" t="s">
        <v>11902</v>
      </c>
      <c r="I4343" s="171"/>
    </row>
    <row r="4344" spans="1:9" hidden="1" x14ac:dyDescent="0.25">
      <c r="A4344" s="169" t="s">
        <v>17037</v>
      </c>
      <c r="B4344" s="169" t="s">
        <v>16832</v>
      </c>
      <c r="C4344" s="169" t="s">
        <v>415</v>
      </c>
      <c r="D4344" s="169" t="s">
        <v>351</v>
      </c>
      <c r="E4344" s="170">
        <v>2020</v>
      </c>
      <c r="F4344" s="170" t="s">
        <v>11890</v>
      </c>
      <c r="G4344" s="171" t="s">
        <v>11825</v>
      </c>
      <c r="H4344" s="171" t="s">
        <v>11902</v>
      </c>
      <c r="I4344" s="171"/>
    </row>
    <row r="4345" spans="1:9" x14ac:dyDescent="0.25">
      <c r="A4345" s="169" t="s">
        <v>17038</v>
      </c>
      <c r="B4345" s="169" t="s">
        <v>16983</v>
      </c>
      <c r="C4345" s="169" t="s">
        <v>11889</v>
      </c>
      <c r="D4345" s="169" t="s">
        <v>351</v>
      </c>
      <c r="E4345" s="170">
        <v>2019</v>
      </c>
      <c r="F4345" s="170" t="s">
        <v>11890</v>
      </c>
      <c r="G4345" s="171" t="s">
        <v>11825</v>
      </c>
      <c r="H4345" s="171" t="s">
        <v>11902</v>
      </c>
      <c r="I4345" s="171"/>
    </row>
    <row r="4346" spans="1:9" hidden="1" x14ac:dyDescent="0.25">
      <c r="A4346" s="169" t="s">
        <v>17039</v>
      </c>
      <c r="B4346" s="169" t="s">
        <v>16928</v>
      </c>
      <c r="C4346" s="169" t="s">
        <v>547</v>
      </c>
      <c r="D4346" s="169" t="s">
        <v>351</v>
      </c>
      <c r="E4346" s="170">
        <v>2019</v>
      </c>
      <c r="F4346" s="170" t="s">
        <v>11890</v>
      </c>
      <c r="G4346" s="171" t="s">
        <v>11825</v>
      </c>
      <c r="H4346" s="171" t="s">
        <v>11902</v>
      </c>
      <c r="I4346" s="171"/>
    </row>
    <row r="4347" spans="1:9" hidden="1" x14ac:dyDescent="0.25">
      <c r="A4347" s="169" t="s">
        <v>17040</v>
      </c>
      <c r="B4347" s="169" t="s">
        <v>16951</v>
      </c>
      <c r="C4347" s="169" t="s">
        <v>17041</v>
      </c>
      <c r="D4347" s="169" t="s">
        <v>351</v>
      </c>
      <c r="E4347" s="170">
        <v>2020</v>
      </c>
      <c r="F4347" s="170" t="s">
        <v>11890</v>
      </c>
      <c r="G4347" s="171" t="s">
        <v>11825</v>
      </c>
      <c r="H4347" s="171" t="s">
        <v>11902</v>
      </c>
      <c r="I4347" s="171"/>
    </row>
    <row r="4348" spans="1:9" x14ac:dyDescent="0.25">
      <c r="A4348" s="169" t="s">
        <v>17042</v>
      </c>
      <c r="B4348" s="169" t="s">
        <v>17043</v>
      </c>
      <c r="C4348" s="169" t="s">
        <v>11889</v>
      </c>
      <c r="D4348" s="169" t="s">
        <v>351</v>
      </c>
      <c r="E4348" s="170">
        <v>2020</v>
      </c>
      <c r="F4348" s="170" t="s">
        <v>11890</v>
      </c>
      <c r="G4348" s="171" t="s">
        <v>11825</v>
      </c>
      <c r="H4348" s="171" t="s">
        <v>11902</v>
      </c>
      <c r="I4348" s="171"/>
    </row>
    <row r="4349" spans="1:9" hidden="1" x14ac:dyDescent="0.25">
      <c r="A4349" s="169" t="s">
        <v>17044</v>
      </c>
      <c r="B4349" s="169" t="s">
        <v>16928</v>
      </c>
      <c r="C4349" s="169" t="s">
        <v>483</v>
      </c>
      <c r="D4349" s="169" t="s">
        <v>351</v>
      </c>
      <c r="E4349" s="170">
        <v>2019</v>
      </c>
      <c r="F4349" s="170" t="s">
        <v>11890</v>
      </c>
      <c r="G4349" s="171" t="s">
        <v>11825</v>
      </c>
      <c r="H4349" s="171" t="s">
        <v>11902</v>
      </c>
      <c r="I4349" s="171"/>
    </row>
    <row r="4350" spans="1:9" hidden="1" x14ac:dyDescent="0.25">
      <c r="A4350" s="169" t="s">
        <v>17045</v>
      </c>
      <c r="B4350" s="169" t="s">
        <v>16820</v>
      </c>
      <c r="C4350" s="169" t="s">
        <v>16989</v>
      </c>
      <c r="D4350" s="169" t="s">
        <v>351</v>
      </c>
      <c r="E4350" s="170">
        <v>2020</v>
      </c>
      <c r="F4350" s="170" t="s">
        <v>11890</v>
      </c>
      <c r="G4350" s="171" t="s">
        <v>11825</v>
      </c>
      <c r="H4350" s="171" t="s">
        <v>11902</v>
      </c>
      <c r="I4350" s="171"/>
    </row>
    <row r="4351" spans="1:9" hidden="1" x14ac:dyDescent="0.25">
      <c r="A4351" s="169" t="s">
        <v>17046</v>
      </c>
      <c r="B4351" s="169" t="s">
        <v>17047</v>
      </c>
      <c r="C4351" s="169" t="s">
        <v>356</v>
      </c>
      <c r="D4351" s="169" t="s">
        <v>351</v>
      </c>
      <c r="E4351" s="170">
        <v>2020</v>
      </c>
      <c r="F4351" s="170" t="s">
        <v>11890</v>
      </c>
      <c r="G4351" s="171" t="s">
        <v>11825</v>
      </c>
      <c r="H4351" s="171" t="s">
        <v>11902</v>
      </c>
      <c r="I4351" s="171"/>
    </row>
    <row r="4352" spans="1:9" hidden="1" x14ac:dyDescent="0.25">
      <c r="A4352" s="169" t="s">
        <v>17048</v>
      </c>
      <c r="B4352" s="169" t="s">
        <v>16951</v>
      </c>
      <c r="C4352" s="169" t="s">
        <v>17049</v>
      </c>
      <c r="D4352" s="169" t="s">
        <v>351</v>
      </c>
      <c r="E4352" s="170">
        <v>2020</v>
      </c>
      <c r="F4352" s="170" t="s">
        <v>11890</v>
      </c>
      <c r="G4352" s="171" t="s">
        <v>11825</v>
      </c>
      <c r="H4352" s="171" t="s">
        <v>11902</v>
      </c>
      <c r="I4352" s="171"/>
    </row>
    <row r="4353" spans="1:9" hidden="1" x14ac:dyDescent="0.25">
      <c r="A4353" s="169" t="s">
        <v>17050</v>
      </c>
      <c r="B4353" s="169" t="s">
        <v>16869</v>
      </c>
      <c r="C4353" s="169" t="s">
        <v>378</v>
      </c>
      <c r="D4353" s="169" t="s">
        <v>351</v>
      </c>
      <c r="E4353" s="170">
        <v>2020</v>
      </c>
      <c r="F4353" s="170" t="s">
        <v>11890</v>
      </c>
      <c r="G4353" s="171" t="s">
        <v>11825</v>
      </c>
      <c r="H4353" s="171" t="s">
        <v>11902</v>
      </c>
      <c r="I4353" s="171"/>
    </row>
    <row r="4354" spans="1:9" hidden="1" x14ac:dyDescent="0.25">
      <c r="A4354" s="169" t="s">
        <v>17051</v>
      </c>
      <c r="B4354" s="169" t="s">
        <v>16865</v>
      </c>
      <c r="C4354" s="169" t="s">
        <v>356</v>
      </c>
      <c r="D4354" s="169" t="s">
        <v>351</v>
      </c>
      <c r="E4354" s="170">
        <v>2020</v>
      </c>
      <c r="F4354" s="170" t="s">
        <v>11890</v>
      </c>
      <c r="G4354" s="171" t="s">
        <v>11825</v>
      </c>
      <c r="H4354" s="171" t="s">
        <v>11902</v>
      </c>
      <c r="I4354" s="171"/>
    </row>
    <row r="4355" spans="1:9" x14ac:dyDescent="0.25">
      <c r="A4355" s="169" t="s">
        <v>17052</v>
      </c>
      <c r="B4355" s="169" t="s">
        <v>16955</v>
      </c>
      <c r="C4355" s="169" t="s">
        <v>11889</v>
      </c>
      <c r="D4355" s="169" t="s">
        <v>351</v>
      </c>
      <c r="E4355" s="170">
        <v>2019</v>
      </c>
      <c r="F4355" s="170" t="s">
        <v>11890</v>
      </c>
      <c r="G4355" s="171" t="s">
        <v>11825</v>
      </c>
      <c r="H4355" s="171" t="s">
        <v>11902</v>
      </c>
      <c r="I4355" s="171"/>
    </row>
    <row r="4356" spans="1:9" x14ac:dyDescent="0.25">
      <c r="A4356" s="169" t="s">
        <v>17053</v>
      </c>
      <c r="B4356" s="169" t="s">
        <v>17054</v>
      </c>
      <c r="C4356" s="169" t="s">
        <v>11889</v>
      </c>
      <c r="D4356" s="169" t="s">
        <v>351</v>
      </c>
      <c r="E4356" s="170">
        <v>2018</v>
      </c>
      <c r="F4356" s="170" t="s">
        <v>11890</v>
      </c>
      <c r="G4356" s="171" t="s">
        <v>11825</v>
      </c>
      <c r="H4356" s="171" t="s">
        <v>11902</v>
      </c>
      <c r="I4356" s="171"/>
    </row>
    <row r="4357" spans="1:9" hidden="1" x14ac:dyDescent="0.25">
      <c r="A4357" s="169" t="s">
        <v>17055</v>
      </c>
      <c r="B4357" s="169" t="s">
        <v>16820</v>
      </c>
      <c r="C4357" s="169" t="s">
        <v>350</v>
      </c>
      <c r="D4357" s="169" t="s">
        <v>351</v>
      </c>
      <c r="E4357" s="170">
        <v>2020</v>
      </c>
      <c r="F4357" s="170" t="s">
        <v>11890</v>
      </c>
      <c r="G4357" s="171" t="s">
        <v>11825</v>
      </c>
      <c r="H4357" s="171" t="s">
        <v>11902</v>
      </c>
      <c r="I4357" s="171"/>
    </row>
    <row r="4358" spans="1:9" x14ac:dyDescent="0.25">
      <c r="A4358" s="169" t="s">
        <v>17056</v>
      </c>
      <c r="B4358" s="169" t="s">
        <v>17057</v>
      </c>
      <c r="C4358" s="169" t="s">
        <v>11889</v>
      </c>
      <c r="D4358" s="169" t="s">
        <v>351</v>
      </c>
      <c r="E4358" s="170">
        <v>2016</v>
      </c>
      <c r="F4358" s="170" t="s">
        <v>11890</v>
      </c>
      <c r="G4358" s="171" t="s">
        <v>11825</v>
      </c>
      <c r="H4358" s="171" t="s">
        <v>11902</v>
      </c>
      <c r="I4358" s="171"/>
    </row>
    <row r="4359" spans="1:9" hidden="1" x14ac:dyDescent="0.25">
      <c r="A4359" s="169" t="s">
        <v>17058</v>
      </c>
      <c r="B4359" s="169" t="s">
        <v>16945</v>
      </c>
      <c r="C4359" s="169" t="s">
        <v>356</v>
      </c>
      <c r="D4359" s="169" t="s">
        <v>351</v>
      </c>
      <c r="E4359" s="170">
        <v>2020</v>
      </c>
      <c r="F4359" s="170" t="s">
        <v>11890</v>
      </c>
      <c r="G4359" s="171" t="s">
        <v>11825</v>
      </c>
      <c r="H4359" s="171" t="s">
        <v>11902</v>
      </c>
      <c r="I4359" s="171"/>
    </row>
    <row r="4360" spans="1:9" hidden="1" x14ac:dyDescent="0.25">
      <c r="A4360" s="169" t="s">
        <v>17059</v>
      </c>
      <c r="B4360" s="169" t="s">
        <v>16876</v>
      </c>
      <c r="C4360" s="169" t="s">
        <v>443</v>
      </c>
      <c r="D4360" s="169" t="s">
        <v>351</v>
      </c>
      <c r="E4360" s="170">
        <v>2010</v>
      </c>
      <c r="F4360" s="170" t="s">
        <v>11890</v>
      </c>
      <c r="G4360" s="171" t="s">
        <v>11825</v>
      </c>
      <c r="H4360" s="171" t="s">
        <v>11902</v>
      </c>
      <c r="I4360" s="171"/>
    </row>
    <row r="4361" spans="1:9" hidden="1" x14ac:dyDescent="0.25">
      <c r="A4361" s="169" t="s">
        <v>17060</v>
      </c>
      <c r="B4361" s="169" t="s">
        <v>16903</v>
      </c>
      <c r="C4361" s="169" t="s">
        <v>356</v>
      </c>
      <c r="D4361" s="169" t="s">
        <v>351</v>
      </c>
      <c r="E4361" s="170">
        <v>2020</v>
      </c>
      <c r="F4361" s="170" t="s">
        <v>11890</v>
      </c>
      <c r="G4361" s="171" t="s">
        <v>11825</v>
      </c>
      <c r="H4361" s="171" t="s">
        <v>11902</v>
      </c>
      <c r="I4361" s="171"/>
    </row>
    <row r="4362" spans="1:9" hidden="1" x14ac:dyDescent="0.25">
      <c r="A4362" s="169" t="s">
        <v>17061</v>
      </c>
      <c r="B4362" s="169" t="s">
        <v>17062</v>
      </c>
      <c r="C4362" s="169" t="s">
        <v>356</v>
      </c>
      <c r="D4362" s="169" t="s">
        <v>351</v>
      </c>
      <c r="E4362" s="170">
        <v>2019</v>
      </c>
      <c r="F4362" s="170" t="s">
        <v>11890</v>
      </c>
      <c r="G4362" s="171" t="s">
        <v>11825</v>
      </c>
      <c r="H4362" s="171" t="s">
        <v>11902</v>
      </c>
      <c r="I4362" s="171"/>
    </row>
    <row r="4363" spans="1:9" x14ac:dyDescent="0.25">
      <c r="A4363" s="169" t="s">
        <v>17063</v>
      </c>
      <c r="B4363" s="169" t="s">
        <v>16969</v>
      </c>
      <c r="C4363" s="169" t="s">
        <v>11889</v>
      </c>
      <c r="D4363" s="169" t="s">
        <v>351</v>
      </c>
      <c r="E4363" s="170">
        <v>2013</v>
      </c>
      <c r="F4363" s="170" t="s">
        <v>11890</v>
      </c>
      <c r="G4363" s="171" t="s">
        <v>11825</v>
      </c>
      <c r="H4363" s="171" t="s">
        <v>11902</v>
      </c>
      <c r="I4363" s="171"/>
    </row>
    <row r="4364" spans="1:9" x14ac:dyDescent="0.25">
      <c r="A4364" s="169" t="s">
        <v>17064</v>
      </c>
      <c r="B4364" s="169" t="s">
        <v>17065</v>
      </c>
      <c r="C4364" s="169" t="s">
        <v>11889</v>
      </c>
      <c r="D4364" s="169" t="s">
        <v>351</v>
      </c>
      <c r="E4364" s="170">
        <v>2016</v>
      </c>
      <c r="F4364" s="170" t="s">
        <v>11890</v>
      </c>
      <c r="G4364" s="171" t="s">
        <v>11825</v>
      </c>
      <c r="H4364" s="171" t="s">
        <v>11902</v>
      </c>
      <c r="I4364" s="171"/>
    </row>
    <row r="4365" spans="1:9" hidden="1" x14ac:dyDescent="0.25">
      <c r="A4365" s="169" t="s">
        <v>17066</v>
      </c>
      <c r="B4365" s="169" t="s">
        <v>16840</v>
      </c>
      <c r="C4365" s="169" t="s">
        <v>378</v>
      </c>
      <c r="D4365" s="169" t="s">
        <v>351</v>
      </c>
      <c r="E4365" s="170">
        <v>2020</v>
      </c>
      <c r="F4365" s="170" t="s">
        <v>11890</v>
      </c>
      <c r="G4365" s="171" t="s">
        <v>11825</v>
      </c>
      <c r="H4365" s="171" t="s">
        <v>11902</v>
      </c>
      <c r="I4365" s="171"/>
    </row>
    <row r="4366" spans="1:9" x14ac:dyDescent="0.25">
      <c r="A4366" s="169" t="s">
        <v>17067</v>
      </c>
      <c r="B4366" s="169" t="s">
        <v>17068</v>
      </c>
      <c r="C4366" s="169" t="s">
        <v>11889</v>
      </c>
      <c r="D4366" s="169" t="s">
        <v>351</v>
      </c>
      <c r="E4366" s="170">
        <v>2020</v>
      </c>
      <c r="F4366" s="170" t="s">
        <v>11890</v>
      </c>
      <c r="G4366" s="171" t="s">
        <v>11825</v>
      </c>
      <c r="H4366" s="171" t="s">
        <v>11902</v>
      </c>
      <c r="I4366" s="171"/>
    </row>
    <row r="4367" spans="1:9" hidden="1" x14ac:dyDescent="0.25">
      <c r="A4367" s="169" t="s">
        <v>17069</v>
      </c>
      <c r="B4367" s="169" t="s">
        <v>16865</v>
      </c>
      <c r="C4367" s="169" t="s">
        <v>1562</v>
      </c>
      <c r="D4367" s="169" t="s">
        <v>351</v>
      </c>
      <c r="E4367" s="170">
        <v>2020</v>
      </c>
      <c r="F4367" s="170" t="s">
        <v>11890</v>
      </c>
      <c r="G4367" s="171" t="s">
        <v>11825</v>
      </c>
      <c r="H4367" s="171" t="s">
        <v>11902</v>
      </c>
      <c r="I4367" s="171"/>
    </row>
    <row r="4368" spans="1:9" x14ac:dyDescent="0.25">
      <c r="A4368" s="169" t="s">
        <v>17070</v>
      </c>
      <c r="B4368" s="169" t="s">
        <v>16928</v>
      </c>
      <c r="C4368" s="169" t="s">
        <v>11889</v>
      </c>
      <c r="D4368" s="169" t="s">
        <v>351</v>
      </c>
      <c r="E4368" s="170">
        <v>2019</v>
      </c>
      <c r="F4368" s="170" t="s">
        <v>11890</v>
      </c>
      <c r="G4368" s="171" t="s">
        <v>11825</v>
      </c>
      <c r="H4368" s="171" t="s">
        <v>11902</v>
      </c>
      <c r="I4368" s="171"/>
    </row>
    <row r="4369" spans="1:9" x14ac:dyDescent="0.25">
      <c r="A4369" s="169" t="s">
        <v>17071</v>
      </c>
      <c r="B4369" s="169" t="s">
        <v>17072</v>
      </c>
      <c r="C4369" s="169" t="s">
        <v>11889</v>
      </c>
      <c r="D4369" s="169" t="s">
        <v>351</v>
      </c>
      <c r="E4369" s="170">
        <v>2007</v>
      </c>
      <c r="F4369" s="170" t="s">
        <v>11890</v>
      </c>
      <c r="G4369" s="171" t="s">
        <v>11825</v>
      </c>
      <c r="H4369" s="171" t="s">
        <v>11902</v>
      </c>
      <c r="I4369" s="171"/>
    </row>
    <row r="4370" spans="1:9" x14ac:dyDescent="0.25">
      <c r="A4370" s="169" t="s">
        <v>17073</v>
      </c>
      <c r="B4370" s="169" t="s">
        <v>16987</v>
      </c>
      <c r="C4370" s="169" t="s">
        <v>11889</v>
      </c>
      <c r="D4370" s="169" t="s">
        <v>351</v>
      </c>
      <c r="E4370" s="170">
        <v>2020</v>
      </c>
      <c r="F4370" s="170" t="s">
        <v>11890</v>
      </c>
      <c r="G4370" s="171" t="s">
        <v>11825</v>
      </c>
      <c r="H4370" s="171" t="s">
        <v>11902</v>
      </c>
      <c r="I4370" s="171"/>
    </row>
    <row r="4371" spans="1:9" x14ac:dyDescent="0.25">
      <c r="A4371" s="169" t="s">
        <v>17074</v>
      </c>
      <c r="B4371" s="169" t="s">
        <v>16959</v>
      </c>
      <c r="C4371" s="169" t="s">
        <v>11889</v>
      </c>
      <c r="D4371" s="169" t="s">
        <v>351</v>
      </c>
      <c r="E4371" s="170">
        <v>2020</v>
      </c>
      <c r="F4371" s="170" t="s">
        <v>11890</v>
      </c>
      <c r="G4371" s="171" t="s">
        <v>11825</v>
      </c>
      <c r="H4371" s="171" t="s">
        <v>11902</v>
      </c>
      <c r="I4371" s="171"/>
    </row>
    <row r="4372" spans="1:9" x14ac:dyDescent="0.25">
      <c r="A4372" s="169" t="s">
        <v>17075</v>
      </c>
      <c r="B4372" s="169" t="s">
        <v>16863</v>
      </c>
      <c r="C4372" s="169" t="s">
        <v>11889</v>
      </c>
      <c r="D4372" s="169" t="s">
        <v>351</v>
      </c>
      <c r="E4372" s="170">
        <v>2015</v>
      </c>
      <c r="F4372" s="170" t="s">
        <v>11890</v>
      </c>
      <c r="G4372" s="171" t="s">
        <v>11825</v>
      </c>
      <c r="H4372" s="171" t="s">
        <v>11902</v>
      </c>
      <c r="I4372" s="171"/>
    </row>
    <row r="4373" spans="1:9" hidden="1" x14ac:dyDescent="0.25">
      <c r="A4373" s="169" t="s">
        <v>17076</v>
      </c>
      <c r="B4373" s="169" t="s">
        <v>16853</v>
      </c>
      <c r="C4373" s="169" t="s">
        <v>1562</v>
      </c>
      <c r="D4373" s="169" t="s">
        <v>351</v>
      </c>
      <c r="E4373" s="170">
        <v>2020</v>
      </c>
      <c r="F4373" s="170" t="s">
        <v>11890</v>
      </c>
      <c r="G4373" s="171" t="s">
        <v>11825</v>
      </c>
      <c r="H4373" s="171" t="s">
        <v>11902</v>
      </c>
      <c r="I4373" s="171"/>
    </row>
    <row r="4374" spans="1:9" hidden="1" x14ac:dyDescent="0.25">
      <c r="A4374" s="169" t="s">
        <v>17077</v>
      </c>
      <c r="B4374" s="169" t="s">
        <v>17043</v>
      </c>
      <c r="C4374" s="169" t="s">
        <v>356</v>
      </c>
      <c r="D4374" s="169" t="s">
        <v>351</v>
      </c>
      <c r="E4374" s="170">
        <v>2020</v>
      </c>
      <c r="F4374" s="170" t="s">
        <v>11890</v>
      </c>
      <c r="G4374" s="171" t="s">
        <v>11825</v>
      </c>
      <c r="H4374" s="171" t="s">
        <v>11902</v>
      </c>
      <c r="I4374" s="171"/>
    </row>
    <row r="4375" spans="1:9" hidden="1" x14ac:dyDescent="0.25">
      <c r="A4375" s="169" t="s">
        <v>17078</v>
      </c>
      <c r="B4375" s="169" t="s">
        <v>17068</v>
      </c>
      <c r="C4375" s="169" t="s">
        <v>356</v>
      </c>
      <c r="D4375" s="169" t="s">
        <v>351</v>
      </c>
      <c r="E4375" s="170">
        <v>2020</v>
      </c>
      <c r="F4375" s="170" t="s">
        <v>11890</v>
      </c>
      <c r="G4375" s="171" t="s">
        <v>11825</v>
      </c>
      <c r="H4375" s="171" t="s">
        <v>11902</v>
      </c>
      <c r="I4375" s="171"/>
    </row>
    <row r="4376" spans="1:9" hidden="1" x14ac:dyDescent="0.25">
      <c r="A4376" s="169" t="s">
        <v>17079</v>
      </c>
      <c r="B4376" s="169" t="s">
        <v>16876</v>
      </c>
      <c r="C4376" s="169" t="s">
        <v>743</v>
      </c>
      <c r="D4376" s="169" t="s">
        <v>351</v>
      </c>
      <c r="E4376" s="170">
        <v>2020</v>
      </c>
      <c r="F4376" s="170" t="s">
        <v>11890</v>
      </c>
      <c r="G4376" s="171" t="s">
        <v>11825</v>
      </c>
      <c r="H4376" s="171" t="s">
        <v>11902</v>
      </c>
      <c r="I4376" s="171"/>
    </row>
    <row r="4377" spans="1:9" hidden="1" x14ac:dyDescent="0.25">
      <c r="A4377" s="169" t="s">
        <v>17080</v>
      </c>
      <c r="B4377" s="169" t="s">
        <v>17081</v>
      </c>
      <c r="C4377" s="169" t="s">
        <v>356</v>
      </c>
      <c r="D4377" s="169" t="s">
        <v>351</v>
      </c>
      <c r="E4377" s="170">
        <v>2020</v>
      </c>
      <c r="F4377" s="170" t="s">
        <v>11890</v>
      </c>
      <c r="G4377" s="171" t="s">
        <v>11825</v>
      </c>
      <c r="H4377" s="171" t="s">
        <v>11902</v>
      </c>
      <c r="I4377" s="171"/>
    </row>
    <row r="4378" spans="1:9" hidden="1" x14ac:dyDescent="0.25">
      <c r="A4378" s="169" t="s">
        <v>17082</v>
      </c>
      <c r="B4378" s="169" t="s">
        <v>16820</v>
      </c>
      <c r="C4378" s="169" t="s">
        <v>389</v>
      </c>
      <c r="D4378" s="169" t="s">
        <v>351</v>
      </c>
      <c r="E4378" s="170">
        <v>2020</v>
      </c>
      <c r="F4378" s="170" t="s">
        <v>11890</v>
      </c>
      <c r="G4378" s="171" t="s">
        <v>11825</v>
      </c>
      <c r="H4378" s="171" t="s">
        <v>11902</v>
      </c>
      <c r="I4378" s="171"/>
    </row>
    <row r="4379" spans="1:9" hidden="1" x14ac:dyDescent="0.25">
      <c r="A4379" s="169" t="s">
        <v>17083</v>
      </c>
      <c r="B4379" s="169" t="s">
        <v>16869</v>
      </c>
      <c r="C4379" s="169" t="s">
        <v>443</v>
      </c>
      <c r="D4379" s="169" t="s">
        <v>351</v>
      </c>
      <c r="E4379" s="170">
        <v>2020</v>
      </c>
      <c r="F4379" s="170" t="s">
        <v>11890</v>
      </c>
      <c r="G4379" s="171" t="s">
        <v>11825</v>
      </c>
      <c r="H4379" s="171" t="s">
        <v>11902</v>
      </c>
      <c r="I4379" s="171"/>
    </row>
    <row r="4380" spans="1:9" hidden="1" x14ac:dyDescent="0.25">
      <c r="A4380" s="169" t="s">
        <v>17084</v>
      </c>
      <c r="B4380" s="169" t="s">
        <v>16820</v>
      </c>
      <c r="C4380" s="169" t="s">
        <v>613</v>
      </c>
      <c r="D4380" s="169" t="s">
        <v>351</v>
      </c>
      <c r="E4380" s="170">
        <v>2020</v>
      </c>
      <c r="F4380" s="170" t="s">
        <v>11890</v>
      </c>
      <c r="G4380" s="171" t="s">
        <v>11825</v>
      </c>
      <c r="H4380" s="171" t="s">
        <v>11902</v>
      </c>
      <c r="I4380" s="171"/>
    </row>
    <row r="4381" spans="1:9" x14ac:dyDescent="0.25">
      <c r="A4381" s="169" t="s">
        <v>17085</v>
      </c>
      <c r="B4381" s="169" t="s">
        <v>16896</v>
      </c>
      <c r="C4381" s="169" t="s">
        <v>11889</v>
      </c>
      <c r="D4381" s="169" t="s">
        <v>351</v>
      </c>
      <c r="E4381" s="170">
        <v>2018</v>
      </c>
      <c r="F4381" s="170" t="s">
        <v>11890</v>
      </c>
      <c r="G4381" s="171" t="s">
        <v>11825</v>
      </c>
      <c r="H4381" s="171" t="s">
        <v>11902</v>
      </c>
      <c r="I4381" s="171"/>
    </row>
    <row r="4382" spans="1:9" hidden="1" x14ac:dyDescent="0.25">
      <c r="A4382" s="169" t="s">
        <v>17086</v>
      </c>
      <c r="B4382" s="169" t="s">
        <v>16840</v>
      </c>
      <c r="C4382" s="169" t="s">
        <v>613</v>
      </c>
      <c r="D4382" s="169" t="s">
        <v>351</v>
      </c>
      <c r="E4382" s="170">
        <v>2020</v>
      </c>
      <c r="F4382" s="170" t="s">
        <v>11890</v>
      </c>
      <c r="G4382" s="171" t="s">
        <v>11825</v>
      </c>
      <c r="H4382" s="171" t="s">
        <v>11902</v>
      </c>
      <c r="I4382" s="171"/>
    </row>
    <row r="4383" spans="1:9" x14ac:dyDescent="0.25">
      <c r="A4383" s="169" t="s">
        <v>17087</v>
      </c>
      <c r="B4383" s="169" t="s">
        <v>17088</v>
      </c>
      <c r="C4383" s="169" t="s">
        <v>11889</v>
      </c>
      <c r="D4383" s="169" t="s">
        <v>351</v>
      </c>
      <c r="E4383" s="170">
        <v>2020</v>
      </c>
      <c r="F4383" s="170" t="s">
        <v>11890</v>
      </c>
      <c r="G4383" s="171" t="s">
        <v>11825</v>
      </c>
      <c r="H4383" s="171" t="s">
        <v>11902</v>
      </c>
      <c r="I4383" s="171"/>
    </row>
    <row r="4384" spans="1:9" hidden="1" x14ac:dyDescent="0.25">
      <c r="A4384" s="169" t="s">
        <v>17089</v>
      </c>
      <c r="B4384" s="169" t="s">
        <v>17090</v>
      </c>
      <c r="C4384" s="169" t="s">
        <v>356</v>
      </c>
      <c r="D4384" s="169" t="s">
        <v>351</v>
      </c>
      <c r="E4384" s="170">
        <v>2019</v>
      </c>
      <c r="F4384" s="170" t="s">
        <v>11890</v>
      </c>
      <c r="G4384" s="171" t="s">
        <v>11825</v>
      </c>
      <c r="H4384" s="171" t="s">
        <v>11902</v>
      </c>
      <c r="I4384" s="171"/>
    </row>
    <row r="4385" spans="1:9" hidden="1" x14ac:dyDescent="0.25">
      <c r="A4385" s="169" t="s">
        <v>17091</v>
      </c>
      <c r="B4385" s="169" t="s">
        <v>16836</v>
      </c>
      <c r="C4385" s="169" t="s">
        <v>12031</v>
      </c>
      <c r="D4385" s="169" t="s">
        <v>351</v>
      </c>
      <c r="E4385" s="170">
        <v>2019</v>
      </c>
      <c r="F4385" s="170" t="s">
        <v>11890</v>
      </c>
      <c r="G4385" s="171" t="s">
        <v>11825</v>
      </c>
      <c r="H4385" s="171" t="s">
        <v>11902</v>
      </c>
      <c r="I4385" s="171"/>
    </row>
    <row r="4386" spans="1:9" hidden="1" x14ac:dyDescent="0.25">
      <c r="A4386" s="169" t="s">
        <v>17092</v>
      </c>
      <c r="B4386" s="169" t="s">
        <v>16869</v>
      </c>
      <c r="C4386" s="169" t="s">
        <v>736</v>
      </c>
      <c r="D4386" s="169" t="s">
        <v>351</v>
      </c>
      <c r="E4386" s="170">
        <v>2020</v>
      </c>
      <c r="F4386" s="170" t="s">
        <v>11890</v>
      </c>
      <c r="G4386" s="171" t="s">
        <v>11825</v>
      </c>
      <c r="H4386" s="171" t="s">
        <v>11902</v>
      </c>
      <c r="I4386" s="171"/>
    </row>
    <row r="4387" spans="1:9" hidden="1" x14ac:dyDescent="0.25">
      <c r="A4387" s="169" t="s">
        <v>17093</v>
      </c>
      <c r="B4387" s="169" t="s">
        <v>16928</v>
      </c>
      <c r="C4387" s="169" t="s">
        <v>769</v>
      </c>
      <c r="D4387" s="169" t="s">
        <v>351</v>
      </c>
      <c r="E4387" s="170">
        <v>2019</v>
      </c>
      <c r="F4387" s="170" t="s">
        <v>11890</v>
      </c>
      <c r="G4387" s="171" t="s">
        <v>11825</v>
      </c>
      <c r="H4387" s="171" t="s">
        <v>11902</v>
      </c>
      <c r="I4387" s="171"/>
    </row>
    <row r="4388" spans="1:9" hidden="1" x14ac:dyDescent="0.25">
      <c r="A4388" s="169" t="s">
        <v>17094</v>
      </c>
      <c r="B4388" s="169" t="s">
        <v>17095</v>
      </c>
      <c r="C4388" s="169" t="s">
        <v>473</v>
      </c>
      <c r="D4388" s="169" t="s">
        <v>351</v>
      </c>
      <c r="E4388" s="170">
        <v>2020</v>
      </c>
      <c r="F4388" s="170" t="s">
        <v>11890</v>
      </c>
      <c r="G4388" s="171" t="s">
        <v>11825</v>
      </c>
      <c r="H4388" s="171" t="s">
        <v>11902</v>
      </c>
      <c r="I4388" s="171"/>
    </row>
    <row r="4389" spans="1:9" x14ac:dyDescent="0.25">
      <c r="A4389" s="169" t="s">
        <v>17096</v>
      </c>
      <c r="B4389" s="169" t="s">
        <v>16857</v>
      </c>
      <c r="C4389" s="169" t="s">
        <v>11889</v>
      </c>
      <c r="D4389" s="169" t="s">
        <v>351</v>
      </c>
      <c r="E4389" s="170">
        <v>2010</v>
      </c>
      <c r="F4389" s="170" t="s">
        <v>11890</v>
      </c>
      <c r="G4389" s="171" t="s">
        <v>11825</v>
      </c>
      <c r="H4389" s="171" t="s">
        <v>11902</v>
      </c>
      <c r="I4389" s="171"/>
    </row>
    <row r="4390" spans="1:9" x14ac:dyDescent="0.25">
      <c r="A4390" s="169" t="s">
        <v>17097</v>
      </c>
      <c r="B4390" s="169" t="s">
        <v>16836</v>
      </c>
      <c r="C4390" s="169" t="s">
        <v>11889</v>
      </c>
      <c r="D4390" s="169" t="s">
        <v>351</v>
      </c>
      <c r="E4390" s="170">
        <v>2019</v>
      </c>
      <c r="F4390" s="170" t="s">
        <v>11890</v>
      </c>
      <c r="G4390" s="171" t="s">
        <v>11825</v>
      </c>
      <c r="H4390" s="171" t="s">
        <v>11902</v>
      </c>
      <c r="I4390" s="171"/>
    </row>
    <row r="4391" spans="1:9" hidden="1" x14ac:dyDescent="0.25">
      <c r="A4391" s="169" t="s">
        <v>17098</v>
      </c>
      <c r="B4391" s="169" t="s">
        <v>16876</v>
      </c>
      <c r="C4391" s="169" t="s">
        <v>356</v>
      </c>
      <c r="D4391" s="169" t="s">
        <v>351</v>
      </c>
      <c r="E4391" s="170">
        <v>2010</v>
      </c>
      <c r="F4391" s="170" t="s">
        <v>11890</v>
      </c>
      <c r="G4391" s="171" t="s">
        <v>11825</v>
      </c>
      <c r="H4391" s="171" t="s">
        <v>11902</v>
      </c>
      <c r="I4391" s="171"/>
    </row>
    <row r="4392" spans="1:9" hidden="1" x14ac:dyDescent="0.25">
      <c r="A4392" s="169" t="s">
        <v>17099</v>
      </c>
      <c r="B4392" s="169" t="s">
        <v>16884</v>
      </c>
      <c r="C4392" s="169" t="s">
        <v>356</v>
      </c>
      <c r="D4392" s="169" t="s">
        <v>351</v>
      </c>
      <c r="E4392" s="170">
        <v>2019</v>
      </c>
      <c r="F4392" s="170" t="s">
        <v>11890</v>
      </c>
      <c r="G4392" s="171" t="s">
        <v>11825</v>
      </c>
      <c r="H4392" s="171" t="s">
        <v>11902</v>
      </c>
      <c r="I4392" s="171"/>
    </row>
    <row r="4393" spans="1:9" hidden="1" x14ac:dyDescent="0.25">
      <c r="A4393" s="169" t="s">
        <v>17100</v>
      </c>
      <c r="B4393" s="169" t="s">
        <v>16869</v>
      </c>
      <c r="C4393" s="169" t="s">
        <v>350</v>
      </c>
      <c r="D4393" s="169" t="s">
        <v>351</v>
      </c>
      <c r="E4393" s="170">
        <v>2020</v>
      </c>
      <c r="F4393" s="170" t="s">
        <v>11890</v>
      </c>
      <c r="G4393" s="171" t="s">
        <v>11825</v>
      </c>
      <c r="H4393" s="171" t="s">
        <v>11902</v>
      </c>
      <c r="I4393" s="171"/>
    </row>
    <row r="4394" spans="1:9" hidden="1" x14ac:dyDescent="0.25">
      <c r="A4394" s="169" t="s">
        <v>17101</v>
      </c>
      <c r="B4394" s="169" t="s">
        <v>16961</v>
      </c>
      <c r="C4394" s="169" t="s">
        <v>356</v>
      </c>
      <c r="D4394" s="169" t="s">
        <v>351</v>
      </c>
      <c r="E4394" s="170">
        <v>2020</v>
      </c>
      <c r="F4394" s="170" t="s">
        <v>11890</v>
      </c>
      <c r="G4394" s="171" t="s">
        <v>11825</v>
      </c>
      <c r="H4394" s="171" t="s">
        <v>11902</v>
      </c>
      <c r="I4394" s="171"/>
    </row>
    <row r="4395" spans="1:9" hidden="1" x14ac:dyDescent="0.25">
      <c r="A4395" s="169" t="s">
        <v>17102</v>
      </c>
      <c r="B4395" s="169" t="s">
        <v>17088</v>
      </c>
      <c r="C4395" s="169" t="s">
        <v>356</v>
      </c>
      <c r="D4395" s="169" t="s">
        <v>351</v>
      </c>
      <c r="E4395" s="170">
        <v>2020</v>
      </c>
      <c r="F4395" s="170" t="s">
        <v>11890</v>
      </c>
      <c r="G4395" s="171" t="s">
        <v>11825</v>
      </c>
      <c r="H4395" s="171" t="s">
        <v>11902</v>
      </c>
      <c r="I4395" s="171"/>
    </row>
    <row r="4396" spans="1:9" x14ac:dyDescent="0.25">
      <c r="A4396" s="169" t="s">
        <v>17103</v>
      </c>
      <c r="B4396" s="169" t="s">
        <v>17104</v>
      </c>
      <c r="C4396" s="169" t="s">
        <v>11889</v>
      </c>
      <c r="D4396" s="169" t="s">
        <v>351</v>
      </c>
      <c r="E4396" s="170">
        <v>2019</v>
      </c>
      <c r="F4396" s="170" t="s">
        <v>11890</v>
      </c>
      <c r="G4396" s="171" t="s">
        <v>11825</v>
      </c>
      <c r="H4396" s="171" t="s">
        <v>11902</v>
      </c>
      <c r="I4396" s="171"/>
    </row>
    <row r="4397" spans="1:9" x14ac:dyDescent="0.25">
      <c r="A4397" s="169" t="s">
        <v>17105</v>
      </c>
      <c r="B4397" s="169" t="s">
        <v>16900</v>
      </c>
      <c r="C4397" s="169" t="s">
        <v>11889</v>
      </c>
      <c r="D4397" s="169" t="s">
        <v>351</v>
      </c>
      <c r="E4397" s="170">
        <v>2020</v>
      </c>
      <c r="F4397" s="170" t="s">
        <v>11890</v>
      </c>
      <c r="G4397" s="171" t="s">
        <v>11825</v>
      </c>
      <c r="H4397" s="171" t="s">
        <v>11902</v>
      </c>
      <c r="I4397" s="171"/>
    </row>
    <row r="4398" spans="1:9" hidden="1" x14ac:dyDescent="0.25">
      <c r="A4398" s="169" t="s">
        <v>17106</v>
      </c>
      <c r="B4398" s="169" t="s">
        <v>17107</v>
      </c>
      <c r="C4398" s="169" t="s">
        <v>356</v>
      </c>
      <c r="D4398" s="169" t="s">
        <v>351</v>
      </c>
      <c r="E4398" s="170">
        <v>2020</v>
      </c>
      <c r="F4398" s="170" t="s">
        <v>11890</v>
      </c>
      <c r="G4398" s="171" t="s">
        <v>11825</v>
      </c>
      <c r="H4398" s="171" t="s">
        <v>11902</v>
      </c>
      <c r="I4398" s="171"/>
    </row>
    <row r="4399" spans="1:9" hidden="1" x14ac:dyDescent="0.25">
      <c r="A4399" s="169" t="s">
        <v>17108</v>
      </c>
      <c r="B4399" s="169" t="s">
        <v>17035</v>
      </c>
      <c r="C4399" s="169" t="s">
        <v>356</v>
      </c>
      <c r="D4399" s="169" t="s">
        <v>351</v>
      </c>
      <c r="E4399" s="170">
        <v>2020</v>
      </c>
      <c r="F4399" s="170" t="s">
        <v>11890</v>
      </c>
      <c r="G4399" s="171" t="s">
        <v>11825</v>
      </c>
      <c r="H4399" s="171" t="s">
        <v>11902</v>
      </c>
      <c r="I4399" s="171"/>
    </row>
    <row r="4400" spans="1:9" hidden="1" x14ac:dyDescent="0.25">
      <c r="A4400" s="169" t="s">
        <v>17109</v>
      </c>
      <c r="B4400" s="169" t="s">
        <v>16876</v>
      </c>
      <c r="C4400" s="169" t="s">
        <v>350</v>
      </c>
      <c r="D4400" s="169" t="s">
        <v>351</v>
      </c>
      <c r="E4400" s="170">
        <v>2010</v>
      </c>
      <c r="F4400" s="170" t="s">
        <v>11890</v>
      </c>
      <c r="G4400" s="171" t="s">
        <v>11825</v>
      </c>
      <c r="H4400" s="171" t="s">
        <v>11902</v>
      </c>
      <c r="I4400" s="171"/>
    </row>
    <row r="4401" spans="1:9" hidden="1" x14ac:dyDescent="0.25">
      <c r="A4401" s="169" t="s">
        <v>17110</v>
      </c>
      <c r="B4401" s="169" t="s">
        <v>16876</v>
      </c>
      <c r="C4401" s="169" t="s">
        <v>425</v>
      </c>
      <c r="D4401" s="169" t="s">
        <v>351</v>
      </c>
      <c r="E4401" s="170">
        <v>2010</v>
      </c>
      <c r="F4401" s="170" t="s">
        <v>11890</v>
      </c>
      <c r="G4401" s="171" t="s">
        <v>11825</v>
      </c>
      <c r="H4401" s="171" t="s">
        <v>11902</v>
      </c>
      <c r="I4401" s="171"/>
    </row>
    <row r="4402" spans="1:9" hidden="1" x14ac:dyDescent="0.25">
      <c r="A4402" s="169" t="s">
        <v>17111</v>
      </c>
      <c r="B4402" s="169" t="s">
        <v>16876</v>
      </c>
      <c r="C4402" s="169" t="s">
        <v>473</v>
      </c>
      <c r="D4402" s="169" t="s">
        <v>351</v>
      </c>
      <c r="E4402" s="170">
        <v>2010</v>
      </c>
      <c r="F4402" s="170" t="s">
        <v>11890</v>
      </c>
      <c r="G4402" s="171" t="s">
        <v>11825</v>
      </c>
      <c r="H4402" s="171" t="s">
        <v>11902</v>
      </c>
      <c r="I4402" s="171"/>
    </row>
    <row r="4403" spans="1:9" hidden="1" x14ac:dyDescent="0.25">
      <c r="A4403" s="169" t="s">
        <v>17112</v>
      </c>
      <c r="B4403" s="169" t="s">
        <v>16824</v>
      </c>
      <c r="C4403" s="169" t="s">
        <v>736</v>
      </c>
      <c r="D4403" s="169" t="s">
        <v>351</v>
      </c>
      <c r="E4403" s="170">
        <v>2020</v>
      </c>
      <c r="F4403" s="170" t="s">
        <v>11890</v>
      </c>
      <c r="G4403" s="171" t="s">
        <v>11825</v>
      </c>
      <c r="H4403" s="171" t="s">
        <v>11902</v>
      </c>
      <c r="I4403" s="171"/>
    </row>
    <row r="4404" spans="1:9" hidden="1" x14ac:dyDescent="0.25">
      <c r="A4404" s="169" t="s">
        <v>17113</v>
      </c>
      <c r="B4404" s="169" t="s">
        <v>16851</v>
      </c>
      <c r="C4404" s="169" t="s">
        <v>425</v>
      </c>
      <c r="D4404" s="169" t="s">
        <v>351</v>
      </c>
      <c r="E4404" s="170">
        <v>2020</v>
      </c>
      <c r="F4404" s="170" t="s">
        <v>11890</v>
      </c>
      <c r="G4404" s="171" t="s">
        <v>11825</v>
      </c>
      <c r="H4404" s="171" t="s">
        <v>11902</v>
      </c>
      <c r="I4404" s="171"/>
    </row>
    <row r="4405" spans="1:9" hidden="1" x14ac:dyDescent="0.25">
      <c r="A4405" s="169" t="s">
        <v>17114</v>
      </c>
      <c r="B4405" s="169" t="s">
        <v>17115</v>
      </c>
      <c r="C4405" s="169" t="s">
        <v>356</v>
      </c>
      <c r="D4405" s="169" t="s">
        <v>351</v>
      </c>
      <c r="E4405" s="170">
        <v>2020</v>
      </c>
      <c r="F4405" s="170" t="s">
        <v>11890</v>
      </c>
      <c r="G4405" s="171" t="s">
        <v>11825</v>
      </c>
      <c r="H4405" s="171" t="s">
        <v>11902</v>
      </c>
      <c r="I4405" s="171"/>
    </row>
    <row r="4406" spans="1:9" x14ac:dyDescent="0.25">
      <c r="A4406" s="169" t="s">
        <v>17116</v>
      </c>
      <c r="B4406" s="169" t="s">
        <v>17117</v>
      </c>
      <c r="C4406" s="169" t="s">
        <v>11889</v>
      </c>
      <c r="D4406" s="169" t="s">
        <v>351</v>
      </c>
      <c r="E4406" s="170">
        <v>2020</v>
      </c>
      <c r="F4406" s="170" t="s">
        <v>11890</v>
      </c>
      <c r="G4406" s="171" t="s">
        <v>11825</v>
      </c>
      <c r="H4406" s="171" t="s">
        <v>11902</v>
      </c>
      <c r="I4406" s="171"/>
    </row>
    <row r="4407" spans="1:9" hidden="1" x14ac:dyDescent="0.25">
      <c r="A4407" s="169" t="s">
        <v>17118</v>
      </c>
      <c r="B4407" s="169" t="s">
        <v>17119</v>
      </c>
      <c r="C4407" s="169" t="s">
        <v>356</v>
      </c>
      <c r="D4407" s="169" t="s">
        <v>351</v>
      </c>
      <c r="E4407" s="170">
        <v>2020</v>
      </c>
      <c r="F4407" s="170" t="s">
        <v>11890</v>
      </c>
      <c r="G4407" s="171" t="s">
        <v>11825</v>
      </c>
      <c r="H4407" s="171" t="s">
        <v>11902</v>
      </c>
      <c r="I4407" s="171"/>
    </row>
    <row r="4408" spans="1:9" x14ac:dyDescent="0.25">
      <c r="A4408" s="169" t="s">
        <v>17120</v>
      </c>
      <c r="B4408" s="169" t="s">
        <v>17121</v>
      </c>
      <c r="C4408" s="169" t="s">
        <v>11889</v>
      </c>
      <c r="D4408" s="169" t="s">
        <v>351</v>
      </c>
      <c r="E4408" s="170">
        <v>2016</v>
      </c>
      <c r="F4408" s="170" t="s">
        <v>11890</v>
      </c>
      <c r="G4408" s="171" t="s">
        <v>11825</v>
      </c>
      <c r="H4408" s="171" t="s">
        <v>11902</v>
      </c>
      <c r="I4408" s="171"/>
    </row>
    <row r="4409" spans="1:9" hidden="1" x14ac:dyDescent="0.25">
      <c r="A4409" s="169" t="s">
        <v>17122</v>
      </c>
      <c r="B4409" s="169" t="s">
        <v>16951</v>
      </c>
      <c r="C4409" s="169" t="s">
        <v>2256</v>
      </c>
      <c r="D4409" s="169" t="s">
        <v>351</v>
      </c>
      <c r="E4409" s="170">
        <v>2020</v>
      </c>
      <c r="F4409" s="170" t="s">
        <v>11890</v>
      </c>
      <c r="G4409" s="171" t="s">
        <v>11825</v>
      </c>
      <c r="H4409" s="171" t="s">
        <v>11902</v>
      </c>
      <c r="I4409" s="171"/>
    </row>
    <row r="4410" spans="1:9" x14ac:dyDescent="0.25">
      <c r="A4410" s="169" t="s">
        <v>17123</v>
      </c>
      <c r="B4410" s="169" t="s">
        <v>17062</v>
      </c>
      <c r="C4410" s="169" t="s">
        <v>11889</v>
      </c>
      <c r="D4410" s="169" t="s">
        <v>351</v>
      </c>
      <c r="E4410" s="170">
        <v>2019</v>
      </c>
      <c r="F4410" s="170" t="s">
        <v>11890</v>
      </c>
      <c r="G4410" s="171" t="s">
        <v>11825</v>
      </c>
      <c r="H4410" s="171" t="s">
        <v>11902</v>
      </c>
      <c r="I4410" s="171"/>
    </row>
    <row r="4411" spans="1:9" x14ac:dyDescent="0.25">
      <c r="A4411" s="169" t="s">
        <v>17124</v>
      </c>
      <c r="B4411" s="169" t="s">
        <v>16818</v>
      </c>
      <c r="C4411" s="169" t="s">
        <v>11889</v>
      </c>
      <c r="D4411" s="169" t="s">
        <v>351</v>
      </c>
      <c r="E4411" s="170">
        <v>2020</v>
      </c>
      <c r="F4411" s="170" t="s">
        <v>11890</v>
      </c>
      <c r="G4411" s="171" t="s">
        <v>11825</v>
      </c>
      <c r="H4411" s="171" t="s">
        <v>11902</v>
      </c>
      <c r="I4411" s="171"/>
    </row>
    <row r="4412" spans="1:9" hidden="1" x14ac:dyDescent="0.25">
      <c r="A4412" s="169" t="s">
        <v>17125</v>
      </c>
      <c r="B4412" s="169" t="s">
        <v>16863</v>
      </c>
      <c r="C4412" s="169" t="s">
        <v>547</v>
      </c>
      <c r="D4412" s="169" t="s">
        <v>351</v>
      </c>
      <c r="E4412" s="170">
        <v>2015</v>
      </c>
      <c r="F4412" s="170" t="s">
        <v>11890</v>
      </c>
      <c r="G4412" s="171" t="s">
        <v>11825</v>
      </c>
      <c r="H4412" s="171" t="s">
        <v>11902</v>
      </c>
      <c r="I4412" s="171"/>
    </row>
    <row r="4413" spans="1:9" hidden="1" x14ac:dyDescent="0.25">
      <c r="A4413" s="169" t="s">
        <v>17126</v>
      </c>
      <c r="B4413" s="169" t="s">
        <v>17117</v>
      </c>
      <c r="C4413" s="169" t="s">
        <v>356</v>
      </c>
      <c r="D4413" s="169" t="s">
        <v>351</v>
      </c>
      <c r="E4413" s="170">
        <v>2020</v>
      </c>
      <c r="F4413" s="170" t="s">
        <v>11890</v>
      </c>
      <c r="G4413" s="171" t="s">
        <v>11825</v>
      </c>
      <c r="H4413" s="171" t="s">
        <v>11902</v>
      </c>
      <c r="I4413" s="171"/>
    </row>
    <row r="4414" spans="1:9" x14ac:dyDescent="0.25">
      <c r="A4414" s="169" t="s">
        <v>17127</v>
      </c>
      <c r="B4414" s="169" t="s">
        <v>17128</v>
      </c>
      <c r="C4414" s="169" t="s">
        <v>11889</v>
      </c>
      <c r="D4414" s="169" t="s">
        <v>351</v>
      </c>
      <c r="E4414" s="170">
        <v>2016</v>
      </c>
      <c r="F4414" s="170" t="s">
        <v>11890</v>
      </c>
      <c r="G4414" s="171" t="s">
        <v>11825</v>
      </c>
      <c r="H4414" s="171" t="s">
        <v>11902</v>
      </c>
      <c r="I4414" s="171"/>
    </row>
    <row r="4415" spans="1:9" x14ac:dyDescent="0.25">
      <c r="A4415" s="169" t="s">
        <v>17129</v>
      </c>
      <c r="B4415" s="169" t="s">
        <v>17130</v>
      </c>
      <c r="C4415" s="169" t="s">
        <v>11889</v>
      </c>
      <c r="D4415" s="169" t="s">
        <v>351</v>
      </c>
      <c r="E4415" s="170">
        <v>2016</v>
      </c>
      <c r="F4415" s="170" t="s">
        <v>11890</v>
      </c>
      <c r="G4415" s="171" t="s">
        <v>11825</v>
      </c>
      <c r="H4415" s="171" t="s">
        <v>11902</v>
      </c>
      <c r="I4415" s="171"/>
    </row>
    <row r="4416" spans="1:9" hidden="1" x14ac:dyDescent="0.25">
      <c r="A4416" s="169" t="s">
        <v>17131</v>
      </c>
      <c r="B4416" s="169" t="s">
        <v>16892</v>
      </c>
      <c r="C4416" s="169" t="s">
        <v>473</v>
      </c>
      <c r="D4416" s="169" t="s">
        <v>351</v>
      </c>
      <c r="E4416" s="170">
        <v>2020</v>
      </c>
      <c r="F4416" s="170" t="s">
        <v>11890</v>
      </c>
      <c r="G4416" s="171" t="s">
        <v>11825</v>
      </c>
      <c r="H4416" s="171" t="s">
        <v>11902</v>
      </c>
      <c r="I4416" s="171"/>
    </row>
    <row r="4417" spans="1:9" x14ac:dyDescent="0.25">
      <c r="A4417" s="169" t="s">
        <v>17132</v>
      </c>
      <c r="B4417" s="169" t="s">
        <v>17133</v>
      </c>
      <c r="C4417" s="169" t="s">
        <v>11889</v>
      </c>
      <c r="D4417" s="169" t="s">
        <v>351</v>
      </c>
      <c r="E4417" s="170">
        <v>2016</v>
      </c>
      <c r="F4417" s="170" t="s">
        <v>11890</v>
      </c>
      <c r="G4417" s="171" t="s">
        <v>11825</v>
      </c>
      <c r="H4417" s="171" t="s">
        <v>11902</v>
      </c>
      <c r="I4417" s="171"/>
    </row>
    <row r="4418" spans="1:9" hidden="1" x14ac:dyDescent="0.25">
      <c r="A4418" s="169" t="s">
        <v>17134</v>
      </c>
      <c r="B4418" s="169" t="s">
        <v>17072</v>
      </c>
      <c r="C4418" s="169" t="s">
        <v>356</v>
      </c>
      <c r="D4418" s="169" t="s">
        <v>351</v>
      </c>
      <c r="E4418" s="170">
        <v>2007</v>
      </c>
      <c r="F4418" s="170" t="s">
        <v>11890</v>
      </c>
      <c r="G4418" s="171" t="s">
        <v>11825</v>
      </c>
      <c r="H4418" s="171" t="s">
        <v>11902</v>
      </c>
      <c r="I4418" s="171"/>
    </row>
    <row r="4419" spans="1:9" hidden="1" x14ac:dyDescent="0.25">
      <c r="A4419" s="169" t="s">
        <v>17135</v>
      </c>
      <c r="B4419" s="169" t="s">
        <v>16869</v>
      </c>
      <c r="C4419" s="169" t="s">
        <v>418</v>
      </c>
      <c r="D4419" s="169" t="s">
        <v>351</v>
      </c>
      <c r="E4419" s="170">
        <v>2020</v>
      </c>
      <c r="F4419" s="170" t="s">
        <v>11890</v>
      </c>
      <c r="G4419" s="171" t="s">
        <v>11825</v>
      </c>
      <c r="H4419" s="171" t="s">
        <v>11902</v>
      </c>
      <c r="I4419" s="171"/>
    </row>
    <row r="4420" spans="1:9" hidden="1" x14ac:dyDescent="0.25">
      <c r="A4420" s="169" t="s">
        <v>17136</v>
      </c>
      <c r="B4420" s="169" t="s">
        <v>16881</v>
      </c>
      <c r="C4420" s="169" t="s">
        <v>483</v>
      </c>
      <c r="D4420" s="169" t="s">
        <v>351</v>
      </c>
      <c r="E4420" s="170">
        <v>2019</v>
      </c>
      <c r="F4420" s="170" t="s">
        <v>11890</v>
      </c>
      <c r="G4420" s="171" t="s">
        <v>11825</v>
      </c>
      <c r="H4420" s="171" t="s">
        <v>11902</v>
      </c>
      <c r="I4420" s="171"/>
    </row>
    <row r="4421" spans="1:9" hidden="1" x14ac:dyDescent="0.25">
      <c r="A4421" s="169" t="s">
        <v>17137</v>
      </c>
      <c r="B4421" s="169" t="s">
        <v>16851</v>
      </c>
      <c r="C4421" s="169" t="s">
        <v>473</v>
      </c>
      <c r="D4421" s="169" t="s">
        <v>351</v>
      </c>
      <c r="E4421" s="170">
        <v>2020</v>
      </c>
      <c r="F4421" s="170" t="s">
        <v>11890</v>
      </c>
      <c r="G4421" s="171" t="s">
        <v>11825</v>
      </c>
      <c r="H4421" s="171" t="s">
        <v>11902</v>
      </c>
      <c r="I4421" s="171"/>
    </row>
    <row r="4422" spans="1:9" x14ac:dyDescent="0.25">
      <c r="A4422" s="169" t="s">
        <v>17138</v>
      </c>
      <c r="B4422" s="169" t="s">
        <v>16955</v>
      </c>
      <c r="C4422" s="169" t="s">
        <v>11889</v>
      </c>
      <c r="D4422" s="169" t="s">
        <v>351</v>
      </c>
      <c r="E4422" s="170">
        <v>2020</v>
      </c>
      <c r="F4422" s="170" t="s">
        <v>11890</v>
      </c>
      <c r="G4422" s="171" t="s">
        <v>11825</v>
      </c>
      <c r="H4422" s="171" t="s">
        <v>11902</v>
      </c>
      <c r="I4422" s="171"/>
    </row>
    <row r="4423" spans="1:9" hidden="1" x14ac:dyDescent="0.25">
      <c r="A4423" s="169" t="s">
        <v>17139</v>
      </c>
      <c r="B4423" s="169" t="s">
        <v>16859</v>
      </c>
      <c r="C4423" s="169" t="s">
        <v>356</v>
      </c>
      <c r="D4423" s="169" t="s">
        <v>351</v>
      </c>
      <c r="E4423" s="170">
        <v>2020</v>
      </c>
      <c r="F4423" s="170" t="s">
        <v>11890</v>
      </c>
      <c r="G4423" s="171" t="s">
        <v>11825</v>
      </c>
      <c r="H4423" s="171" t="s">
        <v>11902</v>
      </c>
      <c r="I4423" s="171"/>
    </row>
    <row r="4424" spans="1:9" x14ac:dyDescent="0.25">
      <c r="A4424" s="169" t="s">
        <v>17140</v>
      </c>
      <c r="B4424" s="169" t="s">
        <v>17141</v>
      </c>
      <c r="C4424" s="169" t="s">
        <v>11889</v>
      </c>
      <c r="D4424" s="169" t="s">
        <v>351</v>
      </c>
      <c r="E4424" s="170">
        <v>2020</v>
      </c>
      <c r="F4424" s="170" t="s">
        <v>11890</v>
      </c>
      <c r="G4424" s="171" t="s">
        <v>11825</v>
      </c>
      <c r="H4424" s="171" t="s">
        <v>11902</v>
      </c>
      <c r="I4424" s="171"/>
    </row>
    <row r="4425" spans="1:9" ht="14.4" x14ac:dyDescent="0.25">
      <c r="A4425" s="171" t="s">
        <v>17142</v>
      </c>
      <c r="B4425" s="171" t="s">
        <v>17143</v>
      </c>
      <c r="C4425" s="171" t="s">
        <v>11889</v>
      </c>
      <c r="D4425" s="176" t="s">
        <v>351</v>
      </c>
      <c r="E4425" s="170" t="s">
        <v>352</v>
      </c>
      <c r="F4425" s="170" t="s">
        <v>11890</v>
      </c>
      <c r="G4425" s="171" t="s">
        <v>17144</v>
      </c>
      <c r="H4425" s="171" t="s">
        <v>13616</v>
      </c>
      <c r="I4425" s="171" t="s">
        <v>17145</v>
      </c>
    </row>
    <row r="4426" spans="1:9" ht="14.4" x14ac:dyDescent="0.25">
      <c r="A4426" s="171" t="s">
        <v>17146</v>
      </c>
      <c r="B4426" s="171" t="s">
        <v>17147</v>
      </c>
      <c r="C4426" s="171" t="s">
        <v>11889</v>
      </c>
      <c r="D4426" s="176" t="s">
        <v>351</v>
      </c>
      <c r="E4426" s="170" t="s">
        <v>352</v>
      </c>
      <c r="F4426" s="170" t="s">
        <v>11890</v>
      </c>
      <c r="G4426" s="171" t="s">
        <v>17144</v>
      </c>
      <c r="H4426" s="171" t="s">
        <v>13616</v>
      </c>
      <c r="I4426" s="171" t="s">
        <v>17145</v>
      </c>
    </row>
    <row r="4427" spans="1:9" ht="14.4" x14ac:dyDescent="0.25">
      <c r="A4427" s="171" t="s">
        <v>17148</v>
      </c>
      <c r="B4427" s="171" t="s">
        <v>17149</v>
      </c>
      <c r="C4427" s="171" t="s">
        <v>11889</v>
      </c>
      <c r="D4427" s="176" t="s">
        <v>351</v>
      </c>
      <c r="E4427" s="170" t="s">
        <v>352</v>
      </c>
      <c r="F4427" s="170" t="s">
        <v>11890</v>
      </c>
      <c r="G4427" s="171" t="s">
        <v>17144</v>
      </c>
      <c r="H4427" s="171" t="s">
        <v>13616</v>
      </c>
      <c r="I4427" s="171" t="s">
        <v>17145</v>
      </c>
    </row>
    <row r="4428" spans="1:9" ht="14.4" x14ac:dyDescent="0.25">
      <c r="A4428" s="171" t="s">
        <v>17150</v>
      </c>
      <c r="B4428" s="171" t="s">
        <v>17151</v>
      </c>
      <c r="C4428" s="171" t="s">
        <v>11889</v>
      </c>
      <c r="D4428" s="176" t="s">
        <v>351</v>
      </c>
      <c r="E4428" s="170" t="s">
        <v>352</v>
      </c>
      <c r="F4428" s="170" t="s">
        <v>11890</v>
      </c>
      <c r="G4428" s="171" t="s">
        <v>17144</v>
      </c>
      <c r="H4428" s="171" t="s">
        <v>13616</v>
      </c>
      <c r="I4428" s="171" t="s">
        <v>17145</v>
      </c>
    </row>
    <row r="4429" spans="1:9" ht="14.4" x14ac:dyDescent="0.25">
      <c r="A4429" s="171" t="s">
        <v>17152</v>
      </c>
      <c r="B4429" s="171" t="s">
        <v>17153</v>
      </c>
      <c r="C4429" s="171" t="s">
        <v>11889</v>
      </c>
      <c r="D4429" s="176" t="s">
        <v>351</v>
      </c>
      <c r="E4429" s="170" t="s">
        <v>352</v>
      </c>
      <c r="F4429" s="170" t="s">
        <v>11890</v>
      </c>
      <c r="G4429" s="171" t="s">
        <v>17144</v>
      </c>
      <c r="H4429" s="171" t="s">
        <v>13616</v>
      </c>
      <c r="I4429" s="171" t="s">
        <v>17145</v>
      </c>
    </row>
    <row r="4430" spans="1:9" ht="14.4" x14ac:dyDescent="0.25">
      <c r="A4430" s="171" t="s">
        <v>17154</v>
      </c>
      <c r="B4430" s="171" t="s">
        <v>17155</v>
      </c>
      <c r="C4430" s="171" t="s">
        <v>11889</v>
      </c>
      <c r="D4430" s="176" t="s">
        <v>351</v>
      </c>
      <c r="E4430" s="170" t="s">
        <v>352</v>
      </c>
      <c r="F4430" s="170" t="s">
        <v>11890</v>
      </c>
      <c r="G4430" s="171" t="s">
        <v>17144</v>
      </c>
      <c r="H4430" s="171" t="s">
        <v>13616</v>
      </c>
      <c r="I4430" s="171" t="s">
        <v>17145</v>
      </c>
    </row>
    <row r="4431" spans="1:9" ht="14.4" x14ac:dyDescent="0.25">
      <c r="A4431" s="171" t="s">
        <v>17156</v>
      </c>
      <c r="B4431" s="171" t="s">
        <v>17157</v>
      </c>
      <c r="C4431" s="171" t="s">
        <v>11889</v>
      </c>
      <c r="D4431" s="176" t="s">
        <v>351</v>
      </c>
      <c r="E4431" s="170" t="s">
        <v>352</v>
      </c>
      <c r="F4431" s="170" t="s">
        <v>11890</v>
      </c>
      <c r="G4431" s="171" t="s">
        <v>17144</v>
      </c>
      <c r="H4431" s="171" t="s">
        <v>13616</v>
      </c>
      <c r="I4431" s="171" t="s">
        <v>17145</v>
      </c>
    </row>
    <row r="4432" spans="1:9" ht="14.4" x14ac:dyDescent="0.25">
      <c r="A4432" s="171" t="s">
        <v>17158</v>
      </c>
      <c r="B4432" s="171" t="s">
        <v>17159</v>
      </c>
      <c r="C4432" s="171" t="s">
        <v>11889</v>
      </c>
      <c r="D4432" s="176" t="s">
        <v>342</v>
      </c>
      <c r="E4432" s="170" t="s">
        <v>352</v>
      </c>
      <c r="F4432" s="170" t="s">
        <v>11890</v>
      </c>
      <c r="G4432" s="171" t="s">
        <v>17144</v>
      </c>
      <c r="H4432" s="171" t="s">
        <v>13616</v>
      </c>
      <c r="I4432" s="171" t="s">
        <v>17145</v>
      </c>
    </row>
    <row r="4433" spans="1:9" ht="14.4" x14ac:dyDescent="0.25">
      <c r="A4433" s="171" t="s">
        <v>17160</v>
      </c>
      <c r="B4433" s="171" t="s">
        <v>17161</v>
      </c>
      <c r="C4433" s="171" t="s">
        <v>11889</v>
      </c>
      <c r="D4433" s="176" t="s">
        <v>351</v>
      </c>
      <c r="E4433" s="170" t="s">
        <v>352</v>
      </c>
      <c r="F4433" s="170" t="s">
        <v>11890</v>
      </c>
      <c r="G4433" s="171" t="s">
        <v>17144</v>
      </c>
      <c r="H4433" s="171" t="s">
        <v>13616</v>
      </c>
      <c r="I4433" s="171" t="s">
        <v>17145</v>
      </c>
    </row>
    <row r="4434" spans="1:9" ht="14.4" x14ac:dyDescent="0.25">
      <c r="A4434" s="171" t="s">
        <v>17162</v>
      </c>
      <c r="B4434" s="171" t="s">
        <v>17163</v>
      </c>
      <c r="C4434" s="171" t="s">
        <v>11889</v>
      </c>
      <c r="D4434" s="176" t="s">
        <v>351</v>
      </c>
      <c r="E4434" s="170" t="s">
        <v>352</v>
      </c>
      <c r="F4434" s="170" t="s">
        <v>11890</v>
      </c>
      <c r="G4434" s="171" t="s">
        <v>17144</v>
      </c>
      <c r="H4434" s="171" t="s">
        <v>13616</v>
      </c>
      <c r="I4434" s="171" t="s">
        <v>17145</v>
      </c>
    </row>
    <row r="4435" spans="1:9" ht="14.4" x14ac:dyDescent="0.25">
      <c r="A4435" s="171" t="s">
        <v>17164</v>
      </c>
      <c r="B4435" s="171" t="s">
        <v>17165</v>
      </c>
      <c r="C4435" s="171" t="s">
        <v>11889</v>
      </c>
      <c r="D4435" s="176" t="s">
        <v>351</v>
      </c>
      <c r="E4435" s="170" t="s">
        <v>352</v>
      </c>
      <c r="F4435" s="170" t="s">
        <v>11890</v>
      </c>
      <c r="G4435" s="171" t="s">
        <v>17144</v>
      </c>
      <c r="H4435" s="171" t="s">
        <v>13616</v>
      </c>
      <c r="I4435" s="171" t="s">
        <v>17145</v>
      </c>
    </row>
    <row r="4436" spans="1:9" ht="14.4" x14ac:dyDescent="0.25">
      <c r="A4436" s="171" t="s">
        <v>17166</v>
      </c>
      <c r="B4436" s="171" t="s">
        <v>17167</v>
      </c>
      <c r="C4436" s="171" t="s">
        <v>11889</v>
      </c>
      <c r="D4436" s="176" t="s">
        <v>351</v>
      </c>
      <c r="E4436" s="170" t="s">
        <v>352</v>
      </c>
      <c r="F4436" s="170" t="s">
        <v>11890</v>
      </c>
      <c r="G4436" s="171" t="s">
        <v>17144</v>
      </c>
      <c r="H4436" s="171" t="s">
        <v>13616</v>
      </c>
      <c r="I4436" s="171" t="s">
        <v>17145</v>
      </c>
    </row>
    <row r="4437" spans="1:9" ht="14.4" x14ac:dyDescent="0.25">
      <c r="A4437" s="171" t="s">
        <v>17168</v>
      </c>
      <c r="B4437" s="171" t="s">
        <v>17169</v>
      </c>
      <c r="C4437" s="171" t="s">
        <v>11889</v>
      </c>
      <c r="D4437" s="176" t="s">
        <v>351</v>
      </c>
      <c r="E4437" s="170" t="s">
        <v>352</v>
      </c>
      <c r="F4437" s="170" t="s">
        <v>11890</v>
      </c>
      <c r="G4437" s="171" t="s">
        <v>17144</v>
      </c>
      <c r="H4437" s="171" t="s">
        <v>13616</v>
      </c>
      <c r="I4437" s="171" t="s">
        <v>17145</v>
      </c>
    </row>
    <row r="4438" spans="1:9" ht="14.4" x14ac:dyDescent="0.25">
      <c r="A4438" s="171" t="s">
        <v>17170</v>
      </c>
      <c r="B4438" s="171" t="s">
        <v>17171</v>
      </c>
      <c r="C4438" s="171" t="s">
        <v>11889</v>
      </c>
      <c r="D4438" s="176" t="s">
        <v>351</v>
      </c>
      <c r="E4438" s="170" t="s">
        <v>352</v>
      </c>
      <c r="F4438" s="170" t="s">
        <v>11890</v>
      </c>
      <c r="G4438" s="171" t="s">
        <v>17144</v>
      </c>
      <c r="H4438" s="171" t="s">
        <v>13616</v>
      </c>
      <c r="I4438" s="171" t="s">
        <v>17145</v>
      </c>
    </row>
    <row r="4439" spans="1:9" ht="14.4" hidden="1" x14ac:dyDescent="0.25">
      <c r="A4439" s="171" t="s">
        <v>17172</v>
      </c>
      <c r="B4439" s="171" t="s">
        <v>17173</v>
      </c>
      <c r="C4439" s="171" t="s">
        <v>356</v>
      </c>
      <c r="D4439" s="176" t="s">
        <v>342</v>
      </c>
      <c r="E4439" s="170" t="s">
        <v>352</v>
      </c>
      <c r="F4439" s="170" t="s">
        <v>11890</v>
      </c>
      <c r="G4439" s="171" t="s">
        <v>17144</v>
      </c>
      <c r="H4439" s="171" t="s">
        <v>13616</v>
      </c>
      <c r="I4439" s="171" t="s">
        <v>17145</v>
      </c>
    </row>
    <row r="4440" spans="1:9" ht="14.4" hidden="1" x14ac:dyDescent="0.25">
      <c r="A4440" s="171" t="s">
        <v>17174</v>
      </c>
      <c r="B4440" s="171" t="s">
        <v>17175</v>
      </c>
      <c r="C4440" s="171" t="s">
        <v>356</v>
      </c>
      <c r="D4440" s="176" t="s">
        <v>342</v>
      </c>
      <c r="E4440" s="170" t="s">
        <v>352</v>
      </c>
      <c r="F4440" s="170" t="s">
        <v>11890</v>
      </c>
      <c r="G4440" s="171" t="s">
        <v>17144</v>
      </c>
      <c r="H4440" s="171" t="s">
        <v>13616</v>
      </c>
      <c r="I4440" s="171" t="s">
        <v>17145</v>
      </c>
    </row>
    <row r="4441" spans="1:9" ht="14.4" x14ac:dyDescent="0.25">
      <c r="A4441" s="171" t="s">
        <v>17176</v>
      </c>
      <c r="B4441" s="171" t="s">
        <v>17177</v>
      </c>
      <c r="C4441" s="171" t="s">
        <v>11889</v>
      </c>
      <c r="D4441" s="176" t="s">
        <v>351</v>
      </c>
      <c r="E4441" s="170" t="s">
        <v>352</v>
      </c>
      <c r="F4441" s="170" t="s">
        <v>11890</v>
      </c>
      <c r="G4441" s="171" t="s">
        <v>17144</v>
      </c>
      <c r="H4441" s="171" t="s">
        <v>13616</v>
      </c>
      <c r="I4441" s="171" t="s">
        <v>17145</v>
      </c>
    </row>
    <row r="4442" spans="1:9" ht="14.4" x14ac:dyDescent="0.25">
      <c r="A4442" s="171" t="s">
        <v>17178</v>
      </c>
      <c r="B4442" s="171" t="s">
        <v>17179</v>
      </c>
      <c r="C4442" s="171" t="s">
        <v>11889</v>
      </c>
      <c r="D4442" s="176" t="s">
        <v>351</v>
      </c>
      <c r="E4442" s="170" t="s">
        <v>352</v>
      </c>
      <c r="F4442" s="170" t="s">
        <v>11890</v>
      </c>
      <c r="G4442" s="171" t="s">
        <v>17144</v>
      </c>
      <c r="H4442" s="171" t="s">
        <v>13616</v>
      </c>
      <c r="I4442" s="171" t="s">
        <v>17145</v>
      </c>
    </row>
    <row r="4443" spans="1:9" ht="14.4" x14ac:dyDescent="0.25">
      <c r="A4443" s="171" t="s">
        <v>17180</v>
      </c>
      <c r="B4443" s="171" t="s">
        <v>17181</v>
      </c>
      <c r="C4443" s="171" t="s">
        <v>11889</v>
      </c>
      <c r="D4443" s="176" t="s">
        <v>351</v>
      </c>
      <c r="E4443" s="170" t="s">
        <v>352</v>
      </c>
      <c r="F4443" s="170" t="s">
        <v>11890</v>
      </c>
      <c r="G4443" s="171" t="s">
        <v>17144</v>
      </c>
      <c r="H4443" s="171" t="s">
        <v>13616</v>
      </c>
      <c r="I4443" s="171" t="s">
        <v>17145</v>
      </c>
    </row>
    <row r="4444" spans="1:9" ht="14.4" hidden="1" x14ac:dyDescent="0.25">
      <c r="A4444" s="171" t="s">
        <v>17182</v>
      </c>
      <c r="B4444" s="171" t="s">
        <v>17183</v>
      </c>
      <c r="C4444" s="171" t="s">
        <v>356</v>
      </c>
      <c r="D4444" s="176" t="s">
        <v>351</v>
      </c>
      <c r="E4444" s="170" t="s">
        <v>352</v>
      </c>
      <c r="F4444" s="170" t="s">
        <v>11890</v>
      </c>
      <c r="G4444" s="171" t="s">
        <v>17144</v>
      </c>
      <c r="H4444" s="171" t="s">
        <v>13616</v>
      </c>
      <c r="I4444" s="171" t="s">
        <v>17145</v>
      </c>
    </row>
    <row r="4445" spans="1:9" ht="14.4" x14ac:dyDescent="0.25">
      <c r="A4445" s="171" t="s">
        <v>17184</v>
      </c>
      <c r="B4445" s="171" t="s">
        <v>17185</v>
      </c>
      <c r="C4445" s="171" t="s">
        <v>11889</v>
      </c>
      <c r="D4445" s="176" t="s">
        <v>351</v>
      </c>
      <c r="E4445" s="170" t="s">
        <v>352</v>
      </c>
      <c r="F4445" s="170" t="s">
        <v>11890</v>
      </c>
      <c r="G4445" s="171" t="s">
        <v>17144</v>
      </c>
      <c r="H4445" s="171" t="s">
        <v>13616</v>
      </c>
      <c r="I4445" s="171" t="s">
        <v>17145</v>
      </c>
    </row>
    <row r="4446" spans="1:9" ht="14.4" x14ac:dyDescent="0.25">
      <c r="A4446" s="171" t="s">
        <v>17186</v>
      </c>
      <c r="B4446" s="171" t="s">
        <v>17187</v>
      </c>
      <c r="C4446" s="171" t="s">
        <v>11889</v>
      </c>
      <c r="D4446" s="176" t="s">
        <v>351</v>
      </c>
      <c r="E4446" s="170" t="s">
        <v>352</v>
      </c>
      <c r="F4446" s="170" t="s">
        <v>11890</v>
      </c>
      <c r="G4446" s="171" t="s">
        <v>17144</v>
      </c>
      <c r="H4446" s="171" t="s">
        <v>13616</v>
      </c>
      <c r="I4446" s="171" t="s">
        <v>17145</v>
      </c>
    </row>
    <row r="4447" spans="1:9" ht="14.4" hidden="1" x14ac:dyDescent="0.25">
      <c r="A4447" s="171" t="s">
        <v>17188</v>
      </c>
      <c r="B4447" s="171" t="s">
        <v>17189</v>
      </c>
      <c r="C4447" s="171" t="s">
        <v>356</v>
      </c>
      <c r="D4447" s="176" t="s">
        <v>351</v>
      </c>
      <c r="E4447" s="170" t="s">
        <v>352</v>
      </c>
      <c r="F4447" s="170" t="s">
        <v>11890</v>
      </c>
      <c r="G4447" s="171" t="s">
        <v>17144</v>
      </c>
      <c r="H4447" s="171" t="s">
        <v>13616</v>
      </c>
      <c r="I4447" s="171" t="s">
        <v>17145</v>
      </c>
    </row>
    <row r="4448" spans="1:9" ht="14.4" x14ac:dyDescent="0.25">
      <c r="A4448" s="171" t="s">
        <v>17190</v>
      </c>
      <c r="B4448" s="171" t="s">
        <v>17191</v>
      </c>
      <c r="C4448" s="171" t="s">
        <v>11889</v>
      </c>
      <c r="D4448" s="176" t="s">
        <v>351</v>
      </c>
      <c r="E4448" s="170" t="s">
        <v>352</v>
      </c>
      <c r="F4448" s="170" t="s">
        <v>11890</v>
      </c>
      <c r="G4448" s="171" t="s">
        <v>17144</v>
      </c>
      <c r="H4448" s="171" t="s">
        <v>13616</v>
      </c>
      <c r="I4448" s="171" t="s">
        <v>17145</v>
      </c>
    </row>
    <row r="4449" spans="1:9" ht="14.4" x14ac:dyDescent="0.25">
      <c r="A4449" s="171" t="s">
        <v>17192</v>
      </c>
      <c r="B4449" s="171" t="s">
        <v>17193</v>
      </c>
      <c r="C4449" s="171" t="s">
        <v>11889</v>
      </c>
      <c r="D4449" s="176" t="s">
        <v>351</v>
      </c>
      <c r="E4449" s="170" t="s">
        <v>352</v>
      </c>
      <c r="F4449" s="170" t="s">
        <v>11890</v>
      </c>
      <c r="G4449" s="171" t="s">
        <v>17144</v>
      </c>
      <c r="H4449" s="171" t="s">
        <v>13616</v>
      </c>
      <c r="I4449" s="171" t="s">
        <v>17145</v>
      </c>
    </row>
    <row r="4450" spans="1:9" ht="14.4" x14ac:dyDescent="0.25">
      <c r="A4450" s="171" t="s">
        <v>17194</v>
      </c>
      <c r="B4450" s="171" t="s">
        <v>17195</v>
      </c>
      <c r="C4450" s="171" t="s">
        <v>11889</v>
      </c>
      <c r="D4450" s="176" t="s">
        <v>351</v>
      </c>
      <c r="E4450" s="170" t="s">
        <v>352</v>
      </c>
      <c r="F4450" s="170" t="s">
        <v>11890</v>
      </c>
      <c r="G4450" s="171" t="s">
        <v>17144</v>
      </c>
      <c r="H4450" s="171" t="s">
        <v>13616</v>
      </c>
      <c r="I4450" s="171" t="s">
        <v>17145</v>
      </c>
    </row>
    <row r="4451" spans="1:9" ht="14.4" x14ac:dyDescent="0.25">
      <c r="A4451" s="171" t="s">
        <v>17196</v>
      </c>
      <c r="B4451" s="171" t="s">
        <v>17197</v>
      </c>
      <c r="C4451" s="171" t="s">
        <v>11889</v>
      </c>
      <c r="D4451" s="176" t="s">
        <v>351</v>
      </c>
      <c r="E4451" s="170" t="s">
        <v>352</v>
      </c>
      <c r="F4451" s="170" t="s">
        <v>11890</v>
      </c>
      <c r="G4451" s="171" t="s">
        <v>17144</v>
      </c>
      <c r="H4451" s="171" t="s">
        <v>13616</v>
      </c>
      <c r="I4451" s="171" t="s">
        <v>17145</v>
      </c>
    </row>
    <row r="4452" spans="1:9" ht="14.4" x14ac:dyDescent="0.25">
      <c r="A4452" s="171" t="s">
        <v>17198</v>
      </c>
      <c r="B4452" s="171" t="s">
        <v>17199</v>
      </c>
      <c r="C4452" s="171" t="s">
        <v>11889</v>
      </c>
      <c r="D4452" s="176" t="s">
        <v>351</v>
      </c>
      <c r="E4452" s="170" t="s">
        <v>352</v>
      </c>
      <c r="F4452" s="170" t="s">
        <v>11890</v>
      </c>
      <c r="G4452" s="171" t="s">
        <v>17144</v>
      </c>
      <c r="H4452" s="171" t="s">
        <v>13616</v>
      </c>
      <c r="I4452" s="171" t="s">
        <v>17145</v>
      </c>
    </row>
    <row r="4453" spans="1:9" ht="14.4" x14ac:dyDescent="0.25">
      <c r="A4453" s="171" t="s">
        <v>17200</v>
      </c>
      <c r="B4453" s="171" t="s">
        <v>17201</v>
      </c>
      <c r="C4453" s="171" t="s">
        <v>11889</v>
      </c>
      <c r="D4453" s="176" t="s">
        <v>351</v>
      </c>
      <c r="E4453" s="170" t="s">
        <v>352</v>
      </c>
      <c r="F4453" s="170" t="s">
        <v>11890</v>
      </c>
      <c r="G4453" s="171" t="s">
        <v>17144</v>
      </c>
      <c r="H4453" s="171" t="s">
        <v>13616</v>
      </c>
      <c r="I4453" s="171" t="s">
        <v>17145</v>
      </c>
    </row>
    <row r="4454" spans="1:9" ht="14.4" x14ac:dyDescent="0.25">
      <c r="A4454" s="171" t="s">
        <v>17202</v>
      </c>
      <c r="B4454" s="171" t="s">
        <v>17203</v>
      </c>
      <c r="C4454" s="171" t="s">
        <v>11889</v>
      </c>
      <c r="D4454" s="176" t="s">
        <v>351</v>
      </c>
      <c r="E4454" s="170" t="s">
        <v>352</v>
      </c>
      <c r="F4454" s="170" t="s">
        <v>11890</v>
      </c>
      <c r="G4454" s="171" t="s">
        <v>17144</v>
      </c>
      <c r="H4454" s="171" t="s">
        <v>13616</v>
      </c>
      <c r="I4454" s="171" t="s">
        <v>17145</v>
      </c>
    </row>
    <row r="4455" spans="1:9" ht="14.4" x14ac:dyDescent="0.25">
      <c r="A4455" s="171" t="s">
        <v>17204</v>
      </c>
      <c r="B4455" s="171" t="s">
        <v>17205</v>
      </c>
      <c r="C4455" s="171" t="s">
        <v>11889</v>
      </c>
      <c r="D4455" s="176" t="s">
        <v>351</v>
      </c>
      <c r="E4455" s="170" t="s">
        <v>352</v>
      </c>
      <c r="F4455" s="170" t="s">
        <v>11890</v>
      </c>
      <c r="G4455" s="171" t="s">
        <v>17144</v>
      </c>
      <c r="H4455" s="171" t="s">
        <v>13616</v>
      </c>
      <c r="I4455" s="171" t="s">
        <v>17145</v>
      </c>
    </row>
  </sheetData>
  <conditionalFormatting sqref="A1:A1048576">
    <cfRule type="duplicateValues" dxfId="4" priority="1"/>
  </conditionalFormatting>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dimension ref="A1:R10997"/>
  <sheetViews>
    <sheetView topLeftCell="B1" workbookViewId="0">
      <selection activeCell="B2062" sqref="A1:R10997"/>
    </sheetView>
  </sheetViews>
  <sheetFormatPr defaultColWidth="9.109375" defaultRowHeight="14.4" x14ac:dyDescent="0.3"/>
  <cols>
    <col min="1" max="1" width="38.6640625" style="100" bestFit="1" customWidth="1"/>
    <col min="2" max="2" width="109.88671875" style="97" customWidth="1"/>
    <col min="3" max="3" width="13.109375" style="101" customWidth="1"/>
    <col min="4" max="4" width="27.88671875" style="100" bestFit="1" customWidth="1"/>
    <col min="5" max="9" width="9.109375" style="102"/>
    <col min="10" max="11" width="9.109375" style="100"/>
    <col min="12" max="12" width="36.109375" style="100" customWidth="1"/>
    <col min="13" max="13" width="9.109375" style="100"/>
    <col min="14" max="14" width="11.33203125" style="97" bestFit="1" customWidth="1"/>
    <col min="15" max="15" width="77.88671875" style="97" bestFit="1" customWidth="1"/>
    <col min="16" max="16" width="41.44140625" style="97" bestFit="1" customWidth="1"/>
    <col min="17" max="17" width="23.44140625" style="97" bestFit="1" customWidth="1"/>
    <col min="18" max="16384" width="9.109375" style="100"/>
  </cols>
  <sheetData>
    <row r="1" spans="1:17" s="96" customFormat="1" x14ac:dyDescent="0.3">
      <c r="A1" s="96" t="s">
        <v>320</v>
      </c>
      <c r="B1" s="97" t="s">
        <v>328</v>
      </c>
      <c r="C1" s="98" t="s">
        <v>329</v>
      </c>
      <c r="D1" s="96" t="s">
        <v>330</v>
      </c>
      <c r="E1" s="99" t="s">
        <v>331</v>
      </c>
      <c r="F1" s="99" t="s">
        <v>332</v>
      </c>
      <c r="G1" s="99" t="s">
        <v>333</v>
      </c>
      <c r="H1" s="99" t="s">
        <v>334</v>
      </c>
      <c r="I1" s="99" t="s">
        <v>335</v>
      </c>
      <c r="J1" s="96" t="s">
        <v>336</v>
      </c>
      <c r="K1" s="96" t="s">
        <v>337</v>
      </c>
      <c r="L1" s="98" t="s">
        <v>338</v>
      </c>
      <c r="N1" s="97"/>
      <c r="O1" s="97"/>
      <c r="P1" s="97"/>
      <c r="Q1" s="97"/>
    </row>
    <row r="2" spans="1:17" hidden="1" x14ac:dyDescent="0.3">
      <c r="A2" s="100" t="s">
        <v>339</v>
      </c>
      <c r="B2" s="97" t="s">
        <v>340</v>
      </c>
      <c r="C2" s="101" t="s">
        <v>341</v>
      </c>
      <c r="D2" s="100" t="s">
        <v>342</v>
      </c>
      <c r="E2" s="102" t="s">
        <v>343</v>
      </c>
      <c r="F2" s="102" t="s">
        <v>343</v>
      </c>
      <c r="G2" s="102" t="s">
        <v>343</v>
      </c>
      <c r="H2" s="102" t="s">
        <v>344</v>
      </c>
      <c r="I2" s="102" t="s">
        <v>343</v>
      </c>
      <c r="J2" s="100" t="s">
        <v>345</v>
      </c>
      <c r="K2" s="100" t="s">
        <v>346</v>
      </c>
      <c r="L2" s="100" t="s">
        <v>347</v>
      </c>
      <c r="N2" s="103"/>
      <c r="O2" s="103"/>
    </row>
    <row r="3" spans="1:17" hidden="1" x14ac:dyDescent="0.3">
      <c r="A3" s="100" t="s">
        <v>348</v>
      </c>
      <c r="B3" s="97" t="s">
        <v>349</v>
      </c>
      <c r="C3" s="101" t="s">
        <v>350</v>
      </c>
      <c r="D3" s="100" t="s">
        <v>351</v>
      </c>
      <c r="E3" s="102">
        <v>1.35</v>
      </c>
      <c r="F3" s="102">
        <v>1.75</v>
      </c>
      <c r="G3" s="102">
        <v>1.82</v>
      </c>
      <c r="H3" s="102">
        <v>2.1800000000000002</v>
      </c>
      <c r="I3" s="102">
        <v>1.77</v>
      </c>
      <c r="J3" s="100" t="s">
        <v>352</v>
      </c>
      <c r="K3" s="100" t="s">
        <v>346</v>
      </c>
      <c r="L3" s="134" t="s">
        <v>353</v>
      </c>
    </row>
    <row r="4" spans="1:17" hidden="1" x14ac:dyDescent="0.3">
      <c r="A4" s="100" t="s">
        <v>354</v>
      </c>
      <c r="B4" s="97" t="s">
        <v>355</v>
      </c>
      <c r="C4" s="101" t="s">
        <v>356</v>
      </c>
      <c r="D4" s="100" t="s">
        <v>351</v>
      </c>
      <c r="E4" s="102">
        <v>2.4</v>
      </c>
      <c r="F4" s="102">
        <v>2.7</v>
      </c>
      <c r="G4" s="102">
        <v>2.5</v>
      </c>
      <c r="H4" s="102">
        <v>2.2000000000000002</v>
      </c>
      <c r="I4" s="102">
        <v>2.4</v>
      </c>
      <c r="J4" s="100" t="s">
        <v>345</v>
      </c>
      <c r="K4" s="100" t="s">
        <v>346</v>
      </c>
      <c r="L4" s="100" t="s">
        <v>357</v>
      </c>
    </row>
    <row r="5" spans="1:17" hidden="1" x14ac:dyDescent="0.3">
      <c r="A5" s="100" t="s">
        <v>358</v>
      </c>
      <c r="B5" s="97" t="s">
        <v>359</v>
      </c>
      <c r="C5" s="101" t="s">
        <v>360</v>
      </c>
      <c r="D5" s="100" t="s">
        <v>351</v>
      </c>
      <c r="E5" s="102">
        <v>1.52</v>
      </c>
      <c r="F5" s="102">
        <v>1.68</v>
      </c>
      <c r="G5" s="102">
        <v>1.84</v>
      </c>
      <c r="H5" s="102">
        <v>2.3199999999999998</v>
      </c>
      <c r="I5" s="102">
        <v>1.84</v>
      </c>
      <c r="J5" s="100" t="s">
        <v>352</v>
      </c>
      <c r="K5" s="100" t="s">
        <v>346</v>
      </c>
      <c r="L5" s="100" t="s">
        <v>353</v>
      </c>
    </row>
    <row r="6" spans="1:17" hidden="1" x14ac:dyDescent="0.3">
      <c r="A6" s="100" t="s">
        <v>361</v>
      </c>
      <c r="B6" s="97" t="s">
        <v>362</v>
      </c>
      <c r="C6" s="101" t="s">
        <v>356</v>
      </c>
      <c r="D6" s="100" t="s">
        <v>363</v>
      </c>
      <c r="E6" s="102" t="s">
        <v>364</v>
      </c>
      <c r="F6" s="102" t="s">
        <v>364</v>
      </c>
      <c r="G6" s="102" t="s">
        <v>364</v>
      </c>
      <c r="H6" s="102" t="s">
        <v>364</v>
      </c>
      <c r="I6" s="102" t="s">
        <v>364</v>
      </c>
      <c r="J6" s="100" t="s">
        <v>365</v>
      </c>
      <c r="K6" s="100" t="s">
        <v>346</v>
      </c>
      <c r="L6" s="100" t="s">
        <v>347</v>
      </c>
    </row>
    <row r="7" spans="1:17" hidden="1" x14ac:dyDescent="0.3">
      <c r="A7" s="100" t="s">
        <v>366</v>
      </c>
      <c r="B7" s="97" t="s">
        <v>367</v>
      </c>
      <c r="C7" s="101" t="s">
        <v>368</v>
      </c>
      <c r="D7" s="100" t="s">
        <v>363</v>
      </c>
      <c r="E7" s="102" t="s">
        <v>364</v>
      </c>
      <c r="F7" s="102" t="s">
        <v>364</v>
      </c>
      <c r="G7" s="102" t="s">
        <v>364</v>
      </c>
      <c r="H7" s="102" t="s">
        <v>364</v>
      </c>
      <c r="I7" s="102" t="s">
        <v>364</v>
      </c>
      <c r="J7" s="100" t="s">
        <v>345</v>
      </c>
      <c r="K7" s="100" t="s">
        <v>346</v>
      </c>
      <c r="L7" s="100" t="s">
        <v>347</v>
      </c>
    </row>
    <row r="8" spans="1:17" hidden="1" x14ac:dyDescent="0.3">
      <c r="A8" s="100" t="s">
        <v>369</v>
      </c>
      <c r="B8" s="97" t="s">
        <v>370</v>
      </c>
      <c r="C8" s="101" t="s">
        <v>371</v>
      </c>
      <c r="D8" s="100" t="s">
        <v>351</v>
      </c>
      <c r="E8" s="102">
        <v>1.36</v>
      </c>
      <c r="F8" s="102">
        <v>1.77</v>
      </c>
      <c r="G8" s="102">
        <v>2.09</v>
      </c>
      <c r="H8" s="102">
        <v>2.2599999999999998</v>
      </c>
      <c r="I8" s="102">
        <v>1.87</v>
      </c>
      <c r="J8" s="100" t="s">
        <v>352</v>
      </c>
      <c r="K8" s="100" t="s">
        <v>346</v>
      </c>
      <c r="L8" s="100" t="s">
        <v>353</v>
      </c>
    </row>
    <row r="9" spans="1:17" hidden="1" x14ac:dyDescent="0.3">
      <c r="A9" s="100" t="s">
        <v>372</v>
      </c>
      <c r="B9" s="97" t="s">
        <v>373</v>
      </c>
      <c r="C9" s="101" t="s">
        <v>350</v>
      </c>
      <c r="D9" s="100" t="s">
        <v>351</v>
      </c>
      <c r="E9" s="102">
        <v>1.48</v>
      </c>
      <c r="F9" s="102">
        <v>1.82</v>
      </c>
      <c r="G9" s="102">
        <v>1.84</v>
      </c>
      <c r="H9" s="102">
        <v>2.39</v>
      </c>
      <c r="I9" s="102">
        <v>1.88</v>
      </c>
      <c r="J9" s="100" t="s">
        <v>352</v>
      </c>
      <c r="K9" s="100" t="s">
        <v>346</v>
      </c>
      <c r="L9" s="100" t="s">
        <v>353</v>
      </c>
    </row>
    <row r="10" spans="1:17" hidden="1" x14ac:dyDescent="0.3">
      <c r="A10" s="100" t="s">
        <v>374</v>
      </c>
      <c r="B10" s="97" t="s">
        <v>375</v>
      </c>
      <c r="C10" s="101" t="s">
        <v>371</v>
      </c>
      <c r="D10" s="100" t="s">
        <v>351</v>
      </c>
      <c r="E10" s="102">
        <v>1.48</v>
      </c>
      <c r="F10" s="102">
        <v>1.82</v>
      </c>
      <c r="G10" s="102">
        <v>1.84</v>
      </c>
      <c r="H10" s="102">
        <v>2.39</v>
      </c>
      <c r="I10" s="102">
        <v>1.88</v>
      </c>
      <c r="J10" s="100" t="s">
        <v>352</v>
      </c>
      <c r="K10" s="100" t="s">
        <v>346</v>
      </c>
      <c r="L10" s="100" t="s">
        <v>353</v>
      </c>
    </row>
    <row r="11" spans="1:17" x14ac:dyDescent="0.3">
      <c r="A11" s="100" t="s">
        <v>376</v>
      </c>
      <c r="B11" s="97" t="s">
        <v>377</v>
      </c>
      <c r="C11" s="101" t="s">
        <v>378</v>
      </c>
      <c r="D11" s="100" t="s">
        <v>351</v>
      </c>
      <c r="E11" s="102">
        <v>1.48</v>
      </c>
      <c r="F11" s="102">
        <v>1.82</v>
      </c>
      <c r="G11" s="102">
        <v>1.84</v>
      </c>
      <c r="H11" s="102">
        <v>2.39</v>
      </c>
      <c r="I11" s="102">
        <v>1.88</v>
      </c>
      <c r="J11" s="100" t="s">
        <v>352</v>
      </c>
      <c r="K11" s="100" t="s">
        <v>346</v>
      </c>
      <c r="L11" s="100" t="s">
        <v>353</v>
      </c>
    </row>
    <row r="12" spans="1:17" hidden="1" x14ac:dyDescent="0.3">
      <c r="A12" s="100" t="s">
        <v>379</v>
      </c>
      <c r="B12" s="97" t="s">
        <v>380</v>
      </c>
      <c r="C12" s="101" t="s">
        <v>381</v>
      </c>
      <c r="D12" s="100" t="s">
        <v>351</v>
      </c>
      <c r="E12" s="102" t="s">
        <v>364</v>
      </c>
      <c r="F12" s="102" t="s">
        <v>364</v>
      </c>
      <c r="G12" s="102" t="s">
        <v>364</v>
      </c>
      <c r="H12" s="102" t="s">
        <v>364</v>
      </c>
      <c r="I12" s="102" t="s">
        <v>364</v>
      </c>
      <c r="J12" s="100" t="s">
        <v>345</v>
      </c>
      <c r="K12" s="100" t="s">
        <v>346</v>
      </c>
      <c r="L12" s="100" t="s">
        <v>347</v>
      </c>
    </row>
    <row r="13" spans="1:17" hidden="1" x14ac:dyDescent="0.3">
      <c r="A13" s="100" t="s">
        <v>382</v>
      </c>
      <c r="B13" s="97" t="s">
        <v>383</v>
      </c>
      <c r="C13" s="101" t="s">
        <v>384</v>
      </c>
      <c r="D13" s="100" t="s">
        <v>363</v>
      </c>
      <c r="E13" s="102" t="s">
        <v>364</v>
      </c>
      <c r="F13" s="102" t="s">
        <v>364</v>
      </c>
      <c r="G13" s="102" t="s">
        <v>364</v>
      </c>
      <c r="H13" s="102" t="s">
        <v>364</v>
      </c>
      <c r="I13" s="102" t="s">
        <v>364</v>
      </c>
      <c r="J13" s="100" t="s">
        <v>345</v>
      </c>
      <c r="K13" s="100" t="s">
        <v>346</v>
      </c>
      <c r="L13" s="100" t="s">
        <v>347</v>
      </c>
    </row>
    <row r="14" spans="1:17" hidden="1" x14ac:dyDescent="0.3">
      <c r="A14" s="100" t="s">
        <v>385</v>
      </c>
      <c r="B14" s="97" t="s">
        <v>386</v>
      </c>
      <c r="C14" s="101" t="s">
        <v>384</v>
      </c>
      <c r="D14" s="100" t="s">
        <v>351</v>
      </c>
      <c r="E14" s="102" t="s">
        <v>364</v>
      </c>
      <c r="F14" s="102" t="s">
        <v>364</v>
      </c>
      <c r="G14" s="102" t="s">
        <v>364</v>
      </c>
      <c r="H14" s="102" t="s">
        <v>364</v>
      </c>
      <c r="I14" s="102" t="s">
        <v>364</v>
      </c>
      <c r="J14" s="100" t="s">
        <v>345</v>
      </c>
      <c r="K14" s="100" t="s">
        <v>346</v>
      </c>
      <c r="L14" s="100" t="s">
        <v>347</v>
      </c>
    </row>
    <row r="15" spans="1:17" hidden="1" x14ac:dyDescent="0.3">
      <c r="A15" s="100" t="s">
        <v>387</v>
      </c>
      <c r="B15" s="97" t="s">
        <v>388</v>
      </c>
      <c r="C15" s="101" t="s">
        <v>389</v>
      </c>
      <c r="D15" s="100" t="s">
        <v>351</v>
      </c>
      <c r="E15" s="102">
        <v>1.48</v>
      </c>
      <c r="F15" s="102">
        <v>1.82</v>
      </c>
      <c r="G15" s="102">
        <v>1.84</v>
      </c>
      <c r="H15" s="102">
        <v>2.39</v>
      </c>
      <c r="I15" s="102">
        <v>1.88</v>
      </c>
      <c r="J15" s="100" t="s">
        <v>352</v>
      </c>
      <c r="K15" s="100" t="s">
        <v>346</v>
      </c>
      <c r="L15" s="100" t="s">
        <v>353</v>
      </c>
    </row>
    <row r="16" spans="1:17" hidden="1" x14ac:dyDescent="0.3">
      <c r="A16" s="100" t="s">
        <v>390</v>
      </c>
      <c r="B16" s="97" t="s">
        <v>391</v>
      </c>
      <c r="C16" s="101" t="s">
        <v>392</v>
      </c>
      <c r="D16" s="100" t="s">
        <v>351</v>
      </c>
      <c r="E16" s="102" t="s">
        <v>393</v>
      </c>
      <c r="F16" s="102" t="s">
        <v>393</v>
      </c>
      <c r="G16" s="102" t="s">
        <v>393</v>
      </c>
      <c r="H16" s="102" t="s">
        <v>393</v>
      </c>
      <c r="I16" s="102" t="s">
        <v>393</v>
      </c>
      <c r="J16" s="100" t="s">
        <v>345</v>
      </c>
      <c r="K16" s="100" t="s">
        <v>346</v>
      </c>
      <c r="L16" s="100" t="s">
        <v>347</v>
      </c>
    </row>
    <row r="17" spans="1:12" hidden="1" x14ac:dyDescent="0.3">
      <c r="A17" s="100" t="s">
        <v>394</v>
      </c>
      <c r="B17" s="97" t="s">
        <v>395</v>
      </c>
      <c r="C17" s="101" t="s">
        <v>396</v>
      </c>
      <c r="D17" s="100" t="s">
        <v>351</v>
      </c>
      <c r="E17" s="102" t="s">
        <v>344</v>
      </c>
      <c r="F17" s="102" t="s">
        <v>343</v>
      </c>
      <c r="G17" s="102" t="s">
        <v>343</v>
      </c>
      <c r="H17" s="102" t="s">
        <v>344</v>
      </c>
      <c r="I17" s="102" t="s">
        <v>343</v>
      </c>
      <c r="J17" s="100" t="s">
        <v>345</v>
      </c>
      <c r="K17" s="100" t="s">
        <v>346</v>
      </c>
      <c r="L17" s="100" t="s">
        <v>347</v>
      </c>
    </row>
    <row r="18" spans="1:12" hidden="1" x14ac:dyDescent="0.3">
      <c r="A18" s="100" t="s">
        <v>397</v>
      </c>
      <c r="B18" s="97" t="s">
        <v>398</v>
      </c>
      <c r="C18" s="101" t="s">
        <v>399</v>
      </c>
      <c r="D18" s="100" t="s">
        <v>342</v>
      </c>
      <c r="E18" s="102" t="s">
        <v>344</v>
      </c>
      <c r="F18" s="102" t="s">
        <v>344</v>
      </c>
      <c r="G18" s="102" t="s">
        <v>343</v>
      </c>
      <c r="H18" s="102" t="s">
        <v>344</v>
      </c>
      <c r="I18" s="102" t="s">
        <v>343</v>
      </c>
      <c r="J18" s="100" t="s">
        <v>345</v>
      </c>
      <c r="K18" s="100" t="s">
        <v>346</v>
      </c>
      <c r="L18" s="100" t="s">
        <v>347</v>
      </c>
    </row>
    <row r="19" spans="1:12" hidden="1" x14ac:dyDescent="0.3">
      <c r="A19" s="100" t="s">
        <v>400</v>
      </c>
      <c r="B19" s="97" t="s">
        <v>401</v>
      </c>
      <c r="C19" s="101" t="s">
        <v>402</v>
      </c>
      <c r="D19" s="100" t="s">
        <v>342</v>
      </c>
      <c r="E19" s="102" t="s">
        <v>344</v>
      </c>
      <c r="F19" s="102" t="s">
        <v>343</v>
      </c>
      <c r="G19" s="102" t="s">
        <v>343</v>
      </c>
      <c r="H19" s="102" t="s">
        <v>344</v>
      </c>
      <c r="I19" s="102" t="s">
        <v>343</v>
      </c>
      <c r="J19" s="100" t="s">
        <v>345</v>
      </c>
      <c r="K19" s="100" t="s">
        <v>346</v>
      </c>
      <c r="L19" s="100" t="s">
        <v>347</v>
      </c>
    </row>
    <row r="20" spans="1:12" hidden="1" x14ac:dyDescent="0.3">
      <c r="A20" s="100" t="s">
        <v>403</v>
      </c>
      <c r="B20" s="97" t="s">
        <v>404</v>
      </c>
      <c r="C20" s="101" t="s">
        <v>405</v>
      </c>
      <c r="D20" s="100" t="s">
        <v>351</v>
      </c>
      <c r="E20" s="102" t="s">
        <v>343</v>
      </c>
      <c r="F20" s="102" t="s">
        <v>344</v>
      </c>
      <c r="G20" s="102" t="s">
        <v>343</v>
      </c>
      <c r="H20" s="102" t="s">
        <v>344</v>
      </c>
      <c r="I20" s="102" t="s">
        <v>343</v>
      </c>
      <c r="J20" s="100" t="s">
        <v>345</v>
      </c>
      <c r="K20" s="100" t="s">
        <v>346</v>
      </c>
      <c r="L20" s="100" t="s">
        <v>347</v>
      </c>
    </row>
    <row r="21" spans="1:12" hidden="1" x14ac:dyDescent="0.3">
      <c r="A21" s="100" t="s">
        <v>406</v>
      </c>
      <c r="B21" s="97" t="s">
        <v>407</v>
      </c>
      <c r="C21" s="101" t="s">
        <v>384</v>
      </c>
      <c r="D21" s="100" t="s">
        <v>351</v>
      </c>
      <c r="E21" s="102" t="s">
        <v>344</v>
      </c>
      <c r="F21" s="102" t="s">
        <v>344</v>
      </c>
      <c r="G21" s="102" t="s">
        <v>344</v>
      </c>
      <c r="H21" s="102" t="s">
        <v>344</v>
      </c>
      <c r="I21" s="102" t="s">
        <v>344</v>
      </c>
      <c r="J21" s="100" t="s">
        <v>345</v>
      </c>
      <c r="K21" s="100" t="s">
        <v>346</v>
      </c>
      <c r="L21" s="100" t="s">
        <v>347</v>
      </c>
    </row>
    <row r="22" spans="1:12" hidden="1" x14ac:dyDescent="0.3">
      <c r="A22" s="100" t="s">
        <v>408</v>
      </c>
      <c r="B22" s="97" t="s">
        <v>409</v>
      </c>
      <c r="C22" s="101" t="s">
        <v>381</v>
      </c>
      <c r="D22" s="100" t="s">
        <v>351</v>
      </c>
      <c r="E22" s="102" t="s">
        <v>364</v>
      </c>
      <c r="F22" s="102" t="s">
        <v>364</v>
      </c>
      <c r="G22" s="102" t="s">
        <v>364</v>
      </c>
      <c r="H22" s="102" t="s">
        <v>364</v>
      </c>
      <c r="I22" s="102" t="s">
        <v>364</v>
      </c>
      <c r="J22" s="100" t="s">
        <v>345</v>
      </c>
      <c r="K22" s="100" t="s">
        <v>346</v>
      </c>
      <c r="L22" s="100" t="s">
        <v>347</v>
      </c>
    </row>
    <row r="23" spans="1:12" hidden="1" x14ac:dyDescent="0.3">
      <c r="A23" s="100" t="s">
        <v>410</v>
      </c>
      <c r="B23" s="97" t="s">
        <v>411</v>
      </c>
      <c r="C23" s="101" t="s">
        <v>412</v>
      </c>
      <c r="D23" s="100" t="s">
        <v>351</v>
      </c>
      <c r="E23" s="102" t="s">
        <v>393</v>
      </c>
      <c r="F23" s="102" t="s">
        <v>393</v>
      </c>
      <c r="G23" s="102" t="s">
        <v>393</v>
      </c>
      <c r="H23" s="102" t="s">
        <v>393</v>
      </c>
      <c r="I23" s="102" t="s">
        <v>393</v>
      </c>
      <c r="J23" s="100" t="s">
        <v>345</v>
      </c>
      <c r="K23" s="100" t="s">
        <v>346</v>
      </c>
      <c r="L23" s="100" t="s">
        <v>347</v>
      </c>
    </row>
    <row r="24" spans="1:12" hidden="1" x14ac:dyDescent="0.3">
      <c r="A24" s="100" t="s">
        <v>413</v>
      </c>
      <c r="B24" s="97" t="s">
        <v>414</v>
      </c>
      <c r="C24" s="101" t="s">
        <v>415</v>
      </c>
      <c r="D24" s="100" t="s">
        <v>351</v>
      </c>
      <c r="E24" s="102">
        <v>1.48</v>
      </c>
      <c r="F24" s="102">
        <v>1.82</v>
      </c>
      <c r="G24" s="102">
        <v>1.84</v>
      </c>
      <c r="H24" s="102">
        <v>2.39</v>
      </c>
      <c r="I24" s="102">
        <v>1.88</v>
      </c>
      <c r="J24" s="100" t="s">
        <v>352</v>
      </c>
      <c r="K24" s="100" t="s">
        <v>346</v>
      </c>
      <c r="L24" s="100" t="s">
        <v>353</v>
      </c>
    </row>
    <row r="25" spans="1:12" hidden="1" x14ac:dyDescent="0.3">
      <c r="A25" s="100" t="s">
        <v>416</v>
      </c>
      <c r="B25" s="97" t="s">
        <v>417</v>
      </c>
      <c r="C25" s="101" t="s">
        <v>418</v>
      </c>
      <c r="D25" s="100" t="s">
        <v>342</v>
      </c>
      <c r="E25" s="102">
        <v>1.55</v>
      </c>
      <c r="F25" s="102">
        <v>1.85</v>
      </c>
      <c r="G25" s="102">
        <v>2.12</v>
      </c>
      <c r="H25" s="102">
        <v>2.19</v>
      </c>
      <c r="I25" s="102">
        <v>1.92</v>
      </c>
      <c r="J25" s="100" t="s">
        <v>352</v>
      </c>
      <c r="K25" s="100" t="s">
        <v>346</v>
      </c>
      <c r="L25" s="100" t="s">
        <v>353</v>
      </c>
    </row>
    <row r="26" spans="1:12" hidden="1" x14ac:dyDescent="0.3">
      <c r="A26" s="100" t="s">
        <v>419</v>
      </c>
      <c r="B26" s="97" t="s">
        <v>420</v>
      </c>
      <c r="C26" s="101" t="s">
        <v>356</v>
      </c>
      <c r="D26" s="100" t="s">
        <v>351</v>
      </c>
      <c r="E26" s="102">
        <v>1.9</v>
      </c>
      <c r="F26" s="102">
        <v>2.12</v>
      </c>
      <c r="G26" s="102">
        <v>2.19</v>
      </c>
      <c r="H26" s="102">
        <v>2.37</v>
      </c>
      <c r="I26" s="102">
        <v>2.15</v>
      </c>
      <c r="J26" s="100" t="s">
        <v>352</v>
      </c>
      <c r="K26" s="100" t="s">
        <v>346</v>
      </c>
      <c r="L26" s="100" t="s">
        <v>353</v>
      </c>
    </row>
    <row r="27" spans="1:12" hidden="1" x14ac:dyDescent="0.3">
      <c r="A27" s="100" t="s">
        <v>421</v>
      </c>
      <c r="B27" s="97" t="s">
        <v>422</v>
      </c>
      <c r="C27" s="101" t="s">
        <v>399</v>
      </c>
      <c r="D27" s="100" t="s">
        <v>351</v>
      </c>
      <c r="E27" s="102">
        <v>1.48</v>
      </c>
      <c r="F27" s="102">
        <v>1.82</v>
      </c>
      <c r="G27" s="102">
        <v>1.84</v>
      </c>
      <c r="H27" s="102">
        <v>2.39</v>
      </c>
      <c r="I27" s="102">
        <v>1.88</v>
      </c>
      <c r="J27" s="100" t="s">
        <v>352</v>
      </c>
      <c r="K27" s="100" t="s">
        <v>346</v>
      </c>
      <c r="L27" s="100" t="s">
        <v>353</v>
      </c>
    </row>
    <row r="28" spans="1:12" hidden="1" x14ac:dyDescent="0.3">
      <c r="A28" s="100" t="s">
        <v>423</v>
      </c>
      <c r="B28" s="97" t="s">
        <v>424</v>
      </c>
      <c r="C28" s="101" t="s">
        <v>425</v>
      </c>
      <c r="D28" s="100" t="s">
        <v>351</v>
      </c>
      <c r="E28" s="102">
        <v>2.0379999999999998</v>
      </c>
      <c r="F28" s="102" t="s">
        <v>344</v>
      </c>
      <c r="G28" s="102">
        <v>1.27</v>
      </c>
      <c r="H28" s="102">
        <v>2.8</v>
      </c>
      <c r="I28" s="102">
        <v>2.0270000000000001</v>
      </c>
      <c r="J28" s="100" t="s">
        <v>426</v>
      </c>
      <c r="K28" s="100" t="s">
        <v>346</v>
      </c>
      <c r="L28" s="100" t="s">
        <v>353</v>
      </c>
    </row>
    <row r="29" spans="1:12" hidden="1" x14ac:dyDescent="0.3">
      <c r="A29" s="100" t="s">
        <v>427</v>
      </c>
      <c r="B29" s="97" t="s">
        <v>428</v>
      </c>
      <c r="C29" s="101" t="s">
        <v>371</v>
      </c>
      <c r="D29" s="100" t="s">
        <v>342</v>
      </c>
      <c r="E29" s="102" t="s">
        <v>344</v>
      </c>
      <c r="F29" s="102" t="s">
        <v>343</v>
      </c>
      <c r="G29" s="102" t="s">
        <v>343</v>
      </c>
      <c r="H29" s="102" t="s">
        <v>344</v>
      </c>
      <c r="I29" s="102" t="s">
        <v>343</v>
      </c>
      <c r="J29" s="100" t="s">
        <v>345</v>
      </c>
      <c r="K29" s="100" t="s">
        <v>346</v>
      </c>
      <c r="L29" s="100" t="s">
        <v>347</v>
      </c>
    </row>
    <row r="30" spans="1:12" hidden="1" x14ac:dyDescent="0.3">
      <c r="A30" s="100" t="s">
        <v>429</v>
      </c>
      <c r="B30" s="97" t="s">
        <v>430</v>
      </c>
      <c r="C30" s="101" t="s">
        <v>431</v>
      </c>
      <c r="D30" s="100" t="s">
        <v>342</v>
      </c>
      <c r="E30" s="102" t="s">
        <v>343</v>
      </c>
      <c r="F30" s="102" t="s">
        <v>432</v>
      </c>
      <c r="G30" s="102" t="s">
        <v>343</v>
      </c>
      <c r="H30" s="102" t="s">
        <v>344</v>
      </c>
      <c r="I30" s="102" t="s">
        <v>343</v>
      </c>
      <c r="J30" s="100" t="s">
        <v>345</v>
      </c>
      <c r="K30" s="100" t="s">
        <v>346</v>
      </c>
      <c r="L30" s="100" t="s">
        <v>347</v>
      </c>
    </row>
    <row r="31" spans="1:12" hidden="1" x14ac:dyDescent="0.3">
      <c r="A31" s="100" t="s">
        <v>433</v>
      </c>
      <c r="B31" s="97" t="s">
        <v>434</v>
      </c>
      <c r="C31" s="101" t="s">
        <v>418</v>
      </c>
      <c r="D31" s="100" t="s">
        <v>351</v>
      </c>
      <c r="E31" s="102">
        <v>2.121</v>
      </c>
      <c r="F31" s="102" t="s">
        <v>344</v>
      </c>
      <c r="G31" s="102">
        <v>1.7829999999999999</v>
      </c>
      <c r="H31" s="102">
        <v>2.17</v>
      </c>
      <c r="I31" s="102">
        <v>2.0190000000000001</v>
      </c>
      <c r="J31" s="100" t="s">
        <v>435</v>
      </c>
      <c r="K31" s="100" t="s">
        <v>346</v>
      </c>
      <c r="L31" s="100" t="s">
        <v>353</v>
      </c>
    </row>
    <row r="32" spans="1:12" hidden="1" x14ac:dyDescent="0.3">
      <c r="A32" s="100" t="s">
        <v>436</v>
      </c>
      <c r="B32" s="97" t="s">
        <v>437</v>
      </c>
      <c r="C32" s="101" t="s">
        <v>438</v>
      </c>
      <c r="D32" s="100" t="s">
        <v>351</v>
      </c>
      <c r="E32" s="102" t="s">
        <v>344</v>
      </c>
      <c r="F32" s="102" t="s">
        <v>432</v>
      </c>
      <c r="G32" s="102" t="s">
        <v>343</v>
      </c>
      <c r="H32" s="102" t="s">
        <v>432</v>
      </c>
      <c r="I32" s="102" t="s">
        <v>344</v>
      </c>
      <c r="J32" s="100" t="s">
        <v>345</v>
      </c>
      <c r="K32" s="100" t="s">
        <v>346</v>
      </c>
      <c r="L32" s="100" t="s">
        <v>347</v>
      </c>
    </row>
    <row r="33" spans="1:12" hidden="1" x14ac:dyDescent="0.3">
      <c r="A33" s="100" t="s">
        <v>439</v>
      </c>
      <c r="B33" s="97" t="s">
        <v>440</v>
      </c>
      <c r="C33" s="101" t="s">
        <v>356</v>
      </c>
      <c r="D33" s="100" t="s">
        <v>351</v>
      </c>
      <c r="E33" s="102">
        <v>2.0099999999999998</v>
      </c>
      <c r="F33" s="102">
        <v>2.12</v>
      </c>
      <c r="G33" s="102">
        <v>2.44</v>
      </c>
      <c r="H33" s="102">
        <v>2.4900000000000002</v>
      </c>
      <c r="I33" s="102">
        <v>2.27</v>
      </c>
      <c r="J33" s="100" t="s">
        <v>352</v>
      </c>
      <c r="K33" s="100" t="s">
        <v>346</v>
      </c>
      <c r="L33" s="100" t="s">
        <v>353</v>
      </c>
    </row>
    <row r="34" spans="1:12" hidden="1" x14ac:dyDescent="0.3">
      <c r="A34" s="100" t="s">
        <v>441</v>
      </c>
      <c r="B34" s="97" t="s">
        <v>442</v>
      </c>
      <c r="C34" s="101" t="s">
        <v>443</v>
      </c>
      <c r="D34" s="100" t="s">
        <v>342</v>
      </c>
      <c r="E34" s="102" t="s">
        <v>344</v>
      </c>
      <c r="F34" s="102" t="s">
        <v>344</v>
      </c>
      <c r="G34" s="102" t="s">
        <v>343</v>
      </c>
      <c r="H34" s="102" t="s">
        <v>344</v>
      </c>
      <c r="I34" s="102" t="s">
        <v>343</v>
      </c>
      <c r="J34" s="100" t="s">
        <v>345</v>
      </c>
      <c r="K34" s="100" t="s">
        <v>346</v>
      </c>
      <c r="L34" s="100" t="s">
        <v>347</v>
      </c>
    </row>
    <row r="35" spans="1:12" hidden="1" x14ac:dyDescent="0.3">
      <c r="A35" s="100" t="s">
        <v>444</v>
      </c>
      <c r="B35" s="97" t="s">
        <v>445</v>
      </c>
      <c r="C35" s="101" t="s">
        <v>378</v>
      </c>
      <c r="D35" s="100" t="s">
        <v>351</v>
      </c>
      <c r="E35" s="102">
        <v>1.48</v>
      </c>
      <c r="F35" s="102">
        <v>1.82</v>
      </c>
      <c r="G35" s="102">
        <v>1.84</v>
      </c>
      <c r="H35" s="102">
        <v>2.39</v>
      </c>
      <c r="I35" s="102">
        <v>1.88</v>
      </c>
      <c r="J35" s="100" t="s">
        <v>352</v>
      </c>
      <c r="K35" s="100" t="s">
        <v>346</v>
      </c>
      <c r="L35" s="100" t="s">
        <v>353</v>
      </c>
    </row>
    <row r="36" spans="1:12" hidden="1" x14ac:dyDescent="0.3">
      <c r="A36" s="100" t="s">
        <v>446</v>
      </c>
      <c r="B36" s="97" t="s">
        <v>447</v>
      </c>
      <c r="C36" s="101" t="s">
        <v>415</v>
      </c>
      <c r="D36" s="100" t="s">
        <v>342</v>
      </c>
      <c r="E36" s="102" t="s">
        <v>432</v>
      </c>
      <c r="F36" s="102" t="s">
        <v>432</v>
      </c>
      <c r="G36" s="102" t="s">
        <v>432</v>
      </c>
      <c r="H36" s="102" t="s">
        <v>432</v>
      </c>
      <c r="I36" s="102" t="s">
        <v>432</v>
      </c>
      <c r="J36" s="100" t="s">
        <v>426</v>
      </c>
      <c r="K36" s="100" t="s">
        <v>346</v>
      </c>
      <c r="L36" s="100" t="s">
        <v>353</v>
      </c>
    </row>
    <row r="37" spans="1:12" hidden="1" x14ac:dyDescent="0.3">
      <c r="A37" s="100" t="s">
        <v>448</v>
      </c>
      <c r="B37" s="97" t="s">
        <v>449</v>
      </c>
      <c r="C37" s="101" t="s">
        <v>389</v>
      </c>
      <c r="D37" s="100" t="s">
        <v>351</v>
      </c>
      <c r="E37" s="102" t="s">
        <v>343</v>
      </c>
      <c r="F37" s="102" t="s">
        <v>344</v>
      </c>
      <c r="G37" s="102" t="s">
        <v>343</v>
      </c>
      <c r="H37" s="102" t="s">
        <v>344</v>
      </c>
      <c r="I37" s="102" t="s">
        <v>343</v>
      </c>
      <c r="J37" s="100" t="s">
        <v>345</v>
      </c>
      <c r="K37" s="100" t="s">
        <v>346</v>
      </c>
      <c r="L37" s="100" t="s">
        <v>347</v>
      </c>
    </row>
    <row r="38" spans="1:12" hidden="1" x14ac:dyDescent="0.3">
      <c r="A38" s="100" t="s">
        <v>450</v>
      </c>
      <c r="B38" s="97" t="s">
        <v>451</v>
      </c>
      <c r="C38" s="101" t="s">
        <v>396</v>
      </c>
      <c r="D38" s="100" t="s">
        <v>351</v>
      </c>
      <c r="E38" s="102" t="s">
        <v>343</v>
      </c>
      <c r="F38" s="102" t="s">
        <v>343</v>
      </c>
      <c r="G38" s="102" t="s">
        <v>343</v>
      </c>
      <c r="H38" s="102" t="s">
        <v>344</v>
      </c>
      <c r="I38" s="102" t="s">
        <v>343</v>
      </c>
      <c r="J38" s="100" t="s">
        <v>345</v>
      </c>
      <c r="K38" s="100" t="s">
        <v>346</v>
      </c>
      <c r="L38" s="100" t="s">
        <v>347</v>
      </c>
    </row>
    <row r="39" spans="1:12" hidden="1" x14ac:dyDescent="0.3">
      <c r="A39" s="100" t="s">
        <v>452</v>
      </c>
      <c r="B39" s="97" t="s">
        <v>453</v>
      </c>
      <c r="C39" s="101" t="s">
        <v>438</v>
      </c>
      <c r="D39" s="100" t="s">
        <v>342</v>
      </c>
      <c r="E39" s="102" t="s">
        <v>344</v>
      </c>
      <c r="F39" s="102" t="s">
        <v>432</v>
      </c>
      <c r="G39" s="102" t="s">
        <v>343</v>
      </c>
      <c r="H39" s="102" t="s">
        <v>432</v>
      </c>
      <c r="I39" s="102" t="s">
        <v>344</v>
      </c>
      <c r="J39" s="100" t="s">
        <v>345</v>
      </c>
      <c r="K39" s="100" t="s">
        <v>346</v>
      </c>
      <c r="L39" s="100" t="s">
        <v>347</v>
      </c>
    </row>
    <row r="40" spans="1:12" hidden="1" x14ac:dyDescent="0.3">
      <c r="A40" s="100" t="s">
        <v>454</v>
      </c>
      <c r="B40" s="97" t="s">
        <v>455</v>
      </c>
      <c r="C40" s="101" t="s">
        <v>384</v>
      </c>
      <c r="D40" s="100" t="s">
        <v>351</v>
      </c>
      <c r="E40" s="102" t="s">
        <v>432</v>
      </c>
      <c r="F40" s="102" t="s">
        <v>344</v>
      </c>
      <c r="G40" s="102" t="s">
        <v>344</v>
      </c>
      <c r="H40" s="102" t="s">
        <v>344</v>
      </c>
      <c r="I40" s="102" t="s">
        <v>344</v>
      </c>
      <c r="J40" s="100" t="s">
        <v>345</v>
      </c>
      <c r="K40" s="100" t="s">
        <v>346</v>
      </c>
      <c r="L40" s="100" t="s">
        <v>347</v>
      </c>
    </row>
    <row r="41" spans="1:12" hidden="1" x14ac:dyDescent="0.3">
      <c r="A41" s="100" t="s">
        <v>456</v>
      </c>
      <c r="B41" s="97" t="s">
        <v>457</v>
      </c>
      <c r="C41" s="101" t="s">
        <v>443</v>
      </c>
      <c r="D41" s="100" t="s">
        <v>342</v>
      </c>
      <c r="E41" s="102">
        <v>1.35</v>
      </c>
      <c r="F41" s="102">
        <v>1.75</v>
      </c>
      <c r="G41" s="102">
        <v>1.82</v>
      </c>
      <c r="H41" s="102">
        <v>2.1800000000000002</v>
      </c>
      <c r="I41" s="102">
        <v>1.78</v>
      </c>
      <c r="J41" s="100" t="s">
        <v>352</v>
      </c>
      <c r="K41" s="100" t="s">
        <v>346</v>
      </c>
      <c r="L41" s="100" t="s">
        <v>353</v>
      </c>
    </row>
    <row r="42" spans="1:12" hidden="1" x14ac:dyDescent="0.3">
      <c r="A42" s="100" t="s">
        <v>458</v>
      </c>
      <c r="B42" s="97" t="s">
        <v>459</v>
      </c>
      <c r="C42" s="101" t="s">
        <v>460</v>
      </c>
      <c r="D42" s="100" t="s">
        <v>351</v>
      </c>
      <c r="E42" s="102">
        <v>1.55</v>
      </c>
      <c r="F42" s="102">
        <v>1.67</v>
      </c>
      <c r="G42" s="102">
        <v>1.89</v>
      </c>
      <c r="H42" s="102">
        <v>2.1800000000000002</v>
      </c>
      <c r="I42" s="102">
        <v>1.82</v>
      </c>
      <c r="J42" s="100" t="s">
        <v>352</v>
      </c>
      <c r="K42" s="100" t="s">
        <v>346</v>
      </c>
      <c r="L42" s="100" t="s">
        <v>353</v>
      </c>
    </row>
    <row r="43" spans="1:12" hidden="1" x14ac:dyDescent="0.3">
      <c r="A43" s="100" t="s">
        <v>461</v>
      </c>
      <c r="B43" s="97" t="s">
        <v>398</v>
      </c>
      <c r="C43" s="101" t="s">
        <v>418</v>
      </c>
      <c r="D43" s="100" t="s">
        <v>351</v>
      </c>
      <c r="E43" s="102" t="s">
        <v>344</v>
      </c>
      <c r="F43" s="102" t="s">
        <v>343</v>
      </c>
      <c r="G43" s="102" t="s">
        <v>343</v>
      </c>
      <c r="H43" s="102" t="s">
        <v>344</v>
      </c>
      <c r="I43" s="102" t="s">
        <v>343</v>
      </c>
      <c r="J43" s="100" t="s">
        <v>345</v>
      </c>
      <c r="K43" s="100" t="s">
        <v>346</v>
      </c>
      <c r="L43" s="100" t="s">
        <v>347</v>
      </c>
    </row>
    <row r="44" spans="1:12" hidden="1" x14ac:dyDescent="0.3">
      <c r="A44" s="100" t="s">
        <v>462</v>
      </c>
      <c r="B44" s="97" t="s">
        <v>463</v>
      </c>
      <c r="C44" s="101" t="s">
        <v>443</v>
      </c>
      <c r="D44" s="100" t="s">
        <v>342</v>
      </c>
      <c r="E44" s="102">
        <v>1.57</v>
      </c>
      <c r="F44" s="102">
        <v>1.81</v>
      </c>
      <c r="G44" s="102">
        <v>1.91</v>
      </c>
      <c r="H44" s="102">
        <v>2.29</v>
      </c>
      <c r="I44" s="102">
        <v>1.9</v>
      </c>
      <c r="J44" s="100" t="s">
        <v>352</v>
      </c>
      <c r="K44" s="100" t="s">
        <v>346</v>
      </c>
      <c r="L44" s="100" t="s">
        <v>353</v>
      </c>
    </row>
    <row r="45" spans="1:12" hidden="1" x14ac:dyDescent="0.3">
      <c r="A45" s="100" t="s">
        <v>464</v>
      </c>
      <c r="B45" s="97" t="s">
        <v>465</v>
      </c>
      <c r="C45" s="101" t="s">
        <v>466</v>
      </c>
      <c r="D45" s="100" t="s">
        <v>351</v>
      </c>
      <c r="E45" s="102">
        <v>1.73</v>
      </c>
      <c r="F45" s="102">
        <v>1.79</v>
      </c>
      <c r="G45" s="102">
        <v>1.73</v>
      </c>
      <c r="H45" s="102">
        <v>1.73</v>
      </c>
      <c r="I45" s="102">
        <v>1.74</v>
      </c>
      <c r="J45" s="100" t="s">
        <v>352</v>
      </c>
      <c r="K45" s="100" t="s">
        <v>346</v>
      </c>
      <c r="L45" s="100" t="s">
        <v>353</v>
      </c>
    </row>
    <row r="46" spans="1:12" hidden="1" x14ac:dyDescent="0.3">
      <c r="A46" s="100" t="s">
        <v>467</v>
      </c>
      <c r="B46" s="97" t="s">
        <v>468</v>
      </c>
      <c r="C46" s="101" t="s">
        <v>384</v>
      </c>
      <c r="D46" s="100" t="s">
        <v>351</v>
      </c>
      <c r="E46" s="102" t="s">
        <v>344</v>
      </c>
      <c r="F46" s="102" t="s">
        <v>344</v>
      </c>
      <c r="G46" s="102" t="s">
        <v>344</v>
      </c>
      <c r="H46" s="102" t="s">
        <v>344</v>
      </c>
      <c r="I46" s="102" t="s">
        <v>344</v>
      </c>
      <c r="J46" s="100" t="s">
        <v>345</v>
      </c>
      <c r="K46" s="100" t="s">
        <v>346</v>
      </c>
      <c r="L46" s="100" t="s">
        <v>347</v>
      </c>
    </row>
    <row r="47" spans="1:12" hidden="1" x14ac:dyDescent="0.3">
      <c r="A47" s="100" t="s">
        <v>469</v>
      </c>
      <c r="B47" s="97" t="s">
        <v>470</v>
      </c>
      <c r="C47" s="101" t="s">
        <v>384</v>
      </c>
      <c r="D47" s="100" t="s">
        <v>351</v>
      </c>
      <c r="E47" s="102" t="s">
        <v>344</v>
      </c>
      <c r="F47" s="102" t="s">
        <v>344</v>
      </c>
      <c r="G47" s="102" t="s">
        <v>344</v>
      </c>
      <c r="H47" s="102" t="s">
        <v>344</v>
      </c>
      <c r="I47" s="102" t="s">
        <v>344</v>
      </c>
      <c r="J47" s="100" t="s">
        <v>345</v>
      </c>
      <c r="K47" s="100" t="s">
        <v>346</v>
      </c>
      <c r="L47" s="100" t="s">
        <v>347</v>
      </c>
    </row>
    <row r="48" spans="1:12" hidden="1" x14ac:dyDescent="0.3">
      <c r="A48" s="100" t="s">
        <v>471</v>
      </c>
      <c r="B48" s="97" t="s">
        <v>472</v>
      </c>
      <c r="C48" s="101" t="s">
        <v>473</v>
      </c>
      <c r="D48" s="100" t="s">
        <v>342</v>
      </c>
      <c r="E48" s="102">
        <v>1.44</v>
      </c>
      <c r="F48" s="102">
        <v>1.77</v>
      </c>
      <c r="G48" s="102">
        <v>2.04</v>
      </c>
      <c r="H48" s="102">
        <v>2.14</v>
      </c>
      <c r="I48" s="102">
        <v>1.85</v>
      </c>
      <c r="J48" s="100" t="s">
        <v>352</v>
      </c>
      <c r="K48" s="100" t="s">
        <v>346</v>
      </c>
      <c r="L48" s="100" t="s">
        <v>353</v>
      </c>
    </row>
    <row r="49" spans="1:12" hidden="1" x14ac:dyDescent="0.3">
      <c r="A49" s="100" t="s">
        <v>474</v>
      </c>
      <c r="B49" s="97" t="s">
        <v>475</v>
      </c>
      <c r="C49" s="101" t="s">
        <v>476</v>
      </c>
      <c r="D49" s="100" t="s">
        <v>342</v>
      </c>
      <c r="E49" s="102">
        <v>2.0099999999999998</v>
      </c>
      <c r="F49" s="102">
        <v>2.93</v>
      </c>
      <c r="G49" s="102">
        <v>2.0099999999999998</v>
      </c>
      <c r="H49" s="102">
        <v>2.08</v>
      </c>
      <c r="I49" s="102">
        <v>2.258</v>
      </c>
      <c r="J49" s="100" t="s">
        <v>477</v>
      </c>
      <c r="K49" s="100" t="s">
        <v>346</v>
      </c>
      <c r="L49" s="100" t="s">
        <v>478</v>
      </c>
    </row>
    <row r="50" spans="1:12" hidden="1" x14ac:dyDescent="0.3">
      <c r="A50" s="100" t="s">
        <v>479</v>
      </c>
      <c r="B50" s="97" t="s">
        <v>480</v>
      </c>
      <c r="C50" s="101" t="s">
        <v>384</v>
      </c>
      <c r="D50" s="100" t="s">
        <v>342</v>
      </c>
      <c r="E50" s="102" t="s">
        <v>344</v>
      </c>
      <c r="F50" s="102" t="s">
        <v>344</v>
      </c>
      <c r="G50" s="102" t="s">
        <v>343</v>
      </c>
      <c r="H50" s="102" t="s">
        <v>344</v>
      </c>
      <c r="I50" s="102" t="s">
        <v>344</v>
      </c>
      <c r="J50" s="100" t="s">
        <v>345</v>
      </c>
      <c r="K50" s="100" t="s">
        <v>346</v>
      </c>
      <c r="L50" s="100" t="s">
        <v>347</v>
      </c>
    </row>
    <row r="51" spans="1:12" hidden="1" x14ac:dyDescent="0.3">
      <c r="A51" s="100" t="s">
        <v>481</v>
      </c>
      <c r="B51" s="97" t="s">
        <v>482</v>
      </c>
      <c r="C51" s="101" t="s">
        <v>483</v>
      </c>
      <c r="D51" s="100" t="s">
        <v>342</v>
      </c>
      <c r="E51" s="102" t="s">
        <v>343</v>
      </c>
      <c r="F51" s="102" t="s">
        <v>432</v>
      </c>
      <c r="G51" s="102" t="s">
        <v>343</v>
      </c>
      <c r="H51" s="102" t="s">
        <v>344</v>
      </c>
      <c r="I51" s="102" t="s">
        <v>343</v>
      </c>
      <c r="J51" s="100" t="s">
        <v>484</v>
      </c>
      <c r="K51" s="100" t="s">
        <v>346</v>
      </c>
      <c r="L51" s="100" t="s">
        <v>347</v>
      </c>
    </row>
    <row r="52" spans="1:12" hidden="1" x14ac:dyDescent="0.3">
      <c r="A52" s="100" t="s">
        <v>485</v>
      </c>
      <c r="B52" s="97" t="s">
        <v>486</v>
      </c>
      <c r="C52" s="101" t="s">
        <v>405</v>
      </c>
      <c r="D52" s="100" t="s">
        <v>342</v>
      </c>
      <c r="E52" s="102" t="s">
        <v>344</v>
      </c>
      <c r="F52" s="102" t="s">
        <v>343</v>
      </c>
      <c r="G52" s="102" t="s">
        <v>343</v>
      </c>
      <c r="H52" s="102" t="s">
        <v>344</v>
      </c>
      <c r="I52" s="102" t="s">
        <v>343</v>
      </c>
      <c r="J52" s="100" t="s">
        <v>345</v>
      </c>
      <c r="K52" s="100" t="s">
        <v>346</v>
      </c>
      <c r="L52" s="100" t="s">
        <v>347</v>
      </c>
    </row>
    <row r="53" spans="1:12" hidden="1" x14ac:dyDescent="0.3">
      <c r="A53" s="100" t="s">
        <v>487</v>
      </c>
      <c r="B53" s="97" t="s">
        <v>488</v>
      </c>
      <c r="C53" s="101" t="s">
        <v>384</v>
      </c>
      <c r="D53" s="100" t="s">
        <v>351</v>
      </c>
      <c r="E53" s="102" t="s">
        <v>432</v>
      </c>
      <c r="F53" s="102" t="s">
        <v>344</v>
      </c>
      <c r="G53" s="102" t="s">
        <v>344</v>
      </c>
      <c r="H53" s="102" t="s">
        <v>344</v>
      </c>
      <c r="I53" s="102" t="s">
        <v>344</v>
      </c>
      <c r="J53" s="100" t="s">
        <v>345</v>
      </c>
      <c r="K53" s="100" t="s">
        <v>346</v>
      </c>
      <c r="L53" s="100" t="s">
        <v>347</v>
      </c>
    </row>
    <row r="54" spans="1:12" hidden="1" x14ac:dyDescent="0.3">
      <c r="A54" s="100" t="s">
        <v>489</v>
      </c>
      <c r="B54" s="97" t="s">
        <v>490</v>
      </c>
      <c r="C54" s="101" t="s">
        <v>356</v>
      </c>
      <c r="D54" s="100" t="s">
        <v>351</v>
      </c>
      <c r="E54" s="102" t="s">
        <v>432</v>
      </c>
      <c r="F54" s="102" t="s">
        <v>432</v>
      </c>
      <c r="G54" s="102">
        <v>2.5</v>
      </c>
      <c r="H54" s="102" t="s">
        <v>432</v>
      </c>
      <c r="I54" s="102">
        <v>2.9</v>
      </c>
      <c r="J54" s="100" t="s">
        <v>352</v>
      </c>
      <c r="K54" s="100" t="s">
        <v>346</v>
      </c>
      <c r="L54" s="100" t="s">
        <v>357</v>
      </c>
    </row>
    <row r="55" spans="1:12" hidden="1" x14ac:dyDescent="0.3">
      <c r="A55" s="100" t="s">
        <v>491</v>
      </c>
      <c r="B55" s="97" t="s">
        <v>492</v>
      </c>
      <c r="C55" s="101" t="s">
        <v>493</v>
      </c>
      <c r="D55" s="100" t="s">
        <v>351</v>
      </c>
      <c r="E55" s="102" t="s">
        <v>344</v>
      </c>
      <c r="F55" s="102" t="s">
        <v>343</v>
      </c>
      <c r="G55" s="102" t="s">
        <v>343</v>
      </c>
      <c r="H55" s="102" t="s">
        <v>344</v>
      </c>
      <c r="I55" s="102" t="s">
        <v>343</v>
      </c>
      <c r="J55" s="100" t="s">
        <v>345</v>
      </c>
      <c r="K55" s="100" t="s">
        <v>346</v>
      </c>
      <c r="L55" s="100" t="s">
        <v>347</v>
      </c>
    </row>
    <row r="56" spans="1:12" hidden="1" x14ac:dyDescent="0.3">
      <c r="A56" s="100" t="s">
        <v>494</v>
      </c>
      <c r="B56" s="97" t="s">
        <v>495</v>
      </c>
      <c r="C56" s="101" t="s">
        <v>496</v>
      </c>
      <c r="D56" s="100" t="s">
        <v>342</v>
      </c>
      <c r="E56" s="102">
        <v>1.47</v>
      </c>
      <c r="F56" s="102">
        <v>1.86</v>
      </c>
      <c r="G56" s="102">
        <v>1.83</v>
      </c>
      <c r="H56" s="102">
        <v>2.15</v>
      </c>
      <c r="I56" s="102">
        <v>1.83</v>
      </c>
      <c r="J56" s="100" t="s">
        <v>352</v>
      </c>
      <c r="K56" s="100" t="s">
        <v>346</v>
      </c>
      <c r="L56" s="100" t="s">
        <v>353</v>
      </c>
    </row>
    <row r="57" spans="1:12" hidden="1" x14ac:dyDescent="0.3">
      <c r="A57" s="100" t="s">
        <v>497</v>
      </c>
      <c r="B57" s="97" t="s">
        <v>498</v>
      </c>
      <c r="C57" s="101" t="s">
        <v>405</v>
      </c>
      <c r="D57" s="100" t="s">
        <v>351</v>
      </c>
      <c r="E57" s="102" t="s">
        <v>393</v>
      </c>
      <c r="F57" s="102" t="s">
        <v>393</v>
      </c>
      <c r="G57" s="102" t="s">
        <v>393</v>
      </c>
      <c r="H57" s="102" t="s">
        <v>393</v>
      </c>
      <c r="I57" s="102" t="s">
        <v>393</v>
      </c>
      <c r="J57" s="100" t="s">
        <v>345</v>
      </c>
      <c r="K57" s="100" t="s">
        <v>346</v>
      </c>
      <c r="L57" s="100" t="s">
        <v>347</v>
      </c>
    </row>
    <row r="58" spans="1:12" hidden="1" x14ac:dyDescent="0.3">
      <c r="A58" s="100" t="s">
        <v>499</v>
      </c>
      <c r="B58" s="97" t="s">
        <v>500</v>
      </c>
      <c r="C58" s="101" t="s">
        <v>384</v>
      </c>
      <c r="D58" s="100" t="s">
        <v>351</v>
      </c>
      <c r="E58" s="102" t="s">
        <v>344</v>
      </c>
      <c r="F58" s="102" t="s">
        <v>344</v>
      </c>
      <c r="G58" s="102" t="s">
        <v>344</v>
      </c>
      <c r="H58" s="102" t="s">
        <v>344</v>
      </c>
      <c r="I58" s="102" t="s">
        <v>344</v>
      </c>
      <c r="J58" s="100" t="s">
        <v>345</v>
      </c>
      <c r="K58" s="100" t="s">
        <v>346</v>
      </c>
      <c r="L58" s="100" t="s">
        <v>347</v>
      </c>
    </row>
    <row r="59" spans="1:12" hidden="1" x14ac:dyDescent="0.3">
      <c r="A59" s="100" t="s">
        <v>501</v>
      </c>
      <c r="B59" s="97" t="s">
        <v>463</v>
      </c>
      <c r="C59" s="101" t="s">
        <v>425</v>
      </c>
      <c r="D59" s="100" t="s">
        <v>342</v>
      </c>
      <c r="E59" s="102">
        <v>1.73</v>
      </c>
      <c r="F59" s="102">
        <v>1.93</v>
      </c>
      <c r="G59" s="102">
        <v>2.0299999999999998</v>
      </c>
      <c r="H59" s="102">
        <v>2.36</v>
      </c>
      <c r="I59" s="102">
        <v>2.0099999999999998</v>
      </c>
      <c r="J59" s="100" t="s">
        <v>352</v>
      </c>
      <c r="K59" s="100" t="s">
        <v>346</v>
      </c>
      <c r="L59" s="100" t="s">
        <v>353</v>
      </c>
    </row>
    <row r="60" spans="1:12" hidden="1" x14ac:dyDescent="0.3">
      <c r="A60" s="100" t="s">
        <v>502</v>
      </c>
      <c r="B60" s="97" t="s">
        <v>503</v>
      </c>
      <c r="C60" s="101" t="s">
        <v>378</v>
      </c>
      <c r="D60" s="100" t="s">
        <v>351</v>
      </c>
      <c r="E60" s="102">
        <v>1.54</v>
      </c>
      <c r="F60" s="102">
        <v>1.7</v>
      </c>
      <c r="G60" s="102">
        <v>1.85</v>
      </c>
      <c r="H60" s="102">
        <v>2.33</v>
      </c>
      <c r="I60" s="102">
        <v>1.85</v>
      </c>
      <c r="J60" s="100" t="s">
        <v>352</v>
      </c>
      <c r="K60" s="100" t="s">
        <v>346</v>
      </c>
      <c r="L60" s="100" t="s">
        <v>353</v>
      </c>
    </row>
    <row r="61" spans="1:12" hidden="1" x14ac:dyDescent="0.3">
      <c r="A61" s="100" t="s">
        <v>504</v>
      </c>
      <c r="B61" s="97" t="s">
        <v>505</v>
      </c>
      <c r="C61" s="101" t="s">
        <v>473</v>
      </c>
      <c r="D61" s="100" t="s">
        <v>351</v>
      </c>
      <c r="E61" s="102" t="s">
        <v>393</v>
      </c>
      <c r="F61" s="102" t="s">
        <v>393</v>
      </c>
      <c r="G61" s="102" t="s">
        <v>393</v>
      </c>
      <c r="H61" s="102" t="s">
        <v>393</v>
      </c>
      <c r="I61" s="102" t="s">
        <v>393</v>
      </c>
      <c r="J61" s="100" t="s">
        <v>345</v>
      </c>
      <c r="K61" s="100" t="s">
        <v>346</v>
      </c>
      <c r="L61" s="100" t="s">
        <v>347</v>
      </c>
    </row>
    <row r="62" spans="1:12" hidden="1" x14ac:dyDescent="0.3">
      <c r="A62" s="100" t="s">
        <v>506</v>
      </c>
      <c r="B62" s="97" t="s">
        <v>507</v>
      </c>
      <c r="C62" s="101" t="s">
        <v>356</v>
      </c>
      <c r="D62" s="100" t="s">
        <v>351</v>
      </c>
      <c r="E62" s="102">
        <v>2.6</v>
      </c>
      <c r="F62" s="102">
        <v>2.6</v>
      </c>
      <c r="G62" s="102">
        <v>2.5</v>
      </c>
      <c r="H62" s="102">
        <v>2.9</v>
      </c>
      <c r="I62" s="102">
        <v>2.7</v>
      </c>
      <c r="J62" s="100" t="s">
        <v>345</v>
      </c>
      <c r="K62" s="100" t="s">
        <v>346</v>
      </c>
      <c r="L62" s="100" t="s">
        <v>357</v>
      </c>
    </row>
    <row r="63" spans="1:12" hidden="1" x14ac:dyDescent="0.3">
      <c r="A63" s="100" t="s">
        <v>508</v>
      </c>
      <c r="B63" s="97" t="s">
        <v>509</v>
      </c>
      <c r="C63" s="101" t="s">
        <v>384</v>
      </c>
      <c r="D63" s="100" t="s">
        <v>351</v>
      </c>
      <c r="E63" s="102" t="s">
        <v>344</v>
      </c>
      <c r="F63" s="102" t="s">
        <v>344</v>
      </c>
      <c r="G63" s="102" t="s">
        <v>344</v>
      </c>
      <c r="H63" s="102" t="s">
        <v>344</v>
      </c>
      <c r="I63" s="102" t="s">
        <v>344</v>
      </c>
      <c r="J63" s="100" t="s">
        <v>345</v>
      </c>
      <c r="K63" s="100" t="s">
        <v>346</v>
      </c>
      <c r="L63" s="100" t="s">
        <v>347</v>
      </c>
    </row>
    <row r="64" spans="1:12" hidden="1" x14ac:dyDescent="0.3">
      <c r="A64" s="100" t="s">
        <v>510</v>
      </c>
      <c r="B64" s="97" t="s">
        <v>428</v>
      </c>
      <c r="C64" s="101" t="s">
        <v>402</v>
      </c>
      <c r="D64" s="100" t="s">
        <v>342</v>
      </c>
      <c r="E64" s="102" t="s">
        <v>344</v>
      </c>
      <c r="F64" s="102" t="s">
        <v>344</v>
      </c>
      <c r="G64" s="102" t="s">
        <v>343</v>
      </c>
      <c r="H64" s="102" t="s">
        <v>344</v>
      </c>
      <c r="I64" s="102" t="s">
        <v>343</v>
      </c>
      <c r="J64" s="100" t="s">
        <v>345</v>
      </c>
      <c r="K64" s="100" t="s">
        <v>346</v>
      </c>
      <c r="L64" s="100" t="s">
        <v>347</v>
      </c>
    </row>
    <row r="65" spans="1:12" hidden="1" x14ac:dyDescent="0.3">
      <c r="A65" s="100" t="s">
        <v>511</v>
      </c>
      <c r="B65" s="97" t="s">
        <v>451</v>
      </c>
      <c r="C65" s="101" t="s">
        <v>443</v>
      </c>
      <c r="D65" s="100" t="s">
        <v>351</v>
      </c>
      <c r="E65" s="102" t="s">
        <v>343</v>
      </c>
      <c r="F65" s="102" t="s">
        <v>343</v>
      </c>
      <c r="G65" s="102" t="s">
        <v>343</v>
      </c>
      <c r="H65" s="102" t="s">
        <v>344</v>
      </c>
      <c r="I65" s="102" t="s">
        <v>343</v>
      </c>
      <c r="J65" s="100" t="s">
        <v>345</v>
      </c>
      <c r="K65" s="100" t="s">
        <v>346</v>
      </c>
      <c r="L65" s="100" t="s">
        <v>347</v>
      </c>
    </row>
    <row r="66" spans="1:12" hidden="1" x14ac:dyDescent="0.3">
      <c r="A66" s="100" t="s">
        <v>512</v>
      </c>
      <c r="B66" s="97" t="s">
        <v>513</v>
      </c>
      <c r="C66" s="101" t="s">
        <v>514</v>
      </c>
      <c r="D66" s="100" t="s">
        <v>342</v>
      </c>
      <c r="E66" s="102">
        <v>2.5609999999999999</v>
      </c>
      <c r="F66" s="102">
        <v>2.4079999999999999</v>
      </c>
      <c r="G66" s="102">
        <v>2.5169999999999999</v>
      </c>
      <c r="H66" s="102">
        <v>2.08</v>
      </c>
      <c r="I66" s="102">
        <v>2.3919999999999999</v>
      </c>
      <c r="J66" s="100" t="s">
        <v>515</v>
      </c>
      <c r="K66" s="100" t="s">
        <v>346</v>
      </c>
      <c r="L66" s="100" t="s">
        <v>353</v>
      </c>
    </row>
    <row r="67" spans="1:12" hidden="1" x14ac:dyDescent="0.3">
      <c r="A67" s="100" t="s">
        <v>516</v>
      </c>
      <c r="B67" s="97" t="s">
        <v>517</v>
      </c>
      <c r="C67" s="101" t="s">
        <v>496</v>
      </c>
      <c r="D67" s="100" t="s">
        <v>351</v>
      </c>
      <c r="E67" s="102">
        <v>1.35</v>
      </c>
      <c r="F67" s="102">
        <v>1.8</v>
      </c>
      <c r="G67" s="102">
        <v>1.81</v>
      </c>
      <c r="H67" s="102">
        <v>2.2599999999999998</v>
      </c>
      <c r="I67" s="102">
        <v>1.8</v>
      </c>
      <c r="J67" s="100" t="s">
        <v>352</v>
      </c>
      <c r="K67" s="100" t="s">
        <v>346</v>
      </c>
      <c r="L67" s="100" t="s">
        <v>353</v>
      </c>
    </row>
    <row r="68" spans="1:12" hidden="1" x14ac:dyDescent="0.3">
      <c r="A68" s="100" t="s">
        <v>518</v>
      </c>
      <c r="B68" s="97" t="s">
        <v>442</v>
      </c>
      <c r="C68" s="101" t="s">
        <v>425</v>
      </c>
      <c r="D68" s="100" t="s">
        <v>351</v>
      </c>
      <c r="E68" s="102" t="s">
        <v>344</v>
      </c>
      <c r="F68" s="102" t="s">
        <v>343</v>
      </c>
      <c r="G68" s="102" t="s">
        <v>343</v>
      </c>
      <c r="H68" s="102" t="s">
        <v>344</v>
      </c>
      <c r="I68" s="102" t="s">
        <v>343</v>
      </c>
      <c r="J68" s="100" t="s">
        <v>345</v>
      </c>
      <c r="K68" s="100" t="s">
        <v>346</v>
      </c>
      <c r="L68" s="100" t="s">
        <v>347</v>
      </c>
    </row>
    <row r="69" spans="1:12" hidden="1" x14ac:dyDescent="0.3">
      <c r="A69" s="100" t="s">
        <v>519</v>
      </c>
      <c r="B69" s="97" t="s">
        <v>520</v>
      </c>
      <c r="C69" s="101" t="s">
        <v>418</v>
      </c>
      <c r="D69" s="100" t="s">
        <v>342</v>
      </c>
      <c r="E69" s="102">
        <v>1.94</v>
      </c>
      <c r="F69" s="102">
        <v>2.1</v>
      </c>
      <c r="G69" s="102">
        <v>2.19</v>
      </c>
      <c r="H69" s="102">
        <v>2.44</v>
      </c>
      <c r="I69" s="102">
        <v>2.17</v>
      </c>
      <c r="J69" s="100" t="s">
        <v>352</v>
      </c>
      <c r="K69" s="100" t="s">
        <v>346</v>
      </c>
      <c r="L69" s="100" t="s">
        <v>353</v>
      </c>
    </row>
    <row r="70" spans="1:12" hidden="1" x14ac:dyDescent="0.3">
      <c r="A70" s="100" t="s">
        <v>521</v>
      </c>
      <c r="B70" s="97" t="s">
        <v>522</v>
      </c>
      <c r="C70" s="101" t="s">
        <v>523</v>
      </c>
      <c r="D70" s="100" t="s">
        <v>342</v>
      </c>
      <c r="E70" s="102" t="s">
        <v>343</v>
      </c>
      <c r="F70" s="102" t="s">
        <v>343</v>
      </c>
      <c r="G70" s="102" t="s">
        <v>343</v>
      </c>
      <c r="H70" s="102" t="s">
        <v>344</v>
      </c>
      <c r="I70" s="102" t="s">
        <v>343</v>
      </c>
      <c r="J70" s="100" t="s">
        <v>345</v>
      </c>
      <c r="K70" s="100" t="s">
        <v>346</v>
      </c>
      <c r="L70" s="100" t="s">
        <v>347</v>
      </c>
    </row>
    <row r="71" spans="1:12" hidden="1" x14ac:dyDescent="0.3">
      <c r="A71" s="100" t="s">
        <v>524</v>
      </c>
      <c r="B71" s="97" t="s">
        <v>525</v>
      </c>
      <c r="C71" s="101" t="s">
        <v>384</v>
      </c>
      <c r="D71" s="100" t="s">
        <v>351</v>
      </c>
      <c r="E71" s="102" t="s">
        <v>344</v>
      </c>
      <c r="F71" s="102" t="s">
        <v>344</v>
      </c>
      <c r="G71" s="102" t="s">
        <v>344</v>
      </c>
      <c r="H71" s="102" t="s">
        <v>344</v>
      </c>
      <c r="I71" s="102" t="s">
        <v>344</v>
      </c>
      <c r="J71" s="100" t="s">
        <v>345</v>
      </c>
      <c r="K71" s="100" t="s">
        <v>346</v>
      </c>
      <c r="L71" s="100" t="s">
        <v>347</v>
      </c>
    </row>
    <row r="72" spans="1:12" hidden="1" x14ac:dyDescent="0.3">
      <c r="A72" s="100" t="s">
        <v>526</v>
      </c>
      <c r="B72" s="97" t="s">
        <v>527</v>
      </c>
      <c r="C72" s="101" t="s">
        <v>528</v>
      </c>
      <c r="D72" s="100" t="s">
        <v>351</v>
      </c>
      <c r="E72" s="102">
        <v>1.48</v>
      </c>
      <c r="F72" s="102">
        <v>1.82</v>
      </c>
      <c r="G72" s="102">
        <v>1.84</v>
      </c>
      <c r="H72" s="102">
        <v>2.39</v>
      </c>
      <c r="I72" s="102">
        <v>1.88</v>
      </c>
      <c r="J72" s="100" t="s">
        <v>352</v>
      </c>
      <c r="K72" s="100" t="s">
        <v>346</v>
      </c>
      <c r="L72" s="100" t="s">
        <v>353</v>
      </c>
    </row>
    <row r="73" spans="1:12" hidden="1" x14ac:dyDescent="0.3">
      <c r="A73" s="100" t="s">
        <v>529</v>
      </c>
      <c r="B73" s="97" t="s">
        <v>530</v>
      </c>
      <c r="C73" s="101" t="s">
        <v>384</v>
      </c>
      <c r="D73" s="100" t="s">
        <v>351</v>
      </c>
      <c r="E73" s="102" t="s">
        <v>432</v>
      </c>
      <c r="F73" s="102" t="s">
        <v>344</v>
      </c>
      <c r="G73" s="102" t="s">
        <v>344</v>
      </c>
      <c r="H73" s="102" t="s">
        <v>344</v>
      </c>
      <c r="I73" s="102" t="s">
        <v>344</v>
      </c>
      <c r="J73" s="100" t="s">
        <v>345</v>
      </c>
      <c r="K73" s="100" t="s">
        <v>346</v>
      </c>
      <c r="L73" s="100" t="s">
        <v>347</v>
      </c>
    </row>
    <row r="74" spans="1:12" hidden="1" x14ac:dyDescent="0.3">
      <c r="A74" s="100" t="s">
        <v>531</v>
      </c>
      <c r="B74" s="97" t="s">
        <v>532</v>
      </c>
      <c r="C74" s="101" t="s">
        <v>533</v>
      </c>
      <c r="D74" s="100" t="s">
        <v>351</v>
      </c>
      <c r="E74" s="102" t="s">
        <v>393</v>
      </c>
      <c r="F74" s="102" t="s">
        <v>393</v>
      </c>
      <c r="G74" s="102" t="s">
        <v>393</v>
      </c>
      <c r="H74" s="102" t="s">
        <v>393</v>
      </c>
      <c r="I74" s="102" t="s">
        <v>393</v>
      </c>
      <c r="J74" s="100" t="s">
        <v>345</v>
      </c>
      <c r="K74" s="100" t="s">
        <v>346</v>
      </c>
      <c r="L74" s="100" t="s">
        <v>347</v>
      </c>
    </row>
    <row r="75" spans="1:12" hidden="1" x14ac:dyDescent="0.3">
      <c r="A75" s="100" t="s">
        <v>534</v>
      </c>
      <c r="B75" s="97" t="s">
        <v>535</v>
      </c>
      <c r="C75" s="101" t="s">
        <v>396</v>
      </c>
      <c r="D75" s="100" t="s">
        <v>342</v>
      </c>
      <c r="E75" s="102" t="s">
        <v>344</v>
      </c>
      <c r="F75" s="102" t="s">
        <v>343</v>
      </c>
      <c r="G75" s="102" t="s">
        <v>343</v>
      </c>
      <c r="H75" s="102" t="s">
        <v>344</v>
      </c>
      <c r="I75" s="102" t="s">
        <v>343</v>
      </c>
      <c r="J75" s="100" t="s">
        <v>345</v>
      </c>
      <c r="K75" s="100" t="s">
        <v>346</v>
      </c>
      <c r="L75" s="100" t="s">
        <v>347</v>
      </c>
    </row>
    <row r="76" spans="1:12" hidden="1" x14ac:dyDescent="0.3">
      <c r="A76" s="100" t="s">
        <v>536</v>
      </c>
      <c r="B76" s="97" t="s">
        <v>537</v>
      </c>
      <c r="C76" s="101" t="s">
        <v>496</v>
      </c>
      <c r="D76" s="100" t="s">
        <v>351</v>
      </c>
      <c r="E76" s="102" t="s">
        <v>343</v>
      </c>
      <c r="F76" s="102" t="s">
        <v>343</v>
      </c>
      <c r="G76" s="102" t="s">
        <v>343</v>
      </c>
      <c r="H76" s="102" t="s">
        <v>344</v>
      </c>
      <c r="I76" s="102" t="s">
        <v>343</v>
      </c>
      <c r="J76" s="100" t="s">
        <v>345</v>
      </c>
      <c r="K76" s="100" t="s">
        <v>346</v>
      </c>
      <c r="L76" s="100" t="s">
        <v>347</v>
      </c>
    </row>
    <row r="77" spans="1:12" hidden="1" x14ac:dyDescent="0.3">
      <c r="A77" s="100" t="s">
        <v>538</v>
      </c>
      <c r="B77" s="97" t="s">
        <v>539</v>
      </c>
      <c r="C77" s="101" t="s">
        <v>540</v>
      </c>
      <c r="D77" s="100" t="s">
        <v>342</v>
      </c>
      <c r="E77" s="102">
        <v>1.48</v>
      </c>
      <c r="F77" s="102">
        <v>1.82</v>
      </c>
      <c r="G77" s="102">
        <v>1.84</v>
      </c>
      <c r="H77" s="102">
        <v>2.39</v>
      </c>
      <c r="I77" s="102">
        <v>1.88</v>
      </c>
      <c r="J77" s="100" t="s">
        <v>352</v>
      </c>
      <c r="K77" s="100" t="s">
        <v>346</v>
      </c>
      <c r="L77" s="100" t="s">
        <v>353</v>
      </c>
    </row>
    <row r="78" spans="1:12" hidden="1" x14ac:dyDescent="0.3">
      <c r="A78" s="100" t="s">
        <v>541</v>
      </c>
      <c r="B78" s="97" t="s">
        <v>542</v>
      </c>
      <c r="C78" s="101" t="s">
        <v>378</v>
      </c>
      <c r="D78" s="100" t="s">
        <v>342</v>
      </c>
      <c r="E78" s="102">
        <v>1.41</v>
      </c>
      <c r="F78" s="102">
        <v>1.81</v>
      </c>
      <c r="G78" s="102">
        <v>2.13</v>
      </c>
      <c r="H78" s="102">
        <v>2.2799999999999998</v>
      </c>
      <c r="I78" s="102">
        <v>1.91</v>
      </c>
      <c r="J78" s="100" t="s">
        <v>352</v>
      </c>
      <c r="K78" s="100" t="s">
        <v>346</v>
      </c>
      <c r="L78" s="100" t="s">
        <v>353</v>
      </c>
    </row>
    <row r="79" spans="1:12" hidden="1" x14ac:dyDescent="0.3">
      <c r="A79" s="100" t="s">
        <v>543</v>
      </c>
      <c r="B79" s="97" t="s">
        <v>544</v>
      </c>
      <c r="C79" s="101" t="s">
        <v>460</v>
      </c>
      <c r="D79" s="100" t="s">
        <v>351</v>
      </c>
      <c r="E79" s="102">
        <v>1.54</v>
      </c>
      <c r="F79" s="102">
        <v>1.84</v>
      </c>
      <c r="G79" s="102">
        <v>1.97</v>
      </c>
      <c r="H79" s="102">
        <v>2.29</v>
      </c>
      <c r="I79" s="102">
        <v>1.91</v>
      </c>
      <c r="J79" s="100" t="s">
        <v>352</v>
      </c>
      <c r="K79" s="100" t="s">
        <v>346</v>
      </c>
      <c r="L79" s="100" t="s">
        <v>353</v>
      </c>
    </row>
    <row r="80" spans="1:12" hidden="1" x14ac:dyDescent="0.3">
      <c r="A80" s="100" t="s">
        <v>545</v>
      </c>
      <c r="B80" s="97" t="s">
        <v>401</v>
      </c>
      <c r="C80" s="101" t="s">
        <v>523</v>
      </c>
      <c r="D80" s="100" t="s">
        <v>351</v>
      </c>
      <c r="E80" s="102" t="s">
        <v>344</v>
      </c>
      <c r="F80" s="102" t="s">
        <v>343</v>
      </c>
      <c r="G80" s="102" t="s">
        <v>343</v>
      </c>
      <c r="H80" s="102" t="s">
        <v>344</v>
      </c>
      <c r="I80" s="102" t="s">
        <v>343</v>
      </c>
      <c r="J80" s="100" t="s">
        <v>345</v>
      </c>
      <c r="K80" s="100" t="s">
        <v>346</v>
      </c>
      <c r="L80" s="100" t="s">
        <v>347</v>
      </c>
    </row>
    <row r="81" spans="1:12" hidden="1" x14ac:dyDescent="0.3">
      <c r="A81" s="100" t="s">
        <v>546</v>
      </c>
      <c r="B81" s="97" t="s">
        <v>537</v>
      </c>
      <c r="C81" s="101" t="s">
        <v>547</v>
      </c>
      <c r="D81" s="100" t="s">
        <v>342</v>
      </c>
      <c r="E81" s="102" t="s">
        <v>343</v>
      </c>
      <c r="F81" s="102" t="s">
        <v>432</v>
      </c>
      <c r="G81" s="102" t="s">
        <v>343</v>
      </c>
      <c r="H81" s="102" t="s">
        <v>344</v>
      </c>
      <c r="I81" s="102" t="s">
        <v>343</v>
      </c>
      <c r="J81" s="100" t="s">
        <v>345</v>
      </c>
      <c r="K81" s="100" t="s">
        <v>346</v>
      </c>
      <c r="L81" s="100" t="s">
        <v>347</v>
      </c>
    </row>
    <row r="82" spans="1:12" hidden="1" x14ac:dyDescent="0.3">
      <c r="A82" s="100" t="s">
        <v>548</v>
      </c>
      <c r="B82" s="97" t="s">
        <v>549</v>
      </c>
      <c r="C82" s="101" t="s">
        <v>356</v>
      </c>
      <c r="D82" s="100" t="s">
        <v>342</v>
      </c>
      <c r="E82" s="102" t="s">
        <v>343</v>
      </c>
      <c r="F82" s="102" t="s">
        <v>344</v>
      </c>
      <c r="G82" s="102" t="s">
        <v>344</v>
      </c>
      <c r="H82" s="102" t="s">
        <v>344</v>
      </c>
      <c r="I82" s="102" t="s">
        <v>344</v>
      </c>
      <c r="J82" s="100" t="s">
        <v>345</v>
      </c>
      <c r="K82" s="100" t="s">
        <v>346</v>
      </c>
      <c r="L82" s="100" t="s">
        <v>347</v>
      </c>
    </row>
    <row r="83" spans="1:12" hidden="1" x14ac:dyDescent="0.3">
      <c r="A83" s="100" t="s">
        <v>550</v>
      </c>
      <c r="B83" s="97" t="s">
        <v>551</v>
      </c>
      <c r="C83" s="101" t="s">
        <v>552</v>
      </c>
      <c r="D83" s="100" t="s">
        <v>351</v>
      </c>
      <c r="E83" s="102">
        <v>1.38</v>
      </c>
      <c r="F83" s="102">
        <v>1.74</v>
      </c>
      <c r="G83" s="102">
        <v>1.84</v>
      </c>
      <c r="H83" s="102">
        <v>2.15</v>
      </c>
      <c r="I83" s="102">
        <v>1.78</v>
      </c>
      <c r="J83" s="100" t="s">
        <v>352</v>
      </c>
      <c r="K83" s="100" t="s">
        <v>346</v>
      </c>
      <c r="L83" s="100" t="s">
        <v>353</v>
      </c>
    </row>
    <row r="84" spans="1:12" hidden="1" x14ac:dyDescent="0.3">
      <c r="A84" s="100" t="s">
        <v>553</v>
      </c>
      <c r="B84" s="97" t="s">
        <v>554</v>
      </c>
      <c r="C84" s="101" t="s">
        <v>473</v>
      </c>
      <c r="D84" s="100" t="s">
        <v>342</v>
      </c>
      <c r="E84" s="102" t="s">
        <v>344</v>
      </c>
      <c r="F84" s="102" t="s">
        <v>343</v>
      </c>
      <c r="G84" s="102" t="s">
        <v>343</v>
      </c>
      <c r="H84" s="102" t="s">
        <v>344</v>
      </c>
      <c r="I84" s="102" t="s">
        <v>343</v>
      </c>
      <c r="J84" s="100" t="s">
        <v>345</v>
      </c>
      <c r="K84" s="100" t="s">
        <v>346</v>
      </c>
      <c r="L84" s="100" t="s">
        <v>347</v>
      </c>
    </row>
    <row r="85" spans="1:12" hidden="1" x14ac:dyDescent="0.3">
      <c r="A85" s="100" t="s">
        <v>555</v>
      </c>
      <c r="B85" s="97" t="s">
        <v>556</v>
      </c>
      <c r="C85" s="101" t="s">
        <v>514</v>
      </c>
      <c r="D85" s="100" t="s">
        <v>351</v>
      </c>
      <c r="E85" s="102">
        <v>2.02</v>
      </c>
      <c r="F85" s="102">
        <v>2.02</v>
      </c>
      <c r="G85" s="102">
        <v>2.02</v>
      </c>
      <c r="H85" s="102">
        <v>2.02</v>
      </c>
      <c r="I85" s="102">
        <v>2.02</v>
      </c>
      <c r="J85" s="100" t="s">
        <v>435</v>
      </c>
      <c r="K85" s="100" t="s">
        <v>346</v>
      </c>
      <c r="L85" s="100" t="s">
        <v>478</v>
      </c>
    </row>
    <row r="86" spans="1:12" hidden="1" x14ac:dyDescent="0.3">
      <c r="A86" s="100" t="s">
        <v>557</v>
      </c>
      <c r="B86" s="97" t="s">
        <v>558</v>
      </c>
      <c r="C86" s="101" t="s">
        <v>466</v>
      </c>
      <c r="D86" s="100" t="s">
        <v>342</v>
      </c>
      <c r="E86" s="102" t="s">
        <v>344</v>
      </c>
      <c r="F86" s="102" t="s">
        <v>343</v>
      </c>
      <c r="G86" s="102" t="s">
        <v>343</v>
      </c>
      <c r="H86" s="102" t="s">
        <v>344</v>
      </c>
      <c r="I86" s="102" t="s">
        <v>343</v>
      </c>
      <c r="J86" s="100" t="s">
        <v>345</v>
      </c>
      <c r="K86" s="100" t="s">
        <v>346</v>
      </c>
      <c r="L86" s="100" t="s">
        <v>347</v>
      </c>
    </row>
    <row r="87" spans="1:12" hidden="1" x14ac:dyDescent="0.3">
      <c r="A87" s="100" t="s">
        <v>559</v>
      </c>
      <c r="B87" s="97" t="s">
        <v>560</v>
      </c>
      <c r="C87" s="101" t="s">
        <v>384</v>
      </c>
      <c r="D87" s="100" t="s">
        <v>342</v>
      </c>
      <c r="E87" s="102" t="s">
        <v>432</v>
      </c>
      <c r="F87" s="102" t="s">
        <v>432</v>
      </c>
      <c r="G87" s="102" t="s">
        <v>344</v>
      </c>
      <c r="H87" s="102" t="s">
        <v>432</v>
      </c>
      <c r="I87" s="102" t="s">
        <v>344</v>
      </c>
      <c r="J87" s="100" t="s">
        <v>345</v>
      </c>
      <c r="K87" s="100" t="s">
        <v>346</v>
      </c>
      <c r="L87" s="100" t="s">
        <v>347</v>
      </c>
    </row>
    <row r="88" spans="1:12" hidden="1" x14ac:dyDescent="0.3">
      <c r="A88" s="100" t="s">
        <v>561</v>
      </c>
      <c r="B88" s="97" t="s">
        <v>562</v>
      </c>
      <c r="C88" s="101" t="s">
        <v>356</v>
      </c>
      <c r="D88" s="100" t="s">
        <v>342</v>
      </c>
      <c r="E88" s="102" t="s">
        <v>432</v>
      </c>
      <c r="F88" s="102" t="s">
        <v>432</v>
      </c>
      <c r="G88" s="102" t="s">
        <v>344</v>
      </c>
      <c r="H88" s="102" t="s">
        <v>432</v>
      </c>
      <c r="I88" s="102" t="s">
        <v>344</v>
      </c>
      <c r="J88" s="100" t="s">
        <v>345</v>
      </c>
      <c r="K88" s="100" t="s">
        <v>346</v>
      </c>
      <c r="L88" s="100" t="s">
        <v>347</v>
      </c>
    </row>
    <row r="89" spans="1:12" hidden="1" x14ac:dyDescent="0.3">
      <c r="A89" s="100" t="s">
        <v>563</v>
      </c>
      <c r="B89" s="97" t="s">
        <v>564</v>
      </c>
      <c r="C89" s="101" t="s">
        <v>356</v>
      </c>
      <c r="D89" s="100" t="s">
        <v>351</v>
      </c>
      <c r="E89" s="102">
        <v>2.6</v>
      </c>
      <c r="F89" s="102">
        <v>2.8</v>
      </c>
      <c r="G89" s="102">
        <v>2.4</v>
      </c>
      <c r="H89" s="102">
        <v>2.7</v>
      </c>
      <c r="I89" s="102">
        <v>2.7</v>
      </c>
      <c r="J89" s="100" t="s">
        <v>352</v>
      </c>
      <c r="K89" s="100" t="s">
        <v>346</v>
      </c>
      <c r="L89" s="100" t="s">
        <v>357</v>
      </c>
    </row>
    <row r="90" spans="1:12" hidden="1" x14ac:dyDescent="0.3">
      <c r="A90" s="100" t="s">
        <v>565</v>
      </c>
      <c r="B90" s="97" t="s">
        <v>566</v>
      </c>
      <c r="C90" s="101" t="s">
        <v>350</v>
      </c>
      <c r="D90" s="100" t="s">
        <v>342</v>
      </c>
      <c r="E90" s="102" t="s">
        <v>343</v>
      </c>
      <c r="F90" s="102" t="s">
        <v>343</v>
      </c>
      <c r="G90" s="102" t="s">
        <v>343</v>
      </c>
      <c r="H90" s="102" t="s">
        <v>344</v>
      </c>
      <c r="I90" s="102" t="s">
        <v>343</v>
      </c>
      <c r="J90" s="100" t="s">
        <v>345</v>
      </c>
      <c r="K90" s="100" t="s">
        <v>346</v>
      </c>
      <c r="L90" s="100" t="s">
        <v>347</v>
      </c>
    </row>
    <row r="91" spans="1:12" hidden="1" x14ac:dyDescent="0.3">
      <c r="A91" s="100" t="s">
        <v>567</v>
      </c>
      <c r="B91" s="97" t="s">
        <v>568</v>
      </c>
      <c r="C91" s="101" t="s">
        <v>552</v>
      </c>
      <c r="D91" s="100" t="s">
        <v>351</v>
      </c>
      <c r="E91" s="102" t="s">
        <v>393</v>
      </c>
      <c r="F91" s="102" t="s">
        <v>393</v>
      </c>
      <c r="G91" s="102" t="s">
        <v>393</v>
      </c>
      <c r="H91" s="102" t="s">
        <v>393</v>
      </c>
      <c r="I91" s="102" t="s">
        <v>393</v>
      </c>
      <c r="J91" s="100" t="s">
        <v>345</v>
      </c>
      <c r="K91" s="100" t="s">
        <v>346</v>
      </c>
      <c r="L91" s="100" t="s">
        <v>347</v>
      </c>
    </row>
    <row r="92" spans="1:12" hidden="1" x14ac:dyDescent="0.3">
      <c r="A92" s="100" t="s">
        <v>569</v>
      </c>
      <c r="B92" s="97" t="s">
        <v>570</v>
      </c>
      <c r="C92" s="101" t="s">
        <v>418</v>
      </c>
      <c r="D92" s="100" t="s">
        <v>342</v>
      </c>
      <c r="E92" s="102">
        <v>1.55</v>
      </c>
      <c r="F92" s="102">
        <v>1.85</v>
      </c>
      <c r="G92" s="102">
        <v>2.12</v>
      </c>
      <c r="H92" s="102">
        <v>2.19</v>
      </c>
      <c r="I92" s="102">
        <v>1.92</v>
      </c>
      <c r="J92" s="100" t="s">
        <v>352</v>
      </c>
      <c r="K92" s="100" t="s">
        <v>346</v>
      </c>
      <c r="L92" s="100" t="s">
        <v>353</v>
      </c>
    </row>
    <row r="93" spans="1:12" hidden="1" x14ac:dyDescent="0.3">
      <c r="A93" s="100" t="s">
        <v>571</v>
      </c>
      <c r="B93" s="97" t="s">
        <v>572</v>
      </c>
      <c r="C93" s="101" t="s">
        <v>356</v>
      </c>
      <c r="D93" s="100" t="s">
        <v>342</v>
      </c>
      <c r="E93" s="102">
        <v>1.85</v>
      </c>
      <c r="F93" s="102">
        <v>2.2000000000000002</v>
      </c>
      <c r="G93" s="102">
        <v>2.4</v>
      </c>
      <c r="H93" s="102">
        <v>2.4500000000000002</v>
      </c>
      <c r="I93" s="102">
        <v>2.2200000000000002</v>
      </c>
      <c r="J93" s="100" t="s">
        <v>352</v>
      </c>
      <c r="K93" s="100" t="s">
        <v>346</v>
      </c>
      <c r="L93" s="100" t="s">
        <v>353</v>
      </c>
    </row>
    <row r="94" spans="1:12" hidden="1" x14ac:dyDescent="0.3">
      <c r="A94" s="100" t="s">
        <v>573</v>
      </c>
      <c r="B94" s="97" t="s">
        <v>574</v>
      </c>
      <c r="C94" s="101" t="s">
        <v>575</v>
      </c>
      <c r="D94" s="100" t="s">
        <v>351</v>
      </c>
      <c r="E94" s="102" t="s">
        <v>343</v>
      </c>
      <c r="F94" s="102" t="s">
        <v>343</v>
      </c>
      <c r="G94" s="102" t="s">
        <v>343</v>
      </c>
      <c r="H94" s="102" t="s">
        <v>344</v>
      </c>
      <c r="I94" s="102" t="s">
        <v>343</v>
      </c>
      <c r="J94" s="100" t="s">
        <v>345</v>
      </c>
      <c r="K94" s="100" t="s">
        <v>346</v>
      </c>
      <c r="L94" s="100" t="s">
        <v>347</v>
      </c>
    </row>
    <row r="95" spans="1:12" hidden="1" x14ac:dyDescent="0.3">
      <c r="A95" s="100" t="s">
        <v>576</v>
      </c>
      <c r="B95" s="97" t="s">
        <v>577</v>
      </c>
      <c r="C95" s="101" t="s">
        <v>431</v>
      </c>
      <c r="D95" s="100" t="s">
        <v>351</v>
      </c>
      <c r="E95" s="102" t="s">
        <v>343</v>
      </c>
      <c r="F95" s="102" t="s">
        <v>432</v>
      </c>
      <c r="G95" s="102" t="s">
        <v>343</v>
      </c>
      <c r="H95" s="102" t="s">
        <v>344</v>
      </c>
      <c r="I95" s="102" t="s">
        <v>343</v>
      </c>
      <c r="J95" s="100" t="s">
        <v>345</v>
      </c>
      <c r="K95" s="100" t="s">
        <v>346</v>
      </c>
      <c r="L95" s="100" t="s">
        <v>347</v>
      </c>
    </row>
    <row r="96" spans="1:12" hidden="1" x14ac:dyDescent="0.3">
      <c r="A96" s="100" t="s">
        <v>578</v>
      </c>
      <c r="B96" s="97" t="s">
        <v>579</v>
      </c>
      <c r="C96" s="101" t="s">
        <v>415</v>
      </c>
      <c r="D96" s="100" t="s">
        <v>351</v>
      </c>
      <c r="E96" s="102" t="s">
        <v>393</v>
      </c>
      <c r="F96" s="102" t="s">
        <v>393</v>
      </c>
      <c r="G96" s="102" t="s">
        <v>393</v>
      </c>
      <c r="H96" s="102" t="s">
        <v>393</v>
      </c>
      <c r="I96" s="102" t="s">
        <v>393</v>
      </c>
      <c r="J96" s="100" t="s">
        <v>345</v>
      </c>
      <c r="K96" s="100" t="s">
        <v>346</v>
      </c>
      <c r="L96" s="100" t="s">
        <v>347</v>
      </c>
    </row>
    <row r="97" spans="1:12" hidden="1" x14ac:dyDescent="0.3">
      <c r="A97" s="100" t="s">
        <v>580</v>
      </c>
      <c r="B97" s="97" t="s">
        <v>581</v>
      </c>
      <c r="C97" s="101" t="s">
        <v>460</v>
      </c>
      <c r="D97" s="100" t="s">
        <v>351</v>
      </c>
      <c r="E97" s="102">
        <v>1.75</v>
      </c>
      <c r="F97" s="102">
        <v>2.0499999999999998</v>
      </c>
      <c r="G97" s="102">
        <v>2.15</v>
      </c>
      <c r="H97" s="102">
        <v>2.61</v>
      </c>
      <c r="I97" s="102">
        <v>2.14</v>
      </c>
      <c r="J97" s="100" t="s">
        <v>352</v>
      </c>
      <c r="K97" s="100" t="s">
        <v>346</v>
      </c>
      <c r="L97" s="100" t="s">
        <v>353</v>
      </c>
    </row>
    <row r="98" spans="1:12" hidden="1" x14ac:dyDescent="0.3">
      <c r="A98" s="100" t="s">
        <v>582</v>
      </c>
      <c r="B98" s="97" t="s">
        <v>583</v>
      </c>
      <c r="C98" s="101" t="s">
        <v>384</v>
      </c>
      <c r="D98" s="100" t="s">
        <v>342</v>
      </c>
      <c r="E98" s="102" t="s">
        <v>344</v>
      </c>
      <c r="F98" s="102" t="s">
        <v>344</v>
      </c>
      <c r="G98" s="102" t="s">
        <v>344</v>
      </c>
      <c r="H98" s="102" t="s">
        <v>344</v>
      </c>
      <c r="I98" s="102" t="s">
        <v>344</v>
      </c>
      <c r="J98" s="100" t="s">
        <v>345</v>
      </c>
      <c r="K98" s="100" t="s">
        <v>346</v>
      </c>
      <c r="L98" s="100" t="s">
        <v>347</v>
      </c>
    </row>
    <row r="99" spans="1:12" hidden="1" x14ac:dyDescent="0.3">
      <c r="A99" s="100" t="s">
        <v>584</v>
      </c>
      <c r="B99" s="97" t="s">
        <v>585</v>
      </c>
      <c r="C99" s="101" t="s">
        <v>514</v>
      </c>
      <c r="D99" s="100" t="s">
        <v>351</v>
      </c>
      <c r="E99" s="102">
        <v>2.5609999999999999</v>
      </c>
      <c r="F99" s="102">
        <v>2.4079999999999999</v>
      </c>
      <c r="G99" s="102">
        <v>2.5169999999999999</v>
      </c>
      <c r="H99" s="102">
        <v>2.08</v>
      </c>
      <c r="I99" s="102">
        <v>2.3919999999999999</v>
      </c>
      <c r="J99" s="100" t="s">
        <v>515</v>
      </c>
      <c r="K99" s="100" t="s">
        <v>346</v>
      </c>
      <c r="L99" s="100" t="s">
        <v>353</v>
      </c>
    </row>
    <row r="100" spans="1:12" hidden="1" x14ac:dyDescent="0.3">
      <c r="A100" s="100" t="s">
        <v>586</v>
      </c>
      <c r="B100" s="97" t="s">
        <v>587</v>
      </c>
      <c r="C100" s="101" t="s">
        <v>460</v>
      </c>
      <c r="D100" s="100" t="s">
        <v>342</v>
      </c>
      <c r="E100" s="102">
        <v>1.6</v>
      </c>
      <c r="F100" s="102">
        <v>1.75</v>
      </c>
      <c r="G100" s="102">
        <v>1.9</v>
      </c>
      <c r="H100" s="102">
        <v>2.35</v>
      </c>
      <c r="I100" s="102">
        <v>1.9</v>
      </c>
      <c r="J100" s="100" t="s">
        <v>352</v>
      </c>
      <c r="K100" s="100" t="s">
        <v>346</v>
      </c>
      <c r="L100" s="100" t="s">
        <v>353</v>
      </c>
    </row>
    <row r="101" spans="1:12" hidden="1" x14ac:dyDescent="0.3">
      <c r="A101" s="100" t="s">
        <v>588</v>
      </c>
      <c r="B101" s="97" t="s">
        <v>589</v>
      </c>
      <c r="C101" s="101" t="s">
        <v>384</v>
      </c>
      <c r="D101" s="100" t="s">
        <v>351</v>
      </c>
      <c r="E101" s="102" t="s">
        <v>344</v>
      </c>
      <c r="F101" s="102" t="s">
        <v>432</v>
      </c>
      <c r="G101" s="102" t="s">
        <v>432</v>
      </c>
      <c r="H101" s="102" t="s">
        <v>344</v>
      </c>
      <c r="I101" s="102" t="s">
        <v>344</v>
      </c>
      <c r="J101" s="100" t="s">
        <v>345</v>
      </c>
      <c r="K101" s="100" t="s">
        <v>346</v>
      </c>
      <c r="L101" s="100" t="s">
        <v>347</v>
      </c>
    </row>
    <row r="102" spans="1:12" hidden="1" x14ac:dyDescent="0.3">
      <c r="A102" s="100" t="s">
        <v>590</v>
      </c>
      <c r="B102" s="97" t="s">
        <v>591</v>
      </c>
      <c r="C102" s="101" t="s">
        <v>384</v>
      </c>
      <c r="D102" s="100" t="s">
        <v>342</v>
      </c>
      <c r="E102" s="102" t="s">
        <v>432</v>
      </c>
      <c r="F102" s="102" t="s">
        <v>344</v>
      </c>
      <c r="G102" s="102" t="s">
        <v>344</v>
      </c>
      <c r="H102" s="102" t="s">
        <v>344</v>
      </c>
      <c r="I102" s="102" t="s">
        <v>344</v>
      </c>
      <c r="J102" s="100" t="s">
        <v>345</v>
      </c>
      <c r="K102" s="100" t="s">
        <v>346</v>
      </c>
      <c r="L102" s="100" t="s">
        <v>347</v>
      </c>
    </row>
    <row r="103" spans="1:12" hidden="1" x14ac:dyDescent="0.3">
      <c r="A103" s="100" t="s">
        <v>592</v>
      </c>
      <c r="B103" s="97" t="s">
        <v>593</v>
      </c>
      <c r="C103" s="101" t="s">
        <v>384</v>
      </c>
      <c r="D103" s="100" t="s">
        <v>351</v>
      </c>
      <c r="E103" s="102" t="s">
        <v>364</v>
      </c>
      <c r="F103" s="102" t="s">
        <v>364</v>
      </c>
      <c r="G103" s="102" t="s">
        <v>364</v>
      </c>
      <c r="H103" s="102" t="s">
        <v>364</v>
      </c>
      <c r="I103" s="102" t="s">
        <v>364</v>
      </c>
      <c r="J103" s="100" t="s">
        <v>345</v>
      </c>
      <c r="K103" s="100" t="s">
        <v>346</v>
      </c>
      <c r="L103" s="100" t="s">
        <v>347</v>
      </c>
    </row>
    <row r="104" spans="1:12" hidden="1" x14ac:dyDescent="0.3">
      <c r="A104" s="100" t="s">
        <v>594</v>
      </c>
      <c r="B104" s="97" t="s">
        <v>595</v>
      </c>
      <c r="C104" s="101" t="s">
        <v>514</v>
      </c>
      <c r="D104" s="100" t="s">
        <v>363</v>
      </c>
      <c r="E104" s="102" t="s">
        <v>343</v>
      </c>
      <c r="F104" s="102" t="s">
        <v>343</v>
      </c>
      <c r="G104" s="102" t="s">
        <v>343</v>
      </c>
      <c r="H104" s="102" t="s">
        <v>344</v>
      </c>
      <c r="I104" s="102" t="s">
        <v>343</v>
      </c>
      <c r="J104" s="100" t="s">
        <v>484</v>
      </c>
      <c r="K104" s="100" t="s">
        <v>346</v>
      </c>
      <c r="L104" s="100" t="s">
        <v>347</v>
      </c>
    </row>
    <row r="105" spans="1:12" hidden="1" x14ac:dyDescent="0.3">
      <c r="A105" s="100" t="s">
        <v>596</v>
      </c>
      <c r="B105" s="97" t="s">
        <v>597</v>
      </c>
      <c r="C105" s="101" t="s">
        <v>514</v>
      </c>
      <c r="D105" s="100" t="s">
        <v>363</v>
      </c>
      <c r="E105" s="102" t="s">
        <v>343</v>
      </c>
      <c r="F105" s="102" t="s">
        <v>343</v>
      </c>
      <c r="G105" s="102" t="s">
        <v>343</v>
      </c>
      <c r="H105" s="102" t="s">
        <v>344</v>
      </c>
      <c r="I105" s="102" t="s">
        <v>343</v>
      </c>
      <c r="J105" s="100" t="s">
        <v>484</v>
      </c>
      <c r="K105" s="100" t="s">
        <v>346</v>
      </c>
      <c r="L105" s="100" t="s">
        <v>347</v>
      </c>
    </row>
    <row r="106" spans="1:12" hidden="1" x14ac:dyDescent="0.3">
      <c r="A106" s="100" t="s">
        <v>598</v>
      </c>
      <c r="B106" s="97" t="s">
        <v>599</v>
      </c>
      <c r="C106" s="101" t="s">
        <v>514</v>
      </c>
      <c r="D106" s="100" t="s">
        <v>342</v>
      </c>
      <c r="E106" s="102" t="s">
        <v>343</v>
      </c>
      <c r="F106" s="102" t="s">
        <v>432</v>
      </c>
      <c r="G106" s="102" t="s">
        <v>343</v>
      </c>
      <c r="H106" s="102" t="s">
        <v>344</v>
      </c>
      <c r="I106" s="102" t="s">
        <v>343</v>
      </c>
      <c r="J106" s="100" t="s">
        <v>484</v>
      </c>
      <c r="K106" s="100" t="s">
        <v>346</v>
      </c>
      <c r="L106" s="100" t="s">
        <v>347</v>
      </c>
    </row>
    <row r="107" spans="1:12" hidden="1" x14ac:dyDescent="0.3">
      <c r="A107" s="100" t="s">
        <v>600</v>
      </c>
      <c r="B107" s="97" t="s">
        <v>601</v>
      </c>
      <c r="C107" s="101" t="s">
        <v>371</v>
      </c>
      <c r="D107" s="100" t="s">
        <v>351</v>
      </c>
      <c r="E107" s="102">
        <v>1.48</v>
      </c>
      <c r="F107" s="102">
        <v>1.82</v>
      </c>
      <c r="G107" s="102">
        <v>1.84</v>
      </c>
      <c r="H107" s="102">
        <v>2.39</v>
      </c>
      <c r="I107" s="102">
        <v>1.88</v>
      </c>
      <c r="J107" s="100" t="s">
        <v>352</v>
      </c>
      <c r="K107" s="100" t="s">
        <v>346</v>
      </c>
      <c r="L107" s="100" t="s">
        <v>353</v>
      </c>
    </row>
    <row r="108" spans="1:12" hidden="1" x14ac:dyDescent="0.3">
      <c r="A108" s="100" t="s">
        <v>602</v>
      </c>
      <c r="B108" s="97" t="s">
        <v>603</v>
      </c>
      <c r="C108" s="101" t="s">
        <v>384</v>
      </c>
      <c r="D108" s="100" t="s">
        <v>351</v>
      </c>
      <c r="E108" s="102" t="s">
        <v>432</v>
      </c>
      <c r="F108" s="102" t="s">
        <v>344</v>
      </c>
      <c r="G108" s="102" t="s">
        <v>344</v>
      </c>
      <c r="H108" s="102" t="s">
        <v>344</v>
      </c>
      <c r="I108" s="102" t="s">
        <v>344</v>
      </c>
      <c r="J108" s="100" t="s">
        <v>345</v>
      </c>
      <c r="K108" s="100" t="s">
        <v>346</v>
      </c>
      <c r="L108" s="100" t="s">
        <v>347</v>
      </c>
    </row>
    <row r="109" spans="1:12" hidden="1" x14ac:dyDescent="0.3">
      <c r="A109" s="100" t="s">
        <v>604</v>
      </c>
      <c r="B109" s="97" t="s">
        <v>605</v>
      </c>
      <c r="C109" s="101" t="s">
        <v>425</v>
      </c>
      <c r="D109" s="100" t="s">
        <v>342</v>
      </c>
      <c r="E109" s="102">
        <v>1.73</v>
      </c>
      <c r="F109" s="102">
        <v>1.93</v>
      </c>
      <c r="G109" s="102">
        <v>2.0299999999999998</v>
      </c>
      <c r="H109" s="102">
        <v>2.36</v>
      </c>
      <c r="I109" s="102">
        <v>2.0099999999999998</v>
      </c>
      <c r="J109" s="100" t="s">
        <v>352</v>
      </c>
      <c r="K109" s="100" t="s">
        <v>346</v>
      </c>
      <c r="L109" s="100" t="s">
        <v>353</v>
      </c>
    </row>
    <row r="110" spans="1:12" hidden="1" x14ac:dyDescent="0.3">
      <c r="A110" s="100" t="s">
        <v>606</v>
      </c>
      <c r="B110" s="97" t="s">
        <v>607</v>
      </c>
      <c r="C110" s="101" t="s">
        <v>350</v>
      </c>
      <c r="D110" s="100" t="s">
        <v>351</v>
      </c>
      <c r="E110" s="102">
        <v>1.47</v>
      </c>
      <c r="F110" s="102">
        <v>1.79</v>
      </c>
      <c r="G110" s="102">
        <v>2.06</v>
      </c>
      <c r="H110" s="102">
        <v>2.15</v>
      </c>
      <c r="I110" s="102">
        <v>1.87</v>
      </c>
      <c r="J110" s="100" t="s">
        <v>352</v>
      </c>
      <c r="K110" s="100" t="s">
        <v>346</v>
      </c>
      <c r="L110" s="100" t="s">
        <v>353</v>
      </c>
    </row>
    <row r="111" spans="1:12" hidden="1" x14ac:dyDescent="0.3">
      <c r="A111" s="100" t="s">
        <v>608</v>
      </c>
      <c r="B111" s="97" t="s">
        <v>609</v>
      </c>
      <c r="C111" s="101" t="s">
        <v>610</v>
      </c>
      <c r="D111" s="100" t="s">
        <v>342</v>
      </c>
      <c r="E111" s="102">
        <v>2.0310000000000001</v>
      </c>
      <c r="F111" s="102">
        <v>2.02</v>
      </c>
      <c r="G111" s="102">
        <v>1.621</v>
      </c>
      <c r="H111" s="102">
        <v>1.21</v>
      </c>
      <c r="I111" s="102">
        <v>1.72</v>
      </c>
      <c r="J111" s="100" t="s">
        <v>484</v>
      </c>
      <c r="K111" s="100" t="s">
        <v>346</v>
      </c>
      <c r="L111" s="100" t="s">
        <v>478</v>
      </c>
    </row>
    <row r="112" spans="1:12" hidden="1" x14ac:dyDescent="0.3">
      <c r="A112" s="100" t="s">
        <v>611</v>
      </c>
      <c r="B112" s="97" t="s">
        <v>612</v>
      </c>
      <c r="C112" s="101" t="s">
        <v>613</v>
      </c>
      <c r="D112" s="100" t="s">
        <v>351</v>
      </c>
      <c r="E112" s="102" t="s">
        <v>393</v>
      </c>
      <c r="F112" s="102" t="s">
        <v>393</v>
      </c>
      <c r="G112" s="102" t="s">
        <v>393</v>
      </c>
      <c r="H112" s="102" t="s">
        <v>393</v>
      </c>
      <c r="I112" s="102" t="s">
        <v>393</v>
      </c>
      <c r="J112" s="100" t="s">
        <v>345</v>
      </c>
      <c r="K112" s="100" t="s">
        <v>346</v>
      </c>
      <c r="L112" s="100" t="s">
        <v>347</v>
      </c>
    </row>
    <row r="113" spans="1:12" hidden="1" x14ac:dyDescent="0.3">
      <c r="A113" s="100" t="s">
        <v>614</v>
      </c>
      <c r="B113" s="97" t="s">
        <v>615</v>
      </c>
      <c r="C113" s="101" t="s">
        <v>384</v>
      </c>
      <c r="D113" s="100" t="s">
        <v>342</v>
      </c>
      <c r="E113" s="102" t="s">
        <v>432</v>
      </c>
      <c r="F113" s="102" t="s">
        <v>432</v>
      </c>
      <c r="G113" s="102" t="s">
        <v>344</v>
      </c>
      <c r="H113" s="102" t="s">
        <v>432</v>
      </c>
      <c r="I113" s="102" t="s">
        <v>344</v>
      </c>
      <c r="J113" s="100" t="s">
        <v>345</v>
      </c>
      <c r="K113" s="100" t="s">
        <v>346</v>
      </c>
      <c r="L113" s="100" t="s">
        <v>347</v>
      </c>
    </row>
    <row r="114" spans="1:12" hidden="1" x14ac:dyDescent="0.3">
      <c r="A114" s="100" t="s">
        <v>616</v>
      </c>
      <c r="B114" s="97" t="s">
        <v>527</v>
      </c>
      <c r="C114" s="101" t="s">
        <v>399</v>
      </c>
      <c r="D114" s="100" t="s">
        <v>351</v>
      </c>
      <c r="E114" s="102">
        <v>1.48</v>
      </c>
      <c r="F114" s="102">
        <v>1.82</v>
      </c>
      <c r="G114" s="102">
        <v>1.84</v>
      </c>
      <c r="H114" s="102">
        <v>2.39</v>
      </c>
      <c r="I114" s="102">
        <v>1.88</v>
      </c>
      <c r="J114" s="100" t="s">
        <v>352</v>
      </c>
      <c r="K114" s="100" t="s">
        <v>346</v>
      </c>
      <c r="L114" s="100" t="s">
        <v>353</v>
      </c>
    </row>
    <row r="115" spans="1:12" hidden="1" x14ac:dyDescent="0.3">
      <c r="A115" s="100" t="s">
        <v>617</v>
      </c>
      <c r="B115" s="97" t="s">
        <v>618</v>
      </c>
      <c r="C115" s="101" t="s">
        <v>523</v>
      </c>
      <c r="D115" s="100" t="s">
        <v>351</v>
      </c>
      <c r="E115" s="102">
        <v>2.1429999999999998</v>
      </c>
      <c r="F115" s="102" t="s">
        <v>344</v>
      </c>
      <c r="G115" s="102">
        <v>1.83</v>
      </c>
      <c r="H115" s="102">
        <v>2.1800000000000002</v>
      </c>
      <c r="I115" s="102">
        <v>2.0379999999999998</v>
      </c>
      <c r="J115" s="100" t="s">
        <v>435</v>
      </c>
      <c r="K115" s="100" t="s">
        <v>346</v>
      </c>
      <c r="L115" s="100" t="s">
        <v>353</v>
      </c>
    </row>
    <row r="116" spans="1:12" hidden="1" x14ac:dyDescent="0.3">
      <c r="A116" s="100" t="s">
        <v>619</v>
      </c>
      <c r="B116" s="97" t="s">
        <v>620</v>
      </c>
      <c r="C116" s="101" t="s">
        <v>514</v>
      </c>
      <c r="D116" s="100" t="s">
        <v>342</v>
      </c>
      <c r="E116" s="102">
        <v>2.0310000000000001</v>
      </c>
      <c r="F116" s="102">
        <v>2.02</v>
      </c>
      <c r="G116" s="102">
        <v>2.5129999999999999</v>
      </c>
      <c r="H116" s="102">
        <v>2.0169999999999999</v>
      </c>
      <c r="I116" s="102">
        <v>2.145</v>
      </c>
      <c r="J116" s="100" t="s">
        <v>621</v>
      </c>
      <c r="K116" s="100" t="s">
        <v>346</v>
      </c>
      <c r="L116" s="100" t="s">
        <v>478</v>
      </c>
    </row>
    <row r="117" spans="1:12" hidden="1" x14ac:dyDescent="0.3">
      <c r="A117" s="100" t="s">
        <v>622</v>
      </c>
      <c r="B117" s="97" t="s">
        <v>623</v>
      </c>
      <c r="C117" s="101" t="s">
        <v>514</v>
      </c>
      <c r="D117" s="100" t="s">
        <v>351</v>
      </c>
      <c r="E117" s="102">
        <v>2.5550000000000002</v>
      </c>
      <c r="F117" s="102">
        <v>2.9359999999999999</v>
      </c>
      <c r="G117" s="102">
        <v>2.177</v>
      </c>
      <c r="H117" s="102">
        <v>2.927</v>
      </c>
      <c r="I117" s="102">
        <v>2.649</v>
      </c>
      <c r="J117" s="100" t="s">
        <v>426</v>
      </c>
      <c r="K117" s="100" t="s">
        <v>346</v>
      </c>
      <c r="L117" s="100" t="s">
        <v>353</v>
      </c>
    </row>
    <row r="118" spans="1:12" hidden="1" x14ac:dyDescent="0.3">
      <c r="A118" s="100" t="s">
        <v>624</v>
      </c>
      <c r="B118" s="97" t="s">
        <v>492</v>
      </c>
      <c r="C118" s="101" t="s">
        <v>384</v>
      </c>
      <c r="D118" s="100" t="s">
        <v>351</v>
      </c>
      <c r="E118" s="102" t="s">
        <v>344</v>
      </c>
      <c r="F118" s="102" t="s">
        <v>343</v>
      </c>
      <c r="G118" s="102" t="s">
        <v>343</v>
      </c>
      <c r="H118" s="102" t="s">
        <v>344</v>
      </c>
      <c r="I118" s="102" t="s">
        <v>343</v>
      </c>
      <c r="J118" s="100" t="s">
        <v>345</v>
      </c>
      <c r="K118" s="100" t="s">
        <v>346</v>
      </c>
      <c r="L118" s="100" t="s">
        <v>347</v>
      </c>
    </row>
    <row r="119" spans="1:12" hidden="1" x14ac:dyDescent="0.3">
      <c r="A119" s="100" t="s">
        <v>625</v>
      </c>
      <c r="B119" s="97" t="s">
        <v>626</v>
      </c>
      <c r="C119" s="101" t="s">
        <v>399</v>
      </c>
      <c r="D119" s="100" t="s">
        <v>351</v>
      </c>
      <c r="E119" s="102" t="s">
        <v>393</v>
      </c>
      <c r="F119" s="102" t="s">
        <v>393</v>
      </c>
      <c r="G119" s="102" t="s">
        <v>393</v>
      </c>
      <c r="H119" s="102" t="s">
        <v>393</v>
      </c>
      <c r="I119" s="102" t="s">
        <v>393</v>
      </c>
      <c r="J119" s="100" t="s">
        <v>345</v>
      </c>
      <c r="K119" s="100" t="s">
        <v>346</v>
      </c>
      <c r="L119" s="100" t="s">
        <v>347</v>
      </c>
    </row>
    <row r="120" spans="1:12" hidden="1" x14ac:dyDescent="0.3">
      <c r="A120" s="100" t="s">
        <v>627</v>
      </c>
      <c r="B120" s="97" t="s">
        <v>566</v>
      </c>
      <c r="C120" s="101" t="s">
        <v>496</v>
      </c>
      <c r="D120" s="100" t="s">
        <v>342</v>
      </c>
      <c r="E120" s="102" t="s">
        <v>343</v>
      </c>
      <c r="F120" s="102" t="s">
        <v>343</v>
      </c>
      <c r="G120" s="102" t="s">
        <v>343</v>
      </c>
      <c r="H120" s="102" t="s">
        <v>344</v>
      </c>
      <c r="I120" s="102" t="s">
        <v>343</v>
      </c>
      <c r="J120" s="100" t="s">
        <v>345</v>
      </c>
      <c r="K120" s="100" t="s">
        <v>346</v>
      </c>
      <c r="L120" s="100" t="s">
        <v>347</v>
      </c>
    </row>
    <row r="121" spans="1:12" hidden="1" x14ac:dyDescent="0.3">
      <c r="A121" s="100" t="s">
        <v>628</v>
      </c>
      <c r="B121" s="97" t="s">
        <v>629</v>
      </c>
      <c r="C121" s="101" t="s">
        <v>384</v>
      </c>
      <c r="D121" s="100" t="s">
        <v>351</v>
      </c>
      <c r="E121" s="102" t="s">
        <v>432</v>
      </c>
      <c r="F121" s="102" t="s">
        <v>432</v>
      </c>
      <c r="G121" s="102" t="s">
        <v>344</v>
      </c>
      <c r="H121" s="102" t="s">
        <v>432</v>
      </c>
      <c r="I121" s="102" t="s">
        <v>344</v>
      </c>
      <c r="J121" s="100" t="s">
        <v>345</v>
      </c>
      <c r="K121" s="100" t="s">
        <v>346</v>
      </c>
      <c r="L121" s="100" t="s">
        <v>347</v>
      </c>
    </row>
    <row r="122" spans="1:12" hidden="1" x14ac:dyDescent="0.3">
      <c r="A122" s="100" t="s">
        <v>630</v>
      </c>
      <c r="B122" s="97" t="s">
        <v>631</v>
      </c>
      <c r="C122" s="101" t="s">
        <v>514</v>
      </c>
      <c r="D122" s="100" t="s">
        <v>342</v>
      </c>
      <c r="E122" s="102">
        <v>2.0099999999999998</v>
      </c>
      <c r="F122" s="102">
        <v>2.0099999999999998</v>
      </c>
      <c r="G122" s="102">
        <v>2.0099999999999998</v>
      </c>
      <c r="H122" s="102">
        <v>2.0099999999999998</v>
      </c>
      <c r="I122" s="102">
        <v>2.0099999999999998</v>
      </c>
      <c r="J122" s="100" t="s">
        <v>632</v>
      </c>
      <c r="K122" s="100" t="s">
        <v>346</v>
      </c>
      <c r="L122" s="100" t="s">
        <v>478</v>
      </c>
    </row>
    <row r="123" spans="1:12" hidden="1" x14ac:dyDescent="0.3">
      <c r="A123" s="100" t="s">
        <v>633</v>
      </c>
      <c r="B123" s="97" t="s">
        <v>634</v>
      </c>
      <c r="C123" s="101" t="s">
        <v>493</v>
      </c>
      <c r="D123" s="100" t="s">
        <v>351</v>
      </c>
      <c r="E123" s="102" t="s">
        <v>344</v>
      </c>
      <c r="F123" s="102" t="s">
        <v>343</v>
      </c>
      <c r="G123" s="102" t="s">
        <v>343</v>
      </c>
      <c r="H123" s="102" t="s">
        <v>344</v>
      </c>
      <c r="I123" s="102" t="s">
        <v>343</v>
      </c>
      <c r="J123" s="100" t="s">
        <v>345</v>
      </c>
      <c r="K123" s="100" t="s">
        <v>346</v>
      </c>
      <c r="L123" s="100" t="s">
        <v>347</v>
      </c>
    </row>
    <row r="124" spans="1:12" hidden="1" x14ac:dyDescent="0.3">
      <c r="A124" s="100" t="s">
        <v>635</v>
      </c>
      <c r="B124" s="97" t="s">
        <v>398</v>
      </c>
      <c r="C124" s="101" t="s">
        <v>384</v>
      </c>
      <c r="D124" s="100" t="s">
        <v>351</v>
      </c>
      <c r="E124" s="102" t="s">
        <v>344</v>
      </c>
      <c r="F124" s="102" t="s">
        <v>343</v>
      </c>
      <c r="G124" s="102" t="s">
        <v>343</v>
      </c>
      <c r="H124" s="102" t="s">
        <v>344</v>
      </c>
      <c r="I124" s="102" t="s">
        <v>343</v>
      </c>
      <c r="J124" s="100" t="s">
        <v>345</v>
      </c>
      <c r="K124" s="100" t="s">
        <v>346</v>
      </c>
      <c r="L124" s="100" t="s">
        <v>347</v>
      </c>
    </row>
    <row r="125" spans="1:12" hidden="1" x14ac:dyDescent="0.3">
      <c r="A125" s="100" t="s">
        <v>636</v>
      </c>
      <c r="B125" s="97" t="s">
        <v>568</v>
      </c>
      <c r="C125" s="101" t="s">
        <v>613</v>
      </c>
      <c r="D125" s="100" t="s">
        <v>342</v>
      </c>
      <c r="E125" s="102" t="s">
        <v>343</v>
      </c>
      <c r="F125" s="102" t="s">
        <v>343</v>
      </c>
      <c r="G125" s="102" t="s">
        <v>343</v>
      </c>
      <c r="H125" s="102" t="s">
        <v>344</v>
      </c>
      <c r="I125" s="102" t="s">
        <v>343</v>
      </c>
      <c r="J125" s="100" t="s">
        <v>345</v>
      </c>
      <c r="K125" s="100" t="s">
        <v>346</v>
      </c>
      <c r="L125" s="100" t="s">
        <v>347</v>
      </c>
    </row>
    <row r="126" spans="1:12" hidden="1" x14ac:dyDescent="0.3">
      <c r="A126" s="100" t="s">
        <v>637</v>
      </c>
      <c r="B126" s="97" t="s">
        <v>638</v>
      </c>
      <c r="C126" s="101" t="s">
        <v>613</v>
      </c>
      <c r="D126" s="100" t="s">
        <v>351</v>
      </c>
      <c r="E126" s="102">
        <v>2.1429999999999998</v>
      </c>
      <c r="F126" s="102" t="s">
        <v>344</v>
      </c>
      <c r="G126" s="102">
        <v>1.83</v>
      </c>
      <c r="H126" s="102">
        <v>2.1800000000000002</v>
      </c>
      <c r="I126" s="102">
        <v>2.0379999999999998</v>
      </c>
      <c r="J126" s="100" t="s">
        <v>435</v>
      </c>
      <c r="K126" s="100" t="s">
        <v>346</v>
      </c>
      <c r="L126" s="100" t="s">
        <v>353</v>
      </c>
    </row>
    <row r="127" spans="1:12" hidden="1" x14ac:dyDescent="0.3">
      <c r="A127" s="100" t="s">
        <v>639</v>
      </c>
      <c r="B127" s="97" t="s">
        <v>395</v>
      </c>
      <c r="C127" s="101" t="s">
        <v>399</v>
      </c>
      <c r="D127" s="100" t="s">
        <v>351</v>
      </c>
      <c r="E127" s="102" t="s">
        <v>344</v>
      </c>
      <c r="F127" s="102" t="s">
        <v>343</v>
      </c>
      <c r="G127" s="102" t="s">
        <v>343</v>
      </c>
      <c r="H127" s="102" t="s">
        <v>344</v>
      </c>
      <c r="I127" s="102" t="s">
        <v>343</v>
      </c>
      <c r="J127" s="100" t="s">
        <v>345</v>
      </c>
      <c r="K127" s="100" t="s">
        <v>346</v>
      </c>
      <c r="L127" s="100" t="s">
        <v>347</v>
      </c>
    </row>
    <row r="128" spans="1:12" hidden="1" x14ac:dyDescent="0.3">
      <c r="A128" s="100" t="s">
        <v>640</v>
      </c>
      <c r="B128" s="97" t="s">
        <v>641</v>
      </c>
      <c r="C128" s="101" t="s">
        <v>356</v>
      </c>
      <c r="D128" s="100" t="s">
        <v>351</v>
      </c>
      <c r="E128" s="102" t="s">
        <v>364</v>
      </c>
      <c r="F128" s="102" t="s">
        <v>364</v>
      </c>
      <c r="G128" s="102" t="s">
        <v>364</v>
      </c>
      <c r="H128" s="102" t="s">
        <v>364</v>
      </c>
      <c r="I128" s="102" t="s">
        <v>364</v>
      </c>
      <c r="J128" s="100" t="s">
        <v>345</v>
      </c>
      <c r="K128" s="100" t="s">
        <v>346</v>
      </c>
      <c r="L128" s="100" t="s">
        <v>347</v>
      </c>
    </row>
    <row r="129" spans="1:12" hidden="1" x14ac:dyDescent="0.3">
      <c r="A129" s="100" t="s">
        <v>642</v>
      </c>
      <c r="B129" s="97" t="s">
        <v>643</v>
      </c>
      <c r="C129" s="101" t="s">
        <v>644</v>
      </c>
      <c r="D129" s="100" t="s">
        <v>351</v>
      </c>
      <c r="E129" s="102" t="s">
        <v>393</v>
      </c>
      <c r="F129" s="102" t="s">
        <v>393</v>
      </c>
      <c r="G129" s="102" t="s">
        <v>393</v>
      </c>
      <c r="H129" s="102" t="s">
        <v>393</v>
      </c>
      <c r="I129" s="102" t="s">
        <v>393</v>
      </c>
      <c r="J129" s="100" t="s">
        <v>345</v>
      </c>
      <c r="K129" s="100" t="s">
        <v>346</v>
      </c>
      <c r="L129" s="100" t="s">
        <v>347</v>
      </c>
    </row>
    <row r="130" spans="1:12" hidden="1" x14ac:dyDescent="0.3">
      <c r="A130" s="100" t="s">
        <v>645</v>
      </c>
      <c r="B130" s="97" t="s">
        <v>646</v>
      </c>
      <c r="C130" s="101" t="s">
        <v>360</v>
      </c>
      <c r="D130" s="100" t="s">
        <v>342</v>
      </c>
      <c r="E130" s="102">
        <v>1.53</v>
      </c>
      <c r="F130" s="102">
        <v>1.78</v>
      </c>
      <c r="G130" s="102">
        <v>1.88</v>
      </c>
      <c r="H130" s="102">
        <v>2.2799999999999998</v>
      </c>
      <c r="I130" s="102">
        <v>1.87</v>
      </c>
      <c r="J130" s="100" t="s">
        <v>352</v>
      </c>
      <c r="K130" s="100" t="s">
        <v>346</v>
      </c>
      <c r="L130" s="100" t="s">
        <v>353</v>
      </c>
    </row>
    <row r="131" spans="1:12" hidden="1" x14ac:dyDescent="0.3">
      <c r="A131" s="100" t="s">
        <v>647</v>
      </c>
      <c r="B131" s="97" t="s">
        <v>648</v>
      </c>
      <c r="C131" s="101" t="s">
        <v>384</v>
      </c>
      <c r="D131" s="100" t="s">
        <v>351</v>
      </c>
      <c r="E131" s="102" t="s">
        <v>344</v>
      </c>
      <c r="F131" s="102" t="s">
        <v>344</v>
      </c>
      <c r="G131" s="102" t="s">
        <v>344</v>
      </c>
      <c r="H131" s="102" t="s">
        <v>344</v>
      </c>
      <c r="I131" s="102" t="s">
        <v>344</v>
      </c>
      <c r="J131" s="100" t="s">
        <v>345</v>
      </c>
      <c r="K131" s="100" t="s">
        <v>346</v>
      </c>
      <c r="L131" s="100" t="s">
        <v>347</v>
      </c>
    </row>
    <row r="132" spans="1:12" hidden="1" x14ac:dyDescent="0.3">
      <c r="A132" s="100" t="s">
        <v>649</v>
      </c>
      <c r="B132" s="97" t="s">
        <v>650</v>
      </c>
      <c r="C132" s="101" t="s">
        <v>651</v>
      </c>
      <c r="D132" s="100" t="s">
        <v>351</v>
      </c>
      <c r="E132" s="102" t="s">
        <v>393</v>
      </c>
      <c r="F132" s="102" t="s">
        <v>393</v>
      </c>
      <c r="G132" s="102" t="s">
        <v>393</v>
      </c>
      <c r="H132" s="102" t="s">
        <v>393</v>
      </c>
      <c r="I132" s="102" t="s">
        <v>393</v>
      </c>
      <c r="J132" s="100" t="s">
        <v>345</v>
      </c>
      <c r="K132" s="100" t="s">
        <v>346</v>
      </c>
      <c r="L132" s="100" t="s">
        <v>347</v>
      </c>
    </row>
    <row r="133" spans="1:12" hidden="1" x14ac:dyDescent="0.3">
      <c r="A133" s="100" t="s">
        <v>652</v>
      </c>
      <c r="B133" s="97" t="s">
        <v>653</v>
      </c>
      <c r="C133" s="101" t="s">
        <v>523</v>
      </c>
      <c r="D133" s="100" t="s">
        <v>351</v>
      </c>
      <c r="E133" s="102">
        <v>1.4</v>
      </c>
      <c r="F133" s="102">
        <v>1.76</v>
      </c>
      <c r="G133" s="102">
        <v>1.85</v>
      </c>
      <c r="H133" s="102">
        <v>2.16</v>
      </c>
      <c r="I133" s="102">
        <v>1.79</v>
      </c>
      <c r="J133" s="100" t="s">
        <v>352</v>
      </c>
      <c r="K133" s="100" t="s">
        <v>346</v>
      </c>
      <c r="L133" s="100" t="s">
        <v>353</v>
      </c>
    </row>
    <row r="134" spans="1:12" hidden="1" x14ac:dyDescent="0.3">
      <c r="A134" s="100" t="s">
        <v>654</v>
      </c>
      <c r="B134" s="97" t="s">
        <v>655</v>
      </c>
      <c r="C134" s="101" t="s">
        <v>514</v>
      </c>
      <c r="D134" s="100" t="s">
        <v>351</v>
      </c>
      <c r="E134" s="102">
        <v>1.6020000000000001</v>
      </c>
      <c r="F134" s="102">
        <v>1.8879999999999999</v>
      </c>
      <c r="G134" s="102">
        <v>1.9219999999999999</v>
      </c>
      <c r="H134" s="102">
        <v>2.06</v>
      </c>
      <c r="I134" s="102">
        <v>1.8680000000000001</v>
      </c>
      <c r="J134" s="100" t="s">
        <v>435</v>
      </c>
      <c r="K134" s="100" t="s">
        <v>346</v>
      </c>
      <c r="L134" s="100" t="s">
        <v>353</v>
      </c>
    </row>
    <row r="135" spans="1:12" hidden="1" x14ac:dyDescent="0.3">
      <c r="A135" s="100" t="s">
        <v>656</v>
      </c>
      <c r="B135" s="97" t="s">
        <v>657</v>
      </c>
      <c r="C135" s="101" t="s">
        <v>658</v>
      </c>
      <c r="D135" s="100" t="s">
        <v>351</v>
      </c>
      <c r="E135" s="102" t="s">
        <v>393</v>
      </c>
      <c r="F135" s="102" t="s">
        <v>393</v>
      </c>
      <c r="G135" s="102" t="s">
        <v>393</v>
      </c>
      <c r="H135" s="102" t="s">
        <v>393</v>
      </c>
      <c r="I135" s="102" t="s">
        <v>393</v>
      </c>
      <c r="J135" s="100" t="s">
        <v>345</v>
      </c>
      <c r="K135" s="100" t="s">
        <v>346</v>
      </c>
      <c r="L135" s="100" t="s">
        <v>347</v>
      </c>
    </row>
    <row r="136" spans="1:12" hidden="1" x14ac:dyDescent="0.3">
      <c r="A136" s="100" t="s">
        <v>659</v>
      </c>
      <c r="B136" s="97" t="s">
        <v>660</v>
      </c>
      <c r="C136" s="101" t="s">
        <v>350</v>
      </c>
      <c r="D136" s="100" t="s">
        <v>351</v>
      </c>
      <c r="E136" s="102" t="s">
        <v>344</v>
      </c>
      <c r="F136" s="102" t="s">
        <v>343</v>
      </c>
      <c r="G136" s="102" t="s">
        <v>343</v>
      </c>
      <c r="H136" s="102" t="s">
        <v>344</v>
      </c>
      <c r="I136" s="102" t="s">
        <v>343</v>
      </c>
      <c r="J136" s="100" t="s">
        <v>345</v>
      </c>
      <c r="K136" s="100" t="s">
        <v>346</v>
      </c>
      <c r="L136" s="100" t="s">
        <v>347</v>
      </c>
    </row>
    <row r="137" spans="1:12" hidden="1" x14ac:dyDescent="0.3">
      <c r="A137" s="100" t="s">
        <v>661</v>
      </c>
      <c r="B137" s="97" t="s">
        <v>662</v>
      </c>
      <c r="C137" s="101" t="s">
        <v>514</v>
      </c>
      <c r="D137" s="100" t="s">
        <v>351</v>
      </c>
      <c r="E137" s="102">
        <v>1.6020000000000001</v>
      </c>
      <c r="F137" s="102">
        <v>1.8879999999999999</v>
      </c>
      <c r="G137" s="102">
        <v>1.9219999999999999</v>
      </c>
      <c r="H137" s="102">
        <v>2.06</v>
      </c>
      <c r="I137" s="102">
        <v>1.8680000000000001</v>
      </c>
      <c r="J137" s="100" t="s">
        <v>515</v>
      </c>
      <c r="K137" s="100" t="s">
        <v>346</v>
      </c>
      <c r="L137" s="100" t="s">
        <v>353</v>
      </c>
    </row>
    <row r="138" spans="1:12" hidden="1" x14ac:dyDescent="0.3">
      <c r="A138" s="100" t="s">
        <v>663</v>
      </c>
      <c r="B138" s="97" t="s">
        <v>664</v>
      </c>
      <c r="C138" s="101" t="s">
        <v>384</v>
      </c>
      <c r="D138" s="100" t="s">
        <v>351</v>
      </c>
      <c r="E138" s="102" t="s">
        <v>344</v>
      </c>
      <c r="F138" s="102" t="s">
        <v>432</v>
      </c>
      <c r="G138" s="102" t="s">
        <v>432</v>
      </c>
      <c r="H138" s="102" t="s">
        <v>344</v>
      </c>
      <c r="I138" s="102" t="s">
        <v>344</v>
      </c>
      <c r="J138" s="100" t="s">
        <v>345</v>
      </c>
      <c r="K138" s="100" t="s">
        <v>346</v>
      </c>
      <c r="L138" s="100" t="s">
        <v>347</v>
      </c>
    </row>
    <row r="139" spans="1:12" hidden="1" x14ac:dyDescent="0.3">
      <c r="A139" s="100" t="s">
        <v>665</v>
      </c>
      <c r="B139" s="97" t="s">
        <v>666</v>
      </c>
      <c r="C139" s="101" t="s">
        <v>356</v>
      </c>
      <c r="D139" s="100" t="s">
        <v>342</v>
      </c>
      <c r="E139" s="102">
        <v>2.64</v>
      </c>
      <c r="F139" s="102">
        <v>2.59</v>
      </c>
      <c r="G139" s="102">
        <v>2.5009999999999999</v>
      </c>
      <c r="H139" s="102">
        <v>2.66</v>
      </c>
      <c r="I139" s="102">
        <v>2.5979999999999999</v>
      </c>
      <c r="J139" s="100" t="s">
        <v>435</v>
      </c>
      <c r="K139" s="100" t="s">
        <v>346</v>
      </c>
      <c r="L139" s="100" t="s">
        <v>353</v>
      </c>
    </row>
    <row r="140" spans="1:12" hidden="1" x14ac:dyDescent="0.3">
      <c r="A140" s="100" t="s">
        <v>667</v>
      </c>
      <c r="B140" s="97" t="s">
        <v>668</v>
      </c>
      <c r="C140" s="101" t="s">
        <v>496</v>
      </c>
      <c r="D140" s="100" t="s">
        <v>351</v>
      </c>
      <c r="E140" s="102" t="s">
        <v>393</v>
      </c>
      <c r="F140" s="102" t="s">
        <v>393</v>
      </c>
      <c r="G140" s="102" t="s">
        <v>393</v>
      </c>
      <c r="H140" s="102" t="s">
        <v>393</v>
      </c>
      <c r="I140" s="102" t="s">
        <v>393</v>
      </c>
      <c r="J140" s="100" t="s">
        <v>345</v>
      </c>
      <c r="K140" s="100" t="s">
        <v>346</v>
      </c>
      <c r="L140" s="100" t="s">
        <v>347</v>
      </c>
    </row>
    <row r="141" spans="1:12" hidden="1" x14ac:dyDescent="0.3">
      <c r="A141" s="100" t="s">
        <v>669</v>
      </c>
      <c r="B141" s="97" t="s">
        <v>391</v>
      </c>
      <c r="C141" s="101" t="s">
        <v>670</v>
      </c>
      <c r="D141" s="100" t="s">
        <v>351</v>
      </c>
      <c r="E141" s="102" t="s">
        <v>393</v>
      </c>
      <c r="F141" s="102" t="s">
        <v>393</v>
      </c>
      <c r="G141" s="102" t="s">
        <v>393</v>
      </c>
      <c r="H141" s="102" t="s">
        <v>393</v>
      </c>
      <c r="I141" s="102" t="s">
        <v>393</v>
      </c>
      <c r="J141" s="100" t="s">
        <v>345</v>
      </c>
      <c r="K141" s="100" t="s">
        <v>346</v>
      </c>
      <c r="L141" s="100" t="s">
        <v>347</v>
      </c>
    </row>
    <row r="142" spans="1:12" hidden="1" x14ac:dyDescent="0.3">
      <c r="A142" s="100" t="s">
        <v>671</v>
      </c>
      <c r="B142" s="97" t="s">
        <v>391</v>
      </c>
      <c r="C142" s="101" t="s">
        <v>389</v>
      </c>
      <c r="D142" s="100" t="s">
        <v>351</v>
      </c>
      <c r="E142" s="102" t="s">
        <v>393</v>
      </c>
      <c r="F142" s="102" t="s">
        <v>393</v>
      </c>
      <c r="G142" s="102" t="s">
        <v>393</v>
      </c>
      <c r="H142" s="102" t="s">
        <v>393</v>
      </c>
      <c r="I142" s="102" t="s">
        <v>393</v>
      </c>
      <c r="J142" s="100" t="s">
        <v>345</v>
      </c>
      <c r="K142" s="100" t="s">
        <v>346</v>
      </c>
      <c r="L142" s="100" t="s">
        <v>347</v>
      </c>
    </row>
    <row r="143" spans="1:12" hidden="1" x14ac:dyDescent="0.3">
      <c r="A143" s="100" t="s">
        <v>672</v>
      </c>
      <c r="B143" s="97" t="s">
        <v>673</v>
      </c>
      <c r="C143" s="101" t="s">
        <v>514</v>
      </c>
      <c r="D143" s="100" t="s">
        <v>363</v>
      </c>
      <c r="E143" s="102" t="s">
        <v>343</v>
      </c>
      <c r="F143" s="102" t="s">
        <v>343</v>
      </c>
      <c r="G143" s="102" t="s">
        <v>343</v>
      </c>
      <c r="H143" s="102" t="s">
        <v>344</v>
      </c>
      <c r="I143" s="102" t="s">
        <v>343</v>
      </c>
      <c r="J143" s="100" t="s">
        <v>484</v>
      </c>
      <c r="K143" s="100" t="s">
        <v>346</v>
      </c>
      <c r="L143" s="100" t="s">
        <v>347</v>
      </c>
    </row>
    <row r="144" spans="1:12" hidden="1" x14ac:dyDescent="0.3">
      <c r="A144" s="100" t="s">
        <v>674</v>
      </c>
      <c r="B144" s="97" t="s">
        <v>675</v>
      </c>
      <c r="C144" s="101" t="s">
        <v>514</v>
      </c>
      <c r="D144" s="100" t="s">
        <v>363</v>
      </c>
      <c r="E144" s="102" t="s">
        <v>343</v>
      </c>
      <c r="F144" s="102" t="s">
        <v>343</v>
      </c>
      <c r="G144" s="102" t="s">
        <v>343</v>
      </c>
      <c r="H144" s="102" t="s">
        <v>344</v>
      </c>
      <c r="I144" s="102" t="s">
        <v>343</v>
      </c>
      <c r="J144" s="100" t="s">
        <v>484</v>
      </c>
      <c r="K144" s="100" t="s">
        <v>346</v>
      </c>
      <c r="L144" s="100" t="s">
        <v>347</v>
      </c>
    </row>
    <row r="145" spans="1:12" hidden="1" x14ac:dyDescent="0.3">
      <c r="A145" s="100" t="s">
        <v>676</v>
      </c>
      <c r="B145" s="97" t="s">
        <v>677</v>
      </c>
      <c r="C145" s="101" t="s">
        <v>384</v>
      </c>
      <c r="D145" s="100" t="s">
        <v>351</v>
      </c>
      <c r="E145" s="102" t="s">
        <v>344</v>
      </c>
      <c r="F145" s="102" t="s">
        <v>432</v>
      </c>
      <c r="G145" s="102" t="s">
        <v>432</v>
      </c>
      <c r="H145" s="102" t="s">
        <v>344</v>
      </c>
      <c r="I145" s="102" t="s">
        <v>344</v>
      </c>
      <c r="J145" s="100" t="s">
        <v>345</v>
      </c>
      <c r="K145" s="100" t="s">
        <v>346</v>
      </c>
      <c r="L145" s="100" t="s">
        <v>347</v>
      </c>
    </row>
    <row r="146" spans="1:12" hidden="1" x14ac:dyDescent="0.3">
      <c r="A146" s="100" t="s">
        <v>678</v>
      </c>
      <c r="B146" s="97" t="s">
        <v>679</v>
      </c>
      <c r="C146" s="101" t="s">
        <v>415</v>
      </c>
      <c r="D146" s="100" t="s">
        <v>342</v>
      </c>
      <c r="E146" s="102" t="s">
        <v>343</v>
      </c>
      <c r="F146" s="102" t="s">
        <v>343</v>
      </c>
      <c r="G146" s="102" t="s">
        <v>343</v>
      </c>
      <c r="H146" s="102" t="s">
        <v>344</v>
      </c>
      <c r="I146" s="102" t="s">
        <v>343</v>
      </c>
      <c r="J146" s="100" t="s">
        <v>345</v>
      </c>
      <c r="K146" s="100" t="s">
        <v>346</v>
      </c>
      <c r="L146" s="100" t="s">
        <v>347</v>
      </c>
    </row>
    <row r="147" spans="1:12" hidden="1" x14ac:dyDescent="0.3">
      <c r="A147" s="100" t="s">
        <v>680</v>
      </c>
      <c r="B147" s="97" t="s">
        <v>465</v>
      </c>
      <c r="C147" s="101" t="s">
        <v>392</v>
      </c>
      <c r="D147" s="100" t="s">
        <v>351</v>
      </c>
      <c r="E147" s="102">
        <v>1.73</v>
      </c>
      <c r="F147" s="102">
        <v>1.79</v>
      </c>
      <c r="G147" s="102">
        <v>1.73</v>
      </c>
      <c r="H147" s="102">
        <v>1.73</v>
      </c>
      <c r="I147" s="102">
        <v>1.74</v>
      </c>
      <c r="J147" s="100" t="s">
        <v>352</v>
      </c>
      <c r="K147" s="100" t="s">
        <v>346</v>
      </c>
      <c r="L147" s="100" t="s">
        <v>353</v>
      </c>
    </row>
    <row r="148" spans="1:12" hidden="1" x14ac:dyDescent="0.3">
      <c r="A148" s="100" t="s">
        <v>681</v>
      </c>
      <c r="B148" s="97" t="s">
        <v>682</v>
      </c>
      <c r="C148" s="101" t="s">
        <v>356</v>
      </c>
      <c r="D148" s="100" t="s">
        <v>363</v>
      </c>
      <c r="E148" s="102" t="s">
        <v>364</v>
      </c>
      <c r="F148" s="102" t="s">
        <v>364</v>
      </c>
      <c r="G148" s="102" t="s">
        <v>364</v>
      </c>
      <c r="H148" s="102" t="s">
        <v>364</v>
      </c>
      <c r="I148" s="102" t="s">
        <v>364</v>
      </c>
      <c r="J148" s="100" t="s">
        <v>365</v>
      </c>
      <c r="K148" s="100" t="s">
        <v>346</v>
      </c>
      <c r="L148" s="100" t="s">
        <v>347</v>
      </c>
    </row>
    <row r="149" spans="1:12" hidden="1" x14ac:dyDescent="0.3">
      <c r="A149" s="100" t="s">
        <v>683</v>
      </c>
      <c r="B149" s="97" t="s">
        <v>684</v>
      </c>
      <c r="C149" s="101" t="s">
        <v>356</v>
      </c>
      <c r="D149" s="100" t="s">
        <v>351</v>
      </c>
      <c r="E149" s="102" t="s">
        <v>364</v>
      </c>
      <c r="F149" s="102" t="s">
        <v>364</v>
      </c>
      <c r="G149" s="102" t="s">
        <v>364</v>
      </c>
      <c r="H149" s="102" t="s">
        <v>364</v>
      </c>
      <c r="I149" s="102" t="s">
        <v>364</v>
      </c>
      <c r="J149" s="100" t="s">
        <v>345</v>
      </c>
      <c r="K149" s="100" t="s">
        <v>346</v>
      </c>
      <c r="L149" s="100" t="s">
        <v>347</v>
      </c>
    </row>
    <row r="150" spans="1:12" hidden="1" x14ac:dyDescent="0.3">
      <c r="A150" s="100" t="s">
        <v>685</v>
      </c>
      <c r="B150" s="97" t="s">
        <v>442</v>
      </c>
      <c r="C150" s="101" t="s">
        <v>686</v>
      </c>
      <c r="D150" s="100" t="s">
        <v>342</v>
      </c>
      <c r="E150" s="102" t="s">
        <v>344</v>
      </c>
      <c r="F150" s="102" t="s">
        <v>344</v>
      </c>
      <c r="G150" s="102" t="s">
        <v>343</v>
      </c>
      <c r="H150" s="102" t="s">
        <v>344</v>
      </c>
      <c r="I150" s="102" t="s">
        <v>343</v>
      </c>
      <c r="J150" s="100" t="s">
        <v>345</v>
      </c>
      <c r="K150" s="100" t="s">
        <v>346</v>
      </c>
      <c r="L150" s="100" t="s">
        <v>347</v>
      </c>
    </row>
    <row r="151" spans="1:12" hidden="1" x14ac:dyDescent="0.3">
      <c r="A151" s="100" t="s">
        <v>687</v>
      </c>
      <c r="B151" s="97" t="s">
        <v>688</v>
      </c>
      <c r="C151" s="101" t="s">
        <v>402</v>
      </c>
      <c r="D151" s="100" t="s">
        <v>342</v>
      </c>
      <c r="E151" s="102" t="s">
        <v>344</v>
      </c>
      <c r="F151" s="102" t="s">
        <v>343</v>
      </c>
      <c r="G151" s="102" t="s">
        <v>343</v>
      </c>
      <c r="H151" s="102" t="s">
        <v>344</v>
      </c>
      <c r="I151" s="102" t="s">
        <v>343</v>
      </c>
      <c r="J151" s="100" t="s">
        <v>345</v>
      </c>
      <c r="K151" s="100" t="s">
        <v>346</v>
      </c>
      <c r="L151" s="100" t="s">
        <v>347</v>
      </c>
    </row>
    <row r="152" spans="1:12" hidden="1" x14ac:dyDescent="0.3">
      <c r="A152" s="100" t="s">
        <v>689</v>
      </c>
      <c r="B152" s="97" t="s">
        <v>690</v>
      </c>
      <c r="C152" s="101" t="s">
        <v>691</v>
      </c>
      <c r="D152" s="100" t="s">
        <v>342</v>
      </c>
      <c r="E152" s="102">
        <v>1.48</v>
      </c>
      <c r="F152" s="102">
        <v>1.82</v>
      </c>
      <c r="G152" s="102">
        <v>1.84</v>
      </c>
      <c r="H152" s="102">
        <v>2.39</v>
      </c>
      <c r="I152" s="102">
        <v>1.88</v>
      </c>
      <c r="J152" s="100" t="s">
        <v>352</v>
      </c>
      <c r="K152" s="100" t="s">
        <v>346</v>
      </c>
      <c r="L152" s="100" t="s">
        <v>353</v>
      </c>
    </row>
    <row r="153" spans="1:12" hidden="1" x14ac:dyDescent="0.3">
      <c r="A153" s="100" t="s">
        <v>692</v>
      </c>
      <c r="B153" s="97" t="s">
        <v>693</v>
      </c>
      <c r="C153" s="101" t="s">
        <v>425</v>
      </c>
      <c r="D153" s="100" t="s">
        <v>351</v>
      </c>
      <c r="E153" s="102">
        <v>1.49</v>
      </c>
      <c r="F153" s="102">
        <v>1.82</v>
      </c>
      <c r="G153" s="102">
        <v>1.98</v>
      </c>
      <c r="H153" s="102">
        <v>2.4</v>
      </c>
      <c r="I153" s="102">
        <v>1.92</v>
      </c>
      <c r="J153" s="100" t="s">
        <v>352</v>
      </c>
      <c r="K153" s="100" t="s">
        <v>346</v>
      </c>
      <c r="L153" s="100" t="s">
        <v>353</v>
      </c>
    </row>
    <row r="154" spans="1:12" hidden="1" x14ac:dyDescent="0.3">
      <c r="A154" s="100" t="s">
        <v>694</v>
      </c>
      <c r="B154" s="97" t="s">
        <v>695</v>
      </c>
      <c r="C154" s="101" t="s">
        <v>356</v>
      </c>
      <c r="D154" s="100" t="s">
        <v>351</v>
      </c>
      <c r="E154" s="102" t="s">
        <v>432</v>
      </c>
      <c r="F154" s="102" t="s">
        <v>432</v>
      </c>
      <c r="G154" s="102" t="s">
        <v>344</v>
      </c>
      <c r="H154" s="102" t="s">
        <v>432</v>
      </c>
      <c r="I154" s="102" t="s">
        <v>344</v>
      </c>
      <c r="J154" s="100" t="s">
        <v>345</v>
      </c>
      <c r="K154" s="100" t="s">
        <v>346</v>
      </c>
      <c r="L154" s="100" t="s">
        <v>347</v>
      </c>
    </row>
    <row r="155" spans="1:12" hidden="1" x14ac:dyDescent="0.3">
      <c r="A155" s="100" t="s">
        <v>696</v>
      </c>
      <c r="B155" s="97" t="s">
        <v>401</v>
      </c>
      <c r="C155" s="101" t="s">
        <v>399</v>
      </c>
      <c r="D155" s="100" t="s">
        <v>342</v>
      </c>
      <c r="E155" s="102" t="s">
        <v>344</v>
      </c>
      <c r="F155" s="102" t="s">
        <v>343</v>
      </c>
      <c r="G155" s="102" t="s">
        <v>343</v>
      </c>
      <c r="H155" s="102" t="s">
        <v>344</v>
      </c>
      <c r="I155" s="102" t="s">
        <v>343</v>
      </c>
      <c r="J155" s="100" t="s">
        <v>345</v>
      </c>
      <c r="K155" s="100" t="s">
        <v>346</v>
      </c>
      <c r="L155" s="100" t="s">
        <v>347</v>
      </c>
    </row>
    <row r="156" spans="1:12" hidden="1" x14ac:dyDescent="0.3">
      <c r="A156" s="100" t="s">
        <v>697</v>
      </c>
      <c r="B156" s="97" t="s">
        <v>698</v>
      </c>
      <c r="C156" s="101" t="s">
        <v>493</v>
      </c>
      <c r="D156" s="100" t="s">
        <v>342</v>
      </c>
      <c r="E156" s="102">
        <v>1.48</v>
      </c>
      <c r="F156" s="102">
        <v>1.82</v>
      </c>
      <c r="G156" s="102">
        <v>1.84</v>
      </c>
      <c r="H156" s="102">
        <v>2.39</v>
      </c>
      <c r="I156" s="102">
        <v>1.88</v>
      </c>
      <c r="J156" s="100" t="s">
        <v>352</v>
      </c>
      <c r="K156" s="100" t="s">
        <v>346</v>
      </c>
      <c r="L156" s="100" t="s">
        <v>353</v>
      </c>
    </row>
    <row r="157" spans="1:12" hidden="1" x14ac:dyDescent="0.3">
      <c r="A157" s="100" t="s">
        <v>699</v>
      </c>
      <c r="B157" s="97" t="s">
        <v>700</v>
      </c>
      <c r="C157" s="101" t="s">
        <v>384</v>
      </c>
      <c r="D157" s="100" t="s">
        <v>351</v>
      </c>
      <c r="E157" s="102" t="s">
        <v>344</v>
      </c>
      <c r="F157" s="102" t="s">
        <v>432</v>
      </c>
      <c r="G157" s="102" t="s">
        <v>432</v>
      </c>
      <c r="H157" s="102" t="s">
        <v>344</v>
      </c>
      <c r="I157" s="102" t="s">
        <v>344</v>
      </c>
      <c r="J157" s="100" t="s">
        <v>345</v>
      </c>
      <c r="K157" s="100" t="s">
        <v>346</v>
      </c>
      <c r="L157" s="100" t="s">
        <v>347</v>
      </c>
    </row>
    <row r="158" spans="1:12" x14ac:dyDescent="0.3">
      <c r="A158" s="100" t="s">
        <v>701</v>
      </c>
      <c r="B158" s="97" t="s">
        <v>702</v>
      </c>
      <c r="C158" s="101" t="s">
        <v>703</v>
      </c>
      <c r="D158" s="100" t="s">
        <v>351</v>
      </c>
      <c r="E158" s="102">
        <v>1.48</v>
      </c>
      <c r="F158" s="102">
        <v>1.82</v>
      </c>
      <c r="G158" s="102">
        <v>1.84</v>
      </c>
      <c r="H158" s="102">
        <v>2.39</v>
      </c>
      <c r="I158" s="102">
        <v>1.88</v>
      </c>
      <c r="J158" s="100" t="s">
        <v>352</v>
      </c>
      <c r="K158" s="100" t="s">
        <v>346</v>
      </c>
      <c r="L158" s="100" t="s">
        <v>353</v>
      </c>
    </row>
    <row r="159" spans="1:12" hidden="1" x14ac:dyDescent="0.3">
      <c r="A159" s="100" t="s">
        <v>704</v>
      </c>
      <c r="B159" s="97" t="s">
        <v>705</v>
      </c>
      <c r="C159" s="101" t="s">
        <v>514</v>
      </c>
      <c r="D159" s="100" t="s">
        <v>342</v>
      </c>
      <c r="E159" s="102">
        <v>2.02</v>
      </c>
      <c r="F159" s="102">
        <v>2.02</v>
      </c>
      <c r="G159" s="102">
        <v>2.02</v>
      </c>
      <c r="H159" s="102">
        <v>2.02</v>
      </c>
      <c r="I159" s="102">
        <v>2.02</v>
      </c>
      <c r="J159" s="100" t="s">
        <v>706</v>
      </c>
      <c r="K159" s="100" t="s">
        <v>346</v>
      </c>
      <c r="L159" s="100" t="s">
        <v>478</v>
      </c>
    </row>
    <row r="160" spans="1:12" hidden="1" x14ac:dyDescent="0.3">
      <c r="A160" s="100" t="s">
        <v>707</v>
      </c>
      <c r="B160" s="97" t="s">
        <v>708</v>
      </c>
      <c r="C160" s="101" t="s">
        <v>514</v>
      </c>
      <c r="D160" s="100" t="s">
        <v>363</v>
      </c>
      <c r="E160" s="102" t="s">
        <v>343</v>
      </c>
      <c r="F160" s="102" t="s">
        <v>343</v>
      </c>
      <c r="G160" s="102" t="s">
        <v>343</v>
      </c>
      <c r="H160" s="102" t="s">
        <v>344</v>
      </c>
      <c r="I160" s="102" t="s">
        <v>343</v>
      </c>
      <c r="J160" s="100" t="s">
        <v>484</v>
      </c>
      <c r="K160" s="100" t="s">
        <v>346</v>
      </c>
      <c r="L160" s="100" t="s">
        <v>347</v>
      </c>
    </row>
    <row r="161" spans="1:12" hidden="1" x14ac:dyDescent="0.3">
      <c r="A161" s="100" t="s">
        <v>709</v>
      </c>
      <c r="B161" s="97" t="s">
        <v>710</v>
      </c>
      <c r="C161" s="101" t="s">
        <v>384</v>
      </c>
      <c r="D161" s="100" t="s">
        <v>342</v>
      </c>
      <c r="E161" s="102" t="s">
        <v>432</v>
      </c>
      <c r="F161" s="102" t="s">
        <v>432</v>
      </c>
      <c r="G161" s="102" t="s">
        <v>344</v>
      </c>
      <c r="H161" s="102" t="s">
        <v>432</v>
      </c>
      <c r="I161" s="102" t="s">
        <v>344</v>
      </c>
      <c r="J161" s="100" t="s">
        <v>345</v>
      </c>
      <c r="K161" s="100" t="s">
        <v>346</v>
      </c>
      <c r="L161" s="100" t="s">
        <v>347</v>
      </c>
    </row>
    <row r="162" spans="1:12" hidden="1" x14ac:dyDescent="0.3">
      <c r="A162" s="100" t="s">
        <v>711</v>
      </c>
      <c r="B162" s="97" t="s">
        <v>712</v>
      </c>
      <c r="C162" s="101" t="s">
        <v>713</v>
      </c>
      <c r="D162" s="100" t="s">
        <v>351</v>
      </c>
      <c r="E162" s="102" t="s">
        <v>393</v>
      </c>
      <c r="F162" s="102" t="s">
        <v>393</v>
      </c>
      <c r="G162" s="102" t="s">
        <v>393</v>
      </c>
      <c r="H162" s="102" t="s">
        <v>393</v>
      </c>
      <c r="I162" s="102" t="s">
        <v>393</v>
      </c>
      <c r="J162" s="100" t="s">
        <v>345</v>
      </c>
      <c r="K162" s="100" t="s">
        <v>346</v>
      </c>
      <c r="L162" s="100" t="s">
        <v>347</v>
      </c>
    </row>
    <row r="163" spans="1:12" hidden="1" x14ac:dyDescent="0.3">
      <c r="A163" s="100" t="s">
        <v>714</v>
      </c>
      <c r="B163" s="97" t="s">
        <v>715</v>
      </c>
      <c r="C163" s="101" t="s">
        <v>703</v>
      </c>
      <c r="D163" s="100" t="s">
        <v>342</v>
      </c>
      <c r="E163" s="102" t="s">
        <v>343</v>
      </c>
      <c r="F163" s="102" t="s">
        <v>343</v>
      </c>
      <c r="G163" s="102" t="s">
        <v>343</v>
      </c>
      <c r="H163" s="102" t="s">
        <v>344</v>
      </c>
      <c r="I163" s="102" t="s">
        <v>343</v>
      </c>
      <c r="J163" s="100" t="s">
        <v>345</v>
      </c>
      <c r="K163" s="100" t="s">
        <v>346</v>
      </c>
      <c r="L163" s="100" t="s">
        <v>347</v>
      </c>
    </row>
    <row r="164" spans="1:12" hidden="1" x14ac:dyDescent="0.3">
      <c r="A164" s="100" t="s">
        <v>716</v>
      </c>
      <c r="B164" s="97" t="s">
        <v>650</v>
      </c>
      <c r="C164" s="101" t="s">
        <v>425</v>
      </c>
      <c r="D164" s="100" t="s">
        <v>351</v>
      </c>
      <c r="E164" s="102" t="s">
        <v>343</v>
      </c>
      <c r="F164" s="102" t="s">
        <v>343</v>
      </c>
      <c r="G164" s="102" t="s">
        <v>343</v>
      </c>
      <c r="H164" s="102" t="s">
        <v>344</v>
      </c>
      <c r="I164" s="102" t="s">
        <v>343</v>
      </c>
      <c r="J164" s="100" t="s">
        <v>345</v>
      </c>
      <c r="K164" s="100" t="s">
        <v>346</v>
      </c>
      <c r="L164" s="100" t="s">
        <v>347</v>
      </c>
    </row>
    <row r="165" spans="1:12" hidden="1" x14ac:dyDescent="0.3">
      <c r="A165" s="100" t="s">
        <v>717</v>
      </c>
      <c r="B165" s="97" t="s">
        <v>718</v>
      </c>
      <c r="C165" s="101" t="s">
        <v>356</v>
      </c>
      <c r="D165" s="100" t="s">
        <v>363</v>
      </c>
      <c r="E165" s="102" t="s">
        <v>364</v>
      </c>
      <c r="F165" s="102" t="s">
        <v>364</v>
      </c>
      <c r="G165" s="102" t="s">
        <v>364</v>
      </c>
      <c r="H165" s="102" t="s">
        <v>364</v>
      </c>
      <c r="I165" s="102" t="s">
        <v>364</v>
      </c>
      <c r="J165" s="100" t="s">
        <v>365</v>
      </c>
      <c r="K165" s="100" t="s">
        <v>346</v>
      </c>
      <c r="L165" s="100" t="s">
        <v>347</v>
      </c>
    </row>
    <row r="166" spans="1:12" hidden="1" x14ac:dyDescent="0.3">
      <c r="A166" s="100" t="s">
        <v>719</v>
      </c>
      <c r="B166" s="97" t="s">
        <v>720</v>
      </c>
      <c r="C166" s="101" t="s">
        <v>378</v>
      </c>
      <c r="D166" s="100" t="s">
        <v>351</v>
      </c>
      <c r="E166" s="102" t="s">
        <v>343</v>
      </c>
      <c r="F166" s="102" t="s">
        <v>343</v>
      </c>
      <c r="G166" s="102" t="s">
        <v>343</v>
      </c>
      <c r="H166" s="102" t="s">
        <v>344</v>
      </c>
      <c r="I166" s="102" t="s">
        <v>343</v>
      </c>
      <c r="J166" s="100" t="s">
        <v>345</v>
      </c>
      <c r="K166" s="100" t="s">
        <v>346</v>
      </c>
      <c r="L166" s="100" t="s">
        <v>347</v>
      </c>
    </row>
    <row r="167" spans="1:12" hidden="1" x14ac:dyDescent="0.3">
      <c r="A167" s="100" t="s">
        <v>721</v>
      </c>
      <c r="B167" s="97" t="s">
        <v>722</v>
      </c>
      <c r="C167" s="101" t="s">
        <v>371</v>
      </c>
      <c r="D167" s="100" t="s">
        <v>342</v>
      </c>
      <c r="E167" s="102">
        <v>1.36</v>
      </c>
      <c r="F167" s="102">
        <v>1.77</v>
      </c>
      <c r="G167" s="102">
        <v>2.09</v>
      </c>
      <c r="H167" s="102">
        <v>2.2599999999999998</v>
      </c>
      <c r="I167" s="102">
        <v>1.87</v>
      </c>
      <c r="J167" s="100" t="s">
        <v>352</v>
      </c>
      <c r="K167" s="100" t="s">
        <v>346</v>
      </c>
      <c r="L167" s="100" t="s">
        <v>353</v>
      </c>
    </row>
    <row r="168" spans="1:12" hidden="1" x14ac:dyDescent="0.3">
      <c r="A168" s="100" t="s">
        <v>723</v>
      </c>
      <c r="B168" s="97" t="s">
        <v>574</v>
      </c>
      <c r="C168" s="101" t="s">
        <v>691</v>
      </c>
      <c r="D168" s="100" t="s">
        <v>351</v>
      </c>
      <c r="E168" s="102" t="s">
        <v>343</v>
      </c>
      <c r="F168" s="102" t="s">
        <v>343</v>
      </c>
      <c r="G168" s="102" t="s">
        <v>343</v>
      </c>
      <c r="H168" s="102" t="s">
        <v>344</v>
      </c>
      <c r="I168" s="102" t="s">
        <v>343</v>
      </c>
      <c r="J168" s="100" t="s">
        <v>345</v>
      </c>
      <c r="K168" s="100" t="s">
        <v>346</v>
      </c>
      <c r="L168" s="100" t="s">
        <v>347</v>
      </c>
    </row>
    <row r="169" spans="1:12" hidden="1" x14ac:dyDescent="0.3">
      <c r="A169" s="100" t="s">
        <v>724</v>
      </c>
      <c r="B169" s="97" t="s">
        <v>411</v>
      </c>
      <c r="C169" s="101" t="s">
        <v>466</v>
      </c>
      <c r="D169" s="100" t="s">
        <v>351</v>
      </c>
      <c r="E169" s="102" t="s">
        <v>343</v>
      </c>
      <c r="F169" s="102" t="s">
        <v>343</v>
      </c>
      <c r="G169" s="102" t="s">
        <v>343</v>
      </c>
      <c r="H169" s="102" t="s">
        <v>344</v>
      </c>
      <c r="I169" s="102" t="s">
        <v>343</v>
      </c>
      <c r="J169" s="100" t="s">
        <v>345</v>
      </c>
      <c r="K169" s="100" t="s">
        <v>346</v>
      </c>
      <c r="L169" s="100" t="s">
        <v>347</v>
      </c>
    </row>
    <row r="170" spans="1:12" x14ac:dyDescent="0.3">
      <c r="A170" s="100" t="s">
        <v>725</v>
      </c>
      <c r="B170" s="97" t="s">
        <v>702</v>
      </c>
      <c r="C170" s="101" t="s">
        <v>726</v>
      </c>
      <c r="D170" s="100" t="s">
        <v>351</v>
      </c>
      <c r="E170" s="102">
        <v>1.48</v>
      </c>
      <c r="F170" s="102">
        <v>1.82</v>
      </c>
      <c r="G170" s="102">
        <v>1.84</v>
      </c>
      <c r="H170" s="102">
        <v>2.39</v>
      </c>
      <c r="I170" s="102">
        <v>1.88</v>
      </c>
      <c r="J170" s="100" t="s">
        <v>352</v>
      </c>
      <c r="K170" s="100" t="s">
        <v>346</v>
      </c>
      <c r="L170" s="100" t="s">
        <v>353</v>
      </c>
    </row>
    <row r="171" spans="1:12" hidden="1" x14ac:dyDescent="0.3">
      <c r="A171" s="100" t="s">
        <v>727</v>
      </c>
      <c r="B171" s="97" t="s">
        <v>634</v>
      </c>
      <c r="C171" s="101" t="s">
        <v>528</v>
      </c>
      <c r="D171" s="100" t="s">
        <v>351</v>
      </c>
      <c r="E171" s="102" t="s">
        <v>344</v>
      </c>
      <c r="F171" s="102" t="s">
        <v>343</v>
      </c>
      <c r="G171" s="102" t="s">
        <v>343</v>
      </c>
      <c r="H171" s="102" t="s">
        <v>344</v>
      </c>
      <c r="I171" s="102" t="s">
        <v>343</v>
      </c>
      <c r="J171" s="100" t="s">
        <v>345</v>
      </c>
      <c r="K171" s="100" t="s">
        <v>346</v>
      </c>
      <c r="L171" s="100" t="s">
        <v>347</v>
      </c>
    </row>
    <row r="172" spans="1:12" hidden="1" x14ac:dyDescent="0.3">
      <c r="A172" s="100" t="s">
        <v>728</v>
      </c>
      <c r="B172" s="97" t="s">
        <v>445</v>
      </c>
      <c r="C172" s="101" t="s">
        <v>540</v>
      </c>
      <c r="D172" s="100" t="s">
        <v>351</v>
      </c>
      <c r="E172" s="102">
        <v>1.48</v>
      </c>
      <c r="F172" s="102">
        <v>1.82</v>
      </c>
      <c r="G172" s="102">
        <v>1.84</v>
      </c>
      <c r="H172" s="102">
        <v>2.39</v>
      </c>
      <c r="I172" s="102">
        <v>1.88</v>
      </c>
      <c r="J172" s="100" t="s">
        <v>352</v>
      </c>
      <c r="K172" s="100" t="s">
        <v>346</v>
      </c>
      <c r="L172" s="100" t="s">
        <v>353</v>
      </c>
    </row>
    <row r="173" spans="1:12" hidden="1" x14ac:dyDescent="0.3">
      <c r="A173" s="100" t="s">
        <v>729</v>
      </c>
      <c r="B173" s="97" t="s">
        <v>730</v>
      </c>
      <c r="C173" s="101" t="s">
        <v>368</v>
      </c>
      <c r="D173" s="100" t="s">
        <v>342</v>
      </c>
      <c r="E173" s="102" t="s">
        <v>432</v>
      </c>
      <c r="F173" s="102" t="s">
        <v>344</v>
      </c>
      <c r="G173" s="102" t="s">
        <v>344</v>
      </c>
      <c r="H173" s="102" t="s">
        <v>344</v>
      </c>
      <c r="I173" s="102" t="s">
        <v>344</v>
      </c>
      <c r="J173" s="100" t="s">
        <v>345</v>
      </c>
      <c r="K173" s="100" t="s">
        <v>346</v>
      </c>
      <c r="L173" s="100" t="s">
        <v>347</v>
      </c>
    </row>
    <row r="174" spans="1:12" hidden="1" x14ac:dyDescent="0.3">
      <c r="A174" s="100" t="s">
        <v>731</v>
      </c>
      <c r="B174" s="97" t="s">
        <v>404</v>
      </c>
      <c r="C174" s="101" t="s">
        <v>703</v>
      </c>
      <c r="D174" s="100" t="s">
        <v>351</v>
      </c>
      <c r="E174" s="102" t="s">
        <v>343</v>
      </c>
      <c r="F174" s="102" t="s">
        <v>344</v>
      </c>
      <c r="G174" s="102" t="s">
        <v>343</v>
      </c>
      <c r="H174" s="102" t="s">
        <v>344</v>
      </c>
      <c r="I174" s="102" t="s">
        <v>343</v>
      </c>
      <c r="J174" s="100" t="s">
        <v>345</v>
      </c>
      <c r="K174" s="100" t="s">
        <v>346</v>
      </c>
      <c r="L174" s="100" t="s">
        <v>347</v>
      </c>
    </row>
    <row r="175" spans="1:12" hidden="1" x14ac:dyDescent="0.3">
      <c r="A175" s="100" t="s">
        <v>732</v>
      </c>
      <c r="B175" s="97" t="s">
        <v>733</v>
      </c>
      <c r="C175" s="101" t="s">
        <v>726</v>
      </c>
      <c r="D175" s="100" t="s">
        <v>342</v>
      </c>
      <c r="E175" s="102" t="s">
        <v>344</v>
      </c>
      <c r="F175" s="102" t="s">
        <v>343</v>
      </c>
      <c r="G175" s="102" t="s">
        <v>343</v>
      </c>
      <c r="H175" s="102" t="s">
        <v>344</v>
      </c>
      <c r="I175" s="102" t="s">
        <v>343</v>
      </c>
      <c r="J175" s="100" t="s">
        <v>345</v>
      </c>
      <c r="K175" s="100" t="s">
        <v>346</v>
      </c>
      <c r="L175" s="100" t="s">
        <v>347</v>
      </c>
    </row>
    <row r="176" spans="1:12" hidden="1" x14ac:dyDescent="0.3">
      <c r="A176" s="100" t="s">
        <v>734</v>
      </c>
      <c r="B176" s="97" t="s">
        <v>735</v>
      </c>
      <c r="C176" s="101" t="s">
        <v>736</v>
      </c>
      <c r="D176" s="100" t="s">
        <v>351</v>
      </c>
      <c r="E176" s="102" t="s">
        <v>393</v>
      </c>
      <c r="F176" s="102" t="s">
        <v>393</v>
      </c>
      <c r="G176" s="102" t="s">
        <v>393</v>
      </c>
      <c r="H176" s="102" t="s">
        <v>393</v>
      </c>
      <c r="I176" s="102" t="s">
        <v>393</v>
      </c>
      <c r="J176" s="100" t="s">
        <v>345</v>
      </c>
      <c r="K176" s="100" t="s">
        <v>346</v>
      </c>
      <c r="L176" s="100" t="s">
        <v>347</v>
      </c>
    </row>
    <row r="177" spans="1:12" hidden="1" x14ac:dyDescent="0.3">
      <c r="A177" s="100" t="s">
        <v>737</v>
      </c>
      <c r="B177" s="97" t="s">
        <v>738</v>
      </c>
      <c r="C177" s="101" t="s">
        <v>739</v>
      </c>
      <c r="D177" s="100" t="s">
        <v>351</v>
      </c>
      <c r="E177" s="102">
        <v>2.0310000000000001</v>
      </c>
      <c r="F177" s="102">
        <v>2.714</v>
      </c>
      <c r="G177" s="102">
        <v>1.621</v>
      </c>
      <c r="H177" s="102">
        <v>1.21</v>
      </c>
      <c r="I177" s="102">
        <v>1.8939999999999999</v>
      </c>
      <c r="J177" s="100" t="s">
        <v>484</v>
      </c>
      <c r="K177" s="100" t="s">
        <v>346</v>
      </c>
      <c r="L177" s="100" t="s">
        <v>478</v>
      </c>
    </row>
    <row r="178" spans="1:12" hidden="1" x14ac:dyDescent="0.3">
      <c r="A178" s="100" t="s">
        <v>740</v>
      </c>
      <c r="B178" s="97" t="s">
        <v>733</v>
      </c>
      <c r="C178" s="101" t="s">
        <v>418</v>
      </c>
      <c r="D178" s="100" t="s">
        <v>342</v>
      </c>
      <c r="E178" s="102" t="s">
        <v>344</v>
      </c>
      <c r="F178" s="102" t="s">
        <v>344</v>
      </c>
      <c r="G178" s="102" t="s">
        <v>343</v>
      </c>
      <c r="H178" s="102" t="s">
        <v>344</v>
      </c>
      <c r="I178" s="102" t="s">
        <v>343</v>
      </c>
      <c r="J178" s="100" t="s">
        <v>345</v>
      </c>
      <c r="K178" s="100" t="s">
        <v>346</v>
      </c>
      <c r="L178" s="100" t="s">
        <v>347</v>
      </c>
    </row>
    <row r="179" spans="1:12" hidden="1" x14ac:dyDescent="0.3">
      <c r="A179" s="100" t="s">
        <v>741</v>
      </c>
      <c r="B179" s="97" t="s">
        <v>742</v>
      </c>
      <c r="C179" s="101" t="s">
        <v>743</v>
      </c>
      <c r="D179" s="100" t="s">
        <v>351</v>
      </c>
      <c r="E179" s="102">
        <v>1.48</v>
      </c>
      <c r="F179" s="102">
        <v>1.82</v>
      </c>
      <c r="G179" s="102">
        <v>1.84</v>
      </c>
      <c r="H179" s="102">
        <v>2.39</v>
      </c>
      <c r="I179" s="102">
        <v>1.88</v>
      </c>
      <c r="J179" s="100" t="s">
        <v>352</v>
      </c>
      <c r="K179" s="100" t="s">
        <v>346</v>
      </c>
      <c r="L179" s="100" t="s">
        <v>353</v>
      </c>
    </row>
    <row r="180" spans="1:12" hidden="1" x14ac:dyDescent="0.3">
      <c r="A180" s="100" t="s">
        <v>744</v>
      </c>
      <c r="B180" s="97" t="s">
        <v>745</v>
      </c>
      <c r="C180" s="101" t="s">
        <v>523</v>
      </c>
      <c r="D180" s="100" t="s">
        <v>342</v>
      </c>
      <c r="E180" s="102">
        <v>1.48</v>
      </c>
      <c r="F180" s="102">
        <v>1.82</v>
      </c>
      <c r="G180" s="102">
        <v>1.84</v>
      </c>
      <c r="H180" s="102">
        <v>2.39</v>
      </c>
      <c r="I180" s="102">
        <v>1.88</v>
      </c>
      <c r="J180" s="100" t="s">
        <v>352</v>
      </c>
      <c r="K180" s="100" t="s">
        <v>346</v>
      </c>
      <c r="L180" s="100" t="s">
        <v>353</v>
      </c>
    </row>
    <row r="181" spans="1:12" hidden="1" x14ac:dyDescent="0.3">
      <c r="A181" s="100" t="s">
        <v>746</v>
      </c>
      <c r="B181" s="97" t="s">
        <v>747</v>
      </c>
      <c r="C181" s="101" t="s">
        <v>368</v>
      </c>
      <c r="D181" s="100" t="s">
        <v>351</v>
      </c>
      <c r="E181" s="102" t="s">
        <v>432</v>
      </c>
      <c r="F181" s="102" t="s">
        <v>344</v>
      </c>
      <c r="G181" s="102" t="s">
        <v>344</v>
      </c>
      <c r="H181" s="102" t="s">
        <v>344</v>
      </c>
      <c r="I181" s="102" t="s">
        <v>344</v>
      </c>
      <c r="J181" s="100" t="s">
        <v>345</v>
      </c>
      <c r="K181" s="100" t="s">
        <v>346</v>
      </c>
      <c r="L181" s="100" t="s">
        <v>347</v>
      </c>
    </row>
    <row r="182" spans="1:12" hidden="1" x14ac:dyDescent="0.3">
      <c r="A182" s="100" t="s">
        <v>748</v>
      </c>
      <c r="B182" s="97" t="s">
        <v>749</v>
      </c>
      <c r="C182" s="101" t="s">
        <v>384</v>
      </c>
      <c r="D182" s="100" t="s">
        <v>342</v>
      </c>
      <c r="E182" s="102" t="s">
        <v>344</v>
      </c>
      <c r="F182" s="102" t="s">
        <v>344</v>
      </c>
      <c r="G182" s="102" t="s">
        <v>344</v>
      </c>
      <c r="H182" s="102" t="s">
        <v>344</v>
      </c>
      <c r="I182" s="102" t="s">
        <v>344</v>
      </c>
      <c r="J182" s="100" t="s">
        <v>345</v>
      </c>
      <c r="K182" s="100" t="s">
        <v>346</v>
      </c>
      <c r="L182" s="100" t="s">
        <v>347</v>
      </c>
    </row>
    <row r="183" spans="1:12" hidden="1" x14ac:dyDescent="0.3">
      <c r="A183" s="100" t="s">
        <v>750</v>
      </c>
      <c r="B183" s="97" t="s">
        <v>751</v>
      </c>
      <c r="C183" s="101" t="s">
        <v>412</v>
      </c>
      <c r="D183" s="100" t="s">
        <v>351</v>
      </c>
      <c r="E183" s="102" t="s">
        <v>393</v>
      </c>
      <c r="F183" s="102" t="s">
        <v>393</v>
      </c>
      <c r="G183" s="102" t="s">
        <v>393</v>
      </c>
      <c r="H183" s="102" t="s">
        <v>393</v>
      </c>
      <c r="I183" s="102" t="s">
        <v>393</v>
      </c>
      <c r="J183" s="100" t="s">
        <v>345</v>
      </c>
      <c r="K183" s="100" t="s">
        <v>346</v>
      </c>
      <c r="L183" s="100" t="s">
        <v>347</v>
      </c>
    </row>
    <row r="184" spans="1:12" hidden="1" x14ac:dyDescent="0.3">
      <c r="A184" s="100" t="s">
        <v>752</v>
      </c>
      <c r="B184" s="97" t="s">
        <v>574</v>
      </c>
      <c r="C184" s="101" t="s">
        <v>378</v>
      </c>
      <c r="D184" s="100" t="s">
        <v>351</v>
      </c>
      <c r="E184" s="102" t="s">
        <v>343</v>
      </c>
      <c r="F184" s="102" t="s">
        <v>343</v>
      </c>
      <c r="G184" s="102" t="s">
        <v>343</v>
      </c>
      <c r="H184" s="102" t="s">
        <v>344</v>
      </c>
      <c r="I184" s="102" t="s">
        <v>343</v>
      </c>
      <c r="J184" s="100" t="s">
        <v>345</v>
      </c>
      <c r="K184" s="100" t="s">
        <v>346</v>
      </c>
      <c r="L184" s="100" t="s">
        <v>347</v>
      </c>
    </row>
    <row r="185" spans="1:12" hidden="1" x14ac:dyDescent="0.3">
      <c r="A185" s="100" t="s">
        <v>753</v>
      </c>
      <c r="B185" s="97" t="s">
        <v>679</v>
      </c>
      <c r="C185" s="101" t="s">
        <v>754</v>
      </c>
      <c r="D185" s="100" t="s">
        <v>351</v>
      </c>
      <c r="E185" s="102" t="s">
        <v>393</v>
      </c>
      <c r="F185" s="102" t="s">
        <v>393</v>
      </c>
      <c r="G185" s="102" t="s">
        <v>393</v>
      </c>
      <c r="H185" s="102" t="s">
        <v>393</v>
      </c>
      <c r="I185" s="102" t="s">
        <v>393</v>
      </c>
      <c r="J185" s="100" t="s">
        <v>345</v>
      </c>
      <c r="K185" s="100" t="s">
        <v>346</v>
      </c>
      <c r="L185" s="100" t="s">
        <v>347</v>
      </c>
    </row>
    <row r="186" spans="1:12" hidden="1" x14ac:dyDescent="0.3">
      <c r="A186" s="100" t="s">
        <v>755</v>
      </c>
      <c r="B186" s="97" t="s">
        <v>756</v>
      </c>
      <c r="C186" s="101" t="s">
        <v>402</v>
      </c>
      <c r="D186" s="100" t="s">
        <v>351</v>
      </c>
      <c r="E186" s="102">
        <v>1.48</v>
      </c>
      <c r="F186" s="102">
        <v>1.82</v>
      </c>
      <c r="G186" s="102">
        <v>1.84</v>
      </c>
      <c r="H186" s="102">
        <v>2.39</v>
      </c>
      <c r="I186" s="102">
        <v>1.88</v>
      </c>
      <c r="J186" s="100" t="s">
        <v>352</v>
      </c>
      <c r="K186" s="100" t="s">
        <v>346</v>
      </c>
      <c r="L186" s="100" t="s">
        <v>353</v>
      </c>
    </row>
    <row r="187" spans="1:12" hidden="1" x14ac:dyDescent="0.3">
      <c r="A187" s="100" t="s">
        <v>757</v>
      </c>
      <c r="B187" s="97" t="s">
        <v>758</v>
      </c>
      <c r="C187" s="101" t="s">
        <v>759</v>
      </c>
      <c r="D187" s="100" t="s">
        <v>351</v>
      </c>
      <c r="E187" s="102" t="s">
        <v>343</v>
      </c>
      <c r="F187" s="102" t="s">
        <v>432</v>
      </c>
      <c r="G187" s="102" t="s">
        <v>343</v>
      </c>
      <c r="H187" s="102" t="s">
        <v>344</v>
      </c>
      <c r="I187" s="102" t="s">
        <v>343</v>
      </c>
      <c r="J187" s="100" t="s">
        <v>484</v>
      </c>
      <c r="K187" s="100" t="s">
        <v>346</v>
      </c>
      <c r="L187" s="100" t="s">
        <v>347</v>
      </c>
    </row>
    <row r="188" spans="1:12" hidden="1" x14ac:dyDescent="0.3">
      <c r="A188" s="100" t="s">
        <v>760</v>
      </c>
      <c r="B188" s="97" t="s">
        <v>761</v>
      </c>
      <c r="C188" s="101" t="s">
        <v>514</v>
      </c>
      <c r="D188" s="100" t="s">
        <v>363</v>
      </c>
      <c r="E188" s="102" t="s">
        <v>343</v>
      </c>
      <c r="F188" s="102" t="s">
        <v>343</v>
      </c>
      <c r="G188" s="102" t="s">
        <v>343</v>
      </c>
      <c r="H188" s="102" t="s">
        <v>344</v>
      </c>
      <c r="I188" s="102" t="s">
        <v>343</v>
      </c>
      <c r="J188" s="100" t="s">
        <v>484</v>
      </c>
      <c r="K188" s="100" t="s">
        <v>346</v>
      </c>
      <c r="L188" s="100" t="s">
        <v>347</v>
      </c>
    </row>
    <row r="189" spans="1:12" hidden="1" x14ac:dyDescent="0.3">
      <c r="A189" s="100" t="s">
        <v>762</v>
      </c>
      <c r="B189" s="97" t="s">
        <v>763</v>
      </c>
      <c r="C189" s="101" t="s">
        <v>356</v>
      </c>
      <c r="D189" s="100" t="s">
        <v>351</v>
      </c>
      <c r="E189" s="102" t="s">
        <v>344</v>
      </c>
      <c r="F189" s="102">
        <v>2.8</v>
      </c>
      <c r="G189" s="102">
        <v>2.4</v>
      </c>
      <c r="H189" s="102">
        <v>2.9</v>
      </c>
      <c r="I189" s="102">
        <v>2.4</v>
      </c>
      <c r="J189" s="100" t="s">
        <v>345</v>
      </c>
      <c r="K189" s="100" t="s">
        <v>346</v>
      </c>
      <c r="L189" s="100" t="s">
        <v>357</v>
      </c>
    </row>
    <row r="190" spans="1:12" hidden="1" x14ac:dyDescent="0.3">
      <c r="A190" s="100" t="s">
        <v>764</v>
      </c>
      <c r="B190" s="97" t="s">
        <v>765</v>
      </c>
      <c r="C190" s="101" t="s">
        <v>396</v>
      </c>
      <c r="D190" s="100" t="s">
        <v>342</v>
      </c>
      <c r="E190" s="102" t="s">
        <v>343</v>
      </c>
      <c r="F190" s="102" t="s">
        <v>343</v>
      </c>
      <c r="G190" s="102" t="s">
        <v>343</v>
      </c>
      <c r="H190" s="102" t="s">
        <v>344</v>
      </c>
      <c r="I190" s="102" t="s">
        <v>343</v>
      </c>
      <c r="J190" s="100" t="s">
        <v>345</v>
      </c>
      <c r="K190" s="100" t="s">
        <v>346</v>
      </c>
      <c r="L190" s="100" t="s">
        <v>347</v>
      </c>
    </row>
    <row r="191" spans="1:12" hidden="1" x14ac:dyDescent="0.3">
      <c r="A191" s="100" t="s">
        <v>766</v>
      </c>
      <c r="B191" s="97" t="s">
        <v>558</v>
      </c>
      <c r="C191" s="101" t="s">
        <v>402</v>
      </c>
      <c r="D191" s="100" t="s">
        <v>342</v>
      </c>
      <c r="E191" s="102" t="s">
        <v>344</v>
      </c>
      <c r="F191" s="102" t="s">
        <v>343</v>
      </c>
      <c r="G191" s="102" t="s">
        <v>343</v>
      </c>
      <c r="H191" s="102" t="s">
        <v>344</v>
      </c>
      <c r="I191" s="102" t="s">
        <v>343</v>
      </c>
      <c r="J191" s="100" t="s">
        <v>345</v>
      </c>
      <c r="K191" s="100" t="s">
        <v>346</v>
      </c>
      <c r="L191" s="100" t="s">
        <v>347</v>
      </c>
    </row>
    <row r="192" spans="1:12" hidden="1" x14ac:dyDescent="0.3">
      <c r="A192" s="100" t="s">
        <v>767</v>
      </c>
      <c r="B192" s="97" t="s">
        <v>768</v>
      </c>
      <c r="C192" s="101" t="s">
        <v>769</v>
      </c>
      <c r="D192" s="100" t="s">
        <v>342</v>
      </c>
      <c r="E192" s="102" t="s">
        <v>343</v>
      </c>
      <c r="F192" s="102" t="s">
        <v>343</v>
      </c>
      <c r="G192" s="102" t="s">
        <v>343</v>
      </c>
      <c r="H192" s="102" t="s">
        <v>344</v>
      </c>
      <c r="I192" s="102" t="s">
        <v>343</v>
      </c>
      <c r="J192" s="100" t="s">
        <v>345</v>
      </c>
      <c r="K192" s="100" t="s">
        <v>346</v>
      </c>
      <c r="L192" s="100" t="s">
        <v>347</v>
      </c>
    </row>
    <row r="193" spans="1:12" hidden="1" x14ac:dyDescent="0.3">
      <c r="A193" s="100" t="s">
        <v>770</v>
      </c>
      <c r="B193" s="97" t="s">
        <v>771</v>
      </c>
      <c r="C193" s="101" t="s">
        <v>493</v>
      </c>
      <c r="D193" s="100" t="s">
        <v>351</v>
      </c>
      <c r="E193" s="102" t="s">
        <v>344</v>
      </c>
      <c r="F193" s="102" t="s">
        <v>343</v>
      </c>
      <c r="G193" s="102" t="s">
        <v>343</v>
      </c>
      <c r="H193" s="102" t="s">
        <v>344</v>
      </c>
      <c r="I193" s="102" t="s">
        <v>343</v>
      </c>
      <c r="J193" s="100" t="s">
        <v>345</v>
      </c>
      <c r="K193" s="100" t="s">
        <v>346</v>
      </c>
      <c r="L193" s="100" t="s">
        <v>347</v>
      </c>
    </row>
    <row r="194" spans="1:12" hidden="1" x14ac:dyDescent="0.3">
      <c r="A194" s="100" t="s">
        <v>772</v>
      </c>
      <c r="B194" s="97" t="s">
        <v>773</v>
      </c>
      <c r="C194" s="101" t="s">
        <v>514</v>
      </c>
      <c r="D194" s="100" t="s">
        <v>342</v>
      </c>
      <c r="E194" s="102">
        <v>2.137</v>
      </c>
      <c r="F194" s="102">
        <v>2.774</v>
      </c>
      <c r="G194" s="102">
        <v>1.732</v>
      </c>
      <c r="H194" s="102">
        <v>2.0270000000000001</v>
      </c>
      <c r="I194" s="102">
        <v>2.1669999999999998</v>
      </c>
      <c r="J194" s="100" t="s">
        <v>484</v>
      </c>
      <c r="K194" s="100" t="s">
        <v>346</v>
      </c>
      <c r="L194" s="100" t="s">
        <v>353</v>
      </c>
    </row>
    <row r="195" spans="1:12" hidden="1" x14ac:dyDescent="0.3">
      <c r="A195" s="100" t="s">
        <v>774</v>
      </c>
      <c r="B195" s="97" t="s">
        <v>775</v>
      </c>
      <c r="C195" s="101" t="s">
        <v>425</v>
      </c>
      <c r="D195" s="100" t="s">
        <v>342</v>
      </c>
      <c r="E195" s="102">
        <v>1.73</v>
      </c>
      <c r="F195" s="102">
        <v>1.93</v>
      </c>
      <c r="G195" s="102">
        <v>2.0299999999999998</v>
      </c>
      <c r="H195" s="102">
        <v>2.36</v>
      </c>
      <c r="I195" s="102">
        <v>2.0099999999999998</v>
      </c>
      <c r="J195" s="100" t="s">
        <v>352</v>
      </c>
      <c r="K195" s="100" t="s">
        <v>346</v>
      </c>
      <c r="L195" s="100" t="s">
        <v>353</v>
      </c>
    </row>
    <row r="196" spans="1:12" hidden="1" x14ac:dyDescent="0.3">
      <c r="A196" s="100" t="s">
        <v>776</v>
      </c>
      <c r="B196" s="97" t="s">
        <v>498</v>
      </c>
      <c r="C196" s="101" t="s">
        <v>466</v>
      </c>
      <c r="D196" s="100" t="s">
        <v>351</v>
      </c>
      <c r="E196" s="102" t="s">
        <v>393</v>
      </c>
      <c r="F196" s="102" t="s">
        <v>393</v>
      </c>
      <c r="G196" s="102" t="s">
        <v>393</v>
      </c>
      <c r="H196" s="102" t="s">
        <v>393</v>
      </c>
      <c r="I196" s="102" t="s">
        <v>393</v>
      </c>
      <c r="J196" s="100" t="s">
        <v>345</v>
      </c>
      <c r="K196" s="100" t="s">
        <v>346</v>
      </c>
      <c r="L196" s="100" t="s">
        <v>347</v>
      </c>
    </row>
    <row r="197" spans="1:12" hidden="1" x14ac:dyDescent="0.3">
      <c r="A197" s="100" t="s">
        <v>777</v>
      </c>
      <c r="B197" s="97" t="s">
        <v>778</v>
      </c>
      <c r="C197" s="101" t="s">
        <v>460</v>
      </c>
      <c r="D197" s="100" t="s">
        <v>342</v>
      </c>
      <c r="E197" s="102">
        <v>1.73</v>
      </c>
      <c r="F197" s="102">
        <v>1.41</v>
      </c>
      <c r="G197" s="102">
        <v>1.73</v>
      </c>
      <c r="H197" s="102">
        <v>1.73</v>
      </c>
      <c r="I197" s="102">
        <v>1.65</v>
      </c>
      <c r="J197" s="100" t="s">
        <v>352</v>
      </c>
      <c r="K197" s="100" t="s">
        <v>346</v>
      </c>
      <c r="L197" s="100" t="s">
        <v>353</v>
      </c>
    </row>
    <row r="198" spans="1:12" hidden="1" x14ac:dyDescent="0.3">
      <c r="A198" s="100" t="s">
        <v>779</v>
      </c>
      <c r="B198" s="97" t="s">
        <v>780</v>
      </c>
      <c r="C198" s="101" t="s">
        <v>384</v>
      </c>
      <c r="D198" s="100" t="s">
        <v>351</v>
      </c>
      <c r="E198" s="102" t="s">
        <v>364</v>
      </c>
      <c r="F198" s="102" t="s">
        <v>364</v>
      </c>
      <c r="G198" s="102" t="s">
        <v>364</v>
      </c>
      <c r="H198" s="102" t="s">
        <v>364</v>
      </c>
      <c r="I198" s="102" t="s">
        <v>364</v>
      </c>
      <c r="J198" s="100" t="s">
        <v>345</v>
      </c>
      <c r="K198" s="100" t="s">
        <v>346</v>
      </c>
      <c r="L198" s="100" t="s">
        <v>347</v>
      </c>
    </row>
    <row r="199" spans="1:12" hidden="1" x14ac:dyDescent="0.3">
      <c r="A199" s="100" t="s">
        <v>781</v>
      </c>
      <c r="B199" s="97" t="s">
        <v>782</v>
      </c>
      <c r="C199" s="101" t="s">
        <v>514</v>
      </c>
      <c r="D199" s="100" t="s">
        <v>363</v>
      </c>
      <c r="E199" s="102" t="s">
        <v>343</v>
      </c>
      <c r="F199" s="102" t="s">
        <v>343</v>
      </c>
      <c r="G199" s="102" t="s">
        <v>343</v>
      </c>
      <c r="H199" s="102" t="s">
        <v>344</v>
      </c>
      <c r="I199" s="102" t="s">
        <v>343</v>
      </c>
      <c r="J199" s="100" t="s">
        <v>484</v>
      </c>
      <c r="K199" s="100" t="s">
        <v>346</v>
      </c>
      <c r="L199" s="100" t="s">
        <v>347</v>
      </c>
    </row>
    <row r="200" spans="1:12" hidden="1" x14ac:dyDescent="0.3">
      <c r="A200" s="100" t="s">
        <v>783</v>
      </c>
      <c r="B200" s="97" t="s">
        <v>784</v>
      </c>
      <c r="C200" s="101" t="s">
        <v>460</v>
      </c>
      <c r="D200" s="100" t="s">
        <v>351</v>
      </c>
      <c r="E200" s="102">
        <v>1.73</v>
      </c>
      <c r="F200" s="102">
        <v>1.41</v>
      </c>
      <c r="G200" s="102">
        <v>1.73</v>
      </c>
      <c r="H200" s="102">
        <v>1.73</v>
      </c>
      <c r="I200" s="102">
        <v>1.65</v>
      </c>
      <c r="J200" s="100" t="s">
        <v>352</v>
      </c>
      <c r="K200" s="100" t="s">
        <v>346</v>
      </c>
      <c r="L200" s="100" t="s">
        <v>353</v>
      </c>
    </row>
    <row r="201" spans="1:12" hidden="1" x14ac:dyDescent="0.3">
      <c r="A201" s="100" t="s">
        <v>785</v>
      </c>
      <c r="B201" s="97" t="s">
        <v>786</v>
      </c>
      <c r="C201" s="101" t="s">
        <v>356</v>
      </c>
      <c r="D201" s="100" t="s">
        <v>363</v>
      </c>
      <c r="E201" s="102" t="s">
        <v>364</v>
      </c>
      <c r="F201" s="102" t="s">
        <v>364</v>
      </c>
      <c r="G201" s="102" t="s">
        <v>364</v>
      </c>
      <c r="H201" s="102" t="s">
        <v>364</v>
      </c>
      <c r="I201" s="102" t="s">
        <v>364</v>
      </c>
      <c r="J201" s="100" t="s">
        <v>365</v>
      </c>
      <c r="K201" s="100" t="s">
        <v>346</v>
      </c>
      <c r="L201" s="100" t="s">
        <v>347</v>
      </c>
    </row>
    <row r="202" spans="1:12" hidden="1" x14ac:dyDescent="0.3">
      <c r="A202" s="100" t="s">
        <v>787</v>
      </c>
      <c r="B202" s="97" t="s">
        <v>650</v>
      </c>
      <c r="C202" s="101" t="s">
        <v>396</v>
      </c>
      <c r="D202" s="100" t="s">
        <v>351</v>
      </c>
      <c r="E202" s="102" t="s">
        <v>343</v>
      </c>
      <c r="F202" s="102" t="s">
        <v>343</v>
      </c>
      <c r="G202" s="102" t="s">
        <v>343</v>
      </c>
      <c r="H202" s="102" t="s">
        <v>344</v>
      </c>
      <c r="I202" s="102" t="s">
        <v>343</v>
      </c>
      <c r="J202" s="100" t="s">
        <v>345</v>
      </c>
      <c r="K202" s="100" t="s">
        <v>346</v>
      </c>
      <c r="L202" s="100" t="s">
        <v>347</v>
      </c>
    </row>
    <row r="203" spans="1:12" hidden="1" x14ac:dyDescent="0.3">
      <c r="A203" s="100" t="s">
        <v>788</v>
      </c>
      <c r="B203" s="97" t="s">
        <v>789</v>
      </c>
      <c r="C203" s="101" t="s">
        <v>360</v>
      </c>
      <c r="D203" s="100" t="s">
        <v>351</v>
      </c>
      <c r="E203" s="102">
        <v>1.46</v>
      </c>
      <c r="F203" s="102">
        <v>1.95</v>
      </c>
      <c r="G203" s="102">
        <v>1.93</v>
      </c>
      <c r="H203" s="102">
        <v>2.2999999999999998</v>
      </c>
      <c r="I203" s="102">
        <v>1.91</v>
      </c>
      <c r="J203" s="100" t="s">
        <v>352</v>
      </c>
      <c r="K203" s="100" t="s">
        <v>346</v>
      </c>
      <c r="L203" s="100" t="s">
        <v>353</v>
      </c>
    </row>
    <row r="204" spans="1:12" hidden="1" x14ac:dyDescent="0.3">
      <c r="A204" s="100" t="s">
        <v>790</v>
      </c>
      <c r="B204" s="97" t="s">
        <v>486</v>
      </c>
      <c r="C204" s="101" t="s">
        <v>791</v>
      </c>
      <c r="D204" s="100" t="s">
        <v>351</v>
      </c>
      <c r="E204" s="102" t="s">
        <v>344</v>
      </c>
      <c r="F204" s="102" t="s">
        <v>343</v>
      </c>
      <c r="G204" s="102" t="s">
        <v>343</v>
      </c>
      <c r="H204" s="102" t="s">
        <v>344</v>
      </c>
      <c r="I204" s="102" t="s">
        <v>343</v>
      </c>
      <c r="J204" s="100" t="s">
        <v>345</v>
      </c>
      <c r="K204" s="100" t="s">
        <v>346</v>
      </c>
      <c r="L204" s="100" t="s">
        <v>347</v>
      </c>
    </row>
    <row r="205" spans="1:12" hidden="1" x14ac:dyDescent="0.3">
      <c r="A205" s="100" t="s">
        <v>792</v>
      </c>
      <c r="B205" s="97" t="s">
        <v>793</v>
      </c>
      <c r="C205" s="101" t="s">
        <v>384</v>
      </c>
      <c r="D205" s="100" t="s">
        <v>342</v>
      </c>
      <c r="E205" s="102" t="s">
        <v>344</v>
      </c>
      <c r="F205" s="102" t="s">
        <v>344</v>
      </c>
      <c r="G205" s="102" t="s">
        <v>344</v>
      </c>
      <c r="H205" s="102" t="s">
        <v>344</v>
      </c>
      <c r="I205" s="102" t="s">
        <v>344</v>
      </c>
      <c r="J205" s="100" t="s">
        <v>345</v>
      </c>
      <c r="K205" s="100" t="s">
        <v>346</v>
      </c>
      <c r="L205" s="100" t="s">
        <v>347</v>
      </c>
    </row>
    <row r="206" spans="1:12" hidden="1" x14ac:dyDescent="0.3">
      <c r="A206" s="100" t="s">
        <v>794</v>
      </c>
      <c r="B206" s="97" t="s">
        <v>795</v>
      </c>
      <c r="C206" s="101" t="s">
        <v>384</v>
      </c>
      <c r="D206" s="100" t="s">
        <v>351</v>
      </c>
      <c r="E206" s="102" t="s">
        <v>364</v>
      </c>
      <c r="F206" s="102" t="s">
        <v>364</v>
      </c>
      <c r="G206" s="102" t="s">
        <v>364</v>
      </c>
      <c r="H206" s="102" t="s">
        <v>364</v>
      </c>
      <c r="I206" s="102" t="s">
        <v>364</v>
      </c>
      <c r="J206" s="100" t="s">
        <v>345</v>
      </c>
      <c r="K206" s="100" t="s">
        <v>346</v>
      </c>
      <c r="L206" s="100" t="s">
        <v>347</v>
      </c>
    </row>
    <row r="207" spans="1:12" hidden="1" x14ac:dyDescent="0.3">
      <c r="A207" s="100" t="s">
        <v>796</v>
      </c>
      <c r="B207" s="97" t="s">
        <v>797</v>
      </c>
      <c r="C207" s="101" t="s">
        <v>384</v>
      </c>
      <c r="D207" s="100" t="s">
        <v>363</v>
      </c>
      <c r="E207" s="102" t="s">
        <v>364</v>
      </c>
      <c r="F207" s="102" t="s">
        <v>364</v>
      </c>
      <c r="G207" s="102" t="s">
        <v>364</v>
      </c>
      <c r="H207" s="102" t="s">
        <v>364</v>
      </c>
      <c r="I207" s="102" t="s">
        <v>364</v>
      </c>
      <c r="J207" s="100" t="s">
        <v>345</v>
      </c>
      <c r="K207" s="100" t="s">
        <v>346</v>
      </c>
      <c r="L207" s="100" t="s">
        <v>347</v>
      </c>
    </row>
    <row r="208" spans="1:12" hidden="1" x14ac:dyDescent="0.3">
      <c r="A208" s="100" t="s">
        <v>798</v>
      </c>
      <c r="B208" s="97" t="s">
        <v>799</v>
      </c>
      <c r="C208" s="101" t="s">
        <v>384</v>
      </c>
      <c r="D208" s="100" t="s">
        <v>351</v>
      </c>
      <c r="E208" s="102" t="s">
        <v>344</v>
      </c>
      <c r="F208" s="102" t="s">
        <v>344</v>
      </c>
      <c r="G208" s="102" t="s">
        <v>344</v>
      </c>
      <c r="H208" s="102" t="s">
        <v>344</v>
      </c>
      <c r="I208" s="102" t="s">
        <v>344</v>
      </c>
      <c r="J208" s="100" t="s">
        <v>345</v>
      </c>
      <c r="K208" s="100" t="s">
        <v>346</v>
      </c>
      <c r="L208" s="100" t="s">
        <v>347</v>
      </c>
    </row>
    <row r="209" spans="1:12" hidden="1" x14ac:dyDescent="0.3">
      <c r="A209" s="100" t="s">
        <v>800</v>
      </c>
      <c r="B209" s="97" t="s">
        <v>401</v>
      </c>
      <c r="C209" s="101" t="s">
        <v>473</v>
      </c>
      <c r="D209" s="100" t="s">
        <v>342</v>
      </c>
      <c r="E209" s="102" t="s">
        <v>344</v>
      </c>
      <c r="F209" s="102" t="s">
        <v>343</v>
      </c>
      <c r="G209" s="102" t="s">
        <v>343</v>
      </c>
      <c r="H209" s="102" t="s">
        <v>344</v>
      </c>
      <c r="I209" s="102" t="s">
        <v>343</v>
      </c>
      <c r="J209" s="100" t="s">
        <v>345</v>
      </c>
      <c r="K209" s="100" t="s">
        <v>346</v>
      </c>
      <c r="L209" s="100" t="s">
        <v>347</v>
      </c>
    </row>
    <row r="210" spans="1:12" hidden="1" x14ac:dyDescent="0.3">
      <c r="A210" s="100" t="s">
        <v>801</v>
      </c>
      <c r="B210" s="97" t="s">
        <v>802</v>
      </c>
      <c r="C210" s="101" t="s">
        <v>384</v>
      </c>
      <c r="D210" s="100" t="s">
        <v>803</v>
      </c>
      <c r="E210" s="102" t="s">
        <v>344</v>
      </c>
      <c r="F210" s="102" t="s">
        <v>344</v>
      </c>
      <c r="G210" s="102" t="s">
        <v>344</v>
      </c>
      <c r="H210" s="102" t="s">
        <v>344</v>
      </c>
      <c r="I210" s="102" t="s">
        <v>344</v>
      </c>
      <c r="J210" s="100" t="s">
        <v>345</v>
      </c>
      <c r="K210" s="100" t="s">
        <v>346</v>
      </c>
      <c r="L210" s="100" t="s">
        <v>347</v>
      </c>
    </row>
    <row r="211" spans="1:12" hidden="1" x14ac:dyDescent="0.3">
      <c r="A211" s="100" t="s">
        <v>804</v>
      </c>
      <c r="B211" s="97" t="s">
        <v>554</v>
      </c>
      <c r="C211" s="101" t="s">
        <v>425</v>
      </c>
      <c r="D211" s="100" t="s">
        <v>342</v>
      </c>
      <c r="E211" s="102" t="s">
        <v>344</v>
      </c>
      <c r="F211" s="102" t="s">
        <v>344</v>
      </c>
      <c r="G211" s="102" t="s">
        <v>343</v>
      </c>
      <c r="H211" s="102" t="s">
        <v>344</v>
      </c>
      <c r="I211" s="102" t="s">
        <v>343</v>
      </c>
      <c r="J211" s="100" t="s">
        <v>345</v>
      </c>
      <c r="K211" s="100" t="s">
        <v>346</v>
      </c>
      <c r="L211" s="100" t="s">
        <v>347</v>
      </c>
    </row>
    <row r="212" spans="1:12" hidden="1" x14ac:dyDescent="0.3">
      <c r="A212" s="100" t="s">
        <v>805</v>
      </c>
      <c r="B212" s="97" t="s">
        <v>806</v>
      </c>
      <c r="C212" s="101" t="s">
        <v>807</v>
      </c>
      <c r="D212" s="100" t="s">
        <v>351</v>
      </c>
      <c r="E212" s="102">
        <v>2.0310000000000001</v>
      </c>
      <c r="F212" s="102">
        <v>2.714</v>
      </c>
      <c r="G212" s="102">
        <v>2.5129999999999999</v>
      </c>
      <c r="H212" s="102">
        <v>2.2549999999999999</v>
      </c>
      <c r="I212" s="102">
        <v>2.3780000000000001</v>
      </c>
      <c r="J212" s="100" t="s">
        <v>621</v>
      </c>
      <c r="K212" s="100" t="s">
        <v>346</v>
      </c>
      <c r="L212" s="100" t="s">
        <v>478</v>
      </c>
    </row>
    <row r="213" spans="1:12" hidden="1" x14ac:dyDescent="0.3">
      <c r="A213" s="100" t="s">
        <v>808</v>
      </c>
      <c r="B213" s="97" t="s">
        <v>809</v>
      </c>
      <c r="C213" s="101" t="s">
        <v>425</v>
      </c>
      <c r="D213" s="100" t="s">
        <v>351</v>
      </c>
      <c r="E213" s="102">
        <v>1.57</v>
      </c>
      <c r="F213" s="102">
        <v>1.73</v>
      </c>
      <c r="G213" s="102">
        <v>1.88</v>
      </c>
      <c r="H213" s="102">
        <v>2.34</v>
      </c>
      <c r="I213" s="102">
        <v>1.88</v>
      </c>
      <c r="J213" s="100" t="s">
        <v>352</v>
      </c>
      <c r="K213" s="100" t="s">
        <v>346</v>
      </c>
      <c r="L213" s="100" t="s">
        <v>353</v>
      </c>
    </row>
    <row r="214" spans="1:12" hidden="1" x14ac:dyDescent="0.3">
      <c r="A214" s="100" t="s">
        <v>810</v>
      </c>
      <c r="B214" s="97" t="s">
        <v>811</v>
      </c>
      <c r="C214" s="101" t="s">
        <v>812</v>
      </c>
      <c r="D214" s="100" t="s">
        <v>351</v>
      </c>
      <c r="E214" s="102" t="s">
        <v>393</v>
      </c>
      <c r="F214" s="102" t="s">
        <v>393</v>
      </c>
      <c r="G214" s="102" t="s">
        <v>393</v>
      </c>
      <c r="H214" s="102" t="s">
        <v>393</v>
      </c>
      <c r="I214" s="102" t="s">
        <v>393</v>
      </c>
      <c r="J214" s="100" t="s">
        <v>345</v>
      </c>
      <c r="K214" s="100" t="s">
        <v>346</v>
      </c>
      <c r="L214" s="100" t="s">
        <v>347</v>
      </c>
    </row>
    <row r="215" spans="1:12" hidden="1" x14ac:dyDescent="0.3">
      <c r="A215" s="100" t="s">
        <v>813</v>
      </c>
      <c r="B215" s="97" t="s">
        <v>814</v>
      </c>
      <c r="C215" s="101" t="s">
        <v>443</v>
      </c>
      <c r="D215" s="100" t="s">
        <v>342</v>
      </c>
      <c r="E215" s="102">
        <v>1.41</v>
      </c>
      <c r="F215" s="102">
        <v>1.77</v>
      </c>
      <c r="G215" s="102">
        <v>1.86</v>
      </c>
      <c r="H215" s="102">
        <v>2.17</v>
      </c>
      <c r="I215" s="102">
        <v>1.8</v>
      </c>
      <c r="J215" s="100" t="s">
        <v>352</v>
      </c>
      <c r="K215" s="100" t="s">
        <v>346</v>
      </c>
      <c r="L215" s="100" t="s">
        <v>353</v>
      </c>
    </row>
    <row r="216" spans="1:12" hidden="1" x14ac:dyDescent="0.3">
      <c r="A216" s="100" t="s">
        <v>815</v>
      </c>
      <c r="B216" s="97" t="s">
        <v>816</v>
      </c>
      <c r="C216" s="101" t="s">
        <v>817</v>
      </c>
      <c r="D216" s="100" t="s">
        <v>351</v>
      </c>
      <c r="E216" s="102" t="s">
        <v>393</v>
      </c>
      <c r="F216" s="102" t="s">
        <v>393</v>
      </c>
      <c r="G216" s="102" t="s">
        <v>393</v>
      </c>
      <c r="H216" s="102" t="s">
        <v>393</v>
      </c>
      <c r="I216" s="102" t="s">
        <v>393</v>
      </c>
      <c r="J216" s="100" t="s">
        <v>345</v>
      </c>
      <c r="K216" s="100" t="s">
        <v>346</v>
      </c>
      <c r="L216" s="100" t="s">
        <v>347</v>
      </c>
    </row>
    <row r="217" spans="1:12" hidden="1" x14ac:dyDescent="0.3">
      <c r="A217" s="100" t="s">
        <v>818</v>
      </c>
      <c r="B217" s="97" t="s">
        <v>819</v>
      </c>
      <c r="C217" s="101" t="s">
        <v>552</v>
      </c>
      <c r="D217" s="100" t="s">
        <v>351</v>
      </c>
      <c r="E217" s="102">
        <v>2.121</v>
      </c>
      <c r="F217" s="102" t="s">
        <v>344</v>
      </c>
      <c r="G217" s="102">
        <v>2.0030000000000001</v>
      </c>
      <c r="H217" s="102">
        <v>2.5299999999999998</v>
      </c>
      <c r="I217" s="102">
        <v>2.1640000000000001</v>
      </c>
      <c r="J217" s="100" t="s">
        <v>435</v>
      </c>
      <c r="K217" s="100" t="s">
        <v>346</v>
      </c>
      <c r="L217" s="100" t="s">
        <v>353</v>
      </c>
    </row>
    <row r="218" spans="1:12" hidden="1" x14ac:dyDescent="0.3">
      <c r="A218" s="100" t="s">
        <v>820</v>
      </c>
      <c r="B218" s="97" t="s">
        <v>821</v>
      </c>
      <c r="C218" s="101" t="s">
        <v>371</v>
      </c>
      <c r="D218" s="100" t="s">
        <v>351</v>
      </c>
      <c r="E218" s="102">
        <v>1.48</v>
      </c>
      <c r="F218" s="102">
        <v>1.82</v>
      </c>
      <c r="G218" s="102">
        <v>1.84</v>
      </c>
      <c r="H218" s="102">
        <v>2.39</v>
      </c>
      <c r="I218" s="102">
        <v>1.88</v>
      </c>
      <c r="J218" s="100" t="s">
        <v>352</v>
      </c>
      <c r="K218" s="100" t="s">
        <v>346</v>
      </c>
      <c r="L218" s="100" t="s">
        <v>353</v>
      </c>
    </row>
    <row r="219" spans="1:12" hidden="1" x14ac:dyDescent="0.3">
      <c r="A219" s="100" t="s">
        <v>822</v>
      </c>
      <c r="B219" s="97" t="s">
        <v>650</v>
      </c>
      <c r="C219" s="101" t="s">
        <v>552</v>
      </c>
      <c r="D219" s="100" t="s">
        <v>351</v>
      </c>
      <c r="E219" s="102" t="s">
        <v>393</v>
      </c>
      <c r="F219" s="102" t="s">
        <v>393</v>
      </c>
      <c r="G219" s="102" t="s">
        <v>393</v>
      </c>
      <c r="H219" s="102" t="s">
        <v>393</v>
      </c>
      <c r="I219" s="102" t="s">
        <v>393</v>
      </c>
      <c r="J219" s="100" t="s">
        <v>345</v>
      </c>
      <c r="K219" s="100" t="s">
        <v>346</v>
      </c>
      <c r="L219" s="100" t="s">
        <v>347</v>
      </c>
    </row>
    <row r="220" spans="1:12" hidden="1" x14ac:dyDescent="0.3">
      <c r="A220" s="100" t="s">
        <v>823</v>
      </c>
      <c r="B220" s="97" t="s">
        <v>824</v>
      </c>
      <c r="C220" s="101" t="s">
        <v>384</v>
      </c>
      <c r="D220" s="100" t="s">
        <v>351</v>
      </c>
      <c r="E220" s="102" t="s">
        <v>364</v>
      </c>
      <c r="F220" s="102" t="s">
        <v>364</v>
      </c>
      <c r="G220" s="102" t="s">
        <v>364</v>
      </c>
      <c r="H220" s="102" t="s">
        <v>364</v>
      </c>
      <c r="I220" s="102" t="s">
        <v>364</v>
      </c>
      <c r="J220" s="100" t="s">
        <v>345</v>
      </c>
      <c r="K220" s="100" t="s">
        <v>346</v>
      </c>
      <c r="L220" s="100" t="s">
        <v>347</v>
      </c>
    </row>
    <row r="221" spans="1:12" hidden="1" x14ac:dyDescent="0.3">
      <c r="A221" s="100" t="s">
        <v>825</v>
      </c>
      <c r="B221" s="97" t="s">
        <v>826</v>
      </c>
      <c r="C221" s="101" t="s">
        <v>384</v>
      </c>
      <c r="D221" s="100" t="s">
        <v>363</v>
      </c>
      <c r="E221" s="102" t="s">
        <v>364</v>
      </c>
      <c r="F221" s="102" t="s">
        <v>364</v>
      </c>
      <c r="G221" s="102" t="s">
        <v>364</v>
      </c>
      <c r="H221" s="102" t="s">
        <v>364</v>
      </c>
      <c r="I221" s="102" t="s">
        <v>364</v>
      </c>
      <c r="J221" s="100" t="s">
        <v>345</v>
      </c>
      <c r="K221" s="100" t="s">
        <v>346</v>
      </c>
      <c r="L221" s="100" t="s">
        <v>347</v>
      </c>
    </row>
    <row r="222" spans="1:12" hidden="1" x14ac:dyDescent="0.3">
      <c r="A222" s="100" t="s">
        <v>827</v>
      </c>
      <c r="B222" s="97" t="s">
        <v>404</v>
      </c>
      <c r="C222" s="101" t="s">
        <v>769</v>
      </c>
      <c r="D222" s="100" t="s">
        <v>351</v>
      </c>
      <c r="E222" s="102" t="s">
        <v>343</v>
      </c>
      <c r="F222" s="102" t="s">
        <v>343</v>
      </c>
      <c r="G222" s="102" t="s">
        <v>343</v>
      </c>
      <c r="H222" s="102" t="s">
        <v>344</v>
      </c>
      <c r="I222" s="102" t="s">
        <v>343</v>
      </c>
      <c r="J222" s="100" t="s">
        <v>345</v>
      </c>
      <c r="K222" s="100" t="s">
        <v>346</v>
      </c>
      <c r="L222" s="100" t="s">
        <v>347</v>
      </c>
    </row>
    <row r="223" spans="1:12" hidden="1" x14ac:dyDescent="0.3">
      <c r="A223" s="100" t="s">
        <v>828</v>
      </c>
      <c r="B223" s="97" t="s">
        <v>829</v>
      </c>
      <c r="C223" s="101" t="s">
        <v>350</v>
      </c>
      <c r="D223" s="100" t="s">
        <v>351</v>
      </c>
      <c r="E223" s="102" t="s">
        <v>343</v>
      </c>
      <c r="F223" s="102" t="s">
        <v>343</v>
      </c>
      <c r="G223" s="102" t="s">
        <v>343</v>
      </c>
      <c r="H223" s="102" t="s">
        <v>344</v>
      </c>
      <c r="I223" s="102" t="s">
        <v>343</v>
      </c>
      <c r="J223" s="100" t="s">
        <v>345</v>
      </c>
      <c r="K223" s="100" t="s">
        <v>346</v>
      </c>
      <c r="L223" s="100" t="s">
        <v>347</v>
      </c>
    </row>
    <row r="224" spans="1:12" hidden="1" x14ac:dyDescent="0.3">
      <c r="A224" s="100" t="s">
        <v>830</v>
      </c>
      <c r="B224" s="97" t="s">
        <v>765</v>
      </c>
      <c r="C224" s="101" t="s">
        <v>389</v>
      </c>
      <c r="D224" s="100" t="s">
        <v>342</v>
      </c>
      <c r="E224" s="102" t="s">
        <v>343</v>
      </c>
      <c r="F224" s="102" t="s">
        <v>343</v>
      </c>
      <c r="G224" s="102" t="s">
        <v>343</v>
      </c>
      <c r="H224" s="102" t="s">
        <v>344</v>
      </c>
      <c r="I224" s="102" t="s">
        <v>343</v>
      </c>
      <c r="J224" s="100" t="s">
        <v>345</v>
      </c>
      <c r="K224" s="100" t="s">
        <v>346</v>
      </c>
      <c r="L224" s="100" t="s">
        <v>347</v>
      </c>
    </row>
    <row r="225" spans="1:12" hidden="1" x14ac:dyDescent="0.3">
      <c r="A225" s="100" t="s">
        <v>831</v>
      </c>
      <c r="B225" s="97" t="s">
        <v>832</v>
      </c>
      <c r="C225" s="101" t="s">
        <v>356</v>
      </c>
      <c r="D225" s="100" t="s">
        <v>363</v>
      </c>
      <c r="E225" s="102" t="s">
        <v>364</v>
      </c>
      <c r="F225" s="102" t="s">
        <v>364</v>
      </c>
      <c r="G225" s="102" t="s">
        <v>364</v>
      </c>
      <c r="H225" s="102" t="s">
        <v>364</v>
      </c>
      <c r="I225" s="102" t="s">
        <v>364</v>
      </c>
      <c r="J225" s="100" t="s">
        <v>365</v>
      </c>
      <c r="K225" s="100" t="s">
        <v>346</v>
      </c>
      <c r="L225" s="100" t="s">
        <v>347</v>
      </c>
    </row>
    <row r="226" spans="1:12" hidden="1" x14ac:dyDescent="0.3">
      <c r="A226" s="100" t="s">
        <v>833</v>
      </c>
      <c r="B226" s="97" t="s">
        <v>428</v>
      </c>
      <c r="C226" s="101" t="s">
        <v>371</v>
      </c>
      <c r="D226" s="100" t="s">
        <v>351</v>
      </c>
      <c r="E226" s="102" t="s">
        <v>344</v>
      </c>
      <c r="F226" s="102" t="s">
        <v>343</v>
      </c>
      <c r="G226" s="102" t="s">
        <v>343</v>
      </c>
      <c r="H226" s="102" t="s">
        <v>344</v>
      </c>
      <c r="I226" s="102" t="s">
        <v>343</v>
      </c>
      <c r="J226" s="100" t="s">
        <v>345</v>
      </c>
      <c r="K226" s="100" t="s">
        <v>346</v>
      </c>
      <c r="L226" s="100" t="s">
        <v>347</v>
      </c>
    </row>
    <row r="227" spans="1:12" hidden="1" x14ac:dyDescent="0.3">
      <c r="A227" s="100" t="s">
        <v>834</v>
      </c>
      <c r="B227" s="97" t="s">
        <v>835</v>
      </c>
      <c r="C227" s="101" t="s">
        <v>496</v>
      </c>
      <c r="D227" s="100" t="s">
        <v>351</v>
      </c>
      <c r="E227" s="102">
        <v>1.35</v>
      </c>
      <c r="F227" s="102">
        <v>1.8</v>
      </c>
      <c r="G227" s="102">
        <v>1.81</v>
      </c>
      <c r="H227" s="102">
        <v>2.2599999999999998</v>
      </c>
      <c r="I227" s="102">
        <v>1.8</v>
      </c>
      <c r="J227" s="100" t="s">
        <v>352</v>
      </c>
      <c r="K227" s="100" t="s">
        <v>346</v>
      </c>
      <c r="L227" s="100" t="s">
        <v>353</v>
      </c>
    </row>
    <row r="228" spans="1:12" hidden="1" x14ac:dyDescent="0.3">
      <c r="A228" s="100" t="s">
        <v>836</v>
      </c>
      <c r="B228" s="97" t="s">
        <v>837</v>
      </c>
      <c r="C228" s="101" t="s">
        <v>514</v>
      </c>
      <c r="D228" s="100" t="s">
        <v>351</v>
      </c>
      <c r="E228" s="102">
        <v>2.9489999999999998</v>
      </c>
      <c r="F228" s="102">
        <v>2.9180000000000001</v>
      </c>
      <c r="G228" s="102">
        <v>1.63</v>
      </c>
      <c r="H228" s="102">
        <v>2.1800000000000002</v>
      </c>
      <c r="I228" s="102">
        <v>2.419</v>
      </c>
      <c r="J228" s="100" t="s">
        <v>484</v>
      </c>
      <c r="K228" s="100" t="s">
        <v>346</v>
      </c>
      <c r="L228" s="100" t="s">
        <v>353</v>
      </c>
    </row>
    <row r="229" spans="1:12" hidden="1" x14ac:dyDescent="0.3">
      <c r="A229" s="100" t="s">
        <v>838</v>
      </c>
      <c r="B229" s="97" t="s">
        <v>839</v>
      </c>
      <c r="C229" s="101" t="s">
        <v>356</v>
      </c>
      <c r="D229" s="100" t="s">
        <v>363</v>
      </c>
      <c r="E229" s="102" t="s">
        <v>364</v>
      </c>
      <c r="F229" s="102" t="s">
        <v>364</v>
      </c>
      <c r="G229" s="102" t="s">
        <v>364</v>
      </c>
      <c r="H229" s="102" t="s">
        <v>364</v>
      </c>
      <c r="I229" s="102" t="s">
        <v>364</v>
      </c>
      <c r="J229" s="100" t="s">
        <v>365</v>
      </c>
      <c r="K229" s="100" t="s">
        <v>346</v>
      </c>
      <c r="L229" s="100" t="s">
        <v>347</v>
      </c>
    </row>
    <row r="230" spans="1:12" hidden="1" x14ac:dyDescent="0.3">
      <c r="A230" s="100" t="s">
        <v>840</v>
      </c>
      <c r="B230" s="97" t="s">
        <v>841</v>
      </c>
      <c r="C230" s="101" t="s">
        <v>476</v>
      </c>
      <c r="D230" s="100" t="s">
        <v>351</v>
      </c>
      <c r="E230" s="102">
        <v>2.0310000000000001</v>
      </c>
      <c r="F230" s="102" t="s">
        <v>432</v>
      </c>
      <c r="G230" s="102">
        <v>1.621</v>
      </c>
      <c r="H230" s="102">
        <v>1.21</v>
      </c>
      <c r="I230" s="102">
        <v>1.9650000000000001</v>
      </c>
      <c r="J230" s="100" t="s">
        <v>484</v>
      </c>
      <c r="K230" s="100" t="s">
        <v>346</v>
      </c>
      <c r="L230" s="100" t="s">
        <v>478</v>
      </c>
    </row>
    <row r="231" spans="1:12" hidden="1" x14ac:dyDescent="0.3">
      <c r="A231" s="100" t="s">
        <v>842</v>
      </c>
      <c r="B231" s="97" t="s">
        <v>843</v>
      </c>
      <c r="C231" s="101" t="s">
        <v>552</v>
      </c>
      <c r="D231" s="100" t="s">
        <v>351</v>
      </c>
      <c r="E231" s="102">
        <v>1.48</v>
      </c>
      <c r="F231" s="102">
        <v>1.82</v>
      </c>
      <c r="G231" s="102">
        <v>1.84</v>
      </c>
      <c r="H231" s="102">
        <v>2.39</v>
      </c>
      <c r="I231" s="102">
        <v>1.88</v>
      </c>
      <c r="J231" s="100" t="s">
        <v>352</v>
      </c>
      <c r="K231" s="100" t="s">
        <v>346</v>
      </c>
      <c r="L231" s="100" t="s">
        <v>353</v>
      </c>
    </row>
    <row r="232" spans="1:12" hidden="1" x14ac:dyDescent="0.3">
      <c r="A232" s="100" t="s">
        <v>844</v>
      </c>
      <c r="B232" s="97" t="s">
        <v>845</v>
      </c>
      <c r="C232" s="101" t="s">
        <v>418</v>
      </c>
      <c r="D232" s="100" t="s">
        <v>351</v>
      </c>
      <c r="E232" s="102">
        <v>1.63</v>
      </c>
      <c r="F232" s="102">
        <v>1.69</v>
      </c>
      <c r="G232" s="102">
        <v>1.89</v>
      </c>
      <c r="H232" s="102">
        <v>2.3199999999999998</v>
      </c>
      <c r="I232" s="102">
        <v>1.88</v>
      </c>
      <c r="J232" s="100" t="s">
        <v>352</v>
      </c>
      <c r="K232" s="100" t="s">
        <v>346</v>
      </c>
      <c r="L232" s="100" t="s">
        <v>353</v>
      </c>
    </row>
    <row r="233" spans="1:12" hidden="1" x14ac:dyDescent="0.3">
      <c r="A233" s="100" t="s">
        <v>846</v>
      </c>
      <c r="B233" s="97" t="s">
        <v>847</v>
      </c>
      <c r="C233" s="101" t="s">
        <v>384</v>
      </c>
      <c r="D233" s="100" t="s">
        <v>351</v>
      </c>
      <c r="E233" s="102" t="s">
        <v>344</v>
      </c>
      <c r="F233" s="102" t="s">
        <v>432</v>
      </c>
      <c r="G233" s="102" t="s">
        <v>432</v>
      </c>
      <c r="H233" s="102" t="s">
        <v>344</v>
      </c>
      <c r="I233" s="102" t="s">
        <v>344</v>
      </c>
      <c r="J233" s="100" t="s">
        <v>345</v>
      </c>
      <c r="K233" s="100" t="s">
        <v>346</v>
      </c>
      <c r="L233" s="100" t="s">
        <v>347</v>
      </c>
    </row>
    <row r="234" spans="1:12" hidden="1" x14ac:dyDescent="0.3">
      <c r="A234" s="100" t="s">
        <v>848</v>
      </c>
      <c r="B234" s="97" t="s">
        <v>568</v>
      </c>
      <c r="C234" s="101" t="s">
        <v>849</v>
      </c>
      <c r="D234" s="100" t="s">
        <v>351</v>
      </c>
      <c r="E234" s="102" t="s">
        <v>393</v>
      </c>
      <c r="F234" s="102" t="s">
        <v>393</v>
      </c>
      <c r="G234" s="102" t="s">
        <v>393</v>
      </c>
      <c r="H234" s="102" t="s">
        <v>393</v>
      </c>
      <c r="I234" s="102" t="s">
        <v>393</v>
      </c>
      <c r="J234" s="100" t="s">
        <v>345</v>
      </c>
      <c r="K234" s="100" t="s">
        <v>346</v>
      </c>
      <c r="L234" s="100" t="s">
        <v>347</v>
      </c>
    </row>
    <row r="235" spans="1:12" hidden="1" x14ac:dyDescent="0.3">
      <c r="A235" s="100" t="s">
        <v>850</v>
      </c>
      <c r="B235" s="97" t="s">
        <v>851</v>
      </c>
      <c r="C235" s="101" t="s">
        <v>405</v>
      </c>
      <c r="D235" s="100" t="s">
        <v>342</v>
      </c>
      <c r="E235" s="102" t="s">
        <v>343</v>
      </c>
      <c r="F235" s="102" t="s">
        <v>343</v>
      </c>
      <c r="G235" s="102" t="s">
        <v>343</v>
      </c>
      <c r="H235" s="102" t="s">
        <v>344</v>
      </c>
      <c r="I235" s="102" t="s">
        <v>343</v>
      </c>
      <c r="J235" s="100" t="s">
        <v>345</v>
      </c>
      <c r="K235" s="100" t="s">
        <v>346</v>
      </c>
      <c r="L235" s="100" t="s">
        <v>347</v>
      </c>
    </row>
    <row r="236" spans="1:12" hidden="1" x14ac:dyDescent="0.3">
      <c r="A236" s="100" t="s">
        <v>852</v>
      </c>
      <c r="B236" s="97" t="s">
        <v>853</v>
      </c>
      <c r="C236" s="101" t="s">
        <v>360</v>
      </c>
      <c r="D236" s="100" t="s">
        <v>351</v>
      </c>
      <c r="E236" s="102">
        <v>1.48</v>
      </c>
      <c r="F236" s="102">
        <v>1.82</v>
      </c>
      <c r="G236" s="102">
        <v>1.84</v>
      </c>
      <c r="H236" s="102">
        <v>2.39</v>
      </c>
      <c r="I236" s="102">
        <v>1.88</v>
      </c>
      <c r="J236" s="100" t="s">
        <v>352</v>
      </c>
      <c r="K236" s="100" t="s">
        <v>346</v>
      </c>
      <c r="L236" s="100" t="s">
        <v>353</v>
      </c>
    </row>
    <row r="237" spans="1:12" hidden="1" x14ac:dyDescent="0.3">
      <c r="A237" s="100" t="s">
        <v>854</v>
      </c>
      <c r="B237" s="97" t="s">
        <v>855</v>
      </c>
      <c r="C237" s="101" t="s">
        <v>384</v>
      </c>
      <c r="D237" s="100" t="s">
        <v>351</v>
      </c>
      <c r="E237" s="102" t="s">
        <v>364</v>
      </c>
      <c r="F237" s="102" t="s">
        <v>364</v>
      </c>
      <c r="G237" s="102" t="s">
        <v>364</v>
      </c>
      <c r="H237" s="102" t="s">
        <v>364</v>
      </c>
      <c r="I237" s="102" t="s">
        <v>364</v>
      </c>
      <c r="J237" s="100" t="s">
        <v>345</v>
      </c>
      <c r="K237" s="100" t="s">
        <v>346</v>
      </c>
      <c r="L237" s="100" t="s">
        <v>347</v>
      </c>
    </row>
    <row r="238" spans="1:12" hidden="1" x14ac:dyDescent="0.3">
      <c r="A238" s="100" t="s">
        <v>856</v>
      </c>
      <c r="B238" s="97" t="s">
        <v>857</v>
      </c>
      <c r="C238" s="101" t="s">
        <v>368</v>
      </c>
      <c r="D238" s="100" t="s">
        <v>363</v>
      </c>
      <c r="E238" s="102" t="s">
        <v>364</v>
      </c>
      <c r="F238" s="102" t="s">
        <v>364</v>
      </c>
      <c r="G238" s="102" t="s">
        <v>364</v>
      </c>
      <c r="H238" s="102" t="s">
        <v>364</v>
      </c>
      <c r="I238" s="102" t="s">
        <v>364</v>
      </c>
      <c r="J238" s="100" t="s">
        <v>345</v>
      </c>
      <c r="K238" s="100" t="s">
        <v>346</v>
      </c>
      <c r="L238" s="100" t="s">
        <v>347</v>
      </c>
    </row>
    <row r="239" spans="1:12" hidden="1" x14ac:dyDescent="0.3">
      <c r="A239" s="100" t="s">
        <v>858</v>
      </c>
      <c r="B239" s="97" t="s">
        <v>859</v>
      </c>
      <c r="C239" s="101" t="s">
        <v>368</v>
      </c>
      <c r="D239" s="100" t="s">
        <v>351</v>
      </c>
      <c r="E239" s="102" t="s">
        <v>432</v>
      </c>
      <c r="F239" s="102" t="s">
        <v>344</v>
      </c>
      <c r="G239" s="102" t="s">
        <v>344</v>
      </c>
      <c r="H239" s="102" t="s">
        <v>344</v>
      </c>
      <c r="I239" s="102" t="s">
        <v>344</v>
      </c>
      <c r="J239" s="100" t="s">
        <v>345</v>
      </c>
      <c r="K239" s="100" t="s">
        <v>346</v>
      </c>
      <c r="L239" s="100" t="s">
        <v>347</v>
      </c>
    </row>
    <row r="240" spans="1:12" hidden="1" x14ac:dyDescent="0.3">
      <c r="A240" s="100" t="s">
        <v>860</v>
      </c>
      <c r="B240" s="97" t="s">
        <v>861</v>
      </c>
      <c r="C240" s="101" t="s">
        <v>473</v>
      </c>
      <c r="D240" s="100" t="s">
        <v>351</v>
      </c>
      <c r="E240" s="102">
        <v>1.44</v>
      </c>
      <c r="F240" s="102">
        <v>1.77</v>
      </c>
      <c r="G240" s="102">
        <v>2.04</v>
      </c>
      <c r="H240" s="102">
        <v>2.14</v>
      </c>
      <c r="I240" s="102">
        <v>1.85</v>
      </c>
      <c r="J240" s="100" t="s">
        <v>352</v>
      </c>
      <c r="K240" s="100" t="s">
        <v>346</v>
      </c>
      <c r="L240" s="100" t="s">
        <v>353</v>
      </c>
    </row>
    <row r="241" spans="1:12" hidden="1" x14ac:dyDescent="0.3">
      <c r="A241" s="100" t="s">
        <v>862</v>
      </c>
      <c r="B241" s="97" t="s">
        <v>863</v>
      </c>
      <c r="C241" s="101" t="s">
        <v>356</v>
      </c>
      <c r="D241" s="100" t="s">
        <v>363</v>
      </c>
      <c r="E241" s="102" t="s">
        <v>364</v>
      </c>
      <c r="F241" s="102" t="s">
        <v>364</v>
      </c>
      <c r="G241" s="102" t="s">
        <v>364</v>
      </c>
      <c r="H241" s="102" t="s">
        <v>364</v>
      </c>
      <c r="I241" s="102" t="s">
        <v>364</v>
      </c>
      <c r="J241" s="100" t="s">
        <v>365</v>
      </c>
      <c r="K241" s="100" t="s">
        <v>346</v>
      </c>
      <c r="L241" s="100" t="s">
        <v>347</v>
      </c>
    </row>
    <row r="242" spans="1:12" hidden="1" x14ac:dyDescent="0.3">
      <c r="A242" s="100" t="s">
        <v>864</v>
      </c>
      <c r="B242" s="97" t="s">
        <v>618</v>
      </c>
      <c r="C242" s="101" t="s">
        <v>350</v>
      </c>
      <c r="D242" s="100" t="s">
        <v>342</v>
      </c>
      <c r="E242" s="102">
        <v>2.1429999999999998</v>
      </c>
      <c r="F242" s="102" t="s">
        <v>432</v>
      </c>
      <c r="G242" s="102">
        <v>1.83</v>
      </c>
      <c r="H242" s="102">
        <v>2.1800000000000002</v>
      </c>
      <c r="I242" s="102">
        <v>2.2879999999999998</v>
      </c>
      <c r="J242" s="100" t="s">
        <v>435</v>
      </c>
      <c r="K242" s="100" t="s">
        <v>346</v>
      </c>
      <c r="L242" s="100" t="s">
        <v>353</v>
      </c>
    </row>
    <row r="243" spans="1:12" hidden="1" x14ac:dyDescent="0.3">
      <c r="A243" s="100" t="s">
        <v>865</v>
      </c>
      <c r="B243" s="97" t="s">
        <v>866</v>
      </c>
      <c r="C243" s="101" t="s">
        <v>670</v>
      </c>
      <c r="D243" s="100" t="s">
        <v>351</v>
      </c>
      <c r="E243" s="102" t="s">
        <v>343</v>
      </c>
      <c r="F243" s="102" t="s">
        <v>343</v>
      </c>
      <c r="G243" s="102" t="s">
        <v>343</v>
      </c>
      <c r="H243" s="102" t="s">
        <v>344</v>
      </c>
      <c r="I243" s="102" t="s">
        <v>343</v>
      </c>
      <c r="J243" s="100" t="s">
        <v>345</v>
      </c>
      <c r="K243" s="100" t="s">
        <v>346</v>
      </c>
      <c r="L243" s="100" t="s">
        <v>347</v>
      </c>
    </row>
    <row r="244" spans="1:12" hidden="1" x14ac:dyDescent="0.3">
      <c r="A244" s="100" t="s">
        <v>867</v>
      </c>
      <c r="B244" s="97" t="s">
        <v>579</v>
      </c>
      <c r="C244" s="101" t="s">
        <v>868</v>
      </c>
      <c r="D244" s="100" t="s">
        <v>351</v>
      </c>
      <c r="E244" s="102" t="s">
        <v>393</v>
      </c>
      <c r="F244" s="102" t="s">
        <v>393</v>
      </c>
      <c r="G244" s="102" t="s">
        <v>393</v>
      </c>
      <c r="H244" s="102" t="s">
        <v>393</v>
      </c>
      <c r="I244" s="102" t="s">
        <v>393</v>
      </c>
      <c r="J244" s="100" t="s">
        <v>345</v>
      </c>
      <c r="K244" s="100" t="s">
        <v>346</v>
      </c>
      <c r="L244" s="100" t="s">
        <v>347</v>
      </c>
    </row>
    <row r="245" spans="1:12" hidden="1" x14ac:dyDescent="0.3">
      <c r="A245" s="100" t="s">
        <v>869</v>
      </c>
      <c r="B245" s="97" t="s">
        <v>870</v>
      </c>
      <c r="C245" s="101" t="s">
        <v>384</v>
      </c>
      <c r="D245" s="100" t="s">
        <v>342</v>
      </c>
      <c r="E245" s="102" t="s">
        <v>344</v>
      </c>
      <c r="F245" s="102" t="s">
        <v>344</v>
      </c>
      <c r="G245" s="102" t="s">
        <v>344</v>
      </c>
      <c r="H245" s="102" t="s">
        <v>344</v>
      </c>
      <c r="I245" s="102" t="s">
        <v>344</v>
      </c>
      <c r="J245" s="100" t="s">
        <v>345</v>
      </c>
      <c r="K245" s="100" t="s">
        <v>346</v>
      </c>
      <c r="L245" s="100" t="s">
        <v>347</v>
      </c>
    </row>
    <row r="246" spans="1:12" hidden="1" x14ac:dyDescent="0.3">
      <c r="A246" s="100" t="s">
        <v>871</v>
      </c>
      <c r="B246" s="97" t="s">
        <v>451</v>
      </c>
      <c r="C246" s="101" t="s">
        <v>670</v>
      </c>
      <c r="D246" s="100" t="s">
        <v>351</v>
      </c>
      <c r="E246" s="102" t="s">
        <v>343</v>
      </c>
      <c r="F246" s="102" t="s">
        <v>343</v>
      </c>
      <c r="G246" s="102" t="s">
        <v>343</v>
      </c>
      <c r="H246" s="102" t="s">
        <v>344</v>
      </c>
      <c r="I246" s="102" t="s">
        <v>343</v>
      </c>
      <c r="J246" s="100" t="s">
        <v>345</v>
      </c>
      <c r="K246" s="100" t="s">
        <v>346</v>
      </c>
      <c r="L246" s="100" t="s">
        <v>347</v>
      </c>
    </row>
    <row r="247" spans="1:12" hidden="1" x14ac:dyDescent="0.3">
      <c r="A247" s="100" t="s">
        <v>872</v>
      </c>
      <c r="B247" s="97" t="s">
        <v>873</v>
      </c>
      <c r="C247" s="101" t="s">
        <v>658</v>
      </c>
      <c r="D247" s="100" t="s">
        <v>351</v>
      </c>
      <c r="E247" s="102" t="s">
        <v>364</v>
      </c>
      <c r="F247" s="102" t="s">
        <v>364</v>
      </c>
      <c r="G247" s="102" t="s">
        <v>364</v>
      </c>
      <c r="H247" s="102" t="s">
        <v>364</v>
      </c>
      <c r="I247" s="102" t="s">
        <v>364</v>
      </c>
      <c r="J247" s="100" t="s">
        <v>345</v>
      </c>
      <c r="K247" s="100" t="s">
        <v>346</v>
      </c>
      <c r="L247" s="100" t="s">
        <v>347</v>
      </c>
    </row>
    <row r="248" spans="1:12" hidden="1" x14ac:dyDescent="0.3">
      <c r="A248" s="100" t="s">
        <v>874</v>
      </c>
      <c r="B248" s="97" t="s">
        <v>434</v>
      </c>
      <c r="C248" s="101" t="s">
        <v>743</v>
      </c>
      <c r="D248" s="100" t="s">
        <v>351</v>
      </c>
      <c r="E248" s="102">
        <v>2.121</v>
      </c>
      <c r="F248" s="102" t="s">
        <v>344</v>
      </c>
      <c r="G248" s="102">
        <v>1.7829999999999999</v>
      </c>
      <c r="H248" s="102">
        <v>2.17</v>
      </c>
      <c r="I248" s="102">
        <v>2.0190000000000001</v>
      </c>
      <c r="J248" s="100" t="s">
        <v>435</v>
      </c>
      <c r="K248" s="100" t="s">
        <v>346</v>
      </c>
      <c r="L248" s="100" t="s">
        <v>353</v>
      </c>
    </row>
    <row r="249" spans="1:12" hidden="1" x14ac:dyDescent="0.3">
      <c r="A249" s="100" t="s">
        <v>875</v>
      </c>
      <c r="B249" s="97" t="s">
        <v>733</v>
      </c>
      <c r="C249" s="101" t="s">
        <v>473</v>
      </c>
      <c r="D249" s="100" t="s">
        <v>342</v>
      </c>
      <c r="E249" s="102" t="s">
        <v>344</v>
      </c>
      <c r="F249" s="102" t="s">
        <v>344</v>
      </c>
      <c r="G249" s="102" t="s">
        <v>343</v>
      </c>
      <c r="H249" s="102" t="s">
        <v>344</v>
      </c>
      <c r="I249" s="102" t="s">
        <v>343</v>
      </c>
      <c r="J249" s="100" t="s">
        <v>345</v>
      </c>
      <c r="K249" s="100" t="s">
        <v>346</v>
      </c>
      <c r="L249" s="100" t="s">
        <v>347</v>
      </c>
    </row>
    <row r="250" spans="1:12" hidden="1" x14ac:dyDescent="0.3">
      <c r="A250" s="100" t="s">
        <v>876</v>
      </c>
      <c r="B250" s="97" t="s">
        <v>877</v>
      </c>
      <c r="C250" s="101" t="s">
        <v>460</v>
      </c>
      <c r="D250" s="100" t="s">
        <v>351</v>
      </c>
      <c r="E250" s="102">
        <v>1.41</v>
      </c>
      <c r="F250" s="102">
        <v>1.72</v>
      </c>
      <c r="G250" s="102">
        <v>1.92</v>
      </c>
      <c r="H250" s="102">
        <v>2.2000000000000002</v>
      </c>
      <c r="I250" s="102">
        <v>1.81</v>
      </c>
      <c r="J250" s="100" t="s">
        <v>352</v>
      </c>
      <c r="K250" s="100" t="s">
        <v>346</v>
      </c>
      <c r="L250" s="100" t="s">
        <v>353</v>
      </c>
    </row>
    <row r="251" spans="1:12" hidden="1" x14ac:dyDescent="0.3">
      <c r="A251" s="100" t="s">
        <v>878</v>
      </c>
      <c r="B251" s="97" t="s">
        <v>843</v>
      </c>
      <c r="C251" s="101" t="s">
        <v>879</v>
      </c>
      <c r="D251" s="100" t="s">
        <v>351</v>
      </c>
      <c r="E251" s="102">
        <v>1.48</v>
      </c>
      <c r="F251" s="102">
        <v>1.82</v>
      </c>
      <c r="G251" s="102">
        <v>1.84</v>
      </c>
      <c r="H251" s="102">
        <v>2.39</v>
      </c>
      <c r="I251" s="102">
        <v>1.88</v>
      </c>
      <c r="J251" s="100" t="s">
        <v>352</v>
      </c>
      <c r="K251" s="100" t="s">
        <v>346</v>
      </c>
      <c r="L251" s="100" t="s">
        <v>353</v>
      </c>
    </row>
    <row r="252" spans="1:12" hidden="1" x14ac:dyDescent="0.3">
      <c r="A252" s="100" t="s">
        <v>880</v>
      </c>
      <c r="B252" s="97" t="s">
        <v>486</v>
      </c>
      <c r="C252" s="101" t="s">
        <v>378</v>
      </c>
      <c r="D252" s="100" t="s">
        <v>351</v>
      </c>
      <c r="E252" s="102" t="s">
        <v>344</v>
      </c>
      <c r="F252" s="102" t="s">
        <v>343</v>
      </c>
      <c r="G252" s="102" t="s">
        <v>343</v>
      </c>
      <c r="H252" s="102" t="s">
        <v>344</v>
      </c>
      <c r="I252" s="102" t="s">
        <v>343</v>
      </c>
      <c r="J252" s="100" t="s">
        <v>345</v>
      </c>
      <c r="K252" s="100" t="s">
        <v>346</v>
      </c>
      <c r="L252" s="100" t="s">
        <v>347</v>
      </c>
    </row>
    <row r="253" spans="1:12" hidden="1" x14ac:dyDescent="0.3">
      <c r="A253" s="100" t="s">
        <v>881</v>
      </c>
      <c r="B253" s="97" t="s">
        <v>882</v>
      </c>
      <c r="C253" s="101" t="s">
        <v>868</v>
      </c>
      <c r="D253" s="100" t="s">
        <v>351</v>
      </c>
      <c r="E253" s="102">
        <v>1.48</v>
      </c>
      <c r="F253" s="102">
        <v>1.82</v>
      </c>
      <c r="G253" s="102">
        <v>1.84</v>
      </c>
      <c r="H253" s="102">
        <v>2.39</v>
      </c>
      <c r="I253" s="102">
        <v>1.88</v>
      </c>
      <c r="J253" s="100" t="s">
        <v>352</v>
      </c>
      <c r="K253" s="100" t="s">
        <v>346</v>
      </c>
      <c r="L253" s="100" t="s">
        <v>353</v>
      </c>
    </row>
    <row r="254" spans="1:12" hidden="1" x14ac:dyDescent="0.3">
      <c r="A254" s="100" t="s">
        <v>883</v>
      </c>
      <c r="B254" s="97" t="s">
        <v>884</v>
      </c>
      <c r="C254" s="101" t="s">
        <v>514</v>
      </c>
      <c r="D254" s="100" t="s">
        <v>351</v>
      </c>
      <c r="E254" s="102">
        <v>2.0310000000000001</v>
      </c>
      <c r="F254" s="102">
        <v>2.714</v>
      </c>
      <c r="G254" s="102">
        <v>1.621</v>
      </c>
      <c r="H254" s="102">
        <v>1.21</v>
      </c>
      <c r="I254" s="102">
        <v>1.8939999999999999</v>
      </c>
      <c r="J254" s="100" t="s">
        <v>484</v>
      </c>
      <c r="K254" s="100" t="s">
        <v>346</v>
      </c>
      <c r="L254" s="100" t="s">
        <v>478</v>
      </c>
    </row>
    <row r="255" spans="1:12" hidden="1" x14ac:dyDescent="0.3">
      <c r="A255" s="100" t="s">
        <v>885</v>
      </c>
      <c r="B255" s="97" t="s">
        <v>886</v>
      </c>
      <c r="C255" s="101" t="s">
        <v>514</v>
      </c>
      <c r="D255" s="100" t="s">
        <v>342</v>
      </c>
      <c r="E255" s="102">
        <v>2.222</v>
      </c>
      <c r="F255" s="102">
        <v>2.3330000000000002</v>
      </c>
      <c r="G255" s="102">
        <v>2.2120000000000002</v>
      </c>
      <c r="H255" s="102" t="s">
        <v>344</v>
      </c>
      <c r="I255" s="102">
        <v>2.1920000000000002</v>
      </c>
      <c r="J255" s="100" t="s">
        <v>887</v>
      </c>
      <c r="K255" s="100" t="s">
        <v>346</v>
      </c>
      <c r="L255" s="100" t="s">
        <v>478</v>
      </c>
    </row>
    <row r="256" spans="1:12" hidden="1" x14ac:dyDescent="0.3">
      <c r="A256" s="100" t="s">
        <v>888</v>
      </c>
      <c r="B256" s="97" t="s">
        <v>522</v>
      </c>
      <c r="C256" s="101" t="s">
        <v>392</v>
      </c>
      <c r="D256" s="100" t="s">
        <v>342</v>
      </c>
      <c r="E256" s="102" t="s">
        <v>343</v>
      </c>
      <c r="F256" s="102" t="s">
        <v>343</v>
      </c>
      <c r="G256" s="102" t="s">
        <v>343</v>
      </c>
      <c r="H256" s="102" t="s">
        <v>344</v>
      </c>
      <c r="I256" s="102" t="s">
        <v>343</v>
      </c>
      <c r="J256" s="100" t="s">
        <v>345</v>
      </c>
      <c r="K256" s="100" t="s">
        <v>346</v>
      </c>
      <c r="L256" s="100" t="s">
        <v>347</v>
      </c>
    </row>
    <row r="257" spans="1:12" hidden="1" x14ac:dyDescent="0.3">
      <c r="A257" s="100" t="s">
        <v>889</v>
      </c>
      <c r="B257" s="97" t="s">
        <v>890</v>
      </c>
      <c r="C257" s="101" t="s">
        <v>431</v>
      </c>
      <c r="D257" s="100" t="s">
        <v>351</v>
      </c>
      <c r="E257" s="102" t="s">
        <v>344</v>
      </c>
      <c r="F257" s="102" t="s">
        <v>344</v>
      </c>
      <c r="G257" s="102" t="s">
        <v>432</v>
      </c>
      <c r="H257" s="102" t="s">
        <v>344</v>
      </c>
      <c r="I257" s="102" t="s">
        <v>344</v>
      </c>
      <c r="J257" s="100" t="s">
        <v>345</v>
      </c>
      <c r="K257" s="100" t="s">
        <v>346</v>
      </c>
      <c r="L257" s="100" t="s">
        <v>347</v>
      </c>
    </row>
    <row r="258" spans="1:12" hidden="1" x14ac:dyDescent="0.3">
      <c r="A258" s="100" t="s">
        <v>891</v>
      </c>
      <c r="B258" s="97" t="s">
        <v>404</v>
      </c>
      <c r="C258" s="101" t="s">
        <v>552</v>
      </c>
      <c r="D258" s="100" t="s">
        <v>351</v>
      </c>
      <c r="E258" s="102" t="s">
        <v>393</v>
      </c>
      <c r="F258" s="102" t="s">
        <v>393</v>
      </c>
      <c r="G258" s="102" t="s">
        <v>393</v>
      </c>
      <c r="H258" s="102" t="s">
        <v>393</v>
      </c>
      <c r="I258" s="102" t="s">
        <v>393</v>
      </c>
      <c r="J258" s="100" t="s">
        <v>345</v>
      </c>
      <c r="K258" s="100" t="s">
        <v>346</v>
      </c>
      <c r="L258" s="100" t="s">
        <v>347</v>
      </c>
    </row>
    <row r="259" spans="1:12" hidden="1" x14ac:dyDescent="0.3">
      <c r="A259" s="100" t="s">
        <v>892</v>
      </c>
      <c r="B259" s="97" t="s">
        <v>893</v>
      </c>
      <c r="C259" s="101" t="s">
        <v>381</v>
      </c>
      <c r="D259" s="100" t="s">
        <v>351</v>
      </c>
      <c r="E259" s="102" t="s">
        <v>364</v>
      </c>
      <c r="F259" s="102" t="s">
        <v>364</v>
      </c>
      <c r="G259" s="102" t="s">
        <v>364</v>
      </c>
      <c r="H259" s="102" t="s">
        <v>364</v>
      </c>
      <c r="I259" s="102" t="s">
        <v>364</v>
      </c>
      <c r="J259" s="100" t="s">
        <v>345</v>
      </c>
      <c r="K259" s="100" t="s">
        <v>346</v>
      </c>
      <c r="L259" s="100" t="s">
        <v>347</v>
      </c>
    </row>
    <row r="260" spans="1:12" hidden="1" x14ac:dyDescent="0.3">
      <c r="A260" s="100" t="s">
        <v>894</v>
      </c>
      <c r="B260" s="97" t="s">
        <v>398</v>
      </c>
      <c r="C260" s="101" t="s">
        <v>528</v>
      </c>
      <c r="D260" s="100" t="s">
        <v>351</v>
      </c>
      <c r="E260" s="102" t="s">
        <v>344</v>
      </c>
      <c r="F260" s="102" t="s">
        <v>343</v>
      </c>
      <c r="G260" s="102" t="s">
        <v>343</v>
      </c>
      <c r="H260" s="102" t="s">
        <v>344</v>
      </c>
      <c r="I260" s="102" t="s">
        <v>343</v>
      </c>
      <c r="J260" s="100" t="s">
        <v>345</v>
      </c>
      <c r="K260" s="100" t="s">
        <v>346</v>
      </c>
      <c r="L260" s="100" t="s">
        <v>347</v>
      </c>
    </row>
    <row r="261" spans="1:12" hidden="1" x14ac:dyDescent="0.3">
      <c r="A261" s="100" t="s">
        <v>895</v>
      </c>
      <c r="B261" s="97" t="s">
        <v>896</v>
      </c>
      <c r="C261" s="101" t="s">
        <v>402</v>
      </c>
      <c r="D261" s="100" t="s">
        <v>351</v>
      </c>
      <c r="E261" s="102" t="s">
        <v>344</v>
      </c>
      <c r="F261" s="102" t="s">
        <v>343</v>
      </c>
      <c r="G261" s="102" t="s">
        <v>343</v>
      </c>
      <c r="H261" s="102" t="s">
        <v>344</v>
      </c>
      <c r="I261" s="102" t="s">
        <v>343</v>
      </c>
      <c r="J261" s="100" t="s">
        <v>345</v>
      </c>
      <c r="K261" s="100" t="s">
        <v>346</v>
      </c>
      <c r="L261" s="100" t="s">
        <v>347</v>
      </c>
    </row>
    <row r="262" spans="1:12" hidden="1" x14ac:dyDescent="0.3">
      <c r="A262" s="100" t="s">
        <v>897</v>
      </c>
      <c r="B262" s="97" t="s">
        <v>898</v>
      </c>
      <c r="C262" s="101" t="s">
        <v>868</v>
      </c>
      <c r="D262" s="100" t="s">
        <v>351</v>
      </c>
      <c r="E262" s="102">
        <v>1.45</v>
      </c>
      <c r="F262" s="102">
        <v>1.92</v>
      </c>
      <c r="G262" s="102">
        <v>1.91</v>
      </c>
      <c r="H262" s="102">
        <v>2.2999999999999998</v>
      </c>
      <c r="I262" s="102">
        <v>1.9</v>
      </c>
      <c r="J262" s="100" t="s">
        <v>352</v>
      </c>
      <c r="K262" s="100" t="s">
        <v>346</v>
      </c>
      <c r="L262" s="100" t="s">
        <v>353</v>
      </c>
    </row>
    <row r="263" spans="1:12" hidden="1" x14ac:dyDescent="0.3">
      <c r="A263" s="100" t="s">
        <v>899</v>
      </c>
      <c r="B263" s="97" t="s">
        <v>900</v>
      </c>
      <c r="C263" s="101" t="s">
        <v>425</v>
      </c>
      <c r="D263" s="100" t="s">
        <v>351</v>
      </c>
      <c r="E263" s="102">
        <v>1.49</v>
      </c>
      <c r="F263" s="102">
        <v>1.81</v>
      </c>
      <c r="G263" s="102">
        <v>1.98</v>
      </c>
      <c r="H263" s="102">
        <v>2.4</v>
      </c>
      <c r="I263" s="102">
        <v>1.92</v>
      </c>
      <c r="J263" s="100" t="s">
        <v>352</v>
      </c>
      <c r="K263" s="100" t="s">
        <v>346</v>
      </c>
      <c r="L263" s="100" t="s">
        <v>353</v>
      </c>
    </row>
    <row r="264" spans="1:12" hidden="1" x14ac:dyDescent="0.3">
      <c r="A264" s="100" t="s">
        <v>901</v>
      </c>
      <c r="B264" s="97" t="s">
        <v>896</v>
      </c>
      <c r="C264" s="101" t="s">
        <v>371</v>
      </c>
      <c r="D264" s="100" t="s">
        <v>351</v>
      </c>
      <c r="E264" s="102" t="s">
        <v>344</v>
      </c>
      <c r="F264" s="102" t="s">
        <v>343</v>
      </c>
      <c r="G264" s="102" t="s">
        <v>343</v>
      </c>
      <c r="H264" s="102" t="s">
        <v>344</v>
      </c>
      <c r="I264" s="102" t="s">
        <v>343</v>
      </c>
      <c r="J264" s="100" t="s">
        <v>345</v>
      </c>
      <c r="K264" s="100" t="s">
        <v>346</v>
      </c>
      <c r="L264" s="100" t="s">
        <v>347</v>
      </c>
    </row>
    <row r="265" spans="1:12" hidden="1" x14ac:dyDescent="0.3">
      <c r="A265" s="100" t="s">
        <v>902</v>
      </c>
      <c r="B265" s="97" t="s">
        <v>768</v>
      </c>
      <c r="C265" s="101" t="s">
        <v>514</v>
      </c>
      <c r="D265" s="100" t="s">
        <v>342</v>
      </c>
      <c r="E265" s="102" t="s">
        <v>343</v>
      </c>
      <c r="F265" s="102" t="s">
        <v>343</v>
      </c>
      <c r="G265" s="102" t="s">
        <v>343</v>
      </c>
      <c r="H265" s="102" t="s">
        <v>344</v>
      </c>
      <c r="I265" s="102" t="s">
        <v>343</v>
      </c>
      <c r="J265" s="100" t="s">
        <v>345</v>
      </c>
      <c r="K265" s="100" t="s">
        <v>346</v>
      </c>
      <c r="L265" s="100" t="s">
        <v>347</v>
      </c>
    </row>
    <row r="266" spans="1:12" hidden="1" x14ac:dyDescent="0.3">
      <c r="A266" s="100" t="s">
        <v>903</v>
      </c>
      <c r="B266" s="97" t="s">
        <v>904</v>
      </c>
      <c r="C266" s="101" t="s">
        <v>514</v>
      </c>
      <c r="D266" s="100" t="s">
        <v>351</v>
      </c>
      <c r="E266" s="102">
        <v>2.952</v>
      </c>
      <c r="F266" s="102">
        <v>2.9159999999999999</v>
      </c>
      <c r="G266" s="102">
        <v>1.694</v>
      </c>
      <c r="H266" s="102">
        <v>2.15</v>
      </c>
      <c r="I266" s="102">
        <v>2.4279999999999999</v>
      </c>
      <c r="J266" s="100" t="s">
        <v>905</v>
      </c>
      <c r="K266" s="100" t="s">
        <v>346</v>
      </c>
      <c r="L266" s="100" t="s">
        <v>353</v>
      </c>
    </row>
    <row r="267" spans="1:12" hidden="1" x14ac:dyDescent="0.3">
      <c r="A267" s="100" t="s">
        <v>906</v>
      </c>
      <c r="B267" s="97" t="s">
        <v>907</v>
      </c>
      <c r="C267" s="101" t="s">
        <v>523</v>
      </c>
      <c r="D267" s="100" t="s">
        <v>351</v>
      </c>
      <c r="E267" s="102">
        <v>1.37</v>
      </c>
      <c r="F267" s="102">
        <v>1.78</v>
      </c>
      <c r="G267" s="102">
        <v>2.1</v>
      </c>
      <c r="H267" s="102">
        <v>2.2599999999999998</v>
      </c>
      <c r="I267" s="102">
        <v>1.88</v>
      </c>
      <c r="J267" s="100" t="s">
        <v>352</v>
      </c>
      <c r="K267" s="100" t="s">
        <v>346</v>
      </c>
      <c r="L267" s="100" t="s">
        <v>353</v>
      </c>
    </row>
    <row r="268" spans="1:12" hidden="1" x14ac:dyDescent="0.3">
      <c r="A268" s="100" t="s">
        <v>908</v>
      </c>
      <c r="B268" s="97" t="s">
        <v>909</v>
      </c>
      <c r="C268" s="101" t="s">
        <v>910</v>
      </c>
      <c r="D268" s="100" t="s">
        <v>803</v>
      </c>
      <c r="E268" s="102" t="s">
        <v>344</v>
      </c>
      <c r="F268" s="102" t="s">
        <v>432</v>
      </c>
      <c r="G268" s="102" t="s">
        <v>343</v>
      </c>
      <c r="H268" s="102" t="s">
        <v>432</v>
      </c>
      <c r="I268" s="102" t="s">
        <v>344</v>
      </c>
      <c r="J268" s="100" t="s">
        <v>345</v>
      </c>
      <c r="K268" s="100" t="s">
        <v>346</v>
      </c>
      <c r="L268" s="100" t="s">
        <v>347</v>
      </c>
    </row>
    <row r="269" spans="1:12" hidden="1" x14ac:dyDescent="0.3">
      <c r="A269" s="100" t="s">
        <v>911</v>
      </c>
      <c r="B269" s="97" t="s">
        <v>912</v>
      </c>
      <c r="C269" s="101" t="s">
        <v>703</v>
      </c>
      <c r="D269" s="100" t="s">
        <v>351</v>
      </c>
      <c r="E269" s="102">
        <v>1.48</v>
      </c>
      <c r="F269" s="102">
        <v>1.82</v>
      </c>
      <c r="G269" s="102">
        <v>1.84</v>
      </c>
      <c r="H269" s="102">
        <v>2.39</v>
      </c>
      <c r="I269" s="102">
        <v>1.88</v>
      </c>
      <c r="J269" s="100" t="s">
        <v>352</v>
      </c>
      <c r="K269" s="100" t="s">
        <v>346</v>
      </c>
      <c r="L269" s="100" t="s">
        <v>353</v>
      </c>
    </row>
    <row r="270" spans="1:12" hidden="1" x14ac:dyDescent="0.3">
      <c r="A270" s="100" t="s">
        <v>913</v>
      </c>
      <c r="B270" s="97" t="s">
        <v>914</v>
      </c>
      <c r="C270" s="101" t="s">
        <v>670</v>
      </c>
      <c r="D270" s="100" t="s">
        <v>351</v>
      </c>
      <c r="E270" s="102">
        <v>1.38</v>
      </c>
      <c r="F270" s="102">
        <v>1.78</v>
      </c>
      <c r="G270" s="102">
        <v>2.1</v>
      </c>
      <c r="H270" s="102">
        <v>2.27</v>
      </c>
      <c r="I270" s="102">
        <v>1.88</v>
      </c>
      <c r="J270" s="100" t="s">
        <v>352</v>
      </c>
      <c r="K270" s="100" t="s">
        <v>346</v>
      </c>
      <c r="L270" s="100" t="s">
        <v>353</v>
      </c>
    </row>
    <row r="271" spans="1:12" hidden="1" x14ac:dyDescent="0.3">
      <c r="A271" s="100" t="s">
        <v>915</v>
      </c>
      <c r="B271" s="97" t="s">
        <v>916</v>
      </c>
      <c r="C271" s="101" t="s">
        <v>769</v>
      </c>
      <c r="D271" s="100" t="s">
        <v>351</v>
      </c>
      <c r="E271" s="102" t="s">
        <v>343</v>
      </c>
      <c r="F271" s="102" t="s">
        <v>432</v>
      </c>
      <c r="G271" s="102" t="s">
        <v>343</v>
      </c>
      <c r="H271" s="102" t="s">
        <v>344</v>
      </c>
      <c r="I271" s="102" t="s">
        <v>343</v>
      </c>
      <c r="J271" s="100" t="s">
        <v>345</v>
      </c>
      <c r="K271" s="100" t="s">
        <v>346</v>
      </c>
      <c r="L271" s="100" t="s">
        <v>347</v>
      </c>
    </row>
    <row r="272" spans="1:12" hidden="1" x14ac:dyDescent="0.3">
      <c r="A272" s="100" t="s">
        <v>917</v>
      </c>
      <c r="B272" s="97" t="s">
        <v>601</v>
      </c>
      <c r="C272" s="101" t="s">
        <v>493</v>
      </c>
      <c r="D272" s="100" t="s">
        <v>351</v>
      </c>
      <c r="E272" s="102">
        <v>1.48</v>
      </c>
      <c r="F272" s="102">
        <v>1.82</v>
      </c>
      <c r="G272" s="102">
        <v>1.84</v>
      </c>
      <c r="H272" s="102">
        <v>2.39</v>
      </c>
      <c r="I272" s="102">
        <v>1.88</v>
      </c>
      <c r="J272" s="100" t="s">
        <v>352</v>
      </c>
      <c r="K272" s="100" t="s">
        <v>346</v>
      </c>
      <c r="L272" s="100" t="s">
        <v>353</v>
      </c>
    </row>
    <row r="273" spans="1:12" hidden="1" x14ac:dyDescent="0.3">
      <c r="A273" s="100" t="s">
        <v>918</v>
      </c>
      <c r="B273" s="97" t="s">
        <v>919</v>
      </c>
      <c r="C273" s="101" t="s">
        <v>356</v>
      </c>
      <c r="D273" s="100" t="s">
        <v>351</v>
      </c>
      <c r="E273" s="102">
        <v>1.76</v>
      </c>
      <c r="F273" s="102">
        <v>2.15</v>
      </c>
      <c r="G273" s="102">
        <v>2.35</v>
      </c>
      <c r="H273" s="102">
        <v>2.4</v>
      </c>
      <c r="I273" s="102">
        <v>2.17</v>
      </c>
      <c r="J273" s="100" t="s">
        <v>352</v>
      </c>
      <c r="K273" s="100" t="s">
        <v>346</v>
      </c>
      <c r="L273" s="100" t="s">
        <v>353</v>
      </c>
    </row>
    <row r="274" spans="1:12" hidden="1" x14ac:dyDescent="0.3">
      <c r="A274" s="100" t="s">
        <v>920</v>
      </c>
      <c r="B274" s="97" t="s">
        <v>921</v>
      </c>
      <c r="C274" s="101" t="s">
        <v>514</v>
      </c>
      <c r="D274" s="100" t="s">
        <v>351</v>
      </c>
      <c r="E274" s="102">
        <v>2.137</v>
      </c>
      <c r="F274" s="102">
        <v>2.774</v>
      </c>
      <c r="G274" s="102">
        <v>1.732</v>
      </c>
      <c r="H274" s="102">
        <v>2.0270000000000001</v>
      </c>
      <c r="I274" s="102">
        <v>2.1669999999999998</v>
      </c>
      <c r="J274" s="100" t="s">
        <v>922</v>
      </c>
      <c r="K274" s="100" t="s">
        <v>346</v>
      </c>
      <c r="L274" s="100" t="s">
        <v>353</v>
      </c>
    </row>
    <row r="275" spans="1:12" hidden="1" x14ac:dyDescent="0.3">
      <c r="A275" s="100" t="s">
        <v>923</v>
      </c>
      <c r="B275" s="97" t="s">
        <v>924</v>
      </c>
      <c r="C275" s="101" t="s">
        <v>739</v>
      </c>
      <c r="D275" s="100" t="s">
        <v>351</v>
      </c>
      <c r="E275" s="102">
        <v>2.0310000000000001</v>
      </c>
      <c r="F275" s="102">
        <v>2.714</v>
      </c>
      <c r="G275" s="102">
        <v>2.5129999999999999</v>
      </c>
      <c r="H275" s="102">
        <v>2.0169999999999999</v>
      </c>
      <c r="I275" s="102">
        <v>2.319</v>
      </c>
      <c r="J275" s="100" t="s">
        <v>621</v>
      </c>
      <c r="K275" s="100" t="s">
        <v>346</v>
      </c>
      <c r="L275" s="100" t="s">
        <v>478</v>
      </c>
    </row>
    <row r="276" spans="1:12" hidden="1" x14ac:dyDescent="0.3">
      <c r="A276" s="100" t="s">
        <v>925</v>
      </c>
      <c r="B276" s="97" t="s">
        <v>926</v>
      </c>
      <c r="C276" s="101" t="s">
        <v>460</v>
      </c>
      <c r="D276" s="100" t="s">
        <v>351</v>
      </c>
      <c r="E276" s="102">
        <v>1.4</v>
      </c>
      <c r="F276" s="102">
        <v>1.33</v>
      </c>
      <c r="G276" s="102">
        <v>2.5499999999999998</v>
      </c>
      <c r="H276" s="102">
        <v>1.9</v>
      </c>
      <c r="I276" s="102">
        <v>1.79</v>
      </c>
      <c r="J276" s="100" t="s">
        <v>352</v>
      </c>
      <c r="K276" s="100" t="s">
        <v>346</v>
      </c>
      <c r="L276" s="100" t="s">
        <v>353</v>
      </c>
    </row>
    <row r="277" spans="1:12" hidden="1" x14ac:dyDescent="0.3">
      <c r="A277" s="100" t="s">
        <v>927</v>
      </c>
      <c r="B277" s="97" t="s">
        <v>928</v>
      </c>
      <c r="C277" s="101" t="s">
        <v>658</v>
      </c>
      <c r="D277" s="100" t="s">
        <v>351</v>
      </c>
      <c r="E277" s="102" t="s">
        <v>393</v>
      </c>
      <c r="F277" s="102" t="s">
        <v>393</v>
      </c>
      <c r="G277" s="102" t="s">
        <v>393</v>
      </c>
      <c r="H277" s="102" t="s">
        <v>393</v>
      </c>
      <c r="I277" s="102" t="s">
        <v>393</v>
      </c>
      <c r="J277" s="100" t="s">
        <v>484</v>
      </c>
      <c r="K277" s="100" t="s">
        <v>346</v>
      </c>
      <c r="L277" s="100" t="s">
        <v>347</v>
      </c>
    </row>
    <row r="278" spans="1:12" hidden="1" x14ac:dyDescent="0.3">
      <c r="A278" s="100" t="s">
        <v>929</v>
      </c>
      <c r="B278" s="97" t="s">
        <v>930</v>
      </c>
      <c r="C278" s="101" t="s">
        <v>540</v>
      </c>
      <c r="D278" s="100" t="s">
        <v>351</v>
      </c>
      <c r="E278" s="102">
        <v>1.48</v>
      </c>
      <c r="F278" s="102">
        <v>1.82</v>
      </c>
      <c r="G278" s="102">
        <v>1.84</v>
      </c>
      <c r="H278" s="102">
        <v>2.39</v>
      </c>
      <c r="I278" s="102">
        <v>1.88</v>
      </c>
      <c r="J278" s="100" t="s">
        <v>352</v>
      </c>
      <c r="K278" s="100" t="s">
        <v>346</v>
      </c>
      <c r="L278" s="100" t="s">
        <v>353</v>
      </c>
    </row>
    <row r="279" spans="1:12" hidden="1" x14ac:dyDescent="0.3">
      <c r="A279" s="100" t="s">
        <v>931</v>
      </c>
      <c r="B279" s="97" t="s">
        <v>634</v>
      </c>
      <c r="C279" s="101" t="s">
        <v>703</v>
      </c>
      <c r="D279" s="100" t="s">
        <v>342</v>
      </c>
      <c r="E279" s="102" t="s">
        <v>344</v>
      </c>
      <c r="F279" s="102" t="s">
        <v>343</v>
      </c>
      <c r="G279" s="102" t="s">
        <v>343</v>
      </c>
      <c r="H279" s="102" t="s">
        <v>344</v>
      </c>
      <c r="I279" s="102" t="s">
        <v>343</v>
      </c>
      <c r="J279" s="100" t="s">
        <v>345</v>
      </c>
      <c r="K279" s="100" t="s">
        <v>346</v>
      </c>
      <c r="L279" s="100" t="s">
        <v>347</v>
      </c>
    </row>
    <row r="280" spans="1:12" hidden="1" x14ac:dyDescent="0.3">
      <c r="A280" s="100" t="s">
        <v>932</v>
      </c>
      <c r="B280" s="97" t="s">
        <v>715</v>
      </c>
      <c r="C280" s="101" t="s">
        <v>402</v>
      </c>
      <c r="D280" s="100" t="s">
        <v>342</v>
      </c>
      <c r="E280" s="102" t="s">
        <v>343</v>
      </c>
      <c r="F280" s="102" t="s">
        <v>343</v>
      </c>
      <c r="G280" s="102" t="s">
        <v>343</v>
      </c>
      <c r="H280" s="102" t="s">
        <v>344</v>
      </c>
      <c r="I280" s="102" t="s">
        <v>343</v>
      </c>
      <c r="J280" s="100" t="s">
        <v>345</v>
      </c>
      <c r="K280" s="100" t="s">
        <v>346</v>
      </c>
      <c r="L280" s="100" t="s">
        <v>347</v>
      </c>
    </row>
    <row r="281" spans="1:12" hidden="1" x14ac:dyDescent="0.3">
      <c r="A281" s="100" t="s">
        <v>933</v>
      </c>
      <c r="B281" s="97" t="s">
        <v>934</v>
      </c>
      <c r="C281" s="101" t="s">
        <v>350</v>
      </c>
      <c r="D281" s="100" t="s">
        <v>351</v>
      </c>
      <c r="E281" s="102">
        <v>1.61</v>
      </c>
      <c r="F281" s="102">
        <v>1.92</v>
      </c>
      <c r="G281" s="102">
        <v>2.02</v>
      </c>
      <c r="H281" s="102">
        <v>2.25</v>
      </c>
      <c r="I281" s="102">
        <v>1.95</v>
      </c>
      <c r="J281" s="100" t="s">
        <v>352</v>
      </c>
      <c r="K281" s="100" t="s">
        <v>346</v>
      </c>
      <c r="L281" s="100" t="s">
        <v>353</v>
      </c>
    </row>
    <row r="282" spans="1:12" hidden="1" x14ac:dyDescent="0.3">
      <c r="A282" s="100" t="s">
        <v>935</v>
      </c>
      <c r="B282" s="97" t="s">
        <v>936</v>
      </c>
      <c r="C282" s="101" t="s">
        <v>356</v>
      </c>
      <c r="D282" s="100" t="s">
        <v>351</v>
      </c>
      <c r="E282" s="102" t="s">
        <v>364</v>
      </c>
      <c r="F282" s="102" t="s">
        <v>364</v>
      </c>
      <c r="G282" s="102" t="s">
        <v>364</v>
      </c>
      <c r="H282" s="102" t="s">
        <v>364</v>
      </c>
      <c r="I282" s="102" t="s">
        <v>364</v>
      </c>
      <c r="J282" s="100" t="s">
        <v>345</v>
      </c>
      <c r="K282" s="100" t="s">
        <v>346</v>
      </c>
      <c r="L282" s="100" t="s">
        <v>347</v>
      </c>
    </row>
    <row r="283" spans="1:12" hidden="1" x14ac:dyDescent="0.3">
      <c r="A283" s="100" t="s">
        <v>937</v>
      </c>
      <c r="B283" s="97" t="s">
        <v>375</v>
      </c>
      <c r="C283" s="101" t="s">
        <v>496</v>
      </c>
      <c r="D283" s="100" t="s">
        <v>351</v>
      </c>
      <c r="E283" s="102">
        <v>1.48</v>
      </c>
      <c r="F283" s="102">
        <v>1.82</v>
      </c>
      <c r="G283" s="102">
        <v>1.84</v>
      </c>
      <c r="H283" s="102">
        <v>2.39</v>
      </c>
      <c r="I283" s="102">
        <v>1.88</v>
      </c>
      <c r="J283" s="100" t="s">
        <v>352</v>
      </c>
      <c r="K283" s="100" t="s">
        <v>346</v>
      </c>
      <c r="L283" s="100" t="s">
        <v>353</v>
      </c>
    </row>
    <row r="284" spans="1:12" hidden="1" x14ac:dyDescent="0.3">
      <c r="A284" s="100" t="s">
        <v>938</v>
      </c>
      <c r="B284" s="97" t="s">
        <v>939</v>
      </c>
      <c r="C284" s="101" t="s">
        <v>425</v>
      </c>
      <c r="D284" s="100" t="s">
        <v>351</v>
      </c>
      <c r="E284" s="102">
        <v>1.53</v>
      </c>
      <c r="F284" s="102" t="s">
        <v>344</v>
      </c>
      <c r="G284" s="102">
        <v>2.0699999999999998</v>
      </c>
      <c r="H284" s="102">
        <v>2.46</v>
      </c>
      <c r="I284" s="102">
        <v>2.02</v>
      </c>
      <c r="J284" s="100" t="s">
        <v>352</v>
      </c>
      <c r="K284" s="100" t="s">
        <v>346</v>
      </c>
      <c r="L284" s="100" t="s">
        <v>353</v>
      </c>
    </row>
    <row r="285" spans="1:12" hidden="1" x14ac:dyDescent="0.3">
      <c r="A285" s="100" t="s">
        <v>940</v>
      </c>
      <c r="B285" s="97" t="s">
        <v>941</v>
      </c>
      <c r="C285" s="101" t="s">
        <v>325</v>
      </c>
      <c r="D285" s="100" t="s">
        <v>351</v>
      </c>
      <c r="E285" s="102">
        <v>1.48</v>
      </c>
      <c r="F285" s="102">
        <v>1.82</v>
      </c>
      <c r="G285" s="102">
        <v>1.84</v>
      </c>
      <c r="H285" s="102">
        <v>2.39</v>
      </c>
      <c r="I285" s="102">
        <v>1.88</v>
      </c>
      <c r="J285" s="100" t="s">
        <v>352</v>
      </c>
      <c r="K285" s="100" t="s">
        <v>346</v>
      </c>
      <c r="L285" s="100" t="s">
        <v>353</v>
      </c>
    </row>
    <row r="286" spans="1:12" hidden="1" x14ac:dyDescent="0.3">
      <c r="A286" s="100" t="s">
        <v>942</v>
      </c>
      <c r="B286" s="97" t="s">
        <v>943</v>
      </c>
      <c r="C286" s="101" t="s">
        <v>356</v>
      </c>
      <c r="D286" s="100" t="s">
        <v>363</v>
      </c>
      <c r="E286" s="102" t="s">
        <v>364</v>
      </c>
      <c r="F286" s="102" t="s">
        <v>364</v>
      </c>
      <c r="G286" s="102" t="s">
        <v>364</v>
      </c>
      <c r="H286" s="102" t="s">
        <v>364</v>
      </c>
      <c r="I286" s="102" t="s">
        <v>364</v>
      </c>
      <c r="J286" s="100" t="s">
        <v>365</v>
      </c>
      <c r="K286" s="100" t="s">
        <v>944</v>
      </c>
      <c r="L286" s="100" t="s">
        <v>347</v>
      </c>
    </row>
    <row r="287" spans="1:12" hidden="1" x14ac:dyDescent="0.3">
      <c r="A287" s="100" t="s">
        <v>945</v>
      </c>
      <c r="B287" s="97" t="s">
        <v>946</v>
      </c>
      <c r="C287" s="101" t="s">
        <v>514</v>
      </c>
      <c r="D287" s="100" t="s">
        <v>342</v>
      </c>
      <c r="E287" s="102">
        <v>2.4500000000000002</v>
      </c>
      <c r="F287" s="102">
        <v>2.4300000000000002</v>
      </c>
      <c r="G287" s="102">
        <v>2.036</v>
      </c>
      <c r="H287" s="102">
        <v>2.8620000000000001</v>
      </c>
      <c r="I287" s="102">
        <v>2.4449999999999998</v>
      </c>
      <c r="J287" s="100" t="s">
        <v>435</v>
      </c>
      <c r="K287" s="100" t="s">
        <v>346</v>
      </c>
      <c r="L287" s="100" t="s">
        <v>353</v>
      </c>
    </row>
    <row r="288" spans="1:12" hidden="1" x14ac:dyDescent="0.3">
      <c r="A288" s="100" t="s">
        <v>947</v>
      </c>
      <c r="B288" s="97" t="s">
        <v>948</v>
      </c>
      <c r="C288" s="101" t="s">
        <v>356</v>
      </c>
      <c r="D288" s="100" t="s">
        <v>363</v>
      </c>
      <c r="E288" s="102" t="s">
        <v>364</v>
      </c>
      <c r="F288" s="102" t="s">
        <v>364</v>
      </c>
      <c r="G288" s="102" t="s">
        <v>364</v>
      </c>
      <c r="H288" s="102" t="s">
        <v>364</v>
      </c>
      <c r="I288" s="102" t="s">
        <v>364</v>
      </c>
      <c r="J288" s="100" t="s">
        <v>365</v>
      </c>
      <c r="K288" s="100" t="s">
        <v>346</v>
      </c>
      <c r="L288" s="100" t="s">
        <v>347</v>
      </c>
    </row>
    <row r="289" spans="1:12" hidden="1" x14ac:dyDescent="0.3">
      <c r="A289" s="100" t="s">
        <v>949</v>
      </c>
      <c r="B289" s="97" t="s">
        <v>950</v>
      </c>
      <c r="C289" s="101" t="s">
        <v>528</v>
      </c>
      <c r="D289" s="100" t="s">
        <v>342</v>
      </c>
      <c r="E289" s="102" t="s">
        <v>344</v>
      </c>
      <c r="F289" s="102" t="s">
        <v>344</v>
      </c>
      <c r="G289" s="102" t="s">
        <v>343</v>
      </c>
      <c r="H289" s="102" t="s">
        <v>344</v>
      </c>
      <c r="I289" s="102" t="s">
        <v>343</v>
      </c>
      <c r="J289" s="100" t="s">
        <v>345</v>
      </c>
      <c r="K289" s="100" t="s">
        <v>346</v>
      </c>
      <c r="L289" s="100" t="s">
        <v>347</v>
      </c>
    </row>
    <row r="290" spans="1:12" hidden="1" x14ac:dyDescent="0.3">
      <c r="A290" s="100" t="s">
        <v>951</v>
      </c>
      <c r="B290" s="97" t="s">
        <v>952</v>
      </c>
      <c r="C290" s="101" t="s">
        <v>953</v>
      </c>
      <c r="D290" s="100" t="s">
        <v>351</v>
      </c>
      <c r="E290" s="102">
        <v>2.714</v>
      </c>
      <c r="F290" s="102" t="s">
        <v>432</v>
      </c>
      <c r="G290" s="102">
        <v>2.5150000000000001</v>
      </c>
      <c r="H290" s="102">
        <v>2.5</v>
      </c>
      <c r="I290" s="102">
        <v>2.6819999999999999</v>
      </c>
      <c r="J290" s="100" t="s">
        <v>435</v>
      </c>
      <c r="K290" s="100" t="s">
        <v>346</v>
      </c>
      <c r="L290" s="100" t="s">
        <v>353</v>
      </c>
    </row>
    <row r="291" spans="1:12" hidden="1" x14ac:dyDescent="0.3">
      <c r="A291" s="100" t="s">
        <v>954</v>
      </c>
      <c r="B291" s="97" t="s">
        <v>568</v>
      </c>
      <c r="C291" s="101" t="s">
        <v>868</v>
      </c>
      <c r="D291" s="100" t="s">
        <v>342</v>
      </c>
      <c r="E291" s="102" t="s">
        <v>343</v>
      </c>
      <c r="F291" s="102" t="s">
        <v>343</v>
      </c>
      <c r="G291" s="102" t="s">
        <v>343</v>
      </c>
      <c r="H291" s="102" t="s">
        <v>344</v>
      </c>
      <c r="I291" s="102" t="s">
        <v>343</v>
      </c>
      <c r="J291" s="100" t="s">
        <v>345</v>
      </c>
      <c r="K291" s="100" t="s">
        <v>346</v>
      </c>
      <c r="L291" s="100" t="s">
        <v>347</v>
      </c>
    </row>
    <row r="292" spans="1:12" hidden="1" x14ac:dyDescent="0.3">
      <c r="A292" s="100" t="s">
        <v>955</v>
      </c>
      <c r="B292" s="97" t="s">
        <v>809</v>
      </c>
      <c r="C292" s="101" t="s">
        <v>540</v>
      </c>
      <c r="D292" s="100" t="s">
        <v>351</v>
      </c>
      <c r="E292" s="102">
        <v>1.5</v>
      </c>
      <c r="F292" s="102">
        <v>1.67</v>
      </c>
      <c r="G292" s="102">
        <v>1.82</v>
      </c>
      <c r="H292" s="102">
        <v>2.31</v>
      </c>
      <c r="I292" s="102">
        <v>1.83</v>
      </c>
      <c r="J292" s="100" t="s">
        <v>352</v>
      </c>
      <c r="K292" s="100" t="s">
        <v>346</v>
      </c>
      <c r="L292" s="100" t="s">
        <v>353</v>
      </c>
    </row>
    <row r="293" spans="1:12" hidden="1" x14ac:dyDescent="0.3">
      <c r="A293" s="100" t="s">
        <v>956</v>
      </c>
      <c r="B293" s="97" t="s">
        <v>391</v>
      </c>
      <c r="C293" s="101" t="s">
        <v>868</v>
      </c>
      <c r="D293" s="100" t="s">
        <v>351</v>
      </c>
      <c r="E293" s="102" t="s">
        <v>393</v>
      </c>
      <c r="F293" s="102" t="s">
        <v>393</v>
      </c>
      <c r="G293" s="102" t="s">
        <v>393</v>
      </c>
      <c r="H293" s="102" t="s">
        <v>393</v>
      </c>
      <c r="I293" s="102" t="s">
        <v>393</v>
      </c>
      <c r="J293" s="100" t="s">
        <v>345</v>
      </c>
      <c r="K293" s="100" t="s">
        <v>346</v>
      </c>
      <c r="L293" s="100" t="s">
        <v>347</v>
      </c>
    </row>
    <row r="294" spans="1:12" hidden="1" x14ac:dyDescent="0.3">
      <c r="A294" s="100" t="s">
        <v>957</v>
      </c>
      <c r="B294" s="97" t="s">
        <v>958</v>
      </c>
      <c r="C294" s="101" t="s">
        <v>356</v>
      </c>
      <c r="D294" s="100" t="s">
        <v>351</v>
      </c>
      <c r="E294" s="102">
        <v>2.7</v>
      </c>
      <c r="F294" s="102">
        <v>2.8</v>
      </c>
      <c r="G294" s="102">
        <v>2.5</v>
      </c>
      <c r="H294" s="102" t="s">
        <v>432</v>
      </c>
      <c r="I294" s="102">
        <v>2.6</v>
      </c>
      <c r="J294" s="100" t="s">
        <v>345</v>
      </c>
      <c r="K294" s="100" t="s">
        <v>346</v>
      </c>
      <c r="L294" s="100" t="s">
        <v>357</v>
      </c>
    </row>
    <row r="295" spans="1:12" hidden="1" x14ac:dyDescent="0.3">
      <c r="A295" s="100" t="s">
        <v>959</v>
      </c>
      <c r="B295" s="97" t="s">
        <v>960</v>
      </c>
      <c r="C295" s="101" t="s">
        <v>356</v>
      </c>
      <c r="D295" s="100" t="s">
        <v>342</v>
      </c>
      <c r="E295" s="102" t="s">
        <v>432</v>
      </c>
      <c r="F295" s="102" t="s">
        <v>432</v>
      </c>
      <c r="G295" s="102" t="s">
        <v>344</v>
      </c>
      <c r="H295" s="102" t="s">
        <v>432</v>
      </c>
      <c r="I295" s="102" t="s">
        <v>432</v>
      </c>
      <c r="J295" s="100" t="s">
        <v>484</v>
      </c>
      <c r="K295" s="100" t="s">
        <v>346</v>
      </c>
      <c r="L295" s="100" t="s">
        <v>347</v>
      </c>
    </row>
    <row r="296" spans="1:12" hidden="1" x14ac:dyDescent="0.3">
      <c r="A296" s="100" t="s">
        <v>961</v>
      </c>
      <c r="B296" s="97" t="s">
        <v>411</v>
      </c>
      <c r="C296" s="101" t="s">
        <v>962</v>
      </c>
      <c r="D296" s="100" t="s">
        <v>351</v>
      </c>
      <c r="E296" s="102" t="s">
        <v>393</v>
      </c>
      <c r="F296" s="102" t="s">
        <v>393</v>
      </c>
      <c r="G296" s="102" t="s">
        <v>393</v>
      </c>
      <c r="H296" s="102" t="s">
        <v>393</v>
      </c>
      <c r="I296" s="102" t="s">
        <v>393</v>
      </c>
      <c r="J296" s="100" t="s">
        <v>345</v>
      </c>
      <c r="K296" s="100" t="s">
        <v>346</v>
      </c>
      <c r="L296" s="100" t="s">
        <v>347</v>
      </c>
    </row>
    <row r="297" spans="1:12" hidden="1" x14ac:dyDescent="0.3">
      <c r="A297" s="100" t="s">
        <v>963</v>
      </c>
      <c r="B297" s="97" t="s">
        <v>964</v>
      </c>
      <c r="C297" s="101" t="s">
        <v>868</v>
      </c>
      <c r="D297" s="100" t="s">
        <v>351</v>
      </c>
      <c r="E297" s="102">
        <v>1.48</v>
      </c>
      <c r="F297" s="102">
        <v>1.82</v>
      </c>
      <c r="G297" s="102">
        <v>1.84</v>
      </c>
      <c r="H297" s="102">
        <v>2.39</v>
      </c>
      <c r="I297" s="102">
        <v>1.88</v>
      </c>
      <c r="J297" s="100" t="s">
        <v>352</v>
      </c>
      <c r="K297" s="100" t="s">
        <v>346</v>
      </c>
      <c r="L297" s="100" t="s">
        <v>353</v>
      </c>
    </row>
    <row r="298" spans="1:12" hidden="1" x14ac:dyDescent="0.3">
      <c r="A298" s="100" t="s">
        <v>965</v>
      </c>
      <c r="B298" s="97" t="s">
        <v>966</v>
      </c>
      <c r="C298" s="101" t="s">
        <v>356</v>
      </c>
      <c r="D298" s="100" t="s">
        <v>351</v>
      </c>
      <c r="E298" s="102">
        <v>1.91</v>
      </c>
      <c r="F298" s="102">
        <v>2.0099999999999998</v>
      </c>
      <c r="G298" s="102">
        <v>2.1800000000000002</v>
      </c>
      <c r="H298" s="102">
        <v>2.48</v>
      </c>
      <c r="I298" s="102">
        <v>2.15</v>
      </c>
      <c r="J298" s="100" t="s">
        <v>352</v>
      </c>
      <c r="K298" s="100" t="s">
        <v>346</v>
      </c>
      <c r="L298" s="100" t="s">
        <v>353</v>
      </c>
    </row>
    <row r="299" spans="1:12" hidden="1" x14ac:dyDescent="0.3">
      <c r="A299" s="100" t="s">
        <v>967</v>
      </c>
      <c r="B299" s="97" t="s">
        <v>950</v>
      </c>
      <c r="C299" s="101" t="s">
        <v>396</v>
      </c>
      <c r="D299" s="100" t="s">
        <v>351</v>
      </c>
      <c r="E299" s="102" t="s">
        <v>344</v>
      </c>
      <c r="F299" s="102" t="s">
        <v>343</v>
      </c>
      <c r="G299" s="102" t="s">
        <v>343</v>
      </c>
      <c r="H299" s="102" t="s">
        <v>344</v>
      </c>
      <c r="I299" s="102" t="s">
        <v>343</v>
      </c>
      <c r="J299" s="100" t="s">
        <v>345</v>
      </c>
      <c r="K299" s="100" t="s">
        <v>346</v>
      </c>
      <c r="L299" s="100" t="s">
        <v>347</v>
      </c>
    </row>
    <row r="300" spans="1:12" hidden="1" x14ac:dyDescent="0.3">
      <c r="A300" s="100" t="s">
        <v>968</v>
      </c>
      <c r="B300" s="97" t="s">
        <v>969</v>
      </c>
      <c r="C300" s="101" t="s">
        <v>443</v>
      </c>
      <c r="D300" s="100" t="s">
        <v>342</v>
      </c>
      <c r="E300" s="102">
        <v>2.1429999999999998</v>
      </c>
      <c r="F300" s="102" t="s">
        <v>432</v>
      </c>
      <c r="G300" s="102">
        <v>1.83</v>
      </c>
      <c r="H300" s="102">
        <v>2.1800000000000002</v>
      </c>
      <c r="I300" s="102">
        <v>2.2879999999999998</v>
      </c>
      <c r="J300" s="100" t="s">
        <v>435</v>
      </c>
      <c r="K300" s="100" t="s">
        <v>346</v>
      </c>
      <c r="L300" s="100" t="s">
        <v>353</v>
      </c>
    </row>
    <row r="301" spans="1:12" hidden="1" x14ac:dyDescent="0.3">
      <c r="A301" s="100" t="s">
        <v>970</v>
      </c>
      <c r="B301" s="97" t="s">
        <v>971</v>
      </c>
      <c r="C301" s="101" t="s">
        <v>868</v>
      </c>
      <c r="D301" s="100" t="s">
        <v>351</v>
      </c>
      <c r="E301" s="102" t="s">
        <v>343</v>
      </c>
      <c r="F301" s="102" t="s">
        <v>343</v>
      </c>
      <c r="G301" s="102" t="s">
        <v>343</v>
      </c>
      <c r="H301" s="102" t="s">
        <v>344</v>
      </c>
      <c r="I301" s="102" t="s">
        <v>343</v>
      </c>
      <c r="J301" s="100" t="s">
        <v>345</v>
      </c>
      <c r="K301" s="100" t="s">
        <v>346</v>
      </c>
      <c r="L301" s="100" t="s">
        <v>347</v>
      </c>
    </row>
    <row r="302" spans="1:12" hidden="1" x14ac:dyDescent="0.3">
      <c r="A302" s="100" t="s">
        <v>972</v>
      </c>
      <c r="B302" s="97" t="s">
        <v>679</v>
      </c>
      <c r="C302" s="101" t="s">
        <v>868</v>
      </c>
      <c r="D302" s="100" t="s">
        <v>351</v>
      </c>
      <c r="E302" s="102" t="s">
        <v>343</v>
      </c>
      <c r="F302" s="102" t="s">
        <v>343</v>
      </c>
      <c r="G302" s="102" t="s">
        <v>343</v>
      </c>
      <c r="H302" s="102" t="s">
        <v>344</v>
      </c>
      <c r="I302" s="102" t="s">
        <v>343</v>
      </c>
      <c r="J302" s="100" t="s">
        <v>345</v>
      </c>
      <c r="K302" s="100" t="s">
        <v>346</v>
      </c>
      <c r="L302" s="100" t="s">
        <v>347</v>
      </c>
    </row>
    <row r="303" spans="1:12" hidden="1" x14ac:dyDescent="0.3">
      <c r="A303" s="100" t="s">
        <v>973</v>
      </c>
      <c r="B303" s="97" t="s">
        <v>974</v>
      </c>
      <c r="C303" s="101" t="s">
        <v>384</v>
      </c>
      <c r="D303" s="100" t="s">
        <v>342</v>
      </c>
      <c r="E303" s="102" t="s">
        <v>344</v>
      </c>
      <c r="F303" s="102" t="s">
        <v>344</v>
      </c>
      <c r="G303" s="102" t="s">
        <v>344</v>
      </c>
      <c r="H303" s="102" t="s">
        <v>344</v>
      </c>
      <c r="I303" s="102" t="s">
        <v>344</v>
      </c>
      <c r="J303" s="100" t="s">
        <v>345</v>
      </c>
      <c r="K303" s="100" t="s">
        <v>346</v>
      </c>
      <c r="L303" s="100" t="s">
        <v>347</v>
      </c>
    </row>
    <row r="304" spans="1:12" hidden="1" x14ac:dyDescent="0.3">
      <c r="A304" s="100" t="s">
        <v>975</v>
      </c>
      <c r="B304" s="97" t="s">
        <v>976</v>
      </c>
      <c r="C304" s="101" t="s">
        <v>523</v>
      </c>
      <c r="D304" s="100" t="s">
        <v>342</v>
      </c>
      <c r="E304" s="102">
        <v>1.48</v>
      </c>
      <c r="F304" s="102">
        <v>1.82</v>
      </c>
      <c r="G304" s="102">
        <v>1.84</v>
      </c>
      <c r="H304" s="102">
        <v>2.39</v>
      </c>
      <c r="I304" s="102">
        <v>1.88</v>
      </c>
      <c r="J304" s="100" t="s">
        <v>352</v>
      </c>
      <c r="K304" s="100" t="s">
        <v>346</v>
      </c>
      <c r="L304" s="100" t="s">
        <v>353</v>
      </c>
    </row>
    <row r="305" spans="1:12" hidden="1" x14ac:dyDescent="0.3">
      <c r="A305" s="100" t="s">
        <v>977</v>
      </c>
      <c r="B305" s="97" t="s">
        <v>535</v>
      </c>
      <c r="C305" s="101" t="s">
        <v>399</v>
      </c>
      <c r="D305" s="100" t="s">
        <v>351</v>
      </c>
      <c r="E305" s="102" t="s">
        <v>344</v>
      </c>
      <c r="F305" s="102" t="s">
        <v>343</v>
      </c>
      <c r="G305" s="102" t="s">
        <v>343</v>
      </c>
      <c r="H305" s="102" t="s">
        <v>344</v>
      </c>
      <c r="I305" s="102" t="s">
        <v>343</v>
      </c>
      <c r="J305" s="100" t="s">
        <v>345</v>
      </c>
      <c r="K305" s="100" t="s">
        <v>346</v>
      </c>
      <c r="L305" s="100" t="s">
        <v>347</v>
      </c>
    </row>
    <row r="306" spans="1:12" hidden="1" x14ac:dyDescent="0.3">
      <c r="A306" s="100" t="s">
        <v>978</v>
      </c>
      <c r="B306" s="97" t="s">
        <v>979</v>
      </c>
      <c r="C306" s="101" t="s">
        <v>356</v>
      </c>
      <c r="D306" s="100" t="s">
        <v>363</v>
      </c>
      <c r="E306" s="102" t="s">
        <v>364</v>
      </c>
      <c r="F306" s="102" t="s">
        <v>364</v>
      </c>
      <c r="G306" s="102" t="s">
        <v>364</v>
      </c>
      <c r="H306" s="102" t="s">
        <v>364</v>
      </c>
      <c r="I306" s="102" t="s">
        <v>364</v>
      </c>
      <c r="J306" s="100" t="s">
        <v>365</v>
      </c>
      <c r="K306" s="100" t="s">
        <v>346</v>
      </c>
      <c r="L306" s="100" t="s">
        <v>347</v>
      </c>
    </row>
    <row r="307" spans="1:12" hidden="1" x14ac:dyDescent="0.3">
      <c r="A307" s="100" t="s">
        <v>980</v>
      </c>
      <c r="B307" s="97" t="s">
        <v>981</v>
      </c>
      <c r="C307" s="101" t="s">
        <v>350</v>
      </c>
      <c r="D307" s="100" t="s">
        <v>351</v>
      </c>
      <c r="E307" s="102">
        <v>1.35</v>
      </c>
      <c r="F307" s="102">
        <v>1.75</v>
      </c>
      <c r="G307" s="102">
        <v>1.82</v>
      </c>
      <c r="H307" s="102">
        <v>2.1800000000000002</v>
      </c>
      <c r="I307" s="102">
        <v>1.77</v>
      </c>
      <c r="J307" s="100" t="s">
        <v>352</v>
      </c>
      <c r="K307" s="100" t="s">
        <v>346</v>
      </c>
      <c r="L307" s="100" t="s">
        <v>353</v>
      </c>
    </row>
    <row r="308" spans="1:12" hidden="1" x14ac:dyDescent="0.3">
      <c r="A308" s="100" t="s">
        <v>982</v>
      </c>
      <c r="B308" s="97" t="s">
        <v>983</v>
      </c>
      <c r="C308" s="101" t="s">
        <v>984</v>
      </c>
      <c r="D308" s="100" t="s">
        <v>342</v>
      </c>
      <c r="E308" s="102" t="s">
        <v>343</v>
      </c>
      <c r="F308" s="102" t="s">
        <v>432</v>
      </c>
      <c r="G308" s="102" t="s">
        <v>343</v>
      </c>
      <c r="H308" s="102" t="s">
        <v>344</v>
      </c>
      <c r="I308" s="102" t="s">
        <v>343</v>
      </c>
      <c r="J308" s="100" t="s">
        <v>345</v>
      </c>
      <c r="K308" s="100" t="s">
        <v>346</v>
      </c>
      <c r="L308" s="100" t="s">
        <v>347</v>
      </c>
    </row>
    <row r="309" spans="1:12" hidden="1" x14ac:dyDescent="0.3">
      <c r="A309" s="100" t="s">
        <v>985</v>
      </c>
      <c r="B309" s="97" t="s">
        <v>449</v>
      </c>
      <c r="C309" s="101" t="s">
        <v>399</v>
      </c>
      <c r="D309" s="100" t="s">
        <v>351</v>
      </c>
      <c r="E309" s="102" t="s">
        <v>343</v>
      </c>
      <c r="F309" s="102" t="s">
        <v>343</v>
      </c>
      <c r="G309" s="102" t="s">
        <v>343</v>
      </c>
      <c r="H309" s="102" t="s">
        <v>344</v>
      </c>
      <c r="I309" s="102" t="s">
        <v>343</v>
      </c>
      <c r="J309" s="100" t="s">
        <v>345</v>
      </c>
      <c r="K309" s="100" t="s">
        <v>346</v>
      </c>
      <c r="L309" s="100" t="s">
        <v>347</v>
      </c>
    </row>
    <row r="310" spans="1:12" hidden="1" x14ac:dyDescent="0.3">
      <c r="A310" s="100" t="s">
        <v>986</v>
      </c>
      <c r="B310" s="97" t="s">
        <v>987</v>
      </c>
      <c r="C310" s="101" t="s">
        <v>443</v>
      </c>
      <c r="D310" s="100" t="s">
        <v>351</v>
      </c>
      <c r="E310" s="102" t="s">
        <v>393</v>
      </c>
      <c r="F310" s="102" t="s">
        <v>393</v>
      </c>
      <c r="G310" s="102" t="s">
        <v>393</v>
      </c>
      <c r="H310" s="102" t="s">
        <v>393</v>
      </c>
      <c r="I310" s="102" t="s">
        <v>393</v>
      </c>
      <c r="J310" s="100" t="s">
        <v>484</v>
      </c>
      <c r="K310" s="100" t="s">
        <v>346</v>
      </c>
      <c r="L310" s="100" t="s">
        <v>347</v>
      </c>
    </row>
    <row r="311" spans="1:12" hidden="1" x14ac:dyDescent="0.3">
      <c r="A311" s="100" t="s">
        <v>988</v>
      </c>
      <c r="B311" s="97" t="s">
        <v>989</v>
      </c>
      <c r="C311" s="101" t="s">
        <v>384</v>
      </c>
      <c r="D311" s="100" t="s">
        <v>351</v>
      </c>
      <c r="E311" s="102" t="s">
        <v>432</v>
      </c>
      <c r="F311" s="102" t="s">
        <v>344</v>
      </c>
      <c r="G311" s="102" t="s">
        <v>344</v>
      </c>
      <c r="H311" s="102" t="s">
        <v>344</v>
      </c>
      <c r="I311" s="102" t="s">
        <v>344</v>
      </c>
      <c r="J311" s="100" t="s">
        <v>345</v>
      </c>
      <c r="K311" s="100" t="s">
        <v>346</v>
      </c>
      <c r="L311" s="100" t="s">
        <v>347</v>
      </c>
    </row>
    <row r="312" spans="1:12" hidden="1" x14ac:dyDescent="0.3">
      <c r="A312" s="100" t="s">
        <v>990</v>
      </c>
      <c r="B312" s="97" t="s">
        <v>991</v>
      </c>
      <c r="C312" s="101" t="s">
        <v>381</v>
      </c>
      <c r="D312" s="100" t="s">
        <v>351</v>
      </c>
      <c r="E312" s="102" t="s">
        <v>364</v>
      </c>
      <c r="F312" s="102" t="s">
        <v>364</v>
      </c>
      <c r="G312" s="102" t="s">
        <v>364</v>
      </c>
      <c r="H312" s="102" t="s">
        <v>364</v>
      </c>
      <c r="I312" s="102" t="s">
        <v>364</v>
      </c>
      <c r="J312" s="100" t="s">
        <v>345</v>
      </c>
      <c r="K312" s="100" t="s">
        <v>346</v>
      </c>
      <c r="L312" s="100" t="s">
        <v>347</v>
      </c>
    </row>
    <row r="313" spans="1:12" hidden="1" x14ac:dyDescent="0.3">
      <c r="A313" s="100" t="s">
        <v>992</v>
      </c>
      <c r="B313" s="97" t="s">
        <v>993</v>
      </c>
      <c r="C313" s="101" t="s">
        <v>356</v>
      </c>
      <c r="D313" s="100" t="s">
        <v>342</v>
      </c>
      <c r="E313" s="102">
        <v>1.76</v>
      </c>
      <c r="F313" s="102">
        <v>2.15</v>
      </c>
      <c r="G313" s="102">
        <v>2.35</v>
      </c>
      <c r="H313" s="102">
        <v>2.4</v>
      </c>
      <c r="I313" s="102">
        <v>2.17</v>
      </c>
      <c r="J313" s="100" t="s">
        <v>352</v>
      </c>
      <c r="K313" s="100" t="s">
        <v>346</v>
      </c>
      <c r="L313" s="100" t="s">
        <v>353</v>
      </c>
    </row>
    <row r="314" spans="1:12" hidden="1" x14ac:dyDescent="0.3">
      <c r="A314" s="100" t="s">
        <v>994</v>
      </c>
      <c r="B314" s="97" t="s">
        <v>626</v>
      </c>
      <c r="C314" s="101" t="s">
        <v>726</v>
      </c>
      <c r="D314" s="100" t="s">
        <v>351</v>
      </c>
      <c r="E314" s="102" t="s">
        <v>393</v>
      </c>
      <c r="F314" s="102" t="s">
        <v>393</v>
      </c>
      <c r="G314" s="102" t="s">
        <v>393</v>
      </c>
      <c r="H314" s="102" t="s">
        <v>393</v>
      </c>
      <c r="I314" s="102" t="s">
        <v>393</v>
      </c>
      <c r="J314" s="100" t="s">
        <v>345</v>
      </c>
      <c r="K314" s="100" t="s">
        <v>346</v>
      </c>
      <c r="L314" s="100" t="s">
        <v>347</v>
      </c>
    </row>
    <row r="315" spans="1:12" hidden="1" x14ac:dyDescent="0.3">
      <c r="A315" s="100" t="s">
        <v>995</v>
      </c>
      <c r="B315" s="97" t="s">
        <v>996</v>
      </c>
      <c r="C315" s="101" t="s">
        <v>356</v>
      </c>
      <c r="D315" s="100" t="s">
        <v>351</v>
      </c>
      <c r="E315" s="102">
        <v>1.48</v>
      </c>
      <c r="F315" s="102">
        <v>1.82</v>
      </c>
      <c r="G315" s="102">
        <v>1.84</v>
      </c>
      <c r="H315" s="102">
        <v>2.39</v>
      </c>
      <c r="I315" s="102">
        <v>1.88</v>
      </c>
      <c r="J315" s="100" t="s">
        <v>352</v>
      </c>
      <c r="K315" s="100" t="s">
        <v>346</v>
      </c>
      <c r="L315" s="100" t="s">
        <v>353</v>
      </c>
    </row>
    <row r="316" spans="1:12" hidden="1" x14ac:dyDescent="0.3">
      <c r="A316" s="100" t="s">
        <v>997</v>
      </c>
      <c r="B316" s="97" t="s">
        <v>998</v>
      </c>
      <c r="C316" s="101" t="s">
        <v>514</v>
      </c>
      <c r="D316" s="100" t="s">
        <v>351</v>
      </c>
      <c r="E316" s="102">
        <v>1.6020000000000001</v>
      </c>
      <c r="F316" s="102">
        <v>1.8879999999999999</v>
      </c>
      <c r="G316" s="102">
        <v>1.9219999999999999</v>
      </c>
      <c r="H316" s="102">
        <v>2.06</v>
      </c>
      <c r="I316" s="102">
        <v>1.8680000000000001</v>
      </c>
      <c r="J316" s="100" t="s">
        <v>515</v>
      </c>
      <c r="K316" s="100" t="s">
        <v>346</v>
      </c>
      <c r="L316" s="100" t="s">
        <v>353</v>
      </c>
    </row>
    <row r="317" spans="1:12" hidden="1" x14ac:dyDescent="0.3">
      <c r="A317" s="100" t="s">
        <v>999</v>
      </c>
      <c r="B317" s="97" t="s">
        <v>934</v>
      </c>
      <c r="C317" s="101" t="s">
        <v>552</v>
      </c>
      <c r="D317" s="100" t="s">
        <v>351</v>
      </c>
      <c r="E317" s="102">
        <v>1.38</v>
      </c>
      <c r="F317" s="102">
        <v>1.74</v>
      </c>
      <c r="G317" s="102">
        <v>1.84</v>
      </c>
      <c r="H317" s="102">
        <v>2.15</v>
      </c>
      <c r="I317" s="102">
        <v>1.78</v>
      </c>
      <c r="J317" s="100" t="s">
        <v>352</v>
      </c>
      <c r="K317" s="100" t="s">
        <v>346</v>
      </c>
      <c r="L317" s="100" t="s">
        <v>353</v>
      </c>
    </row>
    <row r="318" spans="1:12" hidden="1" x14ac:dyDescent="0.3">
      <c r="A318" s="100" t="s">
        <v>1000</v>
      </c>
      <c r="B318" s="97" t="s">
        <v>1001</v>
      </c>
      <c r="C318" s="101" t="s">
        <v>384</v>
      </c>
      <c r="D318" s="100" t="s">
        <v>351</v>
      </c>
      <c r="E318" s="102" t="s">
        <v>344</v>
      </c>
      <c r="F318" s="102" t="s">
        <v>344</v>
      </c>
      <c r="G318" s="102" t="s">
        <v>343</v>
      </c>
      <c r="H318" s="102" t="s">
        <v>344</v>
      </c>
      <c r="I318" s="102" t="s">
        <v>343</v>
      </c>
      <c r="J318" s="100" t="s">
        <v>345</v>
      </c>
      <c r="K318" s="100" t="s">
        <v>346</v>
      </c>
      <c r="L318" s="100" t="s">
        <v>347</v>
      </c>
    </row>
    <row r="319" spans="1:12" hidden="1" x14ac:dyDescent="0.3">
      <c r="A319" s="100" t="s">
        <v>1002</v>
      </c>
      <c r="B319" s="97" t="s">
        <v>1003</v>
      </c>
      <c r="C319" s="101" t="s">
        <v>1004</v>
      </c>
      <c r="D319" s="100" t="s">
        <v>342</v>
      </c>
      <c r="E319" s="102">
        <v>1.46</v>
      </c>
      <c r="F319" s="102">
        <v>1.83</v>
      </c>
      <c r="G319" s="102">
        <v>1.93</v>
      </c>
      <c r="H319" s="102">
        <v>2.2999999999999998</v>
      </c>
      <c r="I319" s="102">
        <v>1.88</v>
      </c>
      <c r="J319" s="100" t="s">
        <v>352</v>
      </c>
      <c r="K319" s="100" t="s">
        <v>346</v>
      </c>
      <c r="L319" s="100" t="s">
        <v>353</v>
      </c>
    </row>
    <row r="320" spans="1:12" hidden="1" x14ac:dyDescent="0.3">
      <c r="A320" s="100" t="s">
        <v>1005</v>
      </c>
      <c r="B320" s="97" t="s">
        <v>1006</v>
      </c>
      <c r="C320" s="101" t="s">
        <v>384</v>
      </c>
      <c r="D320" s="100" t="s">
        <v>351</v>
      </c>
      <c r="E320" s="102" t="s">
        <v>344</v>
      </c>
      <c r="F320" s="102" t="s">
        <v>344</v>
      </c>
      <c r="G320" s="102" t="s">
        <v>344</v>
      </c>
      <c r="H320" s="102" t="s">
        <v>344</v>
      </c>
      <c r="I320" s="102" t="s">
        <v>344</v>
      </c>
      <c r="J320" s="100" t="s">
        <v>345</v>
      </c>
      <c r="K320" s="100" t="s">
        <v>346</v>
      </c>
      <c r="L320" s="100" t="s">
        <v>347</v>
      </c>
    </row>
    <row r="321" spans="1:12" hidden="1" x14ac:dyDescent="0.3">
      <c r="A321" s="100" t="s">
        <v>1007</v>
      </c>
      <c r="B321" s="97" t="s">
        <v>1008</v>
      </c>
      <c r="C321" s="101" t="s">
        <v>415</v>
      </c>
      <c r="D321" s="100" t="s">
        <v>351</v>
      </c>
      <c r="E321" s="102" t="s">
        <v>343</v>
      </c>
      <c r="F321" s="102" t="s">
        <v>343</v>
      </c>
      <c r="G321" s="102" t="s">
        <v>343</v>
      </c>
      <c r="H321" s="102" t="s">
        <v>344</v>
      </c>
      <c r="I321" s="102" t="s">
        <v>343</v>
      </c>
      <c r="J321" s="100" t="s">
        <v>345</v>
      </c>
      <c r="K321" s="100" t="s">
        <v>346</v>
      </c>
      <c r="L321" s="100" t="s">
        <v>347</v>
      </c>
    </row>
    <row r="322" spans="1:12" hidden="1" x14ac:dyDescent="0.3">
      <c r="A322" s="100" t="s">
        <v>1009</v>
      </c>
      <c r="B322" s="97" t="s">
        <v>1010</v>
      </c>
      <c r="C322" s="101" t="s">
        <v>405</v>
      </c>
      <c r="D322" s="100" t="s">
        <v>351</v>
      </c>
      <c r="E322" s="102" t="s">
        <v>343</v>
      </c>
      <c r="F322" s="102" t="s">
        <v>343</v>
      </c>
      <c r="G322" s="102" t="s">
        <v>343</v>
      </c>
      <c r="H322" s="102" t="s">
        <v>344</v>
      </c>
      <c r="I322" s="102" t="s">
        <v>343</v>
      </c>
      <c r="J322" s="100" t="s">
        <v>345</v>
      </c>
      <c r="K322" s="100" t="s">
        <v>346</v>
      </c>
      <c r="L322" s="100" t="s">
        <v>347</v>
      </c>
    </row>
    <row r="323" spans="1:12" hidden="1" x14ac:dyDescent="0.3">
      <c r="A323" s="100" t="s">
        <v>1011</v>
      </c>
      <c r="B323" s="97" t="s">
        <v>690</v>
      </c>
      <c r="C323" s="101" t="s">
        <v>523</v>
      </c>
      <c r="D323" s="100" t="s">
        <v>342</v>
      </c>
      <c r="E323" s="102">
        <v>1.48</v>
      </c>
      <c r="F323" s="102">
        <v>1.82</v>
      </c>
      <c r="G323" s="102">
        <v>1.84</v>
      </c>
      <c r="H323" s="102">
        <v>2.39</v>
      </c>
      <c r="I323" s="102">
        <v>1.88</v>
      </c>
      <c r="J323" s="100" t="s">
        <v>352</v>
      </c>
      <c r="K323" s="100" t="s">
        <v>346</v>
      </c>
      <c r="L323" s="100" t="s">
        <v>353</v>
      </c>
    </row>
    <row r="324" spans="1:12" hidden="1" x14ac:dyDescent="0.3">
      <c r="A324" s="100" t="s">
        <v>1012</v>
      </c>
      <c r="B324" s="97" t="s">
        <v>1013</v>
      </c>
      <c r="C324" s="101" t="s">
        <v>418</v>
      </c>
      <c r="D324" s="100" t="s">
        <v>342</v>
      </c>
      <c r="E324" s="102">
        <v>1.78</v>
      </c>
      <c r="F324" s="102">
        <v>2.0499999999999998</v>
      </c>
      <c r="G324" s="102">
        <v>2.14</v>
      </c>
      <c r="H324" s="102">
        <v>2.31</v>
      </c>
      <c r="I324" s="102">
        <v>2.0699999999999998</v>
      </c>
      <c r="J324" s="100" t="s">
        <v>352</v>
      </c>
      <c r="K324" s="100" t="s">
        <v>346</v>
      </c>
      <c r="L324" s="100" t="s">
        <v>353</v>
      </c>
    </row>
    <row r="325" spans="1:12" hidden="1" x14ac:dyDescent="0.3">
      <c r="A325" s="100" t="s">
        <v>1014</v>
      </c>
      <c r="B325" s="97" t="s">
        <v>568</v>
      </c>
      <c r="C325" s="101" t="s">
        <v>736</v>
      </c>
      <c r="D325" s="100" t="s">
        <v>342</v>
      </c>
      <c r="E325" s="102" t="s">
        <v>343</v>
      </c>
      <c r="F325" s="102" t="s">
        <v>343</v>
      </c>
      <c r="G325" s="102" t="s">
        <v>343</v>
      </c>
      <c r="H325" s="102" t="s">
        <v>344</v>
      </c>
      <c r="I325" s="102" t="s">
        <v>343</v>
      </c>
      <c r="J325" s="100" t="s">
        <v>345</v>
      </c>
      <c r="K325" s="100" t="s">
        <v>346</v>
      </c>
      <c r="L325" s="100" t="s">
        <v>347</v>
      </c>
    </row>
    <row r="326" spans="1:12" hidden="1" x14ac:dyDescent="0.3">
      <c r="A326" s="100" t="s">
        <v>1015</v>
      </c>
      <c r="B326" s="97" t="s">
        <v>1016</v>
      </c>
      <c r="C326" s="101" t="s">
        <v>371</v>
      </c>
      <c r="D326" s="100" t="s">
        <v>342</v>
      </c>
      <c r="E326" s="102">
        <v>1.36</v>
      </c>
      <c r="F326" s="102">
        <v>1.77</v>
      </c>
      <c r="G326" s="102">
        <v>2.09</v>
      </c>
      <c r="H326" s="102">
        <v>2.2599999999999998</v>
      </c>
      <c r="I326" s="102">
        <v>1.87</v>
      </c>
      <c r="J326" s="100" t="s">
        <v>352</v>
      </c>
      <c r="K326" s="100" t="s">
        <v>346</v>
      </c>
      <c r="L326" s="100" t="s">
        <v>353</v>
      </c>
    </row>
    <row r="327" spans="1:12" hidden="1" x14ac:dyDescent="0.3">
      <c r="A327" s="100" t="s">
        <v>1017</v>
      </c>
      <c r="B327" s="97" t="s">
        <v>650</v>
      </c>
      <c r="C327" s="101" t="s">
        <v>496</v>
      </c>
      <c r="D327" s="100" t="s">
        <v>351</v>
      </c>
      <c r="E327" s="102" t="s">
        <v>343</v>
      </c>
      <c r="F327" s="102" t="s">
        <v>343</v>
      </c>
      <c r="G327" s="102" t="s">
        <v>343</v>
      </c>
      <c r="H327" s="102" t="s">
        <v>344</v>
      </c>
      <c r="I327" s="102" t="s">
        <v>343</v>
      </c>
      <c r="J327" s="100" t="s">
        <v>345</v>
      </c>
      <c r="K327" s="100" t="s">
        <v>346</v>
      </c>
      <c r="L327" s="100" t="s">
        <v>347</v>
      </c>
    </row>
    <row r="328" spans="1:12" hidden="1" x14ac:dyDescent="0.3">
      <c r="A328" s="100" t="s">
        <v>1018</v>
      </c>
      <c r="B328" s="97" t="s">
        <v>1019</v>
      </c>
      <c r="C328" s="101" t="s">
        <v>356</v>
      </c>
      <c r="D328" s="100" t="s">
        <v>363</v>
      </c>
      <c r="E328" s="102" t="s">
        <v>364</v>
      </c>
      <c r="F328" s="102" t="s">
        <v>364</v>
      </c>
      <c r="G328" s="102" t="s">
        <v>364</v>
      </c>
      <c r="H328" s="102" t="s">
        <v>364</v>
      </c>
      <c r="I328" s="102" t="s">
        <v>364</v>
      </c>
      <c r="J328" s="100" t="s">
        <v>365</v>
      </c>
      <c r="K328" s="100" t="s">
        <v>346</v>
      </c>
      <c r="L328" s="100" t="s">
        <v>347</v>
      </c>
    </row>
    <row r="329" spans="1:12" hidden="1" x14ac:dyDescent="0.3">
      <c r="A329" s="100" t="s">
        <v>1020</v>
      </c>
      <c r="B329" s="97" t="s">
        <v>1021</v>
      </c>
      <c r="C329" s="101" t="s">
        <v>356</v>
      </c>
      <c r="D329" s="100" t="s">
        <v>351</v>
      </c>
      <c r="E329" s="102">
        <v>1.48</v>
      </c>
      <c r="F329" s="102">
        <v>1.82</v>
      </c>
      <c r="G329" s="102">
        <v>1.84</v>
      </c>
      <c r="H329" s="102">
        <v>2.39</v>
      </c>
      <c r="I329" s="102">
        <v>1.88</v>
      </c>
      <c r="J329" s="100" t="s">
        <v>352</v>
      </c>
      <c r="K329" s="100" t="s">
        <v>346</v>
      </c>
      <c r="L329" s="100" t="s">
        <v>353</v>
      </c>
    </row>
    <row r="330" spans="1:12" hidden="1" x14ac:dyDescent="0.3">
      <c r="A330" s="100" t="s">
        <v>1022</v>
      </c>
      <c r="B330" s="97" t="s">
        <v>1023</v>
      </c>
      <c r="C330" s="101" t="s">
        <v>670</v>
      </c>
      <c r="D330" s="100" t="s">
        <v>351</v>
      </c>
      <c r="E330" s="102" t="s">
        <v>344</v>
      </c>
      <c r="F330" s="102" t="s">
        <v>343</v>
      </c>
      <c r="G330" s="102" t="s">
        <v>343</v>
      </c>
      <c r="H330" s="102" t="s">
        <v>344</v>
      </c>
      <c r="I330" s="102" t="s">
        <v>343</v>
      </c>
      <c r="J330" s="100" t="s">
        <v>345</v>
      </c>
      <c r="K330" s="100" t="s">
        <v>346</v>
      </c>
      <c r="L330" s="100" t="s">
        <v>347</v>
      </c>
    </row>
    <row r="331" spans="1:12" hidden="1" x14ac:dyDescent="0.3">
      <c r="A331" s="100" t="s">
        <v>1024</v>
      </c>
      <c r="B331" s="97" t="s">
        <v>340</v>
      </c>
      <c r="C331" s="101" t="s">
        <v>736</v>
      </c>
      <c r="D331" s="100" t="s">
        <v>342</v>
      </c>
      <c r="E331" s="102" t="s">
        <v>343</v>
      </c>
      <c r="F331" s="102" t="s">
        <v>343</v>
      </c>
      <c r="G331" s="102" t="s">
        <v>343</v>
      </c>
      <c r="H331" s="102" t="s">
        <v>344</v>
      </c>
      <c r="I331" s="102" t="s">
        <v>343</v>
      </c>
      <c r="J331" s="100" t="s">
        <v>345</v>
      </c>
      <c r="K331" s="100" t="s">
        <v>346</v>
      </c>
      <c r="L331" s="100" t="s">
        <v>347</v>
      </c>
    </row>
    <row r="332" spans="1:12" hidden="1" x14ac:dyDescent="0.3">
      <c r="A332" s="100" t="s">
        <v>1025</v>
      </c>
      <c r="B332" s="97" t="s">
        <v>1026</v>
      </c>
      <c r="C332" s="101" t="s">
        <v>368</v>
      </c>
      <c r="D332" s="100" t="s">
        <v>363</v>
      </c>
      <c r="E332" s="102" t="s">
        <v>364</v>
      </c>
      <c r="F332" s="102" t="s">
        <v>364</v>
      </c>
      <c r="G332" s="102" t="s">
        <v>364</v>
      </c>
      <c r="H332" s="102" t="s">
        <v>364</v>
      </c>
      <c r="I332" s="102" t="s">
        <v>364</v>
      </c>
      <c r="J332" s="100" t="s">
        <v>345</v>
      </c>
      <c r="K332" s="100" t="s">
        <v>346</v>
      </c>
      <c r="L332" s="100" t="s">
        <v>347</v>
      </c>
    </row>
    <row r="333" spans="1:12" hidden="1" x14ac:dyDescent="0.3">
      <c r="A333" s="100" t="s">
        <v>1027</v>
      </c>
      <c r="B333" s="97" t="s">
        <v>1028</v>
      </c>
      <c r="C333" s="101" t="s">
        <v>356</v>
      </c>
      <c r="D333" s="100" t="s">
        <v>363</v>
      </c>
      <c r="E333" s="102" t="s">
        <v>364</v>
      </c>
      <c r="F333" s="102" t="s">
        <v>364</v>
      </c>
      <c r="G333" s="102" t="s">
        <v>364</v>
      </c>
      <c r="H333" s="102" t="s">
        <v>364</v>
      </c>
      <c r="I333" s="102" t="s">
        <v>364</v>
      </c>
      <c r="J333" s="100" t="s">
        <v>365</v>
      </c>
      <c r="K333" s="100" t="s">
        <v>346</v>
      </c>
      <c r="L333" s="100" t="s">
        <v>347</v>
      </c>
    </row>
    <row r="334" spans="1:12" hidden="1" x14ac:dyDescent="0.3">
      <c r="A334" s="100" t="s">
        <v>1029</v>
      </c>
      <c r="B334" s="97" t="s">
        <v>449</v>
      </c>
      <c r="C334" s="101" t="s">
        <v>412</v>
      </c>
      <c r="D334" s="100" t="s">
        <v>351</v>
      </c>
      <c r="E334" s="102" t="s">
        <v>393</v>
      </c>
      <c r="F334" s="102" t="s">
        <v>393</v>
      </c>
      <c r="G334" s="102" t="s">
        <v>393</v>
      </c>
      <c r="H334" s="102" t="s">
        <v>393</v>
      </c>
      <c r="I334" s="102" t="s">
        <v>393</v>
      </c>
      <c r="J334" s="100" t="s">
        <v>345</v>
      </c>
      <c r="K334" s="100" t="s">
        <v>346</v>
      </c>
      <c r="L334" s="100" t="s">
        <v>347</v>
      </c>
    </row>
    <row r="335" spans="1:12" hidden="1" x14ac:dyDescent="0.3">
      <c r="A335" s="100" t="s">
        <v>1030</v>
      </c>
      <c r="B335" s="97" t="s">
        <v>1031</v>
      </c>
      <c r="C335" s="101" t="s">
        <v>415</v>
      </c>
      <c r="D335" s="100" t="s">
        <v>351</v>
      </c>
      <c r="E335" s="102" t="s">
        <v>393</v>
      </c>
      <c r="F335" s="102" t="s">
        <v>393</v>
      </c>
      <c r="G335" s="102" t="s">
        <v>393</v>
      </c>
      <c r="H335" s="102" t="s">
        <v>393</v>
      </c>
      <c r="I335" s="102" t="s">
        <v>393</v>
      </c>
      <c r="J335" s="100" t="s">
        <v>345</v>
      </c>
      <c r="K335" s="100" t="s">
        <v>346</v>
      </c>
      <c r="L335" s="100" t="s">
        <v>347</v>
      </c>
    </row>
    <row r="336" spans="1:12" hidden="1" x14ac:dyDescent="0.3">
      <c r="A336" s="100" t="s">
        <v>1032</v>
      </c>
      <c r="B336" s="97" t="s">
        <v>1033</v>
      </c>
      <c r="C336" s="101" t="s">
        <v>496</v>
      </c>
      <c r="D336" s="100" t="s">
        <v>342</v>
      </c>
      <c r="E336" s="102">
        <v>1.36</v>
      </c>
      <c r="F336" s="102">
        <v>1.82</v>
      </c>
      <c r="G336" s="102">
        <v>1.82</v>
      </c>
      <c r="H336" s="102">
        <v>2.2799999999999998</v>
      </c>
      <c r="I336" s="102">
        <v>1.82</v>
      </c>
      <c r="J336" s="100" t="s">
        <v>352</v>
      </c>
      <c r="K336" s="100" t="s">
        <v>346</v>
      </c>
      <c r="L336" s="100" t="s">
        <v>353</v>
      </c>
    </row>
    <row r="337" spans="1:12" hidden="1" x14ac:dyDescent="0.3">
      <c r="A337" s="100" t="s">
        <v>1034</v>
      </c>
      <c r="B337" s="97" t="s">
        <v>414</v>
      </c>
      <c r="C337" s="101" t="s">
        <v>493</v>
      </c>
      <c r="D337" s="100" t="s">
        <v>351</v>
      </c>
      <c r="E337" s="102">
        <v>1.48</v>
      </c>
      <c r="F337" s="102">
        <v>1.82</v>
      </c>
      <c r="G337" s="102">
        <v>1.84</v>
      </c>
      <c r="H337" s="102">
        <v>2.39</v>
      </c>
      <c r="I337" s="102">
        <v>1.88</v>
      </c>
      <c r="J337" s="100" t="s">
        <v>352</v>
      </c>
      <c r="K337" s="100" t="s">
        <v>346</v>
      </c>
      <c r="L337" s="100" t="s">
        <v>353</v>
      </c>
    </row>
    <row r="338" spans="1:12" hidden="1" x14ac:dyDescent="0.3">
      <c r="A338" s="100" t="s">
        <v>1035</v>
      </c>
      <c r="B338" s="97" t="s">
        <v>391</v>
      </c>
      <c r="C338" s="101" t="s">
        <v>703</v>
      </c>
      <c r="D338" s="100" t="s">
        <v>351</v>
      </c>
      <c r="E338" s="102" t="s">
        <v>393</v>
      </c>
      <c r="F338" s="102" t="s">
        <v>393</v>
      </c>
      <c r="G338" s="102" t="s">
        <v>393</v>
      </c>
      <c r="H338" s="102" t="s">
        <v>393</v>
      </c>
      <c r="I338" s="102" t="s">
        <v>393</v>
      </c>
      <c r="J338" s="100" t="s">
        <v>345</v>
      </c>
      <c r="K338" s="100" t="s">
        <v>346</v>
      </c>
      <c r="L338" s="100" t="s">
        <v>347</v>
      </c>
    </row>
    <row r="339" spans="1:12" hidden="1" x14ac:dyDescent="0.3">
      <c r="A339" s="100" t="s">
        <v>1036</v>
      </c>
      <c r="B339" s="97" t="s">
        <v>1037</v>
      </c>
      <c r="C339" s="101" t="s">
        <v>438</v>
      </c>
      <c r="D339" s="100" t="s">
        <v>351</v>
      </c>
      <c r="E339" s="102" t="s">
        <v>393</v>
      </c>
      <c r="F339" s="102" t="s">
        <v>393</v>
      </c>
      <c r="G339" s="102" t="s">
        <v>393</v>
      </c>
      <c r="H339" s="102" t="s">
        <v>393</v>
      </c>
      <c r="I339" s="102" t="s">
        <v>393</v>
      </c>
      <c r="J339" s="100" t="s">
        <v>345</v>
      </c>
      <c r="K339" s="100" t="s">
        <v>346</v>
      </c>
      <c r="L339" s="100" t="s">
        <v>347</v>
      </c>
    </row>
    <row r="340" spans="1:12" hidden="1" x14ac:dyDescent="0.3">
      <c r="A340" s="100" t="s">
        <v>1038</v>
      </c>
      <c r="B340" s="97" t="s">
        <v>1039</v>
      </c>
      <c r="C340" s="101" t="s">
        <v>514</v>
      </c>
      <c r="D340" s="100" t="s">
        <v>351</v>
      </c>
      <c r="E340" s="102">
        <v>2.9489999999999998</v>
      </c>
      <c r="F340" s="102">
        <v>2.9180000000000001</v>
      </c>
      <c r="G340" s="102">
        <v>1.63</v>
      </c>
      <c r="H340" s="102">
        <v>2.1800000000000002</v>
      </c>
      <c r="I340" s="102">
        <v>2.419</v>
      </c>
      <c r="J340" s="100" t="s">
        <v>484</v>
      </c>
      <c r="K340" s="100" t="s">
        <v>346</v>
      </c>
      <c r="L340" s="100" t="s">
        <v>353</v>
      </c>
    </row>
    <row r="341" spans="1:12" hidden="1" x14ac:dyDescent="0.3">
      <c r="A341" s="100" t="s">
        <v>1040</v>
      </c>
      <c r="B341" s="97" t="s">
        <v>657</v>
      </c>
      <c r="C341" s="101" t="s">
        <v>415</v>
      </c>
      <c r="D341" s="100" t="s">
        <v>351</v>
      </c>
      <c r="E341" s="102" t="s">
        <v>393</v>
      </c>
      <c r="F341" s="102" t="s">
        <v>393</v>
      </c>
      <c r="G341" s="102" t="s">
        <v>393</v>
      </c>
      <c r="H341" s="102" t="s">
        <v>393</v>
      </c>
      <c r="I341" s="102" t="s">
        <v>393</v>
      </c>
      <c r="J341" s="100" t="s">
        <v>345</v>
      </c>
      <c r="K341" s="100" t="s">
        <v>346</v>
      </c>
      <c r="L341" s="100" t="s">
        <v>347</v>
      </c>
    </row>
    <row r="342" spans="1:12" hidden="1" x14ac:dyDescent="0.3">
      <c r="A342" s="100" t="s">
        <v>1041</v>
      </c>
      <c r="B342" s="97" t="s">
        <v>1042</v>
      </c>
      <c r="C342" s="101" t="s">
        <v>514</v>
      </c>
      <c r="D342" s="100" t="s">
        <v>351</v>
      </c>
      <c r="E342" s="102" t="s">
        <v>343</v>
      </c>
      <c r="F342" s="102" t="s">
        <v>343</v>
      </c>
      <c r="G342" s="102" t="s">
        <v>343</v>
      </c>
      <c r="H342" s="102" t="s">
        <v>344</v>
      </c>
      <c r="I342" s="102" t="s">
        <v>343</v>
      </c>
      <c r="J342" s="100" t="s">
        <v>345</v>
      </c>
      <c r="K342" s="100" t="s">
        <v>346</v>
      </c>
      <c r="L342" s="100" t="s">
        <v>347</v>
      </c>
    </row>
    <row r="343" spans="1:12" hidden="1" x14ac:dyDescent="0.3">
      <c r="A343" s="100" t="s">
        <v>1043</v>
      </c>
      <c r="B343" s="97" t="s">
        <v>1044</v>
      </c>
      <c r="C343" s="101" t="s">
        <v>670</v>
      </c>
      <c r="D343" s="100" t="s">
        <v>351</v>
      </c>
      <c r="E343" s="102" t="s">
        <v>393</v>
      </c>
      <c r="F343" s="102" t="s">
        <v>393</v>
      </c>
      <c r="G343" s="102" t="s">
        <v>393</v>
      </c>
      <c r="H343" s="102" t="s">
        <v>393</v>
      </c>
      <c r="I343" s="102" t="s">
        <v>393</v>
      </c>
      <c r="J343" s="100" t="s">
        <v>345</v>
      </c>
      <c r="K343" s="100" t="s">
        <v>346</v>
      </c>
      <c r="L343" s="100" t="s">
        <v>347</v>
      </c>
    </row>
    <row r="344" spans="1:12" hidden="1" x14ac:dyDescent="0.3">
      <c r="A344" s="100" t="s">
        <v>1045</v>
      </c>
      <c r="B344" s="97" t="s">
        <v>599</v>
      </c>
      <c r="C344" s="101" t="s">
        <v>547</v>
      </c>
      <c r="D344" s="100" t="s">
        <v>351</v>
      </c>
      <c r="E344" s="102" t="s">
        <v>343</v>
      </c>
      <c r="F344" s="102" t="s">
        <v>432</v>
      </c>
      <c r="G344" s="102" t="s">
        <v>343</v>
      </c>
      <c r="H344" s="102" t="s">
        <v>344</v>
      </c>
      <c r="I344" s="102" t="s">
        <v>343</v>
      </c>
      <c r="J344" s="100" t="s">
        <v>484</v>
      </c>
      <c r="K344" s="100" t="s">
        <v>346</v>
      </c>
      <c r="L344" s="100" t="s">
        <v>347</v>
      </c>
    </row>
    <row r="345" spans="1:12" hidden="1" x14ac:dyDescent="0.3">
      <c r="A345" s="100" t="s">
        <v>1046</v>
      </c>
      <c r="B345" s="97" t="s">
        <v>430</v>
      </c>
      <c r="C345" s="101" t="s">
        <v>483</v>
      </c>
      <c r="D345" s="100" t="s">
        <v>342</v>
      </c>
      <c r="E345" s="102" t="s">
        <v>343</v>
      </c>
      <c r="F345" s="102" t="s">
        <v>432</v>
      </c>
      <c r="G345" s="102" t="s">
        <v>343</v>
      </c>
      <c r="H345" s="102" t="s">
        <v>344</v>
      </c>
      <c r="I345" s="102" t="s">
        <v>343</v>
      </c>
      <c r="J345" s="100" t="s">
        <v>345</v>
      </c>
      <c r="K345" s="100" t="s">
        <v>346</v>
      </c>
      <c r="L345" s="100" t="s">
        <v>347</v>
      </c>
    </row>
    <row r="346" spans="1:12" hidden="1" x14ac:dyDescent="0.3">
      <c r="A346" s="100" t="s">
        <v>1047</v>
      </c>
      <c r="B346" s="97" t="s">
        <v>1048</v>
      </c>
      <c r="C346" s="101" t="s">
        <v>384</v>
      </c>
      <c r="D346" s="100" t="s">
        <v>342</v>
      </c>
      <c r="E346" s="102" t="s">
        <v>344</v>
      </c>
      <c r="F346" s="102" t="s">
        <v>432</v>
      </c>
      <c r="G346" s="102" t="s">
        <v>432</v>
      </c>
      <c r="H346" s="102" t="s">
        <v>344</v>
      </c>
      <c r="I346" s="102" t="s">
        <v>344</v>
      </c>
      <c r="J346" s="100" t="s">
        <v>345</v>
      </c>
      <c r="K346" s="100" t="s">
        <v>346</v>
      </c>
      <c r="L346" s="100" t="s">
        <v>347</v>
      </c>
    </row>
    <row r="347" spans="1:12" hidden="1" x14ac:dyDescent="0.3">
      <c r="A347" s="100" t="s">
        <v>1049</v>
      </c>
      <c r="B347" s="97" t="s">
        <v>1050</v>
      </c>
      <c r="C347" s="101" t="s">
        <v>443</v>
      </c>
      <c r="D347" s="100" t="s">
        <v>342</v>
      </c>
      <c r="E347" s="102" t="s">
        <v>343</v>
      </c>
      <c r="F347" s="102" t="s">
        <v>343</v>
      </c>
      <c r="G347" s="102" t="s">
        <v>343</v>
      </c>
      <c r="H347" s="102" t="s">
        <v>344</v>
      </c>
      <c r="I347" s="102" t="s">
        <v>343</v>
      </c>
      <c r="J347" s="100" t="s">
        <v>345</v>
      </c>
      <c r="K347" s="100" t="s">
        <v>346</v>
      </c>
      <c r="L347" s="100" t="s">
        <v>347</v>
      </c>
    </row>
    <row r="348" spans="1:12" hidden="1" x14ac:dyDescent="0.3">
      <c r="A348" s="100" t="s">
        <v>1051</v>
      </c>
      <c r="B348" s="97" t="s">
        <v>1052</v>
      </c>
      <c r="C348" s="101" t="s">
        <v>514</v>
      </c>
      <c r="D348" s="100" t="s">
        <v>351</v>
      </c>
      <c r="E348" s="102">
        <v>2.9489999999999998</v>
      </c>
      <c r="F348" s="102">
        <v>2.9180000000000001</v>
      </c>
      <c r="G348" s="102">
        <v>1.63</v>
      </c>
      <c r="H348" s="102">
        <v>2.1800000000000002</v>
      </c>
      <c r="I348" s="102">
        <v>2.419</v>
      </c>
      <c r="J348" s="100" t="s">
        <v>484</v>
      </c>
      <c r="K348" s="100" t="s">
        <v>346</v>
      </c>
      <c r="L348" s="100" t="s">
        <v>353</v>
      </c>
    </row>
    <row r="349" spans="1:12" hidden="1" x14ac:dyDescent="0.3">
      <c r="A349" s="100" t="s">
        <v>1053</v>
      </c>
      <c r="B349" s="97" t="s">
        <v>964</v>
      </c>
      <c r="C349" s="101" t="s">
        <v>540</v>
      </c>
      <c r="D349" s="100" t="s">
        <v>351</v>
      </c>
      <c r="E349" s="102">
        <v>1.48</v>
      </c>
      <c r="F349" s="102">
        <v>1.82</v>
      </c>
      <c r="G349" s="102">
        <v>1.84</v>
      </c>
      <c r="H349" s="102">
        <v>2.39</v>
      </c>
      <c r="I349" s="102">
        <v>1.88</v>
      </c>
      <c r="J349" s="100" t="s">
        <v>352</v>
      </c>
      <c r="K349" s="100" t="s">
        <v>346</v>
      </c>
      <c r="L349" s="100" t="s">
        <v>353</v>
      </c>
    </row>
    <row r="350" spans="1:12" hidden="1" x14ac:dyDescent="0.3">
      <c r="A350" s="100" t="s">
        <v>1054</v>
      </c>
      <c r="B350" s="97" t="s">
        <v>733</v>
      </c>
      <c r="C350" s="101" t="s">
        <v>425</v>
      </c>
      <c r="D350" s="100" t="s">
        <v>351</v>
      </c>
      <c r="E350" s="102" t="s">
        <v>344</v>
      </c>
      <c r="F350" s="102" t="s">
        <v>343</v>
      </c>
      <c r="G350" s="102" t="s">
        <v>343</v>
      </c>
      <c r="H350" s="102" t="s">
        <v>344</v>
      </c>
      <c r="I350" s="102" t="s">
        <v>343</v>
      </c>
      <c r="J350" s="100" t="s">
        <v>345</v>
      </c>
      <c r="K350" s="100" t="s">
        <v>346</v>
      </c>
      <c r="L350" s="100" t="s">
        <v>347</v>
      </c>
    </row>
    <row r="351" spans="1:12" hidden="1" x14ac:dyDescent="0.3">
      <c r="A351" s="100" t="s">
        <v>1055</v>
      </c>
      <c r="B351" s="97" t="s">
        <v>1056</v>
      </c>
      <c r="C351" s="101" t="s">
        <v>514</v>
      </c>
      <c r="D351" s="100" t="s">
        <v>351</v>
      </c>
      <c r="E351" s="102" t="s">
        <v>343</v>
      </c>
      <c r="F351" s="102" t="s">
        <v>344</v>
      </c>
      <c r="G351" s="102" t="s">
        <v>343</v>
      </c>
      <c r="H351" s="102" t="s">
        <v>344</v>
      </c>
      <c r="I351" s="102" t="s">
        <v>343</v>
      </c>
      <c r="J351" s="100" t="s">
        <v>345</v>
      </c>
      <c r="K351" s="100" t="s">
        <v>346</v>
      </c>
      <c r="L351" s="100" t="s">
        <v>347</v>
      </c>
    </row>
    <row r="352" spans="1:12" hidden="1" x14ac:dyDescent="0.3">
      <c r="A352" s="100" t="s">
        <v>1057</v>
      </c>
      <c r="B352" s="97" t="s">
        <v>395</v>
      </c>
      <c r="C352" s="101" t="s">
        <v>791</v>
      </c>
      <c r="D352" s="100" t="s">
        <v>351</v>
      </c>
      <c r="E352" s="102" t="s">
        <v>344</v>
      </c>
      <c r="F352" s="102" t="s">
        <v>343</v>
      </c>
      <c r="G352" s="102" t="s">
        <v>343</v>
      </c>
      <c r="H352" s="102" t="s">
        <v>344</v>
      </c>
      <c r="I352" s="102" t="s">
        <v>343</v>
      </c>
      <c r="J352" s="100" t="s">
        <v>345</v>
      </c>
      <c r="K352" s="100" t="s">
        <v>346</v>
      </c>
      <c r="L352" s="100" t="s">
        <v>347</v>
      </c>
    </row>
    <row r="353" spans="1:12" hidden="1" x14ac:dyDescent="0.3">
      <c r="A353" s="100" t="s">
        <v>1058</v>
      </c>
      <c r="B353" s="97" t="s">
        <v>1059</v>
      </c>
      <c r="C353" s="101" t="s">
        <v>547</v>
      </c>
      <c r="D353" s="100" t="s">
        <v>342</v>
      </c>
      <c r="E353" s="102" t="s">
        <v>344</v>
      </c>
      <c r="F353" s="102" t="s">
        <v>432</v>
      </c>
      <c r="G353" s="102" t="s">
        <v>343</v>
      </c>
      <c r="H353" s="102" t="s">
        <v>432</v>
      </c>
      <c r="I353" s="102" t="s">
        <v>344</v>
      </c>
      <c r="J353" s="100" t="s">
        <v>345</v>
      </c>
      <c r="K353" s="100" t="s">
        <v>346</v>
      </c>
      <c r="L353" s="100" t="s">
        <v>347</v>
      </c>
    </row>
    <row r="354" spans="1:12" hidden="1" x14ac:dyDescent="0.3">
      <c r="A354" s="100" t="s">
        <v>1060</v>
      </c>
      <c r="B354" s="97" t="s">
        <v>1061</v>
      </c>
      <c r="C354" s="101" t="s">
        <v>460</v>
      </c>
      <c r="D354" s="100" t="s">
        <v>351</v>
      </c>
      <c r="E354" s="102">
        <v>1.82</v>
      </c>
      <c r="F354" s="102" t="s">
        <v>344</v>
      </c>
      <c r="G354" s="102">
        <v>2.1</v>
      </c>
      <c r="H354" s="102">
        <v>2.39</v>
      </c>
      <c r="I354" s="102">
        <v>2.08</v>
      </c>
      <c r="J354" s="100" t="s">
        <v>352</v>
      </c>
      <c r="K354" s="100" t="s">
        <v>346</v>
      </c>
      <c r="L354" s="100" t="s">
        <v>353</v>
      </c>
    </row>
    <row r="355" spans="1:12" hidden="1" x14ac:dyDescent="0.3">
      <c r="A355" s="100" t="s">
        <v>1062</v>
      </c>
      <c r="B355" s="97" t="s">
        <v>1063</v>
      </c>
      <c r="C355" s="101" t="s">
        <v>384</v>
      </c>
      <c r="D355" s="100" t="s">
        <v>342</v>
      </c>
      <c r="E355" s="102" t="s">
        <v>344</v>
      </c>
      <c r="F355" s="102" t="s">
        <v>344</v>
      </c>
      <c r="G355" s="102" t="s">
        <v>344</v>
      </c>
      <c r="H355" s="102" t="s">
        <v>344</v>
      </c>
      <c r="I355" s="102" t="s">
        <v>344</v>
      </c>
      <c r="J355" s="100" t="s">
        <v>345</v>
      </c>
      <c r="K355" s="100" t="s">
        <v>346</v>
      </c>
      <c r="L355" s="100" t="s">
        <v>347</v>
      </c>
    </row>
    <row r="356" spans="1:12" hidden="1" x14ac:dyDescent="0.3">
      <c r="A356" s="100" t="s">
        <v>1064</v>
      </c>
      <c r="B356" s="97" t="s">
        <v>1065</v>
      </c>
      <c r="C356" s="101" t="s">
        <v>670</v>
      </c>
      <c r="D356" s="100" t="s">
        <v>351</v>
      </c>
      <c r="E356" s="102">
        <v>1.5</v>
      </c>
      <c r="F356" s="102">
        <v>1.81</v>
      </c>
      <c r="G356" s="102">
        <v>2.14</v>
      </c>
      <c r="H356" s="102">
        <v>2.31</v>
      </c>
      <c r="I356" s="102">
        <v>1.94</v>
      </c>
      <c r="J356" s="100" t="s">
        <v>352</v>
      </c>
      <c r="K356" s="100" t="s">
        <v>346</v>
      </c>
      <c r="L356" s="100" t="s">
        <v>353</v>
      </c>
    </row>
    <row r="357" spans="1:12" hidden="1" x14ac:dyDescent="0.3">
      <c r="A357" s="100" t="s">
        <v>1066</v>
      </c>
      <c r="B357" s="97" t="s">
        <v>1067</v>
      </c>
      <c r="C357" s="101" t="s">
        <v>514</v>
      </c>
      <c r="D357" s="100" t="s">
        <v>351</v>
      </c>
      <c r="E357" s="102">
        <v>1.6020000000000001</v>
      </c>
      <c r="F357" s="102">
        <v>1.8879999999999999</v>
      </c>
      <c r="G357" s="102">
        <v>1.9219999999999999</v>
      </c>
      <c r="H357" s="102">
        <v>2.06</v>
      </c>
      <c r="I357" s="102">
        <v>1.8680000000000001</v>
      </c>
      <c r="J357" s="100" t="s">
        <v>435</v>
      </c>
      <c r="K357" s="100" t="s">
        <v>346</v>
      </c>
      <c r="L357" s="100" t="s">
        <v>353</v>
      </c>
    </row>
    <row r="358" spans="1:12" hidden="1" x14ac:dyDescent="0.3">
      <c r="A358" s="100" t="s">
        <v>1068</v>
      </c>
      <c r="B358" s="97" t="s">
        <v>845</v>
      </c>
      <c r="C358" s="101" t="s">
        <v>473</v>
      </c>
      <c r="D358" s="100" t="s">
        <v>351</v>
      </c>
      <c r="E358" s="102">
        <v>1.55</v>
      </c>
      <c r="F358" s="102">
        <v>1.63</v>
      </c>
      <c r="G358" s="102">
        <v>1.83</v>
      </c>
      <c r="H358" s="102">
        <v>2.2799999999999998</v>
      </c>
      <c r="I358" s="102">
        <v>1.82</v>
      </c>
      <c r="J358" s="100" t="s">
        <v>352</v>
      </c>
      <c r="K358" s="100" t="s">
        <v>346</v>
      </c>
      <c r="L358" s="100" t="s">
        <v>353</v>
      </c>
    </row>
    <row r="359" spans="1:12" hidden="1" x14ac:dyDescent="0.3">
      <c r="A359" s="100" t="s">
        <v>1069</v>
      </c>
      <c r="B359" s="97" t="s">
        <v>1070</v>
      </c>
      <c r="C359" s="101" t="s">
        <v>356</v>
      </c>
      <c r="D359" s="100" t="s">
        <v>351</v>
      </c>
      <c r="E359" s="102">
        <v>2.9</v>
      </c>
      <c r="F359" s="102">
        <v>2.9</v>
      </c>
      <c r="G359" s="102">
        <v>2.5</v>
      </c>
      <c r="H359" s="102" t="s">
        <v>432</v>
      </c>
      <c r="I359" s="102">
        <v>2.7</v>
      </c>
      <c r="J359" s="100" t="s">
        <v>345</v>
      </c>
      <c r="K359" s="100" t="s">
        <v>346</v>
      </c>
      <c r="L359" s="100" t="s">
        <v>357</v>
      </c>
    </row>
    <row r="360" spans="1:12" hidden="1" x14ac:dyDescent="0.3">
      <c r="A360" s="100" t="s">
        <v>1071</v>
      </c>
      <c r="B360" s="97" t="s">
        <v>1072</v>
      </c>
      <c r="C360" s="101" t="s">
        <v>399</v>
      </c>
      <c r="D360" s="100" t="s">
        <v>351</v>
      </c>
      <c r="E360" s="102" t="s">
        <v>393</v>
      </c>
      <c r="F360" s="102" t="s">
        <v>393</v>
      </c>
      <c r="G360" s="102" t="s">
        <v>393</v>
      </c>
      <c r="H360" s="102" t="s">
        <v>393</v>
      </c>
      <c r="I360" s="102" t="s">
        <v>393</v>
      </c>
      <c r="J360" s="100" t="s">
        <v>345</v>
      </c>
      <c r="K360" s="100" t="s">
        <v>346</v>
      </c>
      <c r="L360" s="100" t="s">
        <v>347</v>
      </c>
    </row>
    <row r="361" spans="1:12" hidden="1" x14ac:dyDescent="0.3">
      <c r="A361" s="100" t="s">
        <v>1073</v>
      </c>
      <c r="B361" s="97" t="s">
        <v>1074</v>
      </c>
      <c r="C361" s="101" t="s">
        <v>514</v>
      </c>
      <c r="D361" s="100" t="s">
        <v>351</v>
      </c>
      <c r="E361" s="102" t="s">
        <v>344</v>
      </c>
      <c r="F361" s="102" t="s">
        <v>344</v>
      </c>
      <c r="G361" s="102" t="s">
        <v>344</v>
      </c>
      <c r="H361" s="102" t="s">
        <v>344</v>
      </c>
      <c r="I361" s="102" t="s">
        <v>344</v>
      </c>
      <c r="J361" s="100" t="s">
        <v>345</v>
      </c>
      <c r="K361" s="100" t="s">
        <v>346</v>
      </c>
      <c r="L361" s="100" t="s">
        <v>347</v>
      </c>
    </row>
    <row r="362" spans="1:12" hidden="1" x14ac:dyDescent="0.3">
      <c r="A362" s="100" t="s">
        <v>1075</v>
      </c>
      <c r="B362" s="97" t="s">
        <v>1076</v>
      </c>
      <c r="C362" s="101" t="s">
        <v>514</v>
      </c>
      <c r="D362" s="100" t="s">
        <v>351</v>
      </c>
      <c r="E362" s="102">
        <v>2.5609999999999999</v>
      </c>
      <c r="F362" s="102">
        <v>2.4079999999999999</v>
      </c>
      <c r="G362" s="102">
        <v>2.5169999999999999</v>
      </c>
      <c r="H362" s="102">
        <v>2.08</v>
      </c>
      <c r="I362" s="102">
        <v>2.3919999999999999</v>
      </c>
      <c r="J362" s="100" t="s">
        <v>477</v>
      </c>
      <c r="K362" s="100" t="s">
        <v>346</v>
      </c>
      <c r="L362" s="100" t="s">
        <v>353</v>
      </c>
    </row>
    <row r="363" spans="1:12" hidden="1" x14ac:dyDescent="0.3">
      <c r="A363" s="100" t="s">
        <v>1077</v>
      </c>
      <c r="B363" s="97" t="s">
        <v>1078</v>
      </c>
      <c r="C363" s="101" t="s">
        <v>356</v>
      </c>
      <c r="D363" s="100" t="s">
        <v>363</v>
      </c>
      <c r="E363" s="102" t="s">
        <v>364</v>
      </c>
      <c r="F363" s="102" t="s">
        <v>364</v>
      </c>
      <c r="G363" s="102" t="s">
        <v>364</v>
      </c>
      <c r="H363" s="102" t="s">
        <v>364</v>
      </c>
      <c r="I363" s="102" t="s">
        <v>364</v>
      </c>
      <c r="J363" s="100" t="s">
        <v>365</v>
      </c>
      <c r="K363" s="100" t="s">
        <v>346</v>
      </c>
      <c r="L363" s="100" t="s">
        <v>347</v>
      </c>
    </row>
    <row r="364" spans="1:12" hidden="1" x14ac:dyDescent="0.3">
      <c r="A364" s="100" t="s">
        <v>1079</v>
      </c>
      <c r="B364" s="97" t="s">
        <v>1080</v>
      </c>
      <c r="C364" s="101" t="s">
        <v>670</v>
      </c>
      <c r="D364" s="100" t="s">
        <v>351</v>
      </c>
      <c r="E364" s="102" t="s">
        <v>344</v>
      </c>
      <c r="F364" s="102" t="s">
        <v>343</v>
      </c>
      <c r="G364" s="102" t="s">
        <v>343</v>
      </c>
      <c r="H364" s="102" t="s">
        <v>344</v>
      </c>
      <c r="I364" s="102" t="s">
        <v>343</v>
      </c>
      <c r="J364" s="100" t="s">
        <v>345</v>
      </c>
      <c r="K364" s="100" t="s">
        <v>346</v>
      </c>
      <c r="L364" s="100" t="s">
        <v>347</v>
      </c>
    </row>
    <row r="365" spans="1:12" hidden="1" x14ac:dyDescent="0.3">
      <c r="A365" s="100" t="s">
        <v>1081</v>
      </c>
      <c r="B365" s="97" t="s">
        <v>1082</v>
      </c>
      <c r="C365" s="101" t="s">
        <v>514</v>
      </c>
      <c r="D365" s="100" t="s">
        <v>363</v>
      </c>
      <c r="E365" s="102" t="s">
        <v>343</v>
      </c>
      <c r="F365" s="102" t="s">
        <v>343</v>
      </c>
      <c r="G365" s="102" t="s">
        <v>343</v>
      </c>
      <c r="H365" s="102" t="s">
        <v>344</v>
      </c>
      <c r="I365" s="102" t="s">
        <v>343</v>
      </c>
      <c r="J365" s="100" t="s">
        <v>484</v>
      </c>
      <c r="K365" s="100" t="s">
        <v>346</v>
      </c>
      <c r="L365" s="100" t="s">
        <v>347</v>
      </c>
    </row>
    <row r="366" spans="1:12" hidden="1" x14ac:dyDescent="0.3">
      <c r="A366" s="100" t="s">
        <v>1083</v>
      </c>
      <c r="B366" s="97" t="s">
        <v>1084</v>
      </c>
      <c r="C366" s="101" t="s">
        <v>356</v>
      </c>
      <c r="D366" s="100" t="s">
        <v>342</v>
      </c>
      <c r="E366" s="102" t="s">
        <v>432</v>
      </c>
      <c r="F366" s="102" t="s">
        <v>432</v>
      </c>
      <c r="G366" s="102" t="s">
        <v>344</v>
      </c>
      <c r="H366" s="102" t="s">
        <v>432</v>
      </c>
      <c r="I366" s="102" t="s">
        <v>344</v>
      </c>
      <c r="J366" s="100" t="s">
        <v>345</v>
      </c>
      <c r="K366" s="100" t="s">
        <v>346</v>
      </c>
      <c r="L366" s="100" t="s">
        <v>347</v>
      </c>
    </row>
    <row r="367" spans="1:12" hidden="1" x14ac:dyDescent="0.3">
      <c r="A367" s="100" t="s">
        <v>1085</v>
      </c>
      <c r="B367" s="97" t="s">
        <v>417</v>
      </c>
      <c r="C367" s="101" t="s">
        <v>356</v>
      </c>
      <c r="D367" s="100" t="s">
        <v>342</v>
      </c>
      <c r="E367" s="102">
        <v>1.79</v>
      </c>
      <c r="F367" s="102">
        <v>2.15</v>
      </c>
      <c r="G367" s="102">
        <v>2.2999999999999998</v>
      </c>
      <c r="H367" s="102">
        <v>2.2799999999999998</v>
      </c>
      <c r="I367" s="102">
        <v>2.13</v>
      </c>
      <c r="J367" s="100" t="s">
        <v>352</v>
      </c>
      <c r="K367" s="100" t="s">
        <v>346</v>
      </c>
      <c r="L367" s="100" t="s">
        <v>353</v>
      </c>
    </row>
    <row r="368" spans="1:12" hidden="1" x14ac:dyDescent="0.3">
      <c r="A368" s="100" t="s">
        <v>1086</v>
      </c>
      <c r="B368" s="97" t="s">
        <v>1087</v>
      </c>
      <c r="C368" s="101" t="s">
        <v>384</v>
      </c>
      <c r="D368" s="100" t="s">
        <v>351</v>
      </c>
      <c r="E368" s="102" t="s">
        <v>344</v>
      </c>
      <c r="F368" s="102" t="s">
        <v>344</v>
      </c>
      <c r="G368" s="102" t="s">
        <v>344</v>
      </c>
      <c r="H368" s="102" t="s">
        <v>344</v>
      </c>
      <c r="I368" s="102" t="s">
        <v>344</v>
      </c>
      <c r="J368" s="100" t="s">
        <v>345</v>
      </c>
      <c r="K368" s="100" t="s">
        <v>346</v>
      </c>
      <c r="L368" s="100" t="s">
        <v>347</v>
      </c>
    </row>
    <row r="369" spans="1:12" hidden="1" x14ac:dyDescent="0.3">
      <c r="A369" s="100" t="s">
        <v>1088</v>
      </c>
      <c r="B369" s="97" t="s">
        <v>1089</v>
      </c>
      <c r="C369" s="101" t="s">
        <v>1090</v>
      </c>
      <c r="D369" s="100" t="s">
        <v>342</v>
      </c>
      <c r="E369" s="102">
        <v>1.46</v>
      </c>
      <c r="F369" s="102">
        <v>1.83</v>
      </c>
      <c r="G369" s="102">
        <v>1.93</v>
      </c>
      <c r="H369" s="102">
        <v>2.2999999999999998</v>
      </c>
      <c r="I369" s="102">
        <v>1.88</v>
      </c>
      <c r="J369" s="100" t="s">
        <v>352</v>
      </c>
      <c r="K369" s="100" t="s">
        <v>346</v>
      </c>
      <c r="L369" s="100" t="s">
        <v>353</v>
      </c>
    </row>
    <row r="370" spans="1:12" hidden="1" x14ac:dyDescent="0.3">
      <c r="A370" s="100" t="s">
        <v>1091</v>
      </c>
      <c r="B370" s="97" t="s">
        <v>1092</v>
      </c>
      <c r="C370" s="101" t="s">
        <v>418</v>
      </c>
      <c r="D370" s="100" t="s">
        <v>342</v>
      </c>
      <c r="E370" s="102">
        <v>2.1280000000000001</v>
      </c>
      <c r="F370" s="102">
        <v>1.744</v>
      </c>
      <c r="G370" s="102">
        <v>1.7190000000000001</v>
      </c>
      <c r="H370" s="102">
        <v>2.0169999999999999</v>
      </c>
      <c r="I370" s="102">
        <v>1.9019999999999999</v>
      </c>
      <c r="J370" s="100" t="s">
        <v>484</v>
      </c>
      <c r="K370" s="100" t="s">
        <v>346</v>
      </c>
      <c r="L370" s="100" t="s">
        <v>353</v>
      </c>
    </row>
    <row r="371" spans="1:12" hidden="1" x14ac:dyDescent="0.3">
      <c r="A371" s="100" t="s">
        <v>1093</v>
      </c>
      <c r="B371" s="97" t="s">
        <v>1094</v>
      </c>
      <c r="C371" s="101" t="s">
        <v>418</v>
      </c>
      <c r="D371" s="100" t="s">
        <v>342</v>
      </c>
      <c r="E371" s="102">
        <v>1.3</v>
      </c>
      <c r="F371" s="102">
        <v>1.58</v>
      </c>
      <c r="G371" s="102">
        <v>1.75</v>
      </c>
      <c r="H371" s="102">
        <v>2.14</v>
      </c>
      <c r="I371" s="102">
        <v>1.7</v>
      </c>
      <c r="J371" s="100" t="s">
        <v>352</v>
      </c>
      <c r="K371" s="100" t="s">
        <v>346</v>
      </c>
      <c r="L371" s="100" t="s">
        <v>353</v>
      </c>
    </row>
    <row r="372" spans="1:12" hidden="1" x14ac:dyDescent="0.3">
      <c r="A372" s="100" t="s">
        <v>1095</v>
      </c>
      <c r="B372" s="97" t="s">
        <v>981</v>
      </c>
      <c r="C372" s="101" t="s">
        <v>473</v>
      </c>
      <c r="D372" s="100" t="s">
        <v>351</v>
      </c>
      <c r="E372" s="102">
        <v>1.35</v>
      </c>
      <c r="F372" s="102">
        <v>1.75</v>
      </c>
      <c r="G372" s="102">
        <v>1.82</v>
      </c>
      <c r="H372" s="102">
        <v>2.1800000000000002</v>
      </c>
      <c r="I372" s="102">
        <v>1.77</v>
      </c>
      <c r="J372" s="100" t="s">
        <v>352</v>
      </c>
      <c r="K372" s="100" t="s">
        <v>346</v>
      </c>
      <c r="L372" s="100" t="s">
        <v>353</v>
      </c>
    </row>
    <row r="373" spans="1:12" hidden="1" x14ac:dyDescent="0.3">
      <c r="A373" s="100" t="s">
        <v>1096</v>
      </c>
      <c r="B373" s="97" t="s">
        <v>1061</v>
      </c>
      <c r="C373" s="101" t="s">
        <v>356</v>
      </c>
      <c r="D373" s="100" t="s">
        <v>351</v>
      </c>
      <c r="E373" s="102">
        <v>1.55</v>
      </c>
      <c r="F373" s="102">
        <v>1.84</v>
      </c>
      <c r="G373" s="102">
        <v>1.95</v>
      </c>
      <c r="H373" s="102">
        <v>2.31</v>
      </c>
      <c r="I373" s="102">
        <v>1.91</v>
      </c>
      <c r="J373" s="100" t="s">
        <v>352</v>
      </c>
      <c r="K373" s="100" t="s">
        <v>346</v>
      </c>
      <c r="L373" s="100" t="s">
        <v>353</v>
      </c>
    </row>
    <row r="374" spans="1:12" hidden="1" x14ac:dyDescent="0.3">
      <c r="A374" s="100" t="s">
        <v>1097</v>
      </c>
      <c r="B374" s="97" t="s">
        <v>411</v>
      </c>
      <c r="C374" s="101" t="s">
        <v>399</v>
      </c>
      <c r="D374" s="100" t="s">
        <v>351</v>
      </c>
      <c r="E374" s="102" t="s">
        <v>343</v>
      </c>
      <c r="F374" s="102" t="s">
        <v>343</v>
      </c>
      <c r="G374" s="102" t="s">
        <v>343</v>
      </c>
      <c r="H374" s="102" t="s">
        <v>344</v>
      </c>
      <c r="I374" s="102" t="s">
        <v>343</v>
      </c>
      <c r="J374" s="100" t="s">
        <v>345</v>
      </c>
      <c r="K374" s="100" t="s">
        <v>346</v>
      </c>
      <c r="L374" s="100" t="s">
        <v>347</v>
      </c>
    </row>
    <row r="375" spans="1:12" hidden="1" x14ac:dyDescent="0.3">
      <c r="A375" s="100" t="s">
        <v>1098</v>
      </c>
      <c r="B375" s="97" t="s">
        <v>1099</v>
      </c>
      <c r="C375" s="101" t="s">
        <v>350</v>
      </c>
      <c r="D375" s="100" t="s">
        <v>351</v>
      </c>
      <c r="E375" s="102" t="s">
        <v>344</v>
      </c>
      <c r="F375" s="102" t="s">
        <v>344</v>
      </c>
      <c r="G375" s="102" t="s">
        <v>343</v>
      </c>
      <c r="H375" s="102" t="s">
        <v>344</v>
      </c>
      <c r="I375" s="102" t="s">
        <v>344</v>
      </c>
      <c r="J375" s="100" t="s">
        <v>345</v>
      </c>
      <c r="K375" s="100" t="s">
        <v>346</v>
      </c>
      <c r="L375" s="100" t="s">
        <v>347</v>
      </c>
    </row>
    <row r="376" spans="1:12" hidden="1" x14ac:dyDescent="0.3">
      <c r="A376" s="100" t="s">
        <v>1100</v>
      </c>
      <c r="B376" s="97" t="s">
        <v>1101</v>
      </c>
      <c r="C376" s="101" t="s">
        <v>384</v>
      </c>
      <c r="D376" s="100" t="s">
        <v>363</v>
      </c>
      <c r="E376" s="102" t="s">
        <v>364</v>
      </c>
      <c r="F376" s="102" t="s">
        <v>364</v>
      </c>
      <c r="G376" s="102" t="s">
        <v>364</v>
      </c>
      <c r="H376" s="102" t="s">
        <v>364</v>
      </c>
      <c r="I376" s="102" t="s">
        <v>364</v>
      </c>
      <c r="J376" s="100" t="s">
        <v>345</v>
      </c>
      <c r="K376" s="100" t="s">
        <v>346</v>
      </c>
      <c r="L376" s="100" t="s">
        <v>347</v>
      </c>
    </row>
    <row r="377" spans="1:12" hidden="1" x14ac:dyDescent="0.3">
      <c r="A377" s="100" t="s">
        <v>1102</v>
      </c>
      <c r="B377" s="97" t="s">
        <v>909</v>
      </c>
      <c r="C377" s="101" t="s">
        <v>547</v>
      </c>
      <c r="D377" s="100" t="s">
        <v>342</v>
      </c>
      <c r="E377" s="102" t="s">
        <v>344</v>
      </c>
      <c r="F377" s="102" t="s">
        <v>432</v>
      </c>
      <c r="G377" s="102" t="s">
        <v>343</v>
      </c>
      <c r="H377" s="102" t="s">
        <v>432</v>
      </c>
      <c r="I377" s="102" t="s">
        <v>344</v>
      </c>
      <c r="J377" s="100" t="s">
        <v>345</v>
      </c>
      <c r="K377" s="100" t="s">
        <v>346</v>
      </c>
      <c r="L377" s="100" t="s">
        <v>347</v>
      </c>
    </row>
    <row r="378" spans="1:12" hidden="1" x14ac:dyDescent="0.3">
      <c r="A378" s="100" t="s">
        <v>1103</v>
      </c>
      <c r="B378" s="97" t="s">
        <v>1104</v>
      </c>
      <c r="C378" s="101" t="s">
        <v>325</v>
      </c>
      <c r="D378" s="100" t="s">
        <v>342</v>
      </c>
      <c r="E378" s="102">
        <v>1.48</v>
      </c>
      <c r="F378" s="102">
        <v>1.82</v>
      </c>
      <c r="G378" s="102">
        <v>1.84</v>
      </c>
      <c r="H378" s="102">
        <v>2.39</v>
      </c>
      <c r="I378" s="102">
        <v>1.88</v>
      </c>
      <c r="J378" s="100" t="s">
        <v>352</v>
      </c>
      <c r="K378" s="100" t="s">
        <v>346</v>
      </c>
      <c r="L378" s="100" t="s">
        <v>353</v>
      </c>
    </row>
    <row r="379" spans="1:12" hidden="1" x14ac:dyDescent="0.3">
      <c r="A379" s="100" t="s">
        <v>1105</v>
      </c>
      <c r="B379" s="97" t="s">
        <v>1106</v>
      </c>
      <c r="C379" s="101" t="s">
        <v>384</v>
      </c>
      <c r="D379" s="100" t="s">
        <v>363</v>
      </c>
      <c r="E379" s="102" t="s">
        <v>364</v>
      </c>
      <c r="F379" s="102" t="s">
        <v>364</v>
      </c>
      <c r="G379" s="102" t="s">
        <v>364</v>
      </c>
      <c r="H379" s="102" t="s">
        <v>364</v>
      </c>
      <c r="I379" s="102" t="s">
        <v>364</v>
      </c>
      <c r="J379" s="100" t="s">
        <v>345</v>
      </c>
      <c r="K379" s="100" t="s">
        <v>346</v>
      </c>
      <c r="L379" s="100" t="s">
        <v>347</v>
      </c>
    </row>
    <row r="380" spans="1:12" hidden="1" x14ac:dyDescent="0.3">
      <c r="A380" s="100" t="s">
        <v>1107</v>
      </c>
      <c r="B380" s="97" t="s">
        <v>1108</v>
      </c>
      <c r="C380" s="101" t="s">
        <v>368</v>
      </c>
      <c r="D380" s="100" t="s">
        <v>363</v>
      </c>
      <c r="E380" s="102" t="s">
        <v>364</v>
      </c>
      <c r="F380" s="102" t="s">
        <v>364</v>
      </c>
      <c r="G380" s="102" t="s">
        <v>364</v>
      </c>
      <c r="H380" s="102" t="s">
        <v>364</v>
      </c>
      <c r="I380" s="102" t="s">
        <v>364</v>
      </c>
      <c r="J380" s="100" t="s">
        <v>345</v>
      </c>
      <c r="K380" s="100" t="s">
        <v>346</v>
      </c>
      <c r="L380" s="100" t="s">
        <v>347</v>
      </c>
    </row>
    <row r="381" spans="1:12" hidden="1" x14ac:dyDescent="0.3">
      <c r="A381" s="100" t="s">
        <v>1109</v>
      </c>
      <c r="B381" s="97" t="s">
        <v>1110</v>
      </c>
      <c r="C381" s="101" t="s">
        <v>350</v>
      </c>
      <c r="D381" s="100" t="s">
        <v>351</v>
      </c>
      <c r="E381" s="102" t="s">
        <v>393</v>
      </c>
      <c r="F381" s="102" t="s">
        <v>393</v>
      </c>
      <c r="G381" s="102" t="s">
        <v>393</v>
      </c>
      <c r="H381" s="102" t="s">
        <v>393</v>
      </c>
      <c r="I381" s="102" t="s">
        <v>393</v>
      </c>
      <c r="J381" s="100" t="s">
        <v>484</v>
      </c>
      <c r="K381" s="100" t="s">
        <v>346</v>
      </c>
      <c r="L381" s="100" t="s">
        <v>347</v>
      </c>
    </row>
    <row r="382" spans="1:12" hidden="1" x14ac:dyDescent="0.3">
      <c r="A382" s="100" t="s">
        <v>1111</v>
      </c>
      <c r="B382" s="97" t="s">
        <v>1112</v>
      </c>
      <c r="C382" s="101" t="s">
        <v>1004</v>
      </c>
      <c r="D382" s="100" t="s">
        <v>351</v>
      </c>
      <c r="E382" s="102">
        <v>1.46</v>
      </c>
      <c r="F382" s="102">
        <v>1.83</v>
      </c>
      <c r="G382" s="102">
        <v>1.93</v>
      </c>
      <c r="H382" s="102">
        <v>2.2999999999999998</v>
      </c>
      <c r="I382" s="102">
        <v>1.88</v>
      </c>
      <c r="J382" s="100" t="s">
        <v>352</v>
      </c>
      <c r="K382" s="100" t="s">
        <v>346</v>
      </c>
      <c r="L382" s="100" t="s">
        <v>353</v>
      </c>
    </row>
    <row r="383" spans="1:12" hidden="1" x14ac:dyDescent="0.3">
      <c r="A383" s="100" t="s">
        <v>1113</v>
      </c>
      <c r="B383" s="97" t="s">
        <v>1114</v>
      </c>
      <c r="C383" s="101" t="s">
        <v>552</v>
      </c>
      <c r="D383" s="100" t="s">
        <v>351</v>
      </c>
      <c r="E383" s="102">
        <v>1.34</v>
      </c>
      <c r="F383" s="102">
        <v>1.9</v>
      </c>
      <c r="G383" s="102">
        <v>2.0699999999999998</v>
      </c>
      <c r="H383" s="102">
        <v>2.31</v>
      </c>
      <c r="I383" s="102">
        <v>1.91</v>
      </c>
      <c r="J383" s="100" t="s">
        <v>352</v>
      </c>
      <c r="K383" s="100" t="s">
        <v>346</v>
      </c>
      <c r="L383" s="100" t="s">
        <v>353</v>
      </c>
    </row>
    <row r="384" spans="1:12" hidden="1" x14ac:dyDescent="0.3">
      <c r="A384" s="100" t="s">
        <v>1115</v>
      </c>
      <c r="B384" s="97" t="s">
        <v>1116</v>
      </c>
      <c r="C384" s="101" t="s">
        <v>514</v>
      </c>
      <c r="D384" s="100" t="s">
        <v>351</v>
      </c>
      <c r="E384" s="102">
        <v>2.0699999999999998</v>
      </c>
      <c r="F384" s="102">
        <v>2.06</v>
      </c>
      <c r="G384" s="102">
        <v>2.2650000000000001</v>
      </c>
      <c r="H384" s="102">
        <v>2.06</v>
      </c>
      <c r="I384" s="102">
        <v>2.1139999999999999</v>
      </c>
      <c r="J384" s="100" t="s">
        <v>706</v>
      </c>
      <c r="K384" s="100" t="s">
        <v>346</v>
      </c>
      <c r="L384" s="100" t="s">
        <v>478</v>
      </c>
    </row>
    <row r="385" spans="1:12" hidden="1" x14ac:dyDescent="0.3">
      <c r="A385" s="100" t="s">
        <v>1117</v>
      </c>
      <c r="B385" s="97" t="s">
        <v>1118</v>
      </c>
      <c r="C385" s="101" t="s">
        <v>384</v>
      </c>
      <c r="D385" s="100" t="s">
        <v>363</v>
      </c>
      <c r="E385" s="102" t="s">
        <v>364</v>
      </c>
      <c r="F385" s="102" t="s">
        <v>364</v>
      </c>
      <c r="G385" s="102" t="s">
        <v>364</v>
      </c>
      <c r="H385" s="102" t="s">
        <v>364</v>
      </c>
      <c r="I385" s="102" t="s">
        <v>364</v>
      </c>
      <c r="J385" s="100" t="s">
        <v>345</v>
      </c>
      <c r="K385" s="100" t="s">
        <v>346</v>
      </c>
      <c r="L385" s="100" t="s">
        <v>347</v>
      </c>
    </row>
    <row r="386" spans="1:12" hidden="1" x14ac:dyDescent="0.3">
      <c r="A386" s="100" t="s">
        <v>1119</v>
      </c>
      <c r="B386" s="97" t="s">
        <v>1120</v>
      </c>
      <c r="C386" s="101" t="s">
        <v>496</v>
      </c>
      <c r="D386" s="100" t="s">
        <v>351</v>
      </c>
      <c r="E386" s="102" t="s">
        <v>343</v>
      </c>
      <c r="F386" s="102" t="s">
        <v>343</v>
      </c>
      <c r="G386" s="102" t="s">
        <v>343</v>
      </c>
      <c r="H386" s="102" t="s">
        <v>344</v>
      </c>
      <c r="I386" s="102" t="s">
        <v>343</v>
      </c>
      <c r="J386" s="100" t="s">
        <v>345</v>
      </c>
      <c r="K386" s="100" t="s">
        <v>346</v>
      </c>
      <c r="L386" s="100" t="s">
        <v>347</v>
      </c>
    </row>
    <row r="387" spans="1:12" hidden="1" x14ac:dyDescent="0.3">
      <c r="A387" s="100" t="s">
        <v>1121</v>
      </c>
      <c r="B387" s="97" t="s">
        <v>1122</v>
      </c>
      <c r="C387" s="101" t="s">
        <v>356</v>
      </c>
      <c r="D387" s="100" t="s">
        <v>342</v>
      </c>
      <c r="E387" s="102" t="s">
        <v>344</v>
      </c>
      <c r="F387" s="102" t="s">
        <v>344</v>
      </c>
      <c r="G387" s="102" t="s">
        <v>344</v>
      </c>
      <c r="H387" s="102" t="s">
        <v>344</v>
      </c>
      <c r="I387" s="102" t="s">
        <v>344</v>
      </c>
      <c r="J387" s="100" t="s">
        <v>345</v>
      </c>
      <c r="K387" s="100" t="s">
        <v>346</v>
      </c>
      <c r="L387" s="100" t="s">
        <v>347</v>
      </c>
    </row>
    <row r="388" spans="1:12" hidden="1" x14ac:dyDescent="0.3">
      <c r="A388" s="100" t="s">
        <v>1123</v>
      </c>
      <c r="B388" s="97" t="s">
        <v>535</v>
      </c>
      <c r="C388" s="101" t="s">
        <v>726</v>
      </c>
      <c r="D388" s="100" t="s">
        <v>351</v>
      </c>
      <c r="E388" s="102" t="s">
        <v>344</v>
      </c>
      <c r="F388" s="102" t="s">
        <v>343</v>
      </c>
      <c r="G388" s="102" t="s">
        <v>343</v>
      </c>
      <c r="H388" s="102" t="s">
        <v>344</v>
      </c>
      <c r="I388" s="102" t="s">
        <v>343</v>
      </c>
      <c r="J388" s="100" t="s">
        <v>345</v>
      </c>
      <c r="K388" s="100" t="s">
        <v>346</v>
      </c>
      <c r="L388" s="100" t="s">
        <v>347</v>
      </c>
    </row>
    <row r="389" spans="1:12" hidden="1" x14ac:dyDescent="0.3">
      <c r="A389" s="100" t="s">
        <v>1124</v>
      </c>
      <c r="B389" s="97" t="s">
        <v>375</v>
      </c>
      <c r="C389" s="101" t="s">
        <v>743</v>
      </c>
      <c r="D389" s="100" t="s">
        <v>351</v>
      </c>
      <c r="E389" s="102">
        <v>1.48</v>
      </c>
      <c r="F389" s="102">
        <v>1.82</v>
      </c>
      <c r="G389" s="102">
        <v>1.84</v>
      </c>
      <c r="H389" s="102">
        <v>2.39</v>
      </c>
      <c r="I389" s="102">
        <v>1.88</v>
      </c>
      <c r="J389" s="100" t="s">
        <v>352</v>
      </c>
      <c r="K389" s="100" t="s">
        <v>346</v>
      </c>
      <c r="L389" s="100" t="s">
        <v>353</v>
      </c>
    </row>
    <row r="390" spans="1:12" hidden="1" x14ac:dyDescent="0.3">
      <c r="A390" s="100" t="s">
        <v>1125</v>
      </c>
      <c r="B390" s="97" t="s">
        <v>1042</v>
      </c>
      <c r="C390" s="101" t="s">
        <v>984</v>
      </c>
      <c r="D390" s="100" t="s">
        <v>351</v>
      </c>
      <c r="E390" s="102" t="s">
        <v>343</v>
      </c>
      <c r="F390" s="102" t="s">
        <v>432</v>
      </c>
      <c r="G390" s="102" t="s">
        <v>343</v>
      </c>
      <c r="H390" s="102" t="s">
        <v>344</v>
      </c>
      <c r="I390" s="102" t="s">
        <v>343</v>
      </c>
      <c r="J390" s="100" t="s">
        <v>345</v>
      </c>
      <c r="K390" s="100" t="s">
        <v>346</v>
      </c>
      <c r="L390" s="100" t="s">
        <v>347</v>
      </c>
    </row>
    <row r="391" spans="1:12" hidden="1" x14ac:dyDescent="0.3">
      <c r="A391" s="100" t="s">
        <v>1126</v>
      </c>
      <c r="B391" s="97" t="s">
        <v>449</v>
      </c>
      <c r="C391" s="101" t="s">
        <v>575</v>
      </c>
      <c r="D391" s="100" t="s">
        <v>351</v>
      </c>
      <c r="E391" s="102" t="s">
        <v>343</v>
      </c>
      <c r="F391" s="102" t="s">
        <v>343</v>
      </c>
      <c r="G391" s="102" t="s">
        <v>343</v>
      </c>
      <c r="H391" s="102" t="s">
        <v>344</v>
      </c>
      <c r="I391" s="102" t="s">
        <v>343</v>
      </c>
      <c r="J391" s="100" t="s">
        <v>345</v>
      </c>
      <c r="K391" s="100" t="s">
        <v>346</v>
      </c>
      <c r="L391" s="100" t="s">
        <v>347</v>
      </c>
    </row>
    <row r="392" spans="1:12" hidden="1" x14ac:dyDescent="0.3">
      <c r="A392" s="100" t="s">
        <v>1127</v>
      </c>
      <c r="B392" s="97" t="s">
        <v>1128</v>
      </c>
      <c r="C392" s="101" t="s">
        <v>658</v>
      </c>
      <c r="D392" s="100" t="s">
        <v>351</v>
      </c>
      <c r="E392" s="102" t="s">
        <v>432</v>
      </c>
      <c r="F392" s="102">
        <v>2.6</v>
      </c>
      <c r="G392" s="102">
        <v>2.6</v>
      </c>
      <c r="H392" s="102" t="s">
        <v>432</v>
      </c>
      <c r="I392" s="102">
        <v>2.6</v>
      </c>
      <c r="J392" s="100" t="s">
        <v>345</v>
      </c>
      <c r="K392" s="100" t="s">
        <v>346</v>
      </c>
      <c r="L392" s="100" t="s">
        <v>357</v>
      </c>
    </row>
    <row r="393" spans="1:12" hidden="1" x14ac:dyDescent="0.3">
      <c r="A393" s="100" t="s">
        <v>1129</v>
      </c>
      <c r="B393" s="97" t="s">
        <v>735</v>
      </c>
      <c r="C393" s="101" t="s">
        <v>817</v>
      </c>
      <c r="D393" s="100" t="s">
        <v>351</v>
      </c>
      <c r="E393" s="102" t="s">
        <v>393</v>
      </c>
      <c r="F393" s="102" t="s">
        <v>393</v>
      </c>
      <c r="G393" s="102" t="s">
        <v>393</v>
      </c>
      <c r="H393" s="102" t="s">
        <v>393</v>
      </c>
      <c r="I393" s="102" t="s">
        <v>393</v>
      </c>
      <c r="J393" s="100" t="s">
        <v>345</v>
      </c>
      <c r="K393" s="100" t="s">
        <v>346</v>
      </c>
      <c r="L393" s="100" t="s">
        <v>347</v>
      </c>
    </row>
    <row r="394" spans="1:12" hidden="1" x14ac:dyDescent="0.3">
      <c r="A394" s="100" t="s">
        <v>1130</v>
      </c>
      <c r="B394" s="97" t="s">
        <v>1131</v>
      </c>
      <c r="C394" s="101" t="s">
        <v>356</v>
      </c>
      <c r="D394" s="100" t="s">
        <v>363</v>
      </c>
      <c r="E394" s="102" t="s">
        <v>364</v>
      </c>
      <c r="F394" s="102" t="s">
        <v>364</v>
      </c>
      <c r="G394" s="102" t="s">
        <v>364</v>
      </c>
      <c r="H394" s="102" t="s">
        <v>364</v>
      </c>
      <c r="I394" s="102" t="s">
        <v>364</v>
      </c>
      <c r="J394" s="100" t="s">
        <v>365</v>
      </c>
      <c r="K394" s="100" t="s">
        <v>346</v>
      </c>
      <c r="L394" s="100" t="s">
        <v>347</v>
      </c>
    </row>
    <row r="395" spans="1:12" hidden="1" x14ac:dyDescent="0.3">
      <c r="A395" s="100" t="s">
        <v>1132</v>
      </c>
      <c r="B395" s="97" t="s">
        <v>1092</v>
      </c>
      <c r="C395" s="101" t="s">
        <v>849</v>
      </c>
      <c r="D395" s="100" t="s">
        <v>351</v>
      </c>
      <c r="E395" s="102">
        <v>2.1280000000000001</v>
      </c>
      <c r="F395" s="102">
        <v>2.5979999999999999</v>
      </c>
      <c r="G395" s="102">
        <v>1.9430000000000001</v>
      </c>
      <c r="H395" s="102">
        <v>2.7069999999999999</v>
      </c>
      <c r="I395" s="102">
        <v>2.3439999999999999</v>
      </c>
      <c r="J395" s="100" t="s">
        <v>484</v>
      </c>
      <c r="K395" s="100" t="s">
        <v>346</v>
      </c>
      <c r="L395" s="100" t="s">
        <v>353</v>
      </c>
    </row>
    <row r="396" spans="1:12" hidden="1" x14ac:dyDescent="0.3">
      <c r="A396" s="100" t="s">
        <v>1133</v>
      </c>
      <c r="B396" s="97" t="s">
        <v>1134</v>
      </c>
      <c r="C396" s="101" t="s">
        <v>514</v>
      </c>
      <c r="D396" s="100" t="s">
        <v>351</v>
      </c>
      <c r="E396" s="102">
        <v>2.5609999999999999</v>
      </c>
      <c r="F396" s="102">
        <v>2.4079999999999999</v>
      </c>
      <c r="G396" s="102">
        <v>2.5169999999999999</v>
      </c>
      <c r="H396" s="102">
        <v>2.08</v>
      </c>
      <c r="I396" s="102">
        <v>2.3919999999999999</v>
      </c>
      <c r="J396" s="100" t="s">
        <v>621</v>
      </c>
      <c r="K396" s="100" t="s">
        <v>346</v>
      </c>
      <c r="L396" s="100" t="s">
        <v>353</v>
      </c>
    </row>
    <row r="397" spans="1:12" hidden="1" x14ac:dyDescent="0.3">
      <c r="A397" s="100" t="s">
        <v>1135</v>
      </c>
      <c r="B397" s="97" t="s">
        <v>535</v>
      </c>
      <c r="C397" s="101" t="s">
        <v>703</v>
      </c>
      <c r="D397" s="100" t="s">
        <v>342</v>
      </c>
      <c r="E397" s="102" t="s">
        <v>344</v>
      </c>
      <c r="F397" s="102" t="s">
        <v>343</v>
      </c>
      <c r="G397" s="102" t="s">
        <v>343</v>
      </c>
      <c r="H397" s="102" t="s">
        <v>344</v>
      </c>
      <c r="I397" s="102" t="s">
        <v>343</v>
      </c>
      <c r="J397" s="100" t="s">
        <v>345</v>
      </c>
      <c r="K397" s="100" t="s">
        <v>346</v>
      </c>
      <c r="L397" s="100" t="s">
        <v>347</v>
      </c>
    </row>
    <row r="398" spans="1:12" hidden="1" x14ac:dyDescent="0.3">
      <c r="A398" s="100" t="s">
        <v>1136</v>
      </c>
      <c r="B398" s="97" t="s">
        <v>1137</v>
      </c>
      <c r="C398" s="101" t="s">
        <v>425</v>
      </c>
      <c r="D398" s="100" t="s">
        <v>351</v>
      </c>
      <c r="E398" s="102">
        <v>1.46</v>
      </c>
      <c r="F398" s="102">
        <v>1.67</v>
      </c>
      <c r="G398" s="102">
        <v>2.0499999999999998</v>
      </c>
      <c r="H398" s="102">
        <v>2.15</v>
      </c>
      <c r="I398" s="102">
        <v>1.83</v>
      </c>
      <c r="J398" s="100" t="s">
        <v>352</v>
      </c>
      <c r="K398" s="100" t="s">
        <v>346</v>
      </c>
      <c r="L398" s="100" t="s">
        <v>353</v>
      </c>
    </row>
    <row r="399" spans="1:12" hidden="1" x14ac:dyDescent="0.3">
      <c r="A399" s="100" t="s">
        <v>1138</v>
      </c>
      <c r="B399" s="97" t="s">
        <v>1139</v>
      </c>
      <c r="C399" s="101" t="s">
        <v>658</v>
      </c>
      <c r="D399" s="100" t="s">
        <v>351</v>
      </c>
      <c r="E399" s="102" t="s">
        <v>393</v>
      </c>
      <c r="F399" s="102" t="s">
        <v>393</v>
      </c>
      <c r="G399" s="102" t="s">
        <v>393</v>
      </c>
      <c r="H399" s="102" t="s">
        <v>393</v>
      </c>
      <c r="I399" s="102" t="s">
        <v>393</v>
      </c>
      <c r="J399" s="100" t="s">
        <v>345</v>
      </c>
      <c r="K399" s="100" t="s">
        <v>346</v>
      </c>
      <c r="L399" s="100" t="s">
        <v>347</v>
      </c>
    </row>
    <row r="400" spans="1:12" hidden="1" x14ac:dyDescent="0.3">
      <c r="A400" s="100" t="s">
        <v>1140</v>
      </c>
      <c r="B400" s="97" t="s">
        <v>733</v>
      </c>
      <c r="C400" s="101" t="s">
        <v>726</v>
      </c>
      <c r="D400" s="100" t="s">
        <v>351</v>
      </c>
      <c r="E400" s="102" t="s">
        <v>344</v>
      </c>
      <c r="F400" s="102" t="s">
        <v>343</v>
      </c>
      <c r="G400" s="102" t="s">
        <v>343</v>
      </c>
      <c r="H400" s="102" t="s">
        <v>344</v>
      </c>
      <c r="I400" s="102" t="s">
        <v>343</v>
      </c>
      <c r="J400" s="100" t="s">
        <v>345</v>
      </c>
      <c r="K400" s="100" t="s">
        <v>346</v>
      </c>
      <c r="L400" s="100" t="s">
        <v>347</v>
      </c>
    </row>
    <row r="401" spans="1:12" hidden="1" x14ac:dyDescent="0.3">
      <c r="A401" s="100" t="s">
        <v>1141</v>
      </c>
      <c r="B401" s="97" t="s">
        <v>1142</v>
      </c>
      <c r="C401" s="101" t="s">
        <v>384</v>
      </c>
      <c r="D401" s="100" t="s">
        <v>803</v>
      </c>
      <c r="E401" s="102" t="s">
        <v>344</v>
      </c>
      <c r="F401" s="102" t="s">
        <v>344</v>
      </c>
      <c r="G401" s="102" t="s">
        <v>344</v>
      </c>
      <c r="H401" s="102" t="s">
        <v>344</v>
      </c>
      <c r="I401" s="102" t="s">
        <v>344</v>
      </c>
      <c r="J401" s="100" t="s">
        <v>345</v>
      </c>
      <c r="K401" s="100" t="s">
        <v>346</v>
      </c>
      <c r="L401" s="100" t="s">
        <v>347</v>
      </c>
    </row>
    <row r="402" spans="1:12" hidden="1" x14ac:dyDescent="0.3">
      <c r="A402" s="100" t="s">
        <v>1143</v>
      </c>
      <c r="B402" s="97" t="s">
        <v>952</v>
      </c>
      <c r="C402" s="101" t="s">
        <v>350</v>
      </c>
      <c r="D402" s="100" t="s">
        <v>351</v>
      </c>
      <c r="E402" s="102">
        <v>2.1429999999999998</v>
      </c>
      <c r="F402" s="102" t="s">
        <v>344</v>
      </c>
      <c r="G402" s="102">
        <v>1.83</v>
      </c>
      <c r="H402" s="102">
        <v>2.1800000000000002</v>
      </c>
      <c r="I402" s="102">
        <v>2.0379999999999998</v>
      </c>
      <c r="J402" s="100" t="s">
        <v>435</v>
      </c>
      <c r="K402" s="100" t="s">
        <v>346</v>
      </c>
      <c r="L402" s="100" t="s">
        <v>353</v>
      </c>
    </row>
    <row r="403" spans="1:12" hidden="1" x14ac:dyDescent="0.3">
      <c r="A403" s="100" t="s">
        <v>1144</v>
      </c>
      <c r="B403" s="97" t="s">
        <v>442</v>
      </c>
      <c r="C403" s="101" t="s">
        <v>686</v>
      </c>
      <c r="D403" s="100" t="s">
        <v>351</v>
      </c>
      <c r="E403" s="102" t="s">
        <v>344</v>
      </c>
      <c r="F403" s="102" t="s">
        <v>343</v>
      </c>
      <c r="G403" s="102" t="s">
        <v>343</v>
      </c>
      <c r="H403" s="102" t="s">
        <v>344</v>
      </c>
      <c r="I403" s="102" t="s">
        <v>343</v>
      </c>
      <c r="J403" s="100" t="s">
        <v>345</v>
      </c>
      <c r="K403" s="100" t="s">
        <v>346</v>
      </c>
      <c r="L403" s="100" t="s">
        <v>347</v>
      </c>
    </row>
    <row r="404" spans="1:12" hidden="1" x14ac:dyDescent="0.3">
      <c r="A404" s="100" t="s">
        <v>1145</v>
      </c>
      <c r="B404" s="97" t="s">
        <v>1146</v>
      </c>
      <c r="C404" s="101" t="s">
        <v>368</v>
      </c>
      <c r="D404" s="100" t="s">
        <v>342</v>
      </c>
      <c r="E404" s="102" t="s">
        <v>432</v>
      </c>
      <c r="F404" s="102" t="s">
        <v>344</v>
      </c>
      <c r="G404" s="102" t="s">
        <v>344</v>
      </c>
      <c r="H404" s="102" t="s">
        <v>344</v>
      </c>
      <c r="I404" s="102" t="s">
        <v>344</v>
      </c>
      <c r="J404" s="100" t="s">
        <v>345</v>
      </c>
      <c r="K404" s="100" t="s">
        <v>346</v>
      </c>
      <c r="L404" s="100" t="s">
        <v>347</v>
      </c>
    </row>
    <row r="405" spans="1:12" hidden="1" x14ac:dyDescent="0.3">
      <c r="A405" s="100" t="s">
        <v>1147</v>
      </c>
      <c r="B405" s="97" t="s">
        <v>1148</v>
      </c>
      <c r="C405" s="101" t="s">
        <v>514</v>
      </c>
      <c r="D405" s="100" t="s">
        <v>342</v>
      </c>
      <c r="E405" s="102">
        <v>2.0099999999999998</v>
      </c>
      <c r="F405" s="102">
        <v>2.0099999999999998</v>
      </c>
      <c r="G405" s="102">
        <v>2.0099999999999998</v>
      </c>
      <c r="H405" s="102">
        <v>2.0099999999999998</v>
      </c>
      <c r="I405" s="102">
        <v>2.0099999999999998</v>
      </c>
      <c r="J405" s="100" t="s">
        <v>706</v>
      </c>
      <c r="K405" s="100" t="s">
        <v>346</v>
      </c>
      <c r="L405" s="100" t="s">
        <v>478</v>
      </c>
    </row>
    <row r="406" spans="1:12" hidden="1" x14ac:dyDescent="0.3">
      <c r="A406" s="100" t="s">
        <v>1149</v>
      </c>
      <c r="B406" s="97" t="s">
        <v>1150</v>
      </c>
      <c r="C406" s="101" t="s">
        <v>514</v>
      </c>
      <c r="D406" s="100" t="s">
        <v>351</v>
      </c>
      <c r="E406" s="102">
        <v>2.02</v>
      </c>
      <c r="F406" s="102">
        <v>2.02</v>
      </c>
      <c r="G406" s="102">
        <v>2.02</v>
      </c>
      <c r="H406" s="102">
        <v>2.02</v>
      </c>
      <c r="I406" s="102">
        <v>2.02</v>
      </c>
      <c r="J406" s="100" t="s">
        <v>706</v>
      </c>
      <c r="K406" s="100" t="s">
        <v>346</v>
      </c>
      <c r="L406" s="100" t="s">
        <v>478</v>
      </c>
    </row>
    <row r="407" spans="1:12" hidden="1" x14ac:dyDescent="0.3">
      <c r="A407" s="100" t="s">
        <v>1151</v>
      </c>
      <c r="B407" s="97" t="s">
        <v>1152</v>
      </c>
      <c r="C407" s="101" t="s">
        <v>368</v>
      </c>
      <c r="D407" s="100" t="s">
        <v>351</v>
      </c>
      <c r="E407" s="102" t="s">
        <v>432</v>
      </c>
      <c r="F407" s="102" t="s">
        <v>344</v>
      </c>
      <c r="G407" s="102" t="s">
        <v>344</v>
      </c>
      <c r="H407" s="102" t="s">
        <v>344</v>
      </c>
      <c r="I407" s="102" t="s">
        <v>344</v>
      </c>
      <c r="J407" s="100" t="s">
        <v>345</v>
      </c>
      <c r="K407" s="100" t="s">
        <v>346</v>
      </c>
      <c r="L407" s="100" t="s">
        <v>347</v>
      </c>
    </row>
    <row r="408" spans="1:12" hidden="1" x14ac:dyDescent="0.3">
      <c r="A408" s="100" t="s">
        <v>1153</v>
      </c>
      <c r="B408" s="97" t="s">
        <v>1154</v>
      </c>
      <c r="C408" s="101" t="s">
        <v>743</v>
      </c>
      <c r="D408" s="100" t="s">
        <v>342</v>
      </c>
      <c r="E408" s="102">
        <v>2.1429999999999998</v>
      </c>
      <c r="F408" s="102" t="s">
        <v>344</v>
      </c>
      <c r="G408" s="102">
        <v>1.83</v>
      </c>
      <c r="H408" s="102">
        <v>2.1800000000000002</v>
      </c>
      <c r="I408" s="102">
        <v>2.0379999999999998</v>
      </c>
      <c r="J408" s="100" t="s">
        <v>435</v>
      </c>
      <c r="K408" s="100" t="s">
        <v>346</v>
      </c>
      <c r="L408" s="100" t="s">
        <v>353</v>
      </c>
    </row>
    <row r="409" spans="1:12" hidden="1" x14ac:dyDescent="0.3">
      <c r="A409" s="100" t="s">
        <v>1155</v>
      </c>
      <c r="B409" s="97" t="s">
        <v>1156</v>
      </c>
      <c r="C409" s="101" t="s">
        <v>691</v>
      </c>
      <c r="D409" s="100" t="s">
        <v>351</v>
      </c>
      <c r="E409" s="102">
        <v>1.48</v>
      </c>
      <c r="F409" s="102">
        <v>1.82</v>
      </c>
      <c r="G409" s="102">
        <v>1.84</v>
      </c>
      <c r="H409" s="102">
        <v>2.39</v>
      </c>
      <c r="I409" s="102">
        <v>1.88</v>
      </c>
      <c r="J409" s="100" t="s">
        <v>352</v>
      </c>
      <c r="K409" s="100" t="s">
        <v>346</v>
      </c>
      <c r="L409" s="100" t="s">
        <v>353</v>
      </c>
    </row>
    <row r="410" spans="1:12" hidden="1" x14ac:dyDescent="0.3">
      <c r="A410" s="100" t="s">
        <v>1157</v>
      </c>
      <c r="B410" s="97" t="s">
        <v>1158</v>
      </c>
      <c r="C410" s="101" t="s">
        <v>371</v>
      </c>
      <c r="D410" s="100" t="s">
        <v>351</v>
      </c>
      <c r="E410" s="102" t="s">
        <v>344</v>
      </c>
      <c r="F410" s="102" t="s">
        <v>343</v>
      </c>
      <c r="G410" s="102" t="s">
        <v>343</v>
      </c>
      <c r="H410" s="102" t="s">
        <v>344</v>
      </c>
      <c r="I410" s="102" t="s">
        <v>343</v>
      </c>
      <c r="J410" s="100" t="s">
        <v>345</v>
      </c>
      <c r="K410" s="100" t="s">
        <v>346</v>
      </c>
      <c r="L410" s="100" t="s">
        <v>347</v>
      </c>
    </row>
    <row r="411" spans="1:12" hidden="1" x14ac:dyDescent="0.3">
      <c r="A411" s="100" t="s">
        <v>1159</v>
      </c>
      <c r="B411" s="97" t="s">
        <v>1160</v>
      </c>
      <c r="C411" s="101" t="s">
        <v>483</v>
      </c>
      <c r="D411" s="100" t="s">
        <v>351</v>
      </c>
      <c r="E411" s="102" t="s">
        <v>343</v>
      </c>
      <c r="F411" s="102" t="s">
        <v>432</v>
      </c>
      <c r="G411" s="102" t="s">
        <v>343</v>
      </c>
      <c r="H411" s="102" t="s">
        <v>344</v>
      </c>
      <c r="I411" s="102" t="s">
        <v>343</v>
      </c>
      <c r="J411" s="100" t="s">
        <v>345</v>
      </c>
      <c r="K411" s="100" t="s">
        <v>346</v>
      </c>
      <c r="L411" s="100" t="s">
        <v>347</v>
      </c>
    </row>
    <row r="412" spans="1:12" hidden="1" x14ac:dyDescent="0.3">
      <c r="A412" s="100" t="s">
        <v>1161</v>
      </c>
      <c r="B412" s="97" t="s">
        <v>1162</v>
      </c>
      <c r="C412" s="101" t="s">
        <v>552</v>
      </c>
      <c r="D412" s="100" t="s">
        <v>351</v>
      </c>
      <c r="E412" s="102" t="s">
        <v>393</v>
      </c>
      <c r="F412" s="102" t="s">
        <v>393</v>
      </c>
      <c r="G412" s="102" t="s">
        <v>393</v>
      </c>
      <c r="H412" s="102" t="s">
        <v>393</v>
      </c>
      <c r="I412" s="102" t="s">
        <v>393</v>
      </c>
      <c r="J412" s="100" t="s">
        <v>345</v>
      </c>
      <c r="K412" s="100" t="s">
        <v>346</v>
      </c>
      <c r="L412" s="100" t="s">
        <v>347</v>
      </c>
    </row>
    <row r="413" spans="1:12" hidden="1" x14ac:dyDescent="0.3">
      <c r="A413" s="100" t="s">
        <v>1163</v>
      </c>
      <c r="B413" s="97" t="s">
        <v>1164</v>
      </c>
      <c r="C413" s="101" t="s">
        <v>431</v>
      </c>
      <c r="D413" s="100" t="s">
        <v>342</v>
      </c>
      <c r="E413" s="102" t="s">
        <v>343</v>
      </c>
      <c r="F413" s="102" t="s">
        <v>432</v>
      </c>
      <c r="G413" s="102" t="s">
        <v>343</v>
      </c>
      <c r="H413" s="102" t="s">
        <v>344</v>
      </c>
      <c r="I413" s="102" t="s">
        <v>343</v>
      </c>
      <c r="J413" s="100" t="s">
        <v>345</v>
      </c>
      <c r="K413" s="100" t="s">
        <v>346</v>
      </c>
      <c r="L413" s="100" t="s">
        <v>347</v>
      </c>
    </row>
    <row r="414" spans="1:12" hidden="1" x14ac:dyDescent="0.3">
      <c r="A414" s="100" t="s">
        <v>1165</v>
      </c>
      <c r="B414" s="97" t="s">
        <v>411</v>
      </c>
      <c r="C414" s="101" t="s">
        <v>686</v>
      </c>
      <c r="D414" s="100" t="s">
        <v>351</v>
      </c>
      <c r="E414" s="102" t="s">
        <v>343</v>
      </c>
      <c r="F414" s="102" t="s">
        <v>343</v>
      </c>
      <c r="G414" s="102" t="s">
        <v>343</v>
      </c>
      <c r="H414" s="102" t="s">
        <v>344</v>
      </c>
      <c r="I414" s="102" t="s">
        <v>343</v>
      </c>
      <c r="J414" s="100" t="s">
        <v>345</v>
      </c>
      <c r="K414" s="100" t="s">
        <v>346</v>
      </c>
      <c r="L414" s="100" t="s">
        <v>347</v>
      </c>
    </row>
    <row r="415" spans="1:12" hidden="1" x14ac:dyDescent="0.3">
      <c r="A415" s="100" t="s">
        <v>1166</v>
      </c>
      <c r="B415" s="97" t="s">
        <v>1167</v>
      </c>
      <c r="C415" s="101" t="s">
        <v>381</v>
      </c>
      <c r="D415" s="100" t="s">
        <v>363</v>
      </c>
      <c r="E415" s="102" t="s">
        <v>364</v>
      </c>
      <c r="F415" s="102" t="s">
        <v>364</v>
      </c>
      <c r="G415" s="102" t="s">
        <v>364</v>
      </c>
      <c r="H415" s="102" t="s">
        <v>364</v>
      </c>
      <c r="I415" s="102" t="s">
        <v>364</v>
      </c>
      <c r="J415" s="100" t="s">
        <v>345</v>
      </c>
      <c r="K415" s="100" t="s">
        <v>346</v>
      </c>
      <c r="L415" s="100" t="s">
        <v>347</v>
      </c>
    </row>
    <row r="416" spans="1:12" hidden="1" x14ac:dyDescent="0.3">
      <c r="A416" s="100" t="s">
        <v>1168</v>
      </c>
      <c r="B416" s="97" t="s">
        <v>660</v>
      </c>
      <c r="C416" s="101" t="s">
        <v>371</v>
      </c>
      <c r="D416" s="100" t="s">
        <v>342</v>
      </c>
      <c r="E416" s="102" t="s">
        <v>344</v>
      </c>
      <c r="F416" s="102" t="s">
        <v>343</v>
      </c>
      <c r="G416" s="102" t="s">
        <v>343</v>
      </c>
      <c r="H416" s="102" t="s">
        <v>344</v>
      </c>
      <c r="I416" s="102" t="s">
        <v>343</v>
      </c>
      <c r="J416" s="100" t="s">
        <v>345</v>
      </c>
      <c r="K416" s="100" t="s">
        <v>346</v>
      </c>
      <c r="L416" s="100" t="s">
        <v>347</v>
      </c>
    </row>
    <row r="417" spans="1:12" hidden="1" x14ac:dyDescent="0.3">
      <c r="A417" s="100" t="s">
        <v>1169</v>
      </c>
      <c r="B417" s="97" t="s">
        <v>1170</v>
      </c>
      <c r="C417" s="101" t="s">
        <v>514</v>
      </c>
      <c r="D417" s="100" t="s">
        <v>351</v>
      </c>
      <c r="E417" s="102">
        <v>2.0699999999999998</v>
      </c>
      <c r="F417" s="102">
        <v>2.06</v>
      </c>
      <c r="G417" s="102">
        <v>2.2650000000000001</v>
      </c>
      <c r="H417" s="102">
        <v>2.06</v>
      </c>
      <c r="I417" s="102">
        <v>2.1139999999999999</v>
      </c>
      <c r="J417" s="100" t="s">
        <v>484</v>
      </c>
      <c r="K417" s="100" t="s">
        <v>346</v>
      </c>
      <c r="L417" s="100" t="s">
        <v>478</v>
      </c>
    </row>
    <row r="418" spans="1:12" hidden="1" x14ac:dyDescent="0.3">
      <c r="A418" s="100" t="s">
        <v>1171</v>
      </c>
      <c r="B418" s="97" t="s">
        <v>1172</v>
      </c>
      <c r="C418" s="101" t="s">
        <v>418</v>
      </c>
      <c r="D418" s="100" t="s">
        <v>351</v>
      </c>
      <c r="E418" s="102">
        <v>1.55</v>
      </c>
      <c r="F418" s="102">
        <v>1.8</v>
      </c>
      <c r="G418" s="102">
        <v>1.9</v>
      </c>
      <c r="H418" s="102">
        <v>2.1800000000000002</v>
      </c>
      <c r="I418" s="102">
        <v>1.86</v>
      </c>
      <c r="J418" s="100" t="s">
        <v>352</v>
      </c>
      <c r="K418" s="100" t="s">
        <v>346</v>
      </c>
      <c r="L418" s="100" t="s">
        <v>353</v>
      </c>
    </row>
    <row r="419" spans="1:12" hidden="1" x14ac:dyDescent="0.3">
      <c r="A419" s="100" t="s">
        <v>1173</v>
      </c>
      <c r="B419" s="97" t="s">
        <v>1137</v>
      </c>
      <c r="C419" s="101" t="s">
        <v>356</v>
      </c>
      <c r="D419" s="100" t="s">
        <v>351</v>
      </c>
      <c r="E419" s="102">
        <v>1.79</v>
      </c>
      <c r="F419" s="102">
        <v>2.15</v>
      </c>
      <c r="G419" s="102">
        <v>2.2999999999999998</v>
      </c>
      <c r="H419" s="102">
        <v>2.2799999999999998</v>
      </c>
      <c r="I419" s="102">
        <v>2.13</v>
      </c>
      <c r="J419" s="100" t="s">
        <v>352</v>
      </c>
      <c r="K419" s="100" t="s">
        <v>346</v>
      </c>
      <c r="L419" s="100" t="s">
        <v>353</v>
      </c>
    </row>
    <row r="420" spans="1:12" hidden="1" x14ac:dyDescent="0.3">
      <c r="A420" s="100" t="s">
        <v>1174</v>
      </c>
      <c r="B420" s="97" t="s">
        <v>1175</v>
      </c>
      <c r="C420" s="101" t="s">
        <v>552</v>
      </c>
      <c r="D420" s="100" t="s">
        <v>351</v>
      </c>
      <c r="E420" s="102">
        <v>1.34</v>
      </c>
      <c r="F420" s="102">
        <v>1.78</v>
      </c>
      <c r="G420" s="102">
        <v>2.0699999999999998</v>
      </c>
      <c r="H420" s="102">
        <v>2.31</v>
      </c>
      <c r="I420" s="102">
        <v>1.88</v>
      </c>
      <c r="J420" s="100" t="s">
        <v>352</v>
      </c>
      <c r="K420" s="100" t="s">
        <v>346</v>
      </c>
      <c r="L420" s="100" t="s">
        <v>353</v>
      </c>
    </row>
    <row r="421" spans="1:12" hidden="1" x14ac:dyDescent="0.3">
      <c r="A421" s="100" t="s">
        <v>1176</v>
      </c>
      <c r="B421" s="97" t="s">
        <v>1177</v>
      </c>
      <c r="C421" s="101" t="s">
        <v>381</v>
      </c>
      <c r="D421" s="100" t="s">
        <v>351</v>
      </c>
      <c r="E421" s="102" t="s">
        <v>364</v>
      </c>
      <c r="F421" s="102" t="s">
        <v>364</v>
      </c>
      <c r="G421" s="102" t="s">
        <v>364</v>
      </c>
      <c r="H421" s="102" t="s">
        <v>364</v>
      </c>
      <c r="I421" s="102" t="s">
        <v>364</v>
      </c>
      <c r="J421" s="100" t="s">
        <v>345</v>
      </c>
      <c r="K421" s="100" t="s">
        <v>346</v>
      </c>
      <c r="L421" s="100" t="s">
        <v>347</v>
      </c>
    </row>
    <row r="422" spans="1:12" hidden="1" x14ac:dyDescent="0.3">
      <c r="A422" s="100" t="s">
        <v>1178</v>
      </c>
      <c r="B422" s="97" t="s">
        <v>1179</v>
      </c>
      <c r="C422" s="101" t="s">
        <v>384</v>
      </c>
      <c r="D422" s="100" t="s">
        <v>363</v>
      </c>
      <c r="E422" s="102" t="s">
        <v>364</v>
      </c>
      <c r="F422" s="102" t="s">
        <v>364</v>
      </c>
      <c r="G422" s="102" t="s">
        <v>364</v>
      </c>
      <c r="H422" s="102" t="s">
        <v>364</v>
      </c>
      <c r="I422" s="102" t="s">
        <v>364</v>
      </c>
      <c r="J422" s="100" t="s">
        <v>345</v>
      </c>
      <c r="K422" s="100" t="s">
        <v>346</v>
      </c>
      <c r="L422" s="100" t="s">
        <v>347</v>
      </c>
    </row>
    <row r="423" spans="1:12" hidden="1" x14ac:dyDescent="0.3">
      <c r="A423" s="100" t="s">
        <v>1180</v>
      </c>
      <c r="B423" s="97" t="s">
        <v>765</v>
      </c>
      <c r="C423" s="101" t="s">
        <v>418</v>
      </c>
      <c r="D423" s="100" t="s">
        <v>342</v>
      </c>
      <c r="E423" s="102" t="s">
        <v>343</v>
      </c>
      <c r="F423" s="102" t="s">
        <v>343</v>
      </c>
      <c r="G423" s="102" t="s">
        <v>343</v>
      </c>
      <c r="H423" s="102" t="s">
        <v>344</v>
      </c>
      <c r="I423" s="102" t="s">
        <v>343</v>
      </c>
      <c r="J423" s="100" t="s">
        <v>345</v>
      </c>
      <c r="K423" s="100" t="s">
        <v>346</v>
      </c>
      <c r="L423" s="100" t="s">
        <v>347</v>
      </c>
    </row>
    <row r="424" spans="1:12" hidden="1" x14ac:dyDescent="0.3">
      <c r="A424" s="100" t="s">
        <v>1181</v>
      </c>
      <c r="B424" s="97" t="s">
        <v>1182</v>
      </c>
      <c r="C424" s="101" t="s">
        <v>514</v>
      </c>
      <c r="D424" s="100" t="s">
        <v>351</v>
      </c>
      <c r="E424" s="102">
        <v>2.0099999999999998</v>
      </c>
      <c r="F424" s="102">
        <v>2.0099999999999998</v>
      </c>
      <c r="G424" s="102">
        <v>2.0099999999999998</v>
      </c>
      <c r="H424" s="102">
        <v>2.0099999999999998</v>
      </c>
      <c r="I424" s="102">
        <v>2.0099999999999998</v>
      </c>
      <c r="J424" s="100" t="s">
        <v>922</v>
      </c>
      <c r="K424" s="100" t="s">
        <v>346</v>
      </c>
      <c r="L424" s="100" t="s">
        <v>478</v>
      </c>
    </row>
    <row r="425" spans="1:12" hidden="1" x14ac:dyDescent="0.3">
      <c r="A425" s="100" t="s">
        <v>1183</v>
      </c>
      <c r="B425" s="97" t="s">
        <v>1184</v>
      </c>
      <c r="C425" s="101" t="s">
        <v>514</v>
      </c>
      <c r="D425" s="100" t="s">
        <v>351</v>
      </c>
      <c r="E425" s="102">
        <v>2.0310000000000001</v>
      </c>
      <c r="F425" s="102">
        <v>2.02</v>
      </c>
      <c r="G425" s="102">
        <v>1.621</v>
      </c>
      <c r="H425" s="102">
        <v>1.21</v>
      </c>
      <c r="I425" s="102">
        <v>1.72</v>
      </c>
      <c r="J425" s="100" t="s">
        <v>484</v>
      </c>
      <c r="K425" s="100" t="s">
        <v>346</v>
      </c>
      <c r="L425" s="100" t="s">
        <v>478</v>
      </c>
    </row>
    <row r="426" spans="1:12" hidden="1" x14ac:dyDescent="0.3">
      <c r="A426" s="100" t="s">
        <v>1185</v>
      </c>
      <c r="B426" s="97" t="s">
        <v>1186</v>
      </c>
      <c r="C426" s="101" t="s">
        <v>384</v>
      </c>
      <c r="D426" s="100" t="s">
        <v>363</v>
      </c>
      <c r="E426" s="102" t="s">
        <v>364</v>
      </c>
      <c r="F426" s="102" t="s">
        <v>364</v>
      </c>
      <c r="G426" s="102" t="s">
        <v>364</v>
      </c>
      <c r="H426" s="102" t="s">
        <v>364</v>
      </c>
      <c r="I426" s="102" t="s">
        <v>364</v>
      </c>
      <c r="J426" s="100" t="s">
        <v>345</v>
      </c>
      <c r="K426" s="100" t="s">
        <v>346</v>
      </c>
      <c r="L426" s="100" t="s">
        <v>347</v>
      </c>
    </row>
    <row r="427" spans="1:12" hidden="1" x14ac:dyDescent="0.3">
      <c r="A427" s="100" t="s">
        <v>1187</v>
      </c>
      <c r="B427" s="97" t="s">
        <v>1188</v>
      </c>
      <c r="C427" s="101" t="s">
        <v>384</v>
      </c>
      <c r="D427" s="100" t="s">
        <v>342</v>
      </c>
      <c r="E427" s="102" t="s">
        <v>344</v>
      </c>
      <c r="F427" s="102" t="s">
        <v>344</v>
      </c>
      <c r="G427" s="102" t="s">
        <v>432</v>
      </c>
      <c r="H427" s="102" t="s">
        <v>344</v>
      </c>
      <c r="I427" s="102" t="s">
        <v>344</v>
      </c>
      <c r="J427" s="100" t="s">
        <v>345</v>
      </c>
      <c r="K427" s="100" t="s">
        <v>346</v>
      </c>
      <c r="L427" s="100" t="s">
        <v>347</v>
      </c>
    </row>
    <row r="428" spans="1:12" hidden="1" x14ac:dyDescent="0.3">
      <c r="A428" s="100" t="s">
        <v>1189</v>
      </c>
      <c r="B428" s="97" t="s">
        <v>1190</v>
      </c>
      <c r="C428" s="101" t="s">
        <v>356</v>
      </c>
      <c r="D428" s="100" t="s">
        <v>363</v>
      </c>
      <c r="E428" s="102" t="s">
        <v>364</v>
      </c>
      <c r="F428" s="102" t="s">
        <v>364</v>
      </c>
      <c r="G428" s="102" t="s">
        <v>364</v>
      </c>
      <c r="H428" s="102" t="s">
        <v>364</v>
      </c>
      <c r="I428" s="102" t="s">
        <v>364</v>
      </c>
      <c r="J428" s="100" t="s">
        <v>365</v>
      </c>
      <c r="K428" s="100" t="s">
        <v>346</v>
      </c>
      <c r="L428" s="100" t="s">
        <v>347</v>
      </c>
    </row>
    <row r="429" spans="1:12" hidden="1" x14ac:dyDescent="0.3">
      <c r="A429" s="100" t="s">
        <v>1191</v>
      </c>
      <c r="B429" s="97" t="s">
        <v>451</v>
      </c>
      <c r="C429" s="101" t="s">
        <v>418</v>
      </c>
      <c r="D429" s="100" t="s">
        <v>351</v>
      </c>
      <c r="E429" s="102" t="s">
        <v>343</v>
      </c>
      <c r="F429" s="102" t="s">
        <v>343</v>
      </c>
      <c r="G429" s="102" t="s">
        <v>343</v>
      </c>
      <c r="H429" s="102" t="s">
        <v>344</v>
      </c>
      <c r="I429" s="102" t="s">
        <v>343</v>
      </c>
      <c r="J429" s="100" t="s">
        <v>345</v>
      </c>
      <c r="K429" s="100" t="s">
        <v>346</v>
      </c>
      <c r="L429" s="100" t="s">
        <v>347</v>
      </c>
    </row>
    <row r="430" spans="1:12" hidden="1" x14ac:dyDescent="0.3">
      <c r="A430" s="100" t="s">
        <v>1192</v>
      </c>
      <c r="B430" s="97" t="s">
        <v>1193</v>
      </c>
      <c r="C430" s="101" t="s">
        <v>769</v>
      </c>
      <c r="D430" s="100" t="s">
        <v>351</v>
      </c>
      <c r="E430" s="102" t="s">
        <v>343</v>
      </c>
      <c r="F430" s="102" t="s">
        <v>432</v>
      </c>
      <c r="G430" s="102" t="s">
        <v>343</v>
      </c>
      <c r="H430" s="102" t="s">
        <v>344</v>
      </c>
      <c r="I430" s="102" t="s">
        <v>343</v>
      </c>
      <c r="J430" s="100" t="s">
        <v>345</v>
      </c>
      <c r="K430" s="100" t="s">
        <v>346</v>
      </c>
      <c r="L430" s="100" t="s">
        <v>347</v>
      </c>
    </row>
    <row r="431" spans="1:12" hidden="1" x14ac:dyDescent="0.3">
      <c r="A431" s="100" t="s">
        <v>1194</v>
      </c>
      <c r="B431" s="97" t="s">
        <v>568</v>
      </c>
      <c r="C431" s="101" t="s">
        <v>691</v>
      </c>
      <c r="D431" s="100" t="s">
        <v>342</v>
      </c>
      <c r="E431" s="102" t="s">
        <v>343</v>
      </c>
      <c r="F431" s="102" t="s">
        <v>343</v>
      </c>
      <c r="G431" s="102" t="s">
        <v>343</v>
      </c>
      <c r="H431" s="102" t="s">
        <v>344</v>
      </c>
      <c r="I431" s="102" t="s">
        <v>343</v>
      </c>
      <c r="J431" s="100" t="s">
        <v>345</v>
      </c>
      <c r="K431" s="100" t="s">
        <v>346</v>
      </c>
      <c r="L431" s="100" t="s">
        <v>347</v>
      </c>
    </row>
    <row r="432" spans="1:12" hidden="1" x14ac:dyDescent="0.3">
      <c r="A432" s="100" t="s">
        <v>1195</v>
      </c>
      <c r="B432" s="97" t="s">
        <v>829</v>
      </c>
      <c r="C432" s="101" t="s">
        <v>473</v>
      </c>
      <c r="D432" s="100" t="s">
        <v>351</v>
      </c>
      <c r="E432" s="102" t="s">
        <v>343</v>
      </c>
      <c r="F432" s="102" t="s">
        <v>343</v>
      </c>
      <c r="G432" s="102" t="s">
        <v>343</v>
      </c>
      <c r="H432" s="102" t="s">
        <v>344</v>
      </c>
      <c r="I432" s="102" t="s">
        <v>343</v>
      </c>
      <c r="J432" s="100" t="s">
        <v>345</v>
      </c>
      <c r="K432" s="100" t="s">
        <v>346</v>
      </c>
      <c r="L432" s="100" t="s">
        <v>347</v>
      </c>
    </row>
    <row r="433" spans="1:12" hidden="1" x14ac:dyDescent="0.3">
      <c r="A433" s="100" t="s">
        <v>1196</v>
      </c>
      <c r="B433" s="97" t="s">
        <v>1197</v>
      </c>
      <c r="C433" s="101" t="s">
        <v>356</v>
      </c>
      <c r="D433" s="100" t="s">
        <v>363</v>
      </c>
      <c r="E433" s="102" t="s">
        <v>364</v>
      </c>
      <c r="F433" s="102" t="s">
        <v>364</v>
      </c>
      <c r="G433" s="102" t="s">
        <v>364</v>
      </c>
      <c r="H433" s="102" t="s">
        <v>364</v>
      </c>
      <c r="I433" s="102" t="s">
        <v>364</v>
      </c>
      <c r="J433" s="100" t="s">
        <v>365</v>
      </c>
      <c r="K433" s="100" t="s">
        <v>346</v>
      </c>
      <c r="L433" s="100" t="s">
        <v>347</v>
      </c>
    </row>
    <row r="434" spans="1:12" hidden="1" x14ac:dyDescent="0.3">
      <c r="A434" s="100" t="s">
        <v>1198</v>
      </c>
      <c r="B434" s="97" t="s">
        <v>1199</v>
      </c>
      <c r="C434" s="101" t="s">
        <v>610</v>
      </c>
      <c r="D434" s="100" t="s">
        <v>351</v>
      </c>
      <c r="E434" s="102">
        <v>2.02</v>
      </c>
      <c r="F434" s="102">
        <v>2.02</v>
      </c>
      <c r="G434" s="102">
        <v>2.02</v>
      </c>
      <c r="H434" s="102">
        <v>2.02</v>
      </c>
      <c r="I434" s="102">
        <v>2.02</v>
      </c>
      <c r="J434" s="100" t="s">
        <v>706</v>
      </c>
      <c r="K434" s="100" t="s">
        <v>346</v>
      </c>
      <c r="L434" s="100" t="s">
        <v>478</v>
      </c>
    </row>
    <row r="435" spans="1:12" hidden="1" x14ac:dyDescent="0.3">
      <c r="A435" s="100" t="s">
        <v>1200</v>
      </c>
      <c r="B435" s="97" t="s">
        <v>679</v>
      </c>
      <c r="C435" s="101" t="s">
        <v>817</v>
      </c>
      <c r="D435" s="100" t="s">
        <v>351</v>
      </c>
      <c r="E435" s="102" t="s">
        <v>343</v>
      </c>
      <c r="F435" s="102" t="s">
        <v>343</v>
      </c>
      <c r="G435" s="102" t="s">
        <v>343</v>
      </c>
      <c r="H435" s="102" t="s">
        <v>344</v>
      </c>
      <c r="I435" s="102" t="s">
        <v>343</v>
      </c>
      <c r="J435" s="100" t="s">
        <v>345</v>
      </c>
      <c r="K435" s="100" t="s">
        <v>346</v>
      </c>
      <c r="L435" s="100" t="s">
        <v>347</v>
      </c>
    </row>
    <row r="436" spans="1:12" hidden="1" x14ac:dyDescent="0.3">
      <c r="A436" s="100" t="s">
        <v>1201</v>
      </c>
      <c r="B436" s="97" t="s">
        <v>1202</v>
      </c>
      <c r="C436" s="101" t="s">
        <v>460</v>
      </c>
      <c r="D436" s="100" t="s">
        <v>342</v>
      </c>
      <c r="E436" s="102">
        <v>1.48</v>
      </c>
      <c r="F436" s="102">
        <v>1.68</v>
      </c>
      <c r="G436" s="102">
        <v>2.0699999999999998</v>
      </c>
      <c r="H436" s="102">
        <v>2.16</v>
      </c>
      <c r="I436" s="102">
        <v>1.85</v>
      </c>
      <c r="J436" s="100" t="s">
        <v>352</v>
      </c>
      <c r="K436" s="100" t="s">
        <v>346</v>
      </c>
      <c r="L436" s="100" t="s">
        <v>353</v>
      </c>
    </row>
    <row r="437" spans="1:12" hidden="1" x14ac:dyDescent="0.3">
      <c r="A437" s="100" t="s">
        <v>1203</v>
      </c>
      <c r="B437" s="97" t="s">
        <v>1204</v>
      </c>
      <c r="C437" s="101" t="s">
        <v>552</v>
      </c>
      <c r="D437" s="100" t="s">
        <v>342</v>
      </c>
      <c r="E437" s="102">
        <v>1.33</v>
      </c>
      <c r="F437" s="102">
        <v>1.88</v>
      </c>
      <c r="G437" s="102">
        <v>2.0499999999999998</v>
      </c>
      <c r="H437" s="102">
        <v>2.29</v>
      </c>
      <c r="I437" s="102">
        <v>1.89</v>
      </c>
      <c r="J437" s="100" t="s">
        <v>352</v>
      </c>
      <c r="K437" s="100" t="s">
        <v>346</v>
      </c>
      <c r="L437" s="100" t="s">
        <v>353</v>
      </c>
    </row>
    <row r="438" spans="1:12" hidden="1" x14ac:dyDescent="0.3">
      <c r="A438" s="100" t="s">
        <v>1205</v>
      </c>
      <c r="B438" s="97" t="s">
        <v>599</v>
      </c>
      <c r="C438" s="101" t="s">
        <v>514</v>
      </c>
      <c r="D438" s="100" t="s">
        <v>351</v>
      </c>
      <c r="E438" s="102" t="s">
        <v>343</v>
      </c>
      <c r="F438" s="102" t="s">
        <v>432</v>
      </c>
      <c r="G438" s="102" t="s">
        <v>343</v>
      </c>
      <c r="H438" s="102" t="s">
        <v>344</v>
      </c>
      <c r="I438" s="102" t="s">
        <v>343</v>
      </c>
      <c r="J438" s="100" t="s">
        <v>484</v>
      </c>
      <c r="K438" s="100" t="s">
        <v>346</v>
      </c>
      <c r="L438" s="100" t="s">
        <v>347</v>
      </c>
    </row>
    <row r="439" spans="1:12" hidden="1" x14ac:dyDescent="0.3">
      <c r="A439" s="100" t="s">
        <v>1206</v>
      </c>
      <c r="B439" s="97" t="s">
        <v>1207</v>
      </c>
      <c r="C439" s="101" t="s">
        <v>460</v>
      </c>
      <c r="D439" s="100" t="s">
        <v>342</v>
      </c>
      <c r="E439" s="102">
        <v>1.48</v>
      </c>
      <c r="F439" s="102">
        <v>1.68</v>
      </c>
      <c r="G439" s="102">
        <v>2.0699999999999998</v>
      </c>
      <c r="H439" s="102">
        <v>2.16</v>
      </c>
      <c r="I439" s="102">
        <v>1.85</v>
      </c>
      <c r="J439" s="100" t="s">
        <v>352</v>
      </c>
      <c r="K439" s="100" t="s">
        <v>346</v>
      </c>
      <c r="L439" s="100" t="s">
        <v>353</v>
      </c>
    </row>
    <row r="440" spans="1:12" hidden="1" x14ac:dyDescent="0.3">
      <c r="A440" s="100" t="s">
        <v>1208</v>
      </c>
      <c r="B440" s="97" t="s">
        <v>1209</v>
      </c>
      <c r="C440" s="101" t="s">
        <v>1210</v>
      </c>
      <c r="D440" s="100" t="s">
        <v>342</v>
      </c>
      <c r="E440" s="102">
        <v>1.41</v>
      </c>
      <c r="F440" s="102">
        <v>1.57</v>
      </c>
      <c r="G440" s="102">
        <v>2.06</v>
      </c>
      <c r="H440" s="102">
        <v>2.34</v>
      </c>
      <c r="I440" s="102">
        <v>1.85</v>
      </c>
      <c r="J440" s="100" t="s">
        <v>352</v>
      </c>
      <c r="K440" s="100" t="s">
        <v>346</v>
      </c>
      <c r="L440" s="100" t="s">
        <v>353</v>
      </c>
    </row>
    <row r="441" spans="1:12" hidden="1" x14ac:dyDescent="0.3">
      <c r="A441" s="100" t="s">
        <v>1211</v>
      </c>
      <c r="B441" s="97" t="s">
        <v>574</v>
      </c>
      <c r="C441" s="101" t="s">
        <v>473</v>
      </c>
      <c r="D441" s="100" t="s">
        <v>351</v>
      </c>
      <c r="E441" s="102" t="s">
        <v>343</v>
      </c>
      <c r="F441" s="102" t="s">
        <v>343</v>
      </c>
      <c r="G441" s="102" t="s">
        <v>343</v>
      </c>
      <c r="H441" s="102" t="s">
        <v>344</v>
      </c>
      <c r="I441" s="102" t="s">
        <v>343</v>
      </c>
      <c r="J441" s="100" t="s">
        <v>345</v>
      </c>
      <c r="K441" s="100" t="s">
        <v>346</v>
      </c>
      <c r="L441" s="100" t="s">
        <v>347</v>
      </c>
    </row>
    <row r="442" spans="1:12" hidden="1" x14ac:dyDescent="0.3">
      <c r="A442" s="100" t="s">
        <v>1212</v>
      </c>
      <c r="B442" s="97" t="s">
        <v>1213</v>
      </c>
      <c r="C442" s="101" t="s">
        <v>473</v>
      </c>
      <c r="D442" s="100" t="s">
        <v>342</v>
      </c>
      <c r="E442" s="102">
        <v>1.39</v>
      </c>
      <c r="F442" s="102">
        <v>1.75</v>
      </c>
      <c r="G442" s="102">
        <v>1.84</v>
      </c>
      <c r="H442" s="102">
        <v>2.16</v>
      </c>
      <c r="I442" s="102">
        <v>1.79</v>
      </c>
      <c r="J442" s="100" t="s">
        <v>352</v>
      </c>
      <c r="K442" s="100" t="s">
        <v>346</v>
      </c>
      <c r="L442" s="100" t="s">
        <v>353</v>
      </c>
    </row>
    <row r="443" spans="1:12" hidden="1" x14ac:dyDescent="0.3">
      <c r="A443" s="100" t="s">
        <v>1214</v>
      </c>
      <c r="B443" s="97" t="s">
        <v>1215</v>
      </c>
      <c r="C443" s="101" t="s">
        <v>384</v>
      </c>
      <c r="D443" s="100" t="s">
        <v>351</v>
      </c>
      <c r="E443" s="102" t="s">
        <v>432</v>
      </c>
      <c r="F443" s="102" t="s">
        <v>432</v>
      </c>
      <c r="G443" s="102" t="s">
        <v>344</v>
      </c>
      <c r="H443" s="102" t="s">
        <v>344</v>
      </c>
      <c r="I443" s="102" t="s">
        <v>344</v>
      </c>
      <c r="J443" s="100" t="s">
        <v>345</v>
      </c>
      <c r="K443" s="100" t="s">
        <v>346</v>
      </c>
      <c r="L443" s="100" t="s">
        <v>347</v>
      </c>
    </row>
    <row r="444" spans="1:12" hidden="1" x14ac:dyDescent="0.3">
      <c r="A444" s="100" t="s">
        <v>1216</v>
      </c>
      <c r="B444" s="97" t="s">
        <v>1217</v>
      </c>
      <c r="C444" s="101" t="s">
        <v>378</v>
      </c>
      <c r="D444" s="100" t="s">
        <v>351</v>
      </c>
      <c r="E444" s="102">
        <v>1.5</v>
      </c>
      <c r="F444" s="102">
        <v>1.76</v>
      </c>
      <c r="G444" s="102">
        <v>1.85</v>
      </c>
      <c r="H444" s="102">
        <v>2.16</v>
      </c>
      <c r="I444" s="102">
        <v>1.82</v>
      </c>
      <c r="J444" s="100" t="s">
        <v>352</v>
      </c>
      <c r="K444" s="100" t="s">
        <v>346</v>
      </c>
      <c r="L444" s="100" t="s">
        <v>353</v>
      </c>
    </row>
    <row r="445" spans="1:12" hidden="1" x14ac:dyDescent="0.3">
      <c r="A445" s="100" t="s">
        <v>1218</v>
      </c>
      <c r="B445" s="97" t="s">
        <v>1219</v>
      </c>
      <c r="C445" s="101" t="s">
        <v>368</v>
      </c>
      <c r="D445" s="100" t="s">
        <v>342</v>
      </c>
      <c r="E445" s="102" t="s">
        <v>432</v>
      </c>
      <c r="F445" s="102" t="s">
        <v>432</v>
      </c>
      <c r="G445" s="102" t="s">
        <v>432</v>
      </c>
      <c r="H445" s="102" t="s">
        <v>344</v>
      </c>
      <c r="I445" s="102" t="s">
        <v>344</v>
      </c>
      <c r="J445" s="100" t="s">
        <v>345</v>
      </c>
      <c r="K445" s="100" t="s">
        <v>346</v>
      </c>
      <c r="L445" s="100" t="s">
        <v>347</v>
      </c>
    </row>
    <row r="446" spans="1:12" hidden="1" x14ac:dyDescent="0.3">
      <c r="A446" s="100" t="s">
        <v>1220</v>
      </c>
      <c r="B446" s="97" t="s">
        <v>751</v>
      </c>
      <c r="C446" s="101" t="s">
        <v>496</v>
      </c>
      <c r="D446" s="100" t="s">
        <v>351</v>
      </c>
      <c r="E446" s="102" t="s">
        <v>393</v>
      </c>
      <c r="F446" s="102" t="s">
        <v>393</v>
      </c>
      <c r="G446" s="102" t="s">
        <v>393</v>
      </c>
      <c r="H446" s="102" t="s">
        <v>393</v>
      </c>
      <c r="I446" s="102" t="s">
        <v>393</v>
      </c>
      <c r="J446" s="100" t="s">
        <v>345</v>
      </c>
      <c r="K446" s="100" t="s">
        <v>346</v>
      </c>
      <c r="L446" s="100" t="s">
        <v>347</v>
      </c>
    </row>
    <row r="447" spans="1:12" hidden="1" x14ac:dyDescent="0.3">
      <c r="A447" s="100" t="s">
        <v>1221</v>
      </c>
      <c r="B447" s="97" t="s">
        <v>971</v>
      </c>
      <c r="C447" s="101" t="s">
        <v>670</v>
      </c>
      <c r="D447" s="100" t="s">
        <v>351</v>
      </c>
      <c r="E447" s="102" t="s">
        <v>343</v>
      </c>
      <c r="F447" s="102" t="s">
        <v>343</v>
      </c>
      <c r="G447" s="102" t="s">
        <v>343</v>
      </c>
      <c r="H447" s="102" t="s">
        <v>344</v>
      </c>
      <c r="I447" s="102" t="s">
        <v>343</v>
      </c>
      <c r="J447" s="100" t="s">
        <v>345</v>
      </c>
      <c r="K447" s="100" t="s">
        <v>346</v>
      </c>
      <c r="L447" s="100" t="s">
        <v>347</v>
      </c>
    </row>
    <row r="448" spans="1:12" hidden="1" x14ac:dyDescent="0.3">
      <c r="A448" s="100" t="s">
        <v>1222</v>
      </c>
      <c r="B448" s="97" t="s">
        <v>1223</v>
      </c>
      <c r="C448" s="101" t="s">
        <v>670</v>
      </c>
      <c r="D448" s="100" t="s">
        <v>351</v>
      </c>
      <c r="E448" s="102">
        <v>1.4</v>
      </c>
      <c r="F448" s="102">
        <v>1.76</v>
      </c>
      <c r="G448" s="102">
        <v>1.85</v>
      </c>
      <c r="H448" s="102">
        <v>2.16</v>
      </c>
      <c r="I448" s="102">
        <v>1.79</v>
      </c>
      <c r="J448" s="100" t="s">
        <v>352</v>
      </c>
      <c r="K448" s="100" t="s">
        <v>346</v>
      </c>
      <c r="L448" s="100" t="s">
        <v>353</v>
      </c>
    </row>
    <row r="449" spans="1:12" hidden="1" x14ac:dyDescent="0.3">
      <c r="A449" s="100" t="s">
        <v>1224</v>
      </c>
      <c r="B449" s="97" t="s">
        <v>1225</v>
      </c>
      <c r="C449" s="101" t="s">
        <v>384</v>
      </c>
      <c r="D449" s="100" t="s">
        <v>351</v>
      </c>
      <c r="E449" s="102" t="s">
        <v>364</v>
      </c>
      <c r="F449" s="102" t="s">
        <v>364</v>
      </c>
      <c r="G449" s="102" t="s">
        <v>364</v>
      </c>
      <c r="H449" s="102" t="s">
        <v>364</v>
      </c>
      <c r="I449" s="102" t="s">
        <v>364</v>
      </c>
      <c r="J449" s="100" t="s">
        <v>345</v>
      </c>
      <c r="K449" s="100" t="s">
        <v>346</v>
      </c>
      <c r="L449" s="100" t="s">
        <v>347</v>
      </c>
    </row>
    <row r="450" spans="1:12" hidden="1" x14ac:dyDescent="0.3">
      <c r="A450" s="100" t="s">
        <v>1226</v>
      </c>
      <c r="B450" s="97" t="s">
        <v>1227</v>
      </c>
      <c r="C450" s="101" t="s">
        <v>514</v>
      </c>
      <c r="D450" s="100" t="s">
        <v>342</v>
      </c>
      <c r="E450" s="102">
        <v>2.0099999999999998</v>
      </c>
      <c r="F450" s="102">
        <v>2.0099999999999998</v>
      </c>
      <c r="G450" s="102">
        <v>2.0099999999999998</v>
      </c>
      <c r="H450" s="102">
        <v>2.0099999999999998</v>
      </c>
      <c r="I450" s="102">
        <v>2.0099999999999998</v>
      </c>
      <c r="J450" s="100" t="s">
        <v>477</v>
      </c>
      <c r="K450" s="100" t="s">
        <v>346</v>
      </c>
      <c r="L450" s="100" t="s">
        <v>478</v>
      </c>
    </row>
    <row r="451" spans="1:12" hidden="1" x14ac:dyDescent="0.3">
      <c r="A451" s="100" t="s">
        <v>1228</v>
      </c>
      <c r="B451" s="97" t="s">
        <v>1229</v>
      </c>
      <c r="C451" s="101" t="s">
        <v>368</v>
      </c>
      <c r="D451" s="100" t="s">
        <v>363</v>
      </c>
      <c r="E451" s="102" t="s">
        <v>364</v>
      </c>
      <c r="F451" s="102" t="s">
        <v>364</v>
      </c>
      <c r="G451" s="102" t="s">
        <v>364</v>
      </c>
      <c r="H451" s="102" t="s">
        <v>364</v>
      </c>
      <c r="I451" s="102" t="s">
        <v>364</v>
      </c>
      <c r="J451" s="100" t="s">
        <v>345</v>
      </c>
      <c r="K451" s="100" t="s">
        <v>346</v>
      </c>
      <c r="L451" s="100" t="s">
        <v>347</v>
      </c>
    </row>
    <row r="452" spans="1:12" hidden="1" x14ac:dyDescent="0.3">
      <c r="A452" s="100" t="s">
        <v>1230</v>
      </c>
      <c r="B452" s="97" t="s">
        <v>1231</v>
      </c>
      <c r="C452" s="101" t="s">
        <v>356</v>
      </c>
      <c r="D452" s="100" t="s">
        <v>351</v>
      </c>
      <c r="E452" s="102">
        <v>1.48</v>
      </c>
      <c r="F452" s="102">
        <v>1.82</v>
      </c>
      <c r="G452" s="102">
        <v>1.84</v>
      </c>
      <c r="H452" s="102">
        <v>2.39</v>
      </c>
      <c r="I452" s="102">
        <v>1.88</v>
      </c>
      <c r="J452" s="100" t="s">
        <v>352</v>
      </c>
      <c r="K452" s="100" t="s">
        <v>346</v>
      </c>
      <c r="L452" s="100" t="s">
        <v>353</v>
      </c>
    </row>
    <row r="453" spans="1:12" hidden="1" x14ac:dyDescent="0.3">
      <c r="A453" s="100" t="s">
        <v>1232</v>
      </c>
      <c r="B453" s="97" t="s">
        <v>1233</v>
      </c>
      <c r="C453" s="101" t="s">
        <v>476</v>
      </c>
      <c r="D453" s="100" t="s">
        <v>351</v>
      </c>
      <c r="E453" s="102">
        <v>2.0310000000000001</v>
      </c>
      <c r="F453" s="102" t="s">
        <v>432</v>
      </c>
      <c r="G453" s="102">
        <v>1.621</v>
      </c>
      <c r="H453" s="102">
        <v>1.21</v>
      </c>
      <c r="I453" s="102">
        <v>1.9650000000000001</v>
      </c>
      <c r="J453" s="100" t="s">
        <v>621</v>
      </c>
      <c r="K453" s="100" t="s">
        <v>346</v>
      </c>
      <c r="L453" s="100" t="s">
        <v>478</v>
      </c>
    </row>
    <row r="454" spans="1:12" hidden="1" x14ac:dyDescent="0.3">
      <c r="A454" s="100" t="s">
        <v>1234</v>
      </c>
      <c r="B454" s="97" t="s">
        <v>1235</v>
      </c>
      <c r="C454" s="101" t="s">
        <v>384</v>
      </c>
      <c r="D454" s="100" t="s">
        <v>351</v>
      </c>
      <c r="E454" s="102" t="s">
        <v>344</v>
      </c>
      <c r="F454" s="102" t="s">
        <v>344</v>
      </c>
      <c r="G454" s="102" t="s">
        <v>344</v>
      </c>
      <c r="H454" s="102" t="s">
        <v>344</v>
      </c>
      <c r="I454" s="102" t="s">
        <v>344</v>
      </c>
      <c r="J454" s="100" t="s">
        <v>345</v>
      </c>
      <c r="K454" s="100" t="s">
        <v>346</v>
      </c>
      <c r="L454" s="100" t="s">
        <v>347</v>
      </c>
    </row>
    <row r="455" spans="1:12" hidden="1" x14ac:dyDescent="0.3">
      <c r="A455" s="100" t="s">
        <v>1236</v>
      </c>
      <c r="B455" s="97" t="s">
        <v>1237</v>
      </c>
      <c r="C455" s="101" t="s">
        <v>514</v>
      </c>
      <c r="D455" s="100" t="s">
        <v>351</v>
      </c>
      <c r="E455" s="102">
        <v>2.0299999999999998</v>
      </c>
      <c r="F455" s="102">
        <v>2.84</v>
      </c>
      <c r="G455" s="102">
        <v>1.63</v>
      </c>
      <c r="H455" s="102">
        <v>2.1800000000000002</v>
      </c>
      <c r="I455" s="102">
        <v>2.17</v>
      </c>
      <c r="J455" s="100" t="s">
        <v>922</v>
      </c>
      <c r="K455" s="100" t="s">
        <v>346</v>
      </c>
      <c r="L455" s="100" t="s">
        <v>353</v>
      </c>
    </row>
    <row r="456" spans="1:12" hidden="1" x14ac:dyDescent="0.3">
      <c r="A456" s="100" t="s">
        <v>1238</v>
      </c>
      <c r="B456" s="97" t="s">
        <v>679</v>
      </c>
      <c r="C456" s="101" t="s">
        <v>514</v>
      </c>
      <c r="D456" s="100" t="s">
        <v>351</v>
      </c>
      <c r="E456" s="102" t="s">
        <v>343</v>
      </c>
      <c r="F456" s="102" t="s">
        <v>343</v>
      </c>
      <c r="G456" s="102" t="s">
        <v>343</v>
      </c>
      <c r="H456" s="102" t="s">
        <v>344</v>
      </c>
      <c r="I456" s="102" t="s">
        <v>343</v>
      </c>
      <c r="J456" s="100" t="s">
        <v>345</v>
      </c>
      <c r="K456" s="100" t="s">
        <v>346</v>
      </c>
      <c r="L456" s="100" t="s">
        <v>347</v>
      </c>
    </row>
    <row r="457" spans="1:12" hidden="1" x14ac:dyDescent="0.3">
      <c r="A457" s="100" t="s">
        <v>1239</v>
      </c>
      <c r="B457" s="97" t="s">
        <v>765</v>
      </c>
      <c r="C457" s="101" t="s">
        <v>613</v>
      </c>
      <c r="D457" s="100" t="s">
        <v>342</v>
      </c>
      <c r="E457" s="102" t="s">
        <v>343</v>
      </c>
      <c r="F457" s="102" t="s">
        <v>343</v>
      </c>
      <c r="G457" s="102" t="s">
        <v>343</v>
      </c>
      <c r="H457" s="102" t="s">
        <v>344</v>
      </c>
      <c r="I457" s="102" t="s">
        <v>343</v>
      </c>
      <c r="J457" s="100" t="s">
        <v>345</v>
      </c>
      <c r="K457" s="100" t="s">
        <v>346</v>
      </c>
      <c r="L457" s="100" t="s">
        <v>347</v>
      </c>
    </row>
    <row r="458" spans="1:12" hidden="1" x14ac:dyDescent="0.3">
      <c r="A458" s="100" t="s">
        <v>1240</v>
      </c>
      <c r="B458" s="97" t="s">
        <v>851</v>
      </c>
      <c r="C458" s="101" t="s">
        <v>350</v>
      </c>
      <c r="D458" s="100" t="s">
        <v>342</v>
      </c>
      <c r="E458" s="102" t="s">
        <v>343</v>
      </c>
      <c r="F458" s="102" t="s">
        <v>343</v>
      </c>
      <c r="G458" s="102" t="s">
        <v>343</v>
      </c>
      <c r="H458" s="102" t="s">
        <v>344</v>
      </c>
      <c r="I458" s="102" t="s">
        <v>343</v>
      </c>
      <c r="J458" s="100" t="s">
        <v>345</v>
      </c>
      <c r="K458" s="100" t="s">
        <v>346</v>
      </c>
      <c r="L458" s="100" t="s">
        <v>347</v>
      </c>
    </row>
    <row r="459" spans="1:12" hidden="1" x14ac:dyDescent="0.3">
      <c r="A459" s="100" t="s">
        <v>1241</v>
      </c>
      <c r="B459" s="97" t="s">
        <v>712</v>
      </c>
      <c r="C459" s="101" t="s">
        <v>405</v>
      </c>
      <c r="D459" s="100" t="s">
        <v>351</v>
      </c>
      <c r="E459" s="102" t="s">
        <v>393</v>
      </c>
      <c r="F459" s="102" t="s">
        <v>393</v>
      </c>
      <c r="G459" s="102" t="s">
        <v>393</v>
      </c>
      <c r="H459" s="102" t="s">
        <v>393</v>
      </c>
      <c r="I459" s="102" t="s">
        <v>393</v>
      </c>
      <c r="J459" s="100" t="s">
        <v>345</v>
      </c>
      <c r="K459" s="100" t="s">
        <v>346</v>
      </c>
      <c r="L459" s="100" t="s">
        <v>347</v>
      </c>
    </row>
    <row r="460" spans="1:12" hidden="1" x14ac:dyDescent="0.3">
      <c r="A460" s="100" t="s">
        <v>1242</v>
      </c>
      <c r="B460" s="97" t="s">
        <v>1243</v>
      </c>
      <c r="C460" s="101" t="s">
        <v>1244</v>
      </c>
      <c r="D460" s="100" t="s">
        <v>351</v>
      </c>
      <c r="E460" s="102">
        <v>1.48</v>
      </c>
      <c r="F460" s="102">
        <v>1.82</v>
      </c>
      <c r="G460" s="102">
        <v>1.84</v>
      </c>
      <c r="H460" s="102">
        <v>2.39</v>
      </c>
      <c r="I460" s="102">
        <v>1.88</v>
      </c>
      <c r="J460" s="100" t="s">
        <v>352</v>
      </c>
      <c r="K460" s="100" t="s">
        <v>346</v>
      </c>
      <c r="L460" s="100" t="s">
        <v>353</v>
      </c>
    </row>
    <row r="461" spans="1:12" hidden="1" x14ac:dyDescent="0.3">
      <c r="A461" s="100" t="s">
        <v>1245</v>
      </c>
      <c r="B461" s="97" t="s">
        <v>1050</v>
      </c>
      <c r="C461" s="101" t="s">
        <v>483</v>
      </c>
      <c r="D461" s="100" t="s">
        <v>351</v>
      </c>
      <c r="E461" s="102" t="s">
        <v>343</v>
      </c>
      <c r="F461" s="102" t="s">
        <v>432</v>
      </c>
      <c r="G461" s="102" t="s">
        <v>343</v>
      </c>
      <c r="H461" s="102" t="s">
        <v>344</v>
      </c>
      <c r="I461" s="102" t="s">
        <v>343</v>
      </c>
      <c r="J461" s="100" t="s">
        <v>345</v>
      </c>
      <c r="K461" s="100" t="s">
        <v>346</v>
      </c>
      <c r="L461" s="100" t="s">
        <v>347</v>
      </c>
    </row>
    <row r="462" spans="1:12" hidden="1" x14ac:dyDescent="0.3">
      <c r="A462" s="100" t="s">
        <v>1246</v>
      </c>
      <c r="B462" s="97" t="s">
        <v>1031</v>
      </c>
      <c r="C462" s="101" t="s">
        <v>528</v>
      </c>
      <c r="D462" s="100" t="s">
        <v>351</v>
      </c>
      <c r="E462" s="102" t="s">
        <v>393</v>
      </c>
      <c r="F462" s="102" t="s">
        <v>393</v>
      </c>
      <c r="G462" s="102" t="s">
        <v>393</v>
      </c>
      <c r="H462" s="102" t="s">
        <v>393</v>
      </c>
      <c r="I462" s="102" t="s">
        <v>393</v>
      </c>
      <c r="J462" s="100" t="s">
        <v>345</v>
      </c>
      <c r="K462" s="100" t="s">
        <v>346</v>
      </c>
      <c r="L462" s="100" t="s">
        <v>347</v>
      </c>
    </row>
    <row r="463" spans="1:12" hidden="1" x14ac:dyDescent="0.3">
      <c r="A463" s="100" t="s">
        <v>1247</v>
      </c>
      <c r="B463" s="97" t="s">
        <v>1248</v>
      </c>
      <c r="C463" s="101" t="s">
        <v>356</v>
      </c>
      <c r="D463" s="100" t="s">
        <v>363</v>
      </c>
      <c r="E463" s="102" t="s">
        <v>364</v>
      </c>
      <c r="F463" s="102" t="s">
        <v>364</v>
      </c>
      <c r="G463" s="102" t="s">
        <v>364</v>
      </c>
      <c r="H463" s="102" t="s">
        <v>364</v>
      </c>
      <c r="I463" s="102" t="s">
        <v>364</v>
      </c>
      <c r="J463" s="100" t="s">
        <v>477</v>
      </c>
      <c r="K463" s="100" t="s">
        <v>426</v>
      </c>
      <c r="L463" s="100" t="s">
        <v>347</v>
      </c>
    </row>
    <row r="464" spans="1:12" hidden="1" x14ac:dyDescent="0.3">
      <c r="A464" s="100" t="s">
        <v>1249</v>
      </c>
      <c r="B464" s="97" t="s">
        <v>1250</v>
      </c>
      <c r="C464" s="101" t="s">
        <v>384</v>
      </c>
      <c r="D464" s="100" t="s">
        <v>351</v>
      </c>
      <c r="E464" s="102" t="s">
        <v>432</v>
      </c>
      <c r="F464" s="102" t="s">
        <v>432</v>
      </c>
      <c r="G464" s="102" t="s">
        <v>344</v>
      </c>
      <c r="H464" s="102" t="s">
        <v>432</v>
      </c>
      <c r="I464" s="102" t="s">
        <v>344</v>
      </c>
      <c r="J464" s="100" t="s">
        <v>345</v>
      </c>
      <c r="K464" s="100" t="s">
        <v>346</v>
      </c>
      <c r="L464" s="100" t="s">
        <v>347</v>
      </c>
    </row>
    <row r="465" spans="1:12" hidden="1" x14ac:dyDescent="0.3">
      <c r="A465" s="100" t="s">
        <v>1251</v>
      </c>
      <c r="B465" s="97" t="s">
        <v>1252</v>
      </c>
      <c r="C465" s="101" t="s">
        <v>356</v>
      </c>
      <c r="D465" s="100" t="s">
        <v>363</v>
      </c>
      <c r="E465" s="102" t="s">
        <v>364</v>
      </c>
      <c r="F465" s="102" t="s">
        <v>364</v>
      </c>
      <c r="G465" s="102" t="s">
        <v>364</v>
      </c>
      <c r="H465" s="102" t="s">
        <v>364</v>
      </c>
      <c r="I465" s="102" t="s">
        <v>364</v>
      </c>
      <c r="J465" s="100" t="s">
        <v>365</v>
      </c>
      <c r="K465" s="100" t="s">
        <v>346</v>
      </c>
      <c r="L465" s="100" t="s">
        <v>347</v>
      </c>
    </row>
    <row r="466" spans="1:12" hidden="1" x14ac:dyDescent="0.3">
      <c r="A466" s="100" t="s">
        <v>1253</v>
      </c>
      <c r="B466" s="97" t="s">
        <v>1254</v>
      </c>
      <c r="C466" s="101" t="s">
        <v>360</v>
      </c>
      <c r="D466" s="100" t="s">
        <v>351</v>
      </c>
      <c r="E466" s="102">
        <v>1.52</v>
      </c>
      <c r="F466" s="102">
        <v>1.68</v>
      </c>
      <c r="G466" s="102">
        <v>1.84</v>
      </c>
      <c r="H466" s="102">
        <v>2.3199999999999998</v>
      </c>
      <c r="I466" s="102">
        <v>1.84</v>
      </c>
      <c r="J466" s="100" t="s">
        <v>352</v>
      </c>
      <c r="K466" s="100" t="s">
        <v>346</v>
      </c>
      <c r="L466" s="100" t="s">
        <v>353</v>
      </c>
    </row>
    <row r="467" spans="1:12" hidden="1" x14ac:dyDescent="0.3">
      <c r="A467" s="100" t="s">
        <v>1255</v>
      </c>
      <c r="B467" s="97" t="s">
        <v>1256</v>
      </c>
      <c r="C467" s="101" t="s">
        <v>425</v>
      </c>
      <c r="D467" s="100" t="s">
        <v>351</v>
      </c>
      <c r="E467" s="102">
        <v>2.0310000000000001</v>
      </c>
      <c r="F467" s="102" t="s">
        <v>344</v>
      </c>
      <c r="G467" s="102">
        <v>1.222</v>
      </c>
      <c r="H467" s="102">
        <v>2.1800000000000002</v>
      </c>
      <c r="I467" s="102">
        <v>1.8580000000000001</v>
      </c>
      <c r="J467" s="100" t="s">
        <v>426</v>
      </c>
      <c r="K467" s="100" t="s">
        <v>346</v>
      </c>
      <c r="L467" s="100" t="s">
        <v>353</v>
      </c>
    </row>
    <row r="468" spans="1:12" hidden="1" x14ac:dyDescent="0.3">
      <c r="A468" s="100" t="s">
        <v>1257</v>
      </c>
      <c r="B468" s="97" t="s">
        <v>1258</v>
      </c>
      <c r="C468" s="101" t="s">
        <v>703</v>
      </c>
      <c r="D468" s="100" t="s">
        <v>351</v>
      </c>
      <c r="E468" s="102" t="s">
        <v>393</v>
      </c>
      <c r="F468" s="102" t="s">
        <v>393</v>
      </c>
      <c r="G468" s="102" t="s">
        <v>393</v>
      </c>
      <c r="H468" s="102" t="s">
        <v>393</v>
      </c>
      <c r="I468" s="102" t="s">
        <v>393</v>
      </c>
      <c r="J468" s="100" t="s">
        <v>345</v>
      </c>
      <c r="K468" s="100" t="s">
        <v>346</v>
      </c>
      <c r="L468" s="100" t="s">
        <v>347</v>
      </c>
    </row>
    <row r="469" spans="1:12" hidden="1" x14ac:dyDescent="0.3">
      <c r="A469" s="100" t="s">
        <v>1259</v>
      </c>
      <c r="B469" s="97" t="s">
        <v>1260</v>
      </c>
      <c r="C469" s="101" t="s">
        <v>384</v>
      </c>
      <c r="D469" s="100" t="s">
        <v>803</v>
      </c>
      <c r="E469" s="102" t="s">
        <v>432</v>
      </c>
      <c r="F469" s="102" t="s">
        <v>432</v>
      </c>
      <c r="G469" s="102" t="s">
        <v>432</v>
      </c>
      <c r="H469" s="102" t="s">
        <v>344</v>
      </c>
      <c r="I469" s="102" t="s">
        <v>344</v>
      </c>
      <c r="J469" s="100" t="s">
        <v>345</v>
      </c>
      <c r="K469" s="100" t="s">
        <v>346</v>
      </c>
      <c r="L469" s="100" t="s">
        <v>347</v>
      </c>
    </row>
    <row r="470" spans="1:12" hidden="1" x14ac:dyDescent="0.3">
      <c r="A470" s="100" t="s">
        <v>1261</v>
      </c>
      <c r="B470" s="97" t="s">
        <v>492</v>
      </c>
      <c r="C470" s="101" t="s">
        <v>473</v>
      </c>
      <c r="D470" s="100" t="s">
        <v>351</v>
      </c>
      <c r="E470" s="102" t="s">
        <v>344</v>
      </c>
      <c r="F470" s="102" t="s">
        <v>343</v>
      </c>
      <c r="G470" s="102" t="s">
        <v>343</v>
      </c>
      <c r="H470" s="102" t="s">
        <v>344</v>
      </c>
      <c r="I470" s="102" t="s">
        <v>343</v>
      </c>
      <c r="J470" s="100" t="s">
        <v>345</v>
      </c>
      <c r="K470" s="100" t="s">
        <v>346</v>
      </c>
      <c r="L470" s="100" t="s">
        <v>347</v>
      </c>
    </row>
    <row r="471" spans="1:12" hidden="1" x14ac:dyDescent="0.3">
      <c r="A471" s="100" t="s">
        <v>1262</v>
      </c>
      <c r="B471" s="97" t="s">
        <v>1263</v>
      </c>
      <c r="C471" s="101" t="s">
        <v>350</v>
      </c>
      <c r="D471" s="100" t="s">
        <v>342</v>
      </c>
      <c r="E471" s="102">
        <v>1.81</v>
      </c>
      <c r="F471" s="102">
        <v>1.83</v>
      </c>
      <c r="G471" s="102">
        <v>2.0299999999999998</v>
      </c>
      <c r="H471" s="102">
        <v>2.39</v>
      </c>
      <c r="I471" s="102">
        <v>2.02</v>
      </c>
      <c r="J471" s="100" t="s">
        <v>352</v>
      </c>
      <c r="K471" s="100" t="s">
        <v>346</v>
      </c>
      <c r="L471" s="100" t="s">
        <v>353</v>
      </c>
    </row>
    <row r="472" spans="1:12" hidden="1" x14ac:dyDescent="0.3">
      <c r="A472" s="100" t="s">
        <v>1264</v>
      </c>
      <c r="B472" s="97" t="s">
        <v>1265</v>
      </c>
      <c r="C472" s="101" t="s">
        <v>384</v>
      </c>
      <c r="D472" s="100" t="s">
        <v>351</v>
      </c>
      <c r="E472" s="102" t="s">
        <v>432</v>
      </c>
      <c r="F472" s="102" t="s">
        <v>344</v>
      </c>
      <c r="G472" s="102" t="s">
        <v>344</v>
      </c>
      <c r="H472" s="102" t="s">
        <v>344</v>
      </c>
      <c r="I472" s="102" t="s">
        <v>344</v>
      </c>
      <c r="J472" s="100" t="s">
        <v>345</v>
      </c>
      <c r="K472" s="100" t="s">
        <v>346</v>
      </c>
      <c r="L472" s="100" t="s">
        <v>347</v>
      </c>
    </row>
    <row r="473" spans="1:12" hidden="1" x14ac:dyDescent="0.3">
      <c r="A473" s="100" t="s">
        <v>1266</v>
      </c>
      <c r="B473" s="97" t="s">
        <v>618</v>
      </c>
      <c r="C473" s="101" t="s">
        <v>425</v>
      </c>
      <c r="D473" s="100" t="s">
        <v>351</v>
      </c>
      <c r="E473" s="102">
        <v>2.1429999999999998</v>
      </c>
      <c r="F473" s="102" t="s">
        <v>344</v>
      </c>
      <c r="G473" s="102">
        <v>1.83</v>
      </c>
      <c r="H473" s="102">
        <v>2.1800000000000002</v>
      </c>
      <c r="I473" s="102">
        <v>2.0379999999999998</v>
      </c>
      <c r="J473" s="100" t="s">
        <v>426</v>
      </c>
      <c r="K473" s="100" t="s">
        <v>346</v>
      </c>
      <c r="L473" s="100" t="s">
        <v>353</v>
      </c>
    </row>
    <row r="474" spans="1:12" hidden="1" x14ac:dyDescent="0.3">
      <c r="A474" s="100" t="s">
        <v>1267</v>
      </c>
      <c r="B474" s="97" t="s">
        <v>1008</v>
      </c>
      <c r="C474" s="101" t="s">
        <v>438</v>
      </c>
      <c r="D474" s="100" t="s">
        <v>351</v>
      </c>
      <c r="E474" s="102" t="s">
        <v>343</v>
      </c>
      <c r="F474" s="102" t="s">
        <v>343</v>
      </c>
      <c r="G474" s="102" t="s">
        <v>343</v>
      </c>
      <c r="H474" s="102" t="s">
        <v>344</v>
      </c>
      <c r="I474" s="102" t="s">
        <v>343</v>
      </c>
      <c r="J474" s="100" t="s">
        <v>345</v>
      </c>
      <c r="K474" s="100" t="s">
        <v>346</v>
      </c>
      <c r="L474" s="100" t="s">
        <v>347</v>
      </c>
    </row>
    <row r="475" spans="1:12" hidden="1" x14ac:dyDescent="0.3">
      <c r="A475" s="100" t="s">
        <v>1268</v>
      </c>
      <c r="B475" s="97" t="s">
        <v>1269</v>
      </c>
      <c r="C475" s="101" t="s">
        <v>412</v>
      </c>
      <c r="D475" s="100" t="s">
        <v>342</v>
      </c>
      <c r="E475" s="102">
        <v>1.36</v>
      </c>
      <c r="F475" s="102">
        <v>1.94</v>
      </c>
      <c r="G475" s="102">
        <v>1.8</v>
      </c>
      <c r="H475" s="102">
        <v>2.2999999999999998</v>
      </c>
      <c r="I475" s="102">
        <v>1.85</v>
      </c>
      <c r="J475" s="100" t="s">
        <v>352</v>
      </c>
      <c r="K475" s="100" t="s">
        <v>346</v>
      </c>
      <c r="L475" s="100" t="s">
        <v>353</v>
      </c>
    </row>
    <row r="476" spans="1:12" hidden="1" x14ac:dyDescent="0.3">
      <c r="A476" s="100" t="s">
        <v>1270</v>
      </c>
      <c r="B476" s="97" t="s">
        <v>1271</v>
      </c>
      <c r="C476" s="101" t="s">
        <v>356</v>
      </c>
      <c r="D476" s="100" t="s">
        <v>342</v>
      </c>
      <c r="E476" s="102" t="s">
        <v>432</v>
      </c>
      <c r="F476" s="102" t="s">
        <v>432</v>
      </c>
      <c r="G476" s="102" t="s">
        <v>344</v>
      </c>
      <c r="H476" s="102" t="s">
        <v>432</v>
      </c>
      <c r="I476" s="102" t="s">
        <v>432</v>
      </c>
      <c r="J476" s="100" t="s">
        <v>484</v>
      </c>
      <c r="K476" s="100" t="s">
        <v>346</v>
      </c>
      <c r="L476" s="100" t="s">
        <v>347</v>
      </c>
    </row>
    <row r="477" spans="1:12" hidden="1" x14ac:dyDescent="0.3">
      <c r="A477" s="100" t="s">
        <v>1272</v>
      </c>
      <c r="B477" s="97" t="s">
        <v>391</v>
      </c>
      <c r="C477" s="101" t="s">
        <v>425</v>
      </c>
      <c r="D477" s="100" t="s">
        <v>351</v>
      </c>
      <c r="E477" s="102" t="s">
        <v>393</v>
      </c>
      <c r="F477" s="102" t="s">
        <v>393</v>
      </c>
      <c r="G477" s="102" t="s">
        <v>393</v>
      </c>
      <c r="H477" s="102" t="s">
        <v>393</v>
      </c>
      <c r="I477" s="102" t="s">
        <v>393</v>
      </c>
      <c r="J477" s="100" t="s">
        <v>345</v>
      </c>
      <c r="K477" s="100" t="s">
        <v>346</v>
      </c>
      <c r="L477" s="100" t="s">
        <v>347</v>
      </c>
    </row>
    <row r="478" spans="1:12" hidden="1" x14ac:dyDescent="0.3">
      <c r="A478" s="100" t="s">
        <v>1273</v>
      </c>
      <c r="B478" s="97" t="s">
        <v>768</v>
      </c>
      <c r="C478" s="101" t="s">
        <v>575</v>
      </c>
      <c r="D478" s="100" t="s">
        <v>342</v>
      </c>
      <c r="E478" s="102" t="s">
        <v>343</v>
      </c>
      <c r="F478" s="102" t="s">
        <v>343</v>
      </c>
      <c r="G478" s="102" t="s">
        <v>343</v>
      </c>
      <c r="H478" s="102" t="s">
        <v>344</v>
      </c>
      <c r="I478" s="102" t="s">
        <v>343</v>
      </c>
      <c r="J478" s="100" t="s">
        <v>345</v>
      </c>
      <c r="K478" s="100" t="s">
        <v>346</v>
      </c>
      <c r="L478" s="100" t="s">
        <v>347</v>
      </c>
    </row>
    <row r="479" spans="1:12" hidden="1" x14ac:dyDescent="0.3">
      <c r="A479" s="100" t="s">
        <v>1274</v>
      </c>
      <c r="B479" s="97" t="s">
        <v>1275</v>
      </c>
      <c r="C479" s="101" t="s">
        <v>384</v>
      </c>
      <c r="D479" s="100" t="s">
        <v>351</v>
      </c>
      <c r="E479" s="102" t="s">
        <v>344</v>
      </c>
      <c r="F479" s="102" t="s">
        <v>344</v>
      </c>
      <c r="G479" s="102" t="s">
        <v>344</v>
      </c>
      <c r="H479" s="102" t="s">
        <v>344</v>
      </c>
      <c r="I479" s="102" t="s">
        <v>344</v>
      </c>
      <c r="J479" s="100" t="s">
        <v>345</v>
      </c>
      <c r="K479" s="100" t="s">
        <v>346</v>
      </c>
      <c r="L479" s="100" t="s">
        <v>347</v>
      </c>
    </row>
    <row r="480" spans="1:12" hidden="1" x14ac:dyDescent="0.3">
      <c r="A480" s="100" t="s">
        <v>1276</v>
      </c>
      <c r="B480" s="97" t="s">
        <v>395</v>
      </c>
      <c r="C480" s="101" t="s">
        <v>399</v>
      </c>
      <c r="D480" s="100" t="s">
        <v>342</v>
      </c>
      <c r="E480" s="102" t="s">
        <v>344</v>
      </c>
      <c r="F480" s="102" t="s">
        <v>344</v>
      </c>
      <c r="G480" s="102" t="s">
        <v>343</v>
      </c>
      <c r="H480" s="102" t="s">
        <v>344</v>
      </c>
      <c r="I480" s="102" t="s">
        <v>343</v>
      </c>
      <c r="J480" s="100" t="s">
        <v>345</v>
      </c>
      <c r="K480" s="100" t="s">
        <v>346</v>
      </c>
      <c r="L480" s="100" t="s">
        <v>347</v>
      </c>
    </row>
    <row r="481" spans="1:12" hidden="1" x14ac:dyDescent="0.3">
      <c r="A481" s="100" t="s">
        <v>1277</v>
      </c>
      <c r="B481" s="97" t="s">
        <v>688</v>
      </c>
      <c r="C481" s="101" t="s">
        <v>473</v>
      </c>
      <c r="D481" s="100" t="s">
        <v>351</v>
      </c>
      <c r="E481" s="102" t="s">
        <v>344</v>
      </c>
      <c r="F481" s="102" t="s">
        <v>343</v>
      </c>
      <c r="G481" s="102" t="s">
        <v>343</v>
      </c>
      <c r="H481" s="102" t="s">
        <v>344</v>
      </c>
      <c r="I481" s="102" t="s">
        <v>343</v>
      </c>
      <c r="J481" s="100" t="s">
        <v>345</v>
      </c>
      <c r="K481" s="100" t="s">
        <v>346</v>
      </c>
      <c r="L481" s="100" t="s">
        <v>347</v>
      </c>
    </row>
    <row r="482" spans="1:12" hidden="1" x14ac:dyDescent="0.3">
      <c r="A482" s="100" t="s">
        <v>1278</v>
      </c>
      <c r="B482" s="97" t="s">
        <v>601</v>
      </c>
      <c r="C482" s="101" t="s">
        <v>670</v>
      </c>
      <c r="D482" s="100" t="s">
        <v>351</v>
      </c>
      <c r="E482" s="102">
        <v>1.48</v>
      </c>
      <c r="F482" s="102">
        <v>1.82</v>
      </c>
      <c r="G482" s="102">
        <v>1.84</v>
      </c>
      <c r="H482" s="102">
        <v>2.39</v>
      </c>
      <c r="I482" s="102">
        <v>1.88</v>
      </c>
      <c r="J482" s="100" t="s">
        <v>352</v>
      </c>
      <c r="K482" s="100" t="s">
        <v>346</v>
      </c>
      <c r="L482" s="100" t="s">
        <v>353</v>
      </c>
    </row>
    <row r="483" spans="1:12" hidden="1" x14ac:dyDescent="0.3">
      <c r="A483" s="100" t="s">
        <v>1279</v>
      </c>
      <c r="B483" s="97" t="s">
        <v>1280</v>
      </c>
      <c r="C483" s="101" t="s">
        <v>726</v>
      </c>
      <c r="D483" s="100" t="s">
        <v>342</v>
      </c>
      <c r="E483" s="102" t="s">
        <v>343</v>
      </c>
      <c r="F483" s="102" t="s">
        <v>343</v>
      </c>
      <c r="G483" s="102" t="s">
        <v>343</v>
      </c>
      <c r="H483" s="102" t="s">
        <v>344</v>
      </c>
      <c r="I483" s="102" t="s">
        <v>343</v>
      </c>
      <c r="J483" s="100" t="s">
        <v>345</v>
      </c>
      <c r="K483" s="100" t="s">
        <v>346</v>
      </c>
      <c r="L483" s="100" t="s">
        <v>347</v>
      </c>
    </row>
    <row r="484" spans="1:12" hidden="1" x14ac:dyDescent="0.3">
      <c r="A484" s="100" t="s">
        <v>1281</v>
      </c>
      <c r="B484" s="97" t="s">
        <v>941</v>
      </c>
      <c r="C484" s="101" t="s">
        <v>528</v>
      </c>
      <c r="D484" s="100" t="s">
        <v>351</v>
      </c>
      <c r="E484" s="102">
        <v>1.48</v>
      </c>
      <c r="F484" s="102">
        <v>1.82</v>
      </c>
      <c r="G484" s="102">
        <v>1.84</v>
      </c>
      <c r="H484" s="102">
        <v>2.39</v>
      </c>
      <c r="I484" s="102">
        <v>1.88</v>
      </c>
      <c r="J484" s="100" t="s">
        <v>352</v>
      </c>
      <c r="K484" s="100" t="s">
        <v>346</v>
      </c>
      <c r="L484" s="100" t="s">
        <v>353</v>
      </c>
    </row>
    <row r="485" spans="1:12" hidden="1" x14ac:dyDescent="0.3">
      <c r="A485" s="100" t="s">
        <v>1282</v>
      </c>
      <c r="B485" s="97" t="s">
        <v>765</v>
      </c>
      <c r="C485" s="101" t="s">
        <v>547</v>
      </c>
      <c r="D485" s="100" t="s">
        <v>351</v>
      </c>
      <c r="E485" s="102" t="s">
        <v>343</v>
      </c>
      <c r="F485" s="102" t="s">
        <v>432</v>
      </c>
      <c r="G485" s="102" t="s">
        <v>343</v>
      </c>
      <c r="H485" s="102" t="s">
        <v>344</v>
      </c>
      <c r="I485" s="102" t="s">
        <v>343</v>
      </c>
      <c r="J485" s="100" t="s">
        <v>345</v>
      </c>
      <c r="K485" s="100" t="s">
        <v>346</v>
      </c>
      <c r="L485" s="100" t="s">
        <v>347</v>
      </c>
    </row>
    <row r="486" spans="1:12" hidden="1" x14ac:dyDescent="0.3">
      <c r="A486" s="100" t="s">
        <v>1283</v>
      </c>
      <c r="B486" s="97" t="s">
        <v>422</v>
      </c>
      <c r="C486" s="101" t="s">
        <v>350</v>
      </c>
      <c r="D486" s="100" t="s">
        <v>351</v>
      </c>
      <c r="E486" s="102">
        <v>1.48</v>
      </c>
      <c r="F486" s="102">
        <v>1.82</v>
      </c>
      <c r="G486" s="102">
        <v>1.84</v>
      </c>
      <c r="H486" s="102">
        <v>2.39</v>
      </c>
      <c r="I486" s="102">
        <v>1.88</v>
      </c>
      <c r="J486" s="100" t="s">
        <v>352</v>
      </c>
      <c r="K486" s="100" t="s">
        <v>346</v>
      </c>
      <c r="L486" s="100" t="s">
        <v>353</v>
      </c>
    </row>
    <row r="487" spans="1:12" hidden="1" x14ac:dyDescent="0.3">
      <c r="A487" s="100" t="s">
        <v>1284</v>
      </c>
      <c r="B487" s="97" t="s">
        <v>411</v>
      </c>
      <c r="C487" s="101" t="s">
        <v>392</v>
      </c>
      <c r="D487" s="100" t="s">
        <v>351</v>
      </c>
      <c r="E487" s="102" t="s">
        <v>343</v>
      </c>
      <c r="F487" s="102" t="s">
        <v>343</v>
      </c>
      <c r="G487" s="102" t="s">
        <v>343</v>
      </c>
      <c r="H487" s="102" t="s">
        <v>344</v>
      </c>
      <c r="I487" s="102" t="s">
        <v>343</v>
      </c>
      <c r="J487" s="100" t="s">
        <v>345</v>
      </c>
      <c r="K487" s="100" t="s">
        <v>346</v>
      </c>
      <c r="L487" s="100" t="s">
        <v>347</v>
      </c>
    </row>
    <row r="488" spans="1:12" hidden="1" x14ac:dyDescent="0.3">
      <c r="A488" s="100" t="s">
        <v>1285</v>
      </c>
      <c r="B488" s="97" t="s">
        <v>1286</v>
      </c>
      <c r="C488" s="101" t="s">
        <v>412</v>
      </c>
      <c r="D488" s="100" t="s">
        <v>351</v>
      </c>
      <c r="E488" s="102">
        <v>1.19</v>
      </c>
      <c r="F488" s="102">
        <v>1.66</v>
      </c>
      <c r="G488" s="102">
        <v>1.47</v>
      </c>
      <c r="H488" s="102">
        <v>2.1</v>
      </c>
      <c r="I488" s="102">
        <v>1.61</v>
      </c>
      <c r="J488" s="100" t="s">
        <v>352</v>
      </c>
      <c r="K488" s="100" t="s">
        <v>346</v>
      </c>
      <c r="L488" s="100" t="s">
        <v>353</v>
      </c>
    </row>
    <row r="489" spans="1:12" hidden="1" x14ac:dyDescent="0.3">
      <c r="A489" s="100" t="s">
        <v>1287</v>
      </c>
      <c r="B489" s="97" t="s">
        <v>1288</v>
      </c>
      <c r="C489" s="101" t="s">
        <v>384</v>
      </c>
      <c r="D489" s="100" t="s">
        <v>351</v>
      </c>
      <c r="E489" s="102" t="s">
        <v>344</v>
      </c>
      <c r="F489" s="102" t="s">
        <v>344</v>
      </c>
      <c r="G489" s="102" t="s">
        <v>344</v>
      </c>
      <c r="H489" s="102" t="s">
        <v>344</v>
      </c>
      <c r="I489" s="102" t="s">
        <v>344</v>
      </c>
      <c r="J489" s="100" t="s">
        <v>345</v>
      </c>
      <c r="K489" s="100" t="s">
        <v>346</v>
      </c>
      <c r="L489" s="100" t="s">
        <v>347</v>
      </c>
    </row>
    <row r="490" spans="1:12" hidden="1" x14ac:dyDescent="0.3">
      <c r="A490" s="100" t="s">
        <v>1289</v>
      </c>
      <c r="B490" s="97" t="s">
        <v>1290</v>
      </c>
      <c r="C490" s="101" t="s">
        <v>368</v>
      </c>
      <c r="D490" s="100" t="s">
        <v>342</v>
      </c>
      <c r="E490" s="102" t="s">
        <v>432</v>
      </c>
      <c r="F490" s="102" t="s">
        <v>344</v>
      </c>
      <c r="G490" s="102" t="s">
        <v>344</v>
      </c>
      <c r="H490" s="102" t="s">
        <v>344</v>
      </c>
      <c r="I490" s="102" t="s">
        <v>344</v>
      </c>
      <c r="J490" s="100" t="s">
        <v>345</v>
      </c>
      <c r="K490" s="100" t="s">
        <v>346</v>
      </c>
      <c r="L490" s="100" t="s">
        <v>347</v>
      </c>
    </row>
    <row r="491" spans="1:12" hidden="1" x14ac:dyDescent="0.3">
      <c r="A491" s="100" t="s">
        <v>1291</v>
      </c>
      <c r="B491" s="97" t="s">
        <v>735</v>
      </c>
      <c r="C491" s="101" t="s">
        <v>466</v>
      </c>
      <c r="D491" s="100" t="s">
        <v>351</v>
      </c>
      <c r="E491" s="102" t="s">
        <v>393</v>
      </c>
      <c r="F491" s="102" t="s">
        <v>393</v>
      </c>
      <c r="G491" s="102" t="s">
        <v>393</v>
      </c>
      <c r="H491" s="102" t="s">
        <v>393</v>
      </c>
      <c r="I491" s="102" t="s">
        <v>393</v>
      </c>
      <c r="J491" s="100" t="s">
        <v>345</v>
      </c>
      <c r="K491" s="100" t="s">
        <v>346</v>
      </c>
      <c r="L491" s="100" t="s">
        <v>347</v>
      </c>
    </row>
    <row r="492" spans="1:12" hidden="1" x14ac:dyDescent="0.3">
      <c r="A492" s="100" t="s">
        <v>1292</v>
      </c>
      <c r="B492" s="97" t="s">
        <v>492</v>
      </c>
      <c r="C492" s="101" t="s">
        <v>399</v>
      </c>
      <c r="D492" s="100" t="s">
        <v>342</v>
      </c>
      <c r="E492" s="102" t="s">
        <v>344</v>
      </c>
      <c r="F492" s="102" t="s">
        <v>343</v>
      </c>
      <c r="G492" s="102" t="s">
        <v>343</v>
      </c>
      <c r="H492" s="102" t="s">
        <v>344</v>
      </c>
      <c r="I492" s="102" t="s">
        <v>343</v>
      </c>
      <c r="J492" s="100" t="s">
        <v>345</v>
      </c>
      <c r="K492" s="100" t="s">
        <v>346</v>
      </c>
      <c r="L492" s="100" t="s">
        <v>347</v>
      </c>
    </row>
    <row r="493" spans="1:12" hidden="1" x14ac:dyDescent="0.3">
      <c r="A493" s="100" t="s">
        <v>1293</v>
      </c>
      <c r="B493" s="97" t="s">
        <v>758</v>
      </c>
      <c r="C493" s="101" t="s">
        <v>759</v>
      </c>
      <c r="D493" s="100" t="s">
        <v>342</v>
      </c>
      <c r="E493" s="102" t="s">
        <v>343</v>
      </c>
      <c r="F493" s="102" t="s">
        <v>432</v>
      </c>
      <c r="G493" s="102" t="s">
        <v>343</v>
      </c>
      <c r="H493" s="102" t="s">
        <v>344</v>
      </c>
      <c r="I493" s="102" t="s">
        <v>343</v>
      </c>
      <c r="J493" s="100" t="s">
        <v>484</v>
      </c>
      <c r="K493" s="100" t="s">
        <v>346</v>
      </c>
      <c r="L493" s="100" t="s">
        <v>347</v>
      </c>
    </row>
    <row r="494" spans="1:12" hidden="1" x14ac:dyDescent="0.3">
      <c r="A494" s="100" t="s">
        <v>1294</v>
      </c>
      <c r="B494" s="97" t="s">
        <v>1295</v>
      </c>
      <c r="C494" s="101" t="s">
        <v>384</v>
      </c>
      <c r="D494" s="100" t="s">
        <v>351</v>
      </c>
      <c r="E494" s="102" t="s">
        <v>364</v>
      </c>
      <c r="F494" s="102" t="s">
        <v>364</v>
      </c>
      <c r="G494" s="102" t="s">
        <v>364</v>
      </c>
      <c r="H494" s="102" t="s">
        <v>364</v>
      </c>
      <c r="I494" s="102" t="s">
        <v>364</v>
      </c>
      <c r="J494" s="100" t="s">
        <v>345</v>
      </c>
      <c r="K494" s="100" t="s">
        <v>346</v>
      </c>
      <c r="L494" s="100" t="s">
        <v>347</v>
      </c>
    </row>
    <row r="495" spans="1:12" hidden="1" x14ac:dyDescent="0.3">
      <c r="A495" s="100" t="s">
        <v>1296</v>
      </c>
      <c r="B495" s="97" t="s">
        <v>1297</v>
      </c>
      <c r="C495" s="101" t="s">
        <v>356</v>
      </c>
      <c r="D495" s="100" t="s">
        <v>342</v>
      </c>
      <c r="E495" s="102" t="s">
        <v>432</v>
      </c>
      <c r="F495" s="102" t="s">
        <v>432</v>
      </c>
      <c r="G495" s="102" t="s">
        <v>344</v>
      </c>
      <c r="H495" s="102" t="s">
        <v>432</v>
      </c>
      <c r="I495" s="102" t="s">
        <v>432</v>
      </c>
      <c r="J495" s="100" t="s">
        <v>484</v>
      </c>
      <c r="K495" s="100" t="s">
        <v>346</v>
      </c>
      <c r="L495" s="100" t="s">
        <v>347</v>
      </c>
    </row>
    <row r="496" spans="1:12" hidden="1" x14ac:dyDescent="0.3">
      <c r="A496" s="100" t="s">
        <v>1298</v>
      </c>
      <c r="B496" s="97" t="s">
        <v>1299</v>
      </c>
      <c r="C496" s="101" t="s">
        <v>658</v>
      </c>
      <c r="D496" s="100" t="s">
        <v>351</v>
      </c>
      <c r="E496" s="102">
        <v>2.7</v>
      </c>
      <c r="F496" s="102">
        <v>2.2999999999999998</v>
      </c>
      <c r="G496" s="102">
        <v>2.6</v>
      </c>
      <c r="H496" s="102">
        <v>2.8</v>
      </c>
      <c r="I496" s="102">
        <v>2.5</v>
      </c>
      <c r="J496" s="100" t="s">
        <v>345</v>
      </c>
      <c r="K496" s="100" t="s">
        <v>346</v>
      </c>
      <c r="L496" s="100" t="s">
        <v>357</v>
      </c>
    </row>
    <row r="497" spans="1:12" hidden="1" x14ac:dyDescent="0.3">
      <c r="A497" s="100" t="s">
        <v>1300</v>
      </c>
      <c r="B497" s="97" t="s">
        <v>574</v>
      </c>
      <c r="C497" s="101" t="s">
        <v>1301</v>
      </c>
      <c r="D497" s="100" t="s">
        <v>342</v>
      </c>
      <c r="E497" s="102" t="s">
        <v>343</v>
      </c>
      <c r="F497" s="102" t="s">
        <v>343</v>
      </c>
      <c r="G497" s="102" t="s">
        <v>343</v>
      </c>
      <c r="H497" s="102" t="s">
        <v>344</v>
      </c>
      <c r="I497" s="102" t="s">
        <v>343</v>
      </c>
      <c r="J497" s="100" t="s">
        <v>345</v>
      </c>
      <c r="K497" s="100" t="s">
        <v>346</v>
      </c>
      <c r="L497" s="100" t="s">
        <v>347</v>
      </c>
    </row>
    <row r="498" spans="1:12" hidden="1" x14ac:dyDescent="0.3">
      <c r="A498" s="100" t="s">
        <v>1302</v>
      </c>
      <c r="B498" s="97" t="s">
        <v>1303</v>
      </c>
      <c r="C498" s="101" t="s">
        <v>384</v>
      </c>
      <c r="D498" s="100" t="s">
        <v>351</v>
      </c>
      <c r="E498" s="102" t="s">
        <v>364</v>
      </c>
      <c r="F498" s="102" t="s">
        <v>364</v>
      </c>
      <c r="G498" s="102" t="s">
        <v>364</v>
      </c>
      <c r="H498" s="102" t="s">
        <v>364</v>
      </c>
      <c r="I498" s="102" t="s">
        <v>364</v>
      </c>
      <c r="J498" s="100" t="s">
        <v>345</v>
      </c>
      <c r="K498" s="100" t="s">
        <v>346</v>
      </c>
      <c r="L498" s="100" t="s">
        <v>347</v>
      </c>
    </row>
    <row r="499" spans="1:12" hidden="1" x14ac:dyDescent="0.3">
      <c r="A499" s="100" t="s">
        <v>1304</v>
      </c>
      <c r="B499" s="97" t="s">
        <v>1305</v>
      </c>
      <c r="C499" s="101" t="s">
        <v>378</v>
      </c>
      <c r="D499" s="100" t="s">
        <v>351</v>
      </c>
      <c r="E499" s="102">
        <v>1.49</v>
      </c>
      <c r="F499" s="102">
        <v>1.83</v>
      </c>
      <c r="G499" s="102">
        <v>1.93</v>
      </c>
      <c r="H499" s="102">
        <v>2.2000000000000002</v>
      </c>
      <c r="I499" s="102">
        <v>1.86</v>
      </c>
      <c r="J499" s="100" t="s">
        <v>352</v>
      </c>
      <c r="K499" s="100" t="s">
        <v>346</v>
      </c>
      <c r="L499" s="100" t="s">
        <v>353</v>
      </c>
    </row>
    <row r="500" spans="1:12" hidden="1" x14ac:dyDescent="0.3">
      <c r="A500" s="100" t="s">
        <v>1306</v>
      </c>
      <c r="B500" s="97" t="s">
        <v>1307</v>
      </c>
      <c r="C500" s="101" t="s">
        <v>356</v>
      </c>
      <c r="D500" s="100" t="s">
        <v>363</v>
      </c>
      <c r="E500" s="102" t="s">
        <v>364</v>
      </c>
      <c r="F500" s="102" t="s">
        <v>364</v>
      </c>
      <c r="G500" s="102" t="s">
        <v>364</v>
      </c>
      <c r="H500" s="102" t="s">
        <v>364</v>
      </c>
      <c r="I500" s="102" t="s">
        <v>364</v>
      </c>
      <c r="J500" s="100" t="s">
        <v>365</v>
      </c>
      <c r="K500" s="100" t="s">
        <v>346</v>
      </c>
      <c r="L500" s="100" t="s">
        <v>347</v>
      </c>
    </row>
    <row r="501" spans="1:12" hidden="1" x14ac:dyDescent="0.3">
      <c r="A501" s="100" t="s">
        <v>1308</v>
      </c>
      <c r="B501" s="97" t="s">
        <v>733</v>
      </c>
      <c r="C501" s="101" t="s">
        <v>378</v>
      </c>
      <c r="D501" s="100" t="s">
        <v>342</v>
      </c>
      <c r="E501" s="102" t="s">
        <v>344</v>
      </c>
      <c r="F501" s="102" t="s">
        <v>343</v>
      </c>
      <c r="G501" s="102" t="s">
        <v>343</v>
      </c>
      <c r="H501" s="102" t="s">
        <v>344</v>
      </c>
      <c r="I501" s="102" t="s">
        <v>343</v>
      </c>
      <c r="J501" s="100" t="s">
        <v>345</v>
      </c>
      <c r="K501" s="100" t="s">
        <v>346</v>
      </c>
      <c r="L501" s="100" t="s">
        <v>347</v>
      </c>
    </row>
    <row r="502" spans="1:12" hidden="1" x14ac:dyDescent="0.3">
      <c r="A502" s="100" t="s">
        <v>1309</v>
      </c>
      <c r="B502" s="97" t="s">
        <v>1310</v>
      </c>
      <c r="C502" s="101" t="s">
        <v>368</v>
      </c>
      <c r="D502" s="100" t="s">
        <v>342</v>
      </c>
      <c r="E502" s="102" t="s">
        <v>432</v>
      </c>
      <c r="F502" s="102" t="s">
        <v>344</v>
      </c>
      <c r="G502" s="102" t="s">
        <v>344</v>
      </c>
      <c r="H502" s="102" t="s">
        <v>344</v>
      </c>
      <c r="I502" s="102" t="s">
        <v>344</v>
      </c>
      <c r="J502" s="100" t="s">
        <v>345</v>
      </c>
      <c r="K502" s="100" t="s">
        <v>346</v>
      </c>
      <c r="L502" s="100" t="s">
        <v>347</v>
      </c>
    </row>
    <row r="503" spans="1:12" hidden="1" x14ac:dyDescent="0.3">
      <c r="A503" s="100" t="s">
        <v>1311</v>
      </c>
      <c r="B503" s="97" t="s">
        <v>950</v>
      </c>
      <c r="C503" s="101" t="s">
        <v>736</v>
      </c>
      <c r="D503" s="100" t="s">
        <v>342</v>
      </c>
      <c r="E503" s="102" t="s">
        <v>344</v>
      </c>
      <c r="F503" s="102" t="s">
        <v>343</v>
      </c>
      <c r="G503" s="102" t="s">
        <v>343</v>
      </c>
      <c r="H503" s="102" t="s">
        <v>344</v>
      </c>
      <c r="I503" s="102" t="s">
        <v>343</v>
      </c>
      <c r="J503" s="100" t="s">
        <v>345</v>
      </c>
      <c r="K503" s="100" t="s">
        <v>346</v>
      </c>
      <c r="L503" s="100" t="s">
        <v>347</v>
      </c>
    </row>
    <row r="504" spans="1:12" hidden="1" x14ac:dyDescent="0.3">
      <c r="A504" s="100" t="s">
        <v>1312</v>
      </c>
      <c r="B504" s="97" t="s">
        <v>969</v>
      </c>
      <c r="C504" s="101" t="s">
        <v>418</v>
      </c>
      <c r="D504" s="100" t="s">
        <v>351</v>
      </c>
      <c r="E504" s="102">
        <v>2.1429999999999998</v>
      </c>
      <c r="F504" s="102" t="s">
        <v>432</v>
      </c>
      <c r="G504" s="102">
        <v>1.83</v>
      </c>
      <c r="H504" s="102">
        <v>2.1800000000000002</v>
      </c>
      <c r="I504" s="102">
        <v>2.2879999999999998</v>
      </c>
      <c r="J504" s="100" t="s">
        <v>435</v>
      </c>
      <c r="K504" s="100" t="s">
        <v>346</v>
      </c>
      <c r="L504" s="100" t="s">
        <v>353</v>
      </c>
    </row>
    <row r="505" spans="1:12" hidden="1" x14ac:dyDescent="0.3">
      <c r="A505" s="100" t="s">
        <v>1313</v>
      </c>
      <c r="B505" s="97" t="s">
        <v>1314</v>
      </c>
      <c r="C505" s="101" t="s">
        <v>384</v>
      </c>
      <c r="D505" s="100" t="s">
        <v>342</v>
      </c>
      <c r="E505" s="102" t="s">
        <v>432</v>
      </c>
      <c r="F505" s="102" t="s">
        <v>344</v>
      </c>
      <c r="G505" s="102" t="s">
        <v>344</v>
      </c>
      <c r="H505" s="102" t="s">
        <v>344</v>
      </c>
      <c r="I505" s="102" t="s">
        <v>344</v>
      </c>
      <c r="J505" s="100" t="s">
        <v>345</v>
      </c>
      <c r="K505" s="100" t="s">
        <v>346</v>
      </c>
      <c r="L505" s="100" t="s">
        <v>347</v>
      </c>
    </row>
    <row r="506" spans="1:12" hidden="1" x14ac:dyDescent="0.3">
      <c r="A506" s="100" t="s">
        <v>1315</v>
      </c>
      <c r="B506" s="97" t="s">
        <v>1316</v>
      </c>
      <c r="C506" s="101" t="s">
        <v>350</v>
      </c>
      <c r="D506" s="100" t="s">
        <v>351</v>
      </c>
      <c r="E506" s="102">
        <v>1.4</v>
      </c>
      <c r="F506" s="102">
        <v>1.76</v>
      </c>
      <c r="G506" s="102">
        <v>1.85</v>
      </c>
      <c r="H506" s="102">
        <v>2.16</v>
      </c>
      <c r="I506" s="102">
        <v>1.79</v>
      </c>
      <c r="J506" s="100" t="s">
        <v>352</v>
      </c>
      <c r="K506" s="100" t="s">
        <v>346</v>
      </c>
      <c r="L506" s="100" t="s">
        <v>353</v>
      </c>
    </row>
    <row r="507" spans="1:12" hidden="1" x14ac:dyDescent="0.3">
      <c r="A507" s="100" t="s">
        <v>1317</v>
      </c>
      <c r="B507" s="97" t="s">
        <v>983</v>
      </c>
      <c r="C507" s="101" t="s">
        <v>496</v>
      </c>
      <c r="D507" s="100" t="s">
        <v>342</v>
      </c>
      <c r="E507" s="102" t="s">
        <v>343</v>
      </c>
      <c r="F507" s="102" t="s">
        <v>343</v>
      </c>
      <c r="G507" s="102" t="s">
        <v>343</v>
      </c>
      <c r="H507" s="102" t="s">
        <v>344</v>
      </c>
      <c r="I507" s="102" t="s">
        <v>343</v>
      </c>
      <c r="J507" s="100" t="s">
        <v>345</v>
      </c>
      <c r="K507" s="100" t="s">
        <v>346</v>
      </c>
      <c r="L507" s="100" t="s">
        <v>347</v>
      </c>
    </row>
    <row r="508" spans="1:12" hidden="1" x14ac:dyDescent="0.3">
      <c r="A508" s="100" t="s">
        <v>1318</v>
      </c>
      <c r="B508" s="97" t="s">
        <v>650</v>
      </c>
      <c r="C508" s="101" t="s">
        <v>528</v>
      </c>
      <c r="D508" s="100" t="s">
        <v>351</v>
      </c>
      <c r="E508" s="102" t="s">
        <v>343</v>
      </c>
      <c r="F508" s="102" t="s">
        <v>343</v>
      </c>
      <c r="G508" s="102" t="s">
        <v>343</v>
      </c>
      <c r="H508" s="102" t="s">
        <v>344</v>
      </c>
      <c r="I508" s="102" t="s">
        <v>343</v>
      </c>
      <c r="J508" s="100" t="s">
        <v>345</v>
      </c>
      <c r="K508" s="100" t="s">
        <v>346</v>
      </c>
      <c r="L508" s="100" t="s">
        <v>347</v>
      </c>
    </row>
    <row r="509" spans="1:12" hidden="1" x14ac:dyDescent="0.3">
      <c r="A509" s="100" t="s">
        <v>1319</v>
      </c>
      <c r="B509" s="97" t="s">
        <v>1050</v>
      </c>
      <c r="C509" s="101" t="s">
        <v>691</v>
      </c>
      <c r="D509" s="100" t="s">
        <v>342</v>
      </c>
      <c r="E509" s="102" t="s">
        <v>343</v>
      </c>
      <c r="F509" s="102" t="s">
        <v>344</v>
      </c>
      <c r="G509" s="102" t="s">
        <v>343</v>
      </c>
      <c r="H509" s="102" t="s">
        <v>344</v>
      </c>
      <c r="I509" s="102" t="s">
        <v>343</v>
      </c>
      <c r="J509" s="100" t="s">
        <v>345</v>
      </c>
      <c r="K509" s="100" t="s">
        <v>346</v>
      </c>
      <c r="L509" s="100" t="s">
        <v>347</v>
      </c>
    </row>
    <row r="510" spans="1:12" hidden="1" x14ac:dyDescent="0.3">
      <c r="A510" s="100" t="s">
        <v>1320</v>
      </c>
      <c r="B510" s="97" t="s">
        <v>778</v>
      </c>
      <c r="C510" s="101" t="s">
        <v>350</v>
      </c>
      <c r="D510" s="100" t="s">
        <v>342</v>
      </c>
      <c r="E510" s="102">
        <v>1.73</v>
      </c>
      <c r="F510" s="102">
        <v>1.79</v>
      </c>
      <c r="G510" s="102">
        <v>1.73</v>
      </c>
      <c r="H510" s="102">
        <v>1.73</v>
      </c>
      <c r="I510" s="102">
        <v>1.74</v>
      </c>
      <c r="J510" s="100" t="s">
        <v>352</v>
      </c>
      <c r="K510" s="100" t="s">
        <v>346</v>
      </c>
      <c r="L510" s="100" t="s">
        <v>353</v>
      </c>
    </row>
    <row r="511" spans="1:12" hidden="1" x14ac:dyDescent="0.3">
      <c r="A511" s="100" t="s">
        <v>1321</v>
      </c>
      <c r="B511" s="97" t="s">
        <v>1322</v>
      </c>
      <c r="C511" s="101" t="s">
        <v>384</v>
      </c>
      <c r="D511" s="100" t="s">
        <v>342</v>
      </c>
      <c r="E511" s="102" t="s">
        <v>344</v>
      </c>
      <c r="F511" s="102" t="s">
        <v>344</v>
      </c>
      <c r="G511" s="102" t="s">
        <v>344</v>
      </c>
      <c r="H511" s="102" t="s">
        <v>344</v>
      </c>
      <c r="I511" s="102" t="s">
        <v>344</v>
      </c>
      <c r="J511" s="100" t="s">
        <v>345</v>
      </c>
      <c r="K511" s="100" t="s">
        <v>346</v>
      </c>
      <c r="L511" s="100" t="s">
        <v>347</v>
      </c>
    </row>
    <row r="512" spans="1:12" hidden="1" x14ac:dyDescent="0.3">
      <c r="A512" s="100" t="s">
        <v>1323</v>
      </c>
      <c r="B512" s="97" t="s">
        <v>1324</v>
      </c>
      <c r="C512" s="101" t="s">
        <v>658</v>
      </c>
      <c r="D512" s="100" t="s">
        <v>351</v>
      </c>
      <c r="E512" s="102" t="s">
        <v>364</v>
      </c>
      <c r="F512" s="102" t="s">
        <v>364</v>
      </c>
      <c r="G512" s="102" t="s">
        <v>364</v>
      </c>
      <c r="H512" s="102" t="s">
        <v>364</v>
      </c>
      <c r="I512" s="102" t="s">
        <v>364</v>
      </c>
      <c r="J512" s="100" t="s">
        <v>345</v>
      </c>
      <c r="K512" s="100" t="s">
        <v>346</v>
      </c>
      <c r="L512" s="100" t="s">
        <v>347</v>
      </c>
    </row>
    <row r="513" spans="1:12" hidden="1" x14ac:dyDescent="0.3">
      <c r="A513" s="100" t="s">
        <v>1325</v>
      </c>
      <c r="B513" s="97" t="s">
        <v>1326</v>
      </c>
      <c r="C513" s="101" t="s">
        <v>384</v>
      </c>
      <c r="D513" s="100" t="s">
        <v>351</v>
      </c>
      <c r="E513" s="102" t="s">
        <v>432</v>
      </c>
      <c r="F513" s="102" t="s">
        <v>344</v>
      </c>
      <c r="G513" s="102" t="s">
        <v>432</v>
      </c>
      <c r="H513" s="102" t="s">
        <v>344</v>
      </c>
      <c r="I513" s="102" t="s">
        <v>344</v>
      </c>
      <c r="J513" s="100" t="s">
        <v>345</v>
      </c>
      <c r="K513" s="100" t="s">
        <v>346</v>
      </c>
      <c r="L513" s="100" t="s">
        <v>347</v>
      </c>
    </row>
    <row r="514" spans="1:12" hidden="1" x14ac:dyDescent="0.3">
      <c r="A514" s="100" t="s">
        <v>1327</v>
      </c>
      <c r="B514" s="97" t="s">
        <v>1328</v>
      </c>
      <c r="C514" s="101" t="s">
        <v>514</v>
      </c>
      <c r="D514" s="100" t="s">
        <v>351</v>
      </c>
      <c r="E514" s="102">
        <v>2.06</v>
      </c>
      <c r="F514" s="102">
        <v>2.0499999999999998</v>
      </c>
      <c r="G514" s="102">
        <v>2.355</v>
      </c>
      <c r="H514" s="102">
        <v>2.0499999999999998</v>
      </c>
      <c r="I514" s="102">
        <v>2.129</v>
      </c>
      <c r="J514" s="100" t="s">
        <v>345</v>
      </c>
      <c r="K514" s="100" t="s">
        <v>346</v>
      </c>
      <c r="L514" s="100" t="s">
        <v>478</v>
      </c>
    </row>
    <row r="515" spans="1:12" hidden="1" x14ac:dyDescent="0.3">
      <c r="A515" s="100" t="s">
        <v>1329</v>
      </c>
      <c r="B515" s="97" t="s">
        <v>843</v>
      </c>
      <c r="C515" s="101" t="s">
        <v>496</v>
      </c>
      <c r="D515" s="100" t="s">
        <v>351</v>
      </c>
      <c r="E515" s="102">
        <v>1.48</v>
      </c>
      <c r="F515" s="102">
        <v>1.82</v>
      </c>
      <c r="G515" s="102">
        <v>1.84</v>
      </c>
      <c r="H515" s="102">
        <v>2.39</v>
      </c>
      <c r="I515" s="102">
        <v>1.88</v>
      </c>
      <c r="J515" s="100" t="s">
        <v>352</v>
      </c>
      <c r="K515" s="100" t="s">
        <v>346</v>
      </c>
      <c r="L515" s="100" t="s">
        <v>353</v>
      </c>
    </row>
    <row r="516" spans="1:12" hidden="1" x14ac:dyDescent="0.3">
      <c r="A516" s="100" t="s">
        <v>1330</v>
      </c>
      <c r="B516" s="97" t="s">
        <v>463</v>
      </c>
      <c r="C516" s="101" t="s">
        <v>350</v>
      </c>
      <c r="D516" s="100" t="s">
        <v>342</v>
      </c>
      <c r="E516" s="102">
        <v>1.61</v>
      </c>
      <c r="F516" s="102">
        <v>1.92</v>
      </c>
      <c r="G516" s="102">
        <v>2.02</v>
      </c>
      <c r="H516" s="102">
        <v>2.25</v>
      </c>
      <c r="I516" s="102">
        <v>1.95</v>
      </c>
      <c r="J516" s="100" t="s">
        <v>352</v>
      </c>
      <c r="K516" s="100" t="s">
        <v>346</v>
      </c>
      <c r="L516" s="100" t="s">
        <v>353</v>
      </c>
    </row>
    <row r="517" spans="1:12" hidden="1" x14ac:dyDescent="0.3">
      <c r="A517" s="100" t="s">
        <v>1331</v>
      </c>
      <c r="B517" s="97" t="s">
        <v>778</v>
      </c>
      <c r="C517" s="101" t="s">
        <v>1332</v>
      </c>
      <c r="D517" s="100" t="s">
        <v>342</v>
      </c>
      <c r="E517" s="102">
        <v>1.73</v>
      </c>
      <c r="F517" s="102">
        <v>2.17</v>
      </c>
      <c r="G517" s="102">
        <v>1.73</v>
      </c>
      <c r="H517" s="102">
        <v>1.73</v>
      </c>
      <c r="I517" s="102">
        <v>1.84</v>
      </c>
      <c r="J517" s="100" t="s">
        <v>352</v>
      </c>
      <c r="K517" s="100" t="s">
        <v>346</v>
      </c>
      <c r="L517" s="100" t="s">
        <v>353</v>
      </c>
    </row>
    <row r="518" spans="1:12" hidden="1" x14ac:dyDescent="0.3">
      <c r="A518" s="100" t="s">
        <v>1333</v>
      </c>
      <c r="B518" s="97" t="s">
        <v>1334</v>
      </c>
      <c r="C518" s="101" t="s">
        <v>713</v>
      </c>
      <c r="D518" s="100" t="s">
        <v>351</v>
      </c>
      <c r="E518" s="102" t="s">
        <v>393</v>
      </c>
      <c r="F518" s="102" t="s">
        <v>393</v>
      </c>
      <c r="G518" s="102" t="s">
        <v>393</v>
      </c>
      <c r="H518" s="102" t="s">
        <v>393</v>
      </c>
      <c r="I518" s="102" t="s">
        <v>393</v>
      </c>
      <c r="J518" s="100" t="s">
        <v>345</v>
      </c>
      <c r="K518" s="100" t="s">
        <v>346</v>
      </c>
      <c r="L518" s="100" t="s">
        <v>347</v>
      </c>
    </row>
    <row r="519" spans="1:12" hidden="1" x14ac:dyDescent="0.3">
      <c r="A519" s="100" t="s">
        <v>1335</v>
      </c>
      <c r="B519" s="97" t="s">
        <v>1336</v>
      </c>
      <c r="C519" s="101" t="s">
        <v>425</v>
      </c>
      <c r="D519" s="100" t="s">
        <v>351</v>
      </c>
      <c r="E519" s="102">
        <v>1.57</v>
      </c>
      <c r="F519" s="102">
        <v>1.89</v>
      </c>
      <c r="G519" s="102">
        <v>1.98</v>
      </c>
      <c r="H519" s="102">
        <v>2.23</v>
      </c>
      <c r="I519" s="102">
        <v>1.92</v>
      </c>
      <c r="J519" s="100" t="s">
        <v>352</v>
      </c>
      <c r="K519" s="100" t="s">
        <v>346</v>
      </c>
      <c r="L519" s="100" t="s">
        <v>353</v>
      </c>
    </row>
    <row r="520" spans="1:12" hidden="1" x14ac:dyDescent="0.3">
      <c r="A520" s="100" t="s">
        <v>1337</v>
      </c>
      <c r="B520" s="97" t="s">
        <v>1338</v>
      </c>
      <c r="C520" s="101" t="s">
        <v>350</v>
      </c>
      <c r="D520" s="100" t="s">
        <v>351</v>
      </c>
      <c r="E520" s="102">
        <v>1.35</v>
      </c>
      <c r="F520" s="102">
        <v>1.75</v>
      </c>
      <c r="G520" s="102">
        <v>1.82</v>
      </c>
      <c r="H520" s="102">
        <v>2.1800000000000002</v>
      </c>
      <c r="I520" s="102">
        <v>1.77</v>
      </c>
      <c r="J520" s="100" t="s">
        <v>352</v>
      </c>
      <c r="K520" s="100" t="s">
        <v>346</v>
      </c>
      <c r="L520" s="100" t="s">
        <v>353</v>
      </c>
    </row>
    <row r="521" spans="1:12" hidden="1" x14ac:dyDescent="0.3">
      <c r="A521" s="100" t="s">
        <v>1339</v>
      </c>
      <c r="B521" s="97" t="s">
        <v>404</v>
      </c>
      <c r="C521" s="101" t="s">
        <v>350</v>
      </c>
      <c r="D521" s="100" t="s">
        <v>351</v>
      </c>
      <c r="E521" s="102" t="s">
        <v>343</v>
      </c>
      <c r="F521" s="102" t="s">
        <v>343</v>
      </c>
      <c r="G521" s="102" t="s">
        <v>343</v>
      </c>
      <c r="H521" s="102" t="s">
        <v>344</v>
      </c>
      <c r="I521" s="102" t="s">
        <v>343</v>
      </c>
      <c r="J521" s="100" t="s">
        <v>345</v>
      </c>
      <c r="K521" s="100" t="s">
        <v>346</v>
      </c>
      <c r="L521" s="100" t="s">
        <v>347</v>
      </c>
    </row>
    <row r="522" spans="1:12" hidden="1" x14ac:dyDescent="0.3">
      <c r="A522" s="100" t="s">
        <v>1340</v>
      </c>
      <c r="B522" s="97" t="s">
        <v>395</v>
      </c>
      <c r="C522" s="101" t="s">
        <v>528</v>
      </c>
      <c r="D522" s="100" t="s">
        <v>351</v>
      </c>
      <c r="E522" s="102" t="s">
        <v>344</v>
      </c>
      <c r="F522" s="102" t="s">
        <v>343</v>
      </c>
      <c r="G522" s="102" t="s">
        <v>343</v>
      </c>
      <c r="H522" s="102" t="s">
        <v>344</v>
      </c>
      <c r="I522" s="102" t="s">
        <v>343</v>
      </c>
      <c r="J522" s="100" t="s">
        <v>345</v>
      </c>
      <c r="K522" s="100" t="s">
        <v>346</v>
      </c>
      <c r="L522" s="100" t="s">
        <v>347</v>
      </c>
    </row>
    <row r="523" spans="1:12" x14ac:dyDescent="0.3">
      <c r="A523" s="100" t="s">
        <v>1341</v>
      </c>
      <c r="B523" s="97" t="s">
        <v>702</v>
      </c>
      <c r="C523" s="101" t="s">
        <v>399</v>
      </c>
      <c r="D523" s="100" t="s">
        <v>351</v>
      </c>
      <c r="E523" s="102">
        <v>1.48</v>
      </c>
      <c r="F523" s="102">
        <v>1.82</v>
      </c>
      <c r="G523" s="102">
        <v>1.84</v>
      </c>
      <c r="H523" s="102">
        <v>2.39</v>
      </c>
      <c r="I523" s="102">
        <v>1.88</v>
      </c>
      <c r="J523" s="100" t="s">
        <v>352</v>
      </c>
      <c r="K523" s="100" t="s">
        <v>346</v>
      </c>
      <c r="L523" s="100" t="s">
        <v>353</v>
      </c>
    </row>
    <row r="524" spans="1:12" hidden="1" x14ac:dyDescent="0.3">
      <c r="A524" s="100" t="s">
        <v>1342</v>
      </c>
      <c r="B524" s="97" t="s">
        <v>1343</v>
      </c>
      <c r="C524" s="101" t="s">
        <v>356</v>
      </c>
      <c r="D524" s="100" t="s">
        <v>363</v>
      </c>
      <c r="E524" s="102" t="s">
        <v>364</v>
      </c>
      <c r="F524" s="102" t="s">
        <v>364</v>
      </c>
      <c r="G524" s="102" t="s">
        <v>364</v>
      </c>
      <c r="H524" s="102" t="s">
        <v>364</v>
      </c>
      <c r="I524" s="102" t="s">
        <v>364</v>
      </c>
      <c r="J524" s="100" t="s">
        <v>365</v>
      </c>
      <c r="K524" s="100" t="s">
        <v>346</v>
      </c>
      <c r="L524" s="100" t="s">
        <v>347</v>
      </c>
    </row>
    <row r="525" spans="1:12" hidden="1" x14ac:dyDescent="0.3">
      <c r="A525" s="100" t="s">
        <v>1344</v>
      </c>
      <c r="B525" s="97" t="s">
        <v>969</v>
      </c>
      <c r="C525" s="101" t="s">
        <v>575</v>
      </c>
      <c r="D525" s="100" t="s">
        <v>342</v>
      </c>
      <c r="E525" s="102">
        <v>2.1429999999999998</v>
      </c>
      <c r="F525" s="102" t="s">
        <v>344</v>
      </c>
      <c r="G525" s="102">
        <v>1.83</v>
      </c>
      <c r="H525" s="102">
        <v>2.1800000000000002</v>
      </c>
      <c r="I525" s="102">
        <v>2.0379999999999998</v>
      </c>
      <c r="J525" s="100" t="s">
        <v>435</v>
      </c>
      <c r="K525" s="100" t="s">
        <v>346</v>
      </c>
      <c r="L525" s="100" t="s">
        <v>353</v>
      </c>
    </row>
    <row r="526" spans="1:12" hidden="1" x14ac:dyDescent="0.3">
      <c r="A526" s="100" t="s">
        <v>1345</v>
      </c>
      <c r="B526" s="97" t="s">
        <v>535</v>
      </c>
      <c r="C526" s="101" t="s">
        <v>523</v>
      </c>
      <c r="D526" s="100" t="s">
        <v>351</v>
      </c>
      <c r="E526" s="102" t="s">
        <v>344</v>
      </c>
      <c r="F526" s="102" t="s">
        <v>343</v>
      </c>
      <c r="G526" s="102" t="s">
        <v>343</v>
      </c>
      <c r="H526" s="102" t="s">
        <v>344</v>
      </c>
      <c r="I526" s="102" t="s">
        <v>343</v>
      </c>
      <c r="J526" s="100" t="s">
        <v>345</v>
      </c>
      <c r="K526" s="100" t="s">
        <v>346</v>
      </c>
      <c r="L526" s="100" t="s">
        <v>347</v>
      </c>
    </row>
    <row r="527" spans="1:12" hidden="1" x14ac:dyDescent="0.3">
      <c r="A527" s="100" t="s">
        <v>1346</v>
      </c>
      <c r="B527" s="97" t="s">
        <v>398</v>
      </c>
      <c r="C527" s="101" t="s">
        <v>703</v>
      </c>
      <c r="D527" s="100" t="s">
        <v>342</v>
      </c>
      <c r="E527" s="102" t="s">
        <v>344</v>
      </c>
      <c r="F527" s="102" t="s">
        <v>343</v>
      </c>
      <c r="G527" s="102" t="s">
        <v>343</v>
      </c>
      <c r="H527" s="102" t="s">
        <v>344</v>
      </c>
      <c r="I527" s="102" t="s">
        <v>343</v>
      </c>
      <c r="J527" s="100" t="s">
        <v>345</v>
      </c>
      <c r="K527" s="100" t="s">
        <v>346</v>
      </c>
      <c r="L527" s="100" t="s">
        <v>347</v>
      </c>
    </row>
    <row r="528" spans="1:12" hidden="1" x14ac:dyDescent="0.3">
      <c r="A528" s="100" t="s">
        <v>1347</v>
      </c>
      <c r="B528" s="97" t="s">
        <v>1010</v>
      </c>
      <c r="C528" s="101" t="s">
        <v>371</v>
      </c>
      <c r="D528" s="100" t="s">
        <v>351</v>
      </c>
      <c r="E528" s="102" t="s">
        <v>343</v>
      </c>
      <c r="F528" s="102" t="s">
        <v>343</v>
      </c>
      <c r="G528" s="102" t="s">
        <v>343</v>
      </c>
      <c r="H528" s="102" t="s">
        <v>344</v>
      </c>
      <c r="I528" s="102" t="s">
        <v>343</v>
      </c>
      <c r="J528" s="100" t="s">
        <v>345</v>
      </c>
      <c r="K528" s="100" t="s">
        <v>346</v>
      </c>
      <c r="L528" s="100" t="s">
        <v>347</v>
      </c>
    </row>
    <row r="529" spans="1:12" hidden="1" x14ac:dyDescent="0.3">
      <c r="A529" s="100" t="s">
        <v>1348</v>
      </c>
      <c r="B529" s="97" t="s">
        <v>1349</v>
      </c>
      <c r="C529" s="101" t="s">
        <v>356</v>
      </c>
      <c r="D529" s="100" t="s">
        <v>351</v>
      </c>
      <c r="E529" s="102" t="s">
        <v>364</v>
      </c>
      <c r="F529" s="102" t="s">
        <v>364</v>
      </c>
      <c r="G529" s="102" t="s">
        <v>364</v>
      </c>
      <c r="H529" s="102" t="s">
        <v>364</v>
      </c>
      <c r="I529" s="102" t="s">
        <v>364</v>
      </c>
      <c r="J529" s="100" t="s">
        <v>345</v>
      </c>
      <c r="K529" s="100" t="s">
        <v>346</v>
      </c>
      <c r="L529" s="100" t="s">
        <v>347</v>
      </c>
    </row>
    <row r="530" spans="1:12" hidden="1" x14ac:dyDescent="0.3">
      <c r="A530" s="100" t="s">
        <v>1350</v>
      </c>
      <c r="B530" s="97" t="s">
        <v>1351</v>
      </c>
      <c r="C530" s="101" t="s">
        <v>460</v>
      </c>
      <c r="D530" s="100" t="s">
        <v>351</v>
      </c>
      <c r="E530" s="102">
        <v>1.75</v>
      </c>
      <c r="F530" s="102">
        <v>2.0499999999999998</v>
      </c>
      <c r="G530" s="102">
        <v>2.15</v>
      </c>
      <c r="H530" s="102">
        <v>2.61</v>
      </c>
      <c r="I530" s="102">
        <v>2.14</v>
      </c>
      <c r="J530" s="100" t="s">
        <v>352</v>
      </c>
      <c r="K530" s="100" t="s">
        <v>346</v>
      </c>
      <c r="L530" s="100" t="s">
        <v>353</v>
      </c>
    </row>
    <row r="531" spans="1:12" hidden="1" x14ac:dyDescent="0.3">
      <c r="A531" s="100" t="s">
        <v>1352</v>
      </c>
      <c r="B531" s="97" t="s">
        <v>1353</v>
      </c>
      <c r="C531" s="101" t="s">
        <v>381</v>
      </c>
      <c r="D531" s="100" t="s">
        <v>351</v>
      </c>
      <c r="E531" s="102" t="s">
        <v>364</v>
      </c>
      <c r="F531" s="102" t="s">
        <v>364</v>
      </c>
      <c r="G531" s="102" t="s">
        <v>364</v>
      </c>
      <c r="H531" s="102" t="s">
        <v>364</v>
      </c>
      <c r="I531" s="102" t="s">
        <v>364</v>
      </c>
      <c r="J531" s="100" t="s">
        <v>345</v>
      </c>
      <c r="K531" s="100" t="s">
        <v>346</v>
      </c>
      <c r="L531" s="100" t="s">
        <v>347</v>
      </c>
    </row>
    <row r="532" spans="1:12" hidden="1" x14ac:dyDescent="0.3">
      <c r="A532" s="100" t="s">
        <v>1354</v>
      </c>
      <c r="B532" s="97" t="s">
        <v>449</v>
      </c>
      <c r="C532" s="101" t="s">
        <v>1301</v>
      </c>
      <c r="D532" s="100" t="s">
        <v>351</v>
      </c>
      <c r="E532" s="102" t="s">
        <v>343</v>
      </c>
      <c r="F532" s="102" t="s">
        <v>344</v>
      </c>
      <c r="G532" s="102" t="s">
        <v>343</v>
      </c>
      <c r="H532" s="102" t="s">
        <v>344</v>
      </c>
      <c r="I532" s="102" t="s">
        <v>343</v>
      </c>
      <c r="J532" s="100" t="s">
        <v>345</v>
      </c>
      <c r="K532" s="100" t="s">
        <v>346</v>
      </c>
      <c r="L532" s="100" t="s">
        <v>347</v>
      </c>
    </row>
    <row r="533" spans="1:12" hidden="1" x14ac:dyDescent="0.3">
      <c r="A533" s="100" t="s">
        <v>1355</v>
      </c>
      <c r="B533" s="97" t="s">
        <v>1356</v>
      </c>
      <c r="C533" s="101" t="s">
        <v>399</v>
      </c>
      <c r="D533" s="100" t="s">
        <v>342</v>
      </c>
      <c r="E533" s="102">
        <v>1.48</v>
      </c>
      <c r="F533" s="102">
        <v>1.82</v>
      </c>
      <c r="G533" s="102">
        <v>1.84</v>
      </c>
      <c r="H533" s="102">
        <v>2.39</v>
      </c>
      <c r="I533" s="102">
        <v>1.88</v>
      </c>
      <c r="J533" s="100" t="s">
        <v>352</v>
      </c>
      <c r="K533" s="100" t="s">
        <v>346</v>
      </c>
      <c r="L533" s="100" t="s">
        <v>353</v>
      </c>
    </row>
    <row r="534" spans="1:12" hidden="1" x14ac:dyDescent="0.3">
      <c r="A534" s="100" t="s">
        <v>1357</v>
      </c>
      <c r="B534" s="97" t="s">
        <v>1358</v>
      </c>
      <c r="C534" s="101" t="s">
        <v>378</v>
      </c>
      <c r="D534" s="100" t="s">
        <v>351</v>
      </c>
      <c r="E534" s="102">
        <v>1.49</v>
      </c>
      <c r="F534" s="102">
        <v>1.83</v>
      </c>
      <c r="G534" s="102">
        <v>1.93</v>
      </c>
      <c r="H534" s="102">
        <v>2.2000000000000002</v>
      </c>
      <c r="I534" s="102">
        <v>1.86</v>
      </c>
      <c r="J534" s="100" t="s">
        <v>352</v>
      </c>
      <c r="K534" s="100" t="s">
        <v>346</v>
      </c>
      <c r="L534" s="100" t="s">
        <v>353</v>
      </c>
    </row>
    <row r="535" spans="1:12" hidden="1" x14ac:dyDescent="0.3">
      <c r="A535" s="100" t="s">
        <v>1359</v>
      </c>
      <c r="B535" s="97" t="s">
        <v>1360</v>
      </c>
      <c r="C535" s="101" t="s">
        <v>769</v>
      </c>
      <c r="D535" s="100" t="s">
        <v>342</v>
      </c>
      <c r="E535" s="102" t="s">
        <v>343</v>
      </c>
      <c r="F535" s="102" t="s">
        <v>432</v>
      </c>
      <c r="G535" s="102" t="s">
        <v>343</v>
      </c>
      <c r="H535" s="102" t="s">
        <v>344</v>
      </c>
      <c r="I535" s="102" t="s">
        <v>343</v>
      </c>
      <c r="J535" s="100" t="s">
        <v>484</v>
      </c>
      <c r="K535" s="100" t="s">
        <v>346</v>
      </c>
      <c r="L535" s="100" t="s">
        <v>347</v>
      </c>
    </row>
    <row r="536" spans="1:12" hidden="1" x14ac:dyDescent="0.3">
      <c r="A536" s="100" t="s">
        <v>1361</v>
      </c>
      <c r="B536" s="97" t="s">
        <v>866</v>
      </c>
      <c r="C536" s="101" t="s">
        <v>552</v>
      </c>
      <c r="D536" s="100" t="s">
        <v>351</v>
      </c>
      <c r="E536" s="102" t="s">
        <v>393</v>
      </c>
      <c r="F536" s="102" t="s">
        <v>393</v>
      </c>
      <c r="G536" s="102" t="s">
        <v>393</v>
      </c>
      <c r="H536" s="102" t="s">
        <v>393</v>
      </c>
      <c r="I536" s="102" t="s">
        <v>393</v>
      </c>
      <c r="J536" s="100" t="s">
        <v>345</v>
      </c>
      <c r="K536" s="100" t="s">
        <v>346</v>
      </c>
      <c r="L536" s="100" t="s">
        <v>347</v>
      </c>
    </row>
    <row r="537" spans="1:12" hidden="1" x14ac:dyDescent="0.3">
      <c r="A537" s="100" t="s">
        <v>1362</v>
      </c>
      <c r="B537" s="97" t="s">
        <v>1363</v>
      </c>
      <c r="C537" s="101" t="s">
        <v>356</v>
      </c>
      <c r="D537" s="100" t="s">
        <v>351</v>
      </c>
      <c r="E537" s="102">
        <v>1.85</v>
      </c>
      <c r="F537" s="102">
        <v>2.2000000000000002</v>
      </c>
      <c r="G537" s="102">
        <v>2.4</v>
      </c>
      <c r="H537" s="102">
        <v>2.4500000000000002</v>
      </c>
      <c r="I537" s="102">
        <v>2.2200000000000002</v>
      </c>
      <c r="J537" s="100" t="s">
        <v>352</v>
      </c>
      <c r="K537" s="100" t="s">
        <v>346</v>
      </c>
      <c r="L537" s="100" t="s">
        <v>353</v>
      </c>
    </row>
    <row r="538" spans="1:12" hidden="1" x14ac:dyDescent="0.3">
      <c r="A538" s="100" t="s">
        <v>1364</v>
      </c>
      <c r="B538" s="97" t="s">
        <v>657</v>
      </c>
      <c r="C538" s="101" t="s">
        <v>552</v>
      </c>
      <c r="D538" s="100" t="s">
        <v>351</v>
      </c>
      <c r="E538" s="102" t="s">
        <v>393</v>
      </c>
      <c r="F538" s="102" t="s">
        <v>393</v>
      </c>
      <c r="G538" s="102" t="s">
        <v>393</v>
      </c>
      <c r="H538" s="102" t="s">
        <v>393</v>
      </c>
      <c r="I538" s="102" t="s">
        <v>393</v>
      </c>
      <c r="J538" s="100" t="s">
        <v>345</v>
      </c>
      <c r="K538" s="100" t="s">
        <v>346</v>
      </c>
      <c r="L538" s="100" t="s">
        <v>347</v>
      </c>
    </row>
    <row r="539" spans="1:12" hidden="1" x14ac:dyDescent="0.3">
      <c r="A539" s="100" t="s">
        <v>1365</v>
      </c>
      <c r="B539" s="97" t="s">
        <v>1366</v>
      </c>
      <c r="C539" s="101" t="s">
        <v>1367</v>
      </c>
      <c r="D539" s="100" t="s">
        <v>351</v>
      </c>
      <c r="E539" s="102" t="s">
        <v>344</v>
      </c>
      <c r="F539" s="102" t="s">
        <v>344</v>
      </c>
      <c r="G539" s="102" t="s">
        <v>343</v>
      </c>
      <c r="H539" s="102" t="s">
        <v>344</v>
      </c>
      <c r="I539" s="102" t="s">
        <v>344</v>
      </c>
      <c r="J539" s="100" t="s">
        <v>365</v>
      </c>
      <c r="K539" s="100" t="s">
        <v>346</v>
      </c>
      <c r="L539" s="100" t="s">
        <v>1368</v>
      </c>
    </row>
    <row r="540" spans="1:12" hidden="1" x14ac:dyDescent="0.3">
      <c r="A540" s="100" t="s">
        <v>1369</v>
      </c>
      <c r="B540" s="97" t="s">
        <v>1370</v>
      </c>
      <c r="C540" s="101" t="s">
        <v>493</v>
      </c>
      <c r="D540" s="100" t="s">
        <v>342</v>
      </c>
      <c r="E540" s="102" t="s">
        <v>344</v>
      </c>
      <c r="F540" s="102" t="s">
        <v>343</v>
      </c>
      <c r="G540" s="102" t="s">
        <v>343</v>
      </c>
      <c r="H540" s="102" t="s">
        <v>344</v>
      </c>
      <c r="I540" s="102" t="s">
        <v>343</v>
      </c>
      <c r="J540" s="100" t="s">
        <v>345</v>
      </c>
      <c r="K540" s="100" t="s">
        <v>346</v>
      </c>
      <c r="L540" s="100" t="s">
        <v>347</v>
      </c>
    </row>
    <row r="541" spans="1:12" hidden="1" x14ac:dyDescent="0.3">
      <c r="A541" s="100" t="s">
        <v>1371</v>
      </c>
      <c r="B541" s="97" t="s">
        <v>688</v>
      </c>
      <c r="C541" s="101" t="s">
        <v>726</v>
      </c>
      <c r="D541" s="100" t="s">
        <v>342</v>
      </c>
      <c r="E541" s="102" t="s">
        <v>344</v>
      </c>
      <c r="F541" s="102" t="s">
        <v>343</v>
      </c>
      <c r="G541" s="102" t="s">
        <v>343</v>
      </c>
      <c r="H541" s="102" t="s">
        <v>344</v>
      </c>
      <c r="I541" s="102" t="s">
        <v>343</v>
      </c>
      <c r="J541" s="100" t="s">
        <v>345</v>
      </c>
      <c r="K541" s="100" t="s">
        <v>346</v>
      </c>
      <c r="L541" s="100" t="s">
        <v>347</v>
      </c>
    </row>
    <row r="542" spans="1:12" hidden="1" x14ac:dyDescent="0.3">
      <c r="A542" s="100" t="s">
        <v>1372</v>
      </c>
      <c r="B542" s="97" t="s">
        <v>1373</v>
      </c>
      <c r="C542" s="101" t="s">
        <v>868</v>
      </c>
      <c r="D542" s="100" t="s">
        <v>351</v>
      </c>
      <c r="E542" s="102">
        <v>1.19</v>
      </c>
      <c r="F542" s="102">
        <v>1.66</v>
      </c>
      <c r="G542" s="102">
        <v>1.47</v>
      </c>
      <c r="H542" s="102">
        <v>2.1</v>
      </c>
      <c r="I542" s="102">
        <v>1.61</v>
      </c>
      <c r="J542" s="100" t="s">
        <v>352</v>
      </c>
      <c r="K542" s="100" t="s">
        <v>346</v>
      </c>
      <c r="L542" s="100" t="s">
        <v>353</v>
      </c>
    </row>
    <row r="543" spans="1:12" hidden="1" x14ac:dyDescent="0.3">
      <c r="A543" s="100" t="s">
        <v>1374</v>
      </c>
      <c r="B543" s="97" t="s">
        <v>1375</v>
      </c>
      <c r="C543" s="101" t="s">
        <v>514</v>
      </c>
      <c r="D543" s="100" t="s">
        <v>342</v>
      </c>
      <c r="E543" s="102">
        <v>2.5609999999999999</v>
      </c>
      <c r="F543" s="102">
        <v>2.4079999999999999</v>
      </c>
      <c r="G543" s="102">
        <v>2.5169999999999999</v>
      </c>
      <c r="H543" s="102">
        <v>2.08</v>
      </c>
      <c r="I543" s="102">
        <v>2.3919999999999999</v>
      </c>
      <c r="J543" s="100" t="s">
        <v>621</v>
      </c>
      <c r="K543" s="100" t="s">
        <v>346</v>
      </c>
      <c r="L543" s="100" t="s">
        <v>353</v>
      </c>
    </row>
    <row r="544" spans="1:12" hidden="1" x14ac:dyDescent="0.3">
      <c r="A544" s="100" t="s">
        <v>1376</v>
      </c>
      <c r="B544" s="97" t="s">
        <v>1377</v>
      </c>
      <c r="C544" s="101" t="s">
        <v>384</v>
      </c>
      <c r="D544" s="100" t="s">
        <v>342</v>
      </c>
      <c r="E544" s="102" t="s">
        <v>344</v>
      </c>
      <c r="F544" s="102" t="s">
        <v>344</v>
      </c>
      <c r="G544" s="102" t="s">
        <v>344</v>
      </c>
      <c r="H544" s="102" t="s">
        <v>344</v>
      </c>
      <c r="I544" s="102" t="s">
        <v>344</v>
      </c>
      <c r="J544" s="100" t="s">
        <v>345</v>
      </c>
      <c r="K544" s="100" t="s">
        <v>346</v>
      </c>
      <c r="L544" s="100" t="s">
        <v>347</v>
      </c>
    </row>
    <row r="545" spans="1:12" hidden="1" x14ac:dyDescent="0.3">
      <c r="A545" s="100" t="s">
        <v>1378</v>
      </c>
      <c r="B545" s="97" t="s">
        <v>1379</v>
      </c>
      <c r="C545" s="101" t="s">
        <v>384</v>
      </c>
      <c r="D545" s="100" t="s">
        <v>351</v>
      </c>
      <c r="E545" s="102" t="s">
        <v>344</v>
      </c>
      <c r="F545" s="102" t="s">
        <v>432</v>
      </c>
      <c r="G545" s="102" t="s">
        <v>432</v>
      </c>
      <c r="H545" s="102" t="s">
        <v>344</v>
      </c>
      <c r="I545" s="102" t="s">
        <v>344</v>
      </c>
      <c r="J545" s="100" t="s">
        <v>345</v>
      </c>
      <c r="K545" s="100" t="s">
        <v>346</v>
      </c>
      <c r="L545" s="100" t="s">
        <v>347</v>
      </c>
    </row>
    <row r="546" spans="1:12" hidden="1" x14ac:dyDescent="0.3">
      <c r="A546" s="100" t="s">
        <v>1380</v>
      </c>
      <c r="B546" s="97" t="s">
        <v>1381</v>
      </c>
      <c r="C546" s="101" t="s">
        <v>356</v>
      </c>
      <c r="D546" s="100" t="s">
        <v>351</v>
      </c>
      <c r="E546" s="102" t="s">
        <v>364</v>
      </c>
      <c r="F546" s="102" t="s">
        <v>364</v>
      </c>
      <c r="G546" s="102" t="s">
        <v>364</v>
      </c>
      <c r="H546" s="102" t="s">
        <v>364</v>
      </c>
      <c r="I546" s="102" t="s">
        <v>364</v>
      </c>
      <c r="J546" s="100" t="s">
        <v>345</v>
      </c>
      <c r="K546" s="100" t="s">
        <v>346</v>
      </c>
      <c r="L546" s="100" t="s">
        <v>347</v>
      </c>
    </row>
    <row r="547" spans="1:12" hidden="1" x14ac:dyDescent="0.3">
      <c r="A547" s="100" t="s">
        <v>1382</v>
      </c>
      <c r="B547" s="97" t="s">
        <v>1383</v>
      </c>
      <c r="C547" s="101" t="s">
        <v>384</v>
      </c>
      <c r="D547" s="100" t="s">
        <v>342</v>
      </c>
      <c r="E547" s="102" t="s">
        <v>432</v>
      </c>
      <c r="F547" s="102" t="s">
        <v>344</v>
      </c>
      <c r="G547" s="102" t="s">
        <v>344</v>
      </c>
      <c r="H547" s="102" t="s">
        <v>344</v>
      </c>
      <c r="I547" s="102" t="s">
        <v>344</v>
      </c>
      <c r="J547" s="100" t="s">
        <v>345</v>
      </c>
      <c r="K547" s="100" t="s">
        <v>346</v>
      </c>
      <c r="L547" s="100" t="s">
        <v>347</v>
      </c>
    </row>
    <row r="548" spans="1:12" hidden="1" x14ac:dyDescent="0.3">
      <c r="A548" s="100" t="s">
        <v>1384</v>
      </c>
      <c r="B548" s="97" t="s">
        <v>775</v>
      </c>
      <c r="C548" s="101" t="s">
        <v>350</v>
      </c>
      <c r="D548" s="100" t="s">
        <v>342</v>
      </c>
      <c r="E548" s="102">
        <v>1.77</v>
      </c>
      <c r="F548" s="102">
        <v>1.97</v>
      </c>
      <c r="G548" s="102">
        <v>2.0699999999999998</v>
      </c>
      <c r="H548" s="102">
        <v>2.37</v>
      </c>
      <c r="I548" s="102">
        <v>2.0499999999999998</v>
      </c>
      <c r="J548" s="100" t="s">
        <v>352</v>
      </c>
      <c r="K548" s="100" t="s">
        <v>346</v>
      </c>
      <c r="L548" s="100" t="s">
        <v>353</v>
      </c>
    </row>
    <row r="549" spans="1:12" hidden="1" x14ac:dyDescent="0.3">
      <c r="A549" s="100" t="s">
        <v>1385</v>
      </c>
      <c r="B549" s="97" t="s">
        <v>522</v>
      </c>
      <c r="C549" s="101" t="s">
        <v>528</v>
      </c>
      <c r="D549" s="100" t="s">
        <v>342</v>
      </c>
      <c r="E549" s="102" t="s">
        <v>343</v>
      </c>
      <c r="F549" s="102" t="s">
        <v>343</v>
      </c>
      <c r="G549" s="102" t="s">
        <v>343</v>
      </c>
      <c r="H549" s="102" t="s">
        <v>344</v>
      </c>
      <c r="I549" s="102" t="s">
        <v>343</v>
      </c>
      <c r="J549" s="100" t="s">
        <v>345</v>
      </c>
      <c r="K549" s="100" t="s">
        <v>346</v>
      </c>
      <c r="L549" s="100" t="s">
        <v>347</v>
      </c>
    </row>
    <row r="550" spans="1:12" hidden="1" x14ac:dyDescent="0.3">
      <c r="A550" s="100" t="s">
        <v>1386</v>
      </c>
      <c r="B550" s="97" t="s">
        <v>1223</v>
      </c>
      <c r="C550" s="101" t="s">
        <v>425</v>
      </c>
      <c r="D550" s="100" t="s">
        <v>351</v>
      </c>
      <c r="E550" s="102">
        <v>1.4</v>
      </c>
      <c r="F550" s="102">
        <v>1.76</v>
      </c>
      <c r="G550" s="102">
        <v>1.86</v>
      </c>
      <c r="H550" s="102">
        <v>2.16</v>
      </c>
      <c r="I550" s="102">
        <v>1.8</v>
      </c>
      <c r="J550" s="100" t="s">
        <v>352</v>
      </c>
      <c r="K550" s="100" t="s">
        <v>346</v>
      </c>
      <c r="L550" s="100" t="s">
        <v>353</v>
      </c>
    </row>
    <row r="551" spans="1:12" hidden="1" x14ac:dyDescent="0.3">
      <c r="A551" s="100" t="s">
        <v>1387</v>
      </c>
      <c r="B551" s="97" t="s">
        <v>1388</v>
      </c>
      <c r="C551" s="101" t="s">
        <v>483</v>
      </c>
      <c r="D551" s="100" t="s">
        <v>342</v>
      </c>
      <c r="E551" s="102" t="s">
        <v>343</v>
      </c>
      <c r="F551" s="102" t="s">
        <v>432</v>
      </c>
      <c r="G551" s="102" t="s">
        <v>343</v>
      </c>
      <c r="H551" s="102" t="s">
        <v>344</v>
      </c>
      <c r="I551" s="102" t="s">
        <v>343</v>
      </c>
      <c r="J551" s="100" t="s">
        <v>345</v>
      </c>
      <c r="K551" s="100" t="s">
        <v>346</v>
      </c>
      <c r="L551" s="100" t="s">
        <v>347</v>
      </c>
    </row>
    <row r="552" spans="1:12" hidden="1" x14ac:dyDescent="0.3">
      <c r="A552" s="100" t="s">
        <v>1389</v>
      </c>
      <c r="B552" s="97" t="s">
        <v>1390</v>
      </c>
      <c r="C552" s="101" t="s">
        <v>356</v>
      </c>
      <c r="D552" s="100" t="s">
        <v>351</v>
      </c>
      <c r="E552" s="102">
        <v>1.91</v>
      </c>
      <c r="F552" s="102">
        <v>2.1</v>
      </c>
      <c r="G552" s="102">
        <v>2.44</v>
      </c>
      <c r="H552" s="102">
        <v>2.4700000000000002</v>
      </c>
      <c r="I552" s="102">
        <v>2.23</v>
      </c>
      <c r="J552" s="100" t="s">
        <v>352</v>
      </c>
      <c r="K552" s="100" t="s">
        <v>346</v>
      </c>
      <c r="L552" s="100" t="s">
        <v>353</v>
      </c>
    </row>
    <row r="553" spans="1:12" hidden="1" x14ac:dyDescent="0.3">
      <c r="A553" s="100" t="s">
        <v>1391</v>
      </c>
      <c r="B553" s="97" t="s">
        <v>1392</v>
      </c>
      <c r="C553" s="101" t="s">
        <v>350</v>
      </c>
      <c r="D553" s="100" t="s">
        <v>342</v>
      </c>
      <c r="E553" s="102">
        <v>1.47</v>
      </c>
      <c r="F553" s="102">
        <v>1.79</v>
      </c>
      <c r="G553" s="102">
        <v>2.06</v>
      </c>
      <c r="H553" s="102">
        <v>2.15</v>
      </c>
      <c r="I553" s="102">
        <v>1.87</v>
      </c>
      <c r="J553" s="100" t="s">
        <v>352</v>
      </c>
      <c r="K553" s="100" t="s">
        <v>346</v>
      </c>
      <c r="L553" s="100" t="s">
        <v>353</v>
      </c>
    </row>
    <row r="554" spans="1:12" hidden="1" x14ac:dyDescent="0.3">
      <c r="A554" s="100" t="s">
        <v>1393</v>
      </c>
      <c r="B554" s="97" t="s">
        <v>742</v>
      </c>
      <c r="C554" s="101" t="s">
        <v>473</v>
      </c>
      <c r="D554" s="100" t="s">
        <v>351</v>
      </c>
      <c r="E554" s="102">
        <v>1.48</v>
      </c>
      <c r="F554" s="102">
        <v>1.82</v>
      </c>
      <c r="G554" s="102">
        <v>1.84</v>
      </c>
      <c r="H554" s="102">
        <v>2.39</v>
      </c>
      <c r="I554" s="102">
        <v>1.88</v>
      </c>
      <c r="J554" s="100" t="s">
        <v>352</v>
      </c>
      <c r="K554" s="100" t="s">
        <v>346</v>
      </c>
      <c r="L554" s="100" t="s">
        <v>353</v>
      </c>
    </row>
    <row r="555" spans="1:12" hidden="1" x14ac:dyDescent="0.3">
      <c r="A555" s="100" t="s">
        <v>1394</v>
      </c>
      <c r="B555" s="97" t="s">
        <v>1395</v>
      </c>
      <c r="C555" s="101" t="s">
        <v>523</v>
      </c>
      <c r="D555" s="100" t="s">
        <v>351</v>
      </c>
      <c r="E555" s="102" t="s">
        <v>393</v>
      </c>
      <c r="F555" s="102" t="s">
        <v>393</v>
      </c>
      <c r="G555" s="102" t="s">
        <v>393</v>
      </c>
      <c r="H555" s="102" t="s">
        <v>393</v>
      </c>
      <c r="I555" s="102" t="s">
        <v>393</v>
      </c>
      <c r="J555" s="100" t="s">
        <v>345</v>
      </c>
      <c r="K555" s="100" t="s">
        <v>346</v>
      </c>
      <c r="L555" s="100" t="s">
        <v>347</v>
      </c>
    </row>
    <row r="556" spans="1:12" hidden="1" x14ac:dyDescent="0.3">
      <c r="A556" s="100" t="s">
        <v>1396</v>
      </c>
      <c r="B556" s="97" t="s">
        <v>720</v>
      </c>
      <c r="C556" s="101" t="s">
        <v>418</v>
      </c>
      <c r="D556" s="100" t="s">
        <v>351</v>
      </c>
      <c r="E556" s="102" t="s">
        <v>343</v>
      </c>
      <c r="F556" s="102" t="s">
        <v>343</v>
      </c>
      <c r="G556" s="102" t="s">
        <v>343</v>
      </c>
      <c r="H556" s="102" t="s">
        <v>344</v>
      </c>
      <c r="I556" s="102" t="s">
        <v>343</v>
      </c>
      <c r="J556" s="100" t="s">
        <v>345</v>
      </c>
      <c r="K556" s="100" t="s">
        <v>346</v>
      </c>
      <c r="L556" s="100" t="s">
        <v>347</v>
      </c>
    </row>
    <row r="557" spans="1:12" hidden="1" x14ac:dyDescent="0.3">
      <c r="A557" s="100" t="s">
        <v>1397</v>
      </c>
      <c r="B557" s="97" t="s">
        <v>391</v>
      </c>
      <c r="C557" s="101" t="s">
        <v>1301</v>
      </c>
      <c r="D557" s="100" t="s">
        <v>351</v>
      </c>
      <c r="E557" s="102" t="s">
        <v>393</v>
      </c>
      <c r="F557" s="102" t="s">
        <v>393</v>
      </c>
      <c r="G557" s="102" t="s">
        <v>393</v>
      </c>
      <c r="H557" s="102" t="s">
        <v>393</v>
      </c>
      <c r="I557" s="102" t="s">
        <v>393</v>
      </c>
      <c r="J557" s="100" t="s">
        <v>345</v>
      </c>
      <c r="K557" s="100" t="s">
        <v>346</v>
      </c>
      <c r="L557" s="100" t="s">
        <v>347</v>
      </c>
    </row>
    <row r="558" spans="1:12" hidden="1" x14ac:dyDescent="0.3">
      <c r="A558" s="100" t="s">
        <v>1398</v>
      </c>
      <c r="B558" s="97" t="s">
        <v>1399</v>
      </c>
      <c r="C558" s="101" t="s">
        <v>384</v>
      </c>
      <c r="D558" s="100" t="s">
        <v>342</v>
      </c>
      <c r="E558" s="102" t="s">
        <v>432</v>
      </c>
      <c r="F558" s="102" t="s">
        <v>344</v>
      </c>
      <c r="G558" s="102" t="s">
        <v>344</v>
      </c>
      <c r="H558" s="102" t="s">
        <v>344</v>
      </c>
      <c r="I558" s="102" t="s">
        <v>344</v>
      </c>
      <c r="J558" s="100" t="s">
        <v>345</v>
      </c>
      <c r="K558" s="100" t="s">
        <v>346</v>
      </c>
      <c r="L558" s="100" t="s">
        <v>347</v>
      </c>
    </row>
    <row r="559" spans="1:12" hidden="1" x14ac:dyDescent="0.3">
      <c r="A559" s="100" t="s">
        <v>1400</v>
      </c>
      <c r="B559" s="97" t="s">
        <v>715</v>
      </c>
      <c r="C559" s="101" t="s">
        <v>466</v>
      </c>
      <c r="D559" s="100" t="s">
        <v>342</v>
      </c>
      <c r="E559" s="102" t="s">
        <v>343</v>
      </c>
      <c r="F559" s="102" t="s">
        <v>343</v>
      </c>
      <c r="G559" s="102" t="s">
        <v>343</v>
      </c>
      <c r="H559" s="102" t="s">
        <v>344</v>
      </c>
      <c r="I559" s="102" t="s">
        <v>343</v>
      </c>
      <c r="J559" s="100" t="s">
        <v>345</v>
      </c>
      <c r="K559" s="100" t="s">
        <v>346</v>
      </c>
      <c r="L559" s="100" t="s">
        <v>347</v>
      </c>
    </row>
    <row r="560" spans="1:12" hidden="1" x14ac:dyDescent="0.3">
      <c r="A560" s="100" t="s">
        <v>1401</v>
      </c>
      <c r="B560" s="97" t="s">
        <v>1402</v>
      </c>
      <c r="C560" s="101" t="s">
        <v>356</v>
      </c>
      <c r="D560" s="100" t="s">
        <v>342</v>
      </c>
      <c r="E560" s="102">
        <v>1.48</v>
      </c>
      <c r="F560" s="102">
        <v>1.82</v>
      </c>
      <c r="G560" s="102">
        <v>1.84</v>
      </c>
      <c r="H560" s="102">
        <v>2.39</v>
      </c>
      <c r="I560" s="102">
        <v>1.88</v>
      </c>
      <c r="J560" s="100" t="s">
        <v>352</v>
      </c>
      <c r="K560" s="100" t="s">
        <v>346</v>
      </c>
      <c r="L560" s="100" t="s">
        <v>353</v>
      </c>
    </row>
    <row r="561" spans="1:12" hidden="1" x14ac:dyDescent="0.3">
      <c r="A561" s="100" t="s">
        <v>1403</v>
      </c>
      <c r="B561" s="97" t="s">
        <v>1404</v>
      </c>
      <c r="C561" s="101" t="s">
        <v>769</v>
      </c>
      <c r="D561" s="100" t="s">
        <v>342</v>
      </c>
      <c r="E561" s="102" t="s">
        <v>343</v>
      </c>
      <c r="F561" s="102" t="s">
        <v>432</v>
      </c>
      <c r="G561" s="102" t="s">
        <v>343</v>
      </c>
      <c r="H561" s="102" t="s">
        <v>344</v>
      </c>
      <c r="I561" s="102" t="s">
        <v>343</v>
      </c>
      <c r="J561" s="100" t="s">
        <v>484</v>
      </c>
      <c r="K561" s="100" t="s">
        <v>346</v>
      </c>
      <c r="L561" s="100" t="s">
        <v>347</v>
      </c>
    </row>
    <row r="562" spans="1:12" hidden="1" x14ac:dyDescent="0.3">
      <c r="A562" s="100" t="s">
        <v>1405</v>
      </c>
      <c r="B562" s="97" t="s">
        <v>1256</v>
      </c>
      <c r="C562" s="101" t="s">
        <v>514</v>
      </c>
      <c r="D562" s="100" t="s">
        <v>351</v>
      </c>
      <c r="E562" s="102">
        <v>2.8159999999999998</v>
      </c>
      <c r="F562" s="102">
        <v>2.81</v>
      </c>
      <c r="G562" s="102">
        <v>2.6619999999999999</v>
      </c>
      <c r="H562" s="102">
        <v>2.8439999999999999</v>
      </c>
      <c r="I562" s="102">
        <v>2.7829999999999999</v>
      </c>
      <c r="J562" s="100" t="s">
        <v>435</v>
      </c>
      <c r="K562" s="100" t="s">
        <v>346</v>
      </c>
      <c r="L562" s="100" t="s">
        <v>353</v>
      </c>
    </row>
    <row r="563" spans="1:12" hidden="1" x14ac:dyDescent="0.3">
      <c r="A563" s="100" t="s">
        <v>1406</v>
      </c>
      <c r="B563" s="97" t="s">
        <v>1407</v>
      </c>
      <c r="C563" s="101" t="s">
        <v>371</v>
      </c>
      <c r="D563" s="100" t="s">
        <v>351</v>
      </c>
      <c r="E563" s="102" t="s">
        <v>343</v>
      </c>
      <c r="F563" s="102" t="s">
        <v>343</v>
      </c>
      <c r="G563" s="102" t="s">
        <v>343</v>
      </c>
      <c r="H563" s="102" t="s">
        <v>344</v>
      </c>
      <c r="I563" s="102" t="s">
        <v>343</v>
      </c>
      <c r="J563" s="100" t="s">
        <v>345</v>
      </c>
      <c r="K563" s="100" t="s">
        <v>346</v>
      </c>
      <c r="L563" s="100" t="s">
        <v>347</v>
      </c>
    </row>
    <row r="564" spans="1:12" hidden="1" x14ac:dyDescent="0.3">
      <c r="A564" s="100" t="s">
        <v>1408</v>
      </c>
      <c r="B564" s="97" t="s">
        <v>1409</v>
      </c>
      <c r="C564" s="101" t="s">
        <v>739</v>
      </c>
      <c r="D564" s="100" t="s">
        <v>342</v>
      </c>
      <c r="E564" s="102">
        <v>2.0099999999999998</v>
      </c>
      <c r="F564" s="102">
        <v>2.93</v>
      </c>
      <c r="G564" s="102">
        <v>2.0099999999999998</v>
      </c>
      <c r="H564" s="102">
        <v>2.0099999999999998</v>
      </c>
      <c r="I564" s="102">
        <v>2.2400000000000002</v>
      </c>
      <c r="J564" s="100" t="s">
        <v>922</v>
      </c>
      <c r="K564" s="100" t="s">
        <v>346</v>
      </c>
      <c r="L564" s="100" t="s">
        <v>478</v>
      </c>
    </row>
    <row r="565" spans="1:12" hidden="1" x14ac:dyDescent="0.3">
      <c r="A565" s="100" t="s">
        <v>1410</v>
      </c>
      <c r="B565" s="97" t="s">
        <v>1411</v>
      </c>
      <c r="C565" s="101" t="s">
        <v>381</v>
      </c>
      <c r="D565" s="100" t="s">
        <v>351</v>
      </c>
      <c r="E565" s="102" t="s">
        <v>364</v>
      </c>
      <c r="F565" s="102" t="s">
        <v>364</v>
      </c>
      <c r="G565" s="102" t="s">
        <v>364</v>
      </c>
      <c r="H565" s="102" t="s">
        <v>364</v>
      </c>
      <c r="I565" s="102" t="s">
        <v>364</v>
      </c>
      <c r="J565" s="100" t="s">
        <v>345</v>
      </c>
      <c r="K565" s="100" t="s">
        <v>346</v>
      </c>
      <c r="L565" s="100" t="s">
        <v>347</v>
      </c>
    </row>
    <row r="566" spans="1:12" hidden="1" x14ac:dyDescent="0.3">
      <c r="A566" s="100" t="s">
        <v>1412</v>
      </c>
      <c r="B566" s="97" t="s">
        <v>1407</v>
      </c>
      <c r="C566" s="101" t="s">
        <v>496</v>
      </c>
      <c r="D566" s="100" t="s">
        <v>351</v>
      </c>
      <c r="E566" s="102" t="s">
        <v>343</v>
      </c>
      <c r="F566" s="102" t="s">
        <v>343</v>
      </c>
      <c r="G566" s="102" t="s">
        <v>343</v>
      </c>
      <c r="H566" s="102" t="s">
        <v>344</v>
      </c>
      <c r="I566" s="102" t="s">
        <v>343</v>
      </c>
      <c r="J566" s="100" t="s">
        <v>345</v>
      </c>
      <c r="K566" s="100" t="s">
        <v>346</v>
      </c>
      <c r="L566" s="100" t="s">
        <v>347</v>
      </c>
    </row>
    <row r="567" spans="1:12" hidden="1" x14ac:dyDescent="0.3">
      <c r="A567" s="100" t="s">
        <v>1413</v>
      </c>
      <c r="B567" s="97" t="s">
        <v>1414</v>
      </c>
      <c r="C567" s="101" t="s">
        <v>384</v>
      </c>
      <c r="D567" s="100" t="s">
        <v>351</v>
      </c>
      <c r="E567" s="102" t="s">
        <v>344</v>
      </c>
      <c r="F567" s="102" t="s">
        <v>432</v>
      </c>
      <c r="G567" s="102" t="s">
        <v>432</v>
      </c>
      <c r="H567" s="102" t="s">
        <v>344</v>
      </c>
      <c r="I567" s="102" t="s">
        <v>344</v>
      </c>
      <c r="J567" s="100" t="s">
        <v>345</v>
      </c>
      <c r="K567" s="100" t="s">
        <v>346</v>
      </c>
      <c r="L567" s="100" t="s">
        <v>347</v>
      </c>
    </row>
    <row r="568" spans="1:12" hidden="1" x14ac:dyDescent="0.3">
      <c r="A568" s="100" t="s">
        <v>1415</v>
      </c>
      <c r="B568" s="97" t="s">
        <v>733</v>
      </c>
      <c r="C568" s="101" t="s">
        <v>736</v>
      </c>
      <c r="D568" s="100" t="s">
        <v>342</v>
      </c>
      <c r="E568" s="102" t="s">
        <v>344</v>
      </c>
      <c r="F568" s="102" t="s">
        <v>344</v>
      </c>
      <c r="G568" s="102" t="s">
        <v>343</v>
      </c>
      <c r="H568" s="102" t="s">
        <v>344</v>
      </c>
      <c r="I568" s="102" t="s">
        <v>343</v>
      </c>
      <c r="J568" s="100" t="s">
        <v>345</v>
      </c>
      <c r="K568" s="100" t="s">
        <v>346</v>
      </c>
      <c r="L568" s="100" t="s">
        <v>347</v>
      </c>
    </row>
    <row r="569" spans="1:12" hidden="1" x14ac:dyDescent="0.3">
      <c r="A569" s="100" t="s">
        <v>1416</v>
      </c>
      <c r="B569" s="97" t="s">
        <v>1417</v>
      </c>
      <c r="C569" s="101" t="s">
        <v>384</v>
      </c>
      <c r="D569" s="100" t="s">
        <v>342</v>
      </c>
      <c r="E569" s="102" t="s">
        <v>344</v>
      </c>
      <c r="F569" s="102" t="s">
        <v>432</v>
      </c>
      <c r="G569" s="102" t="s">
        <v>432</v>
      </c>
      <c r="H569" s="102" t="s">
        <v>344</v>
      </c>
      <c r="I569" s="102" t="s">
        <v>344</v>
      </c>
      <c r="J569" s="100" t="s">
        <v>345</v>
      </c>
      <c r="K569" s="100" t="s">
        <v>346</v>
      </c>
      <c r="L569" s="100" t="s">
        <v>347</v>
      </c>
    </row>
    <row r="570" spans="1:12" hidden="1" x14ac:dyDescent="0.3">
      <c r="A570" s="100" t="s">
        <v>1418</v>
      </c>
      <c r="B570" s="97" t="s">
        <v>1419</v>
      </c>
      <c r="C570" s="101" t="s">
        <v>356</v>
      </c>
      <c r="D570" s="100" t="s">
        <v>351</v>
      </c>
      <c r="E570" s="102" t="s">
        <v>364</v>
      </c>
      <c r="F570" s="102" t="s">
        <v>364</v>
      </c>
      <c r="G570" s="102" t="s">
        <v>364</v>
      </c>
      <c r="H570" s="102" t="s">
        <v>364</v>
      </c>
      <c r="I570" s="102" t="s">
        <v>364</v>
      </c>
      <c r="J570" s="100" t="s">
        <v>345</v>
      </c>
      <c r="K570" s="100" t="s">
        <v>346</v>
      </c>
      <c r="L570" s="100" t="s">
        <v>347</v>
      </c>
    </row>
    <row r="571" spans="1:12" hidden="1" x14ac:dyDescent="0.3">
      <c r="A571" s="100" t="s">
        <v>1420</v>
      </c>
      <c r="B571" s="97" t="s">
        <v>722</v>
      </c>
      <c r="C571" s="101" t="s">
        <v>670</v>
      </c>
      <c r="D571" s="100" t="s">
        <v>342</v>
      </c>
      <c r="E571" s="102">
        <v>1.38</v>
      </c>
      <c r="F571" s="102">
        <v>1.78</v>
      </c>
      <c r="G571" s="102">
        <v>2.1</v>
      </c>
      <c r="H571" s="102">
        <v>2.27</v>
      </c>
      <c r="I571" s="102">
        <v>1.88</v>
      </c>
      <c r="J571" s="100" t="s">
        <v>352</v>
      </c>
      <c r="K571" s="100" t="s">
        <v>346</v>
      </c>
      <c r="L571" s="100" t="s">
        <v>353</v>
      </c>
    </row>
    <row r="572" spans="1:12" hidden="1" x14ac:dyDescent="0.3">
      <c r="A572" s="100" t="s">
        <v>1421</v>
      </c>
      <c r="B572" s="97" t="s">
        <v>522</v>
      </c>
      <c r="C572" s="101" t="s">
        <v>514</v>
      </c>
      <c r="D572" s="100" t="s">
        <v>351</v>
      </c>
      <c r="E572" s="102" t="s">
        <v>343</v>
      </c>
      <c r="F572" s="102" t="s">
        <v>343</v>
      </c>
      <c r="G572" s="102" t="s">
        <v>343</v>
      </c>
      <c r="H572" s="102" t="s">
        <v>344</v>
      </c>
      <c r="I572" s="102" t="s">
        <v>343</v>
      </c>
      <c r="J572" s="100" t="s">
        <v>345</v>
      </c>
      <c r="K572" s="100" t="s">
        <v>346</v>
      </c>
      <c r="L572" s="100" t="s">
        <v>347</v>
      </c>
    </row>
    <row r="573" spans="1:12" hidden="1" x14ac:dyDescent="0.3">
      <c r="A573" s="100" t="s">
        <v>1422</v>
      </c>
      <c r="B573" s="97" t="s">
        <v>1334</v>
      </c>
      <c r="C573" s="101" t="s">
        <v>552</v>
      </c>
      <c r="D573" s="100" t="s">
        <v>351</v>
      </c>
      <c r="E573" s="102" t="s">
        <v>393</v>
      </c>
      <c r="F573" s="102" t="s">
        <v>393</v>
      </c>
      <c r="G573" s="102" t="s">
        <v>393</v>
      </c>
      <c r="H573" s="102" t="s">
        <v>393</v>
      </c>
      <c r="I573" s="102" t="s">
        <v>393</v>
      </c>
      <c r="J573" s="100" t="s">
        <v>345</v>
      </c>
      <c r="K573" s="100" t="s">
        <v>346</v>
      </c>
      <c r="L573" s="100" t="s">
        <v>347</v>
      </c>
    </row>
    <row r="574" spans="1:12" hidden="1" x14ac:dyDescent="0.3">
      <c r="A574" s="100" t="s">
        <v>1423</v>
      </c>
      <c r="B574" s="97" t="s">
        <v>566</v>
      </c>
      <c r="C574" s="101" t="s">
        <v>984</v>
      </c>
      <c r="D574" s="100" t="s">
        <v>351</v>
      </c>
      <c r="E574" s="102" t="s">
        <v>343</v>
      </c>
      <c r="F574" s="102" t="s">
        <v>432</v>
      </c>
      <c r="G574" s="102" t="s">
        <v>343</v>
      </c>
      <c r="H574" s="102" t="s">
        <v>344</v>
      </c>
      <c r="I574" s="102" t="s">
        <v>343</v>
      </c>
      <c r="J574" s="100" t="s">
        <v>345</v>
      </c>
      <c r="K574" s="100" t="s">
        <v>346</v>
      </c>
      <c r="L574" s="100" t="s">
        <v>347</v>
      </c>
    </row>
    <row r="575" spans="1:12" hidden="1" x14ac:dyDescent="0.3">
      <c r="A575" s="100" t="s">
        <v>1424</v>
      </c>
      <c r="B575" s="97" t="s">
        <v>1425</v>
      </c>
      <c r="C575" s="101" t="s">
        <v>496</v>
      </c>
      <c r="D575" s="100" t="s">
        <v>351</v>
      </c>
      <c r="E575" s="102" t="s">
        <v>393</v>
      </c>
      <c r="F575" s="102" t="s">
        <v>393</v>
      </c>
      <c r="G575" s="102" t="s">
        <v>393</v>
      </c>
      <c r="H575" s="102" t="s">
        <v>393</v>
      </c>
      <c r="I575" s="102" t="s">
        <v>393</v>
      </c>
      <c r="J575" s="100" t="s">
        <v>345</v>
      </c>
      <c r="K575" s="100" t="s">
        <v>346</v>
      </c>
      <c r="L575" s="100" t="s">
        <v>347</v>
      </c>
    </row>
    <row r="576" spans="1:12" hidden="1" x14ac:dyDescent="0.3">
      <c r="A576" s="100" t="s">
        <v>1426</v>
      </c>
      <c r="B576" s="97" t="s">
        <v>1427</v>
      </c>
      <c r="C576" s="101" t="s">
        <v>726</v>
      </c>
      <c r="D576" s="100" t="s">
        <v>342</v>
      </c>
      <c r="E576" s="102">
        <v>1.48</v>
      </c>
      <c r="F576" s="102">
        <v>1.82</v>
      </c>
      <c r="G576" s="102">
        <v>1.84</v>
      </c>
      <c r="H576" s="102">
        <v>2.39</v>
      </c>
      <c r="I576" s="102">
        <v>1.88</v>
      </c>
      <c r="J576" s="100" t="s">
        <v>352</v>
      </c>
      <c r="K576" s="100" t="s">
        <v>346</v>
      </c>
      <c r="L576" s="100" t="s">
        <v>353</v>
      </c>
    </row>
    <row r="577" spans="1:12" hidden="1" x14ac:dyDescent="0.3">
      <c r="A577" s="100" t="s">
        <v>1428</v>
      </c>
      <c r="B577" s="97" t="s">
        <v>492</v>
      </c>
      <c r="C577" s="101" t="s">
        <v>418</v>
      </c>
      <c r="D577" s="100" t="s">
        <v>351</v>
      </c>
      <c r="E577" s="102" t="s">
        <v>344</v>
      </c>
      <c r="F577" s="102" t="s">
        <v>343</v>
      </c>
      <c r="G577" s="102" t="s">
        <v>343</v>
      </c>
      <c r="H577" s="102" t="s">
        <v>344</v>
      </c>
      <c r="I577" s="102" t="s">
        <v>343</v>
      </c>
      <c r="J577" s="100" t="s">
        <v>345</v>
      </c>
      <c r="K577" s="100" t="s">
        <v>346</v>
      </c>
      <c r="L577" s="100" t="s">
        <v>347</v>
      </c>
    </row>
    <row r="578" spans="1:12" hidden="1" x14ac:dyDescent="0.3">
      <c r="A578" s="100" t="s">
        <v>1429</v>
      </c>
      <c r="B578" s="97" t="s">
        <v>1430</v>
      </c>
      <c r="C578" s="101" t="s">
        <v>431</v>
      </c>
      <c r="D578" s="100" t="s">
        <v>351</v>
      </c>
      <c r="E578" s="102" t="s">
        <v>364</v>
      </c>
      <c r="F578" s="102" t="s">
        <v>364</v>
      </c>
      <c r="G578" s="102" t="s">
        <v>364</v>
      </c>
      <c r="H578" s="102" t="s">
        <v>364</v>
      </c>
      <c r="I578" s="102" t="s">
        <v>364</v>
      </c>
      <c r="J578" s="100" t="s">
        <v>345</v>
      </c>
      <c r="K578" s="100" t="s">
        <v>346</v>
      </c>
      <c r="L578" s="100" t="s">
        <v>347</v>
      </c>
    </row>
    <row r="579" spans="1:12" hidden="1" x14ac:dyDescent="0.3">
      <c r="A579" s="100" t="s">
        <v>1431</v>
      </c>
      <c r="B579" s="97" t="s">
        <v>1432</v>
      </c>
      <c r="C579" s="101" t="s">
        <v>425</v>
      </c>
      <c r="D579" s="100" t="s">
        <v>351</v>
      </c>
      <c r="E579" s="102">
        <v>1.46</v>
      </c>
      <c r="F579" s="102">
        <v>1.78</v>
      </c>
      <c r="G579" s="102">
        <v>2.0499999999999998</v>
      </c>
      <c r="H579" s="102">
        <v>2.15</v>
      </c>
      <c r="I579" s="102">
        <v>1.86</v>
      </c>
      <c r="J579" s="100" t="s">
        <v>352</v>
      </c>
      <c r="K579" s="100" t="s">
        <v>346</v>
      </c>
      <c r="L579" s="100" t="s">
        <v>353</v>
      </c>
    </row>
    <row r="580" spans="1:12" hidden="1" x14ac:dyDescent="0.3">
      <c r="A580" s="100" t="s">
        <v>1433</v>
      </c>
      <c r="B580" s="97" t="s">
        <v>1434</v>
      </c>
      <c r="C580" s="101" t="s">
        <v>384</v>
      </c>
      <c r="D580" s="100" t="s">
        <v>363</v>
      </c>
      <c r="E580" s="102" t="s">
        <v>364</v>
      </c>
      <c r="F580" s="102" t="s">
        <v>364</v>
      </c>
      <c r="G580" s="102" t="s">
        <v>364</v>
      </c>
      <c r="H580" s="102" t="s">
        <v>364</v>
      </c>
      <c r="I580" s="102" t="s">
        <v>364</v>
      </c>
      <c r="J580" s="100" t="s">
        <v>345</v>
      </c>
      <c r="K580" s="100" t="s">
        <v>346</v>
      </c>
      <c r="L580" s="100" t="s">
        <v>347</v>
      </c>
    </row>
    <row r="581" spans="1:12" hidden="1" x14ac:dyDescent="0.3">
      <c r="A581" s="100" t="s">
        <v>1435</v>
      </c>
      <c r="B581" s="97" t="s">
        <v>1436</v>
      </c>
      <c r="C581" s="101" t="s">
        <v>356</v>
      </c>
      <c r="D581" s="100" t="s">
        <v>363</v>
      </c>
      <c r="E581" s="102" t="s">
        <v>364</v>
      </c>
      <c r="F581" s="102" t="s">
        <v>364</v>
      </c>
      <c r="G581" s="102" t="s">
        <v>364</v>
      </c>
      <c r="H581" s="102" t="s">
        <v>364</v>
      </c>
      <c r="I581" s="102" t="s">
        <v>364</v>
      </c>
      <c r="J581" s="100" t="s">
        <v>365</v>
      </c>
      <c r="K581" s="100" t="s">
        <v>346</v>
      </c>
      <c r="L581" s="100" t="s">
        <v>347</v>
      </c>
    </row>
    <row r="582" spans="1:12" hidden="1" x14ac:dyDescent="0.3">
      <c r="A582" s="100" t="s">
        <v>1437</v>
      </c>
      <c r="B582" s="97" t="s">
        <v>505</v>
      </c>
      <c r="C582" s="101" t="s">
        <v>378</v>
      </c>
      <c r="D582" s="100" t="s">
        <v>351</v>
      </c>
      <c r="E582" s="102" t="s">
        <v>393</v>
      </c>
      <c r="F582" s="102" t="s">
        <v>393</v>
      </c>
      <c r="G582" s="102" t="s">
        <v>393</v>
      </c>
      <c r="H582" s="102" t="s">
        <v>393</v>
      </c>
      <c r="I582" s="102" t="s">
        <v>393</v>
      </c>
      <c r="J582" s="100" t="s">
        <v>345</v>
      </c>
      <c r="K582" s="100" t="s">
        <v>346</v>
      </c>
      <c r="L582" s="100" t="s">
        <v>347</v>
      </c>
    </row>
    <row r="583" spans="1:12" hidden="1" x14ac:dyDescent="0.3">
      <c r="A583" s="100" t="s">
        <v>1438</v>
      </c>
      <c r="B583" s="97" t="s">
        <v>1050</v>
      </c>
      <c r="C583" s="101" t="s">
        <v>392</v>
      </c>
      <c r="D583" s="100" t="s">
        <v>342</v>
      </c>
      <c r="E583" s="102" t="s">
        <v>343</v>
      </c>
      <c r="F583" s="102" t="s">
        <v>344</v>
      </c>
      <c r="G583" s="102" t="s">
        <v>343</v>
      </c>
      <c r="H583" s="102" t="s">
        <v>344</v>
      </c>
      <c r="I583" s="102" t="s">
        <v>343</v>
      </c>
      <c r="J583" s="100" t="s">
        <v>345</v>
      </c>
      <c r="K583" s="100" t="s">
        <v>346</v>
      </c>
      <c r="L583" s="100" t="s">
        <v>347</v>
      </c>
    </row>
    <row r="584" spans="1:12" hidden="1" x14ac:dyDescent="0.3">
      <c r="A584" s="100" t="s">
        <v>1439</v>
      </c>
      <c r="B584" s="97" t="s">
        <v>414</v>
      </c>
      <c r="C584" s="101" t="s">
        <v>350</v>
      </c>
      <c r="D584" s="100" t="s">
        <v>351</v>
      </c>
      <c r="E584" s="102">
        <v>1.48</v>
      </c>
      <c r="F584" s="102">
        <v>1.82</v>
      </c>
      <c r="G584" s="102">
        <v>1.84</v>
      </c>
      <c r="H584" s="102">
        <v>2.39</v>
      </c>
      <c r="I584" s="102">
        <v>1.88</v>
      </c>
      <c r="J584" s="100" t="s">
        <v>352</v>
      </c>
      <c r="K584" s="100" t="s">
        <v>346</v>
      </c>
      <c r="L584" s="100" t="s">
        <v>353</v>
      </c>
    </row>
    <row r="585" spans="1:12" hidden="1" x14ac:dyDescent="0.3">
      <c r="A585" s="100" t="s">
        <v>1440</v>
      </c>
      <c r="B585" s="97" t="s">
        <v>1441</v>
      </c>
      <c r="C585" s="101" t="s">
        <v>384</v>
      </c>
      <c r="D585" s="100" t="s">
        <v>342</v>
      </c>
      <c r="E585" s="102" t="s">
        <v>344</v>
      </c>
      <c r="F585" s="102" t="s">
        <v>344</v>
      </c>
      <c r="G585" s="102" t="s">
        <v>344</v>
      </c>
      <c r="H585" s="102" t="s">
        <v>344</v>
      </c>
      <c r="I585" s="102" t="s">
        <v>344</v>
      </c>
      <c r="J585" s="100" t="s">
        <v>345</v>
      </c>
      <c r="K585" s="100" t="s">
        <v>346</v>
      </c>
      <c r="L585" s="100" t="s">
        <v>347</v>
      </c>
    </row>
    <row r="586" spans="1:12" hidden="1" x14ac:dyDescent="0.3">
      <c r="A586" s="100" t="s">
        <v>1442</v>
      </c>
      <c r="B586" s="97" t="s">
        <v>1443</v>
      </c>
      <c r="C586" s="101" t="s">
        <v>460</v>
      </c>
      <c r="D586" s="100" t="s">
        <v>351</v>
      </c>
      <c r="E586" s="102">
        <v>1.48</v>
      </c>
      <c r="F586" s="102">
        <v>1.82</v>
      </c>
      <c r="G586" s="102">
        <v>1.84</v>
      </c>
      <c r="H586" s="102">
        <v>2.39</v>
      </c>
      <c r="I586" s="102">
        <v>1.88</v>
      </c>
      <c r="J586" s="100" t="s">
        <v>352</v>
      </c>
      <c r="K586" s="100" t="s">
        <v>346</v>
      </c>
      <c r="L586" s="100" t="s">
        <v>353</v>
      </c>
    </row>
    <row r="587" spans="1:12" hidden="1" x14ac:dyDescent="0.3">
      <c r="A587" s="100" t="s">
        <v>1444</v>
      </c>
      <c r="B587" s="97" t="s">
        <v>1445</v>
      </c>
      <c r="C587" s="101" t="s">
        <v>356</v>
      </c>
      <c r="D587" s="100" t="s">
        <v>363</v>
      </c>
      <c r="E587" s="102" t="s">
        <v>364</v>
      </c>
      <c r="F587" s="102" t="s">
        <v>364</v>
      </c>
      <c r="G587" s="102" t="s">
        <v>364</v>
      </c>
      <c r="H587" s="102" t="s">
        <v>364</v>
      </c>
      <c r="I587" s="102" t="s">
        <v>364</v>
      </c>
      <c r="J587" s="100" t="s">
        <v>484</v>
      </c>
      <c r="K587" s="100" t="s">
        <v>1446</v>
      </c>
      <c r="L587" s="100" t="s">
        <v>347</v>
      </c>
    </row>
    <row r="588" spans="1:12" hidden="1" x14ac:dyDescent="0.3">
      <c r="A588" s="100" t="s">
        <v>1447</v>
      </c>
      <c r="B588" s="97" t="s">
        <v>1448</v>
      </c>
      <c r="C588" s="101" t="s">
        <v>381</v>
      </c>
      <c r="D588" s="100" t="s">
        <v>351</v>
      </c>
      <c r="E588" s="102" t="s">
        <v>364</v>
      </c>
      <c r="F588" s="102" t="s">
        <v>364</v>
      </c>
      <c r="G588" s="102" t="s">
        <v>364</v>
      </c>
      <c r="H588" s="102" t="s">
        <v>364</v>
      </c>
      <c r="I588" s="102" t="s">
        <v>364</v>
      </c>
      <c r="J588" s="100" t="s">
        <v>345</v>
      </c>
      <c r="K588" s="100" t="s">
        <v>346</v>
      </c>
      <c r="L588" s="100" t="s">
        <v>347</v>
      </c>
    </row>
    <row r="589" spans="1:12" hidden="1" x14ac:dyDescent="0.3">
      <c r="A589" s="100" t="s">
        <v>1449</v>
      </c>
      <c r="B589" s="97" t="s">
        <v>1450</v>
      </c>
      <c r="C589" s="101" t="s">
        <v>460</v>
      </c>
      <c r="D589" s="100" t="s">
        <v>351</v>
      </c>
      <c r="E589" s="102">
        <v>1.66</v>
      </c>
      <c r="F589" s="102">
        <v>1.96</v>
      </c>
      <c r="G589" s="102">
        <v>2.0499999999999998</v>
      </c>
      <c r="H589" s="102">
        <v>2.27</v>
      </c>
      <c r="I589" s="102">
        <v>1.99</v>
      </c>
      <c r="J589" s="100" t="s">
        <v>352</v>
      </c>
      <c r="K589" s="100" t="s">
        <v>346</v>
      </c>
      <c r="L589" s="100" t="s">
        <v>353</v>
      </c>
    </row>
    <row r="590" spans="1:12" hidden="1" x14ac:dyDescent="0.3">
      <c r="A590" s="100" t="s">
        <v>1451</v>
      </c>
      <c r="B590" s="97" t="s">
        <v>1080</v>
      </c>
      <c r="C590" s="101" t="s">
        <v>405</v>
      </c>
      <c r="D590" s="100" t="s">
        <v>342</v>
      </c>
      <c r="E590" s="102" t="s">
        <v>344</v>
      </c>
      <c r="F590" s="102" t="s">
        <v>343</v>
      </c>
      <c r="G590" s="102" t="s">
        <v>343</v>
      </c>
      <c r="H590" s="102" t="s">
        <v>344</v>
      </c>
      <c r="I590" s="102" t="s">
        <v>343</v>
      </c>
      <c r="J590" s="100" t="s">
        <v>345</v>
      </c>
      <c r="K590" s="100" t="s">
        <v>346</v>
      </c>
      <c r="L590" s="100" t="s">
        <v>347</v>
      </c>
    </row>
    <row r="591" spans="1:12" hidden="1" x14ac:dyDescent="0.3">
      <c r="A591" s="100" t="s">
        <v>1452</v>
      </c>
      <c r="B591" s="97" t="s">
        <v>1453</v>
      </c>
      <c r="C591" s="101" t="s">
        <v>713</v>
      </c>
      <c r="D591" s="100" t="s">
        <v>351</v>
      </c>
      <c r="E591" s="102">
        <v>1.37</v>
      </c>
      <c r="F591" s="102">
        <v>1.74</v>
      </c>
      <c r="G591" s="102">
        <v>1.83</v>
      </c>
      <c r="H591" s="102">
        <v>2.15</v>
      </c>
      <c r="I591" s="102">
        <v>1.77</v>
      </c>
      <c r="J591" s="100" t="s">
        <v>352</v>
      </c>
      <c r="K591" s="100" t="s">
        <v>346</v>
      </c>
      <c r="L591" s="100" t="s">
        <v>353</v>
      </c>
    </row>
    <row r="592" spans="1:12" hidden="1" x14ac:dyDescent="0.3">
      <c r="A592" s="100" t="s">
        <v>1454</v>
      </c>
      <c r="B592" s="97" t="s">
        <v>442</v>
      </c>
      <c r="C592" s="101" t="s">
        <v>396</v>
      </c>
      <c r="D592" s="100" t="s">
        <v>351</v>
      </c>
      <c r="E592" s="102" t="s">
        <v>344</v>
      </c>
      <c r="F592" s="102" t="s">
        <v>343</v>
      </c>
      <c r="G592" s="102" t="s">
        <v>343</v>
      </c>
      <c r="H592" s="102" t="s">
        <v>344</v>
      </c>
      <c r="I592" s="102" t="s">
        <v>343</v>
      </c>
      <c r="J592" s="100" t="s">
        <v>345</v>
      </c>
      <c r="K592" s="100" t="s">
        <v>346</v>
      </c>
      <c r="L592" s="100" t="s">
        <v>347</v>
      </c>
    </row>
    <row r="593" spans="1:12" hidden="1" x14ac:dyDescent="0.3">
      <c r="A593" s="100" t="s">
        <v>1455</v>
      </c>
      <c r="B593" s="97" t="s">
        <v>1094</v>
      </c>
      <c r="C593" s="101" t="s">
        <v>670</v>
      </c>
      <c r="D593" s="100" t="s">
        <v>342</v>
      </c>
      <c r="E593" s="102">
        <v>1.35</v>
      </c>
      <c r="F593" s="102">
        <v>1.75</v>
      </c>
      <c r="G593" s="102">
        <v>1.82</v>
      </c>
      <c r="H593" s="102">
        <v>2.1800000000000002</v>
      </c>
      <c r="I593" s="102">
        <v>1.78</v>
      </c>
      <c r="J593" s="100" t="s">
        <v>352</v>
      </c>
      <c r="K593" s="100" t="s">
        <v>346</v>
      </c>
      <c r="L593" s="100" t="s">
        <v>353</v>
      </c>
    </row>
    <row r="594" spans="1:12" hidden="1" x14ac:dyDescent="0.3">
      <c r="A594" s="100" t="s">
        <v>1456</v>
      </c>
      <c r="B594" s="97" t="s">
        <v>1457</v>
      </c>
      <c r="C594" s="101" t="s">
        <v>384</v>
      </c>
      <c r="D594" s="100" t="s">
        <v>342</v>
      </c>
      <c r="E594" s="102" t="s">
        <v>432</v>
      </c>
      <c r="F594" s="102" t="s">
        <v>432</v>
      </c>
      <c r="G594" s="102" t="s">
        <v>432</v>
      </c>
      <c r="H594" s="102" t="s">
        <v>432</v>
      </c>
      <c r="I594" s="102" t="s">
        <v>344</v>
      </c>
      <c r="J594" s="100" t="s">
        <v>345</v>
      </c>
      <c r="K594" s="100" t="s">
        <v>346</v>
      </c>
      <c r="L594" s="100" t="s">
        <v>347</v>
      </c>
    </row>
    <row r="595" spans="1:12" hidden="1" x14ac:dyDescent="0.3">
      <c r="A595" s="100" t="s">
        <v>1458</v>
      </c>
      <c r="B595" s="97" t="s">
        <v>756</v>
      </c>
      <c r="C595" s="101" t="s">
        <v>686</v>
      </c>
      <c r="D595" s="100" t="s">
        <v>351</v>
      </c>
      <c r="E595" s="102">
        <v>1.48</v>
      </c>
      <c r="F595" s="102">
        <v>1.82</v>
      </c>
      <c r="G595" s="102">
        <v>1.84</v>
      </c>
      <c r="H595" s="102">
        <v>2.39</v>
      </c>
      <c r="I595" s="102">
        <v>1.88</v>
      </c>
      <c r="J595" s="100" t="s">
        <v>352</v>
      </c>
      <c r="K595" s="100" t="s">
        <v>346</v>
      </c>
      <c r="L595" s="100" t="s">
        <v>353</v>
      </c>
    </row>
    <row r="596" spans="1:12" hidden="1" x14ac:dyDescent="0.3">
      <c r="A596" s="100" t="s">
        <v>1459</v>
      </c>
      <c r="B596" s="97" t="s">
        <v>847</v>
      </c>
      <c r="C596" s="101" t="s">
        <v>384</v>
      </c>
      <c r="D596" s="100" t="s">
        <v>342</v>
      </c>
      <c r="E596" s="102" t="s">
        <v>344</v>
      </c>
      <c r="F596" s="102" t="s">
        <v>432</v>
      </c>
      <c r="G596" s="102" t="s">
        <v>432</v>
      </c>
      <c r="H596" s="102" t="s">
        <v>344</v>
      </c>
      <c r="I596" s="102" t="s">
        <v>344</v>
      </c>
      <c r="J596" s="100" t="s">
        <v>345</v>
      </c>
      <c r="K596" s="100" t="s">
        <v>346</v>
      </c>
      <c r="L596" s="100" t="s">
        <v>347</v>
      </c>
    </row>
    <row r="597" spans="1:12" hidden="1" x14ac:dyDescent="0.3">
      <c r="A597" s="100" t="s">
        <v>1460</v>
      </c>
      <c r="B597" s="97" t="s">
        <v>1461</v>
      </c>
      <c r="C597" s="101" t="s">
        <v>356</v>
      </c>
      <c r="D597" s="100" t="s">
        <v>351</v>
      </c>
      <c r="E597" s="102">
        <v>1.9</v>
      </c>
      <c r="F597" s="102">
        <v>2.12</v>
      </c>
      <c r="G597" s="102">
        <v>2.19</v>
      </c>
      <c r="H597" s="102">
        <v>2.37</v>
      </c>
      <c r="I597" s="102">
        <v>2.15</v>
      </c>
      <c r="J597" s="100" t="s">
        <v>352</v>
      </c>
      <c r="K597" s="100" t="s">
        <v>346</v>
      </c>
      <c r="L597" s="100" t="s">
        <v>353</v>
      </c>
    </row>
    <row r="598" spans="1:12" hidden="1" x14ac:dyDescent="0.3">
      <c r="A598" s="100" t="s">
        <v>1462</v>
      </c>
      <c r="B598" s="97" t="s">
        <v>401</v>
      </c>
      <c r="C598" s="101" t="s">
        <v>350</v>
      </c>
      <c r="D598" s="100" t="s">
        <v>342</v>
      </c>
      <c r="E598" s="102" t="s">
        <v>344</v>
      </c>
      <c r="F598" s="102" t="s">
        <v>344</v>
      </c>
      <c r="G598" s="102" t="s">
        <v>343</v>
      </c>
      <c r="H598" s="102" t="s">
        <v>344</v>
      </c>
      <c r="I598" s="102" t="s">
        <v>343</v>
      </c>
      <c r="J598" s="100" t="s">
        <v>345</v>
      </c>
      <c r="K598" s="100" t="s">
        <v>346</v>
      </c>
      <c r="L598" s="100" t="s">
        <v>347</v>
      </c>
    </row>
    <row r="599" spans="1:12" hidden="1" x14ac:dyDescent="0.3">
      <c r="A599" s="100" t="s">
        <v>1463</v>
      </c>
      <c r="B599" s="97" t="s">
        <v>388</v>
      </c>
      <c r="C599" s="101" t="s">
        <v>402</v>
      </c>
      <c r="D599" s="100" t="s">
        <v>351</v>
      </c>
      <c r="E599" s="102">
        <v>1.48</v>
      </c>
      <c r="F599" s="102">
        <v>1.82</v>
      </c>
      <c r="G599" s="102">
        <v>1.84</v>
      </c>
      <c r="H599" s="102">
        <v>2.39</v>
      </c>
      <c r="I599" s="102">
        <v>1.88</v>
      </c>
      <c r="J599" s="100" t="s">
        <v>352</v>
      </c>
      <c r="K599" s="100" t="s">
        <v>346</v>
      </c>
      <c r="L599" s="100" t="s">
        <v>353</v>
      </c>
    </row>
    <row r="600" spans="1:12" hidden="1" x14ac:dyDescent="0.3">
      <c r="A600" s="100" t="s">
        <v>1464</v>
      </c>
      <c r="B600" s="97" t="s">
        <v>679</v>
      </c>
      <c r="C600" s="101" t="s">
        <v>644</v>
      </c>
      <c r="D600" s="100" t="s">
        <v>351</v>
      </c>
      <c r="E600" s="102" t="s">
        <v>393</v>
      </c>
      <c r="F600" s="102" t="s">
        <v>393</v>
      </c>
      <c r="G600" s="102" t="s">
        <v>393</v>
      </c>
      <c r="H600" s="102" t="s">
        <v>393</v>
      </c>
      <c r="I600" s="102" t="s">
        <v>393</v>
      </c>
      <c r="J600" s="100" t="s">
        <v>345</v>
      </c>
      <c r="K600" s="100" t="s">
        <v>346</v>
      </c>
      <c r="L600" s="100" t="s">
        <v>347</v>
      </c>
    </row>
    <row r="601" spans="1:12" hidden="1" x14ac:dyDescent="0.3">
      <c r="A601" s="100" t="s">
        <v>1465</v>
      </c>
      <c r="B601" s="97" t="s">
        <v>1466</v>
      </c>
      <c r="C601" s="101" t="s">
        <v>356</v>
      </c>
      <c r="D601" s="100" t="s">
        <v>363</v>
      </c>
      <c r="E601" s="102" t="s">
        <v>364</v>
      </c>
      <c r="F601" s="102" t="s">
        <v>364</v>
      </c>
      <c r="G601" s="102" t="s">
        <v>364</v>
      </c>
      <c r="H601" s="102" t="s">
        <v>364</v>
      </c>
      <c r="I601" s="102" t="s">
        <v>364</v>
      </c>
      <c r="J601" s="100" t="s">
        <v>484</v>
      </c>
      <c r="K601" s="100" t="s">
        <v>1446</v>
      </c>
      <c r="L601" s="100" t="s">
        <v>347</v>
      </c>
    </row>
    <row r="602" spans="1:12" hidden="1" x14ac:dyDescent="0.3">
      <c r="A602" s="100" t="s">
        <v>1467</v>
      </c>
      <c r="B602" s="97" t="s">
        <v>1468</v>
      </c>
      <c r="C602" s="101" t="s">
        <v>443</v>
      </c>
      <c r="D602" s="100" t="s">
        <v>342</v>
      </c>
      <c r="E602" s="102">
        <v>1.48</v>
      </c>
      <c r="F602" s="102">
        <v>1.82</v>
      </c>
      <c r="G602" s="102">
        <v>1.84</v>
      </c>
      <c r="H602" s="102">
        <v>2.39</v>
      </c>
      <c r="I602" s="102">
        <v>1.88</v>
      </c>
      <c r="J602" s="100" t="s">
        <v>352</v>
      </c>
      <c r="K602" s="100" t="s">
        <v>346</v>
      </c>
      <c r="L602" s="100" t="s">
        <v>353</v>
      </c>
    </row>
    <row r="603" spans="1:12" hidden="1" x14ac:dyDescent="0.3">
      <c r="A603" s="100" t="s">
        <v>1469</v>
      </c>
      <c r="B603" s="97" t="s">
        <v>551</v>
      </c>
      <c r="C603" s="101" t="s">
        <v>425</v>
      </c>
      <c r="D603" s="100" t="s">
        <v>351</v>
      </c>
      <c r="E603" s="102">
        <v>1.57</v>
      </c>
      <c r="F603" s="102">
        <v>1.89</v>
      </c>
      <c r="G603" s="102">
        <v>1.98</v>
      </c>
      <c r="H603" s="102">
        <v>2.23</v>
      </c>
      <c r="I603" s="102">
        <v>1.92</v>
      </c>
      <c r="J603" s="100" t="s">
        <v>352</v>
      </c>
      <c r="K603" s="100" t="s">
        <v>346</v>
      </c>
      <c r="L603" s="100" t="s">
        <v>353</v>
      </c>
    </row>
    <row r="604" spans="1:12" hidden="1" x14ac:dyDescent="0.3">
      <c r="A604" s="100" t="s">
        <v>1470</v>
      </c>
      <c r="B604" s="97" t="s">
        <v>626</v>
      </c>
      <c r="C604" s="101" t="s">
        <v>378</v>
      </c>
      <c r="D604" s="100" t="s">
        <v>351</v>
      </c>
      <c r="E604" s="102" t="s">
        <v>393</v>
      </c>
      <c r="F604" s="102" t="s">
        <v>393</v>
      </c>
      <c r="G604" s="102" t="s">
        <v>393</v>
      </c>
      <c r="H604" s="102" t="s">
        <v>393</v>
      </c>
      <c r="I604" s="102" t="s">
        <v>393</v>
      </c>
      <c r="J604" s="100" t="s">
        <v>345</v>
      </c>
      <c r="K604" s="100" t="s">
        <v>346</v>
      </c>
      <c r="L604" s="100" t="s">
        <v>347</v>
      </c>
    </row>
    <row r="605" spans="1:12" hidden="1" x14ac:dyDescent="0.3">
      <c r="A605" s="100" t="s">
        <v>1471</v>
      </c>
      <c r="B605" s="97" t="s">
        <v>715</v>
      </c>
      <c r="C605" s="101" t="s">
        <v>514</v>
      </c>
      <c r="D605" s="100" t="s">
        <v>351</v>
      </c>
      <c r="E605" s="102" t="s">
        <v>343</v>
      </c>
      <c r="F605" s="102" t="s">
        <v>343</v>
      </c>
      <c r="G605" s="102" t="s">
        <v>343</v>
      </c>
      <c r="H605" s="102" t="s">
        <v>344</v>
      </c>
      <c r="I605" s="102" t="s">
        <v>343</v>
      </c>
      <c r="J605" s="100" t="s">
        <v>345</v>
      </c>
      <c r="K605" s="100" t="s">
        <v>346</v>
      </c>
      <c r="L605" s="100" t="s">
        <v>347</v>
      </c>
    </row>
    <row r="606" spans="1:12" hidden="1" x14ac:dyDescent="0.3">
      <c r="A606" s="100" t="s">
        <v>1472</v>
      </c>
      <c r="B606" s="97" t="s">
        <v>574</v>
      </c>
      <c r="C606" s="101" t="s">
        <v>443</v>
      </c>
      <c r="D606" s="100" t="s">
        <v>342</v>
      </c>
      <c r="E606" s="102" t="s">
        <v>343</v>
      </c>
      <c r="F606" s="102" t="s">
        <v>343</v>
      </c>
      <c r="G606" s="102" t="s">
        <v>343</v>
      </c>
      <c r="H606" s="102" t="s">
        <v>344</v>
      </c>
      <c r="I606" s="102" t="s">
        <v>343</v>
      </c>
      <c r="J606" s="100" t="s">
        <v>345</v>
      </c>
      <c r="K606" s="100" t="s">
        <v>346</v>
      </c>
      <c r="L606" s="100" t="s">
        <v>347</v>
      </c>
    </row>
    <row r="607" spans="1:12" hidden="1" x14ac:dyDescent="0.3">
      <c r="A607" s="100" t="s">
        <v>1473</v>
      </c>
      <c r="B607" s="97" t="s">
        <v>679</v>
      </c>
      <c r="C607" s="101" t="s">
        <v>817</v>
      </c>
      <c r="D607" s="100" t="s">
        <v>342</v>
      </c>
      <c r="E607" s="102" t="s">
        <v>343</v>
      </c>
      <c r="F607" s="102" t="s">
        <v>343</v>
      </c>
      <c r="G607" s="102" t="s">
        <v>343</v>
      </c>
      <c r="H607" s="102" t="s">
        <v>344</v>
      </c>
      <c r="I607" s="102" t="s">
        <v>343</v>
      </c>
      <c r="J607" s="100" t="s">
        <v>345</v>
      </c>
      <c r="K607" s="100" t="s">
        <v>346</v>
      </c>
      <c r="L607" s="100" t="s">
        <v>347</v>
      </c>
    </row>
    <row r="608" spans="1:12" hidden="1" x14ac:dyDescent="0.3">
      <c r="A608" s="100" t="s">
        <v>1474</v>
      </c>
      <c r="B608" s="97" t="s">
        <v>1258</v>
      </c>
      <c r="C608" s="101" t="s">
        <v>350</v>
      </c>
      <c r="D608" s="100" t="s">
        <v>351</v>
      </c>
      <c r="E608" s="102" t="s">
        <v>393</v>
      </c>
      <c r="F608" s="102" t="s">
        <v>393</v>
      </c>
      <c r="G608" s="102" t="s">
        <v>393</v>
      </c>
      <c r="H608" s="102" t="s">
        <v>393</v>
      </c>
      <c r="I608" s="102" t="s">
        <v>393</v>
      </c>
      <c r="J608" s="100" t="s">
        <v>345</v>
      </c>
      <c r="K608" s="100" t="s">
        <v>346</v>
      </c>
      <c r="L608" s="100" t="s">
        <v>347</v>
      </c>
    </row>
    <row r="609" spans="1:12" hidden="1" x14ac:dyDescent="0.3">
      <c r="A609" s="100" t="s">
        <v>1475</v>
      </c>
      <c r="B609" s="97" t="s">
        <v>1476</v>
      </c>
      <c r="C609" s="101" t="s">
        <v>460</v>
      </c>
      <c r="D609" s="100" t="s">
        <v>342</v>
      </c>
      <c r="E609" s="102">
        <v>1.69</v>
      </c>
      <c r="F609" s="102">
        <v>1.98</v>
      </c>
      <c r="G609" s="102">
        <v>2.1</v>
      </c>
      <c r="H609" s="102">
        <v>2.42</v>
      </c>
      <c r="I609" s="102">
        <v>2.0499999999999998</v>
      </c>
      <c r="J609" s="100" t="s">
        <v>352</v>
      </c>
      <c r="K609" s="100" t="s">
        <v>346</v>
      </c>
      <c r="L609" s="100" t="s">
        <v>353</v>
      </c>
    </row>
    <row r="610" spans="1:12" hidden="1" x14ac:dyDescent="0.3">
      <c r="A610" s="100" t="s">
        <v>1477</v>
      </c>
      <c r="B610" s="97" t="s">
        <v>1478</v>
      </c>
      <c r="C610" s="101" t="s">
        <v>514</v>
      </c>
      <c r="D610" s="100" t="s">
        <v>342</v>
      </c>
      <c r="E610" s="102">
        <v>2.5609999999999999</v>
      </c>
      <c r="F610" s="102">
        <v>2.4079999999999999</v>
      </c>
      <c r="G610" s="102">
        <v>2.5169999999999999</v>
      </c>
      <c r="H610" s="102">
        <v>2.08</v>
      </c>
      <c r="I610" s="102">
        <v>2.3919999999999999</v>
      </c>
      <c r="J610" s="100" t="s">
        <v>621</v>
      </c>
      <c r="K610" s="100" t="s">
        <v>346</v>
      </c>
      <c r="L610" s="100" t="s">
        <v>353</v>
      </c>
    </row>
    <row r="611" spans="1:12" hidden="1" x14ac:dyDescent="0.3">
      <c r="A611" s="100" t="s">
        <v>1479</v>
      </c>
      <c r="B611" s="97" t="s">
        <v>950</v>
      </c>
      <c r="C611" s="101" t="s">
        <v>523</v>
      </c>
      <c r="D611" s="100" t="s">
        <v>342</v>
      </c>
      <c r="E611" s="102" t="s">
        <v>344</v>
      </c>
      <c r="F611" s="102" t="s">
        <v>344</v>
      </c>
      <c r="G611" s="102" t="s">
        <v>343</v>
      </c>
      <c r="H611" s="102" t="s">
        <v>344</v>
      </c>
      <c r="I611" s="102" t="s">
        <v>343</v>
      </c>
      <c r="J611" s="100" t="s">
        <v>345</v>
      </c>
      <c r="K611" s="100" t="s">
        <v>346</v>
      </c>
      <c r="L611" s="100" t="s">
        <v>347</v>
      </c>
    </row>
    <row r="612" spans="1:12" hidden="1" x14ac:dyDescent="0.3">
      <c r="A612" s="100" t="s">
        <v>1480</v>
      </c>
      <c r="B612" s="97" t="s">
        <v>765</v>
      </c>
      <c r="C612" s="101" t="s">
        <v>868</v>
      </c>
      <c r="D612" s="100" t="s">
        <v>342</v>
      </c>
      <c r="E612" s="102" t="s">
        <v>343</v>
      </c>
      <c r="F612" s="102" t="s">
        <v>343</v>
      </c>
      <c r="G612" s="102" t="s">
        <v>343</v>
      </c>
      <c r="H612" s="102" t="s">
        <v>344</v>
      </c>
      <c r="I612" s="102" t="s">
        <v>343</v>
      </c>
      <c r="J612" s="100" t="s">
        <v>345</v>
      </c>
      <c r="K612" s="100" t="s">
        <v>346</v>
      </c>
      <c r="L612" s="100" t="s">
        <v>347</v>
      </c>
    </row>
    <row r="613" spans="1:12" hidden="1" x14ac:dyDescent="0.3">
      <c r="A613" s="100" t="s">
        <v>1481</v>
      </c>
      <c r="B613" s="97" t="s">
        <v>1482</v>
      </c>
      <c r="C613" s="101" t="s">
        <v>552</v>
      </c>
      <c r="D613" s="100" t="s">
        <v>342</v>
      </c>
      <c r="E613" s="102">
        <v>1.61</v>
      </c>
      <c r="F613" s="102">
        <v>1.89</v>
      </c>
      <c r="G613" s="102">
        <v>2.09</v>
      </c>
      <c r="H613" s="102">
        <v>2.46</v>
      </c>
      <c r="I613" s="102">
        <v>2.0099999999999998</v>
      </c>
      <c r="J613" s="100" t="s">
        <v>352</v>
      </c>
      <c r="K613" s="100" t="s">
        <v>346</v>
      </c>
      <c r="L613" s="100" t="s">
        <v>353</v>
      </c>
    </row>
    <row r="614" spans="1:12" hidden="1" x14ac:dyDescent="0.3">
      <c r="A614" s="100" t="s">
        <v>1483</v>
      </c>
      <c r="B614" s="97" t="s">
        <v>1484</v>
      </c>
      <c r="C614" s="101" t="s">
        <v>384</v>
      </c>
      <c r="D614" s="100" t="s">
        <v>342</v>
      </c>
      <c r="E614" s="102" t="s">
        <v>344</v>
      </c>
      <c r="F614" s="102" t="s">
        <v>344</v>
      </c>
      <c r="G614" s="102" t="s">
        <v>344</v>
      </c>
      <c r="H614" s="102" t="s">
        <v>344</v>
      </c>
      <c r="I614" s="102" t="s">
        <v>344</v>
      </c>
      <c r="J614" s="100" t="s">
        <v>345</v>
      </c>
      <c r="K614" s="100" t="s">
        <v>346</v>
      </c>
      <c r="L614" s="100" t="s">
        <v>347</v>
      </c>
    </row>
    <row r="615" spans="1:12" hidden="1" x14ac:dyDescent="0.3">
      <c r="A615" s="100" t="s">
        <v>1485</v>
      </c>
      <c r="B615" s="97" t="s">
        <v>1486</v>
      </c>
      <c r="C615" s="101" t="s">
        <v>384</v>
      </c>
      <c r="D615" s="100" t="s">
        <v>351</v>
      </c>
      <c r="E615" s="102" t="s">
        <v>432</v>
      </c>
      <c r="F615" s="102" t="s">
        <v>344</v>
      </c>
      <c r="G615" s="102" t="s">
        <v>344</v>
      </c>
      <c r="H615" s="102" t="s">
        <v>344</v>
      </c>
      <c r="I615" s="102" t="s">
        <v>344</v>
      </c>
      <c r="J615" s="100" t="s">
        <v>345</v>
      </c>
      <c r="K615" s="100" t="s">
        <v>346</v>
      </c>
      <c r="L615" s="100" t="s">
        <v>347</v>
      </c>
    </row>
    <row r="616" spans="1:12" hidden="1" x14ac:dyDescent="0.3">
      <c r="A616" s="100" t="s">
        <v>1487</v>
      </c>
      <c r="B616" s="97" t="s">
        <v>445</v>
      </c>
      <c r="C616" s="101" t="s">
        <v>528</v>
      </c>
      <c r="D616" s="100" t="s">
        <v>351</v>
      </c>
      <c r="E616" s="102">
        <v>1.48</v>
      </c>
      <c r="F616" s="102">
        <v>1.82</v>
      </c>
      <c r="G616" s="102">
        <v>1.84</v>
      </c>
      <c r="H616" s="102">
        <v>2.39</v>
      </c>
      <c r="I616" s="102">
        <v>1.88</v>
      </c>
      <c r="J616" s="100" t="s">
        <v>352</v>
      </c>
      <c r="K616" s="100" t="s">
        <v>346</v>
      </c>
      <c r="L616" s="100" t="s">
        <v>353</v>
      </c>
    </row>
    <row r="617" spans="1:12" hidden="1" x14ac:dyDescent="0.3">
      <c r="A617" s="100" t="s">
        <v>1488</v>
      </c>
      <c r="B617" s="97" t="s">
        <v>1489</v>
      </c>
      <c r="C617" s="101" t="s">
        <v>552</v>
      </c>
      <c r="D617" s="100" t="s">
        <v>351</v>
      </c>
      <c r="E617" s="102">
        <v>1.34</v>
      </c>
      <c r="F617" s="102">
        <v>1.9</v>
      </c>
      <c r="G617" s="102">
        <v>2.0699999999999998</v>
      </c>
      <c r="H617" s="102">
        <v>2.31</v>
      </c>
      <c r="I617" s="102">
        <v>1.91</v>
      </c>
      <c r="J617" s="100" t="s">
        <v>352</v>
      </c>
      <c r="K617" s="100" t="s">
        <v>346</v>
      </c>
      <c r="L617" s="100" t="s">
        <v>353</v>
      </c>
    </row>
    <row r="618" spans="1:12" hidden="1" x14ac:dyDescent="0.3">
      <c r="A618" s="100" t="s">
        <v>1490</v>
      </c>
      <c r="B618" s="97" t="s">
        <v>404</v>
      </c>
      <c r="C618" s="101" t="s">
        <v>418</v>
      </c>
      <c r="D618" s="100" t="s">
        <v>351</v>
      </c>
      <c r="E618" s="102" t="s">
        <v>343</v>
      </c>
      <c r="F618" s="102" t="s">
        <v>344</v>
      </c>
      <c r="G618" s="102" t="s">
        <v>343</v>
      </c>
      <c r="H618" s="102" t="s">
        <v>344</v>
      </c>
      <c r="I618" s="102" t="s">
        <v>343</v>
      </c>
      <c r="J618" s="100" t="s">
        <v>345</v>
      </c>
      <c r="K618" s="100" t="s">
        <v>346</v>
      </c>
      <c r="L618" s="100" t="s">
        <v>347</v>
      </c>
    </row>
    <row r="619" spans="1:12" hidden="1" x14ac:dyDescent="0.3">
      <c r="A619" s="100" t="s">
        <v>1491</v>
      </c>
      <c r="B619" s="97" t="s">
        <v>1492</v>
      </c>
      <c r="C619" s="101" t="s">
        <v>425</v>
      </c>
      <c r="D619" s="100" t="s">
        <v>342</v>
      </c>
      <c r="E619" s="102">
        <v>1.57</v>
      </c>
      <c r="F619" s="102">
        <v>1.84</v>
      </c>
      <c r="G619" s="102">
        <v>2.04</v>
      </c>
      <c r="H619" s="102">
        <v>2.2599999999999998</v>
      </c>
      <c r="I619" s="102">
        <v>1.93</v>
      </c>
      <c r="J619" s="100" t="s">
        <v>352</v>
      </c>
      <c r="K619" s="100" t="s">
        <v>346</v>
      </c>
      <c r="L619" s="100" t="s">
        <v>353</v>
      </c>
    </row>
    <row r="620" spans="1:12" hidden="1" x14ac:dyDescent="0.3">
      <c r="A620" s="100" t="s">
        <v>1493</v>
      </c>
      <c r="B620" s="97" t="s">
        <v>1494</v>
      </c>
      <c r="C620" s="101" t="s">
        <v>368</v>
      </c>
      <c r="D620" s="100" t="s">
        <v>351</v>
      </c>
      <c r="E620" s="102" t="s">
        <v>344</v>
      </c>
      <c r="F620" s="102" t="s">
        <v>344</v>
      </c>
      <c r="G620" s="102" t="s">
        <v>344</v>
      </c>
      <c r="H620" s="102" t="s">
        <v>344</v>
      </c>
      <c r="I620" s="102" t="s">
        <v>344</v>
      </c>
      <c r="J620" s="100" t="s">
        <v>345</v>
      </c>
      <c r="K620" s="100" t="s">
        <v>346</v>
      </c>
      <c r="L620" s="100" t="s">
        <v>347</v>
      </c>
    </row>
    <row r="621" spans="1:12" hidden="1" x14ac:dyDescent="0.3">
      <c r="A621" s="100" t="s">
        <v>1495</v>
      </c>
      <c r="B621" s="97" t="s">
        <v>1496</v>
      </c>
      <c r="C621" s="101" t="s">
        <v>368</v>
      </c>
      <c r="D621" s="100" t="s">
        <v>363</v>
      </c>
      <c r="E621" s="102" t="s">
        <v>364</v>
      </c>
      <c r="F621" s="102" t="s">
        <v>364</v>
      </c>
      <c r="G621" s="102" t="s">
        <v>364</v>
      </c>
      <c r="H621" s="102" t="s">
        <v>364</v>
      </c>
      <c r="I621" s="102" t="s">
        <v>364</v>
      </c>
      <c r="J621" s="100" t="s">
        <v>345</v>
      </c>
      <c r="K621" s="100" t="s">
        <v>346</v>
      </c>
      <c r="L621" s="100" t="s">
        <v>347</v>
      </c>
    </row>
    <row r="622" spans="1:12" hidden="1" x14ac:dyDescent="0.3">
      <c r="A622" s="100" t="s">
        <v>1497</v>
      </c>
      <c r="B622" s="97" t="s">
        <v>690</v>
      </c>
      <c r="C622" s="101" t="s">
        <v>425</v>
      </c>
      <c r="D622" s="100" t="s">
        <v>342</v>
      </c>
      <c r="E622" s="102">
        <v>1.48</v>
      </c>
      <c r="F622" s="102">
        <v>1.82</v>
      </c>
      <c r="G622" s="102">
        <v>1.84</v>
      </c>
      <c r="H622" s="102">
        <v>2.39</v>
      </c>
      <c r="I622" s="102">
        <v>1.88</v>
      </c>
      <c r="J622" s="100" t="s">
        <v>352</v>
      </c>
      <c r="K622" s="100" t="s">
        <v>346</v>
      </c>
      <c r="L622" s="100" t="s">
        <v>353</v>
      </c>
    </row>
    <row r="623" spans="1:12" hidden="1" x14ac:dyDescent="0.3">
      <c r="A623" s="100" t="s">
        <v>1498</v>
      </c>
      <c r="B623" s="97" t="s">
        <v>1499</v>
      </c>
      <c r="C623" s="101" t="s">
        <v>460</v>
      </c>
      <c r="D623" s="100" t="s">
        <v>351</v>
      </c>
      <c r="E623" s="102">
        <v>1.4</v>
      </c>
      <c r="F623" s="102">
        <v>1.79</v>
      </c>
      <c r="G623" s="102">
        <v>2.12</v>
      </c>
      <c r="H623" s="102">
        <v>2.27</v>
      </c>
      <c r="I623" s="102">
        <v>1.9</v>
      </c>
      <c r="J623" s="100" t="s">
        <v>352</v>
      </c>
      <c r="K623" s="100" t="s">
        <v>346</v>
      </c>
      <c r="L623" s="100" t="s">
        <v>353</v>
      </c>
    </row>
    <row r="624" spans="1:12" hidden="1" x14ac:dyDescent="0.3">
      <c r="A624" s="100" t="s">
        <v>1500</v>
      </c>
      <c r="B624" s="97" t="s">
        <v>981</v>
      </c>
      <c r="C624" s="101" t="s">
        <v>523</v>
      </c>
      <c r="D624" s="100" t="s">
        <v>351</v>
      </c>
      <c r="E624" s="102">
        <v>1.35</v>
      </c>
      <c r="F624" s="102">
        <v>1.75</v>
      </c>
      <c r="G624" s="102">
        <v>1.82</v>
      </c>
      <c r="H624" s="102">
        <v>2.1800000000000002</v>
      </c>
      <c r="I624" s="102">
        <v>1.77</v>
      </c>
      <c r="J624" s="100" t="s">
        <v>352</v>
      </c>
      <c r="K624" s="100" t="s">
        <v>346</v>
      </c>
      <c r="L624" s="100" t="s">
        <v>353</v>
      </c>
    </row>
    <row r="625" spans="1:12" hidden="1" x14ac:dyDescent="0.3">
      <c r="A625" s="100" t="s">
        <v>1501</v>
      </c>
      <c r="B625" s="97" t="s">
        <v>375</v>
      </c>
      <c r="C625" s="101" t="s">
        <v>392</v>
      </c>
      <c r="D625" s="100" t="s">
        <v>351</v>
      </c>
      <c r="E625" s="102">
        <v>1.48</v>
      </c>
      <c r="F625" s="102">
        <v>1.82</v>
      </c>
      <c r="G625" s="102">
        <v>1.84</v>
      </c>
      <c r="H625" s="102">
        <v>2.39</v>
      </c>
      <c r="I625" s="102">
        <v>1.88</v>
      </c>
      <c r="J625" s="100" t="s">
        <v>352</v>
      </c>
      <c r="K625" s="100" t="s">
        <v>346</v>
      </c>
      <c r="L625" s="100" t="s">
        <v>353</v>
      </c>
    </row>
    <row r="626" spans="1:12" hidden="1" x14ac:dyDescent="0.3">
      <c r="A626" s="100" t="s">
        <v>1502</v>
      </c>
      <c r="B626" s="97" t="s">
        <v>964</v>
      </c>
      <c r="C626" s="101" t="s">
        <v>371</v>
      </c>
      <c r="D626" s="100" t="s">
        <v>351</v>
      </c>
      <c r="E626" s="102">
        <v>1.48</v>
      </c>
      <c r="F626" s="102">
        <v>1.82</v>
      </c>
      <c r="G626" s="102">
        <v>1.84</v>
      </c>
      <c r="H626" s="102">
        <v>2.39</v>
      </c>
      <c r="I626" s="102">
        <v>1.88</v>
      </c>
      <c r="J626" s="100" t="s">
        <v>352</v>
      </c>
      <c r="K626" s="100" t="s">
        <v>346</v>
      </c>
      <c r="L626" s="100" t="s">
        <v>353</v>
      </c>
    </row>
    <row r="627" spans="1:12" hidden="1" x14ac:dyDescent="0.3">
      <c r="A627" s="100" t="s">
        <v>1503</v>
      </c>
      <c r="B627" s="97" t="s">
        <v>391</v>
      </c>
      <c r="C627" s="101" t="s">
        <v>713</v>
      </c>
      <c r="D627" s="100" t="s">
        <v>351</v>
      </c>
      <c r="E627" s="102" t="s">
        <v>393</v>
      </c>
      <c r="F627" s="102" t="s">
        <v>393</v>
      </c>
      <c r="G627" s="102" t="s">
        <v>393</v>
      </c>
      <c r="H627" s="102" t="s">
        <v>393</v>
      </c>
      <c r="I627" s="102" t="s">
        <v>393</v>
      </c>
      <c r="J627" s="100" t="s">
        <v>345</v>
      </c>
      <c r="K627" s="100" t="s">
        <v>346</v>
      </c>
      <c r="L627" s="100" t="s">
        <v>347</v>
      </c>
    </row>
    <row r="628" spans="1:12" hidden="1" x14ac:dyDescent="0.3">
      <c r="A628" s="100" t="s">
        <v>1504</v>
      </c>
      <c r="B628" s="97" t="s">
        <v>1008</v>
      </c>
      <c r="C628" s="101" t="s">
        <v>514</v>
      </c>
      <c r="D628" s="100" t="s">
        <v>342</v>
      </c>
      <c r="E628" s="102" t="s">
        <v>343</v>
      </c>
      <c r="F628" s="102" t="s">
        <v>343</v>
      </c>
      <c r="G628" s="102" t="s">
        <v>343</v>
      </c>
      <c r="H628" s="102" t="s">
        <v>344</v>
      </c>
      <c r="I628" s="102" t="s">
        <v>343</v>
      </c>
      <c r="J628" s="100" t="s">
        <v>345</v>
      </c>
      <c r="K628" s="100" t="s">
        <v>346</v>
      </c>
      <c r="L628" s="100" t="s">
        <v>347</v>
      </c>
    </row>
    <row r="629" spans="1:12" hidden="1" x14ac:dyDescent="0.3">
      <c r="A629" s="100" t="s">
        <v>1505</v>
      </c>
      <c r="B629" s="97" t="s">
        <v>522</v>
      </c>
      <c r="C629" s="101" t="s">
        <v>670</v>
      </c>
      <c r="D629" s="100" t="s">
        <v>342</v>
      </c>
      <c r="E629" s="102" t="s">
        <v>343</v>
      </c>
      <c r="F629" s="102" t="s">
        <v>343</v>
      </c>
      <c r="G629" s="102" t="s">
        <v>343</v>
      </c>
      <c r="H629" s="102" t="s">
        <v>344</v>
      </c>
      <c r="I629" s="102" t="s">
        <v>343</v>
      </c>
      <c r="J629" s="100" t="s">
        <v>345</v>
      </c>
      <c r="K629" s="100" t="s">
        <v>346</v>
      </c>
      <c r="L629" s="100" t="s">
        <v>347</v>
      </c>
    </row>
    <row r="630" spans="1:12" hidden="1" x14ac:dyDescent="0.3">
      <c r="A630" s="100" t="s">
        <v>1506</v>
      </c>
      <c r="B630" s="97" t="s">
        <v>1042</v>
      </c>
      <c r="C630" s="101" t="s">
        <v>713</v>
      </c>
      <c r="D630" s="100" t="s">
        <v>351</v>
      </c>
      <c r="E630" s="102" t="s">
        <v>343</v>
      </c>
      <c r="F630" s="102" t="s">
        <v>343</v>
      </c>
      <c r="G630" s="102" t="s">
        <v>343</v>
      </c>
      <c r="H630" s="102" t="s">
        <v>344</v>
      </c>
      <c r="I630" s="102" t="s">
        <v>343</v>
      </c>
      <c r="J630" s="100" t="s">
        <v>345</v>
      </c>
      <c r="K630" s="100" t="s">
        <v>346</v>
      </c>
      <c r="L630" s="100" t="s">
        <v>347</v>
      </c>
    </row>
    <row r="631" spans="1:12" hidden="1" x14ac:dyDescent="0.3">
      <c r="A631" s="100" t="s">
        <v>1507</v>
      </c>
      <c r="B631" s="97" t="s">
        <v>1258</v>
      </c>
      <c r="C631" s="101" t="s">
        <v>402</v>
      </c>
      <c r="D631" s="100" t="s">
        <v>351</v>
      </c>
      <c r="E631" s="102" t="s">
        <v>393</v>
      </c>
      <c r="F631" s="102" t="s">
        <v>393</v>
      </c>
      <c r="G631" s="102" t="s">
        <v>393</v>
      </c>
      <c r="H631" s="102" t="s">
        <v>393</v>
      </c>
      <c r="I631" s="102" t="s">
        <v>393</v>
      </c>
      <c r="J631" s="100" t="s">
        <v>345</v>
      </c>
      <c r="K631" s="100" t="s">
        <v>346</v>
      </c>
      <c r="L631" s="100" t="s">
        <v>347</v>
      </c>
    </row>
    <row r="632" spans="1:12" hidden="1" x14ac:dyDescent="0.3">
      <c r="A632" s="100" t="s">
        <v>1508</v>
      </c>
      <c r="B632" s="97" t="s">
        <v>1509</v>
      </c>
      <c r="C632" s="101" t="s">
        <v>473</v>
      </c>
      <c r="D632" s="100" t="s">
        <v>351</v>
      </c>
      <c r="E632" s="102">
        <v>1.36</v>
      </c>
      <c r="F632" s="102">
        <v>1.77</v>
      </c>
      <c r="G632" s="102">
        <v>2.09</v>
      </c>
      <c r="H632" s="102">
        <v>2.2599999999999998</v>
      </c>
      <c r="I632" s="102">
        <v>1.87</v>
      </c>
      <c r="J632" s="100" t="s">
        <v>352</v>
      </c>
      <c r="K632" s="100" t="s">
        <v>346</v>
      </c>
      <c r="L632" s="100" t="s">
        <v>353</v>
      </c>
    </row>
    <row r="633" spans="1:12" hidden="1" x14ac:dyDescent="0.3">
      <c r="A633" s="100" t="s">
        <v>1510</v>
      </c>
      <c r="B633" s="97" t="s">
        <v>1511</v>
      </c>
      <c r="C633" s="101" t="s">
        <v>418</v>
      </c>
      <c r="D633" s="100" t="s">
        <v>351</v>
      </c>
      <c r="E633" s="102">
        <v>2.714</v>
      </c>
      <c r="F633" s="102" t="s">
        <v>432</v>
      </c>
      <c r="G633" s="102">
        <v>2.5150000000000001</v>
      </c>
      <c r="H633" s="102">
        <v>2.5</v>
      </c>
      <c r="I633" s="102">
        <v>2.6819999999999999</v>
      </c>
      <c r="J633" s="100" t="s">
        <v>922</v>
      </c>
      <c r="K633" s="100" t="s">
        <v>346</v>
      </c>
      <c r="L633" s="100" t="s">
        <v>353</v>
      </c>
    </row>
    <row r="634" spans="1:12" hidden="1" x14ac:dyDescent="0.3">
      <c r="A634" s="100" t="s">
        <v>1512</v>
      </c>
      <c r="B634" s="97" t="s">
        <v>1513</v>
      </c>
      <c r="C634" s="101" t="s">
        <v>473</v>
      </c>
      <c r="D634" s="100" t="s">
        <v>351</v>
      </c>
      <c r="E634" s="102">
        <v>1.44</v>
      </c>
      <c r="F634" s="102">
        <v>1.93</v>
      </c>
      <c r="G634" s="102" t="s">
        <v>344</v>
      </c>
      <c r="H634" s="102">
        <v>2.4300000000000002</v>
      </c>
      <c r="I634" s="102">
        <v>1.95</v>
      </c>
      <c r="J634" s="100" t="s">
        <v>352</v>
      </c>
      <c r="K634" s="100" t="s">
        <v>346</v>
      </c>
      <c r="L634" s="100" t="s">
        <v>353</v>
      </c>
    </row>
    <row r="635" spans="1:12" hidden="1" x14ac:dyDescent="0.3">
      <c r="A635" s="100" t="s">
        <v>1514</v>
      </c>
      <c r="B635" s="97" t="s">
        <v>1373</v>
      </c>
      <c r="C635" s="101" t="s">
        <v>1515</v>
      </c>
      <c r="D635" s="100" t="s">
        <v>351</v>
      </c>
      <c r="E635" s="102">
        <v>1.19</v>
      </c>
      <c r="F635" s="102">
        <v>1.66</v>
      </c>
      <c r="G635" s="102">
        <v>1.47</v>
      </c>
      <c r="H635" s="102">
        <v>2.1</v>
      </c>
      <c r="I635" s="102">
        <v>1.61</v>
      </c>
      <c r="J635" s="100" t="s">
        <v>352</v>
      </c>
      <c r="K635" s="100" t="s">
        <v>346</v>
      </c>
      <c r="L635" s="100" t="s">
        <v>353</v>
      </c>
    </row>
    <row r="636" spans="1:12" hidden="1" x14ac:dyDescent="0.3">
      <c r="A636" s="100" t="s">
        <v>1516</v>
      </c>
      <c r="B636" s="97" t="s">
        <v>1517</v>
      </c>
      <c r="C636" s="101" t="s">
        <v>473</v>
      </c>
      <c r="D636" s="100" t="s">
        <v>342</v>
      </c>
      <c r="E636" s="102">
        <v>1.35</v>
      </c>
      <c r="F636" s="102">
        <v>1.75</v>
      </c>
      <c r="G636" s="102">
        <v>1.82</v>
      </c>
      <c r="H636" s="102">
        <v>2.1800000000000002</v>
      </c>
      <c r="I636" s="102">
        <v>1.77</v>
      </c>
      <c r="J636" s="100" t="s">
        <v>352</v>
      </c>
      <c r="K636" s="100" t="s">
        <v>346</v>
      </c>
      <c r="L636" s="100" t="s">
        <v>353</v>
      </c>
    </row>
    <row r="637" spans="1:12" hidden="1" x14ac:dyDescent="0.3">
      <c r="A637" s="100" t="s">
        <v>1518</v>
      </c>
      <c r="B637" s="97" t="s">
        <v>566</v>
      </c>
      <c r="C637" s="101" t="s">
        <v>523</v>
      </c>
      <c r="D637" s="100" t="s">
        <v>342</v>
      </c>
      <c r="E637" s="102" t="s">
        <v>343</v>
      </c>
      <c r="F637" s="102" t="s">
        <v>343</v>
      </c>
      <c r="G637" s="102" t="s">
        <v>343</v>
      </c>
      <c r="H637" s="102" t="s">
        <v>344</v>
      </c>
      <c r="I637" s="102" t="s">
        <v>343</v>
      </c>
      <c r="J637" s="100" t="s">
        <v>345</v>
      </c>
      <c r="K637" s="100" t="s">
        <v>346</v>
      </c>
      <c r="L637" s="100" t="s">
        <v>347</v>
      </c>
    </row>
    <row r="638" spans="1:12" hidden="1" x14ac:dyDescent="0.3">
      <c r="A638" s="100" t="s">
        <v>1519</v>
      </c>
      <c r="B638" s="97" t="s">
        <v>1520</v>
      </c>
      <c r="C638" s="101" t="s">
        <v>514</v>
      </c>
      <c r="D638" s="100" t="s">
        <v>342</v>
      </c>
      <c r="E638" s="102" t="s">
        <v>432</v>
      </c>
      <c r="F638" s="102" t="s">
        <v>432</v>
      </c>
      <c r="G638" s="102" t="s">
        <v>432</v>
      </c>
      <c r="H638" s="102" t="s">
        <v>432</v>
      </c>
      <c r="I638" s="102" t="s">
        <v>432</v>
      </c>
      <c r="J638" s="100" t="s">
        <v>484</v>
      </c>
      <c r="K638" s="100" t="s">
        <v>346</v>
      </c>
      <c r="L638" s="100" t="s">
        <v>353</v>
      </c>
    </row>
    <row r="639" spans="1:12" hidden="1" x14ac:dyDescent="0.3">
      <c r="A639" s="100" t="s">
        <v>1521</v>
      </c>
      <c r="B639" s="97" t="s">
        <v>612</v>
      </c>
      <c r="C639" s="101" t="s">
        <v>438</v>
      </c>
      <c r="D639" s="100" t="s">
        <v>351</v>
      </c>
      <c r="E639" s="102" t="s">
        <v>393</v>
      </c>
      <c r="F639" s="102" t="s">
        <v>393</v>
      </c>
      <c r="G639" s="102" t="s">
        <v>393</v>
      </c>
      <c r="H639" s="102" t="s">
        <v>393</v>
      </c>
      <c r="I639" s="102" t="s">
        <v>393</v>
      </c>
      <c r="J639" s="100" t="s">
        <v>345</v>
      </c>
      <c r="K639" s="100" t="s">
        <v>346</v>
      </c>
      <c r="L639" s="100" t="s">
        <v>347</v>
      </c>
    </row>
    <row r="640" spans="1:12" hidden="1" x14ac:dyDescent="0.3">
      <c r="A640" s="100" t="s">
        <v>1522</v>
      </c>
      <c r="B640" s="97" t="s">
        <v>679</v>
      </c>
      <c r="C640" s="101" t="s">
        <v>466</v>
      </c>
      <c r="D640" s="100" t="s">
        <v>351</v>
      </c>
      <c r="E640" s="102" t="s">
        <v>393</v>
      </c>
      <c r="F640" s="102" t="s">
        <v>393</v>
      </c>
      <c r="G640" s="102" t="s">
        <v>393</v>
      </c>
      <c r="H640" s="102" t="s">
        <v>393</v>
      </c>
      <c r="I640" s="102" t="s">
        <v>393</v>
      </c>
      <c r="J640" s="100" t="s">
        <v>345</v>
      </c>
      <c r="K640" s="100" t="s">
        <v>346</v>
      </c>
      <c r="L640" s="100" t="s">
        <v>347</v>
      </c>
    </row>
    <row r="641" spans="1:12" hidden="1" x14ac:dyDescent="0.3">
      <c r="A641" s="100" t="s">
        <v>1523</v>
      </c>
      <c r="B641" s="97" t="s">
        <v>1524</v>
      </c>
      <c r="C641" s="101" t="s">
        <v>384</v>
      </c>
      <c r="D641" s="100" t="s">
        <v>351</v>
      </c>
      <c r="E641" s="102" t="s">
        <v>343</v>
      </c>
      <c r="F641" s="102" t="s">
        <v>343</v>
      </c>
      <c r="G641" s="102" t="s">
        <v>343</v>
      </c>
      <c r="H641" s="102" t="s">
        <v>344</v>
      </c>
      <c r="I641" s="102" t="s">
        <v>343</v>
      </c>
      <c r="J641" s="100" t="s">
        <v>345</v>
      </c>
      <c r="K641" s="100" t="s">
        <v>346</v>
      </c>
      <c r="L641" s="100" t="s">
        <v>347</v>
      </c>
    </row>
    <row r="642" spans="1:12" hidden="1" x14ac:dyDescent="0.3">
      <c r="A642" s="100" t="s">
        <v>1525</v>
      </c>
      <c r="B642" s="97" t="s">
        <v>964</v>
      </c>
      <c r="C642" s="101" t="s">
        <v>953</v>
      </c>
      <c r="D642" s="100" t="s">
        <v>351</v>
      </c>
      <c r="E642" s="102">
        <v>1.48</v>
      </c>
      <c r="F642" s="102">
        <v>1.82</v>
      </c>
      <c r="G642" s="102">
        <v>1.84</v>
      </c>
      <c r="H642" s="102">
        <v>2.39</v>
      </c>
      <c r="I642" s="102">
        <v>1.88</v>
      </c>
      <c r="J642" s="100" t="s">
        <v>352</v>
      </c>
      <c r="K642" s="100" t="s">
        <v>346</v>
      </c>
      <c r="L642" s="100" t="s">
        <v>353</v>
      </c>
    </row>
    <row r="643" spans="1:12" hidden="1" x14ac:dyDescent="0.3">
      <c r="A643" s="100" t="s">
        <v>1526</v>
      </c>
      <c r="B643" s="97" t="s">
        <v>395</v>
      </c>
      <c r="C643" s="101" t="s">
        <v>418</v>
      </c>
      <c r="D643" s="100" t="s">
        <v>351</v>
      </c>
      <c r="E643" s="102" t="s">
        <v>344</v>
      </c>
      <c r="F643" s="102" t="s">
        <v>343</v>
      </c>
      <c r="G643" s="102" t="s">
        <v>343</v>
      </c>
      <c r="H643" s="102" t="s">
        <v>344</v>
      </c>
      <c r="I643" s="102" t="s">
        <v>343</v>
      </c>
      <c r="J643" s="100" t="s">
        <v>345</v>
      </c>
      <c r="K643" s="100" t="s">
        <v>346</v>
      </c>
      <c r="L643" s="100" t="s">
        <v>347</v>
      </c>
    </row>
    <row r="644" spans="1:12" hidden="1" x14ac:dyDescent="0.3">
      <c r="A644" s="100" t="s">
        <v>1527</v>
      </c>
      <c r="B644" s="97" t="s">
        <v>976</v>
      </c>
      <c r="C644" s="101" t="s">
        <v>493</v>
      </c>
      <c r="D644" s="100" t="s">
        <v>342</v>
      </c>
      <c r="E644" s="102">
        <v>1.48</v>
      </c>
      <c r="F644" s="102">
        <v>1.82</v>
      </c>
      <c r="G644" s="102">
        <v>1.84</v>
      </c>
      <c r="H644" s="102">
        <v>2.39</v>
      </c>
      <c r="I644" s="102">
        <v>1.88</v>
      </c>
      <c r="J644" s="100" t="s">
        <v>352</v>
      </c>
      <c r="K644" s="100" t="s">
        <v>346</v>
      </c>
      <c r="L644" s="100" t="s">
        <v>353</v>
      </c>
    </row>
    <row r="645" spans="1:12" hidden="1" x14ac:dyDescent="0.3">
      <c r="A645" s="100" t="s">
        <v>1528</v>
      </c>
      <c r="B645" s="97" t="s">
        <v>1529</v>
      </c>
      <c r="C645" s="101" t="s">
        <v>473</v>
      </c>
      <c r="D645" s="100" t="s">
        <v>351</v>
      </c>
      <c r="E645" s="102">
        <v>1.44</v>
      </c>
      <c r="F645" s="102">
        <v>1.77</v>
      </c>
      <c r="G645" s="102">
        <v>2.04</v>
      </c>
      <c r="H645" s="102">
        <v>2.14</v>
      </c>
      <c r="I645" s="102">
        <v>1.85</v>
      </c>
      <c r="J645" s="100" t="s">
        <v>352</v>
      </c>
      <c r="K645" s="100" t="s">
        <v>346</v>
      </c>
      <c r="L645" s="100" t="s">
        <v>353</v>
      </c>
    </row>
    <row r="646" spans="1:12" hidden="1" x14ac:dyDescent="0.3">
      <c r="A646" s="100" t="s">
        <v>1530</v>
      </c>
      <c r="B646" s="97" t="s">
        <v>404</v>
      </c>
      <c r="C646" s="101" t="s">
        <v>670</v>
      </c>
      <c r="D646" s="100" t="s">
        <v>351</v>
      </c>
      <c r="E646" s="102" t="s">
        <v>343</v>
      </c>
      <c r="F646" s="102" t="s">
        <v>344</v>
      </c>
      <c r="G646" s="102" t="s">
        <v>343</v>
      </c>
      <c r="H646" s="102" t="s">
        <v>344</v>
      </c>
      <c r="I646" s="102" t="s">
        <v>343</v>
      </c>
      <c r="J646" s="100" t="s">
        <v>345</v>
      </c>
      <c r="K646" s="100" t="s">
        <v>346</v>
      </c>
      <c r="L646" s="100" t="s">
        <v>347</v>
      </c>
    </row>
    <row r="647" spans="1:12" hidden="1" x14ac:dyDescent="0.3">
      <c r="A647" s="100" t="s">
        <v>1531</v>
      </c>
      <c r="B647" s="97" t="s">
        <v>1532</v>
      </c>
      <c r="C647" s="101" t="s">
        <v>807</v>
      </c>
      <c r="D647" s="100" t="s">
        <v>342</v>
      </c>
      <c r="E647" s="102">
        <v>2.0310000000000001</v>
      </c>
      <c r="F647" s="102">
        <v>2.02</v>
      </c>
      <c r="G647" s="102">
        <v>2.5129999999999999</v>
      </c>
      <c r="H647" s="102">
        <v>2.0169999999999999</v>
      </c>
      <c r="I647" s="102">
        <v>2.145</v>
      </c>
      <c r="J647" s="100" t="s">
        <v>621</v>
      </c>
      <c r="K647" s="100" t="s">
        <v>346</v>
      </c>
      <c r="L647" s="100" t="s">
        <v>478</v>
      </c>
    </row>
    <row r="648" spans="1:12" hidden="1" x14ac:dyDescent="0.3">
      <c r="A648" s="100" t="s">
        <v>1533</v>
      </c>
      <c r="B648" s="97" t="s">
        <v>554</v>
      </c>
      <c r="C648" s="101" t="s">
        <v>528</v>
      </c>
      <c r="D648" s="100" t="s">
        <v>351</v>
      </c>
      <c r="E648" s="102" t="s">
        <v>344</v>
      </c>
      <c r="F648" s="102" t="s">
        <v>343</v>
      </c>
      <c r="G648" s="102" t="s">
        <v>343</v>
      </c>
      <c r="H648" s="102" t="s">
        <v>344</v>
      </c>
      <c r="I648" s="102" t="s">
        <v>343</v>
      </c>
      <c r="J648" s="100" t="s">
        <v>345</v>
      </c>
      <c r="K648" s="100" t="s">
        <v>346</v>
      </c>
      <c r="L648" s="100" t="s">
        <v>347</v>
      </c>
    </row>
    <row r="649" spans="1:12" hidden="1" x14ac:dyDescent="0.3">
      <c r="A649" s="100" t="s">
        <v>1534</v>
      </c>
      <c r="B649" s="97" t="s">
        <v>1535</v>
      </c>
      <c r="C649" s="101" t="s">
        <v>496</v>
      </c>
      <c r="D649" s="100" t="s">
        <v>351</v>
      </c>
      <c r="E649" s="102">
        <v>1.36</v>
      </c>
      <c r="F649" s="102">
        <v>1.82</v>
      </c>
      <c r="G649" s="102">
        <v>1.82</v>
      </c>
      <c r="H649" s="102">
        <v>2.2799999999999998</v>
      </c>
      <c r="I649" s="102">
        <v>1.82</v>
      </c>
      <c r="J649" s="100" t="s">
        <v>352</v>
      </c>
      <c r="K649" s="100" t="s">
        <v>346</v>
      </c>
      <c r="L649" s="100" t="s">
        <v>353</v>
      </c>
    </row>
    <row r="650" spans="1:12" hidden="1" x14ac:dyDescent="0.3">
      <c r="A650" s="100" t="s">
        <v>1536</v>
      </c>
      <c r="B650" s="97" t="s">
        <v>453</v>
      </c>
      <c r="C650" s="101" t="s">
        <v>769</v>
      </c>
      <c r="D650" s="100" t="s">
        <v>351</v>
      </c>
      <c r="E650" s="102" t="s">
        <v>344</v>
      </c>
      <c r="F650" s="102" t="s">
        <v>432</v>
      </c>
      <c r="G650" s="102" t="s">
        <v>343</v>
      </c>
      <c r="H650" s="102" t="s">
        <v>432</v>
      </c>
      <c r="I650" s="102" t="s">
        <v>344</v>
      </c>
      <c r="J650" s="100" t="s">
        <v>345</v>
      </c>
      <c r="K650" s="100" t="s">
        <v>346</v>
      </c>
      <c r="L650" s="100" t="s">
        <v>347</v>
      </c>
    </row>
    <row r="651" spans="1:12" hidden="1" x14ac:dyDescent="0.3">
      <c r="A651" s="100" t="s">
        <v>1537</v>
      </c>
      <c r="B651" s="97" t="s">
        <v>1538</v>
      </c>
      <c r="C651" s="101" t="s">
        <v>356</v>
      </c>
      <c r="D651" s="100" t="s">
        <v>363</v>
      </c>
      <c r="E651" s="102" t="s">
        <v>364</v>
      </c>
      <c r="F651" s="102" t="s">
        <v>364</v>
      </c>
      <c r="G651" s="102" t="s">
        <v>364</v>
      </c>
      <c r="H651" s="102" t="s">
        <v>364</v>
      </c>
      <c r="I651" s="102" t="s">
        <v>364</v>
      </c>
      <c r="J651" s="100" t="s">
        <v>365</v>
      </c>
      <c r="K651" s="100" t="s">
        <v>346</v>
      </c>
      <c r="L651" s="100" t="s">
        <v>347</v>
      </c>
    </row>
    <row r="652" spans="1:12" hidden="1" x14ac:dyDescent="0.3">
      <c r="A652" s="100" t="s">
        <v>1539</v>
      </c>
      <c r="B652" s="97" t="s">
        <v>660</v>
      </c>
      <c r="C652" s="101" t="s">
        <v>686</v>
      </c>
      <c r="D652" s="100" t="s">
        <v>351</v>
      </c>
      <c r="E652" s="102" t="s">
        <v>344</v>
      </c>
      <c r="F652" s="102" t="s">
        <v>343</v>
      </c>
      <c r="G652" s="102" t="s">
        <v>343</v>
      </c>
      <c r="H652" s="102" t="s">
        <v>344</v>
      </c>
      <c r="I652" s="102" t="s">
        <v>343</v>
      </c>
      <c r="J652" s="100" t="s">
        <v>345</v>
      </c>
      <c r="K652" s="100" t="s">
        <v>346</v>
      </c>
      <c r="L652" s="100" t="s">
        <v>347</v>
      </c>
    </row>
    <row r="653" spans="1:12" hidden="1" x14ac:dyDescent="0.3">
      <c r="A653" s="100" t="s">
        <v>1540</v>
      </c>
      <c r="B653" s="97" t="s">
        <v>1541</v>
      </c>
      <c r="C653" s="101" t="s">
        <v>460</v>
      </c>
      <c r="D653" s="100" t="s">
        <v>351</v>
      </c>
      <c r="E653" s="102">
        <v>1.69</v>
      </c>
      <c r="F653" s="102">
        <v>1.98</v>
      </c>
      <c r="G653" s="102">
        <v>2.1</v>
      </c>
      <c r="H653" s="102">
        <v>2.42</v>
      </c>
      <c r="I653" s="102">
        <v>2.0499999999999998</v>
      </c>
      <c r="J653" s="100" t="s">
        <v>352</v>
      </c>
      <c r="K653" s="100" t="s">
        <v>346</v>
      </c>
      <c r="L653" s="100" t="s">
        <v>353</v>
      </c>
    </row>
    <row r="654" spans="1:12" hidden="1" x14ac:dyDescent="0.3">
      <c r="A654" s="100" t="s">
        <v>1542</v>
      </c>
      <c r="B654" s="97" t="s">
        <v>401</v>
      </c>
      <c r="C654" s="101" t="s">
        <v>392</v>
      </c>
      <c r="D654" s="100" t="s">
        <v>342</v>
      </c>
      <c r="E654" s="102" t="s">
        <v>344</v>
      </c>
      <c r="F654" s="102" t="s">
        <v>343</v>
      </c>
      <c r="G654" s="102" t="s">
        <v>343</v>
      </c>
      <c r="H654" s="102" t="s">
        <v>344</v>
      </c>
      <c r="I654" s="102" t="s">
        <v>343</v>
      </c>
      <c r="J654" s="100" t="s">
        <v>345</v>
      </c>
      <c r="K654" s="100" t="s">
        <v>346</v>
      </c>
      <c r="L654" s="100" t="s">
        <v>347</v>
      </c>
    </row>
    <row r="655" spans="1:12" hidden="1" x14ac:dyDescent="0.3">
      <c r="A655" s="100" t="s">
        <v>1543</v>
      </c>
      <c r="B655" s="97" t="s">
        <v>1544</v>
      </c>
      <c r="C655" s="101" t="s">
        <v>384</v>
      </c>
      <c r="D655" s="100" t="s">
        <v>351</v>
      </c>
      <c r="E655" s="102" t="s">
        <v>344</v>
      </c>
      <c r="F655" s="102" t="s">
        <v>344</v>
      </c>
      <c r="G655" s="102" t="s">
        <v>344</v>
      </c>
      <c r="H655" s="102" t="s">
        <v>344</v>
      </c>
      <c r="I655" s="102" t="s">
        <v>344</v>
      </c>
      <c r="J655" s="100" t="s">
        <v>345</v>
      </c>
      <c r="K655" s="100" t="s">
        <v>346</v>
      </c>
      <c r="L655" s="100" t="s">
        <v>347</v>
      </c>
    </row>
    <row r="656" spans="1:12" hidden="1" x14ac:dyDescent="0.3">
      <c r="A656" s="100" t="s">
        <v>1545</v>
      </c>
      <c r="B656" s="97" t="s">
        <v>758</v>
      </c>
      <c r="C656" s="101" t="s">
        <v>547</v>
      </c>
      <c r="D656" s="100" t="s">
        <v>342</v>
      </c>
      <c r="E656" s="102" t="s">
        <v>343</v>
      </c>
      <c r="F656" s="102" t="s">
        <v>432</v>
      </c>
      <c r="G656" s="102" t="s">
        <v>343</v>
      </c>
      <c r="H656" s="102" t="s">
        <v>344</v>
      </c>
      <c r="I656" s="102" t="s">
        <v>343</v>
      </c>
      <c r="J656" s="100" t="s">
        <v>484</v>
      </c>
      <c r="K656" s="100" t="s">
        <v>346</v>
      </c>
      <c r="L656" s="100" t="s">
        <v>347</v>
      </c>
    </row>
    <row r="657" spans="1:12" hidden="1" x14ac:dyDescent="0.3">
      <c r="A657" s="100" t="s">
        <v>1546</v>
      </c>
      <c r="B657" s="97" t="s">
        <v>1547</v>
      </c>
      <c r="C657" s="101" t="s">
        <v>356</v>
      </c>
      <c r="D657" s="100" t="s">
        <v>351</v>
      </c>
      <c r="E657" s="102">
        <v>1.48</v>
      </c>
      <c r="F657" s="102">
        <v>1.82</v>
      </c>
      <c r="G657" s="102">
        <v>1.84</v>
      </c>
      <c r="H657" s="102">
        <v>2.39</v>
      </c>
      <c r="I657" s="102">
        <v>1.88</v>
      </c>
      <c r="J657" s="100" t="s">
        <v>352</v>
      </c>
      <c r="K657" s="100" t="s">
        <v>346</v>
      </c>
      <c r="L657" s="100" t="s">
        <v>353</v>
      </c>
    </row>
    <row r="658" spans="1:12" hidden="1" x14ac:dyDescent="0.3">
      <c r="A658" s="100" t="s">
        <v>1548</v>
      </c>
      <c r="B658" s="97" t="s">
        <v>983</v>
      </c>
      <c r="C658" s="101" t="s">
        <v>910</v>
      </c>
      <c r="D658" s="100" t="s">
        <v>351</v>
      </c>
      <c r="E658" s="102" t="s">
        <v>393</v>
      </c>
      <c r="F658" s="102" t="s">
        <v>393</v>
      </c>
      <c r="G658" s="102" t="s">
        <v>393</v>
      </c>
      <c r="H658" s="102" t="s">
        <v>393</v>
      </c>
      <c r="I658" s="102" t="s">
        <v>393</v>
      </c>
      <c r="J658" s="100" t="s">
        <v>345</v>
      </c>
      <c r="K658" s="100" t="s">
        <v>346</v>
      </c>
      <c r="L658" s="100" t="s">
        <v>347</v>
      </c>
    </row>
    <row r="659" spans="1:12" hidden="1" x14ac:dyDescent="0.3">
      <c r="A659" s="100" t="s">
        <v>1549</v>
      </c>
      <c r="B659" s="97" t="s">
        <v>1550</v>
      </c>
      <c r="C659" s="101" t="s">
        <v>384</v>
      </c>
      <c r="D659" s="100" t="s">
        <v>363</v>
      </c>
      <c r="E659" s="102" t="s">
        <v>364</v>
      </c>
      <c r="F659" s="102" t="s">
        <v>364</v>
      </c>
      <c r="G659" s="102" t="s">
        <v>364</v>
      </c>
      <c r="H659" s="102" t="s">
        <v>364</v>
      </c>
      <c r="I659" s="102" t="s">
        <v>364</v>
      </c>
      <c r="J659" s="100" t="s">
        <v>345</v>
      </c>
      <c r="K659" s="100" t="s">
        <v>346</v>
      </c>
      <c r="L659" s="100" t="s">
        <v>347</v>
      </c>
    </row>
    <row r="660" spans="1:12" hidden="1" x14ac:dyDescent="0.3">
      <c r="A660" s="100" t="s">
        <v>1551</v>
      </c>
      <c r="B660" s="97" t="s">
        <v>971</v>
      </c>
      <c r="C660" s="101" t="s">
        <v>1552</v>
      </c>
      <c r="D660" s="100" t="s">
        <v>351</v>
      </c>
      <c r="E660" s="102" t="s">
        <v>343</v>
      </c>
      <c r="F660" s="102" t="s">
        <v>343</v>
      </c>
      <c r="G660" s="102" t="s">
        <v>343</v>
      </c>
      <c r="H660" s="102" t="s">
        <v>344</v>
      </c>
      <c r="I660" s="102" t="s">
        <v>343</v>
      </c>
      <c r="J660" s="100" t="s">
        <v>345</v>
      </c>
      <c r="K660" s="100" t="s">
        <v>346</v>
      </c>
      <c r="L660" s="100" t="s">
        <v>347</v>
      </c>
    </row>
    <row r="661" spans="1:12" hidden="1" x14ac:dyDescent="0.3">
      <c r="A661" s="100" t="s">
        <v>1553</v>
      </c>
      <c r="B661" s="97" t="s">
        <v>946</v>
      </c>
      <c r="C661" s="101" t="s">
        <v>425</v>
      </c>
      <c r="D661" s="100" t="s">
        <v>351</v>
      </c>
      <c r="E661" s="102">
        <v>2.0379999999999998</v>
      </c>
      <c r="F661" s="102" t="s">
        <v>344</v>
      </c>
      <c r="G661" s="102">
        <v>1.27</v>
      </c>
      <c r="H661" s="102">
        <v>2.8</v>
      </c>
      <c r="I661" s="102">
        <v>2.0270000000000001</v>
      </c>
      <c r="J661" s="100" t="s">
        <v>426</v>
      </c>
      <c r="K661" s="100" t="s">
        <v>346</v>
      </c>
      <c r="L661" s="100" t="s">
        <v>353</v>
      </c>
    </row>
    <row r="662" spans="1:12" hidden="1" x14ac:dyDescent="0.3">
      <c r="A662" s="100" t="s">
        <v>1554</v>
      </c>
      <c r="B662" s="97" t="s">
        <v>1555</v>
      </c>
      <c r="C662" s="101" t="s">
        <v>514</v>
      </c>
      <c r="D662" s="100" t="s">
        <v>342</v>
      </c>
      <c r="E662" s="102">
        <v>2.234</v>
      </c>
      <c r="F662" s="102">
        <v>2.2719999999999998</v>
      </c>
      <c r="G662" s="102">
        <v>1.843</v>
      </c>
      <c r="H662" s="102">
        <v>2.06</v>
      </c>
      <c r="I662" s="102">
        <v>2.1019999999999999</v>
      </c>
      <c r="J662" s="100" t="s">
        <v>435</v>
      </c>
      <c r="K662" s="100" t="s">
        <v>346</v>
      </c>
      <c r="L662" s="100" t="s">
        <v>353</v>
      </c>
    </row>
    <row r="663" spans="1:12" hidden="1" x14ac:dyDescent="0.3">
      <c r="A663" s="100" t="s">
        <v>1556</v>
      </c>
      <c r="B663" s="97" t="s">
        <v>971</v>
      </c>
      <c r="C663" s="101" t="s">
        <v>703</v>
      </c>
      <c r="D663" s="100" t="s">
        <v>351</v>
      </c>
      <c r="E663" s="102" t="s">
        <v>343</v>
      </c>
      <c r="F663" s="102" t="s">
        <v>343</v>
      </c>
      <c r="G663" s="102" t="s">
        <v>343</v>
      </c>
      <c r="H663" s="102" t="s">
        <v>344</v>
      </c>
      <c r="I663" s="102" t="s">
        <v>343</v>
      </c>
      <c r="J663" s="100" t="s">
        <v>345</v>
      </c>
      <c r="K663" s="100" t="s">
        <v>346</v>
      </c>
      <c r="L663" s="100" t="s">
        <v>347</v>
      </c>
    </row>
    <row r="664" spans="1:12" hidden="1" x14ac:dyDescent="0.3">
      <c r="A664" s="100" t="s">
        <v>1557</v>
      </c>
      <c r="B664" s="97" t="s">
        <v>1558</v>
      </c>
      <c r="C664" s="101" t="s">
        <v>384</v>
      </c>
      <c r="D664" s="100" t="s">
        <v>342</v>
      </c>
      <c r="E664" s="102" t="s">
        <v>344</v>
      </c>
      <c r="F664" s="102" t="s">
        <v>344</v>
      </c>
      <c r="G664" s="102" t="s">
        <v>344</v>
      </c>
      <c r="H664" s="102" t="s">
        <v>344</v>
      </c>
      <c r="I664" s="102" t="s">
        <v>344</v>
      </c>
      <c r="J664" s="100" t="s">
        <v>345</v>
      </c>
      <c r="K664" s="100" t="s">
        <v>346</v>
      </c>
      <c r="L664" s="100" t="s">
        <v>347</v>
      </c>
    </row>
    <row r="665" spans="1:12" hidden="1" x14ac:dyDescent="0.3">
      <c r="A665" s="100" t="s">
        <v>1559</v>
      </c>
      <c r="B665" s="97" t="s">
        <v>391</v>
      </c>
      <c r="C665" s="101" t="s">
        <v>1552</v>
      </c>
      <c r="D665" s="100" t="s">
        <v>351</v>
      </c>
      <c r="E665" s="102" t="s">
        <v>393</v>
      </c>
      <c r="F665" s="102" t="s">
        <v>393</v>
      </c>
      <c r="G665" s="102" t="s">
        <v>393</v>
      </c>
      <c r="H665" s="102" t="s">
        <v>393</v>
      </c>
      <c r="I665" s="102" t="s">
        <v>393</v>
      </c>
      <c r="J665" s="100" t="s">
        <v>345</v>
      </c>
      <c r="K665" s="100" t="s">
        <v>346</v>
      </c>
      <c r="L665" s="100" t="s">
        <v>347</v>
      </c>
    </row>
    <row r="666" spans="1:12" hidden="1" x14ac:dyDescent="0.3">
      <c r="A666" s="100" t="s">
        <v>1560</v>
      </c>
      <c r="B666" s="97" t="s">
        <v>1561</v>
      </c>
      <c r="C666" s="101" t="s">
        <v>1562</v>
      </c>
      <c r="D666" s="100" t="s">
        <v>342</v>
      </c>
      <c r="E666" s="102" t="s">
        <v>343</v>
      </c>
      <c r="F666" s="102" t="s">
        <v>432</v>
      </c>
      <c r="G666" s="102" t="s">
        <v>343</v>
      </c>
      <c r="H666" s="102" t="s">
        <v>344</v>
      </c>
      <c r="I666" s="102" t="s">
        <v>343</v>
      </c>
      <c r="J666" s="100" t="s">
        <v>484</v>
      </c>
      <c r="K666" s="100" t="s">
        <v>346</v>
      </c>
      <c r="L666" s="100" t="s">
        <v>347</v>
      </c>
    </row>
    <row r="667" spans="1:12" hidden="1" x14ac:dyDescent="0.3">
      <c r="A667" s="100" t="s">
        <v>1563</v>
      </c>
      <c r="B667" s="97" t="s">
        <v>1564</v>
      </c>
      <c r="C667" s="101" t="s">
        <v>868</v>
      </c>
      <c r="D667" s="100" t="s">
        <v>351</v>
      </c>
      <c r="E667" s="102">
        <v>1.48</v>
      </c>
      <c r="F667" s="102">
        <v>1.82</v>
      </c>
      <c r="G667" s="102">
        <v>1.84</v>
      </c>
      <c r="H667" s="102">
        <v>2.39</v>
      </c>
      <c r="I667" s="102">
        <v>1.88</v>
      </c>
      <c r="J667" s="100" t="s">
        <v>352</v>
      </c>
      <c r="K667" s="100" t="s">
        <v>346</v>
      </c>
      <c r="L667" s="100" t="s">
        <v>353</v>
      </c>
    </row>
    <row r="668" spans="1:12" hidden="1" x14ac:dyDescent="0.3">
      <c r="A668" s="100" t="s">
        <v>1565</v>
      </c>
      <c r="B668" s="97" t="s">
        <v>1566</v>
      </c>
      <c r="C668" s="101" t="s">
        <v>460</v>
      </c>
      <c r="D668" s="100" t="s">
        <v>342</v>
      </c>
      <c r="E668" s="102">
        <v>1.53</v>
      </c>
      <c r="F668" s="102">
        <v>1</v>
      </c>
      <c r="G668" s="102">
        <v>1.46</v>
      </c>
      <c r="H668" s="102">
        <v>2.64</v>
      </c>
      <c r="I668" s="102">
        <v>1.66</v>
      </c>
      <c r="J668" s="100" t="s">
        <v>352</v>
      </c>
      <c r="K668" s="100" t="s">
        <v>346</v>
      </c>
      <c r="L668" s="100" t="s">
        <v>353</v>
      </c>
    </row>
    <row r="669" spans="1:12" hidden="1" x14ac:dyDescent="0.3">
      <c r="A669" s="100" t="s">
        <v>1567</v>
      </c>
      <c r="B669" s="97" t="s">
        <v>1338</v>
      </c>
      <c r="C669" s="101" t="s">
        <v>443</v>
      </c>
      <c r="D669" s="100" t="s">
        <v>351</v>
      </c>
      <c r="E669" s="102">
        <v>1.35</v>
      </c>
      <c r="F669" s="102">
        <v>1.75</v>
      </c>
      <c r="G669" s="102">
        <v>1.82</v>
      </c>
      <c r="H669" s="102">
        <v>2.1800000000000002</v>
      </c>
      <c r="I669" s="102">
        <v>1.78</v>
      </c>
      <c r="J669" s="100" t="s">
        <v>352</v>
      </c>
      <c r="K669" s="100" t="s">
        <v>346</v>
      </c>
      <c r="L669" s="100" t="s">
        <v>353</v>
      </c>
    </row>
    <row r="670" spans="1:12" hidden="1" x14ac:dyDescent="0.3">
      <c r="A670" s="100" t="s">
        <v>1568</v>
      </c>
      <c r="B670" s="97" t="s">
        <v>1427</v>
      </c>
      <c r="C670" s="101" t="s">
        <v>523</v>
      </c>
      <c r="D670" s="100" t="s">
        <v>342</v>
      </c>
      <c r="E670" s="102">
        <v>1.48</v>
      </c>
      <c r="F670" s="102">
        <v>1.82</v>
      </c>
      <c r="G670" s="102">
        <v>1.84</v>
      </c>
      <c r="H670" s="102">
        <v>2.39</v>
      </c>
      <c r="I670" s="102">
        <v>1.88</v>
      </c>
      <c r="J670" s="100" t="s">
        <v>352</v>
      </c>
      <c r="K670" s="100" t="s">
        <v>346</v>
      </c>
      <c r="L670" s="100" t="s">
        <v>353</v>
      </c>
    </row>
    <row r="671" spans="1:12" hidden="1" x14ac:dyDescent="0.3">
      <c r="A671" s="100" t="s">
        <v>1569</v>
      </c>
      <c r="B671" s="97" t="s">
        <v>1570</v>
      </c>
      <c r="C671" s="101" t="s">
        <v>356</v>
      </c>
      <c r="D671" s="100" t="s">
        <v>351</v>
      </c>
      <c r="E671" s="102">
        <v>1.79</v>
      </c>
      <c r="F671" s="102">
        <v>2.0299999999999998</v>
      </c>
      <c r="G671" s="102">
        <v>2.2999999999999998</v>
      </c>
      <c r="H671" s="102">
        <v>2.2799999999999998</v>
      </c>
      <c r="I671" s="102">
        <v>2.1</v>
      </c>
      <c r="J671" s="100" t="s">
        <v>352</v>
      </c>
      <c r="K671" s="100" t="s">
        <v>346</v>
      </c>
      <c r="L671" s="100" t="s">
        <v>353</v>
      </c>
    </row>
    <row r="672" spans="1:12" hidden="1" x14ac:dyDescent="0.3">
      <c r="A672" s="100" t="s">
        <v>1571</v>
      </c>
      <c r="B672" s="97" t="s">
        <v>1572</v>
      </c>
      <c r="C672" s="101" t="s">
        <v>384</v>
      </c>
      <c r="D672" s="100" t="s">
        <v>363</v>
      </c>
      <c r="E672" s="102" t="s">
        <v>364</v>
      </c>
      <c r="F672" s="102" t="s">
        <v>364</v>
      </c>
      <c r="G672" s="102" t="s">
        <v>364</v>
      </c>
      <c r="H672" s="102" t="s">
        <v>364</v>
      </c>
      <c r="I672" s="102" t="s">
        <v>364</v>
      </c>
      <c r="J672" s="100" t="s">
        <v>345</v>
      </c>
      <c r="K672" s="100" t="s">
        <v>346</v>
      </c>
      <c r="L672" s="100" t="s">
        <v>347</v>
      </c>
    </row>
    <row r="673" spans="1:12" hidden="1" x14ac:dyDescent="0.3">
      <c r="A673" s="100" t="s">
        <v>1573</v>
      </c>
      <c r="B673" s="97" t="s">
        <v>551</v>
      </c>
      <c r="C673" s="101" t="s">
        <v>378</v>
      </c>
      <c r="D673" s="100" t="s">
        <v>351</v>
      </c>
      <c r="E673" s="102">
        <v>1.49</v>
      </c>
      <c r="F673" s="102">
        <v>1.83</v>
      </c>
      <c r="G673" s="102">
        <v>1.93</v>
      </c>
      <c r="H673" s="102">
        <v>2.2000000000000002</v>
      </c>
      <c r="I673" s="102">
        <v>1.86</v>
      </c>
      <c r="J673" s="100" t="s">
        <v>352</v>
      </c>
      <c r="K673" s="100" t="s">
        <v>346</v>
      </c>
      <c r="L673" s="100" t="s">
        <v>353</v>
      </c>
    </row>
    <row r="674" spans="1:12" hidden="1" x14ac:dyDescent="0.3">
      <c r="A674" s="100" t="s">
        <v>1574</v>
      </c>
      <c r="B674" s="97" t="s">
        <v>861</v>
      </c>
      <c r="C674" s="101" t="s">
        <v>425</v>
      </c>
      <c r="D674" s="100" t="s">
        <v>351</v>
      </c>
      <c r="E674" s="102">
        <v>1.46</v>
      </c>
      <c r="F674" s="102">
        <v>1.78</v>
      </c>
      <c r="G674" s="102">
        <v>2.0499999999999998</v>
      </c>
      <c r="H674" s="102">
        <v>2.15</v>
      </c>
      <c r="I674" s="102">
        <v>1.86</v>
      </c>
      <c r="J674" s="100" t="s">
        <v>352</v>
      </c>
      <c r="K674" s="100" t="s">
        <v>346</v>
      </c>
      <c r="L674" s="100" t="s">
        <v>353</v>
      </c>
    </row>
    <row r="675" spans="1:12" hidden="1" x14ac:dyDescent="0.3">
      <c r="A675" s="100" t="s">
        <v>1575</v>
      </c>
      <c r="B675" s="97" t="s">
        <v>742</v>
      </c>
      <c r="C675" s="101" t="s">
        <v>1552</v>
      </c>
      <c r="D675" s="100" t="s">
        <v>351</v>
      </c>
      <c r="E675" s="102">
        <v>1.48</v>
      </c>
      <c r="F675" s="102">
        <v>1.82</v>
      </c>
      <c r="G675" s="102">
        <v>1.84</v>
      </c>
      <c r="H675" s="102">
        <v>2.39</v>
      </c>
      <c r="I675" s="102">
        <v>1.88</v>
      </c>
      <c r="J675" s="100" t="s">
        <v>352</v>
      </c>
      <c r="K675" s="100" t="s">
        <v>346</v>
      </c>
      <c r="L675" s="100" t="s">
        <v>353</v>
      </c>
    </row>
    <row r="676" spans="1:12" hidden="1" x14ac:dyDescent="0.3">
      <c r="A676" s="100" t="s">
        <v>1576</v>
      </c>
      <c r="B676" s="97" t="s">
        <v>715</v>
      </c>
      <c r="C676" s="101" t="s">
        <v>378</v>
      </c>
      <c r="D676" s="100" t="s">
        <v>342</v>
      </c>
      <c r="E676" s="102" t="s">
        <v>343</v>
      </c>
      <c r="F676" s="102" t="s">
        <v>343</v>
      </c>
      <c r="G676" s="102" t="s">
        <v>343</v>
      </c>
      <c r="H676" s="102" t="s">
        <v>344</v>
      </c>
      <c r="I676" s="102" t="s">
        <v>343</v>
      </c>
      <c r="J676" s="100" t="s">
        <v>345</v>
      </c>
      <c r="K676" s="100" t="s">
        <v>346</v>
      </c>
      <c r="L676" s="100" t="s">
        <v>347</v>
      </c>
    </row>
    <row r="677" spans="1:12" hidden="1" x14ac:dyDescent="0.3">
      <c r="A677" s="100" t="s">
        <v>1577</v>
      </c>
      <c r="B677" s="97" t="s">
        <v>1578</v>
      </c>
      <c r="C677" s="101" t="s">
        <v>670</v>
      </c>
      <c r="D677" s="100" t="s">
        <v>342</v>
      </c>
      <c r="E677" s="102">
        <v>1.5</v>
      </c>
      <c r="F677" s="102">
        <v>1.81</v>
      </c>
      <c r="G677" s="102">
        <v>2.14</v>
      </c>
      <c r="H677" s="102">
        <v>2.31</v>
      </c>
      <c r="I677" s="102">
        <v>1.94</v>
      </c>
      <c r="J677" s="100" t="s">
        <v>352</v>
      </c>
      <c r="K677" s="100" t="s">
        <v>346</v>
      </c>
      <c r="L677" s="100" t="s">
        <v>353</v>
      </c>
    </row>
    <row r="678" spans="1:12" hidden="1" x14ac:dyDescent="0.3">
      <c r="A678" s="100" t="s">
        <v>1579</v>
      </c>
      <c r="B678" s="97" t="s">
        <v>1580</v>
      </c>
      <c r="C678" s="101" t="s">
        <v>356</v>
      </c>
      <c r="D678" s="100" t="s">
        <v>363</v>
      </c>
      <c r="E678" s="102" t="s">
        <v>364</v>
      </c>
      <c r="F678" s="102" t="s">
        <v>364</v>
      </c>
      <c r="G678" s="102" t="s">
        <v>364</v>
      </c>
      <c r="H678" s="102" t="s">
        <v>364</v>
      </c>
      <c r="I678" s="102" t="s">
        <v>364</v>
      </c>
      <c r="J678" s="100" t="s">
        <v>365</v>
      </c>
      <c r="K678" s="100" t="s">
        <v>346</v>
      </c>
      <c r="L678" s="100" t="s">
        <v>347</v>
      </c>
    </row>
    <row r="679" spans="1:12" hidden="1" x14ac:dyDescent="0.3">
      <c r="A679" s="100" t="s">
        <v>1581</v>
      </c>
      <c r="B679" s="97" t="s">
        <v>745</v>
      </c>
      <c r="C679" s="101" t="s">
        <v>378</v>
      </c>
      <c r="D679" s="100" t="s">
        <v>342</v>
      </c>
      <c r="E679" s="102">
        <v>1.48</v>
      </c>
      <c r="F679" s="102">
        <v>1.82</v>
      </c>
      <c r="G679" s="102">
        <v>1.84</v>
      </c>
      <c r="H679" s="102">
        <v>2.39</v>
      </c>
      <c r="I679" s="102">
        <v>1.88</v>
      </c>
      <c r="J679" s="100" t="s">
        <v>352</v>
      </c>
      <c r="K679" s="100" t="s">
        <v>346</v>
      </c>
      <c r="L679" s="100" t="s">
        <v>353</v>
      </c>
    </row>
    <row r="680" spans="1:12" hidden="1" x14ac:dyDescent="0.3">
      <c r="A680" s="100" t="s">
        <v>1582</v>
      </c>
      <c r="B680" s="97" t="s">
        <v>1223</v>
      </c>
      <c r="C680" s="101" t="s">
        <v>493</v>
      </c>
      <c r="D680" s="100" t="s">
        <v>351</v>
      </c>
      <c r="E680" s="102">
        <v>1.42</v>
      </c>
      <c r="F680" s="102">
        <v>1.78</v>
      </c>
      <c r="G680" s="102">
        <v>1.87</v>
      </c>
      <c r="H680" s="102">
        <v>2.17</v>
      </c>
      <c r="I680" s="102">
        <v>1.81</v>
      </c>
      <c r="J680" s="100" t="s">
        <v>352</v>
      </c>
      <c r="K680" s="100" t="s">
        <v>346</v>
      </c>
      <c r="L680" s="100" t="s">
        <v>353</v>
      </c>
    </row>
    <row r="681" spans="1:12" hidden="1" x14ac:dyDescent="0.3">
      <c r="A681" s="100" t="s">
        <v>1583</v>
      </c>
      <c r="B681" s="97" t="s">
        <v>1584</v>
      </c>
      <c r="C681" s="101" t="s">
        <v>514</v>
      </c>
      <c r="D681" s="100" t="s">
        <v>351</v>
      </c>
      <c r="E681" s="102">
        <v>1.6020000000000001</v>
      </c>
      <c r="F681" s="102">
        <v>1.8879999999999999</v>
      </c>
      <c r="G681" s="102">
        <v>1.9219999999999999</v>
      </c>
      <c r="H681" s="102">
        <v>2.06</v>
      </c>
      <c r="I681" s="102">
        <v>1.8680000000000001</v>
      </c>
      <c r="J681" s="100" t="s">
        <v>515</v>
      </c>
      <c r="K681" s="100" t="s">
        <v>346</v>
      </c>
      <c r="L681" s="100" t="s">
        <v>353</v>
      </c>
    </row>
    <row r="682" spans="1:12" hidden="1" x14ac:dyDescent="0.3">
      <c r="A682" s="100" t="s">
        <v>1585</v>
      </c>
      <c r="B682" s="97" t="s">
        <v>442</v>
      </c>
      <c r="C682" s="101" t="s">
        <v>528</v>
      </c>
      <c r="D682" s="100" t="s">
        <v>342</v>
      </c>
      <c r="E682" s="102" t="s">
        <v>344</v>
      </c>
      <c r="F682" s="102" t="s">
        <v>344</v>
      </c>
      <c r="G682" s="102" t="s">
        <v>343</v>
      </c>
      <c r="H682" s="102" t="s">
        <v>344</v>
      </c>
      <c r="I682" s="102" t="s">
        <v>343</v>
      </c>
      <c r="J682" s="100" t="s">
        <v>345</v>
      </c>
      <c r="K682" s="100" t="s">
        <v>346</v>
      </c>
      <c r="L682" s="100" t="s">
        <v>347</v>
      </c>
    </row>
    <row r="683" spans="1:12" hidden="1" x14ac:dyDescent="0.3">
      <c r="A683" s="100" t="s">
        <v>1586</v>
      </c>
      <c r="B683" s="97" t="s">
        <v>829</v>
      </c>
      <c r="C683" s="101" t="s">
        <v>405</v>
      </c>
      <c r="D683" s="100" t="s">
        <v>351</v>
      </c>
      <c r="E683" s="102" t="s">
        <v>343</v>
      </c>
      <c r="F683" s="102" t="s">
        <v>343</v>
      </c>
      <c r="G683" s="102" t="s">
        <v>343</v>
      </c>
      <c r="H683" s="102" t="s">
        <v>344</v>
      </c>
      <c r="I683" s="102" t="s">
        <v>343</v>
      </c>
      <c r="J683" s="100" t="s">
        <v>345</v>
      </c>
      <c r="K683" s="100" t="s">
        <v>346</v>
      </c>
      <c r="L683" s="100" t="s">
        <v>347</v>
      </c>
    </row>
    <row r="684" spans="1:12" hidden="1" x14ac:dyDescent="0.3">
      <c r="A684" s="100" t="s">
        <v>1587</v>
      </c>
      <c r="B684" s="97" t="s">
        <v>442</v>
      </c>
      <c r="C684" s="101" t="s">
        <v>670</v>
      </c>
      <c r="D684" s="100" t="s">
        <v>342</v>
      </c>
      <c r="E684" s="102" t="s">
        <v>344</v>
      </c>
      <c r="F684" s="102" t="s">
        <v>344</v>
      </c>
      <c r="G684" s="102" t="s">
        <v>343</v>
      </c>
      <c r="H684" s="102" t="s">
        <v>344</v>
      </c>
      <c r="I684" s="102" t="s">
        <v>343</v>
      </c>
      <c r="J684" s="100" t="s">
        <v>345</v>
      </c>
      <c r="K684" s="100" t="s">
        <v>346</v>
      </c>
      <c r="L684" s="100" t="s">
        <v>347</v>
      </c>
    </row>
    <row r="685" spans="1:12" hidden="1" x14ac:dyDescent="0.3">
      <c r="A685" s="100" t="s">
        <v>1588</v>
      </c>
      <c r="B685" s="97" t="s">
        <v>1589</v>
      </c>
      <c r="C685" s="101" t="s">
        <v>360</v>
      </c>
      <c r="D685" s="100" t="s">
        <v>342</v>
      </c>
      <c r="E685" s="102">
        <v>1.53</v>
      </c>
      <c r="F685" s="102">
        <v>1.78</v>
      </c>
      <c r="G685" s="102">
        <v>1.88</v>
      </c>
      <c r="H685" s="102">
        <v>2.2799999999999998</v>
      </c>
      <c r="I685" s="102">
        <v>1.87</v>
      </c>
      <c r="J685" s="100" t="s">
        <v>352</v>
      </c>
      <c r="K685" s="100" t="s">
        <v>346</v>
      </c>
      <c r="L685" s="100" t="s">
        <v>353</v>
      </c>
    </row>
    <row r="686" spans="1:12" hidden="1" x14ac:dyDescent="0.3">
      <c r="A686" s="100" t="s">
        <v>1590</v>
      </c>
      <c r="B686" s="97" t="s">
        <v>1591</v>
      </c>
      <c r="C686" s="101" t="s">
        <v>384</v>
      </c>
      <c r="D686" s="100" t="s">
        <v>342</v>
      </c>
      <c r="E686" s="102" t="s">
        <v>344</v>
      </c>
      <c r="F686" s="102" t="s">
        <v>344</v>
      </c>
      <c r="G686" s="102" t="s">
        <v>344</v>
      </c>
      <c r="H686" s="102" t="s">
        <v>344</v>
      </c>
      <c r="I686" s="102" t="s">
        <v>344</v>
      </c>
      <c r="J686" s="100" t="s">
        <v>345</v>
      </c>
      <c r="K686" s="100" t="s">
        <v>346</v>
      </c>
      <c r="L686" s="100" t="s">
        <v>347</v>
      </c>
    </row>
    <row r="687" spans="1:12" hidden="1" x14ac:dyDescent="0.3">
      <c r="A687" s="100" t="s">
        <v>1592</v>
      </c>
      <c r="B687" s="97" t="s">
        <v>1593</v>
      </c>
      <c r="C687" s="101" t="s">
        <v>460</v>
      </c>
      <c r="D687" s="100" t="s">
        <v>351</v>
      </c>
      <c r="E687" s="102">
        <v>1.54</v>
      </c>
      <c r="F687" s="102">
        <v>1.79</v>
      </c>
      <c r="G687" s="102">
        <v>1.83</v>
      </c>
      <c r="H687" s="102">
        <v>2.31</v>
      </c>
      <c r="I687" s="102">
        <v>1.87</v>
      </c>
      <c r="J687" s="100" t="s">
        <v>352</v>
      </c>
      <c r="K687" s="100" t="s">
        <v>346</v>
      </c>
      <c r="L687" s="100" t="s">
        <v>353</v>
      </c>
    </row>
    <row r="688" spans="1:12" hidden="1" x14ac:dyDescent="0.3">
      <c r="A688" s="100" t="s">
        <v>1594</v>
      </c>
      <c r="B688" s="97" t="s">
        <v>1595</v>
      </c>
      <c r="C688" s="101" t="s">
        <v>443</v>
      </c>
      <c r="D688" s="100" t="s">
        <v>351</v>
      </c>
      <c r="E688" s="102">
        <v>1.35</v>
      </c>
      <c r="F688" s="102">
        <v>1.75</v>
      </c>
      <c r="G688" s="102">
        <v>1.82</v>
      </c>
      <c r="H688" s="102">
        <v>2.1800000000000002</v>
      </c>
      <c r="I688" s="102">
        <v>1.78</v>
      </c>
      <c r="J688" s="100" t="s">
        <v>352</v>
      </c>
      <c r="K688" s="100" t="s">
        <v>346</v>
      </c>
      <c r="L688" s="100" t="s">
        <v>353</v>
      </c>
    </row>
    <row r="689" spans="1:12" hidden="1" x14ac:dyDescent="0.3">
      <c r="A689" s="100" t="s">
        <v>1596</v>
      </c>
      <c r="B689" s="97" t="s">
        <v>941</v>
      </c>
      <c r="C689" s="101" t="s">
        <v>389</v>
      </c>
      <c r="D689" s="100" t="s">
        <v>351</v>
      </c>
      <c r="E689" s="102">
        <v>1.48</v>
      </c>
      <c r="F689" s="102">
        <v>1.82</v>
      </c>
      <c r="G689" s="102">
        <v>1.84</v>
      </c>
      <c r="H689" s="102">
        <v>2.39</v>
      </c>
      <c r="I689" s="102">
        <v>1.88</v>
      </c>
      <c r="J689" s="100" t="s">
        <v>352</v>
      </c>
      <c r="K689" s="100" t="s">
        <v>346</v>
      </c>
      <c r="L689" s="100" t="s">
        <v>353</v>
      </c>
    </row>
    <row r="690" spans="1:12" hidden="1" x14ac:dyDescent="0.3">
      <c r="A690" s="100" t="s">
        <v>1597</v>
      </c>
      <c r="B690" s="97" t="s">
        <v>866</v>
      </c>
      <c r="C690" s="101" t="s">
        <v>754</v>
      </c>
      <c r="D690" s="100" t="s">
        <v>351</v>
      </c>
      <c r="E690" s="102" t="s">
        <v>343</v>
      </c>
      <c r="F690" s="102" t="s">
        <v>343</v>
      </c>
      <c r="G690" s="102" t="s">
        <v>343</v>
      </c>
      <c r="H690" s="102" t="s">
        <v>344</v>
      </c>
      <c r="I690" s="102" t="s">
        <v>343</v>
      </c>
      <c r="J690" s="100" t="s">
        <v>345</v>
      </c>
      <c r="K690" s="100" t="s">
        <v>346</v>
      </c>
      <c r="L690" s="100" t="s">
        <v>347</v>
      </c>
    </row>
    <row r="691" spans="1:12" hidden="1" x14ac:dyDescent="0.3">
      <c r="A691" s="100" t="s">
        <v>1598</v>
      </c>
      <c r="B691" s="97" t="s">
        <v>1599</v>
      </c>
      <c r="C691" s="101" t="s">
        <v>514</v>
      </c>
      <c r="D691" s="100" t="s">
        <v>363</v>
      </c>
      <c r="E691" s="102" t="s">
        <v>343</v>
      </c>
      <c r="F691" s="102" t="s">
        <v>343</v>
      </c>
      <c r="G691" s="102" t="s">
        <v>343</v>
      </c>
      <c r="H691" s="102" t="s">
        <v>344</v>
      </c>
      <c r="I691" s="102" t="s">
        <v>343</v>
      </c>
      <c r="J691" s="100" t="s">
        <v>484</v>
      </c>
      <c r="K691" s="100" t="s">
        <v>346</v>
      </c>
      <c r="L691" s="100" t="s">
        <v>347</v>
      </c>
    </row>
    <row r="692" spans="1:12" hidden="1" x14ac:dyDescent="0.3">
      <c r="A692" s="100" t="s">
        <v>1600</v>
      </c>
      <c r="B692" s="97" t="s">
        <v>866</v>
      </c>
      <c r="C692" s="101" t="s">
        <v>360</v>
      </c>
      <c r="D692" s="100" t="s">
        <v>351</v>
      </c>
      <c r="E692" s="102" t="s">
        <v>393</v>
      </c>
      <c r="F692" s="102" t="s">
        <v>393</v>
      </c>
      <c r="G692" s="102" t="s">
        <v>393</v>
      </c>
      <c r="H692" s="102" t="s">
        <v>393</v>
      </c>
      <c r="I692" s="102" t="s">
        <v>393</v>
      </c>
      <c r="J692" s="100" t="s">
        <v>345</v>
      </c>
      <c r="K692" s="100" t="s">
        <v>346</v>
      </c>
      <c r="L692" s="100" t="s">
        <v>347</v>
      </c>
    </row>
    <row r="693" spans="1:12" hidden="1" x14ac:dyDescent="0.3">
      <c r="A693" s="100" t="s">
        <v>1601</v>
      </c>
      <c r="B693" s="97" t="s">
        <v>1602</v>
      </c>
      <c r="C693" s="101" t="s">
        <v>356</v>
      </c>
      <c r="D693" s="100" t="s">
        <v>351</v>
      </c>
      <c r="E693" s="102">
        <v>1.48</v>
      </c>
      <c r="F693" s="102">
        <v>1.82</v>
      </c>
      <c r="G693" s="102">
        <v>1.84</v>
      </c>
      <c r="H693" s="102">
        <v>2.39</v>
      </c>
      <c r="I693" s="102">
        <v>1.88</v>
      </c>
      <c r="J693" s="100" t="s">
        <v>352</v>
      </c>
      <c r="K693" s="100" t="s">
        <v>346</v>
      </c>
      <c r="L693" s="100" t="s">
        <v>353</v>
      </c>
    </row>
    <row r="694" spans="1:12" hidden="1" x14ac:dyDescent="0.3">
      <c r="A694" s="100" t="s">
        <v>1603</v>
      </c>
      <c r="B694" s="97" t="s">
        <v>388</v>
      </c>
      <c r="C694" s="101" t="s">
        <v>466</v>
      </c>
      <c r="D694" s="100" t="s">
        <v>351</v>
      </c>
      <c r="E694" s="102">
        <v>1.48</v>
      </c>
      <c r="F694" s="102">
        <v>1.82</v>
      </c>
      <c r="G694" s="102">
        <v>1.84</v>
      </c>
      <c r="H694" s="102">
        <v>2.39</v>
      </c>
      <c r="I694" s="102">
        <v>1.88</v>
      </c>
      <c r="J694" s="100" t="s">
        <v>352</v>
      </c>
      <c r="K694" s="100" t="s">
        <v>346</v>
      </c>
      <c r="L694" s="100" t="s">
        <v>353</v>
      </c>
    </row>
    <row r="695" spans="1:12" hidden="1" x14ac:dyDescent="0.3">
      <c r="A695" s="100" t="s">
        <v>1604</v>
      </c>
      <c r="B695" s="97" t="s">
        <v>574</v>
      </c>
      <c r="C695" s="101" t="s">
        <v>325</v>
      </c>
      <c r="D695" s="100" t="s">
        <v>342</v>
      </c>
      <c r="E695" s="102" t="s">
        <v>343</v>
      </c>
      <c r="F695" s="102" t="s">
        <v>343</v>
      </c>
      <c r="G695" s="102" t="s">
        <v>343</v>
      </c>
      <c r="H695" s="102" t="s">
        <v>344</v>
      </c>
      <c r="I695" s="102" t="s">
        <v>343</v>
      </c>
      <c r="J695" s="100" t="s">
        <v>345</v>
      </c>
      <c r="K695" s="100" t="s">
        <v>346</v>
      </c>
      <c r="L695" s="100" t="s">
        <v>347</v>
      </c>
    </row>
    <row r="696" spans="1:12" hidden="1" x14ac:dyDescent="0.3">
      <c r="A696" s="100" t="s">
        <v>1605</v>
      </c>
      <c r="B696" s="97" t="s">
        <v>1606</v>
      </c>
      <c r="C696" s="101" t="s">
        <v>356</v>
      </c>
      <c r="D696" s="100" t="s">
        <v>363</v>
      </c>
      <c r="E696" s="102" t="s">
        <v>364</v>
      </c>
      <c r="F696" s="102" t="s">
        <v>364</v>
      </c>
      <c r="G696" s="102" t="s">
        <v>364</v>
      </c>
      <c r="H696" s="102" t="s">
        <v>364</v>
      </c>
      <c r="I696" s="102" t="s">
        <v>364</v>
      </c>
      <c r="J696" s="100" t="s">
        <v>345</v>
      </c>
      <c r="K696" s="100" t="s">
        <v>346</v>
      </c>
      <c r="L696" s="100" t="s">
        <v>347</v>
      </c>
    </row>
    <row r="697" spans="1:12" hidden="1" x14ac:dyDescent="0.3">
      <c r="A697" s="100" t="s">
        <v>1607</v>
      </c>
      <c r="B697" s="97" t="s">
        <v>1608</v>
      </c>
      <c r="C697" s="101" t="s">
        <v>514</v>
      </c>
      <c r="D697" s="100" t="s">
        <v>351</v>
      </c>
      <c r="E697" s="102">
        <v>2.952</v>
      </c>
      <c r="F697" s="102">
        <v>2.9159999999999999</v>
      </c>
      <c r="G697" s="102">
        <v>1.694</v>
      </c>
      <c r="H697" s="102">
        <v>2.15</v>
      </c>
      <c r="I697" s="102">
        <v>2.4279999999999999</v>
      </c>
      <c r="J697" s="100" t="s">
        <v>435</v>
      </c>
      <c r="K697" s="100" t="s">
        <v>346</v>
      </c>
      <c r="L697" s="100" t="s">
        <v>353</v>
      </c>
    </row>
    <row r="698" spans="1:12" hidden="1" x14ac:dyDescent="0.3">
      <c r="A698" s="100" t="s">
        <v>1609</v>
      </c>
      <c r="B698" s="97" t="s">
        <v>1356</v>
      </c>
      <c r="C698" s="101" t="s">
        <v>726</v>
      </c>
      <c r="D698" s="100" t="s">
        <v>342</v>
      </c>
      <c r="E698" s="102">
        <v>1.48</v>
      </c>
      <c r="F698" s="102">
        <v>1.82</v>
      </c>
      <c r="G698" s="102">
        <v>1.84</v>
      </c>
      <c r="H698" s="102">
        <v>2.39</v>
      </c>
      <c r="I698" s="102">
        <v>1.88</v>
      </c>
      <c r="J698" s="100" t="s">
        <v>352</v>
      </c>
      <c r="K698" s="100" t="s">
        <v>346</v>
      </c>
      <c r="L698" s="100" t="s">
        <v>353</v>
      </c>
    </row>
    <row r="699" spans="1:12" hidden="1" x14ac:dyDescent="0.3">
      <c r="A699" s="100" t="s">
        <v>1610</v>
      </c>
      <c r="B699" s="97" t="s">
        <v>1611</v>
      </c>
      <c r="C699" s="101" t="s">
        <v>384</v>
      </c>
      <c r="D699" s="100" t="s">
        <v>351</v>
      </c>
      <c r="E699" s="102" t="s">
        <v>432</v>
      </c>
      <c r="F699" s="102" t="s">
        <v>344</v>
      </c>
      <c r="G699" s="102" t="s">
        <v>432</v>
      </c>
      <c r="H699" s="102" t="s">
        <v>344</v>
      </c>
      <c r="I699" s="102" t="s">
        <v>344</v>
      </c>
      <c r="J699" s="100" t="s">
        <v>345</v>
      </c>
      <c r="K699" s="100" t="s">
        <v>346</v>
      </c>
      <c r="L699" s="100" t="s">
        <v>347</v>
      </c>
    </row>
    <row r="700" spans="1:12" hidden="1" x14ac:dyDescent="0.3">
      <c r="A700" s="100" t="s">
        <v>1612</v>
      </c>
      <c r="B700" s="97" t="s">
        <v>1613</v>
      </c>
      <c r="C700" s="101" t="s">
        <v>1210</v>
      </c>
      <c r="D700" s="100" t="s">
        <v>351</v>
      </c>
      <c r="E700" s="102">
        <v>1.41</v>
      </c>
      <c r="F700" s="102">
        <v>1.57</v>
      </c>
      <c r="G700" s="102">
        <v>2.06</v>
      </c>
      <c r="H700" s="102">
        <v>2.34</v>
      </c>
      <c r="I700" s="102">
        <v>1.85</v>
      </c>
      <c r="J700" s="100" t="s">
        <v>352</v>
      </c>
      <c r="K700" s="100" t="s">
        <v>346</v>
      </c>
      <c r="L700" s="100" t="s">
        <v>353</v>
      </c>
    </row>
    <row r="701" spans="1:12" hidden="1" x14ac:dyDescent="0.3">
      <c r="A701" s="100" t="s">
        <v>1614</v>
      </c>
      <c r="B701" s="97" t="s">
        <v>411</v>
      </c>
      <c r="C701" s="101" t="s">
        <v>325</v>
      </c>
      <c r="D701" s="100" t="s">
        <v>351</v>
      </c>
      <c r="E701" s="102" t="s">
        <v>343</v>
      </c>
      <c r="F701" s="102" t="s">
        <v>343</v>
      </c>
      <c r="G701" s="102" t="s">
        <v>343</v>
      </c>
      <c r="H701" s="102" t="s">
        <v>344</v>
      </c>
      <c r="I701" s="102" t="s">
        <v>343</v>
      </c>
      <c r="J701" s="100" t="s">
        <v>345</v>
      </c>
      <c r="K701" s="100" t="s">
        <v>346</v>
      </c>
      <c r="L701" s="100" t="s">
        <v>347</v>
      </c>
    </row>
    <row r="702" spans="1:12" hidden="1" x14ac:dyDescent="0.3">
      <c r="A702" s="100" t="s">
        <v>1615</v>
      </c>
      <c r="B702" s="97" t="s">
        <v>1616</v>
      </c>
      <c r="C702" s="101" t="s">
        <v>713</v>
      </c>
      <c r="D702" s="100" t="s">
        <v>351</v>
      </c>
      <c r="E702" s="102" t="s">
        <v>393</v>
      </c>
      <c r="F702" s="102" t="s">
        <v>393</v>
      </c>
      <c r="G702" s="102" t="s">
        <v>393</v>
      </c>
      <c r="H702" s="102" t="s">
        <v>393</v>
      </c>
      <c r="I702" s="102" t="s">
        <v>393</v>
      </c>
      <c r="J702" s="100" t="s">
        <v>345</v>
      </c>
      <c r="K702" s="100" t="s">
        <v>346</v>
      </c>
      <c r="L702" s="100" t="s">
        <v>347</v>
      </c>
    </row>
    <row r="703" spans="1:12" hidden="1" x14ac:dyDescent="0.3">
      <c r="A703" s="100" t="s">
        <v>1617</v>
      </c>
      <c r="B703" s="97" t="s">
        <v>784</v>
      </c>
      <c r="C703" s="101" t="s">
        <v>392</v>
      </c>
      <c r="D703" s="100" t="s">
        <v>351</v>
      </c>
      <c r="E703" s="102">
        <v>1.73</v>
      </c>
      <c r="F703" s="102">
        <v>1.79</v>
      </c>
      <c r="G703" s="102">
        <v>1.73</v>
      </c>
      <c r="H703" s="102">
        <v>1.73</v>
      </c>
      <c r="I703" s="102">
        <v>1.74</v>
      </c>
      <c r="J703" s="100" t="s">
        <v>352</v>
      </c>
      <c r="K703" s="100" t="s">
        <v>346</v>
      </c>
      <c r="L703" s="100" t="s">
        <v>353</v>
      </c>
    </row>
    <row r="704" spans="1:12" hidden="1" x14ac:dyDescent="0.3">
      <c r="A704" s="100" t="s">
        <v>1618</v>
      </c>
      <c r="B704" s="97" t="s">
        <v>1619</v>
      </c>
      <c r="C704" s="101" t="s">
        <v>686</v>
      </c>
      <c r="D704" s="100" t="s">
        <v>351</v>
      </c>
      <c r="E704" s="102" t="s">
        <v>393</v>
      </c>
      <c r="F704" s="102" t="s">
        <v>393</v>
      </c>
      <c r="G704" s="102" t="s">
        <v>393</v>
      </c>
      <c r="H704" s="102" t="s">
        <v>393</v>
      </c>
      <c r="I704" s="102" t="s">
        <v>393</v>
      </c>
      <c r="J704" s="100" t="s">
        <v>345</v>
      </c>
      <c r="K704" s="100" t="s">
        <v>346</v>
      </c>
      <c r="L704" s="100" t="s">
        <v>347</v>
      </c>
    </row>
    <row r="705" spans="1:15" hidden="1" x14ac:dyDescent="0.3">
      <c r="A705" s="100" t="s">
        <v>1620</v>
      </c>
      <c r="B705" s="97" t="s">
        <v>1336</v>
      </c>
      <c r="C705" s="101" t="s">
        <v>360</v>
      </c>
      <c r="D705" s="100" t="s">
        <v>351</v>
      </c>
      <c r="E705" s="102">
        <v>1.37</v>
      </c>
      <c r="F705" s="102">
        <v>1.74</v>
      </c>
      <c r="G705" s="102">
        <v>1.83</v>
      </c>
      <c r="H705" s="102">
        <v>2.15</v>
      </c>
      <c r="I705" s="102">
        <v>1.77</v>
      </c>
      <c r="J705" s="100" t="s">
        <v>352</v>
      </c>
      <c r="K705" s="100" t="s">
        <v>346</v>
      </c>
      <c r="L705" s="100" t="s">
        <v>353</v>
      </c>
    </row>
    <row r="706" spans="1:15" hidden="1" x14ac:dyDescent="0.3">
      <c r="A706" s="100" t="s">
        <v>1621</v>
      </c>
      <c r="B706" s="97" t="s">
        <v>1622</v>
      </c>
      <c r="C706" s="101" t="s">
        <v>613</v>
      </c>
      <c r="D706" s="100" t="s">
        <v>351</v>
      </c>
      <c r="E706" s="102" t="s">
        <v>393</v>
      </c>
      <c r="F706" s="102" t="s">
        <v>393</v>
      </c>
      <c r="G706" s="102" t="s">
        <v>393</v>
      </c>
      <c r="H706" s="102" t="s">
        <v>393</v>
      </c>
      <c r="I706" s="102" t="s">
        <v>393</v>
      </c>
      <c r="J706" s="100" t="s">
        <v>345</v>
      </c>
      <c r="K706" s="100" t="s">
        <v>346</v>
      </c>
      <c r="L706" s="100" t="s">
        <v>347</v>
      </c>
    </row>
    <row r="707" spans="1:15" hidden="1" x14ac:dyDescent="0.3">
      <c r="A707" s="100" t="s">
        <v>1623</v>
      </c>
      <c r="B707" s="97" t="s">
        <v>950</v>
      </c>
      <c r="C707" s="101" t="s">
        <v>384</v>
      </c>
      <c r="D707" s="100" t="s">
        <v>351</v>
      </c>
      <c r="E707" s="102" t="s">
        <v>344</v>
      </c>
      <c r="F707" s="102" t="s">
        <v>343</v>
      </c>
      <c r="G707" s="102" t="s">
        <v>343</v>
      </c>
      <c r="H707" s="102" t="s">
        <v>344</v>
      </c>
      <c r="I707" s="102" t="s">
        <v>343</v>
      </c>
      <c r="J707" s="100" t="s">
        <v>345</v>
      </c>
      <c r="K707" s="100" t="s">
        <v>346</v>
      </c>
      <c r="L707" s="100" t="s">
        <v>347</v>
      </c>
    </row>
    <row r="708" spans="1:15" hidden="1" x14ac:dyDescent="0.3">
      <c r="A708" s="100" t="s">
        <v>1624</v>
      </c>
      <c r="B708" s="97" t="s">
        <v>851</v>
      </c>
      <c r="C708" s="101" t="s">
        <v>514</v>
      </c>
      <c r="D708" s="100" t="s">
        <v>342</v>
      </c>
      <c r="E708" s="102" t="s">
        <v>343</v>
      </c>
      <c r="F708" s="102" t="s">
        <v>343</v>
      </c>
      <c r="G708" s="102" t="s">
        <v>343</v>
      </c>
      <c r="H708" s="102" t="s">
        <v>344</v>
      </c>
      <c r="I708" s="102" t="s">
        <v>343</v>
      </c>
      <c r="J708" s="100" t="s">
        <v>345</v>
      </c>
      <c r="K708" s="100" t="s">
        <v>346</v>
      </c>
      <c r="L708" s="100" t="s">
        <v>347</v>
      </c>
    </row>
    <row r="709" spans="1:15" hidden="1" x14ac:dyDescent="0.3">
      <c r="A709" s="100" t="s">
        <v>1625</v>
      </c>
      <c r="B709" s="97" t="s">
        <v>1626</v>
      </c>
      <c r="C709" s="101" t="s">
        <v>384</v>
      </c>
      <c r="D709" s="100" t="s">
        <v>351</v>
      </c>
      <c r="E709" s="102" t="s">
        <v>432</v>
      </c>
      <c r="F709" s="102" t="s">
        <v>344</v>
      </c>
      <c r="G709" s="102" t="s">
        <v>432</v>
      </c>
      <c r="H709" s="102" t="s">
        <v>344</v>
      </c>
      <c r="I709" s="102" t="s">
        <v>344</v>
      </c>
      <c r="J709" s="100" t="s">
        <v>345</v>
      </c>
      <c r="K709" s="100" t="s">
        <v>346</v>
      </c>
      <c r="L709" s="100" t="s">
        <v>347</v>
      </c>
    </row>
    <row r="710" spans="1:15" hidden="1" x14ac:dyDescent="0.3">
      <c r="A710" s="100" t="s">
        <v>1627</v>
      </c>
      <c r="B710" s="97" t="s">
        <v>1628</v>
      </c>
      <c r="C710" s="101" t="s">
        <v>460</v>
      </c>
      <c r="D710" s="100" t="s">
        <v>351</v>
      </c>
      <c r="E710" s="102">
        <v>1.48</v>
      </c>
      <c r="F710" s="102">
        <v>1.82</v>
      </c>
      <c r="G710" s="102">
        <v>1.84</v>
      </c>
      <c r="H710" s="102">
        <v>2.39</v>
      </c>
      <c r="I710" s="102">
        <v>1.88</v>
      </c>
      <c r="J710" s="100" t="s">
        <v>352</v>
      </c>
      <c r="K710" s="100" t="s">
        <v>346</v>
      </c>
      <c r="L710" s="100" t="s">
        <v>353</v>
      </c>
    </row>
    <row r="711" spans="1:15" hidden="1" x14ac:dyDescent="0.3">
      <c r="A711" s="100" t="s">
        <v>1629</v>
      </c>
      <c r="B711" s="97" t="s">
        <v>1630</v>
      </c>
      <c r="C711" s="101" t="s">
        <v>381</v>
      </c>
      <c r="D711" s="100" t="s">
        <v>351</v>
      </c>
      <c r="E711" s="102" t="s">
        <v>364</v>
      </c>
      <c r="F711" s="102" t="s">
        <v>364</v>
      </c>
      <c r="G711" s="102" t="s">
        <v>364</v>
      </c>
      <c r="H711" s="102" t="s">
        <v>364</v>
      </c>
      <c r="I711" s="102" t="s">
        <v>364</v>
      </c>
      <c r="J711" s="100" t="s">
        <v>345</v>
      </c>
      <c r="K711" s="100" t="s">
        <v>346</v>
      </c>
      <c r="L711" s="100" t="s">
        <v>347</v>
      </c>
    </row>
    <row r="712" spans="1:15" ht="15" hidden="1" x14ac:dyDescent="0.35">
      <c r="A712" s="100" t="s">
        <v>1631</v>
      </c>
      <c r="B712" s="97" t="s">
        <v>522</v>
      </c>
      <c r="C712" s="101" t="s">
        <v>402</v>
      </c>
      <c r="D712" s="100" t="s">
        <v>342</v>
      </c>
      <c r="E712" s="102" t="s">
        <v>343</v>
      </c>
      <c r="F712" s="102" t="s">
        <v>343</v>
      </c>
      <c r="G712" s="102" t="s">
        <v>343</v>
      </c>
      <c r="H712" s="102" t="s">
        <v>344</v>
      </c>
      <c r="I712" s="102" t="s">
        <v>343</v>
      </c>
      <c r="J712" s="100" t="s">
        <v>345</v>
      </c>
      <c r="K712" s="100" t="s">
        <v>346</v>
      </c>
      <c r="L712" s="100" t="s">
        <v>347</v>
      </c>
      <c r="N712" s="104"/>
      <c r="O712" s="104"/>
    </row>
    <row r="713" spans="1:15" ht="15" x14ac:dyDescent="0.35">
      <c r="A713" s="100" t="s">
        <v>1632</v>
      </c>
      <c r="B713" s="97" t="s">
        <v>377</v>
      </c>
      <c r="C713" s="101" t="s">
        <v>473</v>
      </c>
      <c r="D713" s="100" t="s">
        <v>351</v>
      </c>
      <c r="E713" s="102">
        <v>1.48</v>
      </c>
      <c r="F713" s="102">
        <v>1.82</v>
      </c>
      <c r="G713" s="102">
        <v>1.84</v>
      </c>
      <c r="H713" s="102">
        <v>2.39</v>
      </c>
      <c r="I713" s="102">
        <v>1.88</v>
      </c>
      <c r="J713" s="100" t="s">
        <v>352</v>
      </c>
      <c r="K713" s="100" t="s">
        <v>346</v>
      </c>
      <c r="L713" s="100" t="s">
        <v>353</v>
      </c>
      <c r="N713" s="104"/>
      <c r="O713" s="104"/>
    </row>
    <row r="714" spans="1:15" ht="15" hidden="1" x14ac:dyDescent="0.35">
      <c r="A714" s="100" t="s">
        <v>1633</v>
      </c>
      <c r="B714" s="97" t="s">
        <v>712</v>
      </c>
      <c r="C714" s="101" t="s">
        <v>425</v>
      </c>
      <c r="D714" s="100" t="s">
        <v>351</v>
      </c>
      <c r="E714" s="102" t="s">
        <v>393</v>
      </c>
      <c r="F714" s="102" t="s">
        <v>393</v>
      </c>
      <c r="G714" s="102" t="s">
        <v>393</v>
      </c>
      <c r="H714" s="102" t="s">
        <v>393</v>
      </c>
      <c r="I714" s="102" t="s">
        <v>393</v>
      </c>
      <c r="J714" s="100" t="s">
        <v>345</v>
      </c>
      <c r="K714" s="100" t="s">
        <v>346</v>
      </c>
      <c r="L714" s="100" t="s">
        <v>347</v>
      </c>
      <c r="N714" s="104"/>
      <c r="O714" s="104"/>
    </row>
    <row r="715" spans="1:15" ht="15" hidden="1" x14ac:dyDescent="0.35">
      <c r="A715" s="100" t="s">
        <v>1634</v>
      </c>
      <c r="B715" s="97" t="s">
        <v>950</v>
      </c>
      <c r="C715" s="101" t="s">
        <v>371</v>
      </c>
      <c r="D715" s="100" t="s">
        <v>351</v>
      </c>
      <c r="E715" s="102" t="s">
        <v>344</v>
      </c>
      <c r="F715" s="102" t="s">
        <v>343</v>
      </c>
      <c r="G715" s="102" t="s">
        <v>343</v>
      </c>
      <c r="H715" s="102" t="s">
        <v>344</v>
      </c>
      <c r="I715" s="102" t="s">
        <v>343</v>
      </c>
      <c r="J715" s="100" t="s">
        <v>345</v>
      </c>
      <c r="K715" s="100" t="s">
        <v>346</v>
      </c>
      <c r="L715" s="100" t="s">
        <v>347</v>
      </c>
      <c r="N715" s="104"/>
      <c r="O715" s="104"/>
    </row>
    <row r="716" spans="1:15" ht="15" hidden="1" x14ac:dyDescent="0.35">
      <c r="A716" s="100" t="s">
        <v>1635</v>
      </c>
      <c r="B716" s="97" t="s">
        <v>733</v>
      </c>
      <c r="C716" s="101" t="s">
        <v>493</v>
      </c>
      <c r="D716" s="100" t="s">
        <v>351</v>
      </c>
      <c r="E716" s="102" t="s">
        <v>344</v>
      </c>
      <c r="F716" s="102" t="s">
        <v>343</v>
      </c>
      <c r="G716" s="102" t="s">
        <v>343</v>
      </c>
      <c r="H716" s="102" t="s">
        <v>344</v>
      </c>
      <c r="I716" s="102" t="s">
        <v>343</v>
      </c>
      <c r="J716" s="100" t="s">
        <v>345</v>
      </c>
      <c r="K716" s="100" t="s">
        <v>346</v>
      </c>
      <c r="L716" s="100" t="s">
        <v>347</v>
      </c>
      <c r="N716" s="104"/>
      <c r="O716" s="104"/>
    </row>
    <row r="717" spans="1:15" ht="15" hidden="1" x14ac:dyDescent="0.35">
      <c r="A717" s="100" t="s">
        <v>1636</v>
      </c>
      <c r="B717" s="97" t="s">
        <v>1637</v>
      </c>
      <c r="C717" s="101" t="s">
        <v>356</v>
      </c>
      <c r="D717" s="100" t="s">
        <v>351</v>
      </c>
      <c r="E717" s="102">
        <v>2.6</v>
      </c>
      <c r="F717" s="102">
        <v>2.6</v>
      </c>
      <c r="G717" s="102">
        <v>2.5</v>
      </c>
      <c r="H717" s="102">
        <v>2.9</v>
      </c>
      <c r="I717" s="102">
        <v>2.7</v>
      </c>
      <c r="J717" s="100" t="s">
        <v>345</v>
      </c>
      <c r="K717" s="100" t="s">
        <v>346</v>
      </c>
      <c r="L717" s="100" t="s">
        <v>357</v>
      </c>
      <c r="N717" s="104"/>
      <c r="O717" s="104"/>
    </row>
    <row r="718" spans="1:15" ht="15" hidden="1" x14ac:dyDescent="0.35">
      <c r="A718" s="100" t="s">
        <v>1638</v>
      </c>
      <c r="B718" s="97" t="s">
        <v>1639</v>
      </c>
      <c r="C718" s="101" t="s">
        <v>514</v>
      </c>
      <c r="D718" s="100" t="s">
        <v>351</v>
      </c>
      <c r="E718" s="102" t="s">
        <v>343</v>
      </c>
      <c r="F718" s="102" t="s">
        <v>344</v>
      </c>
      <c r="G718" s="102" t="s">
        <v>344</v>
      </c>
      <c r="H718" s="102" t="s">
        <v>344</v>
      </c>
      <c r="I718" s="102" t="s">
        <v>344</v>
      </c>
      <c r="J718" s="100" t="s">
        <v>345</v>
      </c>
      <c r="K718" s="100" t="s">
        <v>346</v>
      </c>
      <c r="L718" s="100" t="s">
        <v>347</v>
      </c>
      <c r="N718" s="104"/>
      <c r="O718" s="104"/>
    </row>
    <row r="719" spans="1:15" ht="15" hidden="1" x14ac:dyDescent="0.35">
      <c r="A719" s="100" t="s">
        <v>1640</v>
      </c>
      <c r="B719" s="97" t="s">
        <v>650</v>
      </c>
      <c r="C719" s="101" t="s">
        <v>686</v>
      </c>
      <c r="D719" s="100" t="s">
        <v>351</v>
      </c>
      <c r="E719" s="102" t="s">
        <v>343</v>
      </c>
      <c r="F719" s="102" t="s">
        <v>343</v>
      </c>
      <c r="G719" s="102" t="s">
        <v>343</v>
      </c>
      <c r="H719" s="102" t="s">
        <v>344</v>
      </c>
      <c r="I719" s="102" t="s">
        <v>343</v>
      </c>
      <c r="J719" s="100" t="s">
        <v>345</v>
      </c>
      <c r="K719" s="100" t="s">
        <v>346</v>
      </c>
      <c r="L719" s="100" t="s">
        <v>347</v>
      </c>
      <c r="N719" s="104"/>
      <c r="O719" s="104"/>
    </row>
    <row r="720" spans="1:15" ht="15" hidden="1" x14ac:dyDescent="0.35">
      <c r="A720" s="100" t="s">
        <v>1641</v>
      </c>
      <c r="B720" s="97" t="s">
        <v>463</v>
      </c>
      <c r="C720" s="101" t="s">
        <v>425</v>
      </c>
      <c r="D720" s="100" t="s">
        <v>342</v>
      </c>
      <c r="E720" s="102">
        <v>1.57</v>
      </c>
      <c r="F720" s="102">
        <v>1.89</v>
      </c>
      <c r="G720" s="102">
        <v>1.98</v>
      </c>
      <c r="H720" s="102">
        <v>2.23</v>
      </c>
      <c r="I720" s="102">
        <v>1.92</v>
      </c>
      <c r="J720" s="100" t="s">
        <v>352</v>
      </c>
      <c r="K720" s="100" t="s">
        <v>346</v>
      </c>
      <c r="L720" s="100" t="s">
        <v>353</v>
      </c>
      <c r="N720" s="104"/>
      <c r="O720" s="104"/>
    </row>
    <row r="721" spans="1:15" ht="15" hidden="1" x14ac:dyDescent="0.35">
      <c r="A721" s="100" t="s">
        <v>1642</v>
      </c>
      <c r="B721" s="97" t="s">
        <v>442</v>
      </c>
      <c r="C721" s="101" t="s">
        <v>371</v>
      </c>
      <c r="D721" s="100" t="s">
        <v>342</v>
      </c>
      <c r="E721" s="102" t="s">
        <v>344</v>
      </c>
      <c r="F721" s="102" t="s">
        <v>344</v>
      </c>
      <c r="G721" s="102" t="s">
        <v>343</v>
      </c>
      <c r="H721" s="102" t="s">
        <v>344</v>
      </c>
      <c r="I721" s="102" t="s">
        <v>343</v>
      </c>
      <c r="J721" s="100" t="s">
        <v>345</v>
      </c>
      <c r="K721" s="100" t="s">
        <v>346</v>
      </c>
      <c r="L721" s="100" t="s">
        <v>347</v>
      </c>
      <c r="N721" s="104"/>
      <c r="O721" s="104"/>
    </row>
    <row r="722" spans="1:15" ht="15" hidden="1" x14ac:dyDescent="0.35">
      <c r="A722" s="100" t="s">
        <v>1643</v>
      </c>
      <c r="B722" s="97" t="s">
        <v>751</v>
      </c>
      <c r="C722" s="101" t="s">
        <v>1644</v>
      </c>
      <c r="D722" s="100" t="s">
        <v>351</v>
      </c>
      <c r="E722" s="102" t="s">
        <v>393</v>
      </c>
      <c r="F722" s="102" t="s">
        <v>393</v>
      </c>
      <c r="G722" s="102" t="s">
        <v>393</v>
      </c>
      <c r="H722" s="102" t="s">
        <v>393</v>
      </c>
      <c r="I722" s="102" t="s">
        <v>393</v>
      </c>
      <c r="J722" s="100" t="s">
        <v>345</v>
      </c>
      <c r="K722" s="100" t="s">
        <v>346</v>
      </c>
      <c r="L722" s="100" t="s">
        <v>347</v>
      </c>
      <c r="N722" s="104"/>
      <c r="O722" s="104"/>
    </row>
    <row r="723" spans="1:15" ht="15" hidden="1" x14ac:dyDescent="0.35">
      <c r="A723" s="100" t="s">
        <v>1645</v>
      </c>
      <c r="B723" s="97" t="s">
        <v>1646</v>
      </c>
      <c r="C723" s="101" t="s">
        <v>552</v>
      </c>
      <c r="D723" s="100" t="s">
        <v>342</v>
      </c>
      <c r="E723" s="102">
        <v>1.53</v>
      </c>
      <c r="F723" s="102">
        <v>1.65</v>
      </c>
      <c r="G723" s="102">
        <v>1.79</v>
      </c>
      <c r="H723" s="102">
        <v>2.2599999999999998</v>
      </c>
      <c r="I723" s="102">
        <v>1.81</v>
      </c>
      <c r="J723" s="100" t="s">
        <v>352</v>
      </c>
      <c r="K723" s="100" t="s">
        <v>346</v>
      </c>
      <c r="L723" s="100" t="s">
        <v>353</v>
      </c>
      <c r="N723" s="104"/>
      <c r="O723" s="104"/>
    </row>
    <row r="724" spans="1:15" ht="15" hidden="1" x14ac:dyDescent="0.35">
      <c r="A724" s="100" t="s">
        <v>1647</v>
      </c>
      <c r="B724" s="97" t="s">
        <v>1648</v>
      </c>
      <c r="C724" s="101" t="s">
        <v>514</v>
      </c>
      <c r="D724" s="100" t="s">
        <v>351</v>
      </c>
      <c r="E724" s="102">
        <v>2.0299999999999998</v>
      </c>
      <c r="F724" s="102">
        <v>2.84</v>
      </c>
      <c r="G724" s="102">
        <v>1.63</v>
      </c>
      <c r="H724" s="102">
        <v>2.1800000000000002</v>
      </c>
      <c r="I724" s="102">
        <v>2.17</v>
      </c>
      <c r="J724" s="100" t="s">
        <v>922</v>
      </c>
      <c r="K724" s="100" t="s">
        <v>346</v>
      </c>
      <c r="L724" s="100" t="s">
        <v>353</v>
      </c>
      <c r="N724" s="104"/>
      <c r="O724" s="104"/>
    </row>
    <row r="725" spans="1:15" ht="15" hidden="1" x14ac:dyDescent="0.35">
      <c r="A725" s="100" t="s">
        <v>1649</v>
      </c>
      <c r="B725" s="97" t="s">
        <v>1650</v>
      </c>
      <c r="C725" s="101" t="s">
        <v>540</v>
      </c>
      <c r="D725" s="100" t="s">
        <v>351</v>
      </c>
      <c r="E725" s="102">
        <v>1.47</v>
      </c>
      <c r="F725" s="102">
        <v>1.7</v>
      </c>
      <c r="G725" s="102">
        <v>1.83</v>
      </c>
      <c r="H725" s="102">
        <v>2.15</v>
      </c>
      <c r="I725" s="102">
        <v>1.79</v>
      </c>
      <c r="J725" s="100" t="s">
        <v>352</v>
      </c>
      <c r="K725" s="100" t="s">
        <v>346</v>
      </c>
      <c r="L725" s="100" t="s">
        <v>353</v>
      </c>
      <c r="N725" s="104"/>
      <c r="O725" s="104"/>
    </row>
    <row r="726" spans="1:15" ht="15" hidden="1" x14ac:dyDescent="0.35">
      <c r="A726" s="100" t="s">
        <v>1651</v>
      </c>
      <c r="B726" s="97" t="s">
        <v>1652</v>
      </c>
      <c r="C726" s="101" t="s">
        <v>476</v>
      </c>
      <c r="D726" s="100" t="s">
        <v>342</v>
      </c>
      <c r="E726" s="102">
        <v>2.0099999999999998</v>
      </c>
      <c r="F726" s="102">
        <v>2.93</v>
      </c>
      <c r="G726" s="102">
        <v>2.0099999999999998</v>
      </c>
      <c r="H726" s="102">
        <v>2.08</v>
      </c>
      <c r="I726" s="102">
        <v>2.258</v>
      </c>
      <c r="J726" s="100" t="s">
        <v>922</v>
      </c>
      <c r="K726" s="100" t="s">
        <v>346</v>
      </c>
      <c r="L726" s="100" t="s">
        <v>478</v>
      </c>
      <c r="N726" s="104"/>
      <c r="O726" s="104"/>
    </row>
    <row r="727" spans="1:15" ht="15" hidden="1" x14ac:dyDescent="0.35">
      <c r="A727" s="100" t="s">
        <v>1653</v>
      </c>
      <c r="B727" s="97" t="s">
        <v>1258</v>
      </c>
      <c r="C727" s="101" t="s">
        <v>325</v>
      </c>
      <c r="D727" s="100" t="s">
        <v>351</v>
      </c>
      <c r="E727" s="102" t="s">
        <v>393</v>
      </c>
      <c r="F727" s="102" t="s">
        <v>393</v>
      </c>
      <c r="G727" s="102" t="s">
        <v>393</v>
      </c>
      <c r="H727" s="102" t="s">
        <v>393</v>
      </c>
      <c r="I727" s="102" t="s">
        <v>393</v>
      </c>
      <c r="J727" s="100" t="s">
        <v>345</v>
      </c>
      <c r="K727" s="100" t="s">
        <v>346</v>
      </c>
      <c r="L727" s="100" t="s">
        <v>347</v>
      </c>
      <c r="N727" s="104"/>
      <c r="O727" s="104"/>
    </row>
    <row r="728" spans="1:15" ht="15" x14ac:dyDescent="0.35">
      <c r="A728" s="100" t="s">
        <v>1654</v>
      </c>
      <c r="B728" s="97" t="s">
        <v>702</v>
      </c>
      <c r="C728" s="101" t="s">
        <v>670</v>
      </c>
      <c r="D728" s="100" t="s">
        <v>351</v>
      </c>
      <c r="E728" s="102">
        <v>1.48</v>
      </c>
      <c r="F728" s="102">
        <v>1.82</v>
      </c>
      <c r="G728" s="102">
        <v>1.84</v>
      </c>
      <c r="H728" s="102">
        <v>2.39</v>
      </c>
      <c r="I728" s="102">
        <v>1.88</v>
      </c>
      <c r="J728" s="100" t="s">
        <v>352</v>
      </c>
      <c r="K728" s="100" t="s">
        <v>346</v>
      </c>
      <c r="L728" s="100" t="s">
        <v>353</v>
      </c>
      <c r="N728" s="104"/>
      <c r="O728" s="104"/>
    </row>
    <row r="729" spans="1:15" ht="15" hidden="1" x14ac:dyDescent="0.35">
      <c r="A729" s="100" t="s">
        <v>1655</v>
      </c>
      <c r="B729" s="97" t="s">
        <v>1042</v>
      </c>
      <c r="C729" s="101" t="s">
        <v>817</v>
      </c>
      <c r="D729" s="100" t="s">
        <v>342</v>
      </c>
      <c r="E729" s="102" t="s">
        <v>343</v>
      </c>
      <c r="F729" s="102" t="s">
        <v>343</v>
      </c>
      <c r="G729" s="102" t="s">
        <v>343</v>
      </c>
      <c r="H729" s="102" t="s">
        <v>344</v>
      </c>
      <c r="I729" s="102" t="s">
        <v>343</v>
      </c>
      <c r="J729" s="100" t="s">
        <v>345</v>
      </c>
      <c r="K729" s="100" t="s">
        <v>346</v>
      </c>
      <c r="L729" s="100" t="s">
        <v>347</v>
      </c>
      <c r="N729" s="104"/>
      <c r="O729" s="104"/>
    </row>
    <row r="730" spans="1:15" ht="15" hidden="1" x14ac:dyDescent="0.35">
      <c r="A730" s="100" t="s">
        <v>1656</v>
      </c>
      <c r="B730" s="97" t="s">
        <v>688</v>
      </c>
      <c r="C730" s="101" t="s">
        <v>791</v>
      </c>
      <c r="D730" s="100" t="s">
        <v>351</v>
      </c>
      <c r="E730" s="102" t="s">
        <v>344</v>
      </c>
      <c r="F730" s="102" t="s">
        <v>343</v>
      </c>
      <c r="G730" s="102" t="s">
        <v>343</v>
      </c>
      <c r="H730" s="102" t="s">
        <v>344</v>
      </c>
      <c r="I730" s="102" t="s">
        <v>343</v>
      </c>
      <c r="J730" s="100" t="s">
        <v>345</v>
      </c>
      <c r="K730" s="100" t="s">
        <v>346</v>
      </c>
      <c r="L730" s="100" t="s">
        <v>347</v>
      </c>
      <c r="N730" s="104"/>
      <c r="O730" s="104"/>
    </row>
    <row r="731" spans="1:15" ht="15" hidden="1" x14ac:dyDescent="0.35">
      <c r="A731" s="100" t="s">
        <v>1657</v>
      </c>
      <c r="B731" s="97" t="s">
        <v>558</v>
      </c>
      <c r="C731" s="101" t="s">
        <v>528</v>
      </c>
      <c r="D731" s="100" t="s">
        <v>342</v>
      </c>
      <c r="E731" s="102" t="s">
        <v>344</v>
      </c>
      <c r="F731" s="102" t="s">
        <v>343</v>
      </c>
      <c r="G731" s="102" t="s">
        <v>343</v>
      </c>
      <c r="H731" s="102" t="s">
        <v>344</v>
      </c>
      <c r="I731" s="102" t="s">
        <v>343</v>
      </c>
      <c r="J731" s="100" t="s">
        <v>345</v>
      </c>
      <c r="K731" s="100" t="s">
        <v>346</v>
      </c>
      <c r="L731" s="100" t="s">
        <v>347</v>
      </c>
      <c r="N731" s="104"/>
      <c r="O731" s="104"/>
    </row>
    <row r="732" spans="1:15" ht="15" hidden="1" x14ac:dyDescent="0.35">
      <c r="A732" s="100" t="s">
        <v>1658</v>
      </c>
      <c r="B732" s="97" t="s">
        <v>566</v>
      </c>
      <c r="C732" s="101" t="s">
        <v>425</v>
      </c>
      <c r="D732" s="100" t="s">
        <v>342</v>
      </c>
      <c r="E732" s="102" t="s">
        <v>343</v>
      </c>
      <c r="F732" s="102" t="s">
        <v>343</v>
      </c>
      <c r="G732" s="102" t="s">
        <v>343</v>
      </c>
      <c r="H732" s="102" t="s">
        <v>344</v>
      </c>
      <c r="I732" s="102" t="s">
        <v>343</v>
      </c>
      <c r="J732" s="100" t="s">
        <v>345</v>
      </c>
      <c r="K732" s="100" t="s">
        <v>346</v>
      </c>
      <c r="L732" s="100" t="s">
        <v>347</v>
      </c>
      <c r="N732" s="104"/>
      <c r="O732" s="104"/>
    </row>
    <row r="733" spans="1:15" ht="15" hidden="1" x14ac:dyDescent="0.35">
      <c r="A733" s="100" t="s">
        <v>1659</v>
      </c>
      <c r="B733" s="97" t="s">
        <v>1492</v>
      </c>
      <c r="C733" s="101" t="s">
        <v>378</v>
      </c>
      <c r="D733" s="100" t="s">
        <v>342</v>
      </c>
      <c r="E733" s="102">
        <v>1.49</v>
      </c>
      <c r="F733" s="102">
        <v>1.78</v>
      </c>
      <c r="G733" s="102">
        <v>1.98</v>
      </c>
      <c r="H733" s="102">
        <v>2.23</v>
      </c>
      <c r="I733" s="102">
        <v>1.87</v>
      </c>
      <c r="J733" s="100" t="s">
        <v>352</v>
      </c>
      <c r="K733" s="100" t="s">
        <v>346</v>
      </c>
      <c r="L733" s="100" t="s">
        <v>353</v>
      </c>
      <c r="N733" s="104"/>
      <c r="O733" s="104"/>
    </row>
    <row r="734" spans="1:15" ht="15" hidden="1" x14ac:dyDescent="0.35">
      <c r="A734" s="100" t="s">
        <v>1660</v>
      </c>
      <c r="B734" s="97" t="s">
        <v>442</v>
      </c>
      <c r="C734" s="101" t="s">
        <v>402</v>
      </c>
      <c r="D734" s="100" t="s">
        <v>342</v>
      </c>
      <c r="E734" s="102" t="s">
        <v>344</v>
      </c>
      <c r="F734" s="102" t="s">
        <v>344</v>
      </c>
      <c r="G734" s="102" t="s">
        <v>343</v>
      </c>
      <c r="H734" s="102" t="s">
        <v>344</v>
      </c>
      <c r="I734" s="102" t="s">
        <v>343</v>
      </c>
      <c r="J734" s="100" t="s">
        <v>345</v>
      </c>
      <c r="K734" s="100" t="s">
        <v>346</v>
      </c>
      <c r="L734" s="100" t="s">
        <v>347</v>
      </c>
      <c r="N734" s="104"/>
      <c r="O734" s="104"/>
    </row>
    <row r="735" spans="1:15" ht="15" hidden="1" x14ac:dyDescent="0.35">
      <c r="A735" s="100" t="s">
        <v>1661</v>
      </c>
      <c r="B735" s="97" t="s">
        <v>1112</v>
      </c>
      <c r="C735" s="101" t="s">
        <v>1090</v>
      </c>
      <c r="D735" s="100" t="s">
        <v>351</v>
      </c>
      <c r="E735" s="102">
        <v>1.46</v>
      </c>
      <c r="F735" s="102">
        <v>1.83</v>
      </c>
      <c r="G735" s="102">
        <v>1.93</v>
      </c>
      <c r="H735" s="102">
        <v>2.2999999999999998</v>
      </c>
      <c r="I735" s="102">
        <v>1.88</v>
      </c>
      <c r="J735" s="100" t="s">
        <v>352</v>
      </c>
      <c r="K735" s="100" t="s">
        <v>346</v>
      </c>
      <c r="L735" s="100" t="s">
        <v>353</v>
      </c>
      <c r="N735" s="104"/>
      <c r="O735" s="104"/>
    </row>
    <row r="736" spans="1:15" ht="15" hidden="1" x14ac:dyDescent="0.35">
      <c r="A736" s="100" t="s">
        <v>1662</v>
      </c>
      <c r="B736" s="97" t="s">
        <v>445</v>
      </c>
      <c r="C736" s="101" t="s">
        <v>402</v>
      </c>
      <c r="D736" s="100" t="s">
        <v>351</v>
      </c>
      <c r="E736" s="102">
        <v>1.48</v>
      </c>
      <c r="F736" s="102">
        <v>1.82</v>
      </c>
      <c r="G736" s="102">
        <v>1.84</v>
      </c>
      <c r="H736" s="102">
        <v>2.39</v>
      </c>
      <c r="I736" s="102">
        <v>1.88</v>
      </c>
      <c r="J736" s="100" t="s">
        <v>352</v>
      </c>
      <c r="K736" s="100" t="s">
        <v>346</v>
      </c>
      <c r="L736" s="100" t="s">
        <v>353</v>
      </c>
      <c r="N736" s="104"/>
      <c r="O736" s="104"/>
    </row>
    <row r="737" spans="1:15" ht="15" hidden="1" x14ac:dyDescent="0.35">
      <c r="A737" s="100" t="s">
        <v>1663</v>
      </c>
      <c r="B737" s="97" t="s">
        <v>829</v>
      </c>
      <c r="C737" s="101" t="s">
        <v>389</v>
      </c>
      <c r="D737" s="100" t="s">
        <v>351</v>
      </c>
      <c r="E737" s="102" t="s">
        <v>343</v>
      </c>
      <c r="F737" s="102" t="s">
        <v>343</v>
      </c>
      <c r="G737" s="102" t="s">
        <v>343</v>
      </c>
      <c r="H737" s="102" t="s">
        <v>344</v>
      </c>
      <c r="I737" s="102" t="s">
        <v>343</v>
      </c>
      <c r="J737" s="100" t="s">
        <v>345</v>
      </c>
      <c r="K737" s="100" t="s">
        <v>346</v>
      </c>
      <c r="L737" s="100" t="s">
        <v>347</v>
      </c>
      <c r="N737" s="104"/>
      <c r="O737" s="104"/>
    </row>
    <row r="738" spans="1:15" ht="15" hidden="1" x14ac:dyDescent="0.35">
      <c r="A738" s="100" t="s">
        <v>1664</v>
      </c>
      <c r="B738" s="97" t="s">
        <v>1370</v>
      </c>
      <c r="C738" s="101" t="s">
        <v>466</v>
      </c>
      <c r="D738" s="100" t="s">
        <v>342</v>
      </c>
      <c r="E738" s="102" t="s">
        <v>344</v>
      </c>
      <c r="F738" s="102" t="s">
        <v>343</v>
      </c>
      <c r="G738" s="102" t="s">
        <v>343</v>
      </c>
      <c r="H738" s="102" t="s">
        <v>344</v>
      </c>
      <c r="I738" s="102" t="s">
        <v>343</v>
      </c>
      <c r="J738" s="100" t="s">
        <v>345</v>
      </c>
      <c r="K738" s="100" t="s">
        <v>346</v>
      </c>
      <c r="L738" s="100" t="s">
        <v>347</v>
      </c>
      <c r="N738" s="104"/>
      <c r="O738" s="104"/>
    </row>
    <row r="739" spans="1:15" ht="15" hidden="1" x14ac:dyDescent="0.35">
      <c r="A739" s="100" t="s">
        <v>1665</v>
      </c>
      <c r="B739" s="97" t="s">
        <v>391</v>
      </c>
      <c r="C739" s="101" t="s">
        <v>371</v>
      </c>
      <c r="D739" s="100" t="s">
        <v>351</v>
      </c>
      <c r="E739" s="102" t="s">
        <v>393</v>
      </c>
      <c r="F739" s="102" t="s">
        <v>393</v>
      </c>
      <c r="G739" s="102" t="s">
        <v>393</v>
      </c>
      <c r="H739" s="102" t="s">
        <v>393</v>
      </c>
      <c r="I739" s="102" t="s">
        <v>393</v>
      </c>
      <c r="J739" s="100" t="s">
        <v>345</v>
      </c>
      <c r="K739" s="100" t="s">
        <v>346</v>
      </c>
      <c r="L739" s="100" t="s">
        <v>347</v>
      </c>
      <c r="N739" s="104"/>
      <c r="O739" s="104"/>
    </row>
    <row r="740" spans="1:15" ht="15" hidden="1" x14ac:dyDescent="0.35">
      <c r="A740" s="100" t="s">
        <v>1666</v>
      </c>
      <c r="B740" s="97" t="s">
        <v>1489</v>
      </c>
      <c r="C740" s="101" t="s">
        <v>460</v>
      </c>
      <c r="D740" s="100" t="s">
        <v>351</v>
      </c>
      <c r="E740" s="102">
        <v>1.44</v>
      </c>
      <c r="F740" s="102">
        <v>1.98</v>
      </c>
      <c r="G740" s="102">
        <v>2.14</v>
      </c>
      <c r="H740" s="102">
        <v>2.35</v>
      </c>
      <c r="I740" s="102">
        <v>1.98</v>
      </c>
      <c r="J740" s="100" t="s">
        <v>352</v>
      </c>
      <c r="K740" s="100" t="s">
        <v>346</v>
      </c>
      <c r="L740" s="100" t="s">
        <v>353</v>
      </c>
      <c r="N740" s="104"/>
      <c r="O740" s="104"/>
    </row>
    <row r="741" spans="1:15" ht="15" hidden="1" x14ac:dyDescent="0.35">
      <c r="A741" s="100" t="s">
        <v>1667</v>
      </c>
      <c r="B741" s="97" t="s">
        <v>1668</v>
      </c>
      <c r="C741" s="101" t="s">
        <v>739</v>
      </c>
      <c r="D741" s="100" t="s">
        <v>351</v>
      </c>
      <c r="E741" s="102">
        <v>2.0310000000000001</v>
      </c>
      <c r="F741" s="102">
        <v>2.714</v>
      </c>
      <c r="G741" s="102">
        <v>1.621</v>
      </c>
      <c r="H741" s="102">
        <v>1.21</v>
      </c>
      <c r="I741" s="102">
        <v>1.8939999999999999</v>
      </c>
      <c r="J741" s="100" t="s">
        <v>484</v>
      </c>
      <c r="K741" s="100" t="s">
        <v>346</v>
      </c>
      <c r="L741" s="100" t="s">
        <v>478</v>
      </c>
      <c r="N741" s="104"/>
      <c r="O741" s="104"/>
    </row>
    <row r="742" spans="1:15" ht="15" hidden="1" x14ac:dyDescent="0.35">
      <c r="A742" s="100" t="s">
        <v>1669</v>
      </c>
      <c r="B742" s="97" t="s">
        <v>930</v>
      </c>
      <c r="C742" s="101" t="s">
        <v>1670</v>
      </c>
      <c r="D742" s="100" t="s">
        <v>351</v>
      </c>
      <c r="E742" s="102">
        <v>1.48</v>
      </c>
      <c r="F742" s="102">
        <v>1.82</v>
      </c>
      <c r="G742" s="102">
        <v>1.84</v>
      </c>
      <c r="H742" s="102">
        <v>2.39</v>
      </c>
      <c r="I742" s="102">
        <v>1.88</v>
      </c>
      <c r="J742" s="100" t="s">
        <v>352</v>
      </c>
      <c r="K742" s="100" t="s">
        <v>346</v>
      </c>
      <c r="L742" s="100" t="s">
        <v>353</v>
      </c>
      <c r="N742" s="104"/>
      <c r="O742" s="104"/>
    </row>
    <row r="743" spans="1:15" ht="15" hidden="1" x14ac:dyDescent="0.35">
      <c r="A743" s="100" t="s">
        <v>1671</v>
      </c>
      <c r="B743" s="97" t="s">
        <v>1672</v>
      </c>
      <c r="C743" s="101" t="s">
        <v>384</v>
      </c>
      <c r="D743" s="100" t="s">
        <v>342</v>
      </c>
      <c r="E743" s="102" t="s">
        <v>344</v>
      </c>
      <c r="F743" s="102" t="s">
        <v>344</v>
      </c>
      <c r="G743" s="102" t="s">
        <v>344</v>
      </c>
      <c r="H743" s="102" t="s">
        <v>344</v>
      </c>
      <c r="I743" s="102" t="s">
        <v>344</v>
      </c>
      <c r="J743" s="100" t="s">
        <v>345</v>
      </c>
      <c r="K743" s="100" t="s">
        <v>346</v>
      </c>
      <c r="L743" s="100" t="s">
        <v>347</v>
      </c>
      <c r="N743" s="104"/>
      <c r="O743" s="104"/>
    </row>
    <row r="744" spans="1:15" ht="15" hidden="1" x14ac:dyDescent="0.35">
      <c r="A744" s="100" t="s">
        <v>1673</v>
      </c>
      <c r="B744" s="97" t="s">
        <v>866</v>
      </c>
      <c r="C744" s="101" t="s">
        <v>703</v>
      </c>
      <c r="D744" s="100" t="s">
        <v>351</v>
      </c>
      <c r="E744" s="102" t="s">
        <v>343</v>
      </c>
      <c r="F744" s="102" t="s">
        <v>343</v>
      </c>
      <c r="G744" s="102" t="s">
        <v>343</v>
      </c>
      <c r="H744" s="102" t="s">
        <v>344</v>
      </c>
      <c r="I744" s="102" t="s">
        <v>343</v>
      </c>
      <c r="J744" s="100" t="s">
        <v>345</v>
      </c>
      <c r="K744" s="100" t="s">
        <v>346</v>
      </c>
      <c r="L744" s="100" t="s">
        <v>347</v>
      </c>
      <c r="N744" s="104"/>
      <c r="O744" s="104"/>
    </row>
    <row r="745" spans="1:15" ht="15" hidden="1" x14ac:dyDescent="0.35">
      <c r="A745" s="100" t="s">
        <v>1674</v>
      </c>
      <c r="B745" s="97" t="s">
        <v>907</v>
      </c>
      <c r="C745" s="101" t="s">
        <v>1552</v>
      </c>
      <c r="D745" s="100" t="s">
        <v>351</v>
      </c>
      <c r="E745" s="102">
        <v>1.36</v>
      </c>
      <c r="F745" s="102">
        <v>1.77</v>
      </c>
      <c r="G745" s="102">
        <v>2.09</v>
      </c>
      <c r="H745" s="102">
        <v>2.2599999999999998</v>
      </c>
      <c r="I745" s="102">
        <v>1.87</v>
      </c>
      <c r="J745" s="100" t="s">
        <v>352</v>
      </c>
      <c r="K745" s="100" t="s">
        <v>346</v>
      </c>
      <c r="L745" s="100" t="s">
        <v>353</v>
      </c>
      <c r="N745" s="104"/>
      <c r="O745" s="104"/>
    </row>
    <row r="746" spans="1:15" ht="15" hidden="1" x14ac:dyDescent="0.35">
      <c r="A746" s="100" t="s">
        <v>1675</v>
      </c>
      <c r="B746" s="97" t="s">
        <v>1676</v>
      </c>
      <c r="C746" s="101" t="s">
        <v>368</v>
      </c>
      <c r="D746" s="100" t="s">
        <v>342</v>
      </c>
      <c r="E746" s="102" t="s">
        <v>432</v>
      </c>
      <c r="F746" s="102" t="s">
        <v>344</v>
      </c>
      <c r="G746" s="102" t="s">
        <v>344</v>
      </c>
      <c r="H746" s="102" t="s">
        <v>344</v>
      </c>
      <c r="I746" s="102" t="s">
        <v>344</v>
      </c>
      <c r="J746" s="100" t="s">
        <v>345</v>
      </c>
      <c r="K746" s="100" t="s">
        <v>346</v>
      </c>
      <c r="L746" s="100" t="s">
        <v>347</v>
      </c>
      <c r="N746" s="104"/>
      <c r="O746" s="104"/>
    </row>
    <row r="747" spans="1:15" ht="15" hidden="1" x14ac:dyDescent="0.35">
      <c r="A747" s="100" t="s">
        <v>1677</v>
      </c>
      <c r="B747" s="97" t="s">
        <v>1678</v>
      </c>
      <c r="C747" s="101" t="s">
        <v>460</v>
      </c>
      <c r="D747" s="100" t="s">
        <v>342</v>
      </c>
      <c r="E747" s="102">
        <v>1.48</v>
      </c>
      <c r="F747" s="102">
        <v>1.82</v>
      </c>
      <c r="G747" s="102">
        <v>1.84</v>
      </c>
      <c r="H747" s="102">
        <v>2.39</v>
      </c>
      <c r="I747" s="102">
        <v>1.88</v>
      </c>
      <c r="J747" s="100" t="s">
        <v>352</v>
      </c>
      <c r="K747" s="100" t="s">
        <v>346</v>
      </c>
      <c r="L747" s="100" t="s">
        <v>353</v>
      </c>
      <c r="N747" s="104"/>
      <c r="O747" s="104"/>
    </row>
    <row r="748" spans="1:15" ht="15" hidden="1" x14ac:dyDescent="0.35">
      <c r="A748" s="100" t="s">
        <v>1679</v>
      </c>
      <c r="B748" s="97" t="s">
        <v>428</v>
      </c>
      <c r="C748" s="101" t="s">
        <v>670</v>
      </c>
      <c r="D748" s="100" t="s">
        <v>351</v>
      </c>
      <c r="E748" s="102" t="s">
        <v>344</v>
      </c>
      <c r="F748" s="102" t="s">
        <v>343</v>
      </c>
      <c r="G748" s="102" t="s">
        <v>343</v>
      </c>
      <c r="H748" s="102" t="s">
        <v>344</v>
      </c>
      <c r="I748" s="102" t="s">
        <v>343</v>
      </c>
      <c r="J748" s="100" t="s">
        <v>345</v>
      </c>
      <c r="K748" s="100" t="s">
        <v>346</v>
      </c>
      <c r="L748" s="100" t="s">
        <v>347</v>
      </c>
      <c r="N748" s="104"/>
      <c r="O748" s="104"/>
    </row>
    <row r="749" spans="1:15" ht="15" hidden="1" x14ac:dyDescent="0.35">
      <c r="A749" s="100" t="s">
        <v>1680</v>
      </c>
      <c r="B749" s="97" t="s">
        <v>900</v>
      </c>
      <c r="C749" s="101" t="s">
        <v>670</v>
      </c>
      <c r="D749" s="100" t="s">
        <v>351</v>
      </c>
      <c r="E749" s="102">
        <v>1.51</v>
      </c>
      <c r="F749" s="102">
        <v>1.83</v>
      </c>
      <c r="G749" s="102" t="s">
        <v>344</v>
      </c>
      <c r="H749" s="102">
        <v>2.41</v>
      </c>
      <c r="I749" s="102">
        <v>1.94</v>
      </c>
      <c r="J749" s="100" t="s">
        <v>352</v>
      </c>
      <c r="K749" s="100" t="s">
        <v>346</v>
      </c>
      <c r="L749" s="100" t="s">
        <v>353</v>
      </c>
      <c r="N749" s="104"/>
      <c r="O749" s="104"/>
    </row>
    <row r="750" spans="1:15" ht="15" hidden="1" x14ac:dyDescent="0.35">
      <c r="A750" s="100" t="s">
        <v>1681</v>
      </c>
      <c r="B750" s="97" t="s">
        <v>1682</v>
      </c>
      <c r="C750" s="101" t="s">
        <v>514</v>
      </c>
      <c r="D750" s="100" t="s">
        <v>342</v>
      </c>
      <c r="E750" s="102">
        <v>2.5609999999999999</v>
      </c>
      <c r="F750" s="102">
        <v>2.4079999999999999</v>
      </c>
      <c r="G750" s="102">
        <v>2.5169999999999999</v>
      </c>
      <c r="H750" s="102">
        <v>2.08</v>
      </c>
      <c r="I750" s="102">
        <v>2.3919999999999999</v>
      </c>
      <c r="J750" s="100" t="s">
        <v>515</v>
      </c>
      <c r="K750" s="100" t="s">
        <v>346</v>
      </c>
      <c r="L750" s="100" t="s">
        <v>353</v>
      </c>
      <c r="N750" s="104"/>
      <c r="O750" s="104"/>
    </row>
    <row r="751" spans="1:15" ht="15" hidden="1" x14ac:dyDescent="0.35">
      <c r="A751" s="100" t="s">
        <v>1683</v>
      </c>
      <c r="B751" s="97" t="s">
        <v>930</v>
      </c>
      <c r="C751" s="101" t="s">
        <v>496</v>
      </c>
      <c r="D751" s="100" t="s">
        <v>351</v>
      </c>
      <c r="E751" s="102">
        <v>1.48</v>
      </c>
      <c r="F751" s="102">
        <v>1.82</v>
      </c>
      <c r="G751" s="102">
        <v>1.84</v>
      </c>
      <c r="H751" s="102">
        <v>2.39</v>
      </c>
      <c r="I751" s="102">
        <v>1.88</v>
      </c>
      <c r="J751" s="100" t="s">
        <v>352</v>
      </c>
      <c r="K751" s="100" t="s">
        <v>346</v>
      </c>
      <c r="L751" s="100" t="s">
        <v>353</v>
      </c>
      <c r="N751" s="104"/>
      <c r="O751" s="104"/>
    </row>
    <row r="752" spans="1:15" ht="15" hidden="1" x14ac:dyDescent="0.35">
      <c r="A752" s="100" t="s">
        <v>1684</v>
      </c>
      <c r="B752" s="97" t="s">
        <v>1685</v>
      </c>
      <c r="C752" s="101" t="s">
        <v>418</v>
      </c>
      <c r="D752" s="100" t="s">
        <v>342</v>
      </c>
      <c r="E752" s="102">
        <v>2.121</v>
      </c>
      <c r="F752" s="102" t="s">
        <v>344</v>
      </c>
      <c r="G752" s="102">
        <v>1.7829999999999999</v>
      </c>
      <c r="H752" s="102">
        <v>2.17</v>
      </c>
      <c r="I752" s="102">
        <v>2.0190000000000001</v>
      </c>
      <c r="J752" s="100" t="s">
        <v>435</v>
      </c>
      <c r="K752" s="100" t="s">
        <v>346</v>
      </c>
      <c r="L752" s="100" t="s">
        <v>353</v>
      </c>
      <c r="N752" s="104"/>
      <c r="O752" s="104"/>
    </row>
    <row r="753" spans="1:15" ht="15" hidden="1" x14ac:dyDescent="0.35">
      <c r="A753" s="100" t="s">
        <v>1686</v>
      </c>
      <c r="B753" s="97" t="s">
        <v>1687</v>
      </c>
      <c r="C753" s="101" t="s">
        <v>384</v>
      </c>
      <c r="D753" s="100" t="s">
        <v>351</v>
      </c>
      <c r="E753" s="102" t="s">
        <v>364</v>
      </c>
      <c r="F753" s="102" t="s">
        <v>364</v>
      </c>
      <c r="G753" s="102" t="s">
        <v>364</v>
      </c>
      <c r="H753" s="102" t="s">
        <v>364</v>
      </c>
      <c r="I753" s="102" t="s">
        <v>364</v>
      </c>
      <c r="J753" s="100" t="s">
        <v>345</v>
      </c>
      <c r="K753" s="100" t="s">
        <v>346</v>
      </c>
      <c r="L753" s="100" t="s">
        <v>347</v>
      </c>
      <c r="N753" s="104"/>
      <c r="O753" s="104"/>
    </row>
    <row r="754" spans="1:15" ht="15" hidden="1" x14ac:dyDescent="0.35">
      <c r="A754" s="100" t="s">
        <v>1688</v>
      </c>
      <c r="B754" s="97" t="s">
        <v>554</v>
      </c>
      <c r="C754" s="101" t="s">
        <v>791</v>
      </c>
      <c r="D754" s="100" t="s">
        <v>351</v>
      </c>
      <c r="E754" s="102" t="s">
        <v>344</v>
      </c>
      <c r="F754" s="102" t="s">
        <v>343</v>
      </c>
      <c r="G754" s="102" t="s">
        <v>343</v>
      </c>
      <c r="H754" s="102" t="s">
        <v>344</v>
      </c>
      <c r="I754" s="102" t="s">
        <v>343</v>
      </c>
      <c r="J754" s="100" t="s">
        <v>345</v>
      </c>
      <c r="K754" s="100" t="s">
        <v>346</v>
      </c>
      <c r="L754" s="100" t="s">
        <v>347</v>
      </c>
      <c r="N754" s="104"/>
      <c r="O754" s="104"/>
    </row>
    <row r="755" spans="1:15" ht="15" hidden="1" x14ac:dyDescent="0.35">
      <c r="A755" s="100" t="s">
        <v>1689</v>
      </c>
      <c r="B755" s="97" t="s">
        <v>1263</v>
      </c>
      <c r="C755" s="101" t="s">
        <v>378</v>
      </c>
      <c r="D755" s="100" t="s">
        <v>342</v>
      </c>
      <c r="E755" s="102">
        <v>1.57</v>
      </c>
      <c r="F755" s="102">
        <v>1.64</v>
      </c>
      <c r="G755" s="102">
        <v>1.85</v>
      </c>
      <c r="H755" s="102">
        <v>2.29</v>
      </c>
      <c r="I755" s="102">
        <v>1.84</v>
      </c>
      <c r="J755" s="100" t="s">
        <v>352</v>
      </c>
      <c r="K755" s="100" t="s">
        <v>346</v>
      </c>
      <c r="L755" s="100" t="s">
        <v>353</v>
      </c>
      <c r="N755" s="104"/>
      <c r="O755" s="104"/>
    </row>
    <row r="756" spans="1:15" ht="15" hidden="1" x14ac:dyDescent="0.35">
      <c r="A756" s="100" t="s">
        <v>1690</v>
      </c>
      <c r="B756" s="97" t="s">
        <v>720</v>
      </c>
      <c r="C756" s="101" t="s">
        <v>703</v>
      </c>
      <c r="D756" s="100" t="s">
        <v>351</v>
      </c>
      <c r="E756" s="102" t="s">
        <v>343</v>
      </c>
      <c r="F756" s="102" t="s">
        <v>343</v>
      </c>
      <c r="G756" s="102" t="s">
        <v>343</v>
      </c>
      <c r="H756" s="102" t="s">
        <v>344</v>
      </c>
      <c r="I756" s="102" t="s">
        <v>343</v>
      </c>
      <c r="J756" s="100" t="s">
        <v>345</v>
      </c>
      <c r="K756" s="100" t="s">
        <v>346</v>
      </c>
      <c r="L756" s="100" t="s">
        <v>347</v>
      </c>
      <c r="N756" s="104"/>
      <c r="O756" s="104"/>
    </row>
    <row r="757" spans="1:15" ht="15" hidden="1" x14ac:dyDescent="0.35">
      <c r="A757" s="100" t="s">
        <v>1691</v>
      </c>
      <c r="B757" s="97" t="s">
        <v>451</v>
      </c>
      <c r="C757" s="101" t="s">
        <v>493</v>
      </c>
      <c r="D757" s="100" t="s">
        <v>351</v>
      </c>
      <c r="E757" s="102" t="s">
        <v>343</v>
      </c>
      <c r="F757" s="102" t="s">
        <v>343</v>
      </c>
      <c r="G757" s="102" t="s">
        <v>343</v>
      </c>
      <c r="H757" s="102" t="s">
        <v>344</v>
      </c>
      <c r="I757" s="102" t="s">
        <v>343</v>
      </c>
      <c r="J757" s="100" t="s">
        <v>345</v>
      </c>
      <c r="K757" s="100" t="s">
        <v>346</v>
      </c>
      <c r="L757" s="100" t="s">
        <v>347</v>
      </c>
      <c r="N757" s="104"/>
      <c r="O757" s="104"/>
    </row>
    <row r="758" spans="1:15" ht="15" hidden="1" x14ac:dyDescent="0.35">
      <c r="A758" s="100" t="s">
        <v>1692</v>
      </c>
      <c r="B758" s="97" t="s">
        <v>1693</v>
      </c>
      <c r="C758" s="101" t="s">
        <v>496</v>
      </c>
      <c r="D758" s="100" t="s">
        <v>351</v>
      </c>
      <c r="E758" s="102">
        <v>1.35</v>
      </c>
      <c r="F758" s="102">
        <v>1.8</v>
      </c>
      <c r="G758" s="102">
        <v>1.81</v>
      </c>
      <c r="H758" s="102">
        <v>2.2599999999999998</v>
      </c>
      <c r="I758" s="102">
        <v>1.8</v>
      </c>
      <c r="J758" s="100" t="s">
        <v>352</v>
      </c>
      <c r="K758" s="100" t="s">
        <v>346</v>
      </c>
      <c r="L758" s="100" t="s">
        <v>353</v>
      </c>
      <c r="N758" s="104"/>
      <c r="O758" s="104"/>
    </row>
    <row r="759" spans="1:15" ht="15" hidden="1" x14ac:dyDescent="0.35">
      <c r="A759" s="100" t="s">
        <v>1694</v>
      </c>
      <c r="B759" s="97" t="s">
        <v>1695</v>
      </c>
      <c r="C759" s="101" t="s">
        <v>384</v>
      </c>
      <c r="D759" s="100" t="s">
        <v>351</v>
      </c>
      <c r="E759" s="102" t="s">
        <v>343</v>
      </c>
      <c r="F759" s="102" t="s">
        <v>344</v>
      </c>
      <c r="G759" s="102" t="s">
        <v>344</v>
      </c>
      <c r="H759" s="102" t="s">
        <v>344</v>
      </c>
      <c r="I759" s="102" t="s">
        <v>344</v>
      </c>
      <c r="J759" s="100" t="s">
        <v>345</v>
      </c>
      <c r="K759" s="100" t="s">
        <v>346</v>
      </c>
      <c r="L759" s="100" t="s">
        <v>347</v>
      </c>
      <c r="N759" s="104"/>
      <c r="O759" s="104"/>
    </row>
    <row r="760" spans="1:15" ht="15" hidden="1" x14ac:dyDescent="0.35">
      <c r="A760" s="100" t="s">
        <v>1696</v>
      </c>
      <c r="B760" s="97" t="s">
        <v>1697</v>
      </c>
      <c r="C760" s="101" t="s">
        <v>514</v>
      </c>
      <c r="D760" s="100" t="s">
        <v>342</v>
      </c>
      <c r="E760" s="102">
        <v>2.0699999999999998</v>
      </c>
      <c r="F760" s="102">
        <v>2.06</v>
      </c>
      <c r="G760" s="102">
        <v>2.2650000000000001</v>
      </c>
      <c r="H760" s="102">
        <v>2.06</v>
      </c>
      <c r="I760" s="102">
        <v>2.1139999999999999</v>
      </c>
      <c r="J760" s="100" t="s">
        <v>922</v>
      </c>
      <c r="K760" s="100" t="s">
        <v>346</v>
      </c>
      <c r="L760" s="100" t="s">
        <v>478</v>
      </c>
      <c r="N760" s="104"/>
      <c r="O760" s="104"/>
    </row>
    <row r="761" spans="1:15" ht="15" hidden="1" x14ac:dyDescent="0.35">
      <c r="A761" s="100" t="s">
        <v>1698</v>
      </c>
      <c r="B761" s="97" t="s">
        <v>1699</v>
      </c>
      <c r="C761" s="101" t="s">
        <v>703</v>
      </c>
      <c r="D761" s="100" t="s">
        <v>342</v>
      </c>
      <c r="E761" s="102">
        <v>1.48</v>
      </c>
      <c r="F761" s="102">
        <v>1.82</v>
      </c>
      <c r="G761" s="102">
        <v>1.84</v>
      </c>
      <c r="H761" s="102">
        <v>2.39</v>
      </c>
      <c r="I761" s="102">
        <v>1.88</v>
      </c>
      <c r="J761" s="100" t="s">
        <v>352</v>
      </c>
      <c r="K761" s="100" t="s">
        <v>346</v>
      </c>
      <c r="L761" s="100" t="s">
        <v>353</v>
      </c>
      <c r="N761" s="104"/>
      <c r="O761" s="104"/>
    </row>
    <row r="762" spans="1:15" ht="15" hidden="1" x14ac:dyDescent="0.35">
      <c r="A762" s="100" t="s">
        <v>1700</v>
      </c>
      <c r="B762" s="97" t="s">
        <v>1199</v>
      </c>
      <c r="C762" s="101" t="s">
        <v>739</v>
      </c>
      <c r="D762" s="100" t="s">
        <v>351</v>
      </c>
      <c r="E762" s="102">
        <v>2.02</v>
      </c>
      <c r="F762" s="102">
        <v>2.95</v>
      </c>
      <c r="G762" s="102">
        <v>2.02</v>
      </c>
      <c r="H762" s="102">
        <v>2.02</v>
      </c>
      <c r="I762" s="102">
        <v>2.2530000000000001</v>
      </c>
      <c r="J762" s="100" t="s">
        <v>706</v>
      </c>
      <c r="K762" s="100" t="s">
        <v>346</v>
      </c>
      <c r="L762" s="100" t="s">
        <v>478</v>
      </c>
      <c r="N762" s="104"/>
      <c r="O762" s="104"/>
    </row>
    <row r="763" spans="1:15" ht="15" hidden="1" x14ac:dyDescent="0.35">
      <c r="A763" s="100" t="s">
        <v>1701</v>
      </c>
      <c r="B763" s="97" t="s">
        <v>1182</v>
      </c>
      <c r="C763" s="101" t="s">
        <v>739</v>
      </c>
      <c r="D763" s="100" t="s">
        <v>342</v>
      </c>
      <c r="E763" s="102">
        <v>2.0099999999999998</v>
      </c>
      <c r="F763" s="102">
        <v>2.93</v>
      </c>
      <c r="G763" s="102">
        <v>2.0099999999999998</v>
      </c>
      <c r="H763" s="102">
        <v>2.0099999999999998</v>
      </c>
      <c r="I763" s="102">
        <v>2.2400000000000002</v>
      </c>
      <c r="J763" s="100" t="s">
        <v>922</v>
      </c>
      <c r="K763" s="100" t="s">
        <v>346</v>
      </c>
      <c r="L763" s="100" t="s">
        <v>478</v>
      </c>
      <c r="N763" s="104"/>
      <c r="O763" s="104"/>
    </row>
    <row r="764" spans="1:15" ht="15" hidden="1" x14ac:dyDescent="0.35">
      <c r="A764" s="100" t="s">
        <v>1702</v>
      </c>
      <c r="B764" s="97" t="s">
        <v>568</v>
      </c>
      <c r="C764" s="101" t="s">
        <v>686</v>
      </c>
      <c r="D764" s="100" t="s">
        <v>342</v>
      </c>
      <c r="E764" s="102" t="s">
        <v>343</v>
      </c>
      <c r="F764" s="102" t="s">
        <v>343</v>
      </c>
      <c r="G764" s="102" t="s">
        <v>343</v>
      </c>
      <c r="H764" s="102" t="s">
        <v>344</v>
      </c>
      <c r="I764" s="102" t="s">
        <v>343</v>
      </c>
      <c r="J764" s="100" t="s">
        <v>345</v>
      </c>
      <c r="K764" s="100" t="s">
        <v>346</v>
      </c>
      <c r="L764" s="100" t="s">
        <v>347</v>
      </c>
      <c r="N764" s="104"/>
      <c r="O764" s="104"/>
    </row>
    <row r="765" spans="1:15" ht="15" hidden="1" x14ac:dyDescent="0.35">
      <c r="A765" s="100" t="s">
        <v>1703</v>
      </c>
      <c r="B765" s="97" t="s">
        <v>1704</v>
      </c>
      <c r="C765" s="101" t="s">
        <v>483</v>
      </c>
      <c r="D765" s="100" t="s">
        <v>351</v>
      </c>
      <c r="E765" s="102" t="s">
        <v>343</v>
      </c>
      <c r="F765" s="102" t="s">
        <v>432</v>
      </c>
      <c r="G765" s="102" t="s">
        <v>343</v>
      </c>
      <c r="H765" s="102" t="s">
        <v>344</v>
      </c>
      <c r="I765" s="102" t="s">
        <v>343</v>
      </c>
      <c r="J765" s="100" t="s">
        <v>345</v>
      </c>
      <c r="K765" s="100" t="s">
        <v>346</v>
      </c>
      <c r="L765" s="100" t="s">
        <v>347</v>
      </c>
      <c r="N765" s="104"/>
      <c r="O765" s="104"/>
    </row>
    <row r="766" spans="1:15" ht="15" hidden="1" x14ac:dyDescent="0.35">
      <c r="A766" s="100" t="s">
        <v>1705</v>
      </c>
      <c r="B766" s="97" t="s">
        <v>1427</v>
      </c>
      <c r="C766" s="101" t="s">
        <v>473</v>
      </c>
      <c r="D766" s="100" t="s">
        <v>342</v>
      </c>
      <c r="E766" s="102">
        <v>1.48</v>
      </c>
      <c r="F766" s="102">
        <v>1.82</v>
      </c>
      <c r="G766" s="102">
        <v>1.84</v>
      </c>
      <c r="H766" s="102">
        <v>2.39</v>
      </c>
      <c r="I766" s="102">
        <v>1.88</v>
      </c>
      <c r="J766" s="100" t="s">
        <v>352</v>
      </c>
      <c r="K766" s="100" t="s">
        <v>346</v>
      </c>
      <c r="L766" s="100" t="s">
        <v>353</v>
      </c>
      <c r="N766" s="104"/>
      <c r="O766" s="104"/>
    </row>
    <row r="767" spans="1:15" ht="15" hidden="1" x14ac:dyDescent="0.35">
      <c r="A767" s="100" t="s">
        <v>1706</v>
      </c>
      <c r="B767" s="97" t="s">
        <v>1707</v>
      </c>
      <c r="C767" s="101" t="s">
        <v>381</v>
      </c>
      <c r="D767" s="100" t="s">
        <v>351</v>
      </c>
      <c r="E767" s="102" t="s">
        <v>364</v>
      </c>
      <c r="F767" s="102" t="s">
        <v>364</v>
      </c>
      <c r="G767" s="102" t="s">
        <v>364</v>
      </c>
      <c r="H767" s="102" t="s">
        <v>364</v>
      </c>
      <c r="I767" s="102" t="s">
        <v>364</v>
      </c>
      <c r="J767" s="100" t="s">
        <v>345</v>
      </c>
      <c r="K767" s="100" t="s">
        <v>346</v>
      </c>
      <c r="L767" s="100" t="s">
        <v>347</v>
      </c>
      <c r="N767" s="104"/>
      <c r="O767" s="104"/>
    </row>
    <row r="768" spans="1:15" ht="15" hidden="1" x14ac:dyDescent="0.35">
      <c r="A768" s="100" t="s">
        <v>1708</v>
      </c>
      <c r="B768" s="97" t="s">
        <v>829</v>
      </c>
      <c r="C768" s="101" t="s">
        <v>528</v>
      </c>
      <c r="D768" s="100" t="s">
        <v>351</v>
      </c>
      <c r="E768" s="102" t="s">
        <v>343</v>
      </c>
      <c r="F768" s="102" t="s">
        <v>343</v>
      </c>
      <c r="G768" s="102" t="s">
        <v>343</v>
      </c>
      <c r="H768" s="102" t="s">
        <v>344</v>
      </c>
      <c r="I768" s="102" t="s">
        <v>343</v>
      </c>
      <c r="J768" s="100" t="s">
        <v>345</v>
      </c>
      <c r="K768" s="100" t="s">
        <v>346</v>
      </c>
      <c r="L768" s="100" t="s">
        <v>347</v>
      </c>
      <c r="N768" s="104"/>
      <c r="O768" s="104"/>
    </row>
    <row r="769" spans="1:15" ht="15" hidden="1" x14ac:dyDescent="0.35">
      <c r="A769" s="100" t="s">
        <v>1709</v>
      </c>
      <c r="B769" s="97" t="s">
        <v>568</v>
      </c>
      <c r="C769" s="101" t="s">
        <v>703</v>
      </c>
      <c r="D769" s="100" t="s">
        <v>342</v>
      </c>
      <c r="E769" s="102" t="s">
        <v>343</v>
      </c>
      <c r="F769" s="102" t="s">
        <v>343</v>
      </c>
      <c r="G769" s="102" t="s">
        <v>343</v>
      </c>
      <c r="H769" s="102" t="s">
        <v>344</v>
      </c>
      <c r="I769" s="102" t="s">
        <v>343</v>
      </c>
      <c r="J769" s="100" t="s">
        <v>345</v>
      </c>
      <c r="K769" s="100" t="s">
        <v>346</v>
      </c>
      <c r="L769" s="100" t="s">
        <v>347</v>
      </c>
      <c r="N769" s="104"/>
      <c r="O769" s="104"/>
    </row>
    <row r="770" spans="1:15" ht="15" hidden="1" x14ac:dyDescent="0.35">
      <c r="A770" s="100" t="s">
        <v>1710</v>
      </c>
      <c r="B770" s="97" t="s">
        <v>1711</v>
      </c>
      <c r="C770" s="101" t="s">
        <v>670</v>
      </c>
      <c r="D770" s="100" t="s">
        <v>342</v>
      </c>
      <c r="E770" s="102" t="s">
        <v>344</v>
      </c>
      <c r="F770" s="102" t="s">
        <v>344</v>
      </c>
      <c r="G770" s="102" t="s">
        <v>343</v>
      </c>
      <c r="H770" s="102" t="s">
        <v>344</v>
      </c>
      <c r="I770" s="102" t="s">
        <v>343</v>
      </c>
      <c r="J770" s="100" t="s">
        <v>345</v>
      </c>
      <c r="K770" s="100" t="s">
        <v>346</v>
      </c>
      <c r="L770" s="100" t="s">
        <v>347</v>
      </c>
      <c r="N770" s="104"/>
      <c r="O770" s="104"/>
    </row>
    <row r="771" spans="1:15" ht="15" hidden="1" x14ac:dyDescent="0.35">
      <c r="A771" s="100" t="s">
        <v>1712</v>
      </c>
      <c r="B771" s="97" t="s">
        <v>522</v>
      </c>
      <c r="C771" s="101" t="s">
        <v>418</v>
      </c>
      <c r="D771" s="100" t="s">
        <v>342</v>
      </c>
      <c r="E771" s="102" t="s">
        <v>343</v>
      </c>
      <c r="F771" s="102" t="s">
        <v>343</v>
      </c>
      <c r="G771" s="102" t="s">
        <v>343</v>
      </c>
      <c r="H771" s="102" t="s">
        <v>344</v>
      </c>
      <c r="I771" s="102" t="s">
        <v>343</v>
      </c>
      <c r="J771" s="100" t="s">
        <v>345</v>
      </c>
      <c r="K771" s="100" t="s">
        <v>346</v>
      </c>
      <c r="L771" s="100" t="s">
        <v>347</v>
      </c>
      <c r="N771" s="104"/>
      <c r="O771" s="104"/>
    </row>
    <row r="772" spans="1:15" ht="15" hidden="1" x14ac:dyDescent="0.35">
      <c r="A772" s="100" t="s">
        <v>1713</v>
      </c>
      <c r="B772" s="97" t="s">
        <v>535</v>
      </c>
      <c r="C772" s="101" t="s">
        <v>443</v>
      </c>
      <c r="D772" s="100" t="s">
        <v>342</v>
      </c>
      <c r="E772" s="102" t="s">
        <v>344</v>
      </c>
      <c r="F772" s="102" t="s">
        <v>344</v>
      </c>
      <c r="G772" s="102" t="s">
        <v>343</v>
      </c>
      <c r="H772" s="102" t="s">
        <v>344</v>
      </c>
      <c r="I772" s="102" t="s">
        <v>343</v>
      </c>
      <c r="J772" s="100" t="s">
        <v>345</v>
      </c>
      <c r="K772" s="100" t="s">
        <v>346</v>
      </c>
      <c r="L772" s="100" t="s">
        <v>347</v>
      </c>
      <c r="N772" s="104"/>
      <c r="O772" s="104"/>
    </row>
    <row r="773" spans="1:15" ht="15" hidden="1" x14ac:dyDescent="0.35">
      <c r="A773" s="100" t="s">
        <v>1714</v>
      </c>
      <c r="B773" s="97" t="s">
        <v>1715</v>
      </c>
      <c r="C773" s="101" t="s">
        <v>460</v>
      </c>
      <c r="D773" s="100" t="s">
        <v>351</v>
      </c>
      <c r="E773" s="102">
        <v>1.48</v>
      </c>
      <c r="F773" s="102">
        <v>1.82</v>
      </c>
      <c r="G773" s="102">
        <v>1.84</v>
      </c>
      <c r="H773" s="102">
        <v>2.39</v>
      </c>
      <c r="I773" s="102">
        <v>1.88</v>
      </c>
      <c r="J773" s="100" t="s">
        <v>352</v>
      </c>
      <c r="K773" s="100" t="s">
        <v>346</v>
      </c>
      <c r="L773" s="100" t="s">
        <v>353</v>
      </c>
      <c r="N773" s="104"/>
      <c r="O773" s="104"/>
    </row>
    <row r="774" spans="1:15" ht="15" hidden="1" x14ac:dyDescent="0.35">
      <c r="A774" s="100" t="s">
        <v>1716</v>
      </c>
      <c r="B774" s="97" t="s">
        <v>1717</v>
      </c>
      <c r="C774" s="101" t="s">
        <v>514</v>
      </c>
      <c r="D774" s="100" t="s">
        <v>351</v>
      </c>
      <c r="E774" s="102">
        <v>1.6020000000000001</v>
      </c>
      <c r="F774" s="102">
        <v>1.8879999999999999</v>
      </c>
      <c r="G774" s="102">
        <v>1.9219999999999999</v>
      </c>
      <c r="H774" s="102">
        <v>2.06</v>
      </c>
      <c r="I774" s="102">
        <v>1.8680000000000001</v>
      </c>
      <c r="J774" s="100" t="s">
        <v>621</v>
      </c>
      <c r="K774" s="100" t="s">
        <v>346</v>
      </c>
      <c r="L774" s="100" t="s">
        <v>353</v>
      </c>
      <c r="N774" s="104"/>
      <c r="O774" s="104"/>
    </row>
    <row r="775" spans="1:15" ht="15" hidden="1" x14ac:dyDescent="0.35">
      <c r="A775" s="100" t="s">
        <v>1718</v>
      </c>
      <c r="B775" s="97" t="s">
        <v>1719</v>
      </c>
      <c r="C775" s="101" t="s">
        <v>384</v>
      </c>
      <c r="D775" s="100" t="s">
        <v>342</v>
      </c>
      <c r="E775" s="102" t="s">
        <v>432</v>
      </c>
      <c r="F775" s="102" t="s">
        <v>344</v>
      </c>
      <c r="G775" s="102" t="s">
        <v>344</v>
      </c>
      <c r="H775" s="102" t="s">
        <v>344</v>
      </c>
      <c r="I775" s="102" t="s">
        <v>344</v>
      </c>
      <c r="J775" s="100" t="s">
        <v>345</v>
      </c>
      <c r="K775" s="100" t="s">
        <v>346</v>
      </c>
      <c r="L775" s="100" t="s">
        <v>347</v>
      </c>
      <c r="N775" s="104"/>
      <c r="O775" s="104"/>
    </row>
    <row r="776" spans="1:15" ht="15" hidden="1" x14ac:dyDescent="0.35">
      <c r="A776" s="100" t="s">
        <v>1720</v>
      </c>
      <c r="B776" s="97" t="s">
        <v>1721</v>
      </c>
      <c r="C776" s="101" t="s">
        <v>807</v>
      </c>
      <c r="D776" s="100" t="s">
        <v>351</v>
      </c>
      <c r="E776" s="102">
        <v>2.0310000000000001</v>
      </c>
      <c r="F776" s="102">
        <v>2.02</v>
      </c>
      <c r="G776" s="102">
        <v>2.5129999999999999</v>
      </c>
      <c r="H776" s="102">
        <v>2.0169999999999999</v>
      </c>
      <c r="I776" s="102">
        <v>2.145</v>
      </c>
      <c r="J776" s="100" t="s">
        <v>352</v>
      </c>
      <c r="K776" s="100" t="s">
        <v>346</v>
      </c>
      <c r="L776" s="100" t="s">
        <v>478</v>
      </c>
      <c r="N776" s="104"/>
      <c r="O776" s="104"/>
    </row>
    <row r="777" spans="1:15" ht="15" hidden="1" x14ac:dyDescent="0.35">
      <c r="A777" s="100" t="s">
        <v>1722</v>
      </c>
      <c r="B777" s="97" t="s">
        <v>821</v>
      </c>
      <c r="C777" s="101" t="s">
        <v>378</v>
      </c>
      <c r="D777" s="100" t="s">
        <v>351</v>
      </c>
      <c r="E777" s="102">
        <v>1.48</v>
      </c>
      <c r="F777" s="102">
        <v>1.82</v>
      </c>
      <c r="G777" s="102">
        <v>1.84</v>
      </c>
      <c r="H777" s="102">
        <v>2.39</v>
      </c>
      <c r="I777" s="102">
        <v>1.88</v>
      </c>
      <c r="J777" s="100" t="s">
        <v>352</v>
      </c>
      <c r="K777" s="100" t="s">
        <v>346</v>
      </c>
      <c r="L777" s="100" t="s">
        <v>353</v>
      </c>
      <c r="N777" s="104"/>
      <c r="O777" s="104"/>
    </row>
    <row r="778" spans="1:15" ht="15" hidden="1" x14ac:dyDescent="0.35">
      <c r="A778" s="100" t="s">
        <v>1723</v>
      </c>
      <c r="B778" s="97" t="s">
        <v>1724</v>
      </c>
      <c r="C778" s="101" t="s">
        <v>514</v>
      </c>
      <c r="D778" s="100" t="s">
        <v>351</v>
      </c>
      <c r="E778" s="102">
        <v>2.5609999999999999</v>
      </c>
      <c r="F778" s="102">
        <v>2.4079999999999999</v>
      </c>
      <c r="G778" s="102">
        <v>2.5169999999999999</v>
      </c>
      <c r="H778" s="102">
        <v>2.08</v>
      </c>
      <c r="I778" s="102">
        <v>2.3919999999999999</v>
      </c>
      <c r="J778" s="100" t="s">
        <v>1725</v>
      </c>
      <c r="K778" s="100" t="s">
        <v>346</v>
      </c>
      <c r="L778" s="100" t="s">
        <v>353</v>
      </c>
      <c r="N778" s="104"/>
      <c r="O778" s="104"/>
    </row>
    <row r="779" spans="1:15" ht="15" hidden="1" x14ac:dyDescent="0.35">
      <c r="A779" s="100" t="s">
        <v>1726</v>
      </c>
      <c r="B779" s="97" t="s">
        <v>1727</v>
      </c>
      <c r="C779" s="101" t="s">
        <v>384</v>
      </c>
      <c r="D779" s="100" t="s">
        <v>363</v>
      </c>
      <c r="E779" s="102" t="s">
        <v>364</v>
      </c>
      <c r="F779" s="102" t="s">
        <v>364</v>
      </c>
      <c r="G779" s="102" t="s">
        <v>364</v>
      </c>
      <c r="H779" s="102" t="s">
        <v>364</v>
      </c>
      <c r="I779" s="102" t="s">
        <v>364</v>
      </c>
      <c r="J779" s="100" t="s">
        <v>345</v>
      </c>
      <c r="K779" s="100" t="s">
        <v>346</v>
      </c>
      <c r="L779" s="100" t="s">
        <v>347</v>
      </c>
      <c r="N779" s="104"/>
      <c r="O779" s="104"/>
    </row>
    <row r="780" spans="1:15" ht="15" hidden="1" x14ac:dyDescent="0.35">
      <c r="A780" s="100" t="s">
        <v>1728</v>
      </c>
      <c r="B780" s="97" t="s">
        <v>1016</v>
      </c>
      <c r="C780" s="101" t="s">
        <v>350</v>
      </c>
      <c r="D780" s="100" t="s">
        <v>342</v>
      </c>
      <c r="E780" s="102">
        <v>1.39</v>
      </c>
      <c r="F780" s="102">
        <v>1.79</v>
      </c>
      <c r="G780" s="102">
        <v>2.11</v>
      </c>
      <c r="H780" s="102">
        <v>2.27</v>
      </c>
      <c r="I780" s="102">
        <v>1.89</v>
      </c>
      <c r="J780" s="100" t="s">
        <v>352</v>
      </c>
      <c r="K780" s="100" t="s">
        <v>346</v>
      </c>
      <c r="L780" s="100" t="s">
        <v>353</v>
      </c>
      <c r="N780" s="104"/>
      <c r="O780" s="104"/>
    </row>
    <row r="781" spans="1:15" ht="15" hidden="1" x14ac:dyDescent="0.35">
      <c r="A781" s="100" t="s">
        <v>1729</v>
      </c>
      <c r="B781" s="97" t="s">
        <v>1730</v>
      </c>
      <c r="C781" s="101" t="s">
        <v>473</v>
      </c>
      <c r="D781" s="100" t="s">
        <v>351</v>
      </c>
      <c r="E781" s="102">
        <v>1.48</v>
      </c>
      <c r="F781" s="102">
        <v>1.82</v>
      </c>
      <c r="G781" s="102">
        <v>1.84</v>
      </c>
      <c r="H781" s="102">
        <v>2.39</v>
      </c>
      <c r="I781" s="102">
        <v>1.88</v>
      </c>
      <c r="J781" s="100" t="s">
        <v>352</v>
      </c>
      <c r="K781" s="100" t="s">
        <v>346</v>
      </c>
      <c r="L781" s="100" t="s">
        <v>353</v>
      </c>
      <c r="N781" s="104"/>
      <c r="O781" s="104"/>
    </row>
    <row r="782" spans="1:15" ht="15" hidden="1" x14ac:dyDescent="0.35">
      <c r="A782" s="100" t="s">
        <v>1731</v>
      </c>
      <c r="B782" s="97" t="s">
        <v>821</v>
      </c>
      <c r="C782" s="101" t="s">
        <v>325</v>
      </c>
      <c r="D782" s="100" t="s">
        <v>351</v>
      </c>
      <c r="E782" s="102">
        <v>1.48</v>
      </c>
      <c r="F782" s="102">
        <v>1.82</v>
      </c>
      <c r="G782" s="102">
        <v>1.84</v>
      </c>
      <c r="H782" s="102">
        <v>2.39</v>
      </c>
      <c r="I782" s="102">
        <v>1.88</v>
      </c>
      <c r="J782" s="100" t="s">
        <v>352</v>
      </c>
      <c r="K782" s="100" t="s">
        <v>346</v>
      </c>
      <c r="L782" s="100" t="s">
        <v>353</v>
      </c>
      <c r="N782" s="104"/>
      <c r="O782" s="104"/>
    </row>
    <row r="783" spans="1:15" ht="15" hidden="1" x14ac:dyDescent="0.35">
      <c r="A783" s="100" t="s">
        <v>1732</v>
      </c>
      <c r="B783" s="97" t="s">
        <v>768</v>
      </c>
      <c r="C783" s="101" t="s">
        <v>691</v>
      </c>
      <c r="D783" s="100" t="s">
        <v>342</v>
      </c>
      <c r="E783" s="102" t="s">
        <v>343</v>
      </c>
      <c r="F783" s="102" t="s">
        <v>343</v>
      </c>
      <c r="G783" s="102" t="s">
        <v>343</v>
      </c>
      <c r="H783" s="102" t="s">
        <v>344</v>
      </c>
      <c r="I783" s="102" t="s">
        <v>343</v>
      </c>
      <c r="J783" s="100" t="s">
        <v>345</v>
      </c>
      <c r="K783" s="100" t="s">
        <v>346</v>
      </c>
      <c r="L783" s="100" t="s">
        <v>347</v>
      </c>
      <c r="N783" s="104"/>
      <c r="O783" s="104"/>
    </row>
    <row r="784" spans="1:15" ht="15" hidden="1" x14ac:dyDescent="0.35">
      <c r="A784" s="100" t="s">
        <v>1733</v>
      </c>
      <c r="B784" s="97" t="s">
        <v>1184</v>
      </c>
      <c r="C784" s="101" t="s">
        <v>807</v>
      </c>
      <c r="D784" s="100" t="s">
        <v>342</v>
      </c>
      <c r="E784" s="102">
        <v>2.0310000000000001</v>
      </c>
      <c r="F784" s="102">
        <v>2.714</v>
      </c>
      <c r="G784" s="102">
        <v>1.621</v>
      </c>
      <c r="H784" s="102">
        <v>1.21</v>
      </c>
      <c r="I784" s="102">
        <v>1.8939999999999999</v>
      </c>
      <c r="J784" s="100" t="s">
        <v>484</v>
      </c>
      <c r="K784" s="100" t="s">
        <v>346</v>
      </c>
      <c r="L784" s="100" t="s">
        <v>478</v>
      </c>
      <c r="N784" s="104"/>
      <c r="O784" s="104"/>
    </row>
    <row r="785" spans="1:15" ht="15" hidden="1" x14ac:dyDescent="0.35">
      <c r="A785" s="100" t="s">
        <v>1734</v>
      </c>
      <c r="B785" s="97" t="s">
        <v>1735</v>
      </c>
      <c r="C785" s="101" t="s">
        <v>644</v>
      </c>
      <c r="D785" s="100" t="s">
        <v>342</v>
      </c>
      <c r="E785" s="102">
        <v>1.36</v>
      </c>
      <c r="F785" s="102">
        <v>1.64</v>
      </c>
      <c r="G785" s="102">
        <v>1.87</v>
      </c>
      <c r="H785" s="102">
        <v>2.21</v>
      </c>
      <c r="I785" s="102">
        <v>1.77</v>
      </c>
      <c r="J785" s="100" t="s">
        <v>352</v>
      </c>
      <c r="K785" s="100" t="s">
        <v>346</v>
      </c>
      <c r="L785" s="100" t="s">
        <v>353</v>
      </c>
      <c r="N785" s="104"/>
      <c r="O785" s="104"/>
    </row>
    <row r="786" spans="1:15" ht="15" hidden="1" x14ac:dyDescent="0.35">
      <c r="A786" s="100" t="s">
        <v>1736</v>
      </c>
      <c r="B786" s="97" t="s">
        <v>1737</v>
      </c>
      <c r="C786" s="101" t="s">
        <v>384</v>
      </c>
      <c r="D786" s="100" t="s">
        <v>351</v>
      </c>
      <c r="E786" s="102" t="s">
        <v>364</v>
      </c>
      <c r="F786" s="102" t="s">
        <v>364</v>
      </c>
      <c r="G786" s="102" t="s">
        <v>364</v>
      </c>
      <c r="H786" s="102" t="s">
        <v>364</v>
      </c>
      <c r="I786" s="102" t="s">
        <v>364</v>
      </c>
      <c r="J786" s="100" t="s">
        <v>365</v>
      </c>
      <c r="K786" s="100" t="s">
        <v>346</v>
      </c>
      <c r="L786" s="100" t="s">
        <v>347</v>
      </c>
      <c r="N786" s="104"/>
      <c r="O786" s="104"/>
    </row>
    <row r="787" spans="1:15" ht="15" hidden="1" x14ac:dyDescent="0.35">
      <c r="A787" s="100" t="s">
        <v>1738</v>
      </c>
      <c r="B787" s="97" t="s">
        <v>1616</v>
      </c>
      <c r="C787" s="101" t="s">
        <v>817</v>
      </c>
      <c r="D787" s="100" t="s">
        <v>351</v>
      </c>
      <c r="E787" s="102" t="s">
        <v>393</v>
      </c>
      <c r="F787" s="102" t="s">
        <v>393</v>
      </c>
      <c r="G787" s="102" t="s">
        <v>393</v>
      </c>
      <c r="H787" s="102" t="s">
        <v>393</v>
      </c>
      <c r="I787" s="102" t="s">
        <v>393</v>
      </c>
      <c r="J787" s="100" t="s">
        <v>345</v>
      </c>
      <c r="K787" s="100" t="s">
        <v>346</v>
      </c>
      <c r="L787" s="100" t="s">
        <v>347</v>
      </c>
      <c r="N787" s="104"/>
      <c r="O787" s="104"/>
    </row>
    <row r="788" spans="1:15" ht="15" hidden="1" x14ac:dyDescent="0.35">
      <c r="A788" s="100" t="s">
        <v>1739</v>
      </c>
      <c r="B788" s="97" t="s">
        <v>620</v>
      </c>
      <c r="C788" s="101" t="s">
        <v>476</v>
      </c>
      <c r="D788" s="100" t="s">
        <v>342</v>
      </c>
      <c r="E788" s="102">
        <v>2.0310000000000001</v>
      </c>
      <c r="F788" s="102">
        <v>2.714</v>
      </c>
      <c r="G788" s="102">
        <v>2.5129999999999999</v>
      </c>
      <c r="H788" s="102">
        <v>2.2549999999999999</v>
      </c>
      <c r="I788" s="102">
        <v>2.3780000000000001</v>
      </c>
      <c r="J788" s="100" t="s">
        <v>621</v>
      </c>
      <c r="K788" s="100" t="s">
        <v>346</v>
      </c>
      <c r="L788" s="100" t="s">
        <v>478</v>
      </c>
      <c r="N788" s="104"/>
      <c r="O788" s="104"/>
    </row>
    <row r="789" spans="1:15" ht="15" hidden="1" x14ac:dyDescent="0.35">
      <c r="A789" s="100" t="s">
        <v>1740</v>
      </c>
      <c r="B789" s="97" t="s">
        <v>1741</v>
      </c>
      <c r="C789" s="101" t="s">
        <v>356</v>
      </c>
      <c r="D789" s="100" t="s">
        <v>351</v>
      </c>
      <c r="E789" s="102" t="s">
        <v>364</v>
      </c>
      <c r="F789" s="102" t="s">
        <v>364</v>
      </c>
      <c r="G789" s="102" t="s">
        <v>364</v>
      </c>
      <c r="H789" s="102" t="s">
        <v>364</v>
      </c>
      <c r="I789" s="102" t="s">
        <v>364</v>
      </c>
      <c r="J789" s="100" t="s">
        <v>345</v>
      </c>
      <c r="K789" s="100" t="s">
        <v>346</v>
      </c>
      <c r="L789" s="100" t="s">
        <v>347</v>
      </c>
      <c r="N789" s="104"/>
      <c r="O789" s="104"/>
    </row>
    <row r="790" spans="1:15" ht="15" hidden="1" x14ac:dyDescent="0.35">
      <c r="A790" s="100" t="s">
        <v>1742</v>
      </c>
      <c r="B790" s="97" t="s">
        <v>1743</v>
      </c>
      <c r="C790" s="101" t="s">
        <v>473</v>
      </c>
      <c r="D790" s="100" t="s">
        <v>342</v>
      </c>
      <c r="E790" s="102">
        <v>1.39</v>
      </c>
      <c r="F790" s="102">
        <v>1.75</v>
      </c>
      <c r="G790" s="102">
        <v>1.84</v>
      </c>
      <c r="H790" s="102">
        <v>2.16</v>
      </c>
      <c r="I790" s="102">
        <v>1.79</v>
      </c>
      <c r="J790" s="100" t="s">
        <v>352</v>
      </c>
      <c r="K790" s="100" t="s">
        <v>346</v>
      </c>
      <c r="L790" s="100" t="s">
        <v>353</v>
      </c>
      <c r="N790" s="104"/>
      <c r="O790" s="104"/>
    </row>
    <row r="791" spans="1:15" ht="15" hidden="1" x14ac:dyDescent="0.35">
      <c r="A791" s="100" t="s">
        <v>1744</v>
      </c>
      <c r="B791" s="97" t="s">
        <v>1745</v>
      </c>
      <c r="C791" s="101" t="s">
        <v>384</v>
      </c>
      <c r="D791" s="100" t="s">
        <v>351</v>
      </c>
      <c r="E791" s="102" t="s">
        <v>344</v>
      </c>
      <c r="F791" s="102" t="s">
        <v>344</v>
      </c>
      <c r="G791" s="102" t="s">
        <v>344</v>
      </c>
      <c r="H791" s="102" t="s">
        <v>344</v>
      </c>
      <c r="I791" s="102" t="s">
        <v>344</v>
      </c>
      <c r="J791" s="100" t="s">
        <v>345</v>
      </c>
      <c r="K791" s="100" t="s">
        <v>346</v>
      </c>
      <c r="L791" s="100" t="s">
        <v>347</v>
      </c>
      <c r="N791" s="104"/>
      <c r="O791" s="104"/>
    </row>
    <row r="792" spans="1:15" ht="15" hidden="1" x14ac:dyDescent="0.35">
      <c r="A792" s="100" t="s">
        <v>1746</v>
      </c>
      <c r="B792" s="97" t="s">
        <v>1591</v>
      </c>
      <c r="C792" s="101" t="s">
        <v>384</v>
      </c>
      <c r="D792" s="100" t="s">
        <v>351</v>
      </c>
      <c r="E792" s="102" t="s">
        <v>344</v>
      </c>
      <c r="F792" s="102" t="s">
        <v>344</v>
      </c>
      <c r="G792" s="102" t="s">
        <v>344</v>
      </c>
      <c r="H792" s="102" t="s">
        <v>344</v>
      </c>
      <c r="I792" s="102" t="s">
        <v>344</v>
      </c>
      <c r="J792" s="100" t="s">
        <v>345</v>
      </c>
      <c r="K792" s="100" t="s">
        <v>346</v>
      </c>
      <c r="L792" s="100" t="s">
        <v>347</v>
      </c>
      <c r="N792" s="104"/>
      <c r="O792" s="104"/>
    </row>
    <row r="793" spans="1:15" ht="15" hidden="1" x14ac:dyDescent="0.35">
      <c r="A793" s="100" t="s">
        <v>1747</v>
      </c>
      <c r="B793" s="97" t="s">
        <v>690</v>
      </c>
      <c r="C793" s="101" t="s">
        <v>743</v>
      </c>
      <c r="D793" s="100" t="s">
        <v>342</v>
      </c>
      <c r="E793" s="102">
        <v>1.48</v>
      </c>
      <c r="F793" s="102">
        <v>1.82</v>
      </c>
      <c r="G793" s="102">
        <v>1.84</v>
      </c>
      <c r="H793" s="102">
        <v>2.39</v>
      </c>
      <c r="I793" s="102">
        <v>1.88</v>
      </c>
      <c r="J793" s="100" t="s">
        <v>352</v>
      </c>
      <c r="K793" s="100" t="s">
        <v>346</v>
      </c>
      <c r="L793" s="100" t="s">
        <v>353</v>
      </c>
      <c r="N793" s="104"/>
      <c r="O793" s="104"/>
    </row>
    <row r="794" spans="1:15" ht="15" hidden="1" x14ac:dyDescent="0.35">
      <c r="A794" s="100" t="s">
        <v>1748</v>
      </c>
      <c r="B794" s="97" t="s">
        <v>1749</v>
      </c>
      <c r="C794" s="101" t="s">
        <v>356</v>
      </c>
      <c r="D794" s="100" t="s">
        <v>363</v>
      </c>
      <c r="E794" s="102" t="s">
        <v>364</v>
      </c>
      <c r="F794" s="102" t="s">
        <v>364</v>
      </c>
      <c r="G794" s="102" t="s">
        <v>364</v>
      </c>
      <c r="H794" s="102" t="s">
        <v>364</v>
      </c>
      <c r="I794" s="102" t="s">
        <v>364</v>
      </c>
      <c r="J794" s="100" t="s">
        <v>365</v>
      </c>
      <c r="K794" s="100" t="s">
        <v>346</v>
      </c>
      <c r="L794" s="100" t="s">
        <v>347</v>
      </c>
      <c r="N794" s="104"/>
      <c r="O794" s="104"/>
    </row>
    <row r="795" spans="1:15" ht="15" hidden="1" x14ac:dyDescent="0.35">
      <c r="A795" s="100" t="s">
        <v>1750</v>
      </c>
      <c r="B795" s="97" t="s">
        <v>1751</v>
      </c>
      <c r="C795" s="101" t="s">
        <v>356</v>
      </c>
      <c r="D795" s="100" t="s">
        <v>351</v>
      </c>
      <c r="E795" s="102" t="s">
        <v>364</v>
      </c>
      <c r="F795" s="102" t="s">
        <v>364</v>
      </c>
      <c r="G795" s="102" t="s">
        <v>364</v>
      </c>
      <c r="H795" s="102" t="s">
        <v>364</v>
      </c>
      <c r="I795" s="102" t="s">
        <v>364</v>
      </c>
      <c r="J795" s="100" t="s">
        <v>345</v>
      </c>
      <c r="K795" s="100" t="s">
        <v>346</v>
      </c>
      <c r="L795" s="100" t="s">
        <v>347</v>
      </c>
      <c r="N795" s="104"/>
      <c r="O795" s="104"/>
    </row>
    <row r="796" spans="1:15" ht="15" hidden="1" x14ac:dyDescent="0.35">
      <c r="A796" s="100" t="s">
        <v>1752</v>
      </c>
      <c r="B796" s="97" t="s">
        <v>568</v>
      </c>
      <c r="C796" s="101" t="s">
        <v>405</v>
      </c>
      <c r="D796" s="100" t="s">
        <v>342</v>
      </c>
      <c r="E796" s="102" t="s">
        <v>343</v>
      </c>
      <c r="F796" s="102" t="s">
        <v>343</v>
      </c>
      <c r="G796" s="102" t="s">
        <v>343</v>
      </c>
      <c r="H796" s="102" t="s">
        <v>344</v>
      </c>
      <c r="I796" s="102" t="s">
        <v>343</v>
      </c>
      <c r="J796" s="100" t="s">
        <v>345</v>
      </c>
      <c r="K796" s="100" t="s">
        <v>346</v>
      </c>
      <c r="L796" s="100" t="s">
        <v>347</v>
      </c>
      <c r="N796" s="104"/>
      <c r="O796" s="104"/>
    </row>
    <row r="797" spans="1:15" ht="15" hidden="1" x14ac:dyDescent="0.35">
      <c r="A797" s="100" t="s">
        <v>1753</v>
      </c>
      <c r="B797" s="97" t="s">
        <v>522</v>
      </c>
      <c r="C797" s="101" t="s">
        <v>769</v>
      </c>
      <c r="D797" s="100" t="s">
        <v>351</v>
      </c>
      <c r="E797" s="102" t="s">
        <v>343</v>
      </c>
      <c r="F797" s="102" t="s">
        <v>343</v>
      </c>
      <c r="G797" s="102" t="s">
        <v>343</v>
      </c>
      <c r="H797" s="102" t="s">
        <v>344</v>
      </c>
      <c r="I797" s="102" t="s">
        <v>343</v>
      </c>
      <c r="J797" s="100" t="s">
        <v>345</v>
      </c>
      <c r="K797" s="100" t="s">
        <v>346</v>
      </c>
      <c r="L797" s="100" t="s">
        <v>347</v>
      </c>
      <c r="N797" s="104"/>
      <c r="O797" s="104"/>
    </row>
    <row r="798" spans="1:15" ht="15" hidden="1" x14ac:dyDescent="0.35">
      <c r="A798" s="100" t="s">
        <v>1754</v>
      </c>
      <c r="B798" s="97" t="s">
        <v>1755</v>
      </c>
      <c r="C798" s="101" t="s">
        <v>356</v>
      </c>
      <c r="D798" s="100" t="s">
        <v>363</v>
      </c>
      <c r="E798" s="102" t="s">
        <v>364</v>
      </c>
      <c r="F798" s="102" t="s">
        <v>364</v>
      </c>
      <c r="G798" s="102" t="s">
        <v>364</v>
      </c>
      <c r="H798" s="102" t="s">
        <v>364</v>
      </c>
      <c r="I798" s="102" t="s">
        <v>364</v>
      </c>
      <c r="J798" s="100" t="s">
        <v>365</v>
      </c>
      <c r="K798" s="100" t="s">
        <v>346</v>
      </c>
      <c r="L798" s="100" t="s">
        <v>347</v>
      </c>
      <c r="N798" s="104"/>
      <c r="O798" s="104"/>
    </row>
    <row r="799" spans="1:15" ht="15" hidden="1" x14ac:dyDescent="0.35">
      <c r="A799" s="100" t="s">
        <v>1756</v>
      </c>
      <c r="B799" s="97" t="s">
        <v>1316</v>
      </c>
      <c r="C799" s="101" t="s">
        <v>425</v>
      </c>
      <c r="D799" s="100" t="s">
        <v>351</v>
      </c>
      <c r="E799" s="102">
        <v>1.4</v>
      </c>
      <c r="F799" s="102">
        <v>1.76</v>
      </c>
      <c r="G799" s="102">
        <v>1.86</v>
      </c>
      <c r="H799" s="102">
        <v>2.16</v>
      </c>
      <c r="I799" s="102">
        <v>1.8</v>
      </c>
      <c r="J799" s="100" t="s">
        <v>352</v>
      </c>
      <c r="K799" s="100" t="s">
        <v>346</v>
      </c>
      <c r="L799" s="100" t="s">
        <v>353</v>
      </c>
      <c r="N799" s="104"/>
      <c r="O799" s="104"/>
    </row>
    <row r="800" spans="1:15" ht="15" hidden="1" x14ac:dyDescent="0.35">
      <c r="A800" s="100" t="s">
        <v>1757</v>
      </c>
      <c r="B800" s="97" t="s">
        <v>449</v>
      </c>
      <c r="C800" s="101" t="s">
        <v>402</v>
      </c>
      <c r="D800" s="100" t="s">
        <v>351</v>
      </c>
      <c r="E800" s="102" t="s">
        <v>343</v>
      </c>
      <c r="F800" s="102" t="s">
        <v>344</v>
      </c>
      <c r="G800" s="102" t="s">
        <v>343</v>
      </c>
      <c r="H800" s="102" t="s">
        <v>344</v>
      </c>
      <c r="I800" s="102" t="s">
        <v>343</v>
      </c>
      <c r="J800" s="100" t="s">
        <v>345</v>
      </c>
      <c r="K800" s="100" t="s">
        <v>346</v>
      </c>
      <c r="L800" s="100" t="s">
        <v>347</v>
      </c>
      <c r="N800" s="104"/>
      <c r="O800" s="104"/>
    </row>
    <row r="801" spans="1:15" ht="15" hidden="1" x14ac:dyDescent="0.35">
      <c r="A801" s="100" t="s">
        <v>1758</v>
      </c>
      <c r="B801" s="97" t="s">
        <v>768</v>
      </c>
      <c r="C801" s="101" t="s">
        <v>371</v>
      </c>
      <c r="D801" s="100" t="s">
        <v>342</v>
      </c>
      <c r="E801" s="102" t="s">
        <v>343</v>
      </c>
      <c r="F801" s="102" t="s">
        <v>343</v>
      </c>
      <c r="G801" s="102" t="s">
        <v>343</v>
      </c>
      <c r="H801" s="102" t="s">
        <v>344</v>
      </c>
      <c r="I801" s="102" t="s">
        <v>343</v>
      </c>
      <c r="J801" s="100" t="s">
        <v>345</v>
      </c>
      <c r="K801" s="100" t="s">
        <v>346</v>
      </c>
      <c r="L801" s="100" t="s">
        <v>347</v>
      </c>
      <c r="N801" s="104"/>
      <c r="O801" s="104"/>
    </row>
    <row r="802" spans="1:15" ht="15" hidden="1" x14ac:dyDescent="0.35">
      <c r="A802" s="100" t="s">
        <v>1759</v>
      </c>
      <c r="B802" s="97" t="s">
        <v>1760</v>
      </c>
      <c r="C802" s="101" t="s">
        <v>514</v>
      </c>
      <c r="D802" s="100" t="s">
        <v>351</v>
      </c>
      <c r="E802" s="102">
        <v>2.5609999999999999</v>
      </c>
      <c r="F802" s="102">
        <v>2.4079999999999999</v>
      </c>
      <c r="G802" s="102">
        <v>2.5169999999999999</v>
      </c>
      <c r="H802" s="102">
        <v>2.08</v>
      </c>
      <c r="I802" s="102">
        <v>2.3919999999999999</v>
      </c>
      <c r="J802" s="100" t="s">
        <v>621</v>
      </c>
      <c r="K802" s="100" t="s">
        <v>346</v>
      </c>
      <c r="L802" s="100" t="s">
        <v>353</v>
      </c>
      <c r="N802" s="104"/>
      <c r="O802" s="104"/>
    </row>
    <row r="803" spans="1:15" ht="15" hidden="1" x14ac:dyDescent="0.35">
      <c r="A803" s="100" t="s">
        <v>1761</v>
      </c>
      <c r="B803" s="97" t="s">
        <v>1762</v>
      </c>
      <c r="C803" s="101" t="s">
        <v>356</v>
      </c>
      <c r="D803" s="100" t="s">
        <v>363</v>
      </c>
      <c r="E803" s="102" t="s">
        <v>364</v>
      </c>
      <c r="F803" s="102" t="s">
        <v>364</v>
      </c>
      <c r="G803" s="102" t="s">
        <v>364</v>
      </c>
      <c r="H803" s="102" t="s">
        <v>364</v>
      </c>
      <c r="I803" s="102" t="s">
        <v>364</v>
      </c>
      <c r="J803" s="100" t="s">
        <v>365</v>
      </c>
      <c r="K803" s="100" t="s">
        <v>346</v>
      </c>
      <c r="L803" s="100" t="s">
        <v>347</v>
      </c>
      <c r="N803" s="104"/>
      <c r="O803" s="104"/>
    </row>
    <row r="804" spans="1:15" ht="15" hidden="1" x14ac:dyDescent="0.35">
      <c r="A804" s="100" t="s">
        <v>1763</v>
      </c>
      <c r="B804" s="97" t="s">
        <v>1764</v>
      </c>
      <c r="C804" s="101" t="s">
        <v>552</v>
      </c>
      <c r="D804" s="100" t="s">
        <v>342</v>
      </c>
      <c r="E804" s="102">
        <v>1.48</v>
      </c>
      <c r="F804" s="102">
        <v>1.82</v>
      </c>
      <c r="G804" s="102">
        <v>1.84</v>
      </c>
      <c r="H804" s="102">
        <v>2.39</v>
      </c>
      <c r="I804" s="102">
        <v>1.88</v>
      </c>
      <c r="J804" s="100" t="s">
        <v>352</v>
      </c>
      <c r="K804" s="100" t="s">
        <v>346</v>
      </c>
      <c r="L804" s="100" t="s">
        <v>353</v>
      </c>
      <c r="N804" s="104"/>
      <c r="O804" s="104"/>
    </row>
    <row r="805" spans="1:15" ht="15" hidden="1" x14ac:dyDescent="0.35">
      <c r="A805" s="100" t="s">
        <v>1765</v>
      </c>
      <c r="B805" s="97" t="s">
        <v>1766</v>
      </c>
      <c r="C805" s="101" t="s">
        <v>713</v>
      </c>
      <c r="D805" s="100" t="s">
        <v>351</v>
      </c>
      <c r="E805" s="102">
        <v>1.42</v>
      </c>
      <c r="F805" s="102">
        <v>1.76</v>
      </c>
      <c r="G805" s="102">
        <v>1.88</v>
      </c>
      <c r="H805" s="102">
        <v>2.2799999999999998</v>
      </c>
      <c r="I805" s="102">
        <v>1.84</v>
      </c>
      <c r="J805" s="100" t="s">
        <v>352</v>
      </c>
      <c r="K805" s="100" t="s">
        <v>346</v>
      </c>
      <c r="L805" s="100" t="s">
        <v>353</v>
      </c>
      <c r="N805" s="104"/>
      <c r="O805" s="104"/>
    </row>
    <row r="806" spans="1:15" ht="15" hidden="1" x14ac:dyDescent="0.35">
      <c r="A806" s="100" t="s">
        <v>1767</v>
      </c>
      <c r="B806" s="97" t="s">
        <v>1768</v>
      </c>
      <c r="C806" s="101" t="s">
        <v>389</v>
      </c>
      <c r="D806" s="100" t="s">
        <v>351</v>
      </c>
      <c r="E806" s="102">
        <v>1.48</v>
      </c>
      <c r="F806" s="102">
        <v>1.82</v>
      </c>
      <c r="G806" s="102">
        <v>1.84</v>
      </c>
      <c r="H806" s="102">
        <v>2.39</v>
      </c>
      <c r="I806" s="102">
        <v>1.88</v>
      </c>
      <c r="J806" s="100" t="s">
        <v>352</v>
      </c>
      <c r="K806" s="100" t="s">
        <v>346</v>
      </c>
      <c r="L806" s="100" t="s">
        <v>353</v>
      </c>
      <c r="N806" s="104"/>
      <c r="O806" s="104"/>
    </row>
    <row r="807" spans="1:15" ht="15" hidden="1" x14ac:dyDescent="0.35">
      <c r="A807" s="100" t="s">
        <v>1769</v>
      </c>
      <c r="B807" s="97" t="s">
        <v>964</v>
      </c>
      <c r="C807" s="101" t="s">
        <v>686</v>
      </c>
      <c r="D807" s="100" t="s">
        <v>351</v>
      </c>
      <c r="E807" s="102">
        <v>1.48</v>
      </c>
      <c r="F807" s="102">
        <v>1.82</v>
      </c>
      <c r="G807" s="102">
        <v>1.84</v>
      </c>
      <c r="H807" s="102">
        <v>2.39</v>
      </c>
      <c r="I807" s="102">
        <v>1.88</v>
      </c>
      <c r="J807" s="100" t="s">
        <v>352</v>
      </c>
      <c r="K807" s="100" t="s">
        <v>346</v>
      </c>
      <c r="L807" s="100" t="s">
        <v>353</v>
      </c>
      <c r="N807" s="104"/>
      <c r="O807" s="104"/>
    </row>
    <row r="808" spans="1:15" ht="15" hidden="1" x14ac:dyDescent="0.35">
      <c r="A808" s="100" t="s">
        <v>1770</v>
      </c>
      <c r="B808" s="97" t="s">
        <v>845</v>
      </c>
      <c r="C808" s="101" t="s">
        <v>371</v>
      </c>
      <c r="D808" s="100" t="s">
        <v>351</v>
      </c>
      <c r="E808" s="102">
        <v>1.57</v>
      </c>
      <c r="F808" s="102">
        <v>1.64</v>
      </c>
      <c r="G808" s="102">
        <v>1.85</v>
      </c>
      <c r="H808" s="102">
        <v>2.29</v>
      </c>
      <c r="I808" s="102">
        <v>1.84</v>
      </c>
      <c r="J808" s="100" t="s">
        <v>352</v>
      </c>
      <c r="K808" s="100" t="s">
        <v>346</v>
      </c>
      <c r="L808" s="100" t="s">
        <v>353</v>
      </c>
      <c r="N808" s="104"/>
      <c r="O808" s="104"/>
    </row>
    <row r="809" spans="1:15" ht="15" hidden="1" x14ac:dyDescent="0.35">
      <c r="A809" s="100" t="s">
        <v>1771</v>
      </c>
      <c r="B809" s="97" t="s">
        <v>1160</v>
      </c>
      <c r="C809" s="101" t="s">
        <v>547</v>
      </c>
      <c r="D809" s="100" t="s">
        <v>351</v>
      </c>
      <c r="E809" s="102" t="s">
        <v>343</v>
      </c>
      <c r="F809" s="102" t="s">
        <v>432</v>
      </c>
      <c r="G809" s="102" t="s">
        <v>343</v>
      </c>
      <c r="H809" s="102" t="s">
        <v>344</v>
      </c>
      <c r="I809" s="102" t="s">
        <v>343</v>
      </c>
      <c r="J809" s="100" t="s">
        <v>345</v>
      </c>
      <c r="K809" s="100" t="s">
        <v>346</v>
      </c>
      <c r="L809" s="100" t="s">
        <v>347</v>
      </c>
      <c r="N809" s="104"/>
      <c r="O809" s="104"/>
    </row>
    <row r="810" spans="1:15" ht="15" hidden="1" x14ac:dyDescent="0.35">
      <c r="A810" s="100" t="s">
        <v>1772</v>
      </c>
      <c r="B810" s="97" t="s">
        <v>1773</v>
      </c>
      <c r="C810" s="101" t="s">
        <v>1562</v>
      </c>
      <c r="D810" s="100" t="s">
        <v>351</v>
      </c>
      <c r="E810" s="102" t="s">
        <v>343</v>
      </c>
      <c r="F810" s="102" t="s">
        <v>432</v>
      </c>
      <c r="G810" s="102" t="s">
        <v>343</v>
      </c>
      <c r="H810" s="102" t="s">
        <v>344</v>
      </c>
      <c r="I810" s="102" t="s">
        <v>343</v>
      </c>
      <c r="J810" s="100" t="s">
        <v>345</v>
      </c>
      <c r="K810" s="100" t="s">
        <v>346</v>
      </c>
      <c r="L810" s="100" t="s">
        <v>347</v>
      </c>
      <c r="N810" s="104"/>
      <c r="O810" s="104"/>
    </row>
    <row r="811" spans="1:15" ht="15" hidden="1" x14ac:dyDescent="0.35">
      <c r="A811" s="100" t="s">
        <v>1774</v>
      </c>
      <c r="B811" s="97" t="s">
        <v>1775</v>
      </c>
      <c r="C811" s="101" t="s">
        <v>514</v>
      </c>
      <c r="D811" s="100" t="s">
        <v>363</v>
      </c>
      <c r="E811" s="102" t="s">
        <v>343</v>
      </c>
      <c r="F811" s="102" t="s">
        <v>343</v>
      </c>
      <c r="G811" s="102" t="s">
        <v>343</v>
      </c>
      <c r="H811" s="102" t="s">
        <v>344</v>
      </c>
      <c r="I811" s="102" t="s">
        <v>343</v>
      </c>
      <c r="J811" s="100" t="s">
        <v>484</v>
      </c>
      <c r="K811" s="100" t="s">
        <v>346</v>
      </c>
      <c r="L811" s="100" t="s">
        <v>347</v>
      </c>
      <c r="N811" s="104"/>
      <c r="O811" s="104"/>
    </row>
    <row r="812" spans="1:15" ht="15" hidden="1" x14ac:dyDescent="0.35">
      <c r="A812" s="100" t="s">
        <v>1776</v>
      </c>
      <c r="B812" s="97" t="s">
        <v>1777</v>
      </c>
      <c r="C812" s="101" t="s">
        <v>868</v>
      </c>
      <c r="D812" s="100" t="s">
        <v>351</v>
      </c>
      <c r="E812" s="102">
        <v>1.42</v>
      </c>
      <c r="F812" s="102">
        <v>1.76</v>
      </c>
      <c r="G812" s="102">
        <v>1.88</v>
      </c>
      <c r="H812" s="102">
        <v>2.2799999999999998</v>
      </c>
      <c r="I812" s="102">
        <v>1.84</v>
      </c>
      <c r="J812" s="100" t="s">
        <v>352</v>
      </c>
      <c r="K812" s="100" t="s">
        <v>346</v>
      </c>
      <c r="L812" s="100" t="s">
        <v>353</v>
      </c>
      <c r="N812" s="104"/>
      <c r="O812" s="104"/>
    </row>
    <row r="813" spans="1:15" ht="15" hidden="1" x14ac:dyDescent="0.35">
      <c r="A813" s="100" t="s">
        <v>1778</v>
      </c>
      <c r="B813" s="97" t="s">
        <v>745</v>
      </c>
      <c r="C813" s="101" t="s">
        <v>360</v>
      </c>
      <c r="D813" s="100" t="s">
        <v>342</v>
      </c>
      <c r="E813" s="102">
        <v>1.48</v>
      </c>
      <c r="F813" s="102">
        <v>1.82</v>
      </c>
      <c r="G813" s="102">
        <v>1.84</v>
      </c>
      <c r="H813" s="102">
        <v>2.39</v>
      </c>
      <c r="I813" s="102">
        <v>1.88</v>
      </c>
      <c r="J813" s="100" t="s">
        <v>352</v>
      </c>
      <c r="K813" s="100" t="s">
        <v>346</v>
      </c>
      <c r="L813" s="100" t="s">
        <v>353</v>
      </c>
      <c r="N813" s="104"/>
      <c r="O813" s="104"/>
    </row>
    <row r="814" spans="1:15" ht="15" hidden="1" x14ac:dyDescent="0.35">
      <c r="A814" s="100" t="s">
        <v>1779</v>
      </c>
      <c r="B814" s="97" t="s">
        <v>1356</v>
      </c>
      <c r="C814" s="101" t="s">
        <v>371</v>
      </c>
      <c r="D814" s="100" t="s">
        <v>342</v>
      </c>
      <c r="E814" s="102">
        <v>1.48</v>
      </c>
      <c r="F814" s="102">
        <v>1.82</v>
      </c>
      <c r="G814" s="102">
        <v>1.84</v>
      </c>
      <c r="H814" s="102">
        <v>2.39</v>
      </c>
      <c r="I814" s="102">
        <v>1.88</v>
      </c>
      <c r="J814" s="100" t="s">
        <v>352</v>
      </c>
      <c r="K814" s="100" t="s">
        <v>346</v>
      </c>
      <c r="L814" s="100" t="s">
        <v>353</v>
      </c>
      <c r="N814" s="104"/>
      <c r="O814" s="104"/>
    </row>
    <row r="815" spans="1:15" ht="15" hidden="1" x14ac:dyDescent="0.35">
      <c r="A815" s="100" t="s">
        <v>1780</v>
      </c>
      <c r="B815" s="97" t="s">
        <v>1781</v>
      </c>
      <c r="C815" s="101" t="s">
        <v>356</v>
      </c>
      <c r="D815" s="100" t="s">
        <v>363</v>
      </c>
      <c r="E815" s="102" t="s">
        <v>364</v>
      </c>
      <c r="F815" s="102" t="s">
        <v>364</v>
      </c>
      <c r="G815" s="102" t="s">
        <v>364</v>
      </c>
      <c r="H815" s="102" t="s">
        <v>364</v>
      </c>
      <c r="I815" s="102" t="s">
        <v>364</v>
      </c>
      <c r="J815" s="100" t="s">
        <v>365</v>
      </c>
      <c r="K815" s="100" t="s">
        <v>346</v>
      </c>
      <c r="L815" s="100" t="s">
        <v>347</v>
      </c>
      <c r="N815" s="104"/>
      <c r="O815" s="104"/>
    </row>
    <row r="816" spans="1:15" ht="15" hidden="1" x14ac:dyDescent="0.35">
      <c r="A816" s="100" t="s">
        <v>1782</v>
      </c>
      <c r="B816" s="97" t="s">
        <v>1783</v>
      </c>
      <c r="C816" s="101" t="s">
        <v>356</v>
      </c>
      <c r="D816" s="100" t="s">
        <v>351</v>
      </c>
      <c r="E816" s="102">
        <v>1.55</v>
      </c>
      <c r="F816" s="102">
        <v>1.84</v>
      </c>
      <c r="G816" s="102">
        <v>1.95</v>
      </c>
      <c r="H816" s="102">
        <v>2.31</v>
      </c>
      <c r="I816" s="102">
        <v>1.91</v>
      </c>
      <c r="J816" s="100" t="s">
        <v>352</v>
      </c>
      <c r="K816" s="100" t="s">
        <v>346</v>
      </c>
      <c r="L816" s="100" t="s">
        <v>353</v>
      </c>
      <c r="N816" s="104"/>
      <c r="O816" s="104"/>
    </row>
    <row r="817" spans="1:15" ht="15" hidden="1" x14ac:dyDescent="0.35">
      <c r="A817" s="100" t="s">
        <v>1784</v>
      </c>
      <c r="B817" s="97" t="s">
        <v>1785</v>
      </c>
      <c r="C817" s="101" t="s">
        <v>356</v>
      </c>
      <c r="D817" s="100" t="s">
        <v>363</v>
      </c>
      <c r="E817" s="102" t="s">
        <v>364</v>
      </c>
      <c r="F817" s="102" t="s">
        <v>364</v>
      </c>
      <c r="G817" s="102" t="s">
        <v>364</v>
      </c>
      <c r="H817" s="102" t="s">
        <v>364</v>
      </c>
      <c r="I817" s="102" t="s">
        <v>364</v>
      </c>
      <c r="J817" s="100" t="s">
        <v>365</v>
      </c>
      <c r="K817" s="100" t="s">
        <v>346</v>
      </c>
      <c r="L817" s="100" t="s">
        <v>347</v>
      </c>
      <c r="N817" s="104"/>
      <c r="O817" s="104"/>
    </row>
    <row r="818" spans="1:15" ht="15" hidden="1" x14ac:dyDescent="0.35">
      <c r="A818" s="100" t="s">
        <v>1786</v>
      </c>
      <c r="B818" s="97" t="s">
        <v>1787</v>
      </c>
      <c r="C818" s="101" t="s">
        <v>356</v>
      </c>
      <c r="D818" s="100" t="s">
        <v>363</v>
      </c>
      <c r="E818" s="102" t="s">
        <v>364</v>
      </c>
      <c r="F818" s="102" t="s">
        <v>364</v>
      </c>
      <c r="G818" s="102" t="s">
        <v>364</v>
      </c>
      <c r="H818" s="102" t="s">
        <v>364</v>
      </c>
      <c r="I818" s="102" t="s">
        <v>364</v>
      </c>
      <c r="J818" s="100" t="s">
        <v>365</v>
      </c>
      <c r="K818" s="100" t="s">
        <v>346</v>
      </c>
      <c r="L818" s="100" t="s">
        <v>347</v>
      </c>
      <c r="N818" s="104"/>
      <c r="O818" s="104"/>
    </row>
    <row r="819" spans="1:15" ht="15" hidden="1" x14ac:dyDescent="0.35">
      <c r="A819" s="100" t="s">
        <v>1788</v>
      </c>
      <c r="B819" s="97" t="s">
        <v>437</v>
      </c>
      <c r="C819" s="101" t="s">
        <v>483</v>
      </c>
      <c r="D819" s="100" t="s">
        <v>351</v>
      </c>
      <c r="E819" s="102" t="s">
        <v>344</v>
      </c>
      <c r="F819" s="102" t="s">
        <v>432</v>
      </c>
      <c r="G819" s="102" t="s">
        <v>343</v>
      </c>
      <c r="H819" s="102" t="s">
        <v>432</v>
      </c>
      <c r="I819" s="102" t="s">
        <v>344</v>
      </c>
      <c r="J819" s="100" t="s">
        <v>345</v>
      </c>
      <c r="K819" s="100" t="s">
        <v>346</v>
      </c>
      <c r="L819" s="100" t="s">
        <v>347</v>
      </c>
      <c r="N819" s="104"/>
      <c r="O819" s="104"/>
    </row>
    <row r="820" spans="1:15" ht="15" hidden="1" x14ac:dyDescent="0.35">
      <c r="A820" s="100" t="s">
        <v>1789</v>
      </c>
      <c r="B820" s="97" t="s">
        <v>969</v>
      </c>
      <c r="C820" s="101" t="s">
        <v>713</v>
      </c>
      <c r="D820" s="100" t="s">
        <v>342</v>
      </c>
      <c r="E820" s="102">
        <v>2.1429999999999998</v>
      </c>
      <c r="F820" s="102" t="s">
        <v>344</v>
      </c>
      <c r="G820" s="102">
        <v>1.83</v>
      </c>
      <c r="H820" s="102">
        <v>2.1800000000000002</v>
      </c>
      <c r="I820" s="102">
        <v>2.0379999999999998</v>
      </c>
      <c r="J820" s="100" t="s">
        <v>435</v>
      </c>
      <c r="K820" s="100" t="s">
        <v>346</v>
      </c>
      <c r="L820" s="100" t="s">
        <v>353</v>
      </c>
      <c r="N820" s="104"/>
      <c r="O820" s="104"/>
    </row>
    <row r="821" spans="1:15" ht="15" hidden="1" x14ac:dyDescent="0.35">
      <c r="A821" s="100" t="s">
        <v>1790</v>
      </c>
      <c r="B821" s="97" t="s">
        <v>1044</v>
      </c>
      <c r="C821" s="101" t="s">
        <v>686</v>
      </c>
      <c r="D821" s="100" t="s">
        <v>351</v>
      </c>
      <c r="E821" s="102" t="s">
        <v>393</v>
      </c>
      <c r="F821" s="102" t="s">
        <v>393</v>
      </c>
      <c r="G821" s="102" t="s">
        <v>393</v>
      </c>
      <c r="H821" s="102" t="s">
        <v>393</v>
      </c>
      <c r="I821" s="102" t="s">
        <v>393</v>
      </c>
      <c r="J821" s="100" t="s">
        <v>345</v>
      </c>
      <c r="K821" s="100" t="s">
        <v>346</v>
      </c>
      <c r="L821" s="100" t="s">
        <v>347</v>
      </c>
      <c r="N821" s="104"/>
      <c r="O821" s="104"/>
    </row>
    <row r="822" spans="1:15" ht="15" hidden="1" x14ac:dyDescent="0.35">
      <c r="A822" s="100" t="s">
        <v>1791</v>
      </c>
      <c r="B822" s="97" t="s">
        <v>1080</v>
      </c>
      <c r="C822" s="101" t="s">
        <v>402</v>
      </c>
      <c r="D822" s="100" t="s">
        <v>351</v>
      </c>
      <c r="E822" s="102" t="s">
        <v>344</v>
      </c>
      <c r="F822" s="102" t="s">
        <v>343</v>
      </c>
      <c r="G822" s="102" t="s">
        <v>343</v>
      </c>
      <c r="H822" s="102" t="s">
        <v>344</v>
      </c>
      <c r="I822" s="102" t="s">
        <v>343</v>
      </c>
      <c r="J822" s="100" t="s">
        <v>345</v>
      </c>
      <c r="K822" s="100" t="s">
        <v>346</v>
      </c>
      <c r="L822" s="100" t="s">
        <v>347</v>
      </c>
      <c r="N822" s="104"/>
      <c r="O822" s="104"/>
    </row>
    <row r="823" spans="1:15" ht="15" hidden="1" x14ac:dyDescent="0.35">
      <c r="A823" s="100" t="s">
        <v>1792</v>
      </c>
      <c r="B823" s="97" t="s">
        <v>735</v>
      </c>
      <c r="C823" s="101" t="s">
        <v>528</v>
      </c>
      <c r="D823" s="100" t="s">
        <v>351</v>
      </c>
      <c r="E823" s="102" t="s">
        <v>393</v>
      </c>
      <c r="F823" s="102" t="s">
        <v>393</v>
      </c>
      <c r="G823" s="102" t="s">
        <v>393</v>
      </c>
      <c r="H823" s="102" t="s">
        <v>393</v>
      </c>
      <c r="I823" s="102" t="s">
        <v>393</v>
      </c>
      <c r="J823" s="100" t="s">
        <v>345</v>
      </c>
      <c r="K823" s="100" t="s">
        <v>346</v>
      </c>
      <c r="L823" s="100" t="s">
        <v>347</v>
      </c>
      <c r="N823" s="104"/>
      <c r="O823" s="104"/>
    </row>
    <row r="824" spans="1:15" ht="15" hidden="1" x14ac:dyDescent="0.35">
      <c r="A824" s="100" t="s">
        <v>1793</v>
      </c>
      <c r="B824" s="97" t="s">
        <v>1794</v>
      </c>
      <c r="C824" s="101" t="s">
        <v>368</v>
      </c>
      <c r="D824" s="100" t="s">
        <v>363</v>
      </c>
      <c r="E824" s="102" t="s">
        <v>364</v>
      </c>
      <c r="F824" s="102" t="s">
        <v>364</v>
      </c>
      <c r="G824" s="102" t="s">
        <v>364</v>
      </c>
      <c r="H824" s="102" t="s">
        <v>364</v>
      </c>
      <c r="I824" s="102" t="s">
        <v>364</v>
      </c>
      <c r="J824" s="100" t="s">
        <v>345</v>
      </c>
      <c r="K824" s="100" t="s">
        <v>346</v>
      </c>
      <c r="L824" s="100" t="s">
        <v>347</v>
      </c>
      <c r="N824" s="104"/>
      <c r="O824" s="104"/>
    </row>
    <row r="825" spans="1:15" ht="15" hidden="1" x14ac:dyDescent="0.35">
      <c r="A825" s="100" t="s">
        <v>1795</v>
      </c>
      <c r="B825" s="97" t="s">
        <v>1796</v>
      </c>
      <c r="C825" s="101" t="s">
        <v>384</v>
      </c>
      <c r="D825" s="100" t="s">
        <v>351</v>
      </c>
      <c r="E825" s="102" t="s">
        <v>432</v>
      </c>
      <c r="F825" s="102" t="s">
        <v>432</v>
      </c>
      <c r="G825" s="102" t="s">
        <v>432</v>
      </c>
      <c r="H825" s="102" t="s">
        <v>344</v>
      </c>
      <c r="I825" s="102" t="s">
        <v>344</v>
      </c>
      <c r="J825" s="100" t="s">
        <v>345</v>
      </c>
      <c r="K825" s="100" t="s">
        <v>346</v>
      </c>
      <c r="L825" s="100" t="s">
        <v>347</v>
      </c>
      <c r="N825" s="104"/>
      <c r="O825" s="104"/>
    </row>
    <row r="826" spans="1:15" ht="15" hidden="1" x14ac:dyDescent="0.35">
      <c r="A826" s="100" t="s">
        <v>1797</v>
      </c>
      <c r="B826" s="97" t="s">
        <v>634</v>
      </c>
      <c r="C826" s="101" t="s">
        <v>350</v>
      </c>
      <c r="D826" s="100" t="s">
        <v>351</v>
      </c>
      <c r="E826" s="102" t="s">
        <v>344</v>
      </c>
      <c r="F826" s="102" t="s">
        <v>343</v>
      </c>
      <c r="G826" s="102" t="s">
        <v>343</v>
      </c>
      <c r="H826" s="102" t="s">
        <v>344</v>
      </c>
      <c r="I826" s="102" t="s">
        <v>343</v>
      </c>
      <c r="J826" s="100" t="s">
        <v>345</v>
      </c>
      <c r="K826" s="100" t="s">
        <v>346</v>
      </c>
      <c r="L826" s="100" t="s">
        <v>347</v>
      </c>
      <c r="N826" s="104"/>
      <c r="O826" s="104"/>
    </row>
    <row r="827" spans="1:15" ht="15" hidden="1" x14ac:dyDescent="0.35">
      <c r="A827" s="100" t="s">
        <v>1798</v>
      </c>
      <c r="B827" s="97" t="s">
        <v>1799</v>
      </c>
      <c r="C827" s="101" t="s">
        <v>514</v>
      </c>
      <c r="D827" s="100" t="s">
        <v>351</v>
      </c>
      <c r="E827" s="102">
        <v>2.1280000000000001</v>
      </c>
      <c r="F827" s="102">
        <v>2.5979999999999999</v>
      </c>
      <c r="G827" s="102">
        <v>1.9630000000000001</v>
      </c>
      <c r="H827" s="102">
        <v>2.7269999999999999</v>
      </c>
      <c r="I827" s="102">
        <v>2.3540000000000001</v>
      </c>
      <c r="J827" s="100" t="s">
        <v>477</v>
      </c>
      <c r="K827" s="100" t="s">
        <v>346</v>
      </c>
      <c r="L827" s="100" t="s">
        <v>353</v>
      </c>
      <c r="N827" s="104"/>
      <c r="O827" s="104"/>
    </row>
    <row r="828" spans="1:15" ht="15" hidden="1" x14ac:dyDescent="0.35">
      <c r="A828" s="100" t="s">
        <v>1800</v>
      </c>
      <c r="B828" s="97" t="s">
        <v>1801</v>
      </c>
      <c r="C828" s="101" t="s">
        <v>356</v>
      </c>
      <c r="D828" s="100" t="s">
        <v>342</v>
      </c>
      <c r="E828" s="102">
        <v>1.55</v>
      </c>
      <c r="F828" s="102">
        <v>1.84</v>
      </c>
      <c r="G828" s="102">
        <v>1.95</v>
      </c>
      <c r="H828" s="102">
        <v>2.31</v>
      </c>
      <c r="I828" s="102">
        <v>1.91</v>
      </c>
      <c r="J828" s="100" t="s">
        <v>352</v>
      </c>
      <c r="K828" s="100" t="s">
        <v>346</v>
      </c>
      <c r="L828" s="100" t="s">
        <v>353</v>
      </c>
      <c r="N828" s="104"/>
      <c r="O828" s="104"/>
    </row>
    <row r="829" spans="1:15" ht="15" hidden="1" x14ac:dyDescent="0.35">
      <c r="A829" s="100" t="s">
        <v>1802</v>
      </c>
      <c r="B829" s="97" t="s">
        <v>1803</v>
      </c>
      <c r="C829" s="101" t="s">
        <v>460</v>
      </c>
      <c r="D829" s="100" t="s">
        <v>351</v>
      </c>
      <c r="E829" s="102">
        <v>1.4</v>
      </c>
      <c r="F829" s="102">
        <v>1.79</v>
      </c>
      <c r="G829" s="102">
        <v>2.12</v>
      </c>
      <c r="H829" s="102">
        <v>2.27</v>
      </c>
      <c r="I829" s="102">
        <v>1.9</v>
      </c>
      <c r="J829" s="100" t="s">
        <v>352</v>
      </c>
      <c r="K829" s="100" t="s">
        <v>346</v>
      </c>
      <c r="L829" s="100" t="s">
        <v>353</v>
      </c>
      <c r="N829" s="104"/>
      <c r="O829" s="104"/>
    </row>
    <row r="830" spans="1:15" ht="15" hidden="1" x14ac:dyDescent="0.35">
      <c r="A830" s="100" t="s">
        <v>1804</v>
      </c>
      <c r="B830" s="97" t="s">
        <v>1805</v>
      </c>
      <c r="C830" s="101" t="s">
        <v>384</v>
      </c>
      <c r="D830" s="100" t="s">
        <v>351</v>
      </c>
      <c r="E830" s="102" t="s">
        <v>344</v>
      </c>
      <c r="F830" s="102" t="s">
        <v>432</v>
      </c>
      <c r="G830" s="102" t="s">
        <v>344</v>
      </c>
      <c r="H830" s="102" t="s">
        <v>344</v>
      </c>
      <c r="I830" s="102" t="s">
        <v>344</v>
      </c>
      <c r="J830" s="100" t="s">
        <v>345</v>
      </c>
      <c r="K830" s="100" t="s">
        <v>346</v>
      </c>
      <c r="L830" s="100" t="s">
        <v>347</v>
      </c>
      <c r="N830" s="104"/>
      <c r="O830" s="104"/>
    </row>
    <row r="831" spans="1:15" ht="15" hidden="1" x14ac:dyDescent="0.35">
      <c r="A831" s="100" t="s">
        <v>1806</v>
      </c>
      <c r="B831" s="97" t="s">
        <v>1807</v>
      </c>
      <c r="C831" s="101" t="s">
        <v>356</v>
      </c>
      <c r="D831" s="100" t="s">
        <v>342</v>
      </c>
      <c r="E831" s="102" t="s">
        <v>343</v>
      </c>
      <c r="F831" s="102" t="s">
        <v>344</v>
      </c>
      <c r="G831" s="102" t="s">
        <v>343</v>
      </c>
      <c r="H831" s="102" t="s">
        <v>344</v>
      </c>
      <c r="I831" s="102" t="s">
        <v>344</v>
      </c>
      <c r="J831" s="100" t="s">
        <v>345</v>
      </c>
      <c r="K831" s="100" t="s">
        <v>346</v>
      </c>
      <c r="L831" s="100" t="s">
        <v>347</v>
      </c>
      <c r="N831" s="104"/>
      <c r="O831" s="104"/>
    </row>
    <row r="832" spans="1:15" ht="15" hidden="1" x14ac:dyDescent="0.35">
      <c r="A832" s="100" t="s">
        <v>1808</v>
      </c>
      <c r="B832" s="97" t="s">
        <v>1809</v>
      </c>
      <c r="C832" s="101" t="s">
        <v>953</v>
      </c>
      <c r="D832" s="100" t="s">
        <v>342</v>
      </c>
      <c r="E832" s="102">
        <v>1.42</v>
      </c>
      <c r="F832" s="102">
        <v>1.76</v>
      </c>
      <c r="G832" s="102">
        <v>1.88</v>
      </c>
      <c r="H832" s="102">
        <v>2.2799999999999998</v>
      </c>
      <c r="I832" s="102">
        <v>1.84</v>
      </c>
      <c r="J832" s="100" t="s">
        <v>352</v>
      </c>
      <c r="K832" s="100" t="s">
        <v>346</v>
      </c>
      <c r="L832" s="100" t="s">
        <v>353</v>
      </c>
      <c r="N832" s="104"/>
      <c r="O832" s="104"/>
    </row>
    <row r="833" spans="1:15" ht="15" hidden="1" x14ac:dyDescent="0.35">
      <c r="A833" s="100" t="s">
        <v>1810</v>
      </c>
      <c r="B833" s="97" t="s">
        <v>1392</v>
      </c>
      <c r="C833" s="101" t="s">
        <v>670</v>
      </c>
      <c r="D833" s="100" t="s">
        <v>342</v>
      </c>
      <c r="E833" s="102">
        <v>1.46</v>
      </c>
      <c r="F833" s="102">
        <v>1.78</v>
      </c>
      <c r="G833" s="102">
        <v>2.0499999999999998</v>
      </c>
      <c r="H833" s="102">
        <v>2.15</v>
      </c>
      <c r="I833" s="102">
        <v>1.86</v>
      </c>
      <c r="J833" s="100" t="s">
        <v>352</v>
      </c>
      <c r="K833" s="100" t="s">
        <v>346</v>
      </c>
      <c r="L833" s="100" t="s">
        <v>353</v>
      </c>
      <c r="N833" s="104"/>
      <c r="O833" s="104"/>
    </row>
    <row r="834" spans="1:15" ht="15" hidden="1" x14ac:dyDescent="0.35">
      <c r="A834" s="100" t="s">
        <v>1811</v>
      </c>
      <c r="B834" s="97" t="s">
        <v>527</v>
      </c>
      <c r="C834" s="101" t="s">
        <v>473</v>
      </c>
      <c r="D834" s="100" t="s">
        <v>351</v>
      </c>
      <c r="E834" s="102">
        <v>1.48</v>
      </c>
      <c r="F834" s="102">
        <v>1.82</v>
      </c>
      <c r="G834" s="102">
        <v>1.84</v>
      </c>
      <c r="H834" s="102">
        <v>2.39</v>
      </c>
      <c r="I834" s="102">
        <v>1.88</v>
      </c>
      <c r="J834" s="100" t="s">
        <v>352</v>
      </c>
      <c r="K834" s="100" t="s">
        <v>346</v>
      </c>
      <c r="L834" s="100" t="s">
        <v>353</v>
      </c>
      <c r="N834" s="104"/>
      <c r="O834" s="104"/>
    </row>
    <row r="835" spans="1:15" ht="15" hidden="1" x14ac:dyDescent="0.35">
      <c r="A835" s="100" t="s">
        <v>1812</v>
      </c>
      <c r="B835" s="97" t="s">
        <v>465</v>
      </c>
      <c r="C835" s="101" t="s">
        <v>443</v>
      </c>
      <c r="D835" s="100" t="s">
        <v>351</v>
      </c>
      <c r="E835" s="102">
        <v>1.73</v>
      </c>
      <c r="F835" s="102">
        <v>1.79</v>
      </c>
      <c r="G835" s="102">
        <v>1.73</v>
      </c>
      <c r="H835" s="102">
        <v>1.73</v>
      </c>
      <c r="I835" s="102">
        <v>1.74</v>
      </c>
      <c r="J835" s="100" t="s">
        <v>352</v>
      </c>
      <c r="K835" s="100" t="s">
        <v>346</v>
      </c>
      <c r="L835" s="100" t="s">
        <v>353</v>
      </c>
      <c r="N835" s="104"/>
      <c r="O835" s="104"/>
    </row>
    <row r="836" spans="1:15" ht="15" hidden="1" x14ac:dyDescent="0.35">
      <c r="A836" s="100" t="s">
        <v>1813</v>
      </c>
      <c r="B836" s="97" t="s">
        <v>1814</v>
      </c>
      <c r="C836" s="101" t="s">
        <v>1552</v>
      </c>
      <c r="D836" s="100" t="s">
        <v>342</v>
      </c>
      <c r="E836" s="102">
        <v>1.53</v>
      </c>
      <c r="F836" s="102">
        <v>1.69</v>
      </c>
      <c r="G836" s="102">
        <v>1.84</v>
      </c>
      <c r="H836" s="102">
        <v>2.3199999999999998</v>
      </c>
      <c r="I836" s="102">
        <v>1.85</v>
      </c>
      <c r="J836" s="100" t="s">
        <v>352</v>
      </c>
      <c r="K836" s="100" t="s">
        <v>346</v>
      </c>
      <c r="L836" s="100" t="s">
        <v>353</v>
      </c>
      <c r="N836" s="104"/>
      <c r="O836" s="104"/>
    </row>
    <row r="837" spans="1:15" ht="15" hidden="1" x14ac:dyDescent="0.35">
      <c r="A837" s="100" t="s">
        <v>1815</v>
      </c>
      <c r="B837" s="97" t="s">
        <v>1023</v>
      </c>
      <c r="C837" s="101" t="s">
        <v>443</v>
      </c>
      <c r="D837" s="100" t="s">
        <v>351</v>
      </c>
      <c r="E837" s="102" t="s">
        <v>344</v>
      </c>
      <c r="F837" s="102" t="s">
        <v>343</v>
      </c>
      <c r="G837" s="102" t="s">
        <v>343</v>
      </c>
      <c r="H837" s="102" t="s">
        <v>344</v>
      </c>
      <c r="I837" s="102" t="s">
        <v>343</v>
      </c>
      <c r="J837" s="100" t="s">
        <v>345</v>
      </c>
      <c r="K837" s="100" t="s">
        <v>346</v>
      </c>
      <c r="L837" s="100" t="s">
        <v>347</v>
      </c>
      <c r="N837" s="104"/>
      <c r="O837" s="104"/>
    </row>
    <row r="838" spans="1:15" ht="15" hidden="1" x14ac:dyDescent="0.35">
      <c r="A838" s="100" t="s">
        <v>1816</v>
      </c>
      <c r="B838" s="97" t="s">
        <v>428</v>
      </c>
      <c r="C838" s="101" t="s">
        <v>528</v>
      </c>
      <c r="D838" s="100" t="s">
        <v>342</v>
      </c>
      <c r="E838" s="102" t="s">
        <v>344</v>
      </c>
      <c r="F838" s="102" t="s">
        <v>344</v>
      </c>
      <c r="G838" s="102" t="s">
        <v>343</v>
      </c>
      <c r="H838" s="102" t="s">
        <v>344</v>
      </c>
      <c r="I838" s="102" t="s">
        <v>343</v>
      </c>
      <c r="J838" s="100" t="s">
        <v>345</v>
      </c>
      <c r="K838" s="100" t="s">
        <v>346</v>
      </c>
      <c r="L838" s="100" t="s">
        <v>347</v>
      </c>
      <c r="N838" s="104"/>
      <c r="O838" s="104"/>
    </row>
    <row r="839" spans="1:15" ht="15" hidden="1" x14ac:dyDescent="0.35">
      <c r="A839" s="100" t="s">
        <v>1817</v>
      </c>
      <c r="B839" s="97" t="s">
        <v>1328</v>
      </c>
      <c r="C839" s="101" t="s">
        <v>514</v>
      </c>
      <c r="D839" s="100" t="s">
        <v>342</v>
      </c>
      <c r="E839" s="102">
        <v>2.06</v>
      </c>
      <c r="F839" s="102">
        <v>2.0499999999999998</v>
      </c>
      <c r="G839" s="102">
        <v>2.355</v>
      </c>
      <c r="H839" s="102">
        <v>2.0499999999999998</v>
      </c>
      <c r="I839" s="102">
        <v>2.129</v>
      </c>
      <c r="J839" s="100" t="s">
        <v>345</v>
      </c>
      <c r="K839" s="100" t="s">
        <v>346</v>
      </c>
      <c r="L839" s="100" t="s">
        <v>478</v>
      </c>
      <c r="N839" s="104"/>
      <c r="O839" s="104"/>
    </row>
    <row r="840" spans="1:15" ht="15" hidden="1" x14ac:dyDescent="0.35">
      <c r="A840" s="100" t="s">
        <v>1818</v>
      </c>
      <c r="B840" s="97" t="s">
        <v>1819</v>
      </c>
      <c r="C840" s="101" t="s">
        <v>514</v>
      </c>
      <c r="D840" s="100" t="s">
        <v>351</v>
      </c>
      <c r="E840" s="102">
        <v>2.5609999999999999</v>
      </c>
      <c r="F840" s="102">
        <v>2.4079999999999999</v>
      </c>
      <c r="G840" s="102">
        <v>2.5169999999999999</v>
      </c>
      <c r="H840" s="102">
        <v>2.08</v>
      </c>
      <c r="I840" s="102">
        <v>2.3919999999999999</v>
      </c>
      <c r="J840" s="100" t="s">
        <v>477</v>
      </c>
      <c r="K840" s="100" t="s">
        <v>346</v>
      </c>
      <c r="L840" s="100" t="s">
        <v>353</v>
      </c>
      <c r="N840" s="104"/>
      <c r="O840" s="104"/>
    </row>
    <row r="841" spans="1:15" ht="15" hidden="1" x14ac:dyDescent="0.35">
      <c r="A841" s="100" t="s">
        <v>1820</v>
      </c>
      <c r="B841" s="97" t="s">
        <v>634</v>
      </c>
      <c r="C841" s="101" t="s">
        <v>523</v>
      </c>
      <c r="D841" s="100" t="s">
        <v>351</v>
      </c>
      <c r="E841" s="102" t="s">
        <v>344</v>
      </c>
      <c r="F841" s="102" t="s">
        <v>343</v>
      </c>
      <c r="G841" s="102" t="s">
        <v>343</v>
      </c>
      <c r="H841" s="102" t="s">
        <v>344</v>
      </c>
      <c r="I841" s="102" t="s">
        <v>343</v>
      </c>
      <c r="J841" s="100" t="s">
        <v>345</v>
      </c>
      <c r="K841" s="100" t="s">
        <v>346</v>
      </c>
      <c r="L841" s="100" t="s">
        <v>347</v>
      </c>
      <c r="N841" s="104"/>
      <c r="O841" s="104"/>
    </row>
    <row r="842" spans="1:15" ht="15" hidden="1" x14ac:dyDescent="0.35">
      <c r="A842" s="100" t="s">
        <v>1821</v>
      </c>
      <c r="B842" s="97" t="s">
        <v>1509</v>
      </c>
      <c r="C842" s="101" t="s">
        <v>670</v>
      </c>
      <c r="D842" s="100" t="s">
        <v>351</v>
      </c>
      <c r="E842" s="102">
        <v>1.38</v>
      </c>
      <c r="F842" s="102">
        <v>1.78</v>
      </c>
      <c r="G842" s="102">
        <v>2.1</v>
      </c>
      <c r="H842" s="102">
        <v>2.27</v>
      </c>
      <c r="I842" s="102">
        <v>1.88</v>
      </c>
      <c r="J842" s="100" t="s">
        <v>352</v>
      </c>
      <c r="K842" s="100" t="s">
        <v>346</v>
      </c>
      <c r="L842" s="100" t="s">
        <v>353</v>
      </c>
      <c r="N842" s="104"/>
      <c r="O842" s="104"/>
    </row>
    <row r="843" spans="1:15" ht="15" hidden="1" x14ac:dyDescent="0.35">
      <c r="A843" s="100" t="s">
        <v>1822</v>
      </c>
      <c r="B843" s="97" t="s">
        <v>653</v>
      </c>
      <c r="C843" s="101" t="s">
        <v>350</v>
      </c>
      <c r="D843" s="100" t="s">
        <v>351</v>
      </c>
      <c r="E843" s="102">
        <v>1.4</v>
      </c>
      <c r="F843" s="102">
        <v>1.76</v>
      </c>
      <c r="G843" s="102">
        <v>1.85</v>
      </c>
      <c r="H843" s="102">
        <v>2.16</v>
      </c>
      <c r="I843" s="102">
        <v>1.79</v>
      </c>
      <c r="J843" s="100" t="s">
        <v>352</v>
      </c>
      <c r="K843" s="100" t="s">
        <v>346</v>
      </c>
      <c r="L843" s="100" t="s">
        <v>353</v>
      </c>
      <c r="N843" s="104"/>
      <c r="O843" s="104"/>
    </row>
    <row r="844" spans="1:15" ht="15" hidden="1" x14ac:dyDescent="0.35">
      <c r="A844" s="100" t="s">
        <v>1823</v>
      </c>
      <c r="B844" s="97" t="s">
        <v>1824</v>
      </c>
      <c r="C844" s="101" t="s">
        <v>514</v>
      </c>
      <c r="D844" s="100" t="s">
        <v>351</v>
      </c>
      <c r="E844" s="102">
        <v>2.2000000000000002</v>
      </c>
      <c r="F844" s="102">
        <v>1.4670000000000001</v>
      </c>
      <c r="G844" s="102">
        <v>1.887</v>
      </c>
      <c r="H844" s="102">
        <v>2.2999999999999998</v>
      </c>
      <c r="I844" s="102">
        <v>1.9630000000000001</v>
      </c>
      <c r="J844" s="100" t="s">
        <v>922</v>
      </c>
      <c r="K844" s="100" t="s">
        <v>346</v>
      </c>
      <c r="L844" s="100" t="s">
        <v>353</v>
      </c>
      <c r="N844" s="104"/>
      <c r="O844" s="104"/>
    </row>
    <row r="845" spans="1:15" ht="15" hidden="1" x14ac:dyDescent="0.35">
      <c r="A845" s="100" t="s">
        <v>1825</v>
      </c>
      <c r="B845" s="97" t="s">
        <v>983</v>
      </c>
      <c r="C845" s="101" t="s">
        <v>817</v>
      </c>
      <c r="D845" s="100" t="s">
        <v>342</v>
      </c>
      <c r="E845" s="102" t="s">
        <v>343</v>
      </c>
      <c r="F845" s="102" t="s">
        <v>343</v>
      </c>
      <c r="G845" s="102" t="s">
        <v>343</v>
      </c>
      <c r="H845" s="102" t="s">
        <v>344</v>
      </c>
      <c r="I845" s="102" t="s">
        <v>343</v>
      </c>
      <c r="J845" s="100" t="s">
        <v>345</v>
      </c>
      <c r="K845" s="100" t="s">
        <v>346</v>
      </c>
      <c r="L845" s="100" t="s">
        <v>347</v>
      </c>
      <c r="N845" s="104"/>
      <c r="O845" s="104"/>
    </row>
    <row r="846" spans="1:15" ht="15" hidden="1" x14ac:dyDescent="0.35">
      <c r="A846" s="100" t="s">
        <v>1826</v>
      </c>
      <c r="B846" s="97" t="s">
        <v>398</v>
      </c>
      <c r="C846" s="101" t="s">
        <v>736</v>
      </c>
      <c r="D846" s="100" t="s">
        <v>342</v>
      </c>
      <c r="E846" s="102" t="s">
        <v>344</v>
      </c>
      <c r="F846" s="102" t="s">
        <v>343</v>
      </c>
      <c r="G846" s="102" t="s">
        <v>343</v>
      </c>
      <c r="H846" s="102" t="s">
        <v>344</v>
      </c>
      <c r="I846" s="102" t="s">
        <v>343</v>
      </c>
      <c r="J846" s="100" t="s">
        <v>345</v>
      </c>
      <c r="K846" s="100" t="s">
        <v>346</v>
      </c>
      <c r="L846" s="100" t="s">
        <v>347</v>
      </c>
      <c r="N846" s="104"/>
      <c r="O846" s="104"/>
    </row>
    <row r="847" spans="1:15" ht="15" hidden="1" x14ac:dyDescent="0.35">
      <c r="A847" s="100" t="s">
        <v>1827</v>
      </c>
      <c r="B847" s="97" t="s">
        <v>1828</v>
      </c>
      <c r="C847" s="101" t="s">
        <v>514</v>
      </c>
      <c r="D847" s="100" t="s">
        <v>351</v>
      </c>
      <c r="E847" s="102">
        <v>2.222</v>
      </c>
      <c r="F847" s="102">
        <v>2.3330000000000002</v>
      </c>
      <c r="G847" s="102">
        <v>2.2120000000000002</v>
      </c>
      <c r="H847" s="102" t="s">
        <v>344</v>
      </c>
      <c r="I847" s="102">
        <v>2.1920000000000002</v>
      </c>
      <c r="J847" s="100" t="s">
        <v>887</v>
      </c>
      <c r="K847" s="100" t="s">
        <v>346</v>
      </c>
      <c r="L847" s="100" t="s">
        <v>478</v>
      </c>
      <c r="N847" s="104"/>
      <c r="O847" s="104"/>
    </row>
    <row r="848" spans="1:15" ht="15" hidden="1" x14ac:dyDescent="0.35">
      <c r="A848" s="100" t="s">
        <v>1829</v>
      </c>
      <c r="B848" s="97" t="s">
        <v>1154</v>
      </c>
      <c r="C848" s="101" t="s">
        <v>350</v>
      </c>
      <c r="D848" s="100" t="s">
        <v>342</v>
      </c>
      <c r="E848" s="102">
        <v>2.1429999999999998</v>
      </c>
      <c r="F848" s="102" t="s">
        <v>344</v>
      </c>
      <c r="G848" s="102">
        <v>1.83</v>
      </c>
      <c r="H848" s="102">
        <v>2.1800000000000002</v>
      </c>
      <c r="I848" s="102">
        <v>2.0379999999999998</v>
      </c>
      <c r="J848" s="100" t="s">
        <v>435</v>
      </c>
      <c r="K848" s="100" t="s">
        <v>346</v>
      </c>
      <c r="L848" s="100" t="s">
        <v>353</v>
      </c>
      <c r="N848" s="104"/>
      <c r="O848" s="104"/>
    </row>
    <row r="849" spans="1:15" ht="15" hidden="1" x14ac:dyDescent="0.35">
      <c r="A849" s="100" t="s">
        <v>1830</v>
      </c>
      <c r="B849" s="97" t="s">
        <v>758</v>
      </c>
      <c r="C849" s="101" t="s">
        <v>483</v>
      </c>
      <c r="D849" s="100" t="s">
        <v>351</v>
      </c>
      <c r="E849" s="102" t="s">
        <v>343</v>
      </c>
      <c r="F849" s="102" t="s">
        <v>432</v>
      </c>
      <c r="G849" s="102" t="s">
        <v>343</v>
      </c>
      <c r="H849" s="102" t="s">
        <v>344</v>
      </c>
      <c r="I849" s="102" t="s">
        <v>343</v>
      </c>
      <c r="J849" s="100" t="s">
        <v>484</v>
      </c>
      <c r="K849" s="100" t="s">
        <v>346</v>
      </c>
      <c r="L849" s="100" t="s">
        <v>347</v>
      </c>
      <c r="N849" s="104"/>
      <c r="O849" s="104"/>
    </row>
    <row r="850" spans="1:15" ht="15" hidden="1" x14ac:dyDescent="0.35">
      <c r="A850" s="100" t="s">
        <v>1831</v>
      </c>
      <c r="B850" s="97" t="s">
        <v>1832</v>
      </c>
      <c r="C850" s="101" t="s">
        <v>384</v>
      </c>
      <c r="D850" s="100" t="s">
        <v>351</v>
      </c>
      <c r="E850" s="102" t="s">
        <v>344</v>
      </c>
      <c r="F850" s="102" t="s">
        <v>344</v>
      </c>
      <c r="G850" s="102" t="s">
        <v>344</v>
      </c>
      <c r="H850" s="102" t="s">
        <v>344</v>
      </c>
      <c r="I850" s="102" t="s">
        <v>344</v>
      </c>
      <c r="J850" s="100" t="s">
        <v>345</v>
      </c>
      <c r="K850" s="100" t="s">
        <v>346</v>
      </c>
      <c r="L850" s="100" t="s">
        <v>347</v>
      </c>
      <c r="N850" s="104"/>
      <c r="O850" s="104"/>
    </row>
    <row r="851" spans="1:15" ht="15" hidden="1" x14ac:dyDescent="0.35">
      <c r="A851" s="100" t="s">
        <v>1833</v>
      </c>
      <c r="B851" s="97" t="s">
        <v>971</v>
      </c>
      <c r="C851" s="101" t="s">
        <v>1244</v>
      </c>
      <c r="D851" s="100" t="s">
        <v>351</v>
      </c>
      <c r="E851" s="102" t="s">
        <v>393</v>
      </c>
      <c r="F851" s="102" t="s">
        <v>393</v>
      </c>
      <c r="G851" s="102" t="s">
        <v>393</v>
      </c>
      <c r="H851" s="102" t="s">
        <v>393</v>
      </c>
      <c r="I851" s="102" t="s">
        <v>393</v>
      </c>
      <c r="J851" s="100" t="s">
        <v>345</v>
      </c>
      <c r="K851" s="100" t="s">
        <v>346</v>
      </c>
      <c r="L851" s="100" t="s">
        <v>347</v>
      </c>
      <c r="N851" s="104"/>
      <c r="O851" s="104"/>
    </row>
    <row r="852" spans="1:15" ht="15" hidden="1" x14ac:dyDescent="0.35">
      <c r="A852" s="100" t="s">
        <v>1834</v>
      </c>
      <c r="B852" s="97" t="s">
        <v>1835</v>
      </c>
      <c r="C852" s="101" t="s">
        <v>356</v>
      </c>
      <c r="D852" s="100" t="s">
        <v>363</v>
      </c>
      <c r="E852" s="102" t="s">
        <v>364</v>
      </c>
      <c r="F852" s="102" t="s">
        <v>364</v>
      </c>
      <c r="G852" s="102" t="s">
        <v>364</v>
      </c>
      <c r="H852" s="102" t="s">
        <v>364</v>
      </c>
      <c r="I852" s="102" t="s">
        <v>364</v>
      </c>
      <c r="J852" s="100" t="s">
        <v>365</v>
      </c>
      <c r="K852" s="100" t="s">
        <v>346</v>
      </c>
      <c r="L852" s="100" t="s">
        <v>347</v>
      </c>
      <c r="N852" s="104"/>
      <c r="O852" s="104"/>
    </row>
    <row r="853" spans="1:15" ht="15" hidden="1" x14ac:dyDescent="0.35">
      <c r="A853" s="100" t="s">
        <v>1836</v>
      </c>
      <c r="B853" s="97" t="s">
        <v>1182</v>
      </c>
      <c r="C853" s="101" t="s">
        <v>476</v>
      </c>
      <c r="D853" s="100" t="s">
        <v>342</v>
      </c>
      <c r="E853" s="102">
        <v>2.0099999999999998</v>
      </c>
      <c r="F853" s="102">
        <v>2.93</v>
      </c>
      <c r="G853" s="102">
        <v>2.0099999999999998</v>
      </c>
      <c r="H853" s="102">
        <v>2.08</v>
      </c>
      <c r="I853" s="102">
        <v>2.258</v>
      </c>
      <c r="J853" s="100" t="s">
        <v>922</v>
      </c>
      <c r="K853" s="100" t="s">
        <v>346</v>
      </c>
      <c r="L853" s="100" t="s">
        <v>478</v>
      </c>
      <c r="N853" s="104"/>
      <c r="O853" s="104"/>
    </row>
    <row r="854" spans="1:15" ht="15" hidden="1" x14ac:dyDescent="0.35">
      <c r="A854" s="100" t="s">
        <v>1837</v>
      </c>
      <c r="B854" s="97" t="s">
        <v>1838</v>
      </c>
      <c r="C854" s="101" t="s">
        <v>1210</v>
      </c>
      <c r="D854" s="100" t="s">
        <v>342</v>
      </c>
      <c r="E854" s="102">
        <v>1.4</v>
      </c>
      <c r="F854" s="102">
        <v>1.8</v>
      </c>
      <c r="G854" s="102">
        <v>1.92</v>
      </c>
      <c r="H854" s="102">
        <v>2.17</v>
      </c>
      <c r="I854" s="102">
        <v>1.82</v>
      </c>
      <c r="J854" s="100" t="s">
        <v>352</v>
      </c>
      <c r="K854" s="100" t="s">
        <v>346</v>
      </c>
      <c r="L854" s="100" t="s">
        <v>353</v>
      </c>
      <c r="N854" s="104"/>
      <c r="O854" s="104"/>
    </row>
    <row r="855" spans="1:15" ht="15" hidden="1" x14ac:dyDescent="0.35">
      <c r="A855" s="100" t="s">
        <v>1839</v>
      </c>
      <c r="B855" s="97" t="s">
        <v>690</v>
      </c>
      <c r="C855" s="101" t="s">
        <v>686</v>
      </c>
      <c r="D855" s="100" t="s">
        <v>342</v>
      </c>
      <c r="E855" s="102">
        <v>1.48</v>
      </c>
      <c r="F855" s="102">
        <v>1.82</v>
      </c>
      <c r="G855" s="102">
        <v>1.84</v>
      </c>
      <c r="H855" s="102">
        <v>2.39</v>
      </c>
      <c r="I855" s="102">
        <v>1.88</v>
      </c>
      <c r="J855" s="100" t="s">
        <v>352</v>
      </c>
      <c r="K855" s="100" t="s">
        <v>346</v>
      </c>
      <c r="L855" s="100" t="s">
        <v>353</v>
      </c>
      <c r="N855" s="104"/>
      <c r="O855" s="104"/>
    </row>
    <row r="856" spans="1:15" ht="15" hidden="1" x14ac:dyDescent="0.35">
      <c r="A856" s="100" t="s">
        <v>1840</v>
      </c>
      <c r="B856" s="97" t="s">
        <v>896</v>
      </c>
      <c r="C856" s="101" t="s">
        <v>396</v>
      </c>
      <c r="D856" s="100" t="s">
        <v>351</v>
      </c>
      <c r="E856" s="102" t="s">
        <v>344</v>
      </c>
      <c r="F856" s="102" t="s">
        <v>343</v>
      </c>
      <c r="G856" s="102" t="s">
        <v>343</v>
      </c>
      <c r="H856" s="102" t="s">
        <v>344</v>
      </c>
      <c r="I856" s="102" t="s">
        <v>343</v>
      </c>
      <c r="J856" s="100" t="s">
        <v>345</v>
      </c>
      <c r="K856" s="100" t="s">
        <v>346</v>
      </c>
      <c r="L856" s="100" t="s">
        <v>347</v>
      </c>
      <c r="N856" s="104"/>
      <c r="O856" s="104"/>
    </row>
    <row r="857" spans="1:15" ht="15" hidden="1" x14ac:dyDescent="0.35">
      <c r="A857" s="100" t="s">
        <v>1841</v>
      </c>
      <c r="B857" s="97" t="s">
        <v>492</v>
      </c>
      <c r="C857" s="101" t="s">
        <v>473</v>
      </c>
      <c r="D857" s="100" t="s">
        <v>342</v>
      </c>
      <c r="E857" s="102" t="s">
        <v>344</v>
      </c>
      <c r="F857" s="102" t="s">
        <v>343</v>
      </c>
      <c r="G857" s="102" t="s">
        <v>343</v>
      </c>
      <c r="H857" s="102" t="s">
        <v>344</v>
      </c>
      <c r="I857" s="102" t="s">
        <v>343</v>
      </c>
      <c r="J857" s="100" t="s">
        <v>345</v>
      </c>
      <c r="K857" s="100" t="s">
        <v>346</v>
      </c>
      <c r="L857" s="100" t="s">
        <v>347</v>
      </c>
      <c r="N857" s="104"/>
      <c r="O857" s="104"/>
    </row>
    <row r="858" spans="1:15" ht="15" hidden="1" x14ac:dyDescent="0.35">
      <c r="A858" s="100" t="s">
        <v>1842</v>
      </c>
      <c r="B858" s="97" t="s">
        <v>498</v>
      </c>
      <c r="C858" s="101" t="s">
        <v>418</v>
      </c>
      <c r="D858" s="100" t="s">
        <v>351</v>
      </c>
      <c r="E858" s="102" t="s">
        <v>393</v>
      </c>
      <c r="F858" s="102" t="s">
        <v>393</v>
      </c>
      <c r="G858" s="102" t="s">
        <v>393</v>
      </c>
      <c r="H858" s="102" t="s">
        <v>393</v>
      </c>
      <c r="I858" s="102" t="s">
        <v>393</v>
      </c>
      <c r="J858" s="100" t="s">
        <v>345</v>
      </c>
      <c r="K858" s="100" t="s">
        <v>346</v>
      </c>
      <c r="L858" s="100" t="s">
        <v>347</v>
      </c>
      <c r="N858" s="104"/>
      <c r="O858" s="104"/>
    </row>
    <row r="859" spans="1:15" ht="15" hidden="1" x14ac:dyDescent="0.35">
      <c r="A859" s="100" t="s">
        <v>1843</v>
      </c>
      <c r="B859" s="97" t="s">
        <v>1844</v>
      </c>
      <c r="C859" s="101" t="s">
        <v>356</v>
      </c>
      <c r="D859" s="100" t="s">
        <v>351</v>
      </c>
      <c r="E859" s="102">
        <v>2.2999999999999998</v>
      </c>
      <c r="F859" s="102">
        <v>2.9</v>
      </c>
      <c r="G859" s="102">
        <v>2.5</v>
      </c>
      <c r="H859" s="102">
        <v>2.9</v>
      </c>
      <c r="I859" s="102">
        <v>2.5</v>
      </c>
      <c r="J859" s="100" t="s">
        <v>345</v>
      </c>
      <c r="K859" s="100" t="s">
        <v>346</v>
      </c>
      <c r="L859" s="100" t="s">
        <v>357</v>
      </c>
      <c r="N859" s="104"/>
      <c r="O859" s="104"/>
    </row>
    <row r="860" spans="1:15" ht="15" hidden="1" x14ac:dyDescent="0.35">
      <c r="A860" s="100" t="s">
        <v>1845</v>
      </c>
      <c r="B860" s="97" t="s">
        <v>1846</v>
      </c>
      <c r="C860" s="101" t="s">
        <v>384</v>
      </c>
      <c r="D860" s="100" t="s">
        <v>342</v>
      </c>
      <c r="E860" s="102" t="s">
        <v>344</v>
      </c>
      <c r="F860" s="102" t="s">
        <v>344</v>
      </c>
      <c r="G860" s="102" t="s">
        <v>344</v>
      </c>
      <c r="H860" s="102" t="s">
        <v>344</v>
      </c>
      <c r="I860" s="102" t="s">
        <v>344</v>
      </c>
      <c r="J860" s="100" t="s">
        <v>345</v>
      </c>
      <c r="K860" s="100" t="s">
        <v>346</v>
      </c>
      <c r="L860" s="100" t="s">
        <v>347</v>
      </c>
      <c r="N860" s="104"/>
      <c r="O860" s="104"/>
    </row>
    <row r="861" spans="1:15" ht="15" hidden="1" x14ac:dyDescent="0.35">
      <c r="A861" s="100" t="s">
        <v>1847</v>
      </c>
      <c r="B861" s="97" t="s">
        <v>609</v>
      </c>
      <c r="C861" s="101" t="s">
        <v>610</v>
      </c>
      <c r="D861" s="100" t="s">
        <v>351</v>
      </c>
      <c r="E861" s="102">
        <v>2.0310000000000001</v>
      </c>
      <c r="F861" s="102">
        <v>2.02</v>
      </c>
      <c r="G861" s="102">
        <v>1.621</v>
      </c>
      <c r="H861" s="102">
        <v>1.21</v>
      </c>
      <c r="I861" s="102">
        <v>1.72</v>
      </c>
      <c r="J861" s="100" t="s">
        <v>484</v>
      </c>
      <c r="K861" s="100" t="s">
        <v>346</v>
      </c>
      <c r="L861" s="100" t="s">
        <v>478</v>
      </c>
      <c r="N861" s="104"/>
      <c r="O861" s="104"/>
    </row>
    <row r="862" spans="1:15" ht="15" hidden="1" x14ac:dyDescent="0.35">
      <c r="A862" s="100" t="s">
        <v>1848</v>
      </c>
      <c r="B862" s="97" t="s">
        <v>1849</v>
      </c>
      <c r="C862" s="101" t="s">
        <v>405</v>
      </c>
      <c r="D862" s="100" t="s">
        <v>351</v>
      </c>
      <c r="E862" s="102" t="s">
        <v>393</v>
      </c>
      <c r="F862" s="102" t="s">
        <v>393</v>
      </c>
      <c r="G862" s="102" t="s">
        <v>393</v>
      </c>
      <c r="H862" s="102" t="s">
        <v>393</v>
      </c>
      <c r="I862" s="102" t="s">
        <v>393</v>
      </c>
      <c r="J862" s="100" t="s">
        <v>345</v>
      </c>
      <c r="K862" s="100" t="s">
        <v>346</v>
      </c>
      <c r="L862" s="100" t="s">
        <v>347</v>
      </c>
      <c r="N862" s="104"/>
      <c r="O862" s="104"/>
    </row>
    <row r="863" spans="1:15" ht="15" hidden="1" x14ac:dyDescent="0.35">
      <c r="A863" s="100" t="s">
        <v>1850</v>
      </c>
      <c r="B863" s="97" t="s">
        <v>1104</v>
      </c>
      <c r="C863" s="101" t="s">
        <v>496</v>
      </c>
      <c r="D863" s="100" t="s">
        <v>342</v>
      </c>
      <c r="E863" s="102">
        <v>1.48</v>
      </c>
      <c r="F863" s="102">
        <v>1.82</v>
      </c>
      <c r="G863" s="102">
        <v>1.84</v>
      </c>
      <c r="H863" s="102">
        <v>2.39</v>
      </c>
      <c r="I863" s="102">
        <v>1.88</v>
      </c>
      <c r="J863" s="100" t="s">
        <v>352</v>
      </c>
      <c r="K863" s="100" t="s">
        <v>346</v>
      </c>
      <c r="L863" s="100" t="s">
        <v>353</v>
      </c>
      <c r="N863" s="104"/>
      <c r="O863" s="104"/>
    </row>
    <row r="864" spans="1:15" ht="15" hidden="1" x14ac:dyDescent="0.35">
      <c r="A864" s="100" t="s">
        <v>1851</v>
      </c>
      <c r="B864" s="97" t="s">
        <v>1852</v>
      </c>
      <c r="C864" s="101" t="s">
        <v>381</v>
      </c>
      <c r="D864" s="100" t="s">
        <v>351</v>
      </c>
      <c r="E864" s="102" t="s">
        <v>432</v>
      </c>
      <c r="F864" s="102" t="s">
        <v>432</v>
      </c>
      <c r="G864" s="102" t="s">
        <v>344</v>
      </c>
      <c r="H864" s="102" t="s">
        <v>344</v>
      </c>
      <c r="I864" s="102" t="s">
        <v>344</v>
      </c>
      <c r="J864" s="100" t="s">
        <v>345</v>
      </c>
      <c r="K864" s="100" t="s">
        <v>346</v>
      </c>
      <c r="L864" s="100" t="s">
        <v>347</v>
      </c>
      <c r="N864" s="104"/>
      <c r="O864" s="104"/>
    </row>
    <row r="865" spans="1:15" ht="15" hidden="1" x14ac:dyDescent="0.35">
      <c r="A865" s="100" t="s">
        <v>1853</v>
      </c>
      <c r="B865" s="97" t="s">
        <v>1854</v>
      </c>
      <c r="C865" s="101" t="s">
        <v>460</v>
      </c>
      <c r="D865" s="100" t="s">
        <v>342</v>
      </c>
      <c r="E865" s="102">
        <v>1.82</v>
      </c>
      <c r="F865" s="102" t="s">
        <v>344</v>
      </c>
      <c r="G865" s="102">
        <v>2.1</v>
      </c>
      <c r="H865" s="102">
        <v>2.39</v>
      </c>
      <c r="I865" s="102">
        <v>2.08</v>
      </c>
      <c r="J865" s="100" t="s">
        <v>352</v>
      </c>
      <c r="K865" s="100" t="s">
        <v>346</v>
      </c>
      <c r="L865" s="100" t="s">
        <v>353</v>
      </c>
      <c r="N865" s="104"/>
      <c r="O865" s="104"/>
    </row>
    <row r="866" spans="1:15" ht="15" hidden="1" x14ac:dyDescent="0.35">
      <c r="A866" s="100" t="s">
        <v>1855</v>
      </c>
      <c r="B866" s="97" t="s">
        <v>1856</v>
      </c>
      <c r="C866" s="101" t="s">
        <v>514</v>
      </c>
      <c r="D866" s="100" t="s">
        <v>342</v>
      </c>
      <c r="E866" s="102">
        <v>2.0299999999999998</v>
      </c>
      <c r="F866" s="102">
        <v>2.84</v>
      </c>
      <c r="G866" s="102">
        <v>1.63</v>
      </c>
      <c r="H866" s="102">
        <v>2.1800000000000002</v>
      </c>
      <c r="I866" s="102">
        <v>2.17</v>
      </c>
      <c r="J866" s="100" t="s">
        <v>922</v>
      </c>
      <c r="K866" s="100" t="s">
        <v>346</v>
      </c>
      <c r="L866" s="100" t="s">
        <v>353</v>
      </c>
      <c r="N866" s="104"/>
      <c r="O866" s="104"/>
    </row>
    <row r="867" spans="1:15" ht="15" hidden="1" x14ac:dyDescent="0.35">
      <c r="A867" s="100" t="s">
        <v>1857</v>
      </c>
      <c r="B867" s="97" t="s">
        <v>1858</v>
      </c>
      <c r="C867" s="101" t="s">
        <v>356</v>
      </c>
      <c r="D867" s="100" t="s">
        <v>363</v>
      </c>
      <c r="E867" s="102" t="s">
        <v>364</v>
      </c>
      <c r="F867" s="102" t="s">
        <v>364</v>
      </c>
      <c r="G867" s="102" t="s">
        <v>364</v>
      </c>
      <c r="H867" s="102" t="s">
        <v>364</v>
      </c>
      <c r="I867" s="102" t="s">
        <v>364</v>
      </c>
      <c r="J867" s="100" t="s">
        <v>345</v>
      </c>
      <c r="K867" s="100" t="s">
        <v>346</v>
      </c>
      <c r="L867" s="100" t="s">
        <v>347</v>
      </c>
      <c r="N867" s="104"/>
      <c r="O867" s="104"/>
    </row>
    <row r="868" spans="1:15" ht="15" hidden="1" x14ac:dyDescent="0.35">
      <c r="A868" s="100" t="s">
        <v>1859</v>
      </c>
      <c r="B868" s="97" t="s">
        <v>806</v>
      </c>
      <c r="C868" s="101" t="s">
        <v>514</v>
      </c>
      <c r="D868" s="100" t="s">
        <v>351</v>
      </c>
      <c r="E868" s="102">
        <v>2.0310000000000001</v>
      </c>
      <c r="F868" s="102">
        <v>2.02</v>
      </c>
      <c r="G868" s="102">
        <v>2.5129999999999999</v>
      </c>
      <c r="H868" s="102">
        <v>2.0169999999999999</v>
      </c>
      <c r="I868" s="102">
        <v>2.145</v>
      </c>
      <c r="J868" s="100" t="s">
        <v>621</v>
      </c>
      <c r="K868" s="100" t="s">
        <v>346</v>
      </c>
      <c r="L868" s="100" t="s">
        <v>478</v>
      </c>
      <c r="N868" s="104"/>
      <c r="O868" s="104"/>
    </row>
    <row r="869" spans="1:15" ht="15" hidden="1" x14ac:dyDescent="0.35">
      <c r="A869" s="100" t="s">
        <v>1860</v>
      </c>
      <c r="B869" s="97" t="s">
        <v>1861</v>
      </c>
      <c r="C869" s="101" t="s">
        <v>356</v>
      </c>
      <c r="D869" s="100" t="s">
        <v>363</v>
      </c>
      <c r="E869" s="102" t="s">
        <v>364</v>
      </c>
      <c r="F869" s="102" t="s">
        <v>364</v>
      </c>
      <c r="G869" s="102" t="s">
        <v>364</v>
      </c>
      <c r="H869" s="102" t="s">
        <v>364</v>
      </c>
      <c r="I869" s="102" t="s">
        <v>364</v>
      </c>
      <c r="J869" s="100" t="s">
        <v>365</v>
      </c>
      <c r="K869" s="100" t="s">
        <v>346</v>
      </c>
      <c r="L869" s="100" t="s">
        <v>347</v>
      </c>
      <c r="N869" s="104"/>
      <c r="O869" s="104"/>
    </row>
    <row r="870" spans="1:15" ht="15" hidden="1" x14ac:dyDescent="0.35">
      <c r="A870" s="100" t="s">
        <v>1862</v>
      </c>
      <c r="B870" s="97" t="s">
        <v>574</v>
      </c>
      <c r="C870" s="101" t="s">
        <v>341</v>
      </c>
      <c r="D870" s="100" t="s">
        <v>342</v>
      </c>
      <c r="E870" s="102" t="s">
        <v>343</v>
      </c>
      <c r="F870" s="102" t="s">
        <v>343</v>
      </c>
      <c r="G870" s="102" t="s">
        <v>343</v>
      </c>
      <c r="H870" s="102" t="s">
        <v>344</v>
      </c>
      <c r="I870" s="102" t="s">
        <v>343</v>
      </c>
      <c r="J870" s="100" t="s">
        <v>345</v>
      </c>
      <c r="K870" s="100" t="s">
        <v>346</v>
      </c>
      <c r="L870" s="100" t="s">
        <v>347</v>
      </c>
      <c r="N870" s="104"/>
      <c r="O870" s="104"/>
    </row>
    <row r="871" spans="1:15" ht="15" hidden="1" x14ac:dyDescent="0.35">
      <c r="A871" s="100" t="s">
        <v>1863</v>
      </c>
      <c r="B871" s="97" t="s">
        <v>679</v>
      </c>
      <c r="C871" s="101" t="s">
        <v>418</v>
      </c>
      <c r="D871" s="100" t="s">
        <v>351</v>
      </c>
      <c r="E871" s="102" t="s">
        <v>393</v>
      </c>
      <c r="F871" s="102" t="s">
        <v>393</v>
      </c>
      <c r="G871" s="102" t="s">
        <v>393</v>
      </c>
      <c r="H871" s="102" t="s">
        <v>393</v>
      </c>
      <c r="I871" s="102" t="s">
        <v>393</v>
      </c>
      <c r="J871" s="100" t="s">
        <v>345</v>
      </c>
      <c r="K871" s="100" t="s">
        <v>346</v>
      </c>
      <c r="L871" s="100" t="s">
        <v>347</v>
      </c>
      <c r="N871" s="104"/>
      <c r="O871" s="104"/>
    </row>
    <row r="872" spans="1:15" ht="15" hidden="1" x14ac:dyDescent="0.35">
      <c r="A872" s="100" t="s">
        <v>1864</v>
      </c>
      <c r="B872" s="97" t="s">
        <v>829</v>
      </c>
      <c r="C872" s="101" t="s">
        <v>466</v>
      </c>
      <c r="D872" s="100" t="s">
        <v>351</v>
      </c>
      <c r="E872" s="102" t="s">
        <v>343</v>
      </c>
      <c r="F872" s="102" t="s">
        <v>343</v>
      </c>
      <c r="G872" s="102" t="s">
        <v>343</v>
      </c>
      <c r="H872" s="102" t="s">
        <v>344</v>
      </c>
      <c r="I872" s="102" t="s">
        <v>343</v>
      </c>
      <c r="J872" s="100" t="s">
        <v>345</v>
      </c>
      <c r="K872" s="100" t="s">
        <v>346</v>
      </c>
      <c r="L872" s="100" t="s">
        <v>347</v>
      </c>
      <c r="N872" s="104"/>
      <c r="O872" s="104"/>
    </row>
    <row r="873" spans="1:15" ht="15" hidden="1" x14ac:dyDescent="0.35">
      <c r="A873" s="100" t="s">
        <v>1865</v>
      </c>
      <c r="B873" s="97" t="s">
        <v>1866</v>
      </c>
      <c r="C873" s="101" t="s">
        <v>868</v>
      </c>
      <c r="D873" s="100" t="s">
        <v>351</v>
      </c>
      <c r="E873" s="102">
        <v>1.48</v>
      </c>
      <c r="F873" s="102">
        <v>1.82</v>
      </c>
      <c r="G873" s="102">
        <v>1.84</v>
      </c>
      <c r="H873" s="102">
        <v>2.39</v>
      </c>
      <c r="I873" s="102">
        <v>1.88</v>
      </c>
      <c r="J873" s="100" t="s">
        <v>352</v>
      </c>
      <c r="K873" s="100" t="s">
        <v>346</v>
      </c>
      <c r="L873" s="100" t="s">
        <v>353</v>
      </c>
      <c r="N873" s="104"/>
      <c r="O873" s="104"/>
    </row>
    <row r="874" spans="1:15" ht="15" hidden="1" x14ac:dyDescent="0.35">
      <c r="A874" s="100" t="s">
        <v>1867</v>
      </c>
      <c r="B874" s="97" t="s">
        <v>1184</v>
      </c>
      <c r="C874" s="101" t="s">
        <v>807</v>
      </c>
      <c r="D874" s="100" t="s">
        <v>351</v>
      </c>
      <c r="E874" s="102">
        <v>2.0310000000000001</v>
      </c>
      <c r="F874" s="102">
        <v>2.714</v>
      </c>
      <c r="G874" s="102">
        <v>1.621</v>
      </c>
      <c r="H874" s="102">
        <v>1.21</v>
      </c>
      <c r="I874" s="102">
        <v>1.8939999999999999</v>
      </c>
      <c r="J874" s="100" t="s">
        <v>484</v>
      </c>
      <c r="K874" s="100" t="s">
        <v>346</v>
      </c>
      <c r="L874" s="100" t="s">
        <v>478</v>
      </c>
      <c r="N874" s="104"/>
      <c r="O874" s="104"/>
    </row>
    <row r="875" spans="1:15" ht="15" hidden="1" x14ac:dyDescent="0.35">
      <c r="A875" s="100" t="s">
        <v>1868</v>
      </c>
      <c r="B875" s="97" t="s">
        <v>579</v>
      </c>
      <c r="C875" s="101" t="s">
        <v>533</v>
      </c>
      <c r="D875" s="100" t="s">
        <v>351</v>
      </c>
      <c r="E875" s="102" t="s">
        <v>393</v>
      </c>
      <c r="F875" s="102" t="s">
        <v>393</v>
      </c>
      <c r="G875" s="102" t="s">
        <v>393</v>
      </c>
      <c r="H875" s="102" t="s">
        <v>393</v>
      </c>
      <c r="I875" s="102" t="s">
        <v>393</v>
      </c>
      <c r="J875" s="100" t="s">
        <v>345</v>
      </c>
      <c r="K875" s="100" t="s">
        <v>346</v>
      </c>
      <c r="L875" s="100" t="s">
        <v>347</v>
      </c>
      <c r="N875" s="104"/>
      <c r="O875" s="104"/>
    </row>
    <row r="876" spans="1:15" ht="15" hidden="1" x14ac:dyDescent="0.35">
      <c r="A876" s="100" t="s">
        <v>1869</v>
      </c>
      <c r="B876" s="97" t="s">
        <v>574</v>
      </c>
      <c r="C876" s="101" t="s">
        <v>613</v>
      </c>
      <c r="D876" s="100" t="s">
        <v>342</v>
      </c>
      <c r="E876" s="102" t="s">
        <v>343</v>
      </c>
      <c r="F876" s="102" t="s">
        <v>343</v>
      </c>
      <c r="G876" s="102" t="s">
        <v>343</v>
      </c>
      <c r="H876" s="102" t="s">
        <v>344</v>
      </c>
      <c r="I876" s="102" t="s">
        <v>343</v>
      </c>
      <c r="J876" s="100" t="s">
        <v>345</v>
      </c>
      <c r="K876" s="100" t="s">
        <v>346</v>
      </c>
      <c r="L876" s="100" t="s">
        <v>347</v>
      </c>
      <c r="N876" s="104"/>
      <c r="O876" s="104"/>
    </row>
    <row r="877" spans="1:15" ht="15" hidden="1" x14ac:dyDescent="0.35">
      <c r="A877" s="100" t="s">
        <v>1870</v>
      </c>
      <c r="B877" s="97" t="s">
        <v>566</v>
      </c>
      <c r="C877" s="101" t="s">
        <v>726</v>
      </c>
      <c r="D877" s="100" t="s">
        <v>342</v>
      </c>
      <c r="E877" s="102" t="s">
        <v>343</v>
      </c>
      <c r="F877" s="102" t="s">
        <v>343</v>
      </c>
      <c r="G877" s="102" t="s">
        <v>343</v>
      </c>
      <c r="H877" s="102" t="s">
        <v>344</v>
      </c>
      <c r="I877" s="102" t="s">
        <v>343</v>
      </c>
      <c r="J877" s="100" t="s">
        <v>345</v>
      </c>
      <c r="K877" s="100" t="s">
        <v>346</v>
      </c>
      <c r="L877" s="100" t="s">
        <v>347</v>
      </c>
      <c r="N877" s="104"/>
      <c r="O877" s="104"/>
    </row>
    <row r="878" spans="1:15" ht="15" hidden="1" x14ac:dyDescent="0.35">
      <c r="A878" s="100" t="s">
        <v>1871</v>
      </c>
      <c r="B878" s="97" t="s">
        <v>851</v>
      </c>
      <c r="C878" s="101" t="s">
        <v>438</v>
      </c>
      <c r="D878" s="100" t="s">
        <v>342</v>
      </c>
      <c r="E878" s="102" t="s">
        <v>343</v>
      </c>
      <c r="F878" s="102" t="s">
        <v>343</v>
      </c>
      <c r="G878" s="102" t="s">
        <v>343</v>
      </c>
      <c r="H878" s="102" t="s">
        <v>344</v>
      </c>
      <c r="I878" s="102" t="s">
        <v>343</v>
      </c>
      <c r="J878" s="100" t="s">
        <v>345</v>
      </c>
      <c r="K878" s="100" t="s">
        <v>346</v>
      </c>
      <c r="L878" s="100" t="s">
        <v>347</v>
      </c>
      <c r="N878" s="104"/>
      <c r="O878" s="104"/>
    </row>
    <row r="879" spans="1:15" ht="15" hidden="1" x14ac:dyDescent="0.35">
      <c r="A879" s="100" t="s">
        <v>1872</v>
      </c>
      <c r="B879" s="97" t="s">
        <v>1160</v>
      </c>
      <c r="C879" s="101" t="s">
        <v>984</v>
      </c>
      <c r="D879" s="100" t="s">
        <v>351</v>
      </c>
      <c r="E879" s="102" t="s">
        <v>343</v>
      </c>
      <c r="F879" s="102" t="s">
        <v>432</v>
      </c>
      <c r="G879" s="102" t="s">
        <v>343</v>
      </c>
      <c r="H879" s="102" t="s">
        <v>344</v>
      </c>
      <c r="I879" s="102" t="s">
        <v>343</v>
      </c>
      <c r="J879" s="100" t="s">
        <v>345</v>
      </c>
      <c r="K879" s="100" t="s">
        <v>346</v>
      </c>
      <c r="L879" s="100" t="s">
        <v>347</v>
      </c>
      <c r="N879" s="104"/>
      <c r="O879" s="104"/>
    </row>
    <row r="880" spans="1:15" ht="15" hidden="1" x14ac:dyDescent="0.35">
      <c r="A880" s="100" t="s">
        <v>1873</v>
      </c>
      <c r="B880" s="97" t="s">
        <v>1874</v>
      </c>
      <c r="C880" s="101" t="s">
        <v>368</v>
      </c>
      <c r="D880" s="100" t="s">
        <v>363</v>
      </c>
      <c r="E880" s="102" t="s">
        <v>364</v>
      </c>
      <c r="F880" s="102" t="s">
        <v>364</v>
      </c>
      <c r="G880" s="102" t="s">
        <v>364</v>
      </c>
      <c r="H880" s="102" t="s">
        <v>364</v>
      </c>
      <c r="I880" s="102" t="s">
        <v>364</v>
      </c>
      <c r="J880" s="100" t="s">
        <v>345</v>
      </c>
      <c r="K880" s="100" t="s">
        <v>346</v>
      </c>
      <c r="L880" s="100" t="s">
        <v>347</v>
      </c>
      <c r="N880" s="104"/>
      <c r="O880" s="104"/>
    </row>
    <row r="881" spans="1:15" ht="15" hidden="1" x14ac:dyDescent="0.35">
      <c r="A881" s="100" t="s">
        <v>1875</v>
      </c>
      <c r="B881" s="97" t="s">
        <v>1777</v>
      </c>
      <c r="C881" s="101" t="s">
        <v>713</v>
      </c>
      <c r="D881" s="100" t="s">
        <v>351</v>
      </c>
      <c r="E881" s="102">
        <v>1.42</v>
      </c>
      <c r="F881" s="102">
        <v>1.76</v>
      </c>
      <c r="G881" s="102">
        <v>1.88</v>
      </c>
      <c r="H881" s="102">
        <v>2.2799999999999998</v>
      </c>
      <c r="I881" s="102">
        <v>1.84</v>
      </c>
      <c r="J881" s="100" t="s">
        <v>352</v>
      </c>
      <c r="K881" s="100" t="s">
        <v>346</v>
      </c>
      <c r="L881" s="100" t="s">
        <v>353</v>
      </c>
      <c r="N881" s="104"/>
      <c r="O881" s="104"/>
    </row>
    <row r="882" spans="1:15" ht="15" hidden="1" x14ac:dyDescent="0.35">
      <c r="A882" s="100" t="s">
        <v>1876</v>
      </c>
      <c r="B882" s="97" t="s">
        <v>1877</v>
      </c>
      <c r="C882" s="101" t="s">
        <v>384</v>
      </c>
      <c r="D882" s="100" t="s">
        <v>363</v>
      </c>
      <c r="E882" s="102" t="s">
        <v>364</v>
      </c>
      <c r="F882" s="102" t="s">
        <v>364</v>
      </c>
      <c r="G882" s="102" t="s">
        <v>364</v>
      </c>
      <c r="H882" s="102" t="s">
        <v>364</v>
      </c>
      <c r="I882" s="102" t="s">
        <v>364</v>
      </c>
      <c r="J882" s="100" t="s">
        <v>345</v>
      </c>
      <c r="K882" s="100" t="s">
        <v>346</v>
      </c>
      <c r="L882" s="100" t="s">
        <v>347</v>
      </c>
      <c r="N882" s="104"/>
      <c r="O882" s="104"/>
    </row>
    <row r="883" spans="1:15" ht="15" hidden="1" x14ac:dyDescent="0.35">
      <c r="A883" s="100" t="s">
        <v>1878</v>
      </c>
      <c r="B883" s="97" t="s">
        <v>1879</v>
      </c>
      <c r="C883" s="101" t="s">
        <v>384</v>
      </c>
      <c r="D883" s="100" t="s">
        <v>351</v>
      </c>
      <c r="E883" s="102" t="s">
        <v>432</v>
      </c>
      <c r="F883" s="102" t="s">
        <v>344</v>
      </c>
      <c r="G883" s="102" t="s">
        <v>344</v>
      </c>
      <c r="H883" s="102" t="s">
        <v>344</v>
      </c>
      <c r="I883" s="102" t="s">
        <v>344</v>
      </c>
      <c r="J883" s="100" t="s">
        <v>345</v>
      </c>
      <c r="K883" s="100" t="s">
        <v>346</v>
      </c>
      <c r="L883" s="100" t="s">
        <v>347</v>
      </c>
      <c r="N883" s="104"/>
      <c r="O883" s="104"/>
    </row>
    <row r="884" spans="1:15" ht="15" hidden="1" x14ac:dyDescent="0.35">
      <c r="A884" s="100" t="s">
        <v>1880</v>
      </c>
      <c r="B884" s="97" t="s">
        <v>1881</v>
      </c>
      <c r="C884" s="101" t="s">
        <v>384</v>
      </c>
      <c r="D884" s="100" t="s">
        <v>363</v>
      </c>
      <c r="E884" s="102" t="s">
        <v>364</v>
      </c>
      <c r="F884" s="102" t="s">
        <v>364</v>
      </c>
      <c r="G884" s="102" t="s">
        <v>364</v>
      </c>
      <c r="H884" s="102" t="s">
        <v>364</v>
      </c>
      <c r="I884" s="102" t="s">
        <v>364</v>
      </c>
      <c r="J884" s="100" t="s">
        <v>345</v>
      </c>
      <c r="K884" s="100" t="s">
        <v>346</v>
      </c>
      <c r="L884" s="100" t="s">
        <v>347</v>
      </c>
      <c r="N884" s="104"/>
      <c r="O884" s="104"/>
    </row>
    <row r="885" spans="1:15" ht="15" hidden="1" x14ac:dyDescent="0.35">
      <c r="A885" s="100" t="s">
        <v>1882</v>
      </c>
      <c r="B885" s="97" t="s">
        <v>1883</v>
      </c>
      <c r="C885" s="101" t="s">
        <v>356</v>
      </c>
      <c r="D885" s="100" t="s">
        <v>363</v>
      </c>
      <c r="E885" s="102" t="s">
        <v>364</v>
      </c>
      <c r="F885" s="102" t="s">
        <v>364</v>
      </c>
      <c r="G885" s="102" t="s">
        <v>364</v>
      </c>
      <c r="H885" s="102" t="s">
        <v>364</v>
      </c>
      <c r="I885" s="102" t="s">
        <v>364</v>
      </c>
      <c r="J885" s="100" t="s">
        <v>365</v>
      </c>
      <c r="K885" s="100" t="s">
        <v>346</v>
      </c>
      <c r="L885" s="100" t="s">
        <v>347</v>
      </c>
      <c r="N885" s="104"/>
      <c r="O885" s="104"/>
    </row>
    <row r="886" spans="1:15" ht="15" hidden="1" x14ac:dyDescent="0.35">
      <c r="A886" s="100" t="s">
        <v>1884</v>
      </c>
      <c r="B886" s="97" t="s">
        <v>1885</v>
      </c>
      <c r="C886" s="101" t="s">
        <v>473</v>
      </c>
      <c r="D886" s="100" t="s">
        <v>351</v>
      </c>
      <c r="E886" s="102">
        <v>1.44</v>
      </c>
      <c r="F886" s="102">
        <v>1.77</v>
      </c>
      <c r="G886" s="102">
        <v>2.04</v>
      </c>
      <c r="H886" s="102">
        <v>2.14</v>
      </c>
      <c r="I886" s="102">
        <v>1.85</v>
      </c>
      <c r="J886" s="100" t="s">
        <v>352</v>
      </c>
      <c r="K886" s="100" t="s">
        <v>346</v>
      </c>
      <c r="L886" s="100" t="s">
        <v>353</v>
      </c>
      <c r="N886" s="104"/>
      <c r="O886" s="104"/>
    </row>
    <row r="887" spans="1:15" ht="15" hidden="1" x14ac:dyDescent="0.35">
      <c r="A887" s="100" t="s">
        <v>1886</v>
      </c>
      <c r="B887" s="97" t="s">
        <v>1887</v>
      </c>
      <c r="C887" s="101" t="s">
        <v>368</v>
      </c>
      <c r="D887" s="100" t="s">
        <v>342</v>
      </c>
      <c r="E887" s="102" t="s">
        <v>432</v>
      </c>
      <c r="F887" s="102" t="s">
        <v>432</v>
      </c>
      <c r="G887" s="102" t="s">
        <v>344</v>
      </c>
      <c r="H887" s="102" t="s">
        <v>344</v>
      </c>
      <c r="I887" s="102" t="s">
        <v>344</v>
      </c>
      <c r="J887" s="100" t="s">
        <v>345</v>
      </c>
      <c r="K887" s="100" t="s">
        <v>346</v>
      </c>
      <c r="L887" s="100" t="s">
        <v>347</v>
      </c>
      <c r="N887" s="104"/>
      <c r="O887" s="104"/>
    </row>
    <row r="888" spans="1:15" ht="15" hidden="1" x14ac:dyDescent="0.35">
      <c r="A888" s="100" t="s">
        <v>1888</v>
      </c>
      <c r="B888" s="97" t="s">
        <v>964</v>
      </c>
      <c r="C888" s="101" t="s">
        <v>493</v>
      </c>
      <c r="D888" s="100" t="s">
        <v>351</v>
      </c>
      <c r="E888" s="102">
        <v>1.48</v>
      </c>
      <c r="F888" s="102">
        <v>1.82</v>
      </c>
      <c r="G888" s="102">
        <v>1.84</v>
      </c>
      <c r="H888" s="102">
        <v>2.39</v>
      </c>
      <c r="I888" s="102">
        <v>1.88</v>
      </c>
      <c r="J888" s="100" t="s">
        <v>352</v>
      </c>
      <c r="K888" s="100" t="s">
        <v>346</v>
      </c>
      <c r="L888" s="100" t="s">
        <v>353</v>
      </c>
      <c r="N888" s="104"/>
      <c r="O888" s="104"/>
    </row>
    <row r="889" spans="1:15" ht="15" hidden="1" x14ac:dyDescent="0.35">
      <c r="A889" s="100" t="s">
        <v>1889</v>
      </c>
      <c r="B889" s="97" t="s">
        <v>1280</v>
      </c>
      <c r="C889" s="101" t="s">
        <v>496</v>
      </c>
      <c r="D889" s="100" t="s">
        <v>342</v>
      </c>
      <c r="E889" s="102" t="s">
        <v>343</v>
      </c>
      <c r="F889" s="102" t="s">
        <v>343</v>
      </c>
      <c r="G889" s="102" t="s">
        <v>343</v>
      </c>
      <c r="H889" s="102" t="s">
        <v>344</v>
      </c>
      <c r="I889" s="102" t="s">
        <v>343</v>
      </c>
      <c r="J889" s="100" t="s">
        <v>345</v>
      </c>
      <c r="K889" s="100" t="s">
        <v>346</v>
      </c>
      <c r="L889" s="100" t="s">
        <v>347</v>
      </c>
      <c r="N889" s="104"/>
      <c r="O889" s="104"/>
    </row>
    <row r="890" spans="1:15" ht="15" hidden="1" x14ac:dyDescent="0.35">
      <c r="A890" s="100" t="s">
        <v>1890</v>
      </c>
      <c r="B890" s="97" t="s">
        <v>1619</v>
      </c>
      <c r="C890" s="101" t="s">
        <v>399</v>
      </c>
      <c r="D890" s="100" t="s">
        <v>351</v>
      </c>
      <c r="E890" s="102" t="s">
        <v>393</v>
      </c>
      <c r="F890" s="102" t="s">
        <v>393</v>
      </c>
      <c r="G890" s="102" t="s">
        <v>393</v>
      </c>
      <c r="H890" s="102" t="s">
        <v>393</v>
      </c>
      <c r="I890" s="102" t="s">
        <v>393</v>
      </c>
      <c r="J890" s="100" t="s">
        <v>345</v>
      </c>
      <c r="K890" s="100" t="s">
        <v>346</v>
      </c>
      <c r="L890" s="100" t="s">
        <v>347</v>
      </c>
      <c r="N890" s="104"/>
      <c r="O890" s="104"/>
    </row>
    <row r="891" spans="1:15" ht="15" hidden="1" x14ac:dyDescent="0.35">
      <c r="A891" s="100" t="s">
        <v>1891</v>
      </c>
      <c r="B891" s="97" t="s">
        <v>715</v>
      </c>
      <c r="C891" s="101" t="s">
        <v>1552</v>
      </c>
      <c r="D891" s="100" t="s">
        <v>342</v>
      </c>
      <c r="E891" s="102" t="s">
        <v>343</v>
      </c>
      <c r="F891" s="102" t="s">
        <v>343</v>
      </c>
      <c r="G891" s="102" t="s">
        <v>343</v>
      </c>
      <c r="H891" s="102" t="s">
        <v>344</v>
      </c>
      <c r="I891" s="102" t="s">
        <v>343</v>
      </c>
      <c r="J891" s="100" t="s">
        <v>345</v>
      </c>
      <c r="K891" s="100" t="s">
        <v>346</v>
      </c>
      <c r="L891" s="100" t="s">
        <v>347</v>
      </c>
      <c r="N891" s="104"/>
      <c r="O891" s="104"/>
    </row>
    <row r="892" spans="1:15" ht="15" hidden="1" x14ac:dyDescent="0.35">
      <c r="A892" s="100" t="s">
        <v>1892</v>
      </c>
      <c r="B892" s="97" t="s">
        <v>1407</v>
      </c>
      <c r="C892" s="101" t="s">
        <v>399</v>
      </c>
      <c r="D892" s="100" t="s">
        <v>351</v>
      </c>
      <c r="E892" s="102" t="s">
        <v>343</v>
      </c>
      <c r="F892" s="102" t="s">
        <v>343</v>
      </c>
      <c r="G892" s="102" t="s">
        <v>343</v>
      </c>
      <c r="H892" s="102" t="s">
        <v>344</v>
      </c>
      <c r="I892" s="102" t="s">
        <v>343</v>
      </c>
      <c r="J892" s="100" t="s">
        <v>345</v>
      </c>
      <c r="K892" s="100" t="s">
        <v>346</v>
      </c>
      <c r="L892" s="100" t="s">
        <v>347</v>
      </c>
      <c r="N892" s="104"/>
      <c r="O892" s="104"/>
    </row>
    <row r="893" spans="1:15" ht="15" hidden="1" x14ac:dyDescent="0.35">
      <c r="A893" s="100" t="s">
        <v>1893</v>
      </c>
      <c r="B893" s="97" t="s">
        <v>679</v>
      </c>
      <c r="C893" s="101" t="s">
        <v>378</v>
      </c>
      <c r="D893" s="100" t="s">
        <v>351</v>
      </c>
      <c r="E893" s="102" t="s">
        <v>393</v>
      </c>
      <c r="F893" s="102" t="s">
        <v>393</v>
      </c>
      <c r="G893" s="102" t="s">
        <v>393</v>
      </c>
      <c r="H893" s="102" t="s">
        <v>393</v>
      </c>
      <c r="I893" s="102" t="s">
        <v>393</v>
      </c>
      <c r="J893" s="100" t="s">
        <v>345</v>
      </c>
      <c r="K893" s="100" t="s">
        <v>346</v>
      </c>
      <c r="L893" s="100" t="s">
        <v>347</v>
      </c>
      <c r="N893" s="104"/>
      <c r="O893" s="104"/>
    </row>
    <row r="894" spans="1:15" ht="15" hidden="1" x14ac:dyDescent="0.35">
      <c r="A894" s="100" t="s">
        <v>1894</v>
      </c>
      <c r="B894" s="97" t="s">
        <v>1895</v>
      </c>
      <c r="C894" s="101" t="s">
        <v>1244</v>
      </c>
      <c r="D894" s="100" t="s">
        <v>351</v>
      </c>
      <c r="E894" s="102" t="s">
        <v>344</v>
      </c>
      <c r="F894" s="102" t="s">
        <v>344</v>
      </c>
      <c r="G894" s="102" t="s">
        <v>343</v>
      </c>
      <c r="H894" s="102" t="s">
        <v>344</v>
      </c>
      <c r="I894" s="102" t="s">
        <v>344</v>
      </c>
      <c r="J894" s="100" t="s">
        <v>352</v>
      </c>
      <c r="K894" s="100" t="s">
        <v>1896</v>
      </c>
      <c r="L894" s="100" t="s">
        <v>347</v>
      </c>
      <c r="N894" s="104"/>
      <c r="O894" s="104"/>
    </row>
    <row r="895" spans="1:15" ht="15" hidden="1" x14ac:dyDescent="0.35">
      <c r="A895" s="100" t="s">
        <v>1897</v>
      </c>
      <c r="B895" s="97" t="s">
        <v>1898</v>
      </c>
      <c r="C895" s="101" t="s">
        <v>443</v>
      </c>
      <c r="D895" s="100" t="s">
        <v>351</v>
      </c>
      <c r="E895" s="102">
        <v>1.57</v>
      </c>
      <c r="F895" s="102">
        <v>1.81</v>
      </c>
      <c r="G895" s="102">
        <v>1.91</v>
      </c>
      <c r="H895" s="102">
        <v>2.29</v>
      </c>
      <c r="I895" s="102">
        <v>1.9</v>
      </c>
      <c r="J895" s="100" t="s">
        <v>352</v>
      </c>
      <c r="K895" s="100" t="s">
        <v>346</v>
      </c>
      <c r="L895" s="100" t="s">
        <v>353</v>
      </c>
      <c r="N895" s="104"/>
      <c r="O895" s="104"/>
    </row>
    <row r="896" spans="1:15" ht="15" hidden="1" x14ac:dyDescent="0.35">
      <c r="A896" s="100" t="s">
        <v>1899</v>
      </c>
      <c r="B896" s="97" t="s">
        <v>539</v>
      </c>
      <c r="C896" s="101" t="s">
        <v>613</v>
      </c>
      <c r="D896" s="100" t="s">
        <v>342</v>
      </c>
      <c r="E896" s="102">
        <v>1.48</v>
      </c>
      <c r="F896" s="102">
        <v>1.82</v>
      </c>
      <c r="G896" s="102">
        <v>1.84</v>
      </c>
      <c r="H896" s="102">
        <v>2.39</v>
      </c>
      <c r="I896" s="102">
        <v>1.88</v>
      </c>
      <c r="J896" s="100" t="s">
        <v>352</v>
      </c>
      <c r="K896" s="100" t="s">
        <v>346</v>
      </c>
      <c r="L896" s="100" t="s">
        <v>353</v>
      </c>
      <c r="N896" s="104"/>
      <c r="O896" s="104"/>
    </row>
    <row r="897" spans="1:15" ht="15" hidden="1" x14ac:dyDescent="0.35">
      <c r="A897" s="100" t="s">
        <v>1900</v>
      </c>
      <c r="B897" s="97" t="s">
        <v>554</v>
      </c>
      <c r="C897" s="101" t="s">
        <v>371</v>
      </c>
      <c r="D897" s="100" t="s">
        <v>351</v>
      </c>
      <c r="E897" s="102" t="s">
        <v>344</v>
      </c>
      <c r="F897" s="102" t="s">
        <v>343</v>
      </c>
      <c r="G897" s="102" t="s">
        <v>343</v>
      </c>
      <c r="H897" s="102" t="s">
        <v>344</v>
      </c>
      <c r="I897" s="102" t="s">
        <v>343</v>
      </c>
      <c r="J897" s="100" t="s">
        <v>345</v>
      </c>
      <c r="K897" s="100" t="s">
        <v>346</v>
      </c>
      <c r="L897" s="100" t="s">
        <v>347</v>
      </c>
      <c r="N897" s="104"/>
      <c r="O897" s="104"/>
    </row>
    <row r="898" spans="1:15" ht="15" hidden="1" x14ac:dyDescent="0.35">
      <c r="A898" s="100" t="s">
        <v>1901</v>
      </c>
      <c r="B898" s="97" t="s">
        <v>1902</v>
      </c>
      <c r="C898" s="101" t="s">
        <v>360</v>
      </c>
      <c r="D898" s="100" t="s">
        <v>351</v>
      </c>
      <c r="E898" s="102">
        <v>1.37</v>
      </c>
      <c r="F898" s="102">
        <v>1.77</v>
      </c>
      <c r="G898" s="102">
        <v>1.89</v>
      </c>
      <c r="H898" s="102">
        <v>2.1800000000000002</v>
      </c>
      <c r="I898" s="102">
        <v>1.8</v>
      </c>
      <c r="J898" s="100" t="s">
        <v>352</v>
      </c>
      <c r="K898" s="100" t="s">
        <v>346</v>
      </c>
      <c r="L898" s="100" t="s">
        <v>353</v>
      </c>
      <c r="N898" s="104"/>
      <c r="O898" s="104"/>
    </row>
    <row r="899" spans="1:15" ht="15" hidden="1" x14ac:dyDescent="0.35">
      <c r="A899" s="100" t="s">
        <v>1903</v>
      </c>
      <c r="B899" s="97" t="s">
        <v>1704</v>
      </c>
      <c r="C899" s="101" t="s">
        <v>868</v>
      </c>
      <c r="D899" s="100" t="s">
        <v>342</v>
      </c>
      <c r="E899" s="102" t="s">
        <v>343</v>
      </c>
      <c r="F899" s="102" t="s">
        <v>343</v>
      </c>
      <c r="G899" s="102" t="s">
        <v>343</v>
      </c>
      <c r="H899" s="102" t="s">
        <v>344</v>
      </c>
      <c r="I899" s="102" t="s">
        <v>343</v>
      </c>
      <c r="J899" s="100" t="s">
        <v>345</v>
      </c>
      <c r="K899" s="100" t="s">
        <v>346</v>
      </c>
      <c r="L899" s="100" t="s">
        <v>347</v>
      </c>
      <c r="N899" s="104"/>
      <c r="O899" s="104"/>
    </row>
    <row r="900" spans="1:15" ht="15" hidden="1" x14ac:dyDescent="0.35">
      <c r="A900" s="100" t="s">
        <v>1904</v>
      </c>
      <c r="B900" s="97" t="s">
        <v>914</v>
      </c>
      <c r="C900" s="101" t="s">
        <v>523</v>
      </c>
      <c r="D900" s="100" t="s">
        <v>351</v>
      </c>
      <c r="E900" s="102">
        <v>1.37</v>
      </c>
      <c r="F900" s="102">
        <v>1.78</v>
      </c>
      <c r="G900" s="102">
        <v>2.1</v>
      </c>
      <c r="H900" s="102">
        <v>2.2599999999999998</v>
      </c>
      <c r="I900" s="102">
        <v>1.88</v>
      </c>
      <c r="J900" s="100" t="s">
        <v>352</v>
      </c>
      <c r="K900" s="100" t="s">
        <v>346</v>
      </c>
      <c r="L900" s="100" t="s">
        <v>353</v>
      </c>
      <c r="N900" s="104"/>
      <c r="O900" s="104"/>
    </row>
    <row r="901" spans="1:15" ht="15" hidden="1" x14ac:dyDescent="0.35">
      <c r="A901" s="100" t="s">
        <v>1905</v>
      </c>
      <c r="B901" s="97" t="s">
        <v>1356</v>
      </c>
      <c r="C901" s="101" t="s">
        <v>528</v>
      </c>
      <c r="D901" s="100" t="s">
        <v>342</v>
      </c>
      <c r="E901" s="102">
        <v>1.48</v>
      </c>
      <c r="F901" s="102">
        <v>1.82</v>
      </c>
      <c r="G901" s="102">
        <v>1.84</v>
      </c>
      <c r="H901" s="102">
        <v>2.39</v>
      </c>
      <c r="I901" s="102">
        <v>1.88</v>
      </c>
      <c r="J901" s="100" t="s">
        <v>352</v>
      </c>
      <c r="K901" s="100" t="s">
        <v>346</v>
      </c>
      <c r="L901" s="100" t="s">
        <v>353</v>
      </c>
      <c r="N901" s="104"/>
      <c r="O901" s="104"/>
    </row>
    <row r="902" spans="1:15" ht="15" hidden="1" x14ac:dyDescent="0.35">
      <c r="A902" s="100" t="s">
        <v>1906</v>
      </c>
      <c r="B902" s="97" t="s">
        <v>449</v>
      </c>
      <c r="C902" s="101" t="s">
        <v>443</v>
      </c>
      <c r="D902" s="100" t="s">
        <v>351</v>
      </c>
      <c r="E902" s="102" t="s">
        <v>343</v>
      </c>
      <c r="F902" s="102" t="s">
        <v>343</v>
      </c>
      <c r="G902" s="102" t="s">
        <v>343</v>
      </c>
      <c r="H902" s="102" t="s">
        <v>344</v>
      </c>
      <c r="I902" s="102" t="s">
        <v>343</v>
      </c>
      <c r="J902" s="100" t="s">
        <v>345</v>
      </c>
      <c r="K902" s="100" t="s">
        <v>346</v>
      </c>
      <c r="L902" s="100" t="s">
        <v>347</v>
      </c>
      <c r="N902" s="104"/>
      <c r="O902" s="104"/>
    </row>
    <row r="903" spans="1:15" ht="15" hidden="1" x14ac:dyDescent="0.35">
      <c r="A903" s="100" t="s">
        <v>1907</v>
      </c>
      <c r="B903" s="97" t="s">
        <v>1258</v>
      </c>
      <c r="C903" s="101" t="s">
        <v>425</v>
      </c>
      <c r="D903" s="100" t="s">
        <v>351</v>
      </c>
      <c r="E903" s="102" t="s">
        <v>393</v>
      </c>
      <c r="F903" s="102" t="s">
        <v>393</v>
      </c>
      <c r="G903" s="102" t="s">
        <v>393</v>
      </c>
      <c r="H903" s="102" t="s">
        <v>393</v>
      </c>
      <c r="I903" s="102" t="s">
        <v>393</v>
      </c>
      <c r="J903" s="100" t="s">
        <v>345</v>
      </c>
      <c r="K903" s="100" t="s">
        <v>346</v>
      </c>
      <c r="L903" s="100" t="s">
        <v>347</v>
      </c>
      <c r="N903" s="104"/>
      <c r="O903" s="104"/>
    </row>
    <row r="904" spans="1:15" ht="15" hidden="1" x14ac:dyDescent="0.35">
      <c r="A904" s="100" t="s">
        <v>1908</v>
      </c>
      <c r="B904" s="97" t="s">
        <v>745</v>
      </c>
      <c r="C904" s="101" t="s">
        <v>736</v>
      </c>
      <c r="D904" s="100" t="s">
        <v>342</v>
      </c>
      <c r="E904" s="102">
        <v>1.48</v>
      </c>
      <c r="F904" s="102">
        <v>1.82</v>
      </c>
      <c r="G904" s="102">
        <v>1.84</v>
      </c>
      <c r="H904" s="102">
        <v>2.39</v>
      </c>
      <c r="I904" s="102">
        <v>1.88</v>
      </c>
      <c r="J904" s="100" t="s">
        <v>352</v>
      </c>
      <c r="K904" s="100" t="s">
        <v>346</v>
      </c>
      <c r="L904" s="100" t="s">
        <v>353</v>
      </c>
      <c r="N904" s="104"/>
      <c r="O904" s="104"/>
    </row>
    <row r="905" spans="1:15" ht="15" hidden="1" x14ac:dyDescent="0.35">
      <c r="A905" s="100" t="s">
        <v>1909</v>
      </c>
      <c r="B905" s="97" t="s">
        <v>971</v>
      </c>
      <c r="C905" s="101" t="s">
        <v>1910</v>
      </c>
      <c r="D905" s="100" t="s">
        <v>351</v>
      </c>
      <c r="E905" s="102" t="s">
        <v>343</v>
      </c>
      <c r="F905" s="102" t="s">
        <v>343</v>
      </c>
      <c r="G905" s="102" t="s">
        <v>343</v>
      </c>
      <c r="H905" s="102" t="s">
        <v>344</v>
      </c>
      <c r="I905" s="102" t="s">
        <v>343</v>
      </c>
      <c r="J905" s="100" t="s">
        <v>345</v>
      </c>
      <c r="K905" s="100" t="s">
        <v>346</v>
      </c>
      <c r="L905" s="100" t="s">
        <v>347</v>
      </c>
      <c r="N905" s="104"/>
      <c r="O905" s="104"/>
    </row>
    <row r="906" spans="1:15" ht="15" hidden="1" x14ac:dyDescent="0.35">
      <c r="A906" s="100" t="s">
        <v>1911</v>
      </c>
      <c r="B906" s="97" t="s">
        <v>1912</v>
      </c>
      <c r="C906" s="101" t="s">
        <v>356</v>
      </c>
      <c r="D906" s="100" t="s">
        <v>342</v>
      </c>
      <c r="E906" s="102">
        <v>1.41</v>
      </c>
      <c r="F906" s="102">
        <v>1.68</v>
      </c>
      <c r="G906" s="102">
        <v>1.79</v>
      </c>
      <c r="H906" s="102">
        <v>2.08</v>
      </c>
      <c r="I906" s="102">
        <v>1.74</v>
      </c>
      <c r="J906" s="100" t="s">
        <v>352</v>
      </c>
      <c r="K906" s="100" t="s">
        <v>346</v>
      </c>
      <c r="L906" s="100" t="s">
        <v>353</v>
      </c>
      <c r="N906" s="104"/>
      <c r="O906" s="104"/>
    </row>
    <row r="907" spans="1:15" ht="15" hidden="1" x14ac:dyDescent="0.35">
      <c r="A907" s="100" t="s">
        <v>1913</v>
      </c>
      <c r="B907" s="97" t="s">
        <v>449</v>
      </c>
      <c r="C907" s="101" t="s">
        <v>686</v>
      </c>
      <c r="D907" s="100" t="s">
        <v>351</v>
      </c>
      <c r="E907" s="102" t="s">
        <v>343</v>
      </c>
      <c r="F907" s="102" t="s">
        <v>343</v>
      </c>
      <c r="G907" s="102" t="s">
        <v>343</v>
      </c>
      <c r="H907" s="102" t="s">
        <v>344</v>
      </c>
      <c r="I907" s="102" t="s">
        <v>343</v>
      </c>
      <c r="J907" s="100" t="s">
        <v>345</v>
      </c>
      <c r="K907" s="100" t="s">
        <v>346</v>
      </c>
      <c r="L907" s="100" t="s">
        <v>347</v>
      </c>
      <c r="N907" s="104"/>
      <c r="O907" s="104"/>
    </row>
    <row r="908" spans="1:15" ht="15" hidden="1" x14ac:dyDescent="0.35">
      <c r="A908" s="100" t="s">
        <v>1914</v>
      </c>
      <c r="B908" s="97" t="s">
        <v>1915</v>
      </c>
      <c r="C908" s="101" t="s">
        <v>356</v>
      </c>
      <c r="D908" s="100" t="s">
        <v>342</v>
      </c>
      <c r="E908" s="102" t="s">
        <v>344</v>
      </c>
      <c r="F908" s="102" t="s">
        <v>344</v>
      </c>
      <c r="G908" s="102" t="s">
        <v>344</v>
      </c>
      <c r="H908" s="102" t="s">
        <v>344</v>
      </c>
      <c r="I908" s="102" t="s">
        <v>344</v>
      </c>
      <c r="J908" s="100" t="s">
        <v>345</v>
      </c>
      <c r="K908" s="100" t="s">
        <v>346</v>
      </c>
      <c r="L908" s="100" t="s">
        <v>347</v>
      </c>
      <c r="N908" s="104"/>
      <c r="O908" s="104"/>
    </row>
    <row r="909" spans="1:15" ht="15" hidden="1" x14ac:dyDescent="0.35">
      <c r="A909" s="100" t="s">
        <v>1916</v>
      </c>
      <c r="B909" s="97" t="s">
        <v>1917</v>
      </c>
      <c r="C909" s="101" t="s">
        <v>460</v>
      </c>
      <c r="D909" s="100" t="s">
        <v>351</v>
      </c>
      <c r="E909" s="102">
        <v>1.54</v>
      </c>
      <c r="F909" s="102">
        <v>1.84</v>
      </c>
      <c r="G909" s="102">
        <v>1.97</v>
      </c>
      <c r="H909" s="102">
        <v>2.29</v>
      </c>
      <c r="I909" s="102">
        <v>1.91</v>
      </c>
      <c r="J909" s="100" t="s">
        <v>352</v>
      </c>
      <c r="K909" s="100" t="s">
        <v>346</v>
      </c>
      <c r="L909" s="100" t="s">
        <v>353</v>
      </c>
      <c r="N909" s="104"/>
      <c r="O909" s="104"/>
    </row>
    <row r="910" spans="1:15" ht="15" hidden="1" x14ac:dyDescent="0.35">
      <c r="A910" s="100" t="s">
        <v>1918</v>
      </c>
      <c r="B910" s="97" t="s">
        <v>570</v>
      </c>
      <c r="C910" s="101" t="s">
        <v>443</v>
      </c>
      <c r="D910" s="100" t="s">
        <v>342</v>
      </c>
      <c r="E910" s="102">
        <v>1.46</v>
      </c>
      <c r="F910" s="102">
        <v>1.78</v>
      </c>
      <c r="G910" s="102">
        <v>2.0499999999999998</v>
      </c>
      <c r="H910" s="102">
        <v>2.15</v>
      </c>
      <c r="I910" s="102">
        <v>1.86</v>
      </c>
      <c r="J910" s="100" t="s">
        <v>352</v>
      </c>
      <c r="K910" s="100" t="s">
        <v>346</v>
      </c>
      <c r="L910" s="100" t="s">
        <v>353</v>
      </c>
      <c r="N910" s="104"/>
      <c r="O910" s="104"/>
    </row>
    <row r="911" spans="1:15" ht="15" hidden="1" x14ac:dyDescent="0.35">
      <c r="A911" s="100" t="s">
        <v>1919</v>
      </c>
      <c r="B911" s="97" t="s">
        <v>428</v>
      </c>
      <c r="C911" s="101" t="s">
        <v>736</v>
      </c>
      <c r="D911" s="100" t="s">
        <v>351</v>
      </c>
      <c r="E911" s="102" t="s">
        <v>344</v>
      </c>
      <c r="F911" s="102" t="s">
        <v>343</v>
      </c>
      <c r="G911" s="102" t="s">
        <v>343</v>
      </c>
      <c r="H911" s="102" t="s">
        <v>344</v>
      </c>
      <c r="I911" s="102" t="s">
        <v>343</v>
      </c>
      <c r="J911" s="100" t="s">
        <v>345</v>
      </c>
      <c r="K911" s="100" t="s">
        <v>346</v>
      </c>
      <c r="L911" s="100" t="s">
        <v>347</v>
      </c>
      <c r="N911" s="104"/>
      <c r="O911" s="104"/>
    </row>
    <row r="912" spans="1:15" ht="15" hidden="1" x14ac:dyDescent="0.35">
      <c r="A912" s="100" t="s">
        <v>1920</v>
      </c>
      <c r="B912" s="97" t="s">
        <v>1921</v>
      </c>
      <c r="C912" s="101" t="s">
        <v>356</v>
      </c>
      <c r="D912" s="100" t="s">
        <v>342</v>
      </c>
      <c r="E912" s="102">
        <v>1.48</v>
      </c>
      <c r="F912" s="102">
        <v>1.82</v>
      </c>
      <c r="G912" s="102">
        <v>1.84</v>
      </c>
      <c r="H912" s="102">
        <v>2.39</v>
      </c>
      <c r="I912" s="102">
        <v>1.88</v>
      </c>
      <c r="J912" s="100" t="s">
        <v>352</v>
      </c>
      <c r="K912" s="100" t="s">
        <v>346</v>
      </c>
      <c r="L912" s="100" t="s">
        <v>353</v>
      </c>
      <c r="N912" s="104"/>
      <c r="O912" s="104"/>
    </row>
    <row r="913" spans="1:15" ht="15" hidden="1" x14ac:dyDescent="0.35">
      <c r="A913" s="100" t="s">
        <v>1922</v>
      </c>
      <c r="B913" s="97" t="s">
        <v>688</v>
      </c>
      <c r="C913" s="101" t="s">
        <v>378</v>
      </c>
      <c r="D913" s="100" t="s">
        <v>342</v>
      </c>
      <c r="E913" s="102" t="s">
        <v>344</v>
      </c>
      <c r="F913" s="102" t="s">
        <v>344</v>
      </c>
      <c r="G913" s="102" t="s">
        <v>343</v>
      </c>
      <c r="H913" s="102" t="s">
        <v>344</v>
      </c>
      <c r="I913" s="102" t="s">
        <v>343</v>
      </c>
      <c r="J913" s="100" t="s">
        <v>345</v>
      </c>
      <c r="K913" s="100" t="s">
        <v>346</v>
      </c>
      <c r="L913" s="100" t="s">
        <v>347</v>
      </c>
      <c r="N913" s="104"/>
      <c r="O913" s="104"/>
    </row>
    <row r="914" spans="1:15" ht="15" hidden="1" x14ac:dyDescent="0.35">
      <c r="A914" s="100" t="s">
        <v>1923</v>
      </c>
      <c r="B914" s="97" t="s">
        <v>1915</v>
      </c>
      <c r="C914" s="101" t="s">
        <v>356</v>
      </c>
      <c r="D914" s="100" t="s">
        <v>351</v>
      </c>
      <c r="E914" s="102" t="s">
        <v>344</v>
      </c>
      <c r="F914" s="102" t="s">
        <v>344</v>
      </c>
      <c r="G914" s="102" t="s">
        <v>344</v>
      </c>
      <c r="H914" s="102" t="s">
        <v>344</v>
      </c>
      <c r="I914" s="102" t="s">
        <v>344</v>
      </c>
      <c r="J914" s="100" t="s">
        <v>345</v>
      </c>
      <c r="K914" s="100" t="s">
        <v>346</v>
      </c>
      <c r="L914" s="100" t="s">
        <v>347</v>
      </c>
      <c r="N914" s="104"/>
      <c r="O914" s="104"/>
    </row>
    <row r="915" spans="1:15" ht="15" hidden="1" x14ac:dyDescent="0.35">
      <c r="A915" s="100" t="s">
        <v>1924</v>
      </c>
      <c r="B915" s="97" t="s">
        <v>554</v>
      </c>
      <c r="C915" s="101" t="s">
        <v>493</v>
      </c>
      <c r="D915" s="100" t="s">
        <v>342</v>
      </c>
      <c r="E915" s="102" t="s">
        <v>344</v>
      </c>
      <c r="F915" s="102" t="s">
        <v>343</v>
      </c>
      <c r="G915" s="102" t="s">
        <v>343</v>
      </c>
      <c r="H915" s="102" t="s">
        <v>344</v>
      </c>
      <c r="I915" s="102" t="s">
        <v>343</v>
      </c>
      <c r="J915" s="100" t="s">
        <v>345</v>
      </c>
      <c r="K915" s="100" t="s">
        <v>346</v>
      </c>
      <c r="L915" s="100" t="s">
        <v>347</v>
      </c>
      <c r="N915" s="104"/>
      <c r="O915" s="104"/>
    </row>
    <row r="916" spans="1:15" ht="15" hidden="1" x14ac:dyDescent="0.35">
      <c r="A916" s="100" t="s">
        <v>1925</v>
      </c>
      <c r="B916" s="97" t="s">
        <v>1926</v>
      </c>
      <c r="C916" s="101" t="s">
        <v>514</v>
      </c>
      <c r="D916" s="100" t="s">
        <v>351</v>
      </c>
      <c r="E916" s="102" t="s">
        <v>343</v>
      </c>
      <c r="F916" s="102" t="s">
        <v>343</v>
      </c>
      <c r="G916" s="102" t="s">
        <v>343</v>
      </c>
      <c r="H916" s="102" t="s">
        <v>344</v>
      </c>
      <c r="I916" s="102" t="s">
        <v>343</v>
      </c>
      <c r="J916" s="100" t="s">
        <v>345</v>
      </c>
      <c r="K916" s="100" t="s">
        <v>346</v>
      </c>
      <c r="L916" s="100" t="s">
        <v>347</v>
      </c>
      <c r="N916" s="104"/>
      <c r="O916" s="104"/>
    </row>
    <row r="917" spans="1:15" ht="15" x14ac:dyDescent="0.35">
      <c r="A917" s="100" t="s">
        <v>1927</v>
      </c>
      <c r="B917" s="97" t="s">
        <v>702</v>
      </c>
      <c r="C917" s="101" t="s">
        <v>405</v>
      </c>
      <c r="D917" s="100" t="s">
        <v>351</v>
      </c>
      <c r="E917" s="102">
        <v>1.48</v>
      </c>
      <c r="F917" s="102">
        <v>1.82</v>
      </c>
      <c r="G917" s="102">
        <v>1.84</v>
      </c>
      <c r="H917" s="102">
        <v>2.39</v>
      </c>
      <c r="I917" s="102">
        <v>1.88</v>
      </c>
      <c r="J917" s="100" t="s">
        <v>352</v>
      </c>
      <c r="K917" s="100" t="s">
        <v>346</v>
      </c>
      <c r="L917" s="100" t="s">
        <v>353</v>
      </c>
      <c r="N917" s="104"/>
      <c r="O917" s="104"/>
    </row>
    <row r="918" spans="1:15" ht="15" hidden="1" x14ac:dyDescent="0.35">
      <c r="A918" s="100" t="s">
        <v>1928</v>
      </c>
      <c r="B918" s="97" t="s">
        <v>1929</v>
      </c>
      <c r="C918" s="101" t="s">
        <v>431</v>
      </c>
      <c r="D918" s="100" t="s">
        <v>342</v>
      </c>
      <c r="E918" s="102" t="s">
        <v>343</v>
      </c>
      <c r="F918" s="102" t="s">
        <v>432</v>
      </c>
      <c r="G918" s="102" t="s">
        <v>343</v>
      </c>
      <c r="H918" s="102" t="s">
        <v>344</v>
      </c>
      <c r="I918" s="102" t="s">
        <v>343</v>
      </c>
      <c r="J918" s="100" t="s">
        <v>345</v>
      </c>
      <c r="K918" s="100" t="s">
        <v>346</v>
      </c>
      <c r="L918" s="100" t="s">
        <v>347</v>
      </c>
      <c r="N918" s="104"/>
      <c r="O918" s="104"/>
    </row>
    <row r="919" spans="1:15" ht="15" hidden="1" x14ac:dyDescent="0.35">
      <c r="A919" s="100" t="s">
        <v>1930</v>
      </c>
      <c r="B919" s="97" t="s">
        <v>1931</v>
      </c>
      <c r="C919" s="101" t="s">
        <v>356</v>
      </c>
      <c r="D919" s="100" t="s">
        <v>342</v>
      </c>
      <c r="E919" s="102" t="s">
        <v>432</v>
      </c>
      <c r="F919" s="102" t="s">
        <v>432</v>
      </c>
      <c r="G919" s="102" t="s">
        <v>344</v>
      </c>
      <c r="H919" s="102" t="s">
        <v>432</v>
      </c>
      <c r="I919" s="102" t="s">
        <v>432</v>
      </c>
      <c r="J919" s="100" t="s">
        <v>484</v>
      </c>
      <c r="K919" s="100" t="s">
        <v>346</v>
      </c>
      <c r="L919" s="100" t="s">
        <v>347</v>
      </c>
      <c r="N919" s="104"/>
      <c r="O919" s="104"/>
    </row>
    <row r="920" spans="1:15" ht="15" hidden="1" x14ac:dyDescent="0.35">
      <c r="A920" s="100" t="s">
        <v>1932</v>
      </c>
      <c r="B920" s="97" t="s">
        <v>626</v>
      </c>
      <c r="C920" s="101" t="s">
        <v>371</v>
      </c>
      <c r="D920" s="100" t="s">
        <v>351</v>
      </c>
      <c r="E920" s="102" t="s">
        <v>393</v>
      </c>
      <c r="F920" s="102" t="s">
        <v>393</v>
      </c>
      <c r="G920" s="102" t="s">
        <v>393</v>
      </c>
      <c r="H920" s="102" t="s">
        <v>393</v>
      </c>
      <c r="I920" s="102" t="s">
        <v>393</v>
      </c>
      <c r="J920" s="100" t="s">
        <v>345</v>
      </c>
      <c r="K920" s="100" t="s">
        <v>346</v>
      </c>
      <c r="L920" s="100" t="s">
        <v>347</v>
      </c>
      <c r="N920" s="104"/>
      <c r="O920" s="104"/>
    </row>
    <row r="921" spans="1:15" ht="15" hidden="1" x14ac:dyDescent="0.35">
      <c r="A921" s="100" t="s">
        <v>1933</v>
      </c>
      <c r="B921" s="97" t="s">
        <v>987</v>
      </c>
      <c r="C921" s="101" t="s">
        <v>425</v>
      </c>
      <c r="D921" s="100" t="s">
        <v>351</v>
      </c>
      <c r="E921" s="102" t="s">
        <v>393</v>
      </c>
      <c r="F921" s="102" t="s">
        <v>393</v>
      </c>
      <c r="G921" s="102" t="s">
        <v>393</v>
      </c>
      <c r="H921" s="102" t="s">
        <v>393</v>
      </c>
      <c r="I921" s="102" t="s">
        <v>393</v>
      </c>
      <c r="J921" s="100" t="s">
        <v>484</v>
      </c>
      <c r="K921" s="100" t="s">
        <v>346</v>
      </c>
      <c r="L921" s="100" t="s">
        <v>347</v>
      </c>
      <c r="N921" s="104"/>
      <c r="O921" s="104"/>
    </row>
    <row r="922" spans="1:15" ht="15" hidden="1" x14ac:dyDescent="0.35">
      <c r="A922" s="100" t="s">
        <v>1934</v>
      </c>
      <c r="B922" s="97" t="s">
        <v>983</v>
      </c>
      <c r="C922" s="101" t="s">
        <v>483</v>
      </c>
      <c r="D922" s="100" t="s">
        <v>351</v>
      </c>
      <c r="E922" s="102" t="s">
        <v>343</v>
      </c>
      <c r="F922" s="102" t="s">
        <v>432</v>
      </c>
      <c r="G922" s="102" t="s">
        <v>343</v>
      </c>
      <c r="H922" s="102" t="s">
        <v>344</v>
      </c>
      <c r="I922" s="102" t="s">
        <v>343</v>
      </c>
      <c r="J922" s="100" t="s">
        <v>345</v>
      </c>
      <c r="K922" s="100" t="s">
        <v>346</v>
      </c>
      <c r="L922" s="100" t="s">
        <v>347</v>
      </c>
      <c r="N922" s="104"/>
      <c r="O922" s="104"/>
    </row>
    <row r="923" spans="1:15" ht="15" hidden="1" x14ac:dyDescent="0.35">
      <c r="A923" s="100" t="s">
        <v>1935</v>
      </c>
      <c r="B923" s="97" t="s">
        <v>417</v>
      </c>
      <c r="C923" s="101" t="s">
        <v>460</v>
      </c>
      <c r="D923" s="100" t="s">
        <v>342</v>
      </c>
      <c r="E923" s="102">
        <v>1.48</v>
      </c>
      <c r="F923" s="102">
        <v>1.79</v>
      </c>
      <c r="G923" s="102">
        <v>2.0699999999999998</v>
      </c>
      <c r="H923" s="102">
        <v>2.16</v>
      </c>
      <c r="I923" s="102">
        <v>1.87</v>
      </c>
      <c r="J923" s="100" t="s">
        <v>352</v>
      </c>
      <c r="K923" s="100" t="s">
        <v>346</v>
      </c>
      <c r="L923" s="100" t="s">
        <v>353</v>
      </c>
      <c r="N923" s="104"/>
      <c r="O923" s="104"/>
    </row>
    <row r="924" spans="1:15" ht="15" hidden="1" x14ac:dyDescent="0.35">
      <c r="A924" s="100" t="s">
        <v>1936</v>
      </c>
      <c r="B924" s="97" t="s">
        <v>1937</v>
      </c>
      <c r="C924" s="101" t="s">
        <v>356</v>
      </c>
      <c r="D924" s="100" t="s">
        <v>351</v>
      </c>
      <c r="E924" s="102" t="s">
        <v>364</v>
      </c>
      <c r="F924" s="102" t="s">
        <v>364</v>
      </c>
      <c r="G924" s="102" t="s">
        <v>364</v>
      </c>
      <c r="H924" s="102" t="s">
        <v>364</v>
      </c>
      <c r="I924" s="102" t="s">
        <v>364</v>
      </c>
      <c r="J924" s="100" t="s">
        <v>345</v>
      </c>
      <c r="K924" s="100" t="s">
        <v>346</v>
      </c>
      <c r="L924" s="100" t="s">
        <v>347</v>
      </c>
      <c r="N924" s="104"/>
      <c r="O924" s="104"/>
    </row>
    <row r="925" spans="1:15" ht="15" hidden="1" x14ac:dyDescent="0.35">
      <c r="A925" s="100" t="s">
        <v>1938</v>
      </c>
      <c r="B925" s="97" t="s">
        <v>1939</v>
      </c>
      <c r="C925" s="101" t="s">
        <v>356</v>
      </c>
      <c r="D925" s="100" t="s">
        <v>363</v>
      </c>
      <c r="E925" s="102" t="s">
        <v>364</v>
      </c>
      <c r="F925" s="102" t="s">
        <v>364</v>
      </c>
      <c r="G925" s="102" t="s">
        <v>364</v>
      </c>
      <c r="H925" s="102" t="s">
        <v>364</v>
      </c>
      <c r="I925" s="102" t="s">
        <v>364</v>
      </c>
      <c r="J925" s="100" t="s">
        <v>477</v>
      </c>
      <c r="K925" s="100" t="s">
        <v>426</v>
      </c>
      <c r="L925" s="100" t="s">
        <v>347</v>
      </c>
      <c r="N925" s="104"/>
      <c r="O925" s="104"/>
    </row>
    <row r="926" spans="1:15" ht="15" hidden="1" x14ac:dyDescent="0.35">
      <c r="A926" s="100" t="s">
        <v>1940</v>
      </c>
      <c r="B926" s="97" t="s">
        <v>1941</v>
      </c>
      <c r="C926" s="101" t="s">
        <v>514</v>
      </c>
      <c r="D926" s="100" t="s">
        <v>342</v>
      </c>
      <c r="E926" s="102">
        <v>2.0699999999999998</v>
      </c>
      <c r="F926" s="102">
        <v>2.06</v>
      </c>
      <c r="G926" s="102">
        <v>2.2650000000000001</v>
      </c>
      <c r="H926" s="102">
        <v>2.06</v>
      </c>
      <c r="I926" s="102">
        <v>2.1139999999999999</v>
      </c>
      <c r="J926" s="100" t="s">
        <v>621</v>
      </c>
      <c r="K926" s="100" t="s">
        <v>346</v>
      </c>
      <c r="L926" s="100" t="s">
        <v>478</v>
      </c>
      <c r="N926" s="104"/>
      <c r="O926" s="104"/>
    </row>
    <row r="927" spans="1:15" ht="15" hidden="1" x14ac:dyDescent="0.35">
      <c r="A927" s="100" t="s">
        <v>1942</v>
      </c>
      <c r="B927" s="97" t="s">
        <v>1943</v>
      </c>
      <c r="C927" s="101" t="s">
        <v>350</v>
      </c>
      <c r="D927" s="100" t="s">
        <v>351</v>
      </c>
      <c r="E927" s="102" t="s">
        <v>344</v>
      </c>
      <c r="F927" s="102" t="s">
        <v>343</v>
      </c>
      <c r="G927" s="102" t="s">
        <v>343</v>
      </c>
      <c r="H927" s="102" t="s">
        <v>344</v>
      </c>
      <c r="I927" s="102" t="s">
        <v>344</v>
      </c>
      <c r="J927" s="100" t="s">
        <v>345</v>
      </c>
      <c r="K927" s="100" t="s">
        <v>346</v>
      </c>
      <c r="L927" s="100" t="s">
        <v>347</v>
      </c>
      <c r="N927" s="104"/>
      <c r="O927" s="104"/>
    </row>
    <row r="928" spans="1:15" ht="15" hidden="1" x14ac:dyDescent="0.35">
      <c r="A928" s="100" t="s">
        <v>1944</v>
      </c>
      <c r="B928" s="97" t="s">
        <v>715</v>
      </c>
      <c r="C928" s="101" t="s">
        <v>405</v>
      </c>
      <c r="D928" s="100" t="s">
        <v>342</v>
      </c>
      <c r="E928" s="102" t="s">
        <v>343</v>
      </c>
      <c r="F928" s="102" t="s">
        <v>343</v>
      </c>
      <c r="G928" s="102" t="s">
        <v>343</v>
      </c>
      <c r="H928" s="102" t="s">
        <v>344</v>
      </c>
      <c r="I928" s="102" t="s">
        <v>343</v>
      </c>
      <c r="J928" s="100" t="s">
        <v>345</v>
      </c>
      <c r="K928" s="100" t="s">
        <v>346</v>
      </c>
      <c r="L928" s="100" t="s">
        <v>347</v>
      </c>
      <c r="N928" s="104"/>
      <c r="O928" s="104"/>
    </row>
    <row r="929" spans="1:15" ht="15" hidden="1" x14ac:dyDescent="0.35">
      <c r="A929" s="100" t="s">
        <v>1945</v>
      </c>
      <c r="B929" s="97" t="s">
        <v>577</v>
      </c>
      <c r="C929" s="101" t="s">
        <v>1946</v>
      </c>
      <c r="D929" s="100" t="s">
        <v>351</v>
      </c>
      <c r="E929" s="102" t="s">
        <v>393</v>
      </c>
      <c r="F929" s="102" t="s">
        <v>393</v>
      </c>
      <c r="G929" s="102" t="s">
        <v>393</v>
      </c>
      <c r="H929" s="102" t="s">
        <v>393</v>
      </c>
      <c r="I929" s="102" t="s">
        <v>393</v>
      </c>
      <c r="J929" s="100" t="s">
        <v>345</v>
      </c>
      <c r="K929" s="100" t="s">
        <v>346</v>
      </c>
      <c r="L929" s="100" t="s">
        <v>347</v>
      </c>
      <c r="N929" s="104"/>
      <c r="O929" s="104"/>
    </row>
    <row r="930" spans="1:15" ht="15" hidden="1" x14ac:dyDescent="0.35">
      <c r="A930" s="100" t="s">
        <v>1947</v>
      </c>
      <c r="B930" s="97" t="s">
        <v>1948</v>
      </c>
      <c r="C930" s="101" t="s">
        <v>384</v>
      </c>
      <c r="D930" s="100" t="s">
        <v>351</v>
      </c>
      <c r="E930" s="102" t="s">
        <v>343</v>
      </c>
      <c r="F930" s="102" t="s">
        <v>343</v>
      </c>
      <c r="G930" s="102" t="s">
        <v>344</v>
      </c>
      <c r="H930" s="102" t="s">
        <v>344</v>
      </c>
      <c r="I930" s="102" t="s">
        <v>343</v>
      </c>
      <c r="J930" s="100" t="s">
        <v>345</v>
      </c>
      <c r="K930" s="100" t="s">
        <v>346</v>
      </c>
      <c r="L930" s="100" t="s">
        <v>347</v>
      </c>
      <c r="N930" s="104"/>
      <c r="O930" s="104"/>
    </row>
    <row r="931" spans="1:15" ht="15" hidden="1" x14ac:dyDescent="0.35">
      <c r="A931" s="100" t="s">
        <v>1949</v>
      </c>
      <c r="B931" s="97" t="s">
        <v>866</v>
      </c>
      <c r="C931" s="101" t="s">
        <v>1552</v>
      </c>
      <c r="D931" s="100" t="s">
        <v>351</v>
      </c>
      <c r="E931" s="102" t="s">
        <v>343</v>
      </c>
      <c r="F931" s="102" t="s">
        <v>343</v>
      </c>
      <c r="G931" s="102" t="s">
        <v>343</v>
      </c>
      <c r="H931" s="102" t="s">
        <v>344</v>
      </c>
      <c r="I931" s="102" t="s">
        <v>343</v>
      </c>
      <c r="J931" s="100" t="s">
        <v>345</v>
      </c>
      <c r="K931" s="100" t="s">
        <v>346</v>
      </c>
      <c r="L931" s="100" t="s">
        <v>347</v>
      </c>
      <c r="N931" s="104"/>
      <c r="O931" s="104"/>
    </row>
    <row r="932" spans="1:15" ht="15" hidden="1" x14ac:dyDescent="0.35">
      <c r="A932" s="100" t="s">
        <v>1950</v>
      </c>
      <c r="B932" s="97" t="s">
        <v>1951</v>
      </c>
      <c r="C932" s="101" t="s">
        <v>381</v>
      </c>
      <c r="D932" s="100" t="s">
        <v>351</v>
      </c>
      <c r="E932" s="102" t="s">
        <v>364</v>
      </c>
      <c r="F932" s="102" t="s">
        <v>364</v>
      </c>
      <c r="G932" s="102" t="s">
        <v>364</v>
      </c>
      <c r="H932" s="102" t="s">
        <v>364</v>
      </c>
      <c r="I932" s="102" t="s">
        <v>364</v>
      </c>
      <c r="J932" s="100" t="s">
        <v>345</v>
      </c>
      <c r="K932" s="100" t="s">
        <v>346</v>
      </c>
      <c r="L932" s="100" t="s">
        <v>347</v>
      </c>
      <c r="N932" s="104"/>
      <c r="O932" s="104"/>
    </row>
    <row r="933" spans="1:15" ht="15" hidden="1" x14ac:dyDescent="0.35">
      <c r="A933" s="100" t="s">
        <v>1952</v>
      </c>
      <c r="B933" s="97" t="s">
        <v>1953</v>
      </c>
      <c r="C933" s="101" t="s">
        <v>460</v>
      </c>
      <c r="D933" s="100" t="s">
        <v>351</v>
      </c>
      <c r="E933" s="102">
        <v>1.52</v>
      </c>
      <c r="F933" s="102">
        <v>1.99</v>
      </c>
      <c r="G933" s="102">
        <v>2.06</v>
      </c>
      <c r="H933" s="102">
        <v>2.46</v>
      </c>
      <c r="I933" s="102">
        <v>2.0099999999999998</v>
      </c>
      <c r="J933" s="100" t="s">
        <v>352</v>
      </c>
      <c r="K933" s="100" t="s">
        <v>346</v>
      </c>
      <c r="L933" s="100" t="s">
        <v>353</v>
      </c>
      <c r="N933" s="104"/>
      <c r="O933" s="104"/>
    </row>
    <row r="934" spans="1:15" ht="15" hidden="1" x14ac:dyDescent="0.35">
      <c r="A934" s="100" t="s">
        <v>1954</v>
      </c>
      <c r="B934" s="97" t="s">
        <v>1955</v>
      </c>
      <c r="C934" s="101" t="s">
        <v>356</v>
      </c>
      <c r="D934" s="100" t="s">
        <v>363</v>
      </c>
      <c r="E934" s="102" t="s">
        <v>364</v>
      </c>
      <c r="F934" s="102" t="s">
        <v>364</v>
      </c>
      <c r="G934" s="102" t="s">
        <v>364</v>
      </c>
      <c r="H934" s="102" t="s">
        <v>364</v>
      </c>
      <c r="I934" s="102" t="s">
        <v>364</v>
      </c>
      <c r="J934" s="100" t="s">
        <v>365</v>
      </c>
      <c r="K934" s="100" t="s">
        <v>346</v>
      </c>
      <c r="L934" s="100" t="s">
        <v>347</v>
      </c>
      <c r="N934" s="104"/>
      <c r="O934" s="104"/>
    </row>
    <row r="935" spans="1:15" ht="15" hidden="1" x14ac:dyDescent="0.35">
      <c r="A935" s="100" t="s">
        <v>1956</v>
      </c>
      <c r="B935" s="97" t="s">
        <v>1957</v>
      </c>
      <c r="C935" s="101" t="s">
        <v>350</v>
      </c>
      <c r="D935" s="100" t="s">
        <v>351</v>
      </c>
      <c r="E935" s="102">
        <v>1.39</v>
      </c>
      <c r="F935" s="102">
        <v>1.79</v>
      </c>
      <c r="G935" s="102">
        <v>2.11</v>
      </c>
      <c r="H935" s="102">
        <v>2.27</v>
      </c>
      <c r="I935" s="102">
        <v>1.89</v>
      </c>
      <c r="J935" s="100" t="s">
        <v>352</v>
      </c>
      <c r="K935" s="100" t="s">
        <v>346</v>
      </c>
      <c r="L935" s="100" t="s">
        <v>353</v>
      </c>
      <c r="N935" s="104"/>
      <c r="O935" s="104"/>
    </row>
    <row r="936" spans="1:15" ht="15" hidden="1" x14ac:dyDescent="0.35">
      <c r="A936" s="100" t="s">
        <v>1958</v>
      </c>
      <c r="B936" s="97" t="s">
        <v>1959</v>
      </c>
      <c r="C936" s="101" t="s">
        <v>356</v>
      </c>
      <c r="D936" s="100" t="s">
        <v>351</v>
      </c>
      <c r="E936" s="102" t="s">
        <v>364</v>
      </c>
      <c r="F936" s="102" t="s">
        <v>364</v>
      </c>
      <c r="G936" s="102" t="s">
        <v>364</v>
      </c>
      <c r="H936" s="102" t="s">
        <v>364</v>
      </c>
      <c r="I936" s="102" t="s">
        <v>364</v>
      </c>
      <c r="J936" s="100" t="s">
        <v>345</v>
      </c>
      <c r="K936" s="100" t="s">
        <v>346</v>
      </c>
      <c r="L936" s="100" t="s">
        <v>347</v>
      </c>
      <c r="N936" s="104"/>
      <c r="O936" s="104"/>
    </row>
    <row r="937" spans="1:15" ht="15" hidden="1" x14ac:dyDescent="0.35">
      <c r="A937" s="100" t="s">
        <v>1960</v>
      </c>
      <c r="B937" s="97" t="s">
        <v>1961</v>
      </c>
      <c r="C937" s="101" t="s">
        <v>460</v>
      </c>
      <c r="D937" s="100" t="s">
        <v>351</v>
      </c>
      <c r="E937" s="102">
        <v>1.54</v>
      </c>
      <c r="F937" s="102">
        <v>1.84</v>
      </c>
      <c r="G937" s="102">
        <v>1.97</v>
      </c>
      <c r="H937" s="102">
        <v>2.29</v>
      </c>
      <c r="I937" s="102">
        <v>1.91</v>
      </c>
      <c r="J937" s="100" t="s">
        <v>352</v>
      </c>
      <c r="K937" s="100" t="s">
        <v>346</v>
      </c>
      <c r="L937" s="100" t="s">
        <v>353</v>
      </c>
      <c r="N937" s="104"/>
      <c r="O937" s="104"/>
    </row>
    <row r="938" spans="1:15" ht="15" hidden="1" x14ac:dyDescent="0.35">
      <c r="A938" s="100" t="s">
        <v>1962</v>
      </c>
      <c r="B938" s="97" t="s">
        <v>1963</v>
      </c>
      <c r="C938" s="101" t="s">
        <v>739</v>
      </c>
      <c r="D938" s="100" t="s">
        <v>351</v>
      </c>
      <c r="E938" s="102">
        <v>2.0310000000000001</v>
      </c>
      <c r="F938" s="102">
        <v>2.02</v>
      </c>
      <c r="G938" s="102">
        <v>1.621</v>
      </c>
      <c r="H938" s="102">
        <v>1.21</v>
      </c>
      <c r="I938" s="102">
        <v>1.72</v>
      </c>
      <c r="J938" s="100" t="s">
        <v>484</v>
      </c>
      <c r="K938" s="100" t="s">
        <v>346</v>
      </c>
      <c r="L938" s="100" t="s">
        <v>478</v>
      </c>
      <c r="N938" s="104"/>
      <c r="O938" s="104"/>
    </row>
    <row r="939" spans="1:15" ht="15" hidden="1" x14ac:dyDescent="0.35">
      <c r="A939" s="100" t="s">
        <v>1964</v>
      </c>
      <c r="B939" s="97" t="s">
        <v>983</v>
      </c>
      <c r="C939" s="101" t="s">
        <v>817</v>
      </c>
      <c r="D939" s="100" t="s">
        <v>351</v>
      </c>
      <c r="E939" s="102" t="s">
        <v>343</v>
      </c>
      <c r="F939" s="102" t="s">
        <v>343</v>
      </c>
      <c r="G939" s="102" t="s">
        <v>343</v>
      </c>
      <c r="H939" s="102" t="s">
        <v>344</v>
      </c>
      <c r="I939" s="102" t="s">
        <v>343</v>
      </c>
      <c r="J939" s="100" t="s">
        <v>345</v>
      </c>
      <c r="K939" s="100" t="s">
        <v>346</v>
      </c>
      <c r="L939" s="100" t="s">
        <v>347</v>
      </c>
      <c r="N939" s="104"/>
      <c r="O939" s="104"/>
    </row>
    <row r="940" spans="1:15" ht="15" hidden="1" x14ac:dyDescent="0.35">
      <c r="A940" s="100" t="s">
        <v>1965</v>
      </c>
      <c r="B940" s="97" t="s">
        <v>1966</v>
      </c>
      <c r="C940" s="101" t="s">
        <v>356</v>
      </c>
      <c r="D940" s="100" t="s">
        <v>351</v>
      </c>
      <c r="E940" s="102" t="s">
        <v>344</v>
      </c>
      <c r="F940" s="102" t="s">
        <v>344</v>
      </c>
      <c r="G940" s="102" t="s">
        <v>343</v>
      </c>
      <c r="H940" s="102" t="s">
        <v>344</v>
      </c>
      <c r="I940" s="102" t="s">
        <v>343</v>
      </c>
      <c r="J940" s="100" t="s">
        <v>484</v>
      </c>
      <c r="K940" s="100" t="s">
        <v>346</v>
      </c>
      <c r="L940" s="100" t="s">
        <v>347</v>
      </c>
      <c r="N940" s="104"/>
      <c r="O940" s="104"/>
    </row>
    <row r="941" spans="1:15" ht="15" hidden="1" x14ac:dyDescent="0.35">
      <c r="A941" s="100" t="s">
        <v>1967</v>
      </c>
      <c r="B941" s="97" t="s">
        <v>1968</v>
      </c>
      <c r="C941" s="101" t="s">
        <v>384</v>
      </c>
      <c r="D941" s="100" t="s">
        <v>342</v>
      </c>
      <c r="E941" s="102" t="s">
        <v>432</v>
      </c>
      <c r="F941" s="102" t="s">
        <v>344</v>
      </c>
      <c r="G941" s="102" t="s">
        <v>344</v>
      </c>
      <c r="H941" s="102" t="s">
        <v>344</v>
      </c>
      <c r="I941" s="102" t="s">
        <v>344</v>
      </c>
      <c r="J941" s="100" t="s">
        <v>345</v>
      </c>
      <c r="K941" s="100" t="s">
        <v>346</v>
      </c>
      <c r="L941" s="100" t="s">
        <v>347</v>
      </c>
      <c r="N941" s="104"/>
      <c r="O941" s="104"/>
    </row>
    <row r="942" spans="1:15" ht="15" hidden="1" x14ac:dyDescent="0.35">
      <c r="A942" s="100" t="s">
        <v>1969</v>
      </c>
      <c r="B942" s="97" t="s">
        <v>679</v>
      </c>
      <c r="C942" s="101" t="s">
        <v>769</v>
      </c>
      <c r="D942" s="100" t="s">
        <v>342</v>
      </c>
      <c r="E942" s="102" t="s">
        <v>343</v>
      </c>
      <c r="F942" s="102" t="s">
        <v>432</v>
      </c>
      <c r="G942" s="102" t="s">
        <v>343</v>
      </c>
      <c r="H942" s="102" t="s">
        <v>344</v>
      </c>
      <c r="I942" s="102" t="s">
        <v>343</v>
      </c>
      <c r="J942" s="100" t="s">
        <v>345</v>
      </c>
      <c r="K942" s="100" t="s">
        <v>346</v>
      </c>
      <c r="L942" s="100" t="s">
        <v>347</v>
      </c>
      <c r="N942" s="104"/>
      <c r="O942" s="104"/>
    </row>
    <row r="943" spans="1:15" ht="15" hidden="1" x14ac:dyDescent="0.35">
      <c r="A943" s="100" t="s">
        <v>1970</v>
      </c>
      <c r="B943" s="97" t="s">
        <v>1971</v>
      </c>
      <c r="C943" s="101" t="s">
        <v>514</v>
      </c>
      <c r="D943" s="100" t="s">
        <v>351</v>
      </c>
      <c r="E943" s="102">
        <v>2.06</v>
      </c>
      <c r="F943" s="102">
        <v>2.0499999999999998</v>
      </c>
      <c r="G943" s="102">
        <v>2.355</v>
      </c>
      <c r="H943" s="102">
        <v>2.0499999999999998</v>
      </c>
      <c r="I943" s="102">
        <v>2.129</v>
      </c>
      <c r="J943" s="100" t="s">
        <v>345</v>
      </c>
      <c r="K943" s="100" t="s">
        <v>346</v>
      </c>
      <c r="L943" s="100" t="s">
        <v>478</v>
      </c>
      <c r="N943" s="104"/>
      <c r="O943" s="104"/>
    </row>
    <row r="944" spans="1:15" ht="15" hidden="1" x14ac:dyDescent="0.35">
      <c r="A944" s="100" t="s">
        <v>1972</v>
      </c>
      <c r="B944" s="97" t="s">
        <v>505</v>
      </c>
      <c r="C944" s="101" t="s">
        <v>1973</v>
      </c>
      <c r="D944" s="100" t="s">
        <v>351</v>
      </c>
      <c r="E944" s="102" t="s">
        <v>393</v>
      </c>
      <c r="F944" s="102" t="s">
        <v>393</v>
      </c>
      <c r="G944" s="102" t="s">
        <v>393</v>
      </c>
      <c r="H944" s="102" t="s">
        <v>393</v>
      </c>
      <c r="I944" s="102" t="s">
        <v>393</v>
      </c>
      <c r="J944" s="100" t="s">
        <v>345</v>
      </c>
      <c r="K944" s="100" t="s">
        <v>346</v>
      </c>
      <c r="L944" s="100" t="s">
        <v>347</v>
      </c>
      <c r="N944" s="104"/>
      <c r="O944" s="104"/>
    </row>
    <row r="945" spans="1:15" ht="15" hidden="1" x14ac:dyDescent="0.35">
      <c r="A945" s="100" t="s">
        <v>1974</v>
      </c>
      <c r="B945" s="97" t="s">
        <v>1975</v>
      </c>
      <c r="C945" s="101" t="s">
        <v>356</v>
      </c>
      <c r="D945" s="100" t="s">
        <v>351</v>
      </c>
      <c r="E945" s="102" t="s">
        <v>432</v>
      </c>
      <c r="F945" s="102" t="s">
        <v>344</v>
      </c>
      <c r="G945" s="102">
        <v>2.5</v>
      </c>
      <c r="H945" s="102" t="s">
        <v>344</v>
      </c>
      <c r="I945" s="102">
        <v>2.5</v>
      </c>
      <c r="J945" s="100" t="s">
        <v>345</v>
      </c>
      <c r="K945" s="100" t="s">
        <v>346</v>
      </c>
      <c r="L945" s="100" t="s">
        <v>357</v>
      </c>
      <c r="N945" s="104"/>
      <c r="O945" s="104"/>
    </row>
    <row r="946" spans="1:15" ht="15" hidden="1" x14ac:dyDescent="0.35">
      <c r="A946" s="100" t="s">
        <v>1976</v>
      </c>
      <c r="B946" s="97" t="s">
        <v>1977</v>
      </c>
      <c r="C946" s="101" t="s">
        <v>443</v>
      </c>
      <c r="D946" s="100" t="s">
        <v>351</v>
      </c>
      <c r="E946" s="102">
        <v>1.41</v>
      </c>
      <c r="F946" s="102">
        <v>1.72</v>
      </c>
      <c r="G946" s="102">
        <v>1.92</v>
      </c>
      <c r="H946" s="102">
        <v>2.2000000000000002</v>
      </c>
      <c r="I946" s="102">
        <v>1.81</v>
      </c>
      <c r="J946" s="100" t="s">
        <v>352</v>
      </c>
      <c r="K946" s="100" t="s">
        <v>346</v>
      </c>
      <c r="L946" s="100" t="s">
        <v>353</v>
      </c>
      <c r="N946" s="104"/>
      <c r="O946" s="104"/>
    </row>
    <row r="947" spans="1:15" ht="15" hidden="1" x14ac:dyDescent="0.35">
      <c r="A947" s="100" t="s">
        <v>1978</v>
      </c>
      <c r="B947" s="97" t="s">
        <v>1979</v>
      </c>
      <c r="C947" s="101" t="s">
        <v>460</v>
      </c>
      <c r="D947" s="100" t="s">
        <v>351</v>
      </c>
      <c r="E947" s="102">
        <v>1.62</v>
      </c>
      <c r="F947" s="102">
        <v>1.68</v>
      </c>
      <c r="G947" s="102">
        <v>1.89</v>
      </c>
      <c r="H947" s="102">
        <v>2.31</v>
      </c>
      <c r="I947" s="102">
        <v>1.87</v>
      </c>
      <c r="J947" s="100" t="s">
        <v>352</v>
      </c>
      <c r="K947" s="100" t="s">
        <v>346</v>
      </c>
      <c r="L947" s="100" t="s">
        <v>353</v>
      </c>
      <c r="N947" s="104"/>
      <c r="O947" s="104"/>
    </row>
    <row r="948" spans="1:15" ht="15" hidden="1" x14ac:dyDescent="0.35">
      <c r="A948" s="100" t="s">
        <v>1980</v>
      </c>
      <c r="B948" s="97" t="s">
        <v>1981</v>
      </c>
      <c r="C948" s="101" t="s">
        <v>356</v>
      </c>
      <c r="D948" s="100" t="s">
        <v>363</v>
      </c>
      <c r="E948" s="102" t="s">
        <v>364</v>
      </c>
      <c r="F948" s="102" t="s">
        <v>364</v>
      </c>
      <c r="G948" s="102" t="s">
        <v>364</v>
      </c>
      <c r="H948" s="102" t="s">
        <v>364</v>
      </c>
      <c r="I948" s="102" t="s">
        <v>364</v>
      </c>
      <c r="J948" s="100" t="s">
        <v>484</v>
      </c>
      <c r="K948" s="100" t="s">
        <v>1446</v>
      </c>
      <c r="L948" s="100" t="s">
        <v>347</v>
      </c>
      <c r="N948" s="104"/>
      <c r="O948" s="104"/>
    </row>
    <row r="949" spans="1:15" ht="15" hidden="1" x14ac:dyDescent="0.35">
      <c r="A949" s="100" t="s">
        <v>1982</v>
      </c>
      <c r="B949" s="97" t="s">
        <v>1983</v>
      </c>
      <c r="C949" s="101" t="s">
        <v>356</v>
      </c>
      <c r="D949" s="100" t="s">
        <v>351</v>
      </c>
      <c r="E949" s="102" t="s">
        <v>432</v>
      </c>
      <c r="F949" s="102" t="s">
        <v>344</v>
      </c>
      <c r="G949" s="102">
        <v>2.5</v>
      </c>
      <c r="H949" s="102" t="s">
        <v>344</v>
      </c>
      <c r="I949" s="102">
        <v>2.5</v>
      </c>
      <c r="J949" s="100" t="s">
        <v>345</v>
      </c>
      <c r="K949" s="100" t="s">
        <v>346</v>
      </c>
      <c r="L949" s="100" t="s">
        <v>357</v>
      </c>
      <c r="N949" s="104"/>
      <c r="O949" s="104"/>
    </row>
    <row r="950" spans="1:15" ht="15" hidden="1" x14ac:dyDescent="0.35">
      <c r="A950" s="100" t="s">
        <v>1984</v>
      </c>
      <c r="B950" s="97" t="s">
        <v>1985</v>
      </c>
      <c r="C950" s="101" t="s">
        <v>356</v>
      </c>
      <c r="D950" s="100" t="s">
        <v>363</v>
      </c>
      <c r="E950" s="102" t="s">
        <v>364</v>
      </c>
      <c r="F950" s="102" t="s">
        <v>364</v>
      </c>
      <c r="G950" s="102" t="s">
        <v>364</v>
      </c>
      <c r="H950" s="102" t="s">
        <v>364</v>
      </c>
      <c r="I950" s="102" t="s">
        <v>364</v>
      </c>
      <c r="J950" s="100" t="s">
        <v>365</v>
      </c>
      <c r="K950" s="100" t="s">
        <v>346</v>
      </c>
      <c r="L950" s="100" t="s">
        <v>347</v>
      </c>
      <c r="N950" s="104"/>
      <c r="O950" s="104"/>
    </row>
    <row r="951" spans="1:15" ht="15" hidden="1" x14ac:dyDescent="0.35">
      <c r="A951" s="100" t="s">
        <v>1986</v>
      </c>
      <c r="B951" s="97" t="s">
        <v>1987</v>
      </c>
      <c r="C951" s="101" t="s">
        <v>356</v>
      </c>
      <c r="D951" s="100" t="s">
        <v>351</v>
      </c>
      <c r="E951" s="102" t="s">
        <v>432</v>
      </c>
      <c r="F951" s="102" t="s">
        <v>344</v>
      </c>
      <c r="G951" s="102">
        <v>2.5</v>
      </c>
      <c r="H951" s="102" t="s">
        <v>432</v>
      </c>
      <c r="I951" s="102">
        <v>2.5</v>
      </c>
      <c r="J951" s="100" t="s">
        <v>345</v>
      </c>
      <c r="K951" s="100" t="s">
        <v>346</v>
      </c>
      <c r="L951" s="100" t="s">
        <v>357</v>
      </c>
      <c r="N951" s="104"/>
      <c r="O951" s="104"/>
    </row>
    <row r="952" spans="1:15" ht="15" hidden="1" x14ac:dyDescent="0.35">
      <c r="A952" s="100" t="s">
        <v>1988</v>
      </c>
      <c r="B952" s="97" t="s">
        <v>1622</v>
      </c>
      <c r="C952" s="101" t="s">
        <v>1946</v>
      </c>
      <c r="D952" s="100" t="s">
        <v>351</v>
      </c>
      <c r="E952" s="102" t="s">
        <v>393</v>
      </c>
      <c r="F952" s="102" t="s">
        <v>393</v>
      </c>
      <c r="G952" s="102" t="s">
        <v>393</v>
      </c>
      <c r="H952" s="102" t="s">
        <v>393</v>
      </c>
      <c r="I952" s="102" t="s">
        <v>393</v>
      </c>
      <c r="J952" s="100" t="s">
        <v>345</v>
      </c>
      <c r="K952" s="100" t="s">
        <v>346</v>
      </c>
      <c r="L952" s="100" t="s">
        <v>347</v>
      </c>
      <c r="N952" s="104"/>
      <c r="O952" s="104"/>
    </row>
    <row r="953" spans="1:15" ht="15" hidden="1" x14ac:dyDescent="0.35">
      <c r="A953" s="100" t="s">
        <v>1989</v>
      </c>
      <c r="B953" s="97" t="s">
        <v>1704</v>
      </c>
      <c r="C953" s="101" t="s">
        <v>817</v>
      </c>
      <c r="D953" s="100" t="s">
        <v>351</v>
      </c>
      <c r="E953" s="102" t="s">
        <v>343</v>
      </c>
      <c r="F953" s="102" t="s">
        <v>343</v>
      </c>
      <c r="G953" s="102" t="s">
        <v>343</v>
      </c>
      <c r="H953" s="102" t="s">
        <v>344</v>
      </c>
      <c r="I953" s="102" t="s">
        <v>343</v>
      </c>
      <c r="J953" s="100" t="s">
        <v>345</v>
      </c>
      <c r="K953" s="100" t="s">
        <v>346</v>
      </c>
      <c r="L953" s="100" t="s">
        <v>347</v>
      </c>
      <c r="N953" s="104"/>
      <c r="O953" s="104"/>
    </row>
    <row r="954" spans="1:15" ht="15" hidden="1" x14ac:dyDescent="0.35">
      <c r="A954" s="100" t="s">
        <v>1990</v>
      </c>
      <c r="B954" s="97" t="s">
        <v>1031</v>
      </c>
      <c r="C954" s="101" t="s">
        <v>438</v>
      </c>
      <c r="D954" s="100" t="s">
        <v>351</v>
      </c>
      <c r="E954" s="102" t="s">
        <v>393</v>
      </c>
      <c r="F954" s="102" t="s">
        <v>393</v>
      </c>
      <c r="G954" s="102" t="s">
        <v>393</v>
      </c>
      <c r="H954" s="102" t="s">
        <v>393</v>
      </c>
      <c r="I954" s="102" t="s">
        <v>393</v>
      </c>
      <c r="J954" s="100" t="s">
        <v>345</v>
      </c>
      <c r="K954" s="100" t="s">
        <v>346</v>
      </c>
      <c r="L954" s="100" t="s">
        <v>347</v>
      </c>
      <c r="N954" s="104"/>
      <c r="O954" s="104"/>
    </row>
    <row r="955" spans="1:15" ht="15" hidden="1" x14ac:dyDescent="0.35">
      <c r="A955" s="100" t="s">
        <v>1991</v>
      </c>
      <c r="B955" s="97" t="s">
        <v>1992</v>
      </c>
      <c r="C955" s="101" t="s">
        <v>356</v>
      </c>
      <c r="D955" s="100" t="s">
        <v>363</v>
      </c>
      <c r="E955" s="102" t="s">
        <v>364</v>
      </c>
      <c r="F955" s="102" t="s">
        <v>364</v>
      </c>
      <c r="G955" s="102" t="s">
        <v>364</v>
      </c>
      <c r="H955" s="102" t="s">
        <v>364</v>
      </c>
      <c r="I955" s="102" t="s">
        <v>364</v>
      </c>
      <c r="J955" s="100" t="s">
        <v>365</v>
      </c>
      <c r="K955" s="100" t="s">
        <v>346</v>
      </c>
      <c r="L955" s="100" t="s">
        <v>347</v>
      </c>
      <c r="N955" s="104"/>
      <c r="O955" s="104"/>
    </row>
    <row r="956" spans="1:15" ht="15" hidden="1" x14ac:dyDescent="0.35">
      <c r="A956" s="100" t="s">
        <v>1993</v>
      </c>
      <c r="B956" s="97" t="s">
        <v>1080</v>
      </c>
      <c r="C956" s="101" t="s">
        <v>396</v>
      </c>
      <c r="D956" s="100" t="s">
        <v>342</v>
      </c>
      <c r="E956" s="102" t="s">
        <v>344</v>
      </c>
      <c r="F956" s="102" t="s">
        <v>343</v>
      </c>
      <c r="G956" s="102" t="s">
        <v>343</v>
      </c>
      <c r="H956" s="102" t="s">
        <v>344</v>
      </c>
      <c r="I956" s="102" t="s">
        <v>343</v>
      </c>
      <c r="J956" s="100" t="s">
        <v>345</v>
      </c>
      <c r="K956" s="100" t="s">
        <v>346</v>
      </c>
      <c r="L956" s="100" t="s">
        <v>347</v>
      </c>
      <c r="N956" s="104"/>
      <c r="O956" s="104"/>
    </row>
    <row r="957" spans="1:15" ht="15" hidden="1" x14ac:dyDescent="0.35">
      <c r="A957" s="100" t="s">
        <v>1994</v>
      </c>
      <c r="B957" s="97" t="s">
        <v>1995</v>
      </c>
      <c r="C957" s="101" t="s">
        <v>514</v>
      </c>
      <c r="D957" s="100" t="s">
        <v>351</v>
      </c>
      <c r="E957" s="102">
        <v>2.9489999999999998</v>
      </c>
      <c r="F957" s="102">
        <v>2.9180000000000001</v>
      </c>
      <c r="G957" s="102">
        <v>1.63</v>
      </c>
      <c r="H957" s="102">
        <v>2.1800000000000002</v>
      </c>
      <c r="I957" s="102">
        <v>2.419</v>
      </c>
      <c r="J957" s="100" t="s">
        <v>484</v>
      </c>
      <c r="K957" s="100" t="s">
        <v>346</v>
      </c>
      <c r="L957" s="100" t="s">
        <v>353</v>
      </c>
      <c r="N957" s="104"/>
      <c r="O957" s="104"/>
    </row>
    <row r="958" spans="1:15" ht="15" hidden="1" x14ac:dyDescent="0.35">
      <c r="A958" s="100" t="s">
        <v>1996</v>
      </c>
      <c r="B958" s="97" t="s">
        <v>1997</v>
      </c>
      <c r="C958" s="101" t="s">
        <v>425</v>
      </c>
      <c r="D958" s="100" t="s">
        <v>351</v>
      </c>
      <c r="E958" s="102">
        <v>2.714</v>
      </c>
      <c r="F958" s="102" t="s">
        <v>432</v>
      </c>
      <c r="G958" s="102">
        <v>2.5150000000000001</v>
      </c>
      <c r="H958" s="102">
        <v>2.5</v>
      </c>
      <c r="I958" s="102">
        <v>2.6819999999999999</v>
      </c>
      <c r="J958" s="100" t="s">
        <v>922</v>
      </c>
      <c r="K958" s="100" t="s">
        <v>346</v>
      </c>
      <c r="L958" s="100" t="s">
        <v>353</v>
      </c>
      <c r="N958" s="104"/>
      <c r="O958" s="104"/>
    </row>
    <row r="959" spans="1:15" ht="15" hidden="1" x14ac:dyDescent="0.35">
      <c r="A959" s="100" t="s">
        <v>1998</v>
      </c>
      <c r="B959" s="97" t="s">
        <v>1999</v>
      </c>
      <c r="C959" s="101" t="s">
        <v>460</v>
      </c>
      <c r="D959" s="100" t="s">
        <v>351</v>
      </c>
      <c r="E959" s="102">
        <v>1.66</v>
      </c>
      <c r="F959" s="102">
        <v>1.96</v>
      </c>
      <c r="G959" s="102">
        <v>2.0499999999999998</v>
      </c>
      <c r="H959" s="102">
        <v>2.27</v>
      </c>
      <c r="I959" s="102">
        <v>1.99</v>
      </c>
      <c r="J959" s="100" t="s">
        <v>352</v>
      </c>
      <c r="K959" s="100" t="s">
        <v>346</v>
      </c>
      <c r="L959" s="100" t="s">
        <v>353</v>
      </c>
      <c r="N959" s="104"/>
      <c r="O959" s="104"/>
    </row>
    <row r="960" spans="1:15" ht="15" hidden="1" x14ac:dyDescent="0.35">
      <c r="A960" s="100" t="s">
        <v>2000</v>
      </c>
      <c r="B960" s="97" t="s">
        <v>2001</v>
      </c>
      <c r="C960" s="101" t="s">
        <v>514</v>
      </c>
      <c r="D960" s="100" t="s">
        <v>342</v>
      </c>
      <c r="E960" s="102" t="s">
        <v>343</v>
      </c>
      <c r="F960" s="102" t="s">
        <v>432</v>
      </c>
      <c r="G960" s="102" t="s">
        <v>343</v>
      </c>
      <c r="H960" s="102" t="s">
        <v>344</v>
      </c>
      <c r="I960" s="102" t="s">
        <v>343</v>
      </c>
      <c r="J960" s="100" t="s">
        <v>484</v>
      </c>
      <c r="K960" s="100" t="s">
        <v>346</v>
      </c>
      <c r="L960" s="100" t="s">
        <v>347</v>
      </c>
      <c r="N960" s="104"/>
      <c r="O960" s="104"/>
    </row>
    <row r="961" spans="1:15" ht="15" hidden="1" x14ac:dyDescent="0.35">
      <c r="A961" s="100" t="s">
        <v>2002</v>
      </c>
      <c r="B961" s="97" t="s">
        <v>574</v>
      </c>
      <c r="C961" s="101" t="s">
        <v>651</v>
      </c>
      <c r="D961" s="100" t="s">
        <v>351</v>
      </c>
      <c r="E961" s="102" t="s">
        <v>393</v>
      </c>
      <c r="F961" s="102" t="s">
        <v>393</v>
      </c>
      <c r="G961" s="102" t="s">
        <v>393</v>
      </c>
      <c r="H961" s="102" t="s">
        <v>393</v>
      </c>
      <c r="I961" s="102" t="s">
        <v>393</v>
      </c>
      <c r="J961" s="100" t="s">
        <v>345</v>
      </c>
      <c r="K961" s="100" t="s">
        <v>346</v>
      </c>
      <c r="L961" s="100" t="s">
        <v>347</v>
      </c>
      <c r="N961" s="104"/>
      <c r="O961" s="104"/>
    </row>
    <row r="962" spans="1:15" ht="15" hidden="1" x14ac:dyDescent="0.35">
      <c r="A962" s="100" t="s">
        <v>2003</v>
      </c>
      <c r="B962" s="97" t="s">
        <v>2004</v>
      </c>
      <c r="C962" s="101" t="s">
        <v>910</v>
      </c>
      <c r="D962" s="100" t="s">
        <v>351</v>
      </c>
      <c r="E962" s="102" t="s">
        <v>393</v>
      </c>
      <c r="F962" s="102" t="s">
        <v>393</v>
      </c>
      <c r="G962" s="102" t="s">
        <v>393</v>
      </c>
      <c r="H962" s="102" t="s">
        <v>393</v>
      </c>
      <c r="I962" s="102" t="s">
        <v>393</v>
      </c>
      <c r="J962" s="100" t="s">
        <v>345</v>
      </c>
      <c r="K962" s="100" t="s">
        <v>346</v>
      </c>
      <c r="L962" s="100" t="s">
        <v>347</v>
      </c>
      <c r="N962" s="104"/>
      <c r="O962" s="104"/>
    </row>
    <row r="963" spans="1:15" ht="15" hidden="1" x14ac:dyDescent="0.35">
      <c r="A963" s="100" t="s">
        <v>2005</v>
      </c>
      <c r="B963" s="97" t="s">
        <v>2006</v>
      </c>
      <c r="C963" s="101" t="s">
        <v>399</v>
      </c>
      <c r="D963" s="100" t="s">
        <v>342</v>
      </c>
      <c r="E963" s="102" t="s">
        <v>343</v>
      </c>
      <c r="F963" s="102" t="s">
        <v>344</v>
      </c>
      <c r="G963" s="102" t="s">
        <v>343</v>
      </c>
      <c r="H963" s="102" t="s">
        <v>344</v>
      </c>
      <c r="I963" s="102" t="s">
        <v>343</v>
      </c>
      <c r="J963" s="100" t="s">
        <v>345</v>
      </c>
      <c r="K963" s="100" t="s">
        <v>346</v>
      </c>
      <c r="L963" s="100" t="s">
        <v>347</v>
      </c>
      <c r="N963" s="104"/>
      <c r="O963" s="104"/>
    </row>
    <row r="964" spans="1:15" ht="15" hidden="1" x14ac:dyDescent="0.35">
      <c r="A964" s="100" t="s">
        <v>2007</v>
      </c>
      <c r="B964" s="97" t="s">
        <v>1334</v>
      </c>
      <c r="C964" s="101" t="s">
        <v>438</v>
      </c>
      <c r="D964" s="100" t="s">
        <v>351</v>
      </c>
      <c r="E964" s="102" t="s">
        <v>393</v>
      </c>
      <c r="F964" s="102" t="s">
        <v>393</v>
      </c>
      <c r="G964" s="102" t="s">
        <v>393</v>
      </c>
      <c r="H964" s="102" t="s">
        <v>393</v>
      </c>
      <c r="I964" s="102" t="s">
        <v>393</v>
      </c>
      <c r="J964" s="100" t="s">
        <v>345</v>
      </c>
      <c r="K964" s="100" t="s">
        <v>346</v>
      </c>
      <c r="L964" s="100" t="s">
        <v>347</v>
      </c>
      <c r="N964" s="104"/>
      <c r="O964" s="104"/>
    </row>
    <row r="965" spans="1:15" ht="15" hidden="1" x14ac:dyDescent="0.35">
      <c r="A965" s="100" t="s">
        <v>2008</v>
      </c>
      <c r="B965" s="97" t="s">
        <v>2009</v>
      </c>
      <c r="C965" s="101" t="s">
        <v>953</v>
      </c>
      <c r="D965" s="100" t="s">
        <v>342</v>
      </c>
      <c r="E965" s="102">
        <v>1.42</v>
      </c>
      <c r="F965" s="102">
        <v>1.76</v>
      </c>
      <c r="G965" s="102">
        <v>1.88</v>
      </c>
      <c r="H965" s="102">
        <v>2.2799999999999998</v>
      </c>
      <c r="I965" s="102">
        <v>1.84</v>
      </c>
      <c r="J965" s="100" t="s">
        <v>352</v>
      </c>
      <c r="K965" s="100" t="s">
        <v>346</v>
      </c>
      <c r="L965" s="100" t="s">
        <v>353</v>
      </c>
      <c r="N965" s="104"/>
      <c r="O965" s="104"/>
    </row>
    <row r="966" spans="1:15" ht="15" hidden="1" x14ac:dyDescent="0.35">
      <c r="A966" s="100" t="s">
        <v>2010</v>
      </c>
      <c r="B966" s="97" t="s">
        <v>2011</v>
      </c>
      <c r="C966" s="101" t="s">
        <v>1210</v>
      </c>
      <c r="D966" s="100" t="s">
        <v>351</v>
      </c>
      <c r="E966" s="102">
        <v>1.4</v>
      </c>
      <c r="F966" s="102">
        <v>1.8</v>
      </c>
      <c r="G966" s="102">
        <v>1.92</v>
      </c>
      <c r="H966" s="102">
        <v>2.17</v>
      </c>
      <c r="I966" s="102">
        <v>1.82</v>
      </c>
      <c r="J966" s="100" t="s">
        <v>352</v>
      </c>
      <c r="K966" s="100" t="s">
        <v>346</v>
      </c>
      <c r="L966" s="100" t="s">
        <v>353</v>
      </c>
      <c r="N966" s="104"/>
      <c r="O966" s="104"/>
    </row>
    <row r="967" spans="1:15" ht="15" hidden="1" x14ac:dyDescent="0.35">
      <c r="A967" s="100" t="s">
        <v>2012</v>
      </c>
      <c r="B967" s="97" t="s">
        <v>1356</v>
      </c>
      <c r="C967" s="101" t="s">
        <v>686</v>
      </c>
      <c r="D967" s="100" t="s">
        <v>342</v>
      </c>
      <c r="E967" s="102">
        <v>1.48</v>
      </c>
      <c r="F967" s="102">
        <v>1.82</v>
      </c>
      <c r="G967" s="102">
        <v>1.84</v>
      </c>
      <c r="H967" s="102">
        <v>2.39</v>
      </c>
      <c r="I967" s="102">
        <v>1.88</v>
      </c>
      <c r="J967" s="100" t="s">
        <v>352</v>
      </c>
      <c r="K967" s="100" t="s">
        <v>346</v>
      </c>
      <c r="L967" s="100" t="s">
        <v>353</v>
      </c>
      <c r="N967" s="104"/>
      <c r="O967" s="104"/>
    </row>
    <row r="968" spans="1:15" ht="15" hidden="1" x14ac:dyDescent="0.35">
      <c r="A968" s="100" t="s">
        <v>2013</v>
      </c>
      <c r="B968" s="97" t="s">
        <v>710</v>
      </c>
      <c r="C968" s="101" t="s">
        <v>514</v>
      </c>
      <c r="D968" s="100" t="s">
        <v>351</v>
      </c>
      <c r="E968" s="102" t="s">
        <v>432</v>
      </c>
      <c r="F968" s="102" t="s">
        <v>432</v>
      </c>
      <c r="G968" s="102" t="s">
        <v>344</v>
      </c>
      <c r="H968" s="102" t="s">
        <v>432</v>
      </c>
      <c r="I968" s="102" t="s">
        <v>344</v>
      </c>
      <c r="J968" s="100" t="s">
        <v>345</v>
      </c>
      <c r="K968" s="100" t="s">
        <v>346</v>
      </c>
      <c r="L968" s="100" t="s">
        <v>347</v>
      </c>
      <c r="N968" s="104"/>
      <c r="O968" s="104"/>
    </row>
    <row r="969" spans="1:15" ht="15" hidden="1" x14ac:dyDescent="0.35">
      <c r="A969" s="100" t="s">
        <v>2014</v>
      </c>
      <c r="B969" s="97" t="s">
        <v>1561</v>
      </c>
      <c r="C969" s="101" t="s">
        <v>483</v>
      </c>
      <c r="D969" s="100" t="s">
        <v>351</v>
      </c>
      <c r="E969" s="102" t="s">
        <v>343</v>
      </c>
      <c r="F969" s="102" t="s">
        <v>432</v>
      </c>
      <c r="G969" s="102" t="s">
        <v>343</v>
      </c>
      <c r="H969" s="102" t="s">
        <v>344</v>
      </c>
      <c r="I969" s="102" t="s">
        <v>343</v>
      </c>
      <c r="J969" s="100" t="s">
        <v>484</v>
      </c>
      <c r="K969" s="100" t="s">
        <v>346</v>
      </c>
      <c r="L969" s="100" t="s">
        <v>347</v>
      </c>
      <c r="N969" s="104"/>
      <c r="O969" s="104"/>
    </row>
    <row r="970" spans="1:15" ht="15" hidden="1" x14ac:dyDescent="0.35">
      <c r="A970" s="100" t="s">
        <v>2015</v>
      </c>
      <c r="B970" s="97" t="s">
        <v>634</v>
      </c>
      <c r="C970" s="101" t="s">
        <v>405</v>
      </c>
      <c r="D970" s="100" t="s">
        <v>342</v>
      </c>
      <c r="E970" s="102" t="s">
        <v>344</v>
      </c>
      <c r="F970" s="102" t="s">
        <v>343</v>
      </c>
      <c r="G970" s="102" t="s">
        <v>343</v>
      </c>
      <c r="H970" s="102" t="s">
        <v>344</v>
      </c>
      <c r="I970" s="102" t="s">
        <v>343</v>
      </c>
      <c r="J970" s="100" t="s">
        <v>345</v>
      </c>
      <c r="K970" s="100" t="s">
        <v>346</v>
      </c>
      <c r="L970" s="100" t="s">
        <v>347</v>
      </c>
      <c r="N970" s="104"/>
      <c r="O970" s="104"/>
    </row>
    <row r="971" spans="1:15" ht="15" hidden="1" x14ac:dyDescent="0.35">
      <c r="A971" s="100" t="s">
        <v>2016</v>
      </c>
      <c r="B971" s="97" t="s">
        <v>2017</v>
      </c>
      <c r="C971" s="101" t="s">
        <v>460</v>
      </c>
      <c r="D971" s="100" t="s">
        <v>351</v>
      </c>
      <c r="E971" s="102">
        <v>1.82</v>
      </c>
      <c r="F971" s="102" t="s">
        <v>344</v>
      </c>
      <c r="G971" s="102">
        <v>2.1</v>
      </c>
      <c r="H971" s="102">
        <v>2.39</v>
      </c>
      <c r="I971" s="102">
        <v>2.08</v>
      </c>
      <c r="J971" s="100" t="s">
        <v>352</v>
      </c>
      <c r="K971" s="100" t="s">
        <v>346</v>
      </c>
      <c r="L971" s="100" t="s">
        <v>353</v>
      </c>
      <c r="N971" s="104"/>
      <c r="O971" s="104"/>
    </row>
    <row r="972" spans="1:15" ht="15" hidden="1" x14ac:dyDescent="0.35">
      <c r="A972" s="100" t="s">
        <v>2018</v>
      </c>
      <c r="B972" s="97" t="s">
        <v>2019</v>
      </c>
      <c r="C972" s="101" t="s">
        <v>514</v>
      </c>
      <c r="D972" s="100" t="s">
        <v>351</v>
      </c>
      <c r="E972" s="102" t="s">
        <v>343</v>
      </c>
      <c r="F972" s="102" t="s">
        <v>343</v>
      </c>
      <c r="G972" s="102" t="s">
        <v>343</v>
      </c>
      <c r="H972" s="102" t="s">
        <v>344</v>
      </c>
      <c r="I972" s="102" t="s">
        <v>343</v>
      </c>
      <c r="J972" s="100" t="s">
        <v>345</v>
      </c>
      <c r="K972" s="100" t="s">
        <v>346</v>
      </c>
      <c r="L972" s="100" t="s">
        <v>347</v>
      </c>
      <c r="N972" s="104"/>
      <c r="O972" s="104"/>
    </row>
    <row r="973" spans="1:15" ht="15" hidden="1" x14ac:dyDescent="0.35">
      <c r="A973" s="100" t="s">
        <v>2020</v>
      </c>
      <c r="B973" s="97" t="s">
        <v>2021</v>
      </c>
      <c r="C973" s="101" t="s">
        <v>381</v>
      </c>
      <c r="D973" s="100" t="s">
        <v>351</v>
      </c>
      <c r="E973" s="102" t="s">
        <v>432</v>
      </c>
      <c r="F973" s="102" t="s">
        <v>432</v>
      </c>
      <c r="G973" s="102" t="s">
        <v>344</v>
      </c>
      <c r="H973" s="102" t="s">
        <v>344</v>
      </c>
      <c r="I973" s="102" t="s">
        <v>344</v>
      </c>
      <c r="J973" s="100" t="s">
        <v>345</v>
      </c>
      <c r="K973" s="100" t="s">
        <v>346</v>
      </c>
      <c r="L973" s="100" t="s">
        <v>347</v>
      </c>
      <c r="N973" s="104"/>
      <c r="O973" s="104"/>
    </row>
    <row r="974" spans="1:15" ht="15" hidden="1" x14ac:dyDescent="0.35">
      <c r="A974" s="100" t="s">
        <v>2022</v>
      </c>
      <c r="B974" s="97" t="s">
        <v>660</v>
      </c>
      <c r="C974" s="101" t="s">
        <v>703</v>
      </c>
      <c r="D974" s="100" t="s">
        <v>342</v>
      </c>
      <c r="E974" s="102" t="s">
        <v>344</v>
      </c>
      <c r="F974" s="102" t="s">
        <v>343</v>
      </c>
      <c r="G974" s="102" t="s">
        <v>343</v>
      </c>
      <c r="H974" s="102" t="s">
        <v>344</v>
      </c>
      <c r="I974" s="102" t="s">
        <v>343</v>
      </c>
      <c r="J974" s="100" t="s">
        <v>345</v>
      </c>
      <c r="K974" s="100" t="s">
        <v>346</v>
      </c>
      <c r="L974" s="100" t="s">
        <v>347</v>
      </c>
      <c r="N974" s="104"/>
      <c r="O974" s="104"/>
    </row>
    <row r="975" spans="1:15" ht="15" hidden="1" x14ac:dyDescent="0.35">
      <c r="A975" s="100" t="s">
        <v>2023</v>
      </c>
      <c r="B975" s="97" t="s">
        <v>2024</v>
      </c>
      <c r="C975" s="101" t="s">
        <v>356</v>
      </c>
      <c r="D975" s="100" t="s">
        <v>363</v>
      </c>
      <c r="E975" s="102" t="s">
        <v>364</v>
      </c>
      <c r="F975" s="102" t="s">
        <v>364</v>
      </c>
      <c r="G975" s="102" t="s">
        <v>364</v>
      </c>
      <c r="H975" s="102" t="s">
        <v>364</v>
      </c>
      <c r="I975" s="102" t="s">
        <v>364</v>
      </c>
      <c r="J975" s="100" t="s">
        <v>365</v>
      </c>
      <c r="K975" s="100" t="s">
        <v>346</v>
      </c>
      <c r="L975" s="100" t="s">
        <v>347</v>
      </c>
      <c r="N975" s="104"/>
      <c r="O975" s="104"/>
    </row>
    <row r="976" spans="1:15" ht="15" hidden="1" x14ac:dyDescent="0.35">
      <c r="A976" s="100" t="s">
        <v>2025</v>
      </c>
      <c r="B976" s="97" t="s">
        <v>688</v>
      </c>
      <c r="C976" s="101" t="s">
        <v>384</v>
      </c>
      <c r="D976" s="100" t="s">
        <v>342</v>
      </c>
      <c r="E976" s="102" t="s">
        <v>344</v>
      </c>
      <c r="F976" s="102" t="s">
        <v>344</v>
      </c>
      <c r="G976" s="102" t="s">
        <v>343</v>
      </c>
      <c r="H976" s="102" t="s">
        <v>344</v>
      </c>
      <c r="I976" s="102" t="s">
        <v>343</v>
      </c>
      <c r="J976" s="100" t="s">
        <v>345</v>
      </c>
      <c r="K976" s="100" t="s">
        <v>346</v>
      </c>
      <c r="L976" s="100" t="s">
        <v>347</v>
      </c>
      <c r="N976" s="104"/>
      <c r="O976" s="104"/>
    </row>
    <row r="977" spans="1:15" ht="15" hidden="1" x14ac:dyDescent="0.35">
      <c r="A977" s="100" t="s">
        <v>2026</v>
      </c>
      <c r="B977" s="97" t="s">
        <v>480</v>
      </c>
      <c r="C977" s="101" t="s">
        <v>514</v>
      </c>
      <c r="D977" s="100" t="s">
        <v>351</v>
      </c>
      <c r="E977" s="102" t="s">
        <v>344</v>
      </c>
      <c r="F977" s="102" t="s">
        <v>344</v>
      </c>
      <c r="G977" s="102" t="s">
        <v>344</v>
      </c>
      <c r="H977" s="102" t="s">
        <v>344</v>
      </c>
      <c r="I977" s="102" t="s">
        <v>344</v>
      </c>
      <c r="J977" s="100" t="s">
        <v>345</v>
      </c>
      <c r="K977" s="100" t="s">
        <v>346</v>
      </c>
      <c r="L977" s="100" t="s">
        <v>347</v>
      </c>
      <c r="N977" s="104"/>
      <c r="O977" s="104"/>
    </row>
    <row r="978" spans="1:15" ht="15" hidden="1" x14ac:dyDescent="0.35">
      <c r="A978" s="100" t="s">
        <v>2027</v>
      </c>
      <c r="B978" s="97" t="s">
        <v>422</v>
      </c>
      <c r="C978" s="101" t="s">
        <v>405</v>
      </c>
      <c r="D978" s="100" t="s">
        <v>351</v>
      </c>
      <c r="E978" s="102">
        <v>1.48</v>
      </c>
      <c r="F978" s="102">
        <v>1.82</v>
      </c>
      <c r="G978" s="102">
        <v>1.84</v>
      </c>
      <c r="H978" s="102">
        <v>2.39</v>
      </c>
      <c r="I978" s="102">
        <v>1.88</v>
      </c>
      <c r="J978" s="100" t="s">
        <v>352</v>
      </c>
      <c r="K978" s="100" t="s">
        <v>346</v>
      </c>
      <c r="L978" s="100" t="s">
        <v>353</v>
      </c>
      <c r="N978" s="104"/>
      <c r="O978" s="104"/>
    </row>
    <row r="979" spans="1:15" ht="15" hidden="1" x14ac:dyDescent="0.35">
      <c r="A979" s="100" t="s">
        <v>2028</v>
      </c>
      <c r="B979" s="97" t="s">
        <v>577</v>
      </c>
      <c r="C979" s="101" t="s">
        <v>1562</v>
      </c>
      <c r="D979" s="100" t="s">
        <v>351</v>
      </c>
      <c r="E979" s="102" t="s">
        <v>343</v>
      </c>
      <c r="F979" s="102" t="s">
        <v>432</v>
      </c>
      <c r="G979" s="102" t="s">
        <v>343</v>
      </c>
      <c r="H979" s="102" t="s">
        <v>344</v>
      </c>
      <c r="I979" s="102" t="s">
        <v>343</v>
      </c>
      <c r="J979" s="100" t="s">
        <v>345</v>
      </c>
      <c r="K979" s="100" t="s">
        <v>346</v>
      </c>
      <c r="L979" s="100" t="s">
        <v>347</v>
      </c>
      <c r="N979" s="104"/>
      <c r="O979" s="104"/>
    </row>
    <row r="980" spans="1:15" hidden="1" x14ac:dyDescent="0.3">
      <c r="A980" s="100" t="s">
        <v>2029</v>
      </c>
      <c r="B980" s="97" t="s">
        <v>626</v>
      </c>
      <c r="C980" s="101" t="s">
        <v>691</v>
      </c>
      <c r="D980" s="100" t="s">
        <v>351</v>
      </c>
      <c r="E980" s="102" t="s">
        <v>393</v>
      </c>
      <c r="F980" s="102" t="s">
        <v>393</v>
      </c>
      <c r="G980" s="102" t="s">
        <v>393</v>
      </c>
      <c r="H980" s="102" t="s">
        <v>393</v>
      </c>
      <c r="I980" s="102" t="s">
        <v>393</v>
      </c>
      <c r="J980" s="100" t="s">
        <v>345</v>
      </c>
      <c r="K980" s="100" t="s">
        <v>346</v>
      </c>
      <c r="L980" s="100" t="s">
        <v>347</v>
      </c>
    </row>
    <row r="981" spans="1:15" hidden="1" x14ac:dyDescent="0.3">
      <c r="A981" s="100" t="s">
        <v>2030</v>
      </c>
      <c r="B981" s="97" t="s">
        <v>1023</v>
      </c>
      <c r="C981" s="101" t="s">
        <v>371</v>
      </c>
      <c r="D981" s="100" t="s">
        <v>342</v>
      </c>
      <c r="E981" s="102" t="s">
        <v>344</v>
      </c>
      <c r="F981" s="102" t="s">
        <v>343</v>
      </c>
      <c r="G981" s="102" t="s">
        <v>343</v>
      </c>
      <c r="H981" s="102" t="s">
        <v>344</v>
      </c>
      <c r="I981" s="102" t="s">
        <v>343</v>
      </c>
      <c r="J981" s="100" t="s">
        <v>345</v>
      </c>
      <c r="K981" s="100" t="s">
        <v>346</v>
      </c>
      <c r="L981" s="100" t="s">
        <v>347</v>
      </c>
    </row>
    <row r="982" spans="1:15" hidden="1" x14ac:dyDescent="0.3">
      <c r="A982" s="100" t="s">
        <v>2031</v>
      </c>
      <c r="B982" s="97" t="s">
        <v>1997</v>
      </c>
      <c r="C982" s="101" t="s">
        <v>473</v>
      </c>
      <c r="D982" s="100" t="s">
        <v>351</v>
      </c>
      <c r="E982" s="102">
        <v>2.1429999999999998</v>
      </c>
      <c r="F982" s="102" t="s">
        <v>344</v>
      </c>
      <c r="G982" s="102">
        <v>1.83</v>
      </c>
      <c r="H982" s="102">
        <v>2.1800000000000002</v>
      </c>
      <c r="I982" s="102">
        <v>2.0379999999999998</v>
      </c>
      <c r="J982" s="100" t="s">
        <v>922</v>
      </c>
      <c r="K982" s="100" t="s">
        <v>346</v>
      </c>
      <c r="L982" s="100" t="s">
        <v>353</v>
      </c>
    </row>
    <row r="983" spans="1:15" hidden="1" x14ac:dyDescent="0.3">
      <c r="A983" s="100" t="s">
        <v>2032</v>
      </c>
      <c r="B983" s="97" t="s">
        <v>2033</v>
      </c>
      <c r="C983" s="101" t="s">
        <v>384</v>
      </c>
      <c r="D983" s="100" t="s">
        <v>351</v>
      </c>
      <c r="E983" s="102" t="s">
        <v>343</v>
      </c>
      <c r="F983" s="102" t="s">
        <v>343</v>
      </c>
      <c r="G983" s="102" t="s">
        <v>344</v>
      </c>
      <c r="H983" s="102" t="s">
        <v>344</v>
      </c>
      <c r="I983" s="102" t="s">
        <v>343</v>
      </c>
      <c r="J983" s="100" t="s">
        <v>345</v>
      </c>
      <c r="K983" s="100" t="s">
        <v>346</v>
      </c>
      <c r="L983" s="100" t="s">
        <v>347</v>
      </c>
    </row>
    <row r="984" spans="1:15" hidden="1" x14ac:dyDescent="0.3">
      <c r="A984" s="100" t="s">
        <v>2034</v>
      </c>
      <c r="B984" s="97" t="s">
        <v>2035</v>
      </c>
      <c r="C984" s="101" t="s">
        <v>384</v>
      </c>
      <c r="D984" s="100" t="s">
        <v>351</v>
      </c>
      <c r="E984" s="102" t="s">
        <v>344</v>
      </c>
      <c r="F984" s="102" t="s">
        <v>344</v>
      </c>
      <c r="G984" s="102" t="s">
        <v>432</v>
      </c>
      <c r="H984" s="102" t="s">
        <v>344</v>
      </c>
      <c r="I984" s="102" t="s">
        <v>344</v>
      </c>
      <c r="J984" s="100" t="s">
        <v>345</v>
      </c>
      <c r="K984" s="100" t="s">
        <v>346</v>
      </c>
      <c r="L984" s="100" t="s">
        <v>347</v>
      </c>
    </row>
    <row r="985" spans="1:15" hidden="1" x14ac:dyDescent="0.3">
      <c r="A985" s="100" t="s">
        <v>2036</v>
      </c>
      <c r="B985" s="97" t="s">
        <v>1092</v>
      </c>
      <c r="C985" s="101" t="s">
        <v>552</v>
      </c>
      <c r="D985" s="100" t="s">
        <v>342</v>
      </c>
      <c r="E985" s="102">
        <v>2.1280000000000001</v>
      </c>
      <c r="F985" s="102">
        <v>1.744</v>
      </c>
      <c r="G985" s="102">
        <v>1.7190000000000001</v>
      </c>
      <c r="H985" s="102">
        <v>2.0169999999999999</v>
      </c>
      <c r="I985" s="102">
        <v>1.9019999999999999</v>
      </c>
      <c r="J985" s="100" t="s">
        <v>484</v>
      </c>
      <c r="K985" s="100" t="s">
        <v>346</v>
      </c>
      <c r="L985" s="100" t="s">
        <v>353</v>
      </c>
    </row>
    <row r="986" spans="1:15" hidden="1" x14ac:dyDescent="0.3">
      <c r="A986" s="100" t="s">
        <v>2037</v>
      </c>
      <c r="B986" s="97" t="s">
        <v>2038</v>
      </c>
      <c r="C986" s="101" t="s">
        <v>496</v>
      </c>
      <c r="D986" s="100" t="s">
        <v>351</v>
      </c>
      <c r="E986" s="102" t="s">
        <v>393</v>
      </c>
      <c r="F986" s="102" t="s">
        <v>393</v>
      </c>
      <c r="G986" s="102" t="s">
        <v>393</v>
      </c>
      <c r="H986" s="102" t="s">
        <v>393</v>
      </c>
      <c r="I986" s="102" t="s">
        <v>393</v>
      </c>
      <c r="J986" s="100" t="s">
        <v>345</v>
      </c>
      <c r="K986" s="100" t="s">
        <v>346</v>
      </c>
      <c r="L986" s="100" t="s">
        <v>347</v>
      </c>
    </row>
    <row r="987" spans="1:15" hidden="1" x14ac:dyDescent="0.3">
      <c r="A987" s="100" t="s">
        <v>2039</v>
      </c>
      <c r="B987" s="97" t="s">
        <v>2040</v>
      </c>
      <c r="C987" s="101" t="s">
        <v>384</v>
      </c>
      <c r="D987" s="100" t="s">
        <v>342</v>
      </c>
      <c r="E987" s="102" t="s">
        <v>344</v>
      </c>
      <c r="F987" s="102" t="s">
        <v>344</v>
      </c>
      <c r="G987" s="102" t="s">
        <v>344</v>
      </c>
      <c r="H987" s="102" t="s">
        <v>344</v>
      </c>
      <c r="I987" s="102" t="s">
        <v>344</v>
      </c>
      <c r="J987" s="100" t="s">
        <v>345</v>
      </c>
      <c r="K987" s="100" t="s">
        <v>346</v>
      </c>
      <c r="L987" s="100" t="s">
        <v>347</v>
      </c>
    </row>
    <row r="988" spans="1:15" hidden="1" x14ac:dyDescent="0.3">
      <c r="A988" s="100" t="s">
        <v>2041</v>
      </c>
      <c r="B988" s="97" t="s">
        <v>2042</v>
      </c>
      <c r="C988" s="101" t="s">
        <v>384</v>
      </c>
      <c r="D988" s="100" t="s">
        <v>363</v>
      </c>
      <c r="E988" s="102" t="s">
        <v>364</v>
      </c>
      <c r="F988" s="102" t="s">
        <v>364</v>
      </c>
      <c r="G988" s="102" t="s">
        <v>364</v>
      </c>
      <c r="H988" s="102" t="s">
        <v>364</v>
      </c>
      <c r="I988" s="102" t="s">
        <v>364</v>
      </c>
      <c r="J988" s="100" t="s">
        <v>345</v>
      </c>
      <c r="K988" s="100" t="s">
        <v>346</v>
      </c>
      <c r="L988" s="100" t="s">
        <v>347</v>
      </c>
    </row>
    <row r="989" spans="1:15" hidden="1" x14ac:dyDescent="0.3">
      <c r="A989" s="100" t="s">
        <v>2043</v>
      </c>
      <c r="B989" s="97" t="s">
        <v>2044</v>
      </c>
      <c r="C989" s="101" t="s">
        <v>443</v>
      </c>
      <c r="D989" s="100" t="s">
        <v>342</v>
      </c>
      <c r="E989" s="102">
        <v>1.73</v>
      </c>
      <c r="F989" s="102">
        <v>1.79</v>
      </c>
      <c r="G989" s="102">
        <v>1.73</v>
      </c>
      <c r="H989" s="102">
        <v>1.73</v>
      </c>
      <c r="I989" s="102">
        <v>1.74</v>
      </c>
      <c r="J989" s="100" t="s">
        <v>352</v>
      </c>
      <c r="K989" s="100" t="s">
        <v>346</v>
      </c>
      <c r="L989" s="100" t="s">
        <v>353</v>
      </c>
    </row>
    <row r="990" spans="1:15" hidden="1" x14ac:dyDescent="0.3">
      <c r="A990" s="100" t="s">
        <v>2045</v>
      </c>
      <c r="B990" s="97" t="s">
        <v>809</v>
      </c>
      <c r="C990" s="101" t="s">
        <v>496</v>
      </c>
      <c r="D990" s="100" t="s">
        <v>351</v>
      </c>
      <c r="E990" s="102">
        <v>1.5</v>
      </c>
      <c r="F990" s="102">
        <v>1.67</v>
      </c>
      <c r="G990" s="102">
        <v>1.82</v>
      </c>
      <c r="H990" s="102">
        <v>2.31</v>
      </c>
      <c r="I990" s="102">
        <v>1.82</v>
      </c>
      <c r="J990" s="100" t="s">
        <v>352</v>
      </c>
      <c r="K990" s="100" t="s">
        <v>346</v>
      </c>
      <c r="L990" s="100" t="s">
        <v>353</v>
      </c>
    </row>
    <row r="991" spans="1:15" hidden="1" x14ac:dyDescent="0.3">
      <c r="A991" s="100" t="s">
        <v>2046</v>
      </c>
      <c r="B991" s="97" t="s">
        <v>1044</v>
      </c>
      <c r="C991" s="101" t="s">
        <v>613</v>
      </c>
      <c r="D991" s="100" t="s">
        <v>351</v>
      </c>
      <c r="E991" s="102" t="s">
        <v>393</v>
      </c>
      <c r="F991" s="102" t="s">
        <v>393</v>
      </c>
      <c r="G991" s="102" t="s">
        <v>393</v>
      </c>
      <c r="H991" s="102" t="s">
        <v>393</v>
      </c>
      <c r="I991" s="102" t="s">
        <v>393</v>
      </c>
      <c r="J991" s="100" t="s">
        <v>345</v>
      </c>
      <c r="K991" s="100" t="s">
        <v>346</v>
      </c>
      <c r="L991" s="100" t="s">
        <v>347</v>
      </c>
    </row>
    <row r="992" spans="1:15" hidden="1" x14ac:dyDescent="0.3">
      <c r="A992" s="100" t="s">
        <v>2047</v>
      </c>
      <c r="B992" s="97" t="s">
        <v>964</v>
      </c>
      <c r="C992" s="101" t="s">
        <v>1515</v>
      </c>
      <c r="D992" s="100" t="s">
        <v>351</v>
      </c>
      <c r="E992" s="102">
        <v>1.48</v>
      </c>
      <c r="F992" s="102">
        <v>1.82</v>
      </c>
      <c r="G992" s="102">
        <v>1.84</v>
      </c>
      <c r="H992" s="102">
        <v>2.39</v>
      </c>
      <c r="I992" s="102">
        <v>1.88</v>
      </c>
      <c r="J992" s="100" t="s">
        <v>352</v>
      </c>
      <c r="K992" s="100" t="s">
        <v>346</v>
      </c>
      <c r="L992" s="100" t="s">
        <v>353</v>
      </c>
    </row>
    <row r="993" spans="1:12" hidden="1" x14ac:dyDescent="0.3">
      <c r="A993" s="100" t="s">
        <v>2048</v>
      </c>
      <c r="B993" s="97" t="s">
        <v>2049</v>
      </c>
      <c r="C993" s="101" t="s">
        <v>476</v>
      </c>
      <c r="D993" s="100" t="s">
        <v>351</v>
      </c>
      <c r="E993" s="102">
        <v>2.0310000000000001</v>
      </c>
      <c r="F993" s="102" t="s">
        <v>432</v>
      </c>
      <c r="G993" s="102">
        <v>1.621</v>
      </c>
      <c r="H993" s="102">
        <v>1.21</v>
      </c>
      <c r="I993" s="102">
        <v>1.9650000000000001</v>
      </c>
      <c r="J993" s="100" t="s">
        <v>484</v>
      </c>
      <c r="K993" s="100" t="s">
        <v>346</v>
      </c>
      <c r="L993" s="100" t="s">
        <v>478</v>
      </c>
    </row>
    <row r="994" spans="1:12" hidden="1" x14ac:dyDescent="0.3">
      <c r="A994" s="100" t="s">
        <v>2050</v>
      </c>
      <c r="B994" s="97" t="s">
        <v>1031</v>
      </c>
      <c r="C994" s="101" t="s">
        <v>399</v>
      </c>
      <c r="D994" s="100" t="s">
        <v>351</v>
      </c>
      <c r="E994" s="102" t="s">
        <v>393</v>
      </c>
      <c r="F994" s="102" t="s">
        <v>393</v>
      </c>
      <c r="G994" s="102" t="s">
        <v>393</v>
      </c>
      <c r="H994" s="102" t="s">
        <v>393</v>
      </c>
      <c r="I994" s="102" t="s">
        <v>393</v>
      </c>
      <c r="J994" s="100" t="s">
        <v>345</v>
      </c>
      <c r="K994" s="100" t="s">
        <v>346</v>
      </c>
      <c r="L994" s="100" t="s">
        <v>347</v>
      </c>
    </row>
    <row r="995" spans="1:12" hidden="1" x14ac:dyDescent="0.3">
      <c r="A995" s="100" t="s">
        <v>2051</v>
      </c>
      <c r="B995" s="97" t="s">
        <v>2052</v>
      </c>
      <c r="C995" s="101" t="s">
        <v>431</v>
      </c>
      <c r="D995" s="100" t="s">
        <v>363</v>
      </c>
      <c r="E995" s="102" t="s">
        <v>364</v>
      </c>
      <c r="F995" s="102" t="s">
        <v>364</v>
      </c>
      <c r="G995" s="102" t="s">
        <v>364</v>
      </c>
      <c r="H995" s="102" t="s">
        <v>364</v>
      </c>
      <c r="I995" s="102" t="s">
        <v>364</v>
      </c>
      <c r="J995" s="100" t="s">
        <v>345</v>
      </c>
      <c r="K995" s="100" t="s">
        <v>346</v>
      </c>
      <c r="L995" s="100" t="s">
        <v>347</v>
      </c>
    </row>
    <row r="996" spans="1:12" hidden="1" x14ac:dyDescent="0.3">
      <c r="A996" s="100" t="s">
        <v>2053</v>
      </c>
      <c r="B996" s="97" t="s">
        <v>2054</v>
      </c>
      <c r="C996" s="101" t="s">
        <v>460</v>
      </c>
      <c r="D996" s="100" t="s">
        <v>351</v>
      </c>
      <c r="E996" s="102">
        <v>1.48</v>
      </c>
      <c r="F996" s="102">
        <v>1.82</v>
      </c>
      <c r="G996" s="102">
        <v>1.84</v>
      </c>
      <c r="H996" s="102">
        <v>2.39</v>
      </c>
      <c r="I996" s="102">
        <v>1.88</v>
      </c>
      <c r="J996" s="100" t="s">
        <v>352</v>
      </c>
      <c r="K996" s="100" t="s">
        <v>346</v>
      </c>
      <c r="L996" s="100" t="s">
        <v>353</v>
      </c>
    </row>
    <row r="997" spans="1:12" hidden="1" x14ac:dyDescent="0.3">
      <c r="A997" s="100" t="s">
        <v>2055</v>
      </c>
      <c r="B997" s="97" t="s">
        <v>1023</v>
      </c>
      <c r="C997" s="101" t="s">
        <v>378</v>
      </c>
      <c r="D997" s="100" t="s">
        <v>351</v>
      </c>
      <c r="E997" s="102" t="s">
        <v>344</v>
      </c>
      <c r="F997" s="102" t="s">
        <v>343</v>
      </c>
      <c r="G997" s="102" t="s">
        <v>343</v>
      </c>
      <c r="H997" s="102" t="s">
        <v>344</v>
      </c>
      <c r="I997" s="102" t="s">
        <v>343</v>
      </c>
      <c r="J997" s="100" t="s">
        <v>345</v>
      </c>
      <c r="K997" s="100" t="s">
        <v>346</v>
      </c>
      <c r="L997" s="100" t="s">
        <v>347</v>
      </c>
    </row>
    <row r="998" spans="1:12" hidden="1" x14ac:dyDescent="0.3">
      <c r="A998" s="100" t="s">
        <v>2056</v>
      </c>
      <c r="B998" s="97" t="s">
        <v>428</v>
      </c>
      <c r="C998" s="101" t="s">
        <v>399</v>
      </c>
      <c r="D998" s="100" t="s">
        <v>351</v>
      </c>
      <c r="E998" s="102" t="s">
        <v>344</v>
      </c>
      <c r="F998" s="102" t="s">
        <v>343</v>
      </c>
      <c r="G998" s="102" t="s">
        <v>343</v>
      </c>
      <c r="H998" s="102" t="s">
        <v>344</v>
      </c>
      <c r="I998" s="102" t="s">
        <v>343</v>
      </c>
      <c r="J998" s="100" t="s">
        <v>345</v>
      </c>
      <c r="K998" s="100" t="s">
        <v>346</v>
      </c>
      <c r="L998" s="100" t="s">
        <v>347</v>
      </c>
    </row>
    <row r="999" spans="1:12" hidden="1" x14ac:dyDescent="0.3">
      <c r="A999" s="100" t="s">
        <v>2057</v>
      </c>
      <c r="B999" s="97" t="s">
        <v>428</v>
      </c>
      <c r="C999" s="101" t="s">
        <v>350</v>
      </c>
      <c r="D999" s="100" t="s">
        <v>342</v>
      </c>
      <c r="E999" s="102" t="s">
        <v>344</v>
      </c>
      <c r="F999" s="102" t="s">
        <v>343</v>
      </c>
      <c r="G999" s="102" t="s">
        <v>343</v>
      </c>
      <c r="H999" s="102" t="s">
        <v>344</v>
      </c>
      <c r="I999" s="102" t="s">
        <v>343</v>
      </c>
      <c r="J999" s="100" t="s">
        <v>345</v>
      </c>
      <c r="K999" s="100" t="s">
        <v>346</v>
      </c>
      <c r="L999" s="100" t="s">
        <v>347</v>
      </c>
    </row>
    <row r="1000" spans="1:12" hidden="1" x14ac:dyDescent="0.3">
      <c r="A1000" s="100" t="s">
        <v>2058</v>
      </c>
      <c r="B1000" s="97" t="s">
        <v>971</v>
      </c>
      <c r="C1000" s="101" t="s">
        <v>360</v>
      </c>
      <c r="D1000" s="100" t="s">
        <v>351</v>
      </c>
      <c r="E1000" s="102" t="s">
        <v>393</v>
      </c>
      <c r="F1000" s="102" t="s">
        <v>393</v>
      </c>
      <c r="G1000" s="102" t="s">
        <v>393</v>
      </c>
      <c r="H1000" s="102" t="s">
        <v>393</v>
      </c>
      <c r="I1000" s="102" t="s">
        <v>393</v>
      </c>
      <c r="J1000" s="100" t="s">
        <v>345</v>
      </c>
      <c r="K1000" s="100" t="s">
        <v>346</v>
      </c>
      <c r="L1000" s="100" t="s">
        <v>347</v>
      </c>
    </row>
    <row r="1001" spans="1:12" hidden="1" x14ac:dyDescent="0.3">
      <c r="A1001" s="100" t="s">
        <v>2059</v>
      </c>
      <c r="B1001" s="97" t="s">
        <v>340</v>
      </c>
      <c r="C1001" s="101" t="s">
        <v>399</v>
      </c>
      <c r="D1001" s="100" t="s">
        <v>342</v>
      </c>
      <c r="E1001" s="102" t="s">
        <v>343</v>
      </c>
      <c r="F1001" s="102" t="s">
        <v>343</v>
      </c>
      <c r="G1001" s="102" t="s">
        <v>343</v>
      </c>
      <c r="H1001" s="102" t="s">
        <v>344</v>
      </c>
      <c r="I1001" s="102" t="s">
        <v>343</v>
      </c>
      <c r="J1001" s="100" t="s">
        <v>345</v>
      </c>
      <c r="K1001" s="100" t="s">
        <v>346</v>
      </c>
      <c r="L1001" s="100" t="s">
        <v>347</v>
      </c>
    </row>
    <row r="1002" spans="1:12" hidden="1" x14ac:dyDescent="0.3">
      <c r="A1002" s="100" t="s">
        <v>2060</v>
      </c>
      <c r="B1002" s="97" t="s">
        <v>574</v>
      </c>
      <c r="C1002" s="101" t="s">
        <v>483</v>
      </c>
      <c r="D1002" s="100" t="s">
        <v>342</v>
      </c>
      <c r="E1002" s="102" t="s">
        <v>343</v>
      </c>
      <c r="F1002" s="102" t="s">
        <v>432</v>
      </c>
      <c r="G1002" s="102" t="s">
        <v>343</v>
      </c>
      <c r="H1002" s="102" t="s">
        <v>344</v>
      </c>
      <c r="I1002" s="102" t="s">
        <v>343</v>
      </c>
      <c r="J1002" s="100" t="s">
        <v>345</v>
      </c>
      <c r="K1002" s="100" t="s">
        <v>346</v>
      </c>
      <c r="L1002" s="100" t="s">
        <v>347</v>
      </c>
    </row>
    <row r="1003" spans="1:12" hidden="1" x14ac:dyDescent="0.3">
      <c r="A1003" s="100" t="s">
        <v>2061</v>
      </c>
      <c r="B1003" s="97" t="s">
        <v>492</v>
      </c>
      <c r="C1003" s="101" t="s">
        <v>425</v>
      </c>
      <c r="D1003" s="100" t="s">
        <v>342</v>
      </c>
      <c r="E1003" s="102" t="s">
        <v>344</v>
      </c>
      <c r="F1003" s="102" t="s">
        <v>343</v>
      </c>
      <c r="G1003" s="102" t="s">
        <v>343</v>
      </c>
      <c r="H1003" s="102" t="s">
        <v>344</v>
      </c>
      <c r="I1003" s="102" t="s">
        <v>343</v>
      </c>
      <c r="J1003" s="100" t="s">
        <v>345</v>
      </c>
      <c r="K1003" s="100" t="s">
        <v>346</v>
      </c>
      <c r="L1003" s="100" t="s">
        <v>347</v>
      </c>
    </row>
    <row r="1004" spans="1:12" hidden="1" x14ac:dyDescent="0.3">
      <c r="A1004" s="100" t="s">
        <v>2062</v>
      </c>
      <c r="B1004" s="97" t="s">
        <v>660</v>
      </c>
      <c r="C1004" s="101" t="s">
        <v>493</v>
      </c>
      <c r="D1004" s="100" t="s">
        <v>342</v>
      </c>
      <c r="E1004" s="102" t="s">
        <v>344</v>
      </c>
      <c r="F1004" s="102" t="s">
        <v>343</v>
      </c>
      <c r="G1004" s="102" t="s">
        <v>343</v>
      </c>
      <c r="H1004" s="102" t="s">
        <v>344</v>
      </c>
      <c r="I1004" s="102" t="s">
        <v>343</v>
      </c>
      <c r="J1004" s="100" t="s">
        <v>345</v>
      </c>
      <c r="K1004" s="100" t="s">
        <v>346</v>
      </c>
      <c r="L1004" s="100" t="s">
        <v>347</v>
      </c>
    </row>
    <row r="1005" spans="1:12" hidden="1" x14ac:dyDescent="0.3">
      <c r="A1005" s="100" t="s">
        <v>2063</v>
      </c>
      <c r="B1005" s="97" t="s">
        <v>411</v>
      </c>
      <c r="C1005" s="101" t="s">
        <v>533</v>
      </c>
      <c r="D1005" s="100" t="s">
        <v>351</v>
      </c>
      <c r="E1005" s="102" t="s">
        <v>393</v>
      </c>
      <c r="F1005" s="102" t="s">
        <v>393</v>
      </c>
      <c r="G1005" s="102" t="s">
        <v>393</v>
      </c>
      <c r="H1005" s="102" t="s">
        <v>393</v>
      </c>
      <c r="I1005" s="102" t="s">
        <v>393</v>
      </c>
      <c r="J1005" s="100" t="s">
        <v>345</v>
      </c>
      <c r="K1005" s="100" t="s">
        <v>346</v>
      </c>
      <c r="L1005" s="100" t="s">
        <v>347</v>
      </c>
    </row>
    <row r="1006" spans="1:12" hidden="1" x14ac:dyDescent="0.3">
      <c r="A1006" s="100" t="s">
        <v>2064</v>
      </c>
      <c r="B1006" s="97" t="s">
        <v>2065</v>
      </c>
      <c r="C1006" s="101" t="s">
        <v>514</v>
      </c>
      <c r="D1006" s="100" t="s">
        <v>342</v>
      </c>
      <c r="E1006" s="102">
        <v>2.5609999999999999</v>
      </c>
      <c r="F1006" s="102">
        <v>2.4079999999999999</v>
      </c>
      <c r="G1006" s="102">
        <v>2.5169999999999999</v>
      </c>
      <c r="H1006" s="102">
        <v>2.08</v>
      </c>
      <c r="I1006" s="102">
        <v>2.3919999999999999</v>
      </c>
      <c r="J1006" s="100" t="s">
        <v>621</v>
      </c>
      <c r="K1006" s="100" t="s">
        <v>346</v>
      </c>
      <c r="L1006" s="100" t="s">
        <v>353</v>
      </c>
    </row>
    <row r="1007" spans="1:12" hidden="1" x14ac:dyDescent="0.3">
      <c r="A1007" s="100" t="s">
        <v>2066</v>
      </c>
      <c r="B1007" s="97" t="s">
        <v>733</v>
      </c>
      <c r="C1007" s="101" t="s">
        <v>528</v>
      </c>
      <c r="D1007" s="100" t="s">
        <v>351</v>
      </c>
      <c r="E1007" s="102" t="s">
        <v>344</v>
      </c>
      <c r="F1007" s="102" t="s">
        <v>343</v>
      </c>
      <c r="G1007" s="102" t="s">
        <v>343</v>
      </c>
      <c r="H1007" s="102" t="s">
        <v>344</v>
      </c>
      <c r="I1007" s="102" t="s">
        <v>343</v>
      </c>
      <c r="J1007" s="100" t="s">
        <v>345</v>
      </c>
      <c r="K1007" s="100" t="s">
        <v>346</v>
      </c>
      <c r="L1007" s="100" t="s">
        <v>347</v>
      </c>
    </row>
    <row r="1008" spans="1:12" hidden="1" x14ac:dyDescent="0.3">
      <c r="A1008" s="100" t="s">
        <v>2067</v>
      </c>
      <c r="B1008" s="97" t="s">
        <v>2068</v>
      </c>
      <c r="C1008" s="101" t="s">
        <v>356</v>
      </c>
      <c r="D1008" s="100" t="s">
        <v>351</v>
      </c>
      <c r="E1008" s="102" t="s">
        <v>432</v>
      </c>
      <c r="F1008" s="102" t="s">
        <v>432</v>
      </c>
      <c r="G1008" s="102" t="s">
        <v>343</v>
      </c>
      <c r="H1008" s="102" t="s">
        <v>432</v>
      </c>
      <c r="I1008" s="102" t="s">
        <v>344</v>
      </c>
      <c r="J1008" s="100" t="s">
        <v>484</v>
      </c>
      <c r="K1008" s="100" t="s">
        <v>346</v>
      </c>
      <c r="L1008" s="100" t="s">
        <v>347</v>
      </c>
    </row>
    <row r="1009" spans="1:12" hidden="1" x14ac:dyDescent="0.3">
      <c r="A1009" s="100" t="s">
        <v>2069</v>
      </c>
      <c r="B1009" s="97" t="s">
        <v>2070</v>
      </c>
      <c r="C1009" s="101" t="s">
        <v>514</v>
      </c>
      <c r="D1009" s="100" t="s">
        <v>351</v>
      </c>
      <c r="E1009" s="102">
        <v>2.0310000000000001</v>
      </c>
      <c r="F1009" s="102">
        <v>2.02</v>
      </c>
      <c r="G1009" s="102">
        <v>1.621</v>
      </c>
      <c r="H1009" s="102">
        <v>1.21</v>
      </c>
      <c r="I1009" s="102">
        <v>1.72</v>
      </c>
      <c r="J1009" s="100" t="s">
        <v>484</v>
      </c>
      <c r="K1009" s="100" t="s">
        <v>346</v>
      </c>
      <c r="L1009" s="100" t="s">
        <v>478</v>
      </c>
    </row>
    <row r="1010" spans="1:12" hidden="1" x14ac:dyDescent="0.3">
      <c r="A1010" s="100" t="s">
        <v>2071</v>
      </c>
      <c r="B1010" s="97" t="s">
        <v>866</v>
      </c>
      <c r="C1010" s="101" t="s">
        <v>493</v>
      </c>
      <c r="D1010" s="100" t="s">
        <v>351</v>
      </c>
      <c r="E1010" s="102" t="s">
        <v>343</v>
      </c>
      <c r="F1010" s="102" t="s">
        <v>343</v>
      </c>
      <c r="G1010" s="102" t="s">
        <v>343</v>
      </c>
      <c r="H1010" s="102" t="s">
        <v>344</v>
      </c>
      <c r="I1010" s="102" t="s">
        <v>343</v>
      </c>
      <c r="J1010" s="100" t="s">
        <v>345</v>
      </c>
      <c r="K1010" s="100" t="s">
        <v>346</v>
      </c>
      <c r="L1010" s="100" t="s">
        <v>347</v>
      </c>
    </row>
    <row r="1011" spans="1:12" hidden="1" x14ac:dyDescent="0.3">
      <c r="A1011" s="100" t="s">
        <v>2072</v>
      </c>
      <c r="B1011" s="97" t="s">
        <v>2073</v>
      </c>
      <c r="C1011" s="101" t="s">
        <v>356</v>
      </c>
      <c r="D1011" s="100" t="s">
        <v>363</v>
      </c>
      <c r="E1011" s="102" t="s">
        <v>364</v>
      </c>
      <c r="F1011" s="102" t="s">
        <v>364</v>
      </c>
      <c r="G1011" s="102" t="s">
        <v>364</v>
      </c>
      <c r="H1011" s="102" t="s">
        <v>364</v>
      </c>
      <c r="I1011" s="102" t="s">
        <v>364</v>
      </c>
      <c r="J1011" s="100" t="s">
        <v>365</v>
      </c>
      <c r="K1011" s="100" t="s">
        <v>346</v>
      </c>
      <c r="L1011" s="100" t="s">
        <v>347</v>
      </c>
    </row>
    <row r="1012" spans="1:12" hidden="1" x14ac:dyDescent="0.3">
      <c r="A1012" s="100" t="s">
        <v>2074</v>
      </c>
      <c r="B1012" s="97" t="s">
        <v>829</v>
      </c>
      <c r="C1012" s="101" t="s">
        <v>493</v>
      </c>
      <c r="D1012" s="100" t="s">
        <v>351</v>
      </c>
      <c r="E1012" s="102" t="s">
        <v>343</v>
      </c>
      <c r="F1012" s="102" t="s">
        <v>343</v>
      </c>
      <c r="G1012" s="102" t="s">
        <v>343</v>
      </c>
      <c r="H1012" s="102" t="s">
        <v>344</v>
      </c>
      <c r="I1012" s="102" t="s">
        <v>343</v>
      </c>
      <c r="J1012" s="100" t="s">
        <v>345</v>
      </c>
      <c r="K1012" s="100" t="s">
        <v>346</v>
      </c>
      <c r="L1012" s="100" t="s">
        <v>347</v>
      </c>
    </row>
    <row r="1013" spans="1:12" hidden="1" x14ac:dyDescent="0.3">
      <c r="A1013" s="100" t="s">
        <v>2075</v>
      </c>
      <c r="B1013" s="97" t="s">
        <v>539</v>
      </c>
      <c r="C1013" s="101" t="s">
        <v>496</v>
      </c>
      <c r="D1013" s="100" t="s">
        <v>342</v>
      </c>
      <c r="E1013" s="102">
        <v>1.48</v>
      </c>
      <c r="F1013" s="102">
        <v>1.82</v>
      </c>
      <c r="G1013" s="102">
        <v>1.84</v>
      </c>
      <c r="H1013" s="102">
        <v>2.39</v>
      </c>
      <c r="I1013" s="102">
        <v>1.88</v>
      </c>
      <c r="J1013" s="100" t="s">
        <v>352</v>
      </c>
      <c r="K1013" s="100" t="s">
        <v>346</v>
      </c>
      <c r="L1013" s="100" t="s">
        <v>353</v>
      </c>
    </row>
    <row r="1014" spans="1:12" hidden="1" x14ac:dyDescent="0.3">
      <c r="A1014" s="100" t="s">
        <v>2076</v>
      </c>
      <c r="B1014" s="97" t="s">
        <v>2077</v>
      </c>
      <c r="C1014" s="101" t="s">
        <v>384</v>
      </c>
      <c r="D1014" s="100" t="s">
        <v>363</v>
      </c>
      <c r="E1014" s="102" t="s">
        <v>364</v>
      </c>
      <c r="F1014" s="102" t="s">
        <v>364</v>
      </c>
      <c r="G1014" s="102" t="s">
        <v>364</v>
      </c>
      <c r="H1014" s="102" t="s">
        <v>364</v>
      </c>
      <c r="I1014" s="102" t="s">
        <v>364</v>
      </c>
      <c r="J1014" s="100" t="s">
        <v>345</v>
      </c>
      <c r="K1014" s="100" t="s">
        <v>346</v>
      </c>
      <c r="L1014" s="100" t="s">
        <v>347</v>
      </c>
    </row>
    <row r="1015" spans="1:12" hidden="1" x14ac:dyDescent="0.3">
      <c r="A1015" s="100" t="s">
        <v>2078</v>
      </c>
      <c r="B1015" s="97" t="s">
        <v>2079</v>
      </c>
      <c r="C1015" s="101" t="s">
        <v>514</v>
      </c>
      <c r="D1015" s="100" t="s">
        <v>351</v>
      </c>
      <c r="E1015" s="102">
        <v>2.5550000000000002</v>
      </c>
      <c r="F1015" s="102">
        <v>2.9359999999999999</v>
      </c>
      <c r="G1015" s="102">
        <v>2.177</v>
      </c>
      <c r="H1015" s="102">
        <v>2.927</v>
      </c>
      <c r="I1015" s="102">
        <v>2.649</v>
      </c>
      <c r="J1015" s="100" t="s">
        <v>426</v>
      </c>
      <c r="K1015" s="100" t="s">
        <v>346</v>
      </c>
      <c r="L1015" s="100" t="s">
        <v>353</v>
      </c>
    </row>
    <row r="1016" spans="1:12" hidden="1" x14ac:dyDescent="0.3">
      <c r="A1016" s="100" t="s">
        <v>2080</v>
      </c>
      <c r="B1016" s="97" t="s">
        <v>2081</v>
      </c>
      <c r="C1016" s="101" t="s">
        <v>1562</v>
      </c>
      <c r="D1016" s="100" t="s">
        <v>342</v>
      </c>
      <c r="E1016" s="102" t="s">
        <v>343</v>
      </c>
      <c r="F1016" s="102" t="s">
        <v>432</v>
      </c>
      <c r="G1016" s="102" t="s">
        <v>343</v>
      </c>
      <c r="H1016" s="102" t="s">
        <v>344</v>
      </c>
      <c r="I1016" s="102" t="s">
        <v>343</v>
      </c>
      <c r="J1016" s="100" t="s">
        <v>345</v>
      </c>
      <c r="K1016" s="100" t="s">
        <v>346</v>
      </c>
      <c r="L1016" s="100" t="s">
        <v>347</v>
      </c>
    </row>
    <row r="1017" spans="1:12" hidden="1" x14ac:dyDescent="0.3">
      <c r="A1017" s="100" t="s">
        <v>2082</v>
      </c>
      <c r="B1017" s="97" t="s">
        <v>2083</v>
      </c>
      <c r="C1017" s="101" t="s">
        <v>356</v>
      </c>
      <c r="D1017" s="100" t="s">
        <v>351</v>
      </c>
      <c r="E1017" s="102">
        <v>2.8</v>
      </c>
      <c r="F1017" s="102" t="s">
        <v>432</v>
      </c>
      <c r="G1017" s="102">
        <v>2.5</v>
      </c>
      <c r="H1017" s="209" t="s">
        <v>344</v>
      </c>
      <c r="I1017" s="102">
        <v>2.7</v>
      </c>
      <c r="J1017" s="100" t="s">
        <v>352</v>
      </c>
      <c r="K1017" s="100" t="s">
        <v>346</v>
      </c>
      <c r="L1017" s="100" t="s">
        <v>357</v>
      </c>
    </row>
    <row r="1018" spans="1:12" hidden="1" x14ac:dyDescent="0.3">
      <c r="A1018" s="100" t="s">
        <v>2084</v>
      </c>
      <c r="B1018" s="97" t="s">
        <v>579</v>
      </c>
      <c r="C1018" s="101" t="s">
        <v>496</v>
      </c>
      <c r="D1018" s="100" t="s">
        <v>351</v>
      </c>
      <c r="E1018" s="102" t="s">
        <v>393</v>
      </c>
      <c r="F1018" s="102" t="s">
        <v>393</v>
      </c>
      <c r="G1018" s="102" t="s">
        <v>393</v>
      </c>
      <c r="H1018" s="102" t="s">
        <v>393</v>
      </c>
      <c r="I1018" s="102" t="s">
        <v>393</v>
      </c>
      <c r="J1018" s="100" t="s">
        <v>345</v>
      </c>
      <c r="K1018" s="100" t="s">
        <v>346</v>
      </c>
      <c r="L1018" s="100" t="s">
        <v>347</v>
      </c>
    </row>
    <row r="1019" spans="1:12" hidden="1" x14ac:dyDescent="0.3">
      <c r="A1019" s="100" t="s">
        <v>2085</v>
      </c>
      <c r="B1019" s="97" t="s">
        <v>2086</v>
      </c>
      <c r="C1019" s="101" t="s">
        <v>713</v>
      </c>
      <c r="D1019" s="100" t="s">
        <v>351</v>
      </c>
      <c r="E1019" s="102">
        <v>1.42</v>
      </c>
      <c r="F1019" s="102">
        <v>1.76</v>
      </c>
      <c r="G1019" s="102">
        <v>1.88</v>
      </c>
      <c r="H1019" s="102">
        <v>2.2799999999999998</v>
      </c>
      <c r="I1019" s="102">
        <v>1.84</v>
      </c>
      <c r="J1019" s="100" t="s">
        <v>352</v>
      </c>
      <c r="K1019" s="100" t="s">
        <v>346</v>
      </c>
      <c r="L1019" s="100" t="s">
        <v>353</v>
      </c>
    </row>
    <row r="1020" spans="1:12" hidden="1" x14ac:dyDescent="0.3">
      <c r="A1020" s="100" t="s">
        <v>2087</v>
      </c>
      <c r="B1020" s="97" t="s">
        <v>2088</v>
      </c>
      <c r="C1020" s="101" t="s">
        <v>460</v>
      </c>
      <c r="D1020" s="100" t="s">
        <v>342</v>
      </c>
      <c r="E1020" s="102">
        <v>1.4</v>
      </c>
      <c r="F1020" s="102">
        <v>1.79</v>
      </c>
      <c r="G1020" s="102">
        <v>2.12</v>
      </c>
      <c r="H1020" s="102">
        <v>2.27</v>
      </c>
      <c r="I1020" s="102">
        <v>1.9</v>
      </c>
      <c r="J1020" s="100" t="s">
        <v>352</v>
      </c>
      <c r="K1020" s="100" t="s">
        <v>346</v>
      </c>
      <c r="L1020" s="100" t="s">
        <v>353</v>
      </c>
    </row>
    <row r="1021" spans="1:12" hidden="1" x14ac:dyDescent="0.3">
      <c r="A1021" s="100" t="s">
        <v>2089</v>
      </c>
      <c r="B1021" s="97" t="s">
        <v>554</v>
      </c>
      <c r="C1021" s="101" t="s">
        <v>670</v>
      </c>
      <c r="D1021" s="100" t="s">
        <v>342</v>
      </c>
      <c r="E1021" s="102" t="s">
        <v>344</v>
      </c>
      <c r="F1021" s="102" t="s">
        <v>344</v>
      </c>
      <c r="G1021" s="102" t="s">
        <v>343</v>
      </c>
      <c r="H1021" s="102" t="s">
        <v>344</v>
      </c>
      <c r="I1021" s="102" t="s">
        <v>343</v>
      </c>
      <c r="J1021" s="100" t="s">
        <v>345</v>
      </c>
      <c r="K1021" s="100" t="s">
        <v>346</v>
      </c>
      <c r="L1021" s="100" t="s">
        <v>347</v>
      </c>
    </row>
    <row r="1022" spans="1:12" hidden="1" x14ac:dyDescent="0.3">
      <c r="A1022" s="100" t="s">
        <v>2090</v>
      </c>
      <c r="B1022" s="97" t="s">
        <v>2091</v>
      </c>
      <c r="C1022" s="101" t="s">
        <v>381</v>
      </c>
      <c r="D1022" s="100" t="s">
        <v>351</v>
      </c>
      <c r="E1022" s="102" t="s">
        <v>364</v>
      </c>
      <c r="F1022" s="102" t="s">
        <v>364</v>
      </c>
      <c r="G1022" s="102" t="s">
        <v>364</v>
      </c>
      <c r="H1022" s="102" t="s">
        <v>364</v>
      </c>
      <c r="I1022" s="102" t="s">
        <v>364</v>
      </c>
      <c r="J1022" s="100" t="s">
        <v>345</v>
      </c>
      <c r="K1022" s="100" t="s">
        <v>346</v>
      </c>
      <c r="L1022" s="100" t="s">
        <v>347</v>
      </c>
    </row>
    <row r="1023" spans="1:12" hidden="1" x14ac:dyDescent="0.3">
      <c r="A1023" s="100" t="s">
        <v>2092</v>
      </c>
      <c r="B1023" s="97" t="s">
        <v>2093</v>
      </c>
      <c r="C1023" s="101" t="s">
        <v>384</v>
      </c>
      <c r="D1023" s="100" t="s">
        <v>351</v>
      </c>
      <c r="E1023" s="102" t="s">
        <v>343</v>
      </c>
      <c r="F1023" s="102" t="s">
        <v>343</v>
      </c>
      <c r="G1023" s="102" t="s">
        <v>344</v>
      </c>
      <c r="H1023" s="102" t="s">
        <v>344</v>
      </c>
      <c r="I1023" s="102" t="s">
        <v>343</v>
      </c>
      <c r="J1023" s="100" t="s">
        <v>345</v>
      </c>
      <c r="K1023" s="100" t="s">
        <v>346</v>
      </c>
      <c r="L1023" s="100" t="s">
        <v>347</v>
      </c>
    </row>
    <row r="1024" spans="1:12" hidden="1" x14ac:dyDescent="0.3">
      <c r="A1024" s="100" t="s">
        <v>2094</v>
      </c>
      <c r="B1024" s="97" t="s">
        <v>1589</v>
      </c>
      <c r="C1024" s="101" t="s">
        <v>360</v>
      </c>
      <c r="D1024" s="100" t="s">
        <v>342</v>
      </c>
      <c r="E1024" s="102">
        <v>1.53</v>
      </c>
      <c r="F1024" s="102">
        <v>1.78</v>
      </c>
      <c r="G1024" s="102">
        <v>1.88</v>
      </c>
      <c r="H1024" s="102">
        <v>2.2799999999999998</v>
      </c>
      <c r="I1024" s="102">
        <v>1.87</v>
      </c>
      <c r="J1024" s="100" t="s">
        <v>352</v>
      </c>
      <c r="K1024" s="100" t="s">
        <v>346</v>
      </c>
      <c r="L1024" s="100" t="s">
        <v>353</v>
      </c>
    </row>
    <row r="1025" spans="1:12" hidden="1" x14ac:dyDescent="0.3">
      <c r="A1025" s="100" t="s">
        <v>2095</v>
      </c>
      <c r="B1025" s="97" t="s">
        <v>2096</v>
      </c>
      <c r="C1025" s="101" t="s">
        <v>460</v>
      </c>
      <c r="D1025" s="100" t="s">
        <v>351</v>
      </c>
      <c r="E1025" s="102">
        <v>1.48</v>
      </c>
      <c r="F1025" s="102">
        <v>1.82</v>
      </c>
      <c r="G1025" s="102">
        <v>1.84</v>
      </c>
      <c r="H1025" s="102">
        <v>2.39</v>
      </c>
      <c r="I1025" s="102">
        <v>1.88</v>
      </c>
      <c r="J1025" s="100" t="s">
        <v>352</v>
      </c>
      <c r="K1025" s="100" t="s">
        <v>346</v>
      </c>
      <c r="L1025" s="100" t="s">
        <v>353</v>
      </c>
    </row>
    <row r="1026" spans="1:12" hidden="1" x14ac:dyDescent="0.3">
      <c r="A1026" s="100" t="s">
        <v>2097</v>
      </c>
      <c r="B1026" s="97" t="s">
        <v>2098</v>
      </c>
      <c r="C1026" s="101" t="s">
        <v>658</v>
      </c>
      <c r="D1026" s="100" t="s">
        <v>351</v>
      </c>
      <c r="E1026" s="102" t="s">
        <v>432</v>
      </c>
      <c r="F1026" s="102">
        <v>2.2999999999999998</v>
      </c>
      <c r="G1026" s="102">
        <v>2.6</v>
      </c>
      <c r="H1026" s="102" t="s">
        <v>432</v>
      </c>
      <c r="I1026" s="102">
        <v>2.6</v>
      </c>
      <c r="J1026" s="100" t="s">
        <v>345</v>
      </c>
      <c r="K1026" s="100" t="s">
        <v>346</v>
      </c>
      <c r="L1026" s="100" t="s">
        <v>357</v>
      </c>
    </row>
    <row r="1027" spans="1:12" hidden="1" x14ac:dyDescent="0.3">
      <c r="A1027" s="100" t="s">
        <v>2099</v>
      </c>
      <c r="B1027" s="97" t="s">
        <v>401</v>
      </c>
      <c r="C1027" s="101" t="s">
        <v>418</v>
      </c>
      <c r="D1027" s="100" t="s">
        <v>351</v>
      </c>
      <c r="E1027" s="102" t="s">
        <v>344</v>
      </c>
      <c r="F1027" s="102" t="s">
        <v>343</v>
      </c>
      <c r="G1027" s="102" t="s">
        <v>343</v>
      </c>
      <c r="H1027" s="102" t="s">
        <v>344</v>
      </c>
      <c r="I1027" s="102" t="s">
        <v>343</v>
      </c>
      <c r="J1027" s="100" t="s">
        <v>345</v>
      </c>
      <c r="K1027" s="100" t="s">
        <v>346</v>
      </c>
      <c r="L1027" s="100" t="s">
        <v>347</v>
      </c>
    </row>
    <row r="1028" spans="1:12" hidden="1" x14ac:dyDescent="0.3">
      <c r="A1028" s="100" t="s">
        <v>2100</v>
      </c>
      <c r="B1028" s="97" t="s">
        <v>442</v>
      </c>
      <c r="C1028" s="101" t="s">
        <v>736</v>
      </c>
      <c r="D1028" s="100" t="s">
        <v>342</v>
      </c>
      <c r="E1028" s="102" t="s">
        <v>344</v>
      </c>
      <c r="F1028" s="102" t="s">
        <v>343</v>
      </c>
      <c r="G1028" s="102" t="s">
        <v>343</v>
      </c>
      <c r="H1028" s="102" t="s">
        <v>344</v>
      </c>
      <c r="I1028" s="102" t="s">
        <v>343</v>
      </c>
      <c r="J1028" s="100" t="s">
        <v>345</v>
      </c>
      <c r="K1028" s="100" t="s">
        <v>346</v>
      </c>
      <c r="L1028" s="100" t="s">
        <v>347</v>
      </c>
    </row>
    <row r="1029" spans="1:12" hidden="1" x14ac:dyDescent="0.3">
      <c r="A1029" s="100" t="s">
        <v>2101</v>
      </c>
      <c r="B1029" s="97" t="s">
        <v>698</v>
      </c>
      <c r="C1029" s="101" t="s">
        <v>399</v>
      </c>
      <c r="D1029" s="100" t="s">
        <v>342</v>
      </c>
      <c r="E1029" s="102">
        <v>1.48</v>
      </c>
      <c r="F1029" s="102">
        <v>1.82</v>
      </c>
      <c r="G1029" s="102">
        <v>1.84</v>
      </c>
      <c r="H1029" s="102">
        <v>2.39</v>
      </c>
      <c r="I1029" s="102">
        <v>1.88</v>
      </c>
      <c r="J1029" s="100" t="s">
        <v>352</v>
      </c>
      <c r="K1029" s="100" t="s">
        <v>346</v>
      </c>
      <c r="L1029" s="100" t="s">
        <v>353</v>
      </c>
    </row>
    <row r="1030" spans="1:12" hidden="1" x14ac:dyDescent="0.3">
      <c r="A1030" s="100" t="s">
        <v>2102</v>
      </c>
      <c r="B1030" s="97" t="s">
        <v>2103</v>
      </c>
      <c r="C1030" s="101" t="s">
        <v>384</v>
      </c>
      <c r="D1030" s="100" t="s">
        <v>363</v>
      </c>
      <c r="E1030" s="102" t="s">
        <v>364</v>
      </c>
      <c r="F1030" s="102" t="s">
        <v>364</v>
      </c>
      <c r="G1030" s="102" t="s">
        <v>364</v>
      </c>
      <c r="H1030" s="102" t="s">
        <v>364</v>
      </c>
      <c r="I1030" s="102" t="s">
        <v>364</v>
      </c>
      <c r="J1030" s="100" t="s">
        <v>345</v>
      </c>
      <c r="K1030" s="100" t="s">
        <v>346</v>
      </c>
      <c r="L1030" s="100" t="s">
        <v>347</v>
      </c>
    </row>
    <row r="1031" spans="1:12" hidden="1" x14ac:dyDescent="0.3">
      <c r="A1031" s="100" t="s">
        <v>2104</v>
      </c>
      <c r="B1031" s="97" t="s">
        <v>391</v>
      </c>
      <c r="C1031" s="101" t="s">
        <v>493</v>
      </c>
      <c r="D1031" s="100" t="s">
        <v>351</v>
      </c>
      <c r="E1031" s="102" t="s">
        <v>393</v>
      </c>
      <c r="F1031" s="102" t="s">
        <v>393</v>
      </c>
      <c r="G1031" s="102" t="s">
        <v>393</v>
      </c>
      <c r="H1031" s="102" t="s">
        <v>393</v>
      </c>
      <c r="I1031" s="102" t="s">
        <v>393</v>
      </c>
      <c r="J1031" s="100" t="s">
        <v>345</v>
      </c>
      <c r="K1031" s="100" t="s">
        <v>346</v>
      </c>
      <c r="L1031" s="100" t="s">
        <v>347</v>
      </c>
    </row>
    <row r="1032" spans="1:12" hidden="1" x14ac:dyDescent="0.3">
      <c r="A1032" s="100" t="s">
        <v>2105</v>
      </c>
      <c r="B1032" s="97" t="s">
        <v>2106</v>
      </c>
      <c r="C1032" s="101" t="s">
        <v>460</v>
      </c>
      <c r="D1032" s="100" t="s">
        <v>342</v>
      </c>
      <c r="E1032" s="102">
        <v>1.34</v>
      </c>
      <c r="F1032" s="102">
        <v>1.5</v>
      </c>
      <c r="G1032" s="102">
        <v>1.76</v>
      </c>
      <c r="H1032" s="102">
        <v>2.1</v>
      </c>
      <c r="I1032" s="102">
        <v>1.68</v>
      </c>
      <c r="J1032" s="100" t="s">
        <v>352</v>
      </c>
      <c r="K1032" s="100" t="s">
        <v>346</v>
      </c>
      <c r="L1032" s="100" t="s">
        <v>353</v>
      </c>
    </row>
    <row r="1033" spans="1:12" hidden="1" x14ac:dyDescent="0.3">
      <c r="A1033" s="100" t="s">
        <v>2107</v>
      </c>
      <c r="B1033" s="97" t="s">
        <v>941</v>
      </c>
      <c r="C1033" s="101" t="s">
        <v>493</v>
      </c>
      <c r="D1033" s="100" t="s">
        <v>351</v>
      </c>
      <c r="E1033" s="102">
        <v>1.48</v>
      </c>
      <c r="F1033" s="102">
        <v>1.82</v>
      </c>
      <c r="G1033" s="102">
        <v>1.84</v>
      </c>
      <c r="H1033" s="102">
        <v>2.39</v>
      </c>
      <c r="I1033" s="102">
        <v>1.88</v>
      </c>
      <c r="J1033" s="100" t="s">
        <v>352</v>
      </c>
      <c r="K1033" s="100" t="s">
        <v>346</v>
      </c>
      <c r="L1033" s="100" t="s">
        <v>353</v>
      </c>
    </row>
    <row r="1034" spans="1:12" hidden="1" x14ac:dyDescent="0.3">
      <c r="A1034" s="100" t="s">
        <v>2108</v>
      </c>
      <c r="B1034" s="97" t="s">
        <v>2109</v>
      </c>
      <c r="C1034" s="101" t="s">
        <v>658</v>
      </c>
      <c r="D1034" s="100" t="s">
        <v>351</v>
      </c>
      <c r="E1034" s="102" t="s">
        <v>432</v>
      </c>
      <c r="F1034" s="102">
        <v>2.7</v>
      </c>
      <c r="G1034" s="102">
        <v>2.5</v>
      </c>
      <c r="H1034" s="102">
        <v>2.2999999999999998</v>
      </c>
      <c r="I1034" s="102">
        <v>2.5</v>
      </c>
      <c r="J1034" s="100" t="s">
        <v>345</v>
      </c>
      <c r="K1034" s="100" t="s">
        <v>346</v>
      </c>
      <c r="L1034" s="100" t="s">
        <v>357</v>
      </c>
    </row>
    <row r="1035" spans="1:12" hidden="1" x14ac:dyDescent="0.3">
      <c r="A1035" s="100" t="s">
        <v>2110</v>
      </c>
      <c r="B1035" s="97" t="s">
        <v>2111</v>
      </c>
      <c r="C1035" s="101" t="s">
        <v>384</v>
      </c>
      <c r="D1035" s="100" t="s">
        <v>342</v>
      </c>
      <c r="E1035" s="102" t="s">
        <v>344</v>
      </c>
      <c r="F1035" s="102" t="s">
        <v>432</v>
      </c>
      <c r="G1035" s="102" t="s">
        <v>432</v>
      </c>
      <c r="H1035" s="102" t="s">
        <v>344</v>
      </c>
      <c r="I1035" s="102" t="s">
        <v>344</v>
      </c>
      <c r="J1035" s="100" t="s">
        <v>345</v>
      </c>
      <c r="K1035" s="100" t="s">
        <v>346</v>
      </c>
      <c r="L1035" s="100" t="s">
        <v>347</v>
      </c>
    </row>
    <row r="1036" spans="1:12" hidden="1" x14ac:dyDescent="0.3">
      <c r="A1036" s="100" t="s">
        <v>2112</v>
      </c>
      <c r="B1036" s="97" t="s">
        <v>566</v>
      </c>
      <c r="C1036" s="101" t="s">
        <v>483</v>
      </c>
      <c r="D1036" s="100" t="s">
        <v>351</v>
      </c>
      <c r="E1036" s="102" t="s">
        <v>343</v>
      </c>
      <c r="F1036" s="102" t="s">
        <v>432</v>
      </c>
      <c r="G1036" s="102" t="s">
        <v>343</v>
      </c>
      <c r="H1036" s="102" t="s">
        <v>344</v>
      </c>
      <c r="I1036" s="102" t="s">
        <v>343</v>
      </c>
      <c r="J1036" s="100" t="s">
        <v>345</v>
      </c>
      <c r="K1036" s="100" t="s">
        <v>346</v>
      </c>
      <c r="L1036" s="100" t="s">
        <v>347</v>
      </c>
    </row>
    <row r="1037" spans="1:12" hidden="1" x14ac:dyDescent="0.3">
      <c r="A1037" s="100" t="s">
        <v>2113</v>
      </c>
      <c r="B1037" s="97" t="s">
        <v>1824</v>
      </c>
      <c r="C1037" s="101" t="s">
        <v>575</v>
      </c>
      <c r="D1037" s="100" t="s">
        <v>351</v>
      </c>
      <c r="E1037" s="102">
        <v>2.2000000000000002</v>
      </c>
      <c r="F1037" s="102">
        <v>1.4670000000000001</v>
      </c>
      <c r="G1037" s="102">
        <v>1.887</v>
      </c>
      <c r="H1037" s="102">
        <v>2.2999999999999998</v>
      </c>
      <c r="I1037" s="102">
        <v>1.9630000000000001</v>
      </c>
      <c r="J1037" s="100" t="s">
        <v>426</v>
      </c>
      <c r="K1037" s="100" t="s">
        <v>346</v>
      </c>
      <c r="L1037" s="100" t="s">
        <v>353</v>
      </c>
    </row>
    <row r="1038" spans="1:12" hidden="1" x14ac:dyDescent="0.3">
      <c r="A1038" s="100" t="s">
        <v>2114</v>
      </c>
      <c r="B1038" s="97" t="s">
        <v>1223</v>
      </c>
      <c r="C1038" s="101" t="s">
        <v>466</v>
      </c>
      <c r="D1038" s="100" t="s">
        <v>351</v>
      </c>
      <c r="E1038" s="102">
        <v>1.4</v>
      </c>
      <c r="F1038" s="102">
        <v>1.76</v>
      </c>
      <c r="G1038" s="102">
        <v>1.86</v>
      </c>
      <c r="H1038" s="102">
        <v>2.16</v>
      </c>
      <c r="I1038" s="102">
        <v>1.8</v>
      </c>
      <c r="J1038" s="100" t="s">
        <v>352</v>
      </c>
      <c r="K1038" s="100" t="s">
        <v>346</v>
      </c>
      <c r="L1038" s="100" t="s">
        <v>353</v>
      </c>
    </row>
    <row r="1039" spans="1:12" hidden="1" x14ac:dyDescent="0.3">
      <c r="A1039" s="100" t="s">
        <v>2115</v>
      </c>
      <c r="B1039" s="97" t="s">
        <v>1160</v>
      </c>
      <c r="C1039" s="101" t="s">
        <v>438</v>
      </c>
      <c r="D1039" s="100" t="s">
        <v>342</v>
      </c>
      <c r="E1039" s="102" t="s">
        <v>343</v>
      </c>
      <c r="F1039" s="102" t="s">
        <v>343</v>
      </c>
      <c r="G1039" s="102" t="s">
        <v>343</v>
      </c>
      <c r="H1039" s="102" t="s">
        <v>344</v>
      </c>
      <c r="I1039" s="102" t="s">
        <v>343</v>
      </c>
      <c r="J1039" s="100" t="s">
        <v>345</v>
      </c>
      <c r="K1039" s="100" t="s">
        <v>346</v>
      </c>
      <c r="L1039" s="100" t="s">
        <v>347</v>
      </c>
    </row>
    <row r="1040" spans="1:12" hidden="1" x14ac:dyDescent="0.3">
      <c r="A1040" s="100" t="s">
        <v>2116</v>
      </c>
      <c r="B1040" s="97" t="s">
        <v>2117</v>
      </c>
      <c r="C1040" s="101" t="s">
        <v>496</v>
      </c>
      <c r="D1040" s="100" t="s">
        <v>351</v>
      </c>
      <c r="E1040" s="102">
        <v>1.36</v>
      </c>
      <c r="F1040" s="102">
        <v>1.82</v>
      </c>
      <c r="G1040" s="102">
        <v>1.82</v>
      </c>
      <c r="H1040" s="102">
        <v>2.2799999999999998</v>
      </c>
      <c r="I1040" s="102">
        <v>1.82</v>
      </c>
      <c r="J1040" s="100" t="s">
        <v>352</v>
      </c>
      <c r="K1040" s="100" t="s">
        <v>346</v>
      </c>
      <c r="L1040" s="100" t="s">
        <v>353</v>
      </c>
    </row>
    <row r="1041" spans="1:12" hidden="1" x14ac:dyDescent="0.3">
      <c r="A1041" s="100" t="s">
        <v>2118</v>
      </c>
      <c r="B1041" s="97" t="s">
        <v>851</v>
      </c>
      <c r="C1041" s="101" t="s">
        <v>713</v>
      </c>
      <c r="D1041" s="100" t="s">
        <v>342</v>
      </c>
      <c r="E1041" s="102" t="s">
        <v>343</v>
      </c>
      <c r="F1041" s="102" t="s">
        <v>343</v>
      </c>
      <c r="G1041" s="102" t="s">
        <v>343</v>
      </c>
      <c r="H1041" s="102" t="s">
        <v>344</v>
      </c>
      <c r="I1041" s="102" t="s">
        <v>343</v>
      </c>
      <c r="J1041" s="100" t="s">
        <v>345</v>
      </c>
      <c r="K1041" s="100" t="s">
        <v>346</v>
      </c>
      <c r="L1041" s="100" t="s">
        <v>347</v>
      </c>
    </row>
    <row r="1042" spans="1:12" x14ac:dyDescent="0.3">
      <c r="A1042" s="100" t="s">
        <v>2119</v>
      </c>
      <c r="B1042" s="97" t="s">
        <v>702</v>
      </c>
      <c r="C1042" s="101" t="s">
        <v>425</v>
      </c>
      <c r="D1042" s="100" t="s">
        <v>351</v>
      </c>
      <c r="E1042" s="102">
        <v>1.48</v>
      </c>
      <c r="F1042" s="102">
        <v>1.82</v>
      </c>
      <c r="G1042" s="102">
        <v>1.84</v>
      </c>
      <c r="H1042" s="102">
        <v>2.39</v>
      </c>
      <c r="I1042" s="102">
        <v>1.88</v>
      </c>
      <c r="J1042" s="100" t="s">
        <v>352</v>
      </c>
      <c r="K1042" s="100" t="s">
        <v>346</v>
      </c>
      <c r="L1042" s="100" t="s">
        <v>353</v>
      </c>
    </row>
    <row r="1043" spans="1:12" hidden="1" x14ac:dyDescent="0.3">
      <c r="A1043" s="100" t="s">
        <v>2120</v>
      </c>
      <c r="B1043" s="97" t="s">
        <v>2121</v>
      </c>
      <c r="C1043" s="101" t="s">
        <v>460</v>
      </c>
      <c r="D1043" s="100" t="s">
        <v>351</v>
      </c>
      <c r="E1043" s="102">
        <v>1.78</v>
      </c>
      <c r="F1043" s="102">
        <v>1.96</v>
      </c>
      <c r="G1043" s="102">
        <v>2.1</v>
      </c>
      <c r="H1043" s="102">
        <v>2.39</v>
      </c>
      <c r="I1043" s="102">
        <v>2.0499999999999998</v>
      </c>
      <c r="J1043" s="100" t="s">
        <v>352</v>
      </c>
      <c r="K1043" s="100" t="s">
        <v>346</v>
      </c>
      <c r="L1043" s="100" t="s">
        <v>353</v>
      </c>
    </row>
    <row r="1044" spans="1:12" hidden="1" x14ac:dyDescent="0.3">
      <c r="A1044" s="100" t="s">
        <v>2122</v>
      </c>
      <c r="B1044" s="97" t="s">
        <v>428</v>
      </c>
      <c r="C1044" s="101" t="s">
        <v>523</v>
      </c>
      <c r="D1044" s="100" t="s">
        <v>351</v>
      </c>
      <c r="E1044" s="102" t="s">
        <v>344</v>
      </c>
      <c r="F1044" s="102" t="s">
        <v>343</v>
      </c>
      <c r="G1044" s="102" t="s">
        <v>343</v>
      </c>
      <c r="H1044" s="102" t="s">
        <v>344</v>
      </c>
      <c r="I1044" s="102" t="s">
        <v>343</v>
      </c>
      <c r="J1044" s="100" t="s">
        <v>345</v>
      </c>
      <c r="K1044" s="100" t="s">
        <v>346</v>
      </c>
      <c r="L1044" s="100" t="s">
        <v>347</v>
      </c>
    </row>
    <row r="1045" spans="1:12" hidden="1" x14ac:dyDescent="0.3">
      <c r="A1045" s="100" t="s">
        <v>2123</v>
      </c>
      <c r="B1045" s="97" t="s">
        <v>2124</v>
      </c>
      <c r="C1045" s="101" t="s">
        <v>356</v>
      </c>
      <c r="D1045" s="100" t="s">
        <v>363</v>
      </c>
      <c r="E1045" s="102" t="s">
        <v>364</v>
      </c>
      <c r="F1045" s="102" t="s">
        <v>364</v>
      </c>
      <c r="G1045" s="102" t="s">
        <v>364</v>
      </c>
      <c r="H1045" s="102" t="s">
        <v>364</v>
      </c>
      <c r="I1045" s="102" t="s">
        <v>364</v>
      </c>
      <c r="J1045" s="100" t="s">
        <v>345</v>
      </c>
      <c r="K1045" s="100" t="s">
        <v>346</v>
      </c>
      <c r="L1045" s="100" t="s">
        <v>347</v>
      </c>
    </row>
    <row r="1046" spans="1:12" hidden="1" x14ac:dyDescent="0.3">
      <c r="A1046" s="100" t="s">
        <v>2125</v>
      </c>
      <c r="B1046" s="97" t="s">
        <v>768</v>
      </c>
      <c r="C1046" s="101" t="s">
        <v>378</v>
      </c>
      <c r="D1046" s="100" t="s">
        <v>342</v>
      </c>
      <c r="E1046" s="102" t="s">
        <v>343</v>
      </c>
      <c r="F1046" s="102" t="s">
        <v>343</v>
      </c>
      <c r="G1046" s="102" t="s">
        <v>343</v>
      </c>
      <c r="H1046" s="102" t="s">
        <v>344</v>
      </c>
      <c r="I1046" s="102" t="s">
        <v>343</v>
      </c>
      <c r="J1046" s="100" t="s">
        <v>345</v>
      </c>
      <c r="K1046" s="100" t="s">
        <v>346</v>
      </c>
      <c r="L1046" s="100" t="s">
        <v>347</v>
      </c>
    </row>
    <row r="1047" spans="1:12" hidden="1" x14ac:dyDescent="0.3">
      <c r="A1047" s="100" t="s">
        <v>2126</v>
      </c>
      <c r="B1047" s="97" t="s">
        <v>1080</v>
      </c>
      <c r="C1047" s="101" t="s">
        <v>425</v>
      </c>
      <c r="D1047" s="100" t="s">
        <v>342</v>
      </c>
      <c r="E1047" s="102" t="s">
        <v>344</v>
      </c>
      <c r="F1047" s="102" t="s">
        <v>343</v>
      </c>
      <c r="G1047" s="102" t="s">
        <v>343</v>
      </c>
      <c r="H1047" s="102" t="s">
        <v>344</v>
      </c>
      <c r="I1047" s="102" t="s">
        <v>343</v>
      </c>
      <c r="J1047" s="100" t="s">
        <v>345</v>
      </c>
      <c r="K1047" s="100" t="s">
        <v>346</v>
      </c>
      <c r="L1047" s="100" t="s">
        <v>347</v>
      </c>
    </row>
    <row r="1048" spans="1:12" hidden="1" x14ac:dyDescent="0.3">
      <c r="A1048" s="100" t="s">
        <v>2127</v>
      </c>
      <c r="B1048" s="97" t="s">
        <v>2128</v>
      </c>
      <c r="C1048" s="101" t="s">
        <v>644</v>
      </c>
      <c r="D1048" s="100" t="s">
        <v>342</v>
      </c>
      <c r="E1048" s="102">
        <v>1.48</v>
      </c>
      <c r="F1048" s="102">
        <v>1.82</v>
      </c>
      <c r="G1048" s="102">
        <v>1.84</v>
      </c>
      <c r="H1048" s="102">
        <v>2.39</v>
      </c>
      <c r="I1048" s="102">
        <v>1.88</v>
      </c>
      <c r="J1048" s="100" t="s">
        <v>352</v>
      </c>
      <c r="K1048" s="100" t="s">
        <v>346</v>
      </c>
      <c r="L1048" s="100" t="s">
        <v>353</v>
      </c>
    </row>
    <row r="1049" spans="1:12" hidden="1" x14ac:dyDescent="0.3">
      <c r="A1049" s="100" t="s">
        <v>2129</v>
      </c>
      <c r="B1049" s="97" t="s">
        <v>2130</v>
      </c>
      <c r="C1049" s="101" t="s">
        <v>496</v>
      </c>
      <c r="D1049" s="100" t="s">
        <v>351</v>
      </c>
      <c r="E1049" s="102">
        <v>1.44</v>
      </c>
      <c r="F1049" s="102">
        <v>1.87</v>
      </c>
      <c r="G1049" s="102">
        <v>1.79</v>
      </c>
      <c r="H1049" s="102">
        <v>2.14</v>
      </c>
      <c r="I1049" s="102">
        <v>1.81</v>
      </c>
      <c r="J1049" s="100" t="s">
        <v>352</v>
      </c>
      <c r="K1049" s="100" t="s">
        <v>346</v>
      </c>
      <c r="L1049" s="100" t="s">
        <v>353</v>
      </c>
    </row>
    <row r="1050" spans="1:12" hidden="1" x14ac:dyDescent="0.3">
      <c r="A1050" s="100" t="s">
        <v>2131</v>
      </c>
      <c r="B1050" s="97" t="s">
        <v>2132</v>
      </c>
      <c r="C1050" s="101" t="s">
        <v>356</v>
      </c>
      <c r="D1050" s="100" t="s">
        <v>351</v>
      </c>
      <c r="E1050" s="102">
        <v>1.67</v>
      </c>
      <c r="F1050" s="102">
        <v>1.73</v>
      </c>
      <c r="G1050" s="102">
        <v>1.67</v>
      </c>
      <c r="H1050" s="102">
        <v>1.67</v>
      </c>
      <c r="I1050" s="102">
        <v>1.69</v>
      </c>
      <c r="J1050" s="100" t="s">
        <v>352</v>
      </c>
      <c r="K1050" s="100" t="s">
        <v>346</v>
      </c>
      <c r="L1050" s="100" t="s">
        <v>353</v>
      </c>
    </row>
    <row r="1051" spans="1:12" hidden="1" x14ac:dyDescent="0.3">
      <c r="A1051" s="100" t="s">
        <v>2133</v>
      </c>
      <c r="B1051" s="97" t="s">
        <v>2134</v>
      </c>
      <c r="C1051" s="101" t="s">
        <v>350</v>
      </c>
      <c r="D1051" s="100" t="s">
        <v>351</v>
      </c>
      <c r="E1051" s="102" t="s">
        <v>364</v>
      </c>
      <c r="F1051" s="102" t="s">
        <v>364</v>
      </c>
      <c r="G1051" s="102" t="s">
        <v>364</v>
      </c>
      <c r="H1051" s="102" t="s">
        <v>364</v>
      </c>
      <c r="I1051" s="102" t="s">
        <v>364</v>
      </c>
      <c r="J1051" s="100" t="s">
        <v>345</v>
      </c>
      <c r="K1051" s="100" t="s">
        <v>346</v>
      </c>
      <c r="L1051" s="100" t="s">
        <v>347</v>
      </c>
    </row>
    <row r="1052" spans="1:12" hidden="1" x14ac:dyDescent="0.3">
      <c r="A1052" s="100" t="s">
        <v>2135</v>
      </c>
      <c r="B1052" s="97" t="s">
        <v>2136</v>
      </c>
      <c r="C1052" s="101" t="s">
        <v>431</v>
      </c>
      <c r="D1052" s="100" t="s">
        <v>351</v>
      </c>
      <c r="E1052" s="102" t="s">
        <v>343</v>
      </c>
      <c r="F1052" s="102" t="s">
        <v>432</v>
      </c>
      <c r="G1052" s="102" t="s">
        <v>343</v>
      </c>
      <c r="H1052" s="102" t="s">
        <v>344</v>
      </c>
      <c r="I1052" s="102" t="s">
        <v>343</v>
      </c>
      <c r="J1052" s="100" t="s">
        <v>345</v>
      </c>
      <c r="K1052" s="100" t="s">
        <v>346</v>
      </c>
      <c r="L1052" s="100" t="s">
        <v>347</v>
      </c>
    </row>
    <row r="1053" spans="1:12" hidden="1" x14ac:dyDescent="0.3">
      <c r="A1053" s="100" t="s">
        <v>2137</v>
      </c>
      <c r="B1053" s="97" t="s">
        <v>1080</v>
      </c>
      <c r="C1053" s="101" t="s">
        <v>425</v>
      </c>
      <c r="D1053" s="100" t="s">
        <v>351</v>
      </c>
      <c r="E1053" s="102" t="s">
        <v>344</v>
      </c>
      <c r="F1053" s="102" t="s">
        <v>343</v>
      </c>
      <c r="G1053" s="102" t="s">
        <v>343</v>
      </c>
      <c r="H1053" s="102" t="s">
        <v>344</v>
      </c>
      <c r="I1053" s="102" t="s">
        <v>343</v>
      </c>
      <c r="J1053" s="100" t="s">
        <v>345</v>
      </c>
      <c r="K1053" s="100" t="s">
        <v>346</v>
      </c>
      <c r="L1053" s="100" t="s">
        <v>347</v>
      </c>
    </row>
    <row r="1054" spans="1:12" hidden="1" x14ac:dyDescent="0.3">
      <c r="A1054" s="100" t="s">
        <v>2138</v>
      </c>
      <c r="B1054" s="97" t="s">
        <v>442</v>
      </c>
      <c r="C1054" s="101" t="s">
        <v>466</v>
      </c>
      <c r="D1054" s="100" t="s">
        <v>351</v>
      </c>
      <c r="E1054" s="102" t="s">
        <v>344</v>
      </c>
      <c r="F1054" s="102" t="s">
        <v>343</v>
      </c>
      <c r="G1054" s="102" t="s">
        <v>343</v>
      </c>
      <c r="H1054" s="102" t="s">
        <v>344</v>
      </c>
      <c r="I1054" s="102" t="s">
        <v>343</v>
      </c>
      <c r="J1054" s="100" t="s">
        <v>345</v>
      </c>
      <c r="K1054" s="100" t="s">
        <v>346</v>
      </c>
      <c r="L1054" s="100" t="s">
        <v>347</v>
      </c>
    </row>
    <row r="1055" spans="1:12" hidden="1" x14ac:dyDescent="0.3">
      <c r="A1055" s="100" t="s">
        <v>2139</v>
      </c>
      <c r="B1055" s="97" t="s">
        <v>2140</v>
      </c>
      <c r="C1055" s="101" t="s">
        <v>713</v>
      </c>
      <c r="D1055" s="100" t="s">
        <v>342</v>
      </c>
      <c r="E1055" s="102">
        <v>1.37</v>
      </c>
      <c r="F1055" s="102">
        <v>1.76</v>
      </c>
      <c r="G1055" s="102">
        <v>1.89</v>
      </c>
      <c r="H1055" s="102">
        <v>2.1800000000000002</v>
      </c>
      <c r="I1055" s="102">
        <v>1.8</v>
      </c>
      <c r="J1055" s="100" t="s">
        <v>352</v>
      </c>
      <c r="K1055" s="100" t="s">
        <v>346</v>
      </c>
      <c r="L1055" s="100" t="s">
        <v>353</v>
      </c>
    </row>
    <row r="1056" spans="1:12" hidden="1" x14ac:dyDescent="0.3">
      <c r="A1056" s="100" t="s">
        <v>2141</v>
      </c>
      <c r="B1056" s="97" t="s">
        <v>712</v>
      </c>
      <c r="C1056" s="101" t="s">
        <v>528</v>
      </c>
      <c r="D1056" s="100" t="s">
        <v>351</v>
      </c>
      <c r="E1056" s="102" t="s">
        <v>393</v>
      </c>
      <c r="F1056" s="102" t="s">
        <v>393</v>
      </c>
      <c r="G1056" s="102" t="s">
        <v>393</v>
      </c>
      <c r="H1056" s="102" t="s">
        <v>393</v>
      </c>
      <c r="I1056" s="102" t="s">
        <v>393</v>
      </c>
      <c r="J1056" s="100" t="s">
        <v>345</v>
      </c>
      <c r="K1056" s="100" t="s">
        <v>346</v>
      </c>
      <c r="L1056" s="100" t="s">
        <v>347</v>
      </c>
    </row>
    <row r="1057" spans="1:12" hidden="1" x14ac:dyDescent="0.3">
      <c r="A1057" s="100" t="s">
        <v>2142</v>
      </c>
      <c r="B1057" s="97" t="s">
        <v>411</v>
      </c>
      <c r="C1057" s="101" t="s">
        <v>425</v>
      </c>
      <c r="D1057" s="100" t="s">
        <v>351</v>
      </c>
      <c r="E1057" s="102" t="s">
        <v>343</v>
      </c>
      <c r="F1057" s="102" t="s">
        <v>343</v>
      </c>
      <c r="G1057" s="102" t="s">
        <v>343</v>
      </c>
      <c r="H1057" s="102" t="s">
        <v>344</v>
      </c>
      <c r="I1057" s="102" t="s">
        <v>343</v>
      </c>
      <c r="J1057" s="100" t="s">
        <v>345</v>
      </c>
      <c r="K1057" s="100" t="s">
        <v>346</v>
      </c>
      <c r="L1057" s="100" t="s">
        <v>347</v>
      </c>
    </row>
    <row r="1058" spans="1:12" hidden="1" x14ac:dyDescent="0.3">
      <c r="A1058" s="100" t="s">
        <v>2143</v>
      </c>
      <c r="B1058" s="97" t="s">
        <v>851</v>
      </c>
      <c r="C1058" s="101" t="s">
        <v>868</v>
      </c>
      <c r="D1058" s="100" t="s">
        <v>342</v>
      </c>
      <c r="E1058" s="102" t="s">
        <v>343</v>
      </c>
      <c r="F1058" s="102" t="s">
        <v>343</v>
      </c>
      <c r="G1058" s="102" t="s">
        <v>343</v>
      </c>
      <c r="H1058" s="102" t="s">
        <v>344</v>
      </c>
      <c r="I1058" s="102" t="s">
        <v>343</v>
      </c>
      <c r="J1058" s="100" t="s">
        <v>345</v>
      </c>
      <c r="K1058" s="100" t="s">
        <v>346</v>
      </c>
      <c r="L1058" s="100" t="s">
        <v>347</v>
      </c>
    </row>
    <row r="1059" spans="1:12" hidden="1" x14ac:dyDescent="0.3">
      <c r="A1059" s="100" t="s">
        <v>2144</v>
      </c>
      <c r="B1059" s="97" t="s">
        <v>2145</v>
      </c>
      <c r="C1059" s="101" t="s">
        <v>384</v>
      </c>
      <c r="D1059" s="100" t="s">
        <v>351</v>
      </c>
      <c r="E1059" s="102" t="s">
        <v>364</v>
      </c>
      <c r="F1059" s="102" t="s">
        <v>364</v>
      </c>
      <c r="G1059" s="102" t="s">
        <v>364</v>
      </c>
      <c r="H1059" s="102" t="s">
        <v>364</v>
      </c>
      <c r="I1059" s="102" t="s">
        <v>364</v>
      </c>
      <c r="J1059" s="100" t="s">
        <v>345</v>
      </c>
      <c r="K1059" s="100" t="s">
        <v>346</v>
      </c>
      <c r="L1059" s="100" t="s">
        <v>347</v>
      </c>
    </row>
    <row r="1060" spans="1:12" hidden="1" x14ac:dyDescent="0.3">
      <c r="A1060" s="100" t="s">
        <v>2146</v>
      </c>
      <c r="B1060" s="97" t="s">
        <v>660</v>
      </c>
      <c r="C1060" s="101" t="s">
        <v>523</v>
      </c>
      <c r="D1060" s="100" t="s">
        <v>342</v>
      </c>
      <c r="E1060" s="102" t="s">
        <v>344</v>
      </c>
      <c r="F1060" s="102" t="s">
        <v>343</v>
      </c>
      <c r="G1060" s="102" t="s">
        <v>343</v>
      </c>
      <c r="H1060" s="102" t="s">
        <v>344</v>
      </c>
      <c r="I1060" s="102" t="s">
        <v>343</v>
      </c>
      <c r="J1060" s="100" t="s">
        <v>345</v>
      </c>
      <c r="K1060" s="100" t="s">
        <v>346</v>
      </c>
      <c r="L1060" s="100" t="s">
        <v>347</v>
      </c>
    </row>
    <row r="1061" spans="1:12" hidden="1" x14ac:dyDescent="0.3">
      <c r="A1061" s="100" t="s">
        <v>2147</v>
      </c>
      <c r="B1061" s="97" t="s">
        <v>2148</v>
      </c>
      <c r="C1061" s="101" t="s">
        <v>356</v>
      </c>
      <c r="D1061" s="100" t="s">
        <v>351</v>
      </c>
      <c r="E1061" s="102" t="s">
        <v>344</v>
      </c>
      <c r="F1061" s="102" t="s">
        <v>344</v>
      </c>
      <c r="G1061" s="102" t="s">
        <v>343</v>
      </c>
      <c r="H1061" s="102" t="s">
        <v>344</v>
      </c>
      <c r="I1061" s="102" t="s">
        <v>344</v>
      </c>
      <c r="J1061" s="100" t="s">
        <v>365</v>
      </c>
      <c r="K1061" s="100" t="s">
        <v>346</v>
      </c>
      <c r="L1061" s="100" t="s">
        <v>1368</v>
      </c>
    </row>
    <row r="1062" spans="1:12" hidden="1" x14ac:dyDescent="0.3">
      <c r="A1062" s="100" t="s">
        <v>2149</v>
      </c>
      <c r="B1062" s="97" t="s">
        <v>558</v>
      </c>
      <c r="C1062" s="101" t="s">
        <v>396</v>
      </c>
      <c r="D1062" s="100" t="s">
        <v>342</v>
      </c>
      <c r="E1062" s="102" t="s">
        <v>344</v>
      </c>
      <c r="F1062" s="102" t="s">
        <v>343</v>
      </c>
      <c r="G1062" s="102" t="s">
        <v>343</v>
      </c>
      <c r="H1062" s="102" t="s">
        <v>344</v>
      </c>
      <c r="I1062" s="102" t="s">
        <v>343</v>
      </c>
      <c r="J1062" s="100" t="s">
        <v>345</v>
      </c>
      <c r="K1062" s="100" t="s">
        <v>346</v>
      </c>
      <c r="L1062" s="100" t="s">
        <v>347</v>
      </c>
    </row>
    <row r="1063" spans="1:12" hidden="1" x14ac:dyDescent="0.3">
      <c r="A1063" s="100" t="s">
        <v>2150</v>
      </c>
      <c r="B1063" s="97" t="s">
        <v>568</v>
      </c>
      <c r="C1063" s="101" t="s">
        <v>496</v>
      </c>
      <c r="D1063" s="100" t="s">
        <v>342</v>
      </c>
      <c r="E1063" s="102" t="s">
        <v>343</v>
      </c>
      <c r="F1063" s="102" t="s">
        <v>343</v>
      </c>
      <c r="G1063" s="102" t="s">
        <v>343</v>
      </c>
      <c r="H1063" s="102" t="s">
        <v>344</v>
      </c>
      <c r="I1063" s="102" t="s">
        <v>343</v>
      </c>
      <c r="J1063" s="100" t="s">
        <v>345</v>
      </c>
      <c r="K1063" s="100" t="s">
        <v>346</v>
      </c>
      <c r="L1063" s="100" t="s">
        <v>347</v>
      </c>
    </row>
    <row r="1064" spans="1:12" hidden="1" x14ac:dyDescent="0.3">
      <c r="A1064" s="100" t="s">
        <v>2151</v>
      </c>
      <c r="B1064" s="97" t="s">
        <v>1646</v>
      </c>
      <c r="C1064" s="101" t="s">
        <v>460</v>
      </c>
      <c r="D1064" s="100" t="s">
        <v>342</v>
      </c>
      <c r="E1064" s="102">
        <v>1.58</v>
      </c>
      <c r="F1064" s="102">
        <v>1.64</v>
      </c>
      <c r="G1064" s="102">
        <v>1.83</v>
      </c>
      <c r="H1064" s="102">
        <v>2.2799999999999998</v>
      </c>
      <c r="I1064" s="102">
        <v>1.83</v>
      </c>
      <c r="J1064" s="100" t="s">
        <v>352</v>
      </c>
      <c r="K1064" s="100" t="s">
        <v>346</v>
      </c>
      <c r="L1064" s="100" t="s">
        <v>353</v>
      </c>
    </row>
    <row r="1065" spans="1:12" hidden="1" x14ac:dyDescent="0.3">
      <c r="A1065" s="100" t="s">
        <v>2152</v>
      </c>
      <c r="B1065" s="97" t="s">
        <v>2153</v>
      </c>
      <c r="C1065" s="101" t="s">
        <v>418</v>
      </c>
      <c r="D1065" s="100" t="s">
        <v>351</v>
      </c>
      <c r="E1065" s="102" t="s">
        <v>344</v>
      </c>
      <c r="F1065" s="102" t="s">
        <v>343</v>
      </c>
      <c r="G1065" s="102" t="s">
        <v>343</v>
      </c>
      <c r="H1065" s="102" t="s">
        <v>344</v>
      </c>
      <c r="I1065" s="102" t="s">
        <v>343</v>
      </c>
      <c r="J1065" s="100" t="s">
        <v>345</v>
      </c>
      <c r="K1065" s="100" t="s">
        <v>346</v>
      </c>
      <c r="L1065" s="100" t="s">
        <v>347</v>
      </c>
    </row>
    <row r="1066" spans="1:12" hidden="1" x14ac:dyDescent="0.3">
      <c r="A1066" s="100" t="s">
        <v>2154</v>
      </c>
      <c r="B1066" s="97" t="s">
        <v>2155</v>
      </c>
      <c r="C1066" s="101" t="s">
        <v>356</v>
      </c>
      <c r="D1066" s="100" t="s">
        <v>363</v>
      </c>
      <c r="E1066" s="102" t="s">
        <v>364</v>
      </c>
      <c r="F1066" s="102" t="s">
        <v>364</v>
      </c>
      <c r="G1066" s="102" t="s">
        <v>364</v>
      </c>
      <c r="H1066" s="102" t="s">
        <v>364</v>
      </c>
      <c r="I1066" s="102" t="s">
        <v>364</v>
      </c>
      <c r="J1066" s="100" t="s">
        <v>365</v>
      </c>
      <c r="K1066" s="100" t="s">
        <v>346</v>
      </c>
      <c r="L1066" s="100" t="s">
        <v>347</v>
      </c>
    </row>
    <row r="1067" spans="1:12" hidden="1" x14ac:dyDescent="0.3">
      <c r="A1067" s="100" t="s">
        <v>2156</v>
      </c>
      <c r="B1067" s="97" t="s">
        <v>2157</v>
      </c>
      <c r="C1067" s="101" t="s">
        <v>514</v>
      </c>
      <c r="D1067" s="100" t="s">
        <v>351</v>
      </c>
      <c r="E1067" s="102">
        <v>2.0699999999999998</v>
      </c>
      <c r="F1067" s="102">
        <v>2.06</v>
      </c>
      <c r="G1067" s="102">
        <v>2.2650000000000001</v>
      </c>
      <c r="H1067" s="102">
        <v>2.06</v>
      </c>
      <c r="I1067" s="102">
        <v>2.1139999999999999</v>
      </c>
      <c r="J1067" s="100" t="s">
        <v>621</v>
      </c>
      <c r="K1067" s="100" t="s">
        <v>346</v>
      </c>
      <c r="L1067" s="100" t="s">
        <v>478</v>
      </c>
    </row>
    <row r="1068" spans="1:12" hidden="1" x14ac:dyDescent="0.3">
      <c r="A1068" s="100" t="s">
        <v>2158</v>
      </c>
      <c r="B1068" s="97" t="s">
        <v>2159</v>
      </c>
      <c r="C1068" s="101" t="s">
        <v>384</v>
      </c>
      <c r="D1068" s="100" t="s">
        <v>363</v>
      </c>
      <c r="E1068" s="102" t="s">
        <v>364</v>
      </c>
      <c r="F1068" s="102" t="s">
        <v>364</v>
      </c>
      <c r="G1068" s="102" t="s">
        <v>364</v>
      </c>
      <c r="H1068" s="102" t="s">
        <v>364</v>
      </c>
      <c r="I1068" s="102" t="s">
        <v>364</v>
      </c>
      <c r="J1068" s="100" t="s">
        <v>345</v>
      </c>
      <c r="K1068" s="100" t="s">
        <v>346</v>
      </c>
      <c r="L1068" s="100" t="s">
        <v>347</v>
      </c>
    </row>
    <row r="1069" spans="1:12" hidden="1" x14ac:dyDescent="0.3">
      <c r="A1069" s="100" t="s">
        <v>2160</v>
      </c>
      <c r="B1069" s="97" t="s">
        <v>566</v>
      </c>
      <c r="C1069" s="101" t="s">
        <v>528</v>
      </c>
      <c r="D1069" s="100" t="s">
        <v>342</v>
      </c>
      <c r="E1069" s="102" t="s">
        <v>343</v>
      </c>
      <c r="F1069" s="102" t="s">
        <v>343</v>
      </c>
      <c r="G1069" s="102" t="s">
        <v>343</v>
      </c>
      <c r="H1069" s="102" t="s">
        <v>344</v>
      </c>
      <c r="I1069" s="102" t="s">
        <v>343</v>
      </c>
      <c r="J1069" s="100" t="s">
        <v>345</v>
      </c>
      <c r="K1069" s="100" t="s">
        <v>346</v>
      </c>
      <c r="L1069" s="100" t="s">
        <v>347</v>
      </c>
    </row>
    <row r="1070" spans="1:12" hidden="1" x14ac:dyDescent="0.3">
      <c r="A1070" s="100" t="s">
        <v>2161</v>
      </c>
      <c r="B1070" s="97" t="s">
        <v>475</v>
      </c>
      <c r="C1070" s="101" t="s">
        <v>739</v>
      </c>
      <c r="D1070" s="100" t="s">
        <v>342</v>
      </c>
      <c r="E1070" s="102">
        <v>2.0099999999999998</v>
      </c>
      <c r="F1070" s="102">
        <v>2.93</v>
      </c>
      <c r="G1070" s="102">
        <v>2.0099999999999998</v>
      </c>
      <c r="H1070" s="102">
        <v>2.0099999999999998</v>
      </c>
      <c r="I1070" s="102">
        <v>2.2400000000000002</v>
      </c>
      <c r="J1070" s="100" t="s">
        <v>477</v>
      </c>
      <c r="K1070" s="100" t="s">
        <v>346</v>
      </c>
      <c r="L1070" s="100" t="s">
        <v>478</v>
      </c>
    </row>
    <row r="1071" spans="1:12" hidden="1" x14ac:dyDescent="0.3">
      <c r="A1071" s="100" t="s">
        <v>2162</v>
      </c>
      <c r="B1071" s="97" t="s">
        <v>2163</v>
      </c>
      <c r="C1071" s="101" t="s">
        <v>356</v>
      </c>
      <c r="D1071" s="100" t="s">
        <v>363</v>
      </c>
      <c r="E1071" s="102" t="s">
        <v>364</v>
      </c>
      <c r="F1071" s="102" t="s">
        <v>364</v>
      </c>
      <c r="G1071" s="102" t="s">
        <v>364</v>
      </c>
      <c r="H1071" s="102" t="s">
        <v>364</v>
      </c>
      <c r="I1071" s="102" t="s">
        <v>364</v>
      </c>
      <c r="J1071" s="100" t="s">
        <v>477</v>
      </c>
      <c r="K1071" s="100" t="s">
        <v>426</v>
      </c>
      <c r="L1071" s="100" t="s">
        <v>347</v>
      </c>
    </row>
    <row r="1072" spans="1:12" hidden="1" x14ac:dyDescent="0.3">
      <c r="A1072" s="100" t="s">
        <v>2164</v>
      </c>
      <c r="B1072" s="97" t="s">
        <v>424</v>
      </c>
      <c r="C1072" s="101" t="s">
        <v>350</v>
      </c>
      <c r="D1072" s="100" t="s">
        <v>351</v>
      </c>
      <c r="E1072" s="102">
        <v>2.0379999999999998</v>
      </c>
      <c r="F1072" s="102" t="s">
        <v>344</v>
      </c>
      <c r="G1072" s="102">
        <v>1.27</v>
      </c>
      <c r="H1072" s="102">
        <v>2.8</v>
      </c>
      <c r="I1072" s="102">
        <v>2.0270000000000001</v>
      </c>
      <c r="J1072" s="100" t="s">
        <v>477</v>
      </c>
      <c r="K1072" s="100" t="s">
        <v>346</v>
      </c>
      <c r="L1072" s="100" t="s">
        <v>353</v>
      </c>
    </row>
    <row r="1073" spans="1:12" hidden="1" x14ac:dyDescent="0.3">
      <c r="A1073" s="100" t="s">
        <v>2165</v>
      </c>
      <c r="B1073" s="97" t="s">
        <v>715</v>
      </c>
      <c r="C1073" s="101" t="s">
        <v>514</v>
      </c>
      <c r="D1073" s="100" t="s">
        <v>342</v>
      </c>
      <c r="E1073" s="102" t="s">
        <v>343</v>
      </c>
      <c r="F1073" s="102" t="s">
        <v>343</v>
      </c>
      <c r="G1073" s="102" t="s">
        <v>343</v>
      </c>
      <c r="H1073" s="102" t="s">
        <v>344</v>
      </c>
      <c r="I1073" s="102" t="s">
        <v>343</v>
      </c>
      <c r="J1073" s="100" t="s">
        <v>345</v>
      </c>
      <c r="K1073" s="100" t="s">
        <v>346</v>
      </c>
      <c r="L1073" s="100" t="s">
        <v>347</v>
      </c>
    </row>
    <row r="1074" spans="1:12" hidden="1" x14ac:dyDescent="0.3">
      <c r="A1074" s="100" t="s">
        <v>2166</v>
      </c>
      <c r="B1074" s="97" t="s">
        <v>2167</v>
      </c>
      <c r="C1074" s="101" t="s">
        <v>381</v>
      </c>
      <c r="D1074" s="100" t="s">
        <v>351</v>
      </c>
      <c r="E1074" s="102" t="s">
        <v>364</v>
      </c>
      <c r="F1074" s="102" t="s">
        <v>364</v>
      </c>
      <c r="G1074" s="102" t="s">
        <v>364</v>
      </c>
      <c r="H1074" s="102" t="s">
        <v>364</v>
      </c>
      <c r="I1074" s="102" t="s">
        <v>364</v>
      </c>
      <c r="J1074" s="100" t="s">
        <v>345</v>
      </c>
      <c r="K1074" s="100" t="s">
        <v>346</v>
      </c>
      <c r="L1074" s="100" t="s">
        <v>347</v>
      </c>
    </row>
    <row r="1075" spans="1:12" hidden="1" x14ac:dyDescent="0.3">
      <c r="A1075" s="100" t="s">
        <v>2168</v>
      </c>
      <c r="B1075" s="97" t="s">
        <v>1059</v>
      </c>
      <c r="C1075" s="101" t="s">
        <v>812</v>
      </c>
      <c r="D1075" s="100" t="s">
        <v>351</v>
      </c>
      <c r="E1075" s="102" t="s">
        <v>344</v>
      </c>
      <c r="F1075" s="102" t="s">
        <v>432</v>
      </c>
      <c r="G1075" s="102" t="s">
        <v>343</v>
      </c>
      <c r="H1075" s="102" t="s">
        <v>432</v>
      </c>
      <c r="I1075" s="102" t="s">
        <v>344</v>
      </c>
      <c r="J1075" s="100" t="s">
        <v>345</v>
      </c>
      <c r="K1075" s="100" t="s">
        <v>346</v>
      </c>
      <c r="L1075" s="100" t="s">
        <v>347</v>
      </c>
    </row>
    <row r="1076" spans="1:12" hidden="1" x14ac:dyDescent="0.3">
      <c r="A1076" s="100" t="s">
        <v>2169</v>
      </c>
      <c r="B1076" s="97" t="s">
        <v>2170</v>
      </c>
      <c r="C1076" s="101" t="s">
        <v>460</v>
      </c>
      <c r="D1076" s="100" t="s">
        <v>351</v>
      </c>
      <c r="E1076" s="102">
        <v>1.82</v>
      </c>
      <c r="F1076" s="102" t="s">
        <v>344</v>
      </c>
      <c r="G1076" s="102">
        <v>2.1</v>
      </c>
      <c r="H1076" s="102">
        <v>2.39</v>
      </c>
      <c r="I1076" s="102">
        <v>2.08</v>
      </c>
      <c r="J1076" s="100" t="s">
        <v>352</v>
      </c>
      <c r="K1076" s="100" t="s">
        <v>346</v>
      </c>
      <c r="L1076" s="100" t="s">
        <v>353</v>
      </c>
    </row>
    <row r="1077" spans="1:12" hidden="1" x14ac:dyDescent="0.3">
      <c r="A1077" s="100" t="s">
        <v>2171</v>
      </c>
      <c r="B1077" s="97" t="s">
        <v>934</v>
      </c>
      <c r="C1077" s="101" t="s">
        <v>713</v>
      </c>
      <c r="D1077" s="100" t="s">
        <v>351</v>
      </c>
      <c r="E1077" s="102">
        <v>1.37</v>
      </c>
      <c r="F1077" s="102">
        <v>1.74</v>
      </c>
      <c r="G1077" s="102">
        <v>1.83</v>
      </c>
      <c r="H1077" s="102">
        <v>2.15</v>
      </c>
      <c r="I1077" s="102">
        <v>1.77</v>
      </c>
      <c r="J1077" s="100" t="s">
        <v>352</v>
      </c>
      <c r="K1077" s="100" t="s">
        <v>346</v>
      </c>
      <c r="L1077" s="100" t="s">
        <v>353</v>
      </c>
    </row>
    <row r="1078" spans="1:12" hidden="1" x14ac:dyDescent="0.3">
      <c r="A1078" s="100" t="s">
        <v>2172</v>
      </c>
      <c r="B1078" s="97" t="s">
        <v>2173</v>
      </c>
      <c r="C1078" s="101" t="s">
        <v>384</v>
      </c>
      <c r="D1078" s="100" t="s">
        <v>351</v>
      </c>
      <c r="E1078" s="102" t="s">
        <v>364</v>
      </c>
      <c r="F1078" s="102" t="s">
        <v>364</v>
      </c>
      <c r="G1078" s="102" t="s">
        <v>364</v>
      </c>
      <c r="H1078" s="102" t="s">
        <v>364</v>
      </c>
      <c r="I1078" s="102" t="s">
        <v>364</v>
      </c>
      <c r="J1078" s="100" t="s">
        <v>345</v>
      </c>
      <c r="K1078" s="100" t="s">
        <v>346</v>
      </c>
      <c r="L1078" s="100" t="s">
        <v>347</v>
      </c>
    </row>
    <row r="1079" spans="1:12" hidden="1" x14ac:dyDescent="0.3">
      <c r="A1079" s="100" t="s">
        <v>2174</v>
      </c>
      <c r="B1079" s="97" t="s">
        <v>375</v>
      </c>
      <c r="C1079" s="101" t="s">
        <v>325</v>
      </c>
      <c r="D1079" s="100" t="s">
        <v>351</v>
      </c>
      <c r="E1079" s="102">
        <v>1.48</v>
      </c>
      <c r="F1079" s="102">
        <v>1.82</v>
      </c>
      <c r="G1079" s="102">
        <v>1.84</v>
      </c>
      <c r="H1079" s="102">
        <v>2.39</v>
      </c>
      <c r="I1079" s="102">
        <v>1.88</v>
      </c>
      <c r="J1079" s="100" t="s">
        <v>352</v>
      </c>
      <c r="K1079" s="100" t="s">
        <v>346</v>
      </c>
      <c r="L1079" s="100" t="s">
        <v>353</v>
      </c>
    </row>
    <row r="1080" spans="1:12" hidden="1" x14ac:dyDescent="0.3">
      <c r="A1080" s="100" t="s">
        <v>2175</v>
      </c>
      <c r="B1080" s="97" t="s">
        <v>428</v>
      </c>
      <c r="C1080" s="101" t="s">
        <v>736</v>
      </c>
      <c r="D1080" s="100" t="s">
        <v>342</v>
      </c>
      <c r="E1080" s="102" t="s">
        <v>344</v>
      </c>
      <c r="F1080" s="102" t="s">
        <v>344</v>
      </c>
      <c r="G1080" s="102" t="s">
        <v>343</v>
      </c>
      <c r="H1080" s="102" t="s">
        <v>344</v>
      </c>
      <c r="I1080" s="102" t="s">
        <v>343</v>
      </c>
      <c r="J1080" s="100" t="s">
        <v>345</v>
      </c>
      <c r="K1080" s="100" t="s">
        <v>346</v>
      </c>
      <c r="L1080" s="100" t="s">
        <v>347</v>
      </c>
    </row>
    <row r="1081" spans="1:12" hidden="1" x14ac:dyDescent="0.3">
      <c r="A1081" s="100" t="s">
        <v>2176</v>
      </c>
      <c r="B1081" s="97" t="s">
        <v>566</v>
      </c>
      <c r="C1081" s="101" t="s">
        <v>691</v>
      </c>
      <c r="D1081" s="100" t="s">
        <v>342</v>
      </c>
      <c r="E1081" s="102" t="s">
        <v>343</v>
      </c>
      <c r="F1081" s="102" t="s">
        <v>343</v>
      </c>
      <c r="G1081" s="102" t="s">
        <v>343</v>
      </c>
      <c r="H1081" s="102" t="s">
        <v>344</v>
      </c>
      <c r="I1081" s="102" t="s">
        <v>343</v>
      </c>
      <c r="J1081" s="100" t="s">
        <v>345</v>
      </c>
      <c r="K1081" s="100" t="s">
        <v>346</v>
      </c>
      <c r="L1081" s="100" t="s">
        <v>347</v>
      </c>
    </row>
    <row r="1082" spans="1:12" hidden="1" x14ac:dyDescent="0.3">
      <c r="A1082" s="100" t="s">
        <v>2177</v>
      </c>
      <c r="B1082" s="97" t="s">
        <v>451</v>
      </c>
      <c r="C1082" s="101" t="s">
        <v>726</v>
      </c>
      <c r="D1082" s="100" t="s">
        <v>351</v>
      </c>
      <c r="E1082" s="102" t="s">
        <v>343</v>
      </c>
      <c r="F1082" s="102" t="s">
        <v>343</v>
      </c>
      <c r="G1082" s="102" t="s">
        <v>343</v>
      </c>
      <c r="H1082" s="102" t="s">
        <v>344</v>
      </c>
      <c r="I1082" s="102" t="s">
        <v>343</v>
      </c>
      <c r="J1082" s="100" t="s">
        <v>345</v>
      </c>
      <c r="K1082" s="100" t="s">
        <v>346</v>
      </c>
      <c r="L1082" s="100" t="s">
        <v>347</v>
      </c>
    </row>
    <row r="1083" spans="1:12" hidden="1" x14ac:dyDescent="0.3">
      <c r="A1083" s="100" t="s">
        <v>2178</v>
      </c>
      <c r="B1083" s="97" t="s">
        <v>340</v>
      </c>
      <c r="C1083" s="101" t="s">
        <v>493</v>
      </c>
      <c r="D1083" s="100" t="s">
        <v>342</v>
      </c>
      <c r="E1083" s="102" t="s">
        <v>343</v>
      </c>
      <c r="F1083" s="102" t="s">
        <v>343</v>
      </c>
      <c r="G1083" s="102" t="s">
        <v>343</v>
      </c>
      <c r="H1083" s="102" t="s">
        <v>344</v>
      </c>
      <c r="I1083" s="102" t="s">
        <v>343</v>
      </c>
      <c r="J1083" s="100" t="s">
        <v>345</v>
      </c>
      <c r="K1083" s="100" t="s">
        <v>346</v>
      </c>
      <c r="L1083" s="100" t="s">
        <v>347</v>
      </c>
    </row>
    <row r="1084" spans="1:12" hidden="1" x14ac:dyDescent="0.3">
      <c r="A1084" s="100" t="s">
        <v>2179</v>
      </c>
      <c r="B1084" s="97" t="s">
        <v>1766</v>
      </c>
      <c r="C1084" s="101" t="s">
        <v>868</v>
      </c>
      <c r="D1084" s="100" t="s">
        <v>351</v>
      </c>
      <c r="E1084" s="102">
        <v>1.42</v>
      </c>
      <c r="F1084" s="102">
        <v>1.76</v>
      </c>
      <c r="G1084" s="102">
        <v>1.88</v>
      </c>
      <c r="H1084" s="102">
        <v>2.2799999999999998</v>
      </c>
      <c r="I1084" s="102">
        <v>1.84</v>
      </c>
      <c r="J1084" s="100" t="s">
        <v>352</v>
      </c>
      <c r="K1084" s="100" t="s">
        <v>346</v>
      </c>
      <c r="L1084" s="100" t="s">
        <v>353</v>
      </c>
    </row>
    <row r="1085" spans="1:12" hidden="1" x14ac:dyDescent="0.3">
      <c r="A1085" s="100" t="s">
        <v>2180</v>
      </c>
      <c r="B1085" s="97" t="s">
        <v>1370</v>
      </c>
      <c r="C1085" s="101" t="s">
        <v>384</v>
      </c>
      <c r="D1085" s="100" t="s">
        <v>342</v>
      </c>
      <c r="E1085" s="102" t="s">
        <v>344</v>
      </c>
      <c r="F1085" s="102" t="s">
        <v>343</v>
      </c>
      <c r="G1085" s="102" t="s">
        <v>343</v>
      </c>
      <c r="H1085" s="102" t="s">
        <v>344</v>
      </c>
      <c r="I1085" s="102" t="s">
        <v>343</v>
      </c>
      <c r="J1085" s="100" t="s">
        <v>345</v>
      </c>
      <c r="K1085" s="100" t="s">
        <v>346</v>
      </c>
      <c r="L1085" s="100" t="s">
        <v>347</v>
      </c>
    </row>
    <row r="1086" spans="1:12" hidden="1" x14ac:dyDescent="0.3">
      <c r="A1086" s="100" t="s">
        <v>2181</v>
      </c>
      <c r="B1086" s="97" t="s">
        <v>2182</v>
      </c>
      <c r="C1086" s="101" t="s">
        <v>356</v>
      </c>
      <c r="D1086" s="100" t="s">
        <v>351</v>
      </c>
      <c r="E1086" s="102">
        <v>1.24</v>
      </c>
      <c r="F1086" s="102">
        <v>1.47</v>
      </c>
      <c r="G1086" s="102">
        <v>1.57</v>
      </c>
      <c r="H1086" s="102">
        <v>1.99</v>
      </c>
      <c r="I1086" s="102">
        <v>1.56</v>
      </c>
      <c r="J1086" s="100" t="s">
        <v>352</v>
      </c>
      <c r="K1086" s="100" t="s">
        <v>346</v>
      </c>
      <c r="L1086" s="100" t="s">
        <v>353</v>
      </c>
    </row>
    <row r="1087" spans="1:12" hidden="1" x14ac:dyDescent="0.3">
      <c r="A1087" s="100" t="s">
        <v>2183</v>
      </c>
      <c r="B1087" s="97" t="s">
        <v>428</v>
      </c>
      <c r="C1087" s="101" t="s">
        <v>523</v>
      </c>
      <c r="D1087" s="100" t="s">
        <v>342</v>
      </c>
      <c r="E1087" s="102" t="s">
        <v>344</v>
      </c>
      <c r="F1087" s="102" t="s">
        <v>344</v>
      </c>
      <c r="G1087" s="102" t="s">
        <v>343</v>
      </c>
      <c r="H1087" s="102" t="s">
        <v>344</v>
      </c>
      <c r="I1087" s="102" t="s">
        <v>343</v>
      </c>
      <c r="J1087" s="100" t="s">
        <v>345</v>
      </c>
      <c r="K1087" s="100" t="s">
        <v>346</v>
      </c>
      <c r="L1087" s="100" t="s">
        <v>347</v>
      </c>
    </row>
    <row r="1088" spans="1:12" hidden="1" x14ac:dyDescent="0.3">
      <c r="A1088" s="100" t="s">
        <v>2184</v>
      </c>
      <c r="B1088" s="97" t="s">
        <v>964</v>
      </c>
      <c r="C1088" s="101" t="s">
        <v>726</v>
      </c>
      <c r="D1088" s="100" t="s">
        <v>351</v>
      </c>
      <c r="E1088" s="102">
        <v>1.48</v>
      </c>
      <c r="F1088" s="102">
        <v>1.82</v>
      </c>
      <c r="G1088" s="102">
        <v>1.84</v>
      </c>
      <c r="H1088" s="102">
        <v>2.39</v>
      </c>
      <c r="I1088" s="102">
        <v>1.88</v>
      </c>
      <c r="J1088" s="100" t="s">
        <v>352</v>
      </c>
      <c r="K1088" s="100" t="s">
        <v>346</v>
      </c>
      <c r="L1088" s="100" t="s">
        <v>353</v>
      </c>
    </row>
    <row r="1089" spans="1:15" hidden="1" x14ac:dyDescent="0.3">
      <c r="A1089" s="100" t="s">
        <v>2185</v>
      </c>
      <c r="B1089" s="97" t="s">
        <v>2186</v>
      </c>
      <c r="C1089" s="101" t="s">
        <v>460</v>
      </c>
      <c r="D1089" s="100" t="s">
        <v>351</v>
      </c>
      <c r="E1089" s="102">
        <v>1.4</v>
      </c>
      <c r="F1089" s="102">
        <v>1.79</v>
      </c>
      <c r="G1089" s="102">
        <v>2.12</v>
      </c>
      <c r="H1089" s="102">
        <v>2.27</v>
      </c>
      <c r="I1089" s="102">
        <v>1.9</v>
      </c>
      <c r="J1089" s="100" t="s">
        <v>352</v>
      </c>
      <c r="K1089" s="100" t="s">
        <v>346</v>
      </c>
      <c r="L1089" s="100" t="s">
        <v>353</v>
      </c>
    </row>
    <row r="1090" spans="1:15" ht="15.6" hidden="1" x14ac:dyDescent="0.3">
      <c r="A1090" s="100" t="s">
        <v>2187</v>
      </c>
      <c r="B1090" s="97" t="s">
        <v>486</v>
      </c>
      <c r="C1090" s="101" t="s">
        <v>350</v>
      </c>
      <c r="D1090" s="100" t="s">
        <v>351</v>
      </c>
      <c r="E1090" s="102" t="s">
        <v>344</v>
      </c>
      <c r="F1090" s="102" t="s">
        <v>343</v>
      </c>
      <c r="G1090" s="102" t="s">
        <v>343</v>
      </c>
      <c r="H1090" s="102" t="s">
        <v>344</v>
      </c>
      <c r="I1090" s="102" t="s">
        <v>343</v>
      </c>
      <c r="J1090" s="100" t="s">
        <v>345</v>
      </c>
      <c r="K1090" s="100" t="s">
        <v>346</v>
      </c>
      <c r="L1090" s="100" t="s">
        <v>347</v>
      </c>
      <c r="O1090" s="105"/>
    </row>
    <row r="1091" spans="1:15" ht="15.6" hidden="1" x14ac:dyDescent="0.3">
      <c r="A1091" s="100" t="s">
        <v>2188</v>
      </c>
      <c r="B1091" s="97" t="s">
        <v>1154</v>
      </c>
      <c r="C1091" s="101" t="s">
        <v>552</v>
      </c>
      <c r="D1091" s="100" t="s">
        <v>342</v>
      </c>
      <c r="E1091" s="102">
        <v>2.1429999999999998</v>
      </c>
      <c r="F1091" s="102" t="s">
        <v>344</v>
      </c>
      <c r="G1091" s="102">
        <v>1.83</v>
      </c>
      <c r="H1091" s="102">
        <v>2.1800000000000002</v>
      </c>
      <c r="I1091" s="102">
        <v>2.0379999999999998</v>
      </c>
      <c r="J1091" s="100" t="s">
        <v>435</v>
      </c>
      <c r="K1091" s="100" t="s">
        <v>346</v>
      </c>
      <c r="L1091" s="100" t="s">
        <v>353</v>
      </c>
      <c r="O1091" s="105"/>
    </row>
    <row r="1092" spans="1:15" ht="15.6" hidden="1" x14ac:dyDescent="0.3">
      <c r="A1092" s="100" t="s">
        <v>2189</v>
      </c>
      <c r="B1092" s="97" t="s">
        <v>411</v>
      </c>
      <c r="C1092" s="101" t="s">
        <v>2190</v>
      </c>
      <c r="D1092" s="100" t="s">
        <v>351</v>
      </c>
      <c r="E1092" s="102" t="s">
        <v>393</v>
      </c>
      <c r="F1092" s="102" t="s">
        <v>393</v>
      </c>
      <c r="G1092" s="102" t="s">
        <v>393</v>
      </c>
      <c r="H1092" s="102" t="s">
        <v>393</v>
      </c>
      <c r="I1092" s="102" t="s">
        <v>393</v>
      </c>
      <c r="J1092" s="100" t="s">
        <v>345</v>
      </c>
      <c r="K1092" s="100" t="s">
        <v>346</v>
      </c>
      <c r="L1092" s="100" t="s">
        <v>347</v>
      </c>
      <c r="O1092" s="105"/>
    </row>
    <row r="1093" spans="1:15" ht="15.6" hidden="1" x14ac:dyDescent="0.3">
      <c r="A1093" s="100" t="s">
        <v>2191</v>
      </c>
      <c r="B1093" s="97" t="s">
        <v>404</v>
      </c>
      <c r="C1093" s="101" t="s">
        <v>613</v>
      </c>
      <c r="D1093" s="100" t="s">
        <v>351</v>
      </c>
      <c r="E1093" s="102" t="s">
        <v>343</v>
      </c>
      <c r="F1093" s="102" t="s">
        <v>344</v>
      </c>
      <c r="G1093" s="102" t="s">
        <v>343</v>
      </c>
      <c r="H1093" s="102" t="s">
        <v>344</v>
      </c>
      <c r="I1093" s="102" t="s">
        <v>343</v>
      </c>
      <c r="J1093" s="100" t="s">
        <v>345</v>
      </c>
      <c r="K1093" s="100" t="s">
        <v>346</v>
      </c>
      <c r="L1093" s="100" t="s">
        <v>347</v>
      </c>
      <c r="O1093" s="105"/>
    </row>
    <row r="1094" spans="1:15" ht="15.6" hidden="1" x14ac:dyDescent="0.3">
      <c r="A1094" s="100" t="s">
        <v>2192</v>
      </c>
      <c r="B1094" s="97" t="s">
        <v>1898</v>
      </c>
      <c r="C1094" s="101" t="s">
        <v>425</v>
      </c>
      <c r="D1094" s="100" t="s">
        <v>351</v>
      </c>
      <c r="E1094" s="102">
        <v>1.73</v>
      </c>
      <c r="F1094" s="102">
        <v>1.93</v>
      </c>
      <c r="G1094" s="102">
        <v>2.0299999999999998</v>
      </c>
      <c r="H1094" s="102">
        <v>2.36</v>
      </c>
      <c r="I1094" s="102">
        <v>2.0099999999999998</v>
      </c>
      <c r="J1094" s="100" t="s">
        <v>352</v>
      </c>
      <c r="K1094" s="100" t="s">
        <v>346</v>
      </c>
      <c r="L1094" s="100" t="s">
        <v>353</v>
      </c>
      <c r="O1094" s="105"/>
    </row>
    <row r="1095" spans="1:15" ht="15.6" hidden="1" x14ac:dyDescent="0.3">
      <c r="A1095" s="100" t="s">
        <v>2193</v>
      </c>
      <c r="B1095" s="97" t="s">
        <v>2194</v>
      </c>
      <c r="C1095" s="101" t="s">
        <v>514</v>
      </c>
      <c r="D1095" s="100" t="s">
        <v>351</v>
      </c>
      <c r="E1095" s="102">
        <v>2.5609999999999999</v>
      </c>
      <c r="F1095" s="102">
        <v>2.4079999999999999</v>
      </c>
      <c r="G1095" s="102">
        <v>2.5169999999999999</v>
      </c>
      <c r="H1095" s="102">
        <v>2.08</v>
      </c>
      <c r="I1095" s="102">
        <v>2.3919999999999999</v>
      </c>
      <c r="J1095" s="100" t="s">
        <v>621</v>
      </c>
      <c r="K1095" s="100" t="s">
        <v>346</v>
      </c>
      <c r="L1095" s="100" t="s">
        <v>353</v>
      </c>
      <c r="O1095" s="105"/>
    </row>
    <row r="1096" spans="1:15" ht="15.6" hidden="1" x14ac:dyDescent="0.3">
      <c r="A1096" s="100" t="s">
        <v>2195</v>
      </c>
      <c r="B1096" s="97" t="s">
        <v>2196</v>
      </c>
      <c r="C1096" s="101" t="s">
        <v>384</v>
      </c>
      <c r="D1096" s="100" t="s">
        <v>351</v>
      </c>
      <c r="E1096" s="102" t="s">
        <v>344</v>
      </c>
      <c r="F1096" s="102" t="s">
        <v>432</v>
      </c>
      <c r="G1096" s="102" t="s">
        <v>432</v>
      </c>
      <c r="H1096" s="102" t="s">
        <v>344</v>
      </c>
      <c r="I1096" s="102" t="s">
        <v>344</v>
      </c>
      <c r="J1096" s="100" t="s">
        <v>345</v>
      </c>
      <c r="K1096" s="100" t="s">
        <v>346</v>
      </c>
      <c r="L1096" s="100" t="s">
        <v>347</v>
      </c>
      <c r="O1096" s="105"/>
    </row>
    <row r="1097" spans="1:15" ht="15.6" hidden="1" x14ac:dyDescent="0.3">
      <c r="A1097" s="100" t="s">
        <v>2197</v>
      </c>
      <c r="B1097" s="97" t="s">
        <v>2198</v>
      </c>
      <c r="C1097" s="101" t="s">
        <v>356</v>
      </c>
      <c r="D1097" s="100" t="s">
        <v>363</v>
      </c>
      <c r="E1097" s="102" t="s">
        <v>364</v>
      </c>
      <c r="F1097" s="102" t="s">
        <v>364</v>
      </c>
      <c r="G1097" s="102" t="s">
        <v>364</v>
      </c>
      <c r="H1097" s="102" t="s">
        <v>364</v>
      </c>
      <c r="I1097" s="102" t="s">
        <v>364</v>
      </c>
      <c r="J1097" s="100" t="s">
        <v>484</v>
      </c>
      <c r="K1097" s="100" t="s">
        <v>1446</v>
      </c>
      <c r="L1097" s="100" t="s">
        <v>347</v>
      </c>
      <c r="O1097" s="105"/>
    </row>
    <row r="1098" spans="1:15" ht="15.6" hidden="1" x14ac:dyDescent="0.3">
      <c r="A1098" s="100" t="s">
        <v>2199</v>
      </c>
      <c r="B1098" s="97" t="s">
        <v>745</v>
      </c>
      <c r="C1098" s="101" t="s">
        <v>405</v>
      </c>
      <c r="D1098" s="100" t="s">
        <v>342</v>
      </c>
      <c r="E1098" s="102">
        <v>1.48</v>
      </c>
      <c r="F1098" s="102">
        <v>1.82</v>
      </c>
      <c r="G1098" s="102">
        <v>1.84</v>
      </c>
      <c r="H1098" s="102">
        <v>2.39</v>
      </c>
      <c r="I1098" s="102">
        <v>1.88</v>
      </c>
      <c r="J1098" s="100" t="s">
        <v>352</v>
      </c>
      <c r="K1098" s="100" t="s">
        <v>346</v>
      </c>
      <c r="L1098" s="100" t="s">
        <v>353</v>
      </c>
      <c r="O1098" s="105"/>
    </row>
    <row r="1099" spans="1:15" ht="15.6" hidden="1" x14ac:dyDescent="0.3">
      <c r="A1099" s="100" t="s">
        <v>2200</v>
      </c>
      <c r="B1099" s="97" t="s">
        <v>1404</v>
      </c>
      <c r="C1099" s="101" t="s">
        <v>514</v>
      </c>
      <c r="D1099" s="100" t="s">
        <v>342</v>
      </c>
      <c r="E1099" s="102" t="s">
        <v>343</v>
      </c>
      <c r="F1099" s="102" t="s">
        <v>432</v>
      </c>
      <c r="G1099" s="102" t="s">
        <v>343</v>
      </c>
      <c r="H1099" s="102" t="s">
        <v>344</v>
      </c>
      <c r="I1099" s="102" t="s">
        <v>343</v>
      </c>
      <c r="J1099" s="100" t="s">
        <v>484</v>
      </c>
      <c r="K1099" s="100" t="s">
        <v>346</v>
      </c>
      <c r="L1099" s="100" t="s">
        <v>347</v>
      </c>
      <c r="O1099" s="105"/>
    </row>
    <row r="1100" spans="1:15" ht="15.6" hidden="1" x14ac:dyDescent="0.3">
      <c r="A1100" s="100" t="s">
        <v>2201</v>
      </c>
      <c r="B1100" s="97" t="s">
        <v>1008</v>
      </c>
      <c r="C1100" s="101" t="s">
        <v>514</v>
      </c>
      <c r="D1100" s="100" t="s">
        <v>351</v>
      </c>
      <c r="E1100" s="102" t="s">
        <v>343</v>
      </c>
      <c r="F1100" s="102" t="s">
        <v>343</v>
      </c>
      <c r="G1100" s="102" t="s">
        <v>343</v>
      </c>
      <c r="H1100" s="102" t="s">
        <v>344</v>
      </c>
      <c r="I1100" s="102" t="s">
        <v>343</v>
      </c>
      <c r="J1100" s="100" t="s">
        <v>345</v>
      </c>
      <c r="K1100" s="100" t="s">
        <v>346</v>
      </c>
      <c r="L1100" s="100" t="s">
        <v>347</v>
      </c>
      <c r="O1100" s="105"/>
    </row>
    <row r="1101" spans="1:15" ht="15.6" hidden="1" x14ac:dyDescent="0.3">
      <c r="A1101" s="100" t="s">
        <v>2202</v>
      </c>
      <c r="B1101" s="97" t="s">
        <v>2203</v>
      </c>
      <c r="C1101" s="101" t="s">
        <v>378</v>
      </c>
      <c r="D1101" s="100" t="s">
        <v>351</v>
      </c>
      <c r="E1101" s="102">
        <v>1.66</v>
      </c>
      <c r="F1101" s="102">
        <v>1.88</v>
      </c>
      <c r="G1101" s="102">
        <v>1.98</v>
      </c>
      <c r="H1101" s="102">
        <v>2.33</v>
      </c>
      <c r="I1101" s="102">
        <v>1.96</v>
      </c>
      <c r="J1101" s="100" t="s">
        <v>352</v>
      </c>
      <c r="K1101" s="100" t="s">
        <v>346</v>
      </c>
      <c r="L1101" s="100" t="s">
        <v>353</v>
      </c>
      <c r="O1101" s="105"/>
    </row>
    <row r="1102" spans="1:15" ht="15.6" hidden="1" x14ac:dyDescent="0.3">
      <c r="A1102" s="100" t="s">
        <v>2204</v>
      </c>
      <c r="B1102" s="97" t="s">
        <v>2205</v>
      </c>
      <c r="C1102" s="101" t="s">
        <v>460</v>
      </c>
      <c r="D1102" s="100" t="s">
        <v>351</v>
      </c>
      <c r="E1102" s="102">
        <v>1.4</v>
      </c>
      <c r="F1102" s="102">
        <v>1.79</v>
      </c>
      <c r="G1102" s="102">
        <v>2.12</v>
      </c>
      <c r="H1102" s="102">
        <v>2.27</v>
      </c>
      <c r="I1102" s="102">
        <v>1.9</v>
      </c>
      <c r="J1102" s="100" t="s">
        <v>352</v>
      </c>
      <c r="K1102" s="100" t="s">
        <v>346</v>
      </c>
      <c r="L1102" s="100" t="s">
        <v>353</v>
      </c>
      <c r="O1102" s="105"/>
    </row>
    <row r="1103" spans="1:15" ht="15.6" hidden="1" x14ac:dyDescent="0.3">
      <c r="A1103" s="100" t="s">
        <v>2206</v>
      </c>
      <c r="B1103" s="97" t="s">
        <v>522</v>
      </c>
      <c r="C1103" s="101" t="s">
        <v>726</v>
      </c>
      <c r="D1103" s="100" t="s">
        <v>342</v>
      </c>
      <c r="E1103" s="102" t="s">
        <v>343</v>
      </c>
      <c r="F1103" s="102" t="s">
        <v>343</v>
      </c>
      <c r="G1103" s="102" t="s">
        <v>343</v>
      </c>
      <c r="H1103" s="102" t="s">
        <v>344</v>
      </c>
      <c r="I1103" s="102" t="s">
        <v>343</v>
      </c>
      <c r="J1103" s="100" t="s">
        <v>345</v>
      </c>
      <c r="K1103" s="100" t="s">
        <v>346</v>
      </c>
      <c r="L1103" s="100" t="s">
        <v>347</v>
      </c>
      <c r="O1103" s="105"/>
    </row>
    <row r="1104" spans="1:15" ht="15.6" hidden="1" x14ac:dyDescent="0.3">
      <c r="A1104" s="100" t="s">
        <v>2207</v>
      </c>
      <c r="B1104" s="97" t="s">
        <v>814</v>
      </c>
      <c r="C1104" s="101" t="s">
        <v>425</v>
      </c>
      <c r="D1104" s="100" t="s">
        <v>342</v>
      </c>
      <c r="E1104" s="102">
        <v>1.57</v>
      </c>
      <c r="F1104" s="102">
        <v>1.89</v>
      </c>
      <c r="G1104" s="102">
        <v>1.98</v>
      </c>
      <c r="H1104" s="102">
        <v>2.23</v>
      </c>
      <c r="I1104" s="102">
        <v>1.92</v>
      </c>
      <c r="J1104" s="100" t="s">
        <v>352</v>
      </c>
      <c r="K1104" s="100" t="s">
        <v>346</v>
      </c>
      <c r="L1104" s="100" t="s">
        <v>353</v>
      </c>
      <c r="O1104" s="105"/>
    </row>
    <row r="1105" spans="1:15" ht="15.6" hidden="1" x14ac:dyDescent="0.3">
      <c r="A1105" s="100" t="s">
        <v>2208</v>
      </c>
      <c r="B1105" s="97" t="s">
        <v>2209</v>
      </c>
      <c r="C1105" s="101" t="s">
        <v>514</v>
      </c>
      <c r="D1105" s="100" t="s">
        <v>351</v>
      </c>
      <c r="E1105" s="102">
        <v>2.0379999999999998</v>
      </c>
      <c r="F1105" s="102">
        <v>2.0249999999999999</v>
      </c>
      <c r="G1105" s="102">
        <v>2.42</v>
      </c>
      <c r="H1105" s="102">
        <v>2.02</v>
      </c>
      <c r="I1105" s="102">
        <v>2.1259999999999999</v>
      </c>
      <c r="J1105" s="100" t="s">
        <v>345</v>
      </c>
      <c r="K1105" s="100" t="s">
        <v>346</v>
      </c>
      <c r="L1105" s="100" t="s">
        <v>478</v>
      </c>
      <c r="O1105" s="105"/>
    </row>
    <row r="1106" spans="1:15" ht="15.6" hidden="1" x14ac:dyDescent="0.3">
      <c r="A1106" s="100" t="s">
        <v>2210</v>
      </c>
      <c r="B1106" s="97" t="s">
        <v>2211</v>
      </c>
      <c r="C1106" s="101" t="s">
        <v>384</v>
      </c>
      <c r="D1106" s="100" t="s">
        <v>342</v>
      </c>
      <c r="E1106" s="102" t="s">
        <v>344</v>
      </c>
      <c r="F1106" s="102" t="s">
        <v>344</v>
      </c>
      <c r="G1106" s="102" t="s">
        <v>344</v>
      </c>
      <c r="H1106" s="102" t="s">
        <v>344</v>
      </c>
      <c r="I1106" s="102" t="s">
        <v>344</v>
      </c>
      <c r="J1106" s="100" t="s">
        <v>345</v>
      </c>
      <c r="K1106" s="100" t="s">
        <v>346</v>
      </c>
      <c r="L1106" s="100" t="s">
        <v>347</v>
      </c>
      <c r="O1106" s="105"/>
    </row>
    <row r="1107" spans="1:15" ht="15.6" hidden="1" x14ac:dyDescent="0.3">
      <c r="A1107" s="100" t="s">
        <v>2212</v>
      </c>
      <c r="B1107" s="97" t="s">
        <v>422</v>
      </c>
      <c r="C1107" s="101" t="s">
        <v>418</v>
      </c>
      <c r="D1107" s="100" t="s">
        <v>351</v>
      </c>
      <c r="E1107" s="102">
        <v>1.48</v>
      </c>
      <c r="F1107" s="102">
        <v>1.82</v>
      </c>
      <c r="G1107" s="102">
        <v>1.84</v>
      </c>
      <c r="H1107" s="102">
        <v>2.39</v>
      </c>
      <c r="I1107" s="102">
        <v>1.88</v>
      </c>
      <c r="J1107" s="100" t="s">
        <v>352</v>
      </c>
      <c r="K1107" s="100" t="s">
        <v>346</v>
      </c>
      <c r="L1107" s="100" t="s">
        <v>353</v>
      </c>
      <c r="O1107" s="105"/>
    </row>
    <row r="1108" spans="1:15" ht="15.6" hidden="1" x14ac:dyDescent="0.3">
      <c r="A1108" s="100" t="s">
        <v>2213</v>
      </c>
      <c r="B1108" s="97" t="s">
        <v>2214</v>
      </c>
      <c r="C1108" s="101" t="s">
        <v>356</v>
      </c>
      <c r="D1108" s="100" t="s">
        <v>351</v>
      </c>
      <c r="E1108" s="102">
        <v>1.79</v>
      </c>
      <c r="F1108" s="102">
        <v>2.0299999999999998</v>
      </c>
      <c r="G1108" s="102">
        <v>2.2999999999999998</v>
      </c>
      <c r="H1108" s="102">
        <v>2.2799999999999998</v>
      </c>
      <c r="I1108" s="102">
        <v>2.1</v>
      </c>
      <c r="J1108" s="100" t="s">
        <v>352</v>
      </c>
      <c r="K1108" s="100" t="s">
        <v>346</v>
      </c>
      <c r="L1108" s="100" t="s">
        <v>353</v>
      </c>
      <c r="O1108" s="105"/>
    </row>
    <row r="1109" spans="1:15" ht="15.6" hidden="1" x14ac:dyDescent="0.3">
      <c r="A1109" s="100" t="s">
        <v>2215</v>
      </c>
      <c r="B1109" s="97" t="s">
        <v>2216</v>
      </c>
      <c r="C1109" s="101" t="s">
        <v>384</v>
      </c>
      <c r="D1109" s="100" t="s">
        <v>342</v>
      </c>
      <c r="E1109" s="102" t="s">
        <v>344</v>
      </c>
      <c r="F1109" s="102" t="s">
        <v>344</v>
      </c>
      <c r="G1109" s="102" t="s">
        <v>344</v>
      </c>
      <c r="H1109" s="102" t="s">
        <v>344</v>
      </c>
      <c r="I1109" s="102" t="s">
        <v>344</v>
      </c>
      <c r="J1109" s="100" t="s">
        <v>345</v>
      </c>
      <c r="K1109" s="100" t="s">
        <v>346</v>
      </c>
      <c r="L1109" s="100" t="s">
        <v>347</v>
      </c>
      <c r="O1109" s="105"/>
    </row>
    <row r="1110" spans="1:15" ht="15.6" hidden="1" x14ac:dyDescent="0.3">
      <c r="A1110" s="100" t="s">
        <v>2217</v>
      </c>
      <c r="B1110" s="97" t="s">
        <v>404</v>
      </c>
      <c r="C1110" s="101" t="s">
        <v>754</v>
      </c>
      <c r="D1110" s="100" t="s">
        <v>351</v>
      </c>
      <c r="E1110" s="102" t="s">
        <v>343</v>
      </c>
      <c r="F1110" s="102" t="s">
        <v>344</v>
      </c>
      <c r="G1110" s="102" t="s">
        <v>343</v>
      </c>
      <c r="H1110" s="102" t="s">
        <v>344</v>
      </c>
      <c r="I1110" s="102" t="s">
        <v>343</v>
      </c>
      <c r="J1110" s="100" t="s">
        <v>345</v>
      </c>
      <c r="K1110" s="100" t="s">
        <v>346</v>
      </c>
      <c r="L1110" s="100" t="s">
        <v>347</v>
      </c>
      <c r="O1110" s="105"/>
    </row>
    <row r="1111" spans="1:15" ht="15.6" hidden="1" x14ac:dyDescent="0.3">
      <c r="A1111" s="100" t="s">
        <v>2218</v>
      </c>
      <c r="B1111" s="97" t="s">
        <v>1358</v>
      </c>
      <c r="C1111" s="101" t="s">
        <v>418</v>
      </c>
      <c r="D1111" s="100" t="s">
        <v>351</v>
      </c>
      <c r="E1111" s="102">
        <v>1.78</v>
      </c>
      <c r="F1111" s="102">
        <v>2.0499999999999998</v>
      </c>
      <c r="G1111" s="102">
        <v>2.14</v>
      </c>
      <c r="H1111" s="102">
        <v>2.31</v>
      </c>
      <c r="I1111" s="102">
        <v>2.0699999999999998</v>
      </c>
      <c r="J1111" s="100" t="s">
        <v>352</v>
      </c>
      <c r="K1111" s="100" t="s">
        <v>346</v>
      </c>
      <c r="L1111" s="100" t="s">
        <v>353</v>
      </c>
      <c r="O1111" s="105"/>
    </row>
    <row r="1112" spans="1:15" ht="15.6" hidden="1" x14ac:dyDescent="0.3">
      <c r="A1112" s="100" t="s">
        <v>2219</v>
      </c>
      <c r="B1112" s="97" t="s">
        <v>2220</v>
      </c>
      <c r="C1112" s="101" t="s">
        <v>610</v>
      </c>
      <c r="D1112" s="100" t="s">
        <v>351</v>
      </c>
      <c r="E1112" s="102">
        <v>2.0099999999999998</v>
      </c>
      <c r="F1112" s="102">
        <v>2.0099999999999998</v>
      </c>
      <c r="G1112" s="102">
        <v>2.0099999999999998</v>
      </c>
      <c r="H1112" s="102">
        <v>2.0099999999999998</v>
      </c>
      <c r="I1112" s="102">
        <v>2.0099999999999998</v>
      </c>
      <c r="J1112" s="100" t="s">
        <v>477</v>
      </c>
      <c r="K1112" s="100" t="s">
        <v>346</v>
      </c>
      <c r="L1112" s="100" t="s">
        <v>478</v>
      </c>
      <c r="O1112" s="105"/>
    </row>
    <row r="1113" spans="1:15" ht="15.6" hidden="1" x14ac:dyDescent="0.3">
      <c r="A1113" s="100" t="s">
        <v>2221</v>
      </c>
      <c r="B1113" s="97" t="s">
        <v>2222</v>
      </c>
      <c r="C1113" s="101" t="s">
        <v>384</v>
      </c>
      <c r="D1113" s="100" t="s">
        <v>351</v>
      </c>
      <c r="E1113" s="102" t="s">
        <v>344</v>
      </c>
      <c r="F1113" s="102" t="s">
        <v>432</v>
      </c>
      <c r="G1113" s="102" t="s">
        <v>432</v>
      </c>
      <c r="H1113" s="102" t="s">
        <v>344</v>
      </c>
      <c r="I1113" s="102" t="s">
        <v>344</v>
      </c>
      <c r="J1113" s="100" t="s">
        <v>345</v>
      </c>
      <c r="K1113" s="100" t="s">
        <v>346</v>
      </c>
      <c r="L1113" s="100" t="s">
        <v>347</v>
      </c>
      <c r="O1113" s="105"/>
    </row>
    <row r="1114" spans="1:15" ht="15.6" hidden="1" x14ac:dyDescent="0.3">
      <c r="A1114" s="100" t="s">
        <v>2223</v>
      </c>
      <c r="B1114" s="97" t="s">
        <v>660</v>
      </c>
      <c r="C1114" s="101" t="s">
        <v>384</v>
      </c>
      <c r="D1114" s="100" t="s">
        <v>342</v>
      </c>
      <c r="E1114" s="102" t="s">
        <v>344</v>
      </c>
      <c r="F1114" s="102" t="s">
        <v>343</v>
      </c>
      <c r="G1114" s="102" t="s">
        <v>343</v>
      </c>
      <c r="H1114" s="102" t="s">
        <v>344</v>
      </c>
      <c r="I1114" s="102" t="s">
        <v>343</v>
      </c>
      <c r="J1114" s="100" t="s">
        <v>345</v>
      </c>
      <c r="K1114" s="100" t="s">
        <v>346</v>
      </c>
      <c r="L1114" s="100" t="s">
        <v>347</v>
      </c>
      <c r="O1114" s="105"/>
    </row>
    <row r="1115" spans="1:15" ht="15.6" hidden="1" x14ac:dyDescent="0.3">
      <c r="A1115" s="100" t="s">
        <v>2224</v>
      </c>
      <c r="B1115" s="97" t="s">
        <v>2225</v>
      </c>
      <c r="C1115" s="101" t="s">
        <v>356</v>
      </c>
      <c r="D1115" s="100" t="s">
        <v>342</v>
      </c>
      <c r="E1115" s="102">
        <v>1.85</v>
      </c>
      <c r="F1115" s="102">
        <v>2.2000000000000002</v>
      </c>
      <c r="G1115" s="102">
        <v>2.4</v>
      </c>
      <c r="H1115" s="102">
        <v>2.4500000000000002</v>
      </c>
      <c r="I1115" s="102">
        <v>2.2200000000000002</v>
      </c>
      <c r="J1115" s="100" t="s">
        <v>352</v>
      </c>
      <c r="K1115" s="100" t="s">
        <v>346</v>
      </c>
      <c r="L1115" s="100" t="s">
        <v>353</v>
      </c>
      <c r="O1115" s="105"/>
    </row>
    <row r="1116" spans="1:15" ht="15.6" hidden="1" x14ac:dyDescent="0.3">
      <c r="A1116" s="100" t="s">
        <v>2226</v>
      </c>
      <c r="B1116" s="97" t="s">
        <v>2227</v>
      </c>
      <c r="C1116" s="101" t="s">
        <v>384</v>
      </c>
      <c r="D1116" s="100" t="s">
        <v>351</v>
      </c>
      <c r="E1116" s="102" t="s">
        <v>344</v>
      </c>
      <c r="F1116" s="102" t="s">
        <v>344</v>
      </c>
      <c r="G1116" s="102" t="s">
        <v>432</v>
      </c>
      <c r="H1116" s="102" t="s">
        <v>344</v>
      </c>
      <c r="I1116" s="102" t="s">
        <v>344</v>
      </c>
      <c r="J1116" s="100" t="s">
        <v>345</v>
      </c>
      <c r="K1116" s="100" t="s">
        <v>346</v>
      </c>
      <c r="L1116" s="100" t="s">
        <v>347</v>
      </c>
      <c r="O1116" s="105"/>
    </row>
    <row r="1117" spans="1:15" ht="15.6" hidden="1" x14ac:dyDescent="0.3">
      <c r="A1117" s="100" t="s">
        <v>2228</v>
      </c>
      <c r="B1117" s="97" t="s">
        <v>2229</v>
      </c>
      <c r="C1117" s="101" t="s">
        <v>368</v>
      </c>
      <c r="D1117" s="100" t="s">
        <v>342</v>
      </c>
      <c r="E1117" s="102" t="s">
        <v>432</v>
      </c>
      <c r="F1117" s="102" t="s">
        <v>344</v>
      </c>
      <c r="G1117" s="102" t="s">
        <v>344</v>
      </c>
      <c r="H1117" s="102" t="s">
        <v>344</v>
      </c>
      <c r="I1117" s="102" t="s">
        <v>344</v>
      </c>
      <c r="J1117" s="100" t="s">
        <v>345</v>
      </c>
      <c r="K1117" s="100" t="s">
        <v>346</v>
      </c>
      <c r="L1117" s="100" t="s">
        <v>347</v>
      </c>
      <c r="O1117" s="105"/>
    </row>
    <row r="1118" spans="1:15" ht="15.6" hidden="1" x14ac:dyDescent="0.3">
      <c r="A1118" s="100" t="s">
        <v>2230</v>
      </c>
      <c r="B1118" s="97" t="s">
        <v>2231</v>
      </c>
      <c r="C1118" s="101" t="s">
        <v>356</v>
      </c>
      <c r="D1118" s="100" t="s">
        <v>342</v>
      </c>
      <c r="E1118" s="102">
        <v>1.55</v>
      </c>
      <c r="F1118" s="102">
        <v>1.84</v>
      </c>
      <c r="G1118" s="102">
        <v>1.95</v>
      </c>
      <c r="H1118" s="102">
        <v>2.31</v>
      </c>
      <c r="I1118" s="102">
        <v>1.91</v>
      </c>
      <c r="J1118" s="100" t="s">
        <v>352</v>
      </c>
      <c r="K1118" s="100" t="s">
        <v>346</v>
      </c>
      <c r="L1118" s="100" t="s">
        <v>353</v>
      </c>
      <c r="O1118" s="105"/>
    </row>
    <row r="1119" spans="1:15" ht="15.6" hidden="1" x14ac:dyDescent="0.3">
      <c r="A1119" s="100" t="s">
        <v>2232</v>
      </c>
      <c r="B1119" s="97" t="s">
        <v>574</v>
      </c>
      <c r="C1119" s="101" t="s">
        <v>1515</v>
      </c>
      <c r="D1119" s="100" t="s">
        <v>351</v>
      </c>
      <c r="E1119" s="102" t="s">
        <v>393</v>
      </c>
      <c r="F1119" s="102" t="s">
        <v>393</v>
      </c>
      <c r="G1119" s="102" t="s">
        <v>393</v>
      </c>
      <c r="H1119" s="102" t="s">
        <v>393</v>
      </c>
      <c r="I1119" s="102" t="s">
        <v>393</v>
      </c>
      <c r="J1119" s="100" t="s">
        <v>345</v>
      </c>
      <c r="K1119" s="100" t="s">
        <v>346</v>
      </c>
      <c r="L1119" s="100" t="s">
        <v>347</v>
      </c>
      <c r="O1119" s="105"/>
    </row>
    <row r="1120" spans="1:15" ht="15.6" hidden="1" x14ac:dyDescent="0.3">
      <c r="A1120" s="100" t="s">
        <v>2233</v>
      </c>
      <c r="B1120" s="97" t="s">
        <v>934</v>
      </c>
      <c r="C1120" s="101" t="s">
        <v>443</v>
      </c>
      <c r="D1120" s="100" t="s">
        <v>351</v>
      </c>
      <c r="E1120" s="102">
        <v>1.41</v>
      </c>
      <c r="F1120" s="102">
        <v>1.77</v>
      </c>
      <c r="G1120" s="102">
        <v>1.86</v>
      </c>
      <c r="H1120" s="102">
        <v>2.17</v>
      </c>
      <c r="I1120" s="102">
        <v>1.8</v>
      </c>
      <c r="J1120" s="100" t="s">
        <v>352</v>
      </c>
      <c r="K1120" s="100" t="s">
        <v>346</v>
      </c>
      <c r="L1120" s="100" t="s">
        <v>353</v>
      </c>
      <c r="O1120" s="105"/>
    </row>
    <row r="1121" spans="1:15" ht="15.6" hidden="1" x14ac:dyDescent="0.3">
      <c r="A1121" s="100" t="s">
        <v>2234</v>
      </c>
      <c r="B1121" s="97" t="s">
        <v>1395</v>
      </c>
      <c r="C1121" s="101" t="s">
        <v>686</v>
      </c>
      <c r="D1121" s="100" t="s">
        <v>351</v>
      </c>
      <c r="E1121" s="102" t="s">
        <v>393</v>
      </c>
      <c r="F1121" s="102" t="s">
        <v>393</v>
      </c>
      <c r="G1121" s="102" t="s">
        <v>393</v>
      </c>
      <c r="H1121" s="102" t="s">
        <v>393</v>
      </c>
      <c r="I1121" s="102" t="s">
        <v>393</v>
      </c>
      <c r="J1121" s="100" t="s">
        <v>345</v>
      </c>
      <c r="K1121" s="100" t="s">
        <v>346</v>
      </c>
      <c r="L1121" s="100" t="s">
        <v>347</v>
      </c>
      <c r="O1121" s="105"/>
    </row>
    <row r="1122" spans="1:15" ht="15.6" hidden="1" x14ac:dyDescent="0.3">
      <c r="A1122" s="100" t="s">
        <v>2235</v>
      </c>
      <c r="B1122" s="97" t="s">
        <v>2236</v>
      </c>
      <c r="C1122" s="101" t="s">
        <v>384</v>
      </c>
      <c r="D1122" s="100" t="s">
        <v>342</v>
      </c>
      <c r="E1122" s="102" t="s">
        <v>432</v>
      </c>
      <c r="F1122" s="102" t="s">
        <v>344</v>
      </c>
      <c r="G1122" s="102" t="s">
        <v>344</v>
      </c>
      <c r="H1122" s="102" t="s">
        <v>344</v>
      </c>
      <c r="I1122" s="102" t="s">
        <v>344</v>
      </c>
      <c r="J1122" s="100" t="s">
        <v>345</v>
      </c>
      <c r="K1122" s="100" t="s">
        <v>346</v>
      </c>
      <c r="L1122" s="100" t="s">
        <v>347</v>
      </c>
      <c r="O1122" s="105"/>
    </row>
    <row r="1123" spans="1:15" ht="15.6" hidden="1" x14ac:dyDescent="0.3">
      <c r="A1123" s="100" t="s">
        <v>2237</v>
      </c>
      <c r="B1123" s="97" t="s">
        <v>2238</v>
      </c>
      <c r="C1123" s="101" t="s">
        <v>384</v>
      </c>
      <c r="D1123" s="100" t="s">
        <v>351</v>
      </c>
      <c r="E1123" s="102" t="s">
        <v>432</v>
      </c>
      <c r="F1123" s="102" t="s">
        <v>344</v>
      </c>
      <c r="G1123" s="102" t="s">
        <v>344</v>
      </c>
      <c r="H1123" s="102" t="s">
        <v>344</v>
      </c>
      <c r="I1123" s="102" t="s">
        <v>344</v>
      </c>
      <c r="J1123" s="100" t="s">
        <v>345</v>
      </c>
      <c r="K1123" s="100" t="s">
        <v>346</v>
      </c>
      <c r="L1123" s="100" t="s">
        <v>347</v>
      </c>
      <c r="O1123" s="105"/>
    </row>
    <row r="1124" spans="1:15" ht="15.6" hidden="1" x14ac:dyDescent="0.3">
      <c r="A1124" s="100" t="s">
        <v>2239</v>
      </c>
      <c r="B1124" s="97" t="s">
        <v>2240</v>
      </c>
      <c r="C1124" s="101" t="s">
        <v>552</v>
      </c>
      <c r="D1124" s="100" t="s">
        <v>342</v>
      </c>
      <c r="E1124" s="102">
        <v>1.34</v>
      </c>
      <c r="F1124" s="102">
        <v>1.78</v>
      </c>
      <c r="G1124" s="102">
        <v>2.0699999999999998</v>
      </c>
      <c r="H1124" s="102">
        <v>2.31</v>
      </c>
      <c r="I1124" s="102">
        <v>1.88</v>
      </c>
      <c r="J1124" s="100" t="s">
        <v>352</v>
      </c>
      <c r="K1124" s="100" t="s">
        <v>346</v>
      </c>
      <c r="L1124" s="100" t="s">
        <v>353</v>
      </c>
      <c r="O1124" s="105"/>
    </row>
    <row r="1125" spans="1:15" ht="15.6" hidden="1" x14ac:dyDescent="0.3">
      <c r="A1125" s="100" t="s">
        <v>2241</v>
      </c>
      <c r="B1125" s="97" t="s">
        <v>1050</v>
      </c>
      <c r="C1125" s="101" t="s">
        <v>483</v>
      </c>
      <c r="D1125" s="100" t="s">
        <v>342</v>
      </c>
      <c r="E1125" s="102" t="s">
        <v>343</v>
      </c>
      <c r="F1125" s="102" t="s">
        <v>432</v>
      </c>
      <c r="G1125" s="102" t="s">
        <v>343</v>
      </c>
      <c r="H1125" s="102" t="s">
        <v>344</v>
      </c>
      <c r="I1125" s="102" t="s">
        <v>343</v>
      </c>
      <c r="J1125" s="100" t="s">
        <v>345</v>
      </c>
      <c r="K1125" s="100" t="s">
        <v>346</v>
      </c>
      <c r="L1125" s="100" t="s">
        <v>347</v>
      </c>
      <c r="O1125" s="105"/>
    </row>
    <row r="1126" spans="1:15" ht="15.6" hidden="1" x14ac:dyDescent="0.3">
      <c r="A1126" s="100" t="s">
        <v>2242</v>
      </c>
      <c r="B1126" s="97" t="s">
        <v>2243</v>
      </c>
      <c r="C1126" s="101" t="s">
        <v>736</v>
      </c>
      <c r="D1126" s="100" t="s">
        <v>351</v>
      </c>
      <c r="E1126" s="102">
        <v>2.1429999999999998</v>
      </c>
      <c r="F1126" s="102" t="s">
        <v>344</v>
      </c>
      <c r="G1126" s="102">
        <v>1.83</v>
      </c>
      <c r="H1126" s="102">
        <v>2.1800000000000002</v>
      </c>
      <c r="I1126" s="102">
        <v>2.0379999999999998</v>
      </c>
      <c r="J1126" s="100" t="s">
        <v>435</v>
      </c>
      <c r="K1126" s="100" t="s">
        <v>346</v>
      </c>
      <c r="L1126" s="100" t="s">
        <v>353</v>
      </c>
      <c r="O1126" s="105"/>
    </row>
    <row r="1127" spans="1:15" ht="15.6" hidden="1" x14ac:dyDescent="0.3">
      <c r="A1127" s="100" t="s">
        <v>2244</v>
      </c>
      <c r="B1127" s="97" t="s">
        <v>720</v>
      </c>
      <c r="C1127" s="101" t="s">
        <v>350</v>
      </c>
      <c r="D1127" s="100" t="s">
        <v>351</v>
      </c>
      <c r="E1127" s="102" t="s">
        <v>343</v>
      </c>
      <c r="F1127" s="102" t="s">
        <v>343</v>
      </c>
      <c r="G1127" s="102" t="s">
        <v>343</v>
      </c>
      <c r="H1127" s="102" t="s">
        <v>344</v>
      </c>
      <c r="I1127" s="102" t="s">
        <v>343</v>
      </c>
      <c r="J1127" s="100" t="s">
        <v>345</v>
      </c>
      <c r="K1127" s="100" t="s">
        <v>346</v>
      </c>
      <c r="L1127" s="100" t="s">
        <v>347</v>
      </c>
      <c r="O1127" s="105"/>
    </row>
    <row r="1128" spans="1:15" ht="15.6" hidden="1" x14ac:dyDescent="0.3">
      <c r="A1128" s="100" t="s">
        <v>2245</v>
      </c>
      <c r="B1128" s="97" t="s">
        <v>896</v>
      </c>
      <c r="C1128" s="101" t="s">
        <v>418</v>
      </c>
      <c r="D1128" s="100" t="s">
        <v>342</v>
      </c>
      <c r="E1128" s="102" t="s">
        <v>344</v>
      </c>
      <c r="F1128" s="102" t="s">
        <v>344</v>
      </c>
      <c r="G1128" s="102" t="s">
        <v>343</v>
      </c>
      <c r="H1128" s="102" t="s">
        <v>344</v>
      </c>
      <c r="I1128" s="102" t="s">
        <v>343</v>
      </c>
      <c r="J1128" s="100" t="s">
        <v>345</v>
      </c>
      <c r="K1128" s="100" t="s">
        <v>346</v>
      </c>
      <c r="L1128" s="100" t="s">
        <v>347</v>
      </c>
      <c r="O1128" s="105"/>
    </row>
    <row r="1129" spans="1:15" ht="15.6" hidden="1" x14ac:dyDescent="0.3">
      <c r="A1129" s="100" t="s">
        <v>2246</v>
      </c>
      <c r="B1129" s="97" t="s">
        <v>2247</v>
      </c>
      <c r="C1129" s="101" t="s">
        <v>384</v>
      </c>
      <c r="D1129" s="100" t="s">
        <v>342</v>
      </c>
      <c r="E1129" s="102" t="s">
        <v>344</v>
      </c>
      <c r="F1129" s="102" t="s">
        <v>344</v>
      </c>
      <c r="G1129" s="102" t="s">
        <v>344</v>
      </c>
      <c r="H1129" s="102" t="s">
        <v>344</v>
      </c>
      <c r="I1129" s="102" t="s">
        <v>344</v>
      </c>
      <c r="J1129" s="100" t="s">
        <v>345</v>
      </c>
      <c r="K1129" s="100" t="s">
        <v>346</v>
      </c>
      <c r="L1129" s="100" t="s">
        <v>347</v>
      </c>
      <c r="O1129" s="105"/>
    </row>
    <row r="1130" spans="1:15" ht="15.6" hidden="1" x14ac:dyDescent="0.3">
      <c r="A1130" s="100" t="s">
        <v>2248</v>
      </c>
      <c r="B1130" s="97" t="s">
        <v>679</v>
      </c>
      <c r="C1130" s="101" t="s">
        <v>438</v>
      </c>
      <c r="D1130" s="100" t="s">
        <v>342</v>
      </c>
      <c r="E1130" s="102" t="s">
        <v>343</v>
      </c>
      <c r="F1130" s="102" t="s">
        <v>343</v>
      </c>
      <c r="G1130" s="102" t="s">
        <v>343</v>
      </c>
      <c r="H1130" s="102" t="s">
        <v>344</v>
      </c>
      <c r="I1130" s="102" t="s">
        <v>343</v>
      </c>
      <c r="J1130" s="100" t="s">
        <v>345</v>
      </c>
      <c r="K1130" s="100" t="s">
        <v>346</v>
      </c>
      <c r="L1130" s="100" t="s">
        <v>347</v>
      </c>
      <c r="O1130" s="105"/>
    </row>
    <row r="1131" spans="1:15" ht="15.6" hidden="1" x14ac:dyDescent="0.3">
      <c r="A1131" s="100" t="s">
        <v>2249</v>
      </c>
      <c r="B1131" s="97" t="s">
        <v>1392</v>
      </c>
      <c r="C1131" s="101" t="s">
        <v>418</v>
      </c>
      <c r="D1131" s="100" t="s">
        <v>342</v>
      </c>
      <c r="E1131" s="102">
        <v>1.55</v>
      </c>
      <c r="F1131" s="102">
        <v>1.85</v>
      </c>
      <c r="G1131" s="102">
        <v>2.12</v>
      </c>
      <c r="H1131" s="102">
        <v>2.19</v>
      </c>
      <c r="I1131" s="102">
        <v>1.92</v>
      </c>
      <c r="J1131" s="100" t="s">
        <v>352</v>
      </c>
      <c r="K1131" s="100" t="s">
        <v>346</v>
      </c>
      <c r="L1131" s="100" t="s">
        <v>353</v>
      </c>
      <c r="O1131" s="105"/>
    </row>
    <row r="1132" spans="1:15" ht="15.6" hidden="1" x14ac:dyDescent="0.3">
      <c r="A1132" s="100" t="s">
        <v>2250</v>
      </c>
      <c r="B1132" s="97" t="s">
        <v>1059</v>
      </c>
      <c r="C1132" s="101" t="s">
        <v>1244</v>
      </c>
      <c r="D1132" s="100" t="s">
        <v>803</v>
      </c>
      <c r="E1132" s="102" t="s">
        <v>344</v>
      </c>
      <c r="F1132" s="102" t="s">
        <v>432</v>
      </c>
      <c r="G1132" s="102" t="s">
        <v>343</v>
      </c>
      <c r="H1132" s="102" t="s">
        <v>432</v>
      </c>
      <c r="I1132" s="102" t="s">
        <v>344</v>
      </c>
      <c r="J1132" s="100" t="s">
        <v>345</v>
      </c>
      <c r="K1132" s="100" t="s">
        <v>346</v>
      </c>
      <c r="L1132" s="100" t="s">
        <v>347</v>
      </c>
      <c r="O1132" s="105"/>
    </row>
    <row r="1133" spans="1:15" ht="15.6" hidden="1" x14ac:dyDescent="0.3">
      <c r="A1133" s="100" t="s">
        <v>2251</v>
      </c>
      <c r="B1133" s="97" t="s">
        <v>2252</v>
      </c>
      <c r="C1133" s="101" t="s">
        <v>460</v>
      </c>
      <c r="D1133" s="100" t="s">
        <v>351</v>
      </c>
      <c r="E1133" s="102">
        <v>1.53</v>
      </c>
      <c r="F1133" s="102">
        <v>1</v>
      </c>
      <c r="G1133" s="102">
        <v>1.46</v>
      </c>
      <c r="H1133" s="102">
        <v>2.64</v>
      </c>
      <c r="I1133" s="102">
        <v>1.66</v>
      </c>
      <c r="J1133" s="100" t="s">
        <v>352</v>
      </c>
      <c r="K1133" s="100" t="s">
        <v>346</v>
      </c>
      <c r="L1133" s="100" t="s">
        <v>353</v>
      </c>
      <c r="O1133" s="105"/>
    </row>
    <row r="1134" spans="1:15" ht="15.6" hidden="1" x14ac:dyDescent="0.3">
      <c r="A1134" s="100" t="s">
        <v>2253</v>
      </c>
      <c r="B1134" s="97" t="s">
        <v>722</v>
      </c>
      <c r="C1134" s="101" t="s">
        <v>473</v>
      </c>
      <c r="D1134" s="100" t="s">
        <v>342</v>
      </c>
      <c r="E1134" s="102">
        <v>1.36</v>
      </c>
      <c r="F1134" s="102">
        <v>1.77</v>
      </c>
      <c r="G1134" s="102">
        <v>2.09</v>
      </c>
      <c r="H1134" s="102">
        <v>2.2599999999999998</v>
      </c>
      <c r="I1134" s="102">
        <v>1.87</v>
      </c>
      <c r="J1134" s="100" t="s">
        <v>352</v>
      </c>
      <c r="K1134" s="100" t="s">
        <v>346</v>
      </c>
      <c r="L1134" s="100" t="s">
        <v>353</v>
      </c>
      <c r="O1134" s="105"/>
    </row>
    <row r="1135" spans="1:15" ht="15.6" hidden="1" x14ac:dyDescent="0.3">
      <c r="A1135" s="100" t="s">
        <v>2254</v>
      </c>
      <c r="B1135" s="97" t="s">
        <v>577</v>
      </c>
      <c r="C1135" s="101" t="s">
        <v>868</v>
      </c>
      <c r="D1135" s="100" t="s">
        <v>351</v>
      </c>
      <c r="E1135" s="102" t="s">
        <v>393</v>
      </c>
      <c r="F1135" s="102" t="s">
        <v>393</v>
      </c>
      <c r="G1135" s="102" t="s">
        <v>393</v>
      </c>
      <c r="H1135" s="102" t="s">
        <v>393</v>
      </c>
      <c r="I1135" s="102" t="s">
        <v>393</v>
      </c>
      <c r="J1135" s="100" t="s">
        <v>345</v>
      </c>
      <c r="K1135" s="100" t="s">
        <v>346</v>
      </c>
      <c r="L1135" s="100" t="s">
        <v>347</v>
      </c>
      <c r="O1135" s="105"/>
    </row>
    <row r="1136" spans="1:15" ht="15.6" hidden="1" x14ac:dyDescent="0.3">
      <c r="A1136" s="100" t="s">
        <v>2255</v>
      </c>
      <c r="B1136" s="97" t="s">
        <v>574</v>
      </c>
      <c r="C1136" s="101" t="s">
        <v>2256</v>
      </c>
      <c r="D1136" s="100" t="s">
        <v>351</v>
      </c>
      <c r="E1136" s="102" t="s">
        <v>393</v>
      </c>
      <c r="F1136" s="102" t="s">
        <v>393</v>
      </c>
      <c r="G1136" s="102" t="s">
        <v>393</v>
      </c>
      <c r="H1136" s="102" t="s">
        <v>393</v>
      </c>
      <c r="I1136" s="102" t="s">
        <v>393</v>
      </c>
      <c r="J1136" s="100" t="s">
        <v>345</v>
      </c>
      <c r="K1136" s="100" t="s">
        <v>346</v>
      </c>
      <c r="L1136" s="100" t="s">
        <v>347</v>
      </c>
      <c r="O1136" s="105"/>
    </row>
    <row r="1137" spans="1:15" ht="15.6" hidden="1" x14ac:dyDescent="0.3">
      <c r="A1137" s="100" t="s">
        <v>2257</v>
      </c>
      <c r="B1137" s="97" t="s">
        <v>568</v>
      </c>
      <c r="C1137" s="101" t="s">
        <v>984</v>
      </c>
      <c r="D1137" s="100" t="s">
        <v>351</v>
      </c>
      <c r="E1137" s="102" t="s">
        <v>343</v>
      </c>
      <c r="F1137" s="102" t="s">
        <v>432</v>
      </c>
      <c r="G1137" s="102" t="s">
        <v>343</v>
      </c>
      <c r="H1137" s="102" t="s">
        <v>344</v>
      </c>
      <c r="I1137" s="102" t="s">
        <v>343</v>
      </c>
      <c r="J1137" s="100" t="s">
        <v>345</v>
      </c>
      <c r="K1137" s="100" t="s">
        <v>346</v>
      </c>
      <c r="L1137" s="100" t="s">
        <v>347</v>
      </c>
      <c r="O1137" s="105"/>
    </row>
    <row r="1138" spans="1:15" ht="15.6" hidden="1" x14ac:dyDescent="0.3">
      <c r="A1138" s="100" t="s">
        <v>2258</v>
      </c>
      <c r="B1138" s="97" t="s">
        <v>2259</v>
      </c>
      <c r="C1138" s="101" t="s">
        <v>356</v>
      </c>
      <c r="D1138" s="100" t="s">
        <v>363</v>
      </c>
      <c r="E1138" s="102" t="s">
        <v>364</v>
      </c>
      <c r="F1138" s="102" t="s">
        <v>364</v>
      </c>
      <c r="G1138" s="102" t="s">
        <v>364</v>
      </c>
      <c r="H1138" s="102" t="s">
        <v>364</v>
      </c>
      <c r="I1138" s="102" t="s">
        <v>364</v>
      </c>
      <c r="J1138" s="100" t="s">
        <v>365</v>
      </c>
      <c r="K1138" s="100" t="s">
        <v>346</v>
      </c>
      <c r="L1138" s="100" t="s">
        <v>347</v>
      </c>
      <c r="O1138" s="105"/>
    </row>
    <row r="1139" spans="1:15" ht="15.6" hidden="1" x14ac:dyDescent="0.3">
      <c r="A1139" s="100" t="s">
        <v>2260</v>
      </c>
      <c r="B1139" s="97" t="s">
        <v>1050</v>
      </c>
      <c r="C1139" s="101" t="s">
        <v>1910</v>
      </c>
      <c r="D1139" s="100" t="s">
        <v>342</v>
      </c>
      <c r="E1139" s="102" t="s">
        <v>343</v>
      </c>
      <c r="F1139" s="102" t="s">
        <v>344</v>
      </c>
      <c r="G1139" s="102" t="s">
        <v>343</v>
      </c>
      <c r="H1139" s="102" t="s">
        <v>344</v>
      </c>
      <c r="I1139" s="102" t="s">
        <v>343</v>
      </c>
      <c r="J1139" s="100" t="s">
        <v>345</v>
      </c>
      <c r="K1139" s="100" t="s">
        <v>346</v>
      </c>
      <c r="L1139" s="100" t="s">
        <v>347</v>
      </c>
      <c r="O1139" s="105"/>
    </row>
    <row r="1140" spans="1:15" ht="15.6" hidden="1" x14ac:dyDescent="0.3">
      <c r="A1140" s="100" t="s">
        <v>2261</v>
      </c>
      <c r="B1140" s="97" t="s">
        <v>574</v>
      </c>
      <c r="C1140" s="101" t="s">
        <v>443</v>
      </c>
      <c r="D1140" s="100" t="s">
        <v>351</v>
      </c>
      <c r="E1140" s="102" t="s">
        <v>343</v>
      </c>
      <c r="F1140" s="102" t="s">
        <v>343</v>
      </c>
      <c r="G1140" s="102" t="s">
        <v>343</v>
      </c>
      <c r="H1140" s="102" t="s">
        <v>344</v>
      </c>
      <c r="I1140" s="102" t="s">
        <v>343</v>
      </c>
      <c r="J1140" s="100" t="s">
        <v>345</v>
      </c>
      <c r="K1140" s="100" t="s">
        <v>346</v>
      </c>
      <c r="L1140" s="100" t="s">
        <v>347</v>
      </c>
      <c r="O1140" s="105"/>
    </row>
    <row r="1141" spans="1:15" ht="15.6" hidden="1" x14ac:dyDescent="0.3">
      <c r="A1141" s="100" t="s">
        <v>2262</v>
      </c>
      <c r="B1141" s="97" t="s">
        <v>2263</v>
      </c>
      <c r="C1141" s="101" t="s">
        <v>658</v>
      </c>
      <c r="D1141" s="100" t="s">
        <v>351</v>
      </c>
      <c r="E1141" s="102" t="s">
        <v>343</v>
      </c>
      <c r="F1141" s="102" t="s">
        <v>344</v>
      </c>
      <c r="G1141" s="102" t="s">
        <v>343</v>
      </c>
      <c r="H1141" s="102" t="s">
        <v>344</v>
      </c>
      <c r="I1141" s="102" t="s">
        <v>343</v>
      </c>
      <c r="J1141" s="100" t="s">
        <v>345</v>
      </c>
      <c r="K1141" s="100" t="s">
        <v>346</v>
      </c>
      <c r="L1141" s="100" t="s">
        <v>347</v>
      </c>
      <c r="O1141" s="105"/>
    </row>
    <row r="1142" spans="1:15" ht="15.6" hidden="1" x14ac:dyDescent="0.3">
      <c r="A1142" s="100" t="s">
        <v>2264</v>
      </c>
      <c r="B1142" s="97" t="s">
        <v>720</v>
      </c>
      <c r="C1142" s="101" t="s">
        <v>2265</v>
      </c>
      <c r="D1142" s="100" t="s">
        <v>351</v>
      </c>
      <c r="E1142" s="102" t="s">
        <v>393</v>
      </c>
      <c r="F1142" s="102" t="s">
        <v>393</v>
      </c>
      <c r="G1142" s="102" t="s">
        <v>393</v>
      </c>
      <c r="H1142" s="102" t="s">
        <v>393</v>
      </c>
      <c r="I1142" s="102" t="s">
        <v>393</v>
      </c>
      <c r="J1142" s="100" t="s">
        <v>345</v>
      </c>
      <c r="K1142" s="100" t="s">
        <v>346</v>
      </c>
      <c r="L1142" s="100" t="s">
        <v>347</v>
      </c>
      <c r="O1142" s="105"/>
    </row>
    <row r="1143" spans="1:15" ht="15.6" hidden="1" x14ac:dyDescent="0.3">
      <c r="A1143" s="100" t="s">
        <v>2266</v>
      </c>
      <c r="B1143" s="97" t="s">
        <v>866</v>
      </c>
      <c r="C1143" s="101" t="s">
        <v>651</v>
      </c>
      <c r="D1143" s="100" t="s">
        <v>351</v>
      </c>
      <c r="E1143" s="102" t="s">
        <v>393</v>
      </c>
      <c r="F1143" s="102" t="s">
        <v>393</v>
      </c>
      <c r="G1143" s="102" t="s">
        <v>393</v>
      </c>
      <c r="H1143" s="102" t="s">
        <v>393</v>
      </c>
      <c r="I1143" s="102" t="s">
        <v>393</v>
      </c>
      <c r="J1143" s="100" t="s">
        <v>345</v>
      </c>
      <c r="K1143" s="100" t="s">
        <v>346</v>
      </c>
      <c r="L1143" s="100" t="s">
        <v>347</v>
      </c>
      <c r="O1143" s="105"/>
    </row>
    <row r="1144" spans="1:15" ht="15.6" hidden="1" x14ac:dyDescent="0.3">
      <c r="A1144" s="100" t="s">
        <v>2267</v>
      </c>
      <c r="B1144" s="97" t="s">
        <v>2268</v>
      </c>
      <c r="C1144" s="101" t="s">
        <v>368</v>
      </c>
      <c r="D1144" s="100" t="s">
        <v>342</v>
      </c>
      <c r="E1144" s="102" t="s">
        <v>432</v>
      </c>
      <c r="F1144" s="102" t="s">
        <v>432</v>
      </c>
      <c r="G1144" s="102" t="s">
        <v>343</v>
      </c>
      <c r="H1144" s="102" t="s">
        <v>344</v>
      </c>
      <c r="I1144" s="102" t="s">
        <v>344</v>
      </c>
      <c r="J1144" s="100" t="s">
        <v>345</v>
      </c>
      <c r="K1144" s="100" t="s">
        <v>346</v>
      </c>
      <c r="L1144" s="100" t="s">
        <v>347</v>
      </c>
      <c r="O1144" s="105"/>
    </row>
    <row r="1145" spans="1:15" ht="15.6" hidden="1" x14ac:dyDescent="0.3">
      <c r="A1145" s="100" t="s">
        <v>2269</v>
      </c>
      <c r="B1145" s="97" t="s">
        <v>821</v>
      </c>
      <c r="C1145" s="101" t="s">
        <v>726</v>
      </c>
      <c r="D1145" s="100" t="s">
        <v>351</v>
      </c>
      <c r="E1145" s="102">
        <v>1.48</v>
      </c>
      <c r="F1145" s="102">
        <v>1.82</v>
      </c>
      <c r="G1145" s="102">
        <v>1.84</v>
      </c>
      <c r="H1145" s="102">
        <v>2.39</v>
      </c>
      <c r="I1145" s="102">
        <v>1.88</v>
      </c>
      <c r="J1145" s="100" t="s">
        <v>352</v>
      </c>
      <c r="K1145" s="100" t="s">
        <v>346</v>
      </c>
      <c r="L1145" s="100" t="s">
        <v>353</v>
      </c>
      <c r="O1145" s="105"/>
    </row>
    <row r="1146" spans="1:15" ht="15.6" hidden="1" x14ac:dyDescent="0.3">
      <c r="A1146" s="100" t="s">
        <v>2270</v>
      </c>
      <c r="B1146" s="97" t="s">
        <v>1561</v>
      </c>
      <c r="C1146" s="101" t="s">
        <v>514</v>
      </c>
      <c r="D1146" s="100" t="s">
        <v>342</v>
      </c>
      <c r="E1146" s="102" t="s">
        <v>343</v>
      </c>
      <c r="F1146" s="102" t="s">
        <v>432</v>
      </c>
      <c r="G1146" s="102" t="s">
        <v>343</v>
      </c>
      <c r="H1146" s="102" t="s">
        <v>344</v>
      </c>
      <c r="I1146" s="102" t="s">
        <v>343</v>
      </c>
      <c r="J1146" s="100" t="s">
        <v>484</v>
      </c>
      <c r="K1146" s="100" t="s">
        <v>346</v>
      </c>
      <c r="L1146" s="100" t="s">
        <v>347</v>
      </c>
      <c r="O1146" s="105"/>
    </row>
    <row r="1147" spans="1:15" ht="15.6" hidden="1" x14ac:dyDescent="0.3">
      <c r="A1147" s="100" t="s">
        <v>2271</v>
      </c>
      <c r="B1147" s="97" t="s">
        <v>2272</v>
      </c>
      <c r="C1147" s="101" t="s">
        <v>325</v>
      </c>
      <c r="D1147" s="100" t="s">
        <v>351</v>
      </c>
      <c r="E1147" s="102">
        <v>1.48</v>
      </c>
      <c r="F1147" s="102">
        <v>1.82</v>
      </c>
      <c r="G1147" s="102">
        <v>1.84</v>
      </c>
      <c r="H1147" s="102">
        <v>2.39</v>
      </c>
      <c r="I1147" s="102">
        <v>1.88</v>
      </c>
      <c r="J1147" s="100" t="s">
        <v>352</v>
      </c>
      <c r="K1147" s="100" t="s">
        <v>346</v>
      </c>
      <c r="L1147" s="100" t="s">
        <v>353</v>
      </c>
      <c r="O1147" s="105"/>
    </row>
    <row r="1148" spans="1:15" ht="15.6" hidden="1" x14ac:dyDescent="0.3">
      <c r="A1148" s="100" t="s">
        <v>2273</v>
      </c>
      <c r="B1148" s="97" t="s">
        <v>495</v>
      </c>
      <c r="C1148" s="101" t="s">
        <v>1552</v>
      </c>
      <c r="D1148" s="100" t="s">
        <v>342</v>
      </c>
      <c r="E1148" s="102">
        <v>1.49</v>
      </c>
      <c r="F1148" s="102">
        <v>1.76</v>
      </c>
      <c r="G1148" s="102">
        <v>1.85</v>
      </c>
      <c r="H1148" s="102">
        <v>2.16</v>
      </c>
      <c r="I1148" s="102">
        <v>1.81</v>
      </c>
      <c r="J1148" s="100" t="s">
        <v>352</v>
      </c>
      <c r="K1148" s="100" t="s">
        <v>346</v>
      </c>
      <c r="L1148" s="100" t="s">
        <v>353</v>
      </c>
      <c r="O1148" s="105"/>
    </row>
    <row r="1149" spans="1:15" ht="15.6" hidden="1" x14ac:dyDescent="0.3">
      <c r="A1149" s="100" t="s">
        <v>2274</v>
      </c>
      <c r="B1149" s="97" t="s">
        <v>2275</v>
      </c>
      <c r="C1149" s="101" t="s">
        <v>514</v>
      </c>
      <c r="D1149" s="100" t="s">
        <v>351</v>
      </c>
      <c r="E1149" s="102">
        <v>2.9489999999999998</v>
      </c>
      <c r="F1149" s="102">
        <v>2.9180000000000001</v>
      </c>
      <c r="G1149" s="102">
        <v>1.63</v>
      </c>
      <c r="H1149" s="102">
        <v>2.1800000000000002</v>
      </c>
      <c r="I1149" s="102">
        <v>2.419</v>
      </c>
      <c r="J1149" s="100" t="s">
        <v>484</v>
      </c>
      <c r="K1149" s="100" t="s">
        <v>346</v>
      </c>
      <c r="L1149" s="100" t="s">
        <v>353</v>
      </c>
      <c r="O1149" s="105"/>
    </row>
    <row r="1150" spans="1:15" ht="15.6" hidden="1" x14ac:dyDescent="0.3">
      <c r="A1150" s="100" t="s">
        <v>2276</v>
      </c>
      <c r="B1150" s="97" t="s">
        <v>1699</v>
      </c>
      <c r="C1150" s="101" t="s">
        <v>399</v>
      </c>
      <c r="D1150" s="100" t="s">
        <v>342</v>
      </c>
      <c r="E1150" s="102">
        <v>1.48</v>
      </c>
      <c r="F1150" s="102">
        <v>1.82</v>
      </c>
      <c r="G1150" s="102">
        <v>1.84</v>
      </c>
      <c r="H1150" s="102">
        <v>2.39</v>
      </c>
      <c r="I1150" s="102">
        <v>1.88</v>
      </c>
      <c r="J1150" s="100" t="s">
        <v>352</v>
      </c>
      <c r="K1150" s="100" t="s">
        <v>346</v>
      </c>
      <c r="L1150" s="100" t="s">
        <v>353</v>
      </c>
      <c r="O1150" s="105"/>
    </row>
    <row r="1151" spans="1:15" ht="15.6" hidden="1" x14ac:dyDescent="0.3">
      <c r="A1151" s="100" t="s">
        <v>2277</v>
      </c>
      <c r="B1151" s="97" t="s">
        <v>2278</v>
      </c>
      <c r="C1151" s="101" t="s">
        <v>460</v>
      </c>
      <c r="D1151" s="100" t="s">
        <v>351</v>
      </c>
      <c r="E1151" s="102">
        <v>1.42</v>
      </c>
      <c r="F1151" s="102">
        <v>1.95</v>
      </c>
      <c r="G1151" s="102">
        <v>2.12</v>
      </c>
      <c r="H1151" s="102">
        <v>2.3199999999999998</v>
      </c>
      <c r="I1151" s="102">
        <v>1.95</v>
      </c>
      <c r="J1151" s="100" t="s">
        <v>352</v>
      </c>
      <c r="K1151" s="100" t="s">
        <v>346</v>
      </c>
      <c r="L1151" s="100" t="s">
        <v>353</v>
      </c>
      <c r="O1151" s="105"/>
    </row>
    <row r="1152" spans="1:15" ht="15.6" hidden="1" x14ac:dyDescent="0.3">
      <c r="A1152" s="100" t="s">
        <v>2279</v>
      </c>
      <c r="B1152" s="97" t="s">
        <v>1008</v>
      </c>
      <c r="C1152" s="101" t="s">
        <v>415</v>
      </c>
      <c r="D1152" s="100" t="s">
        <v>342</v>
      </c>
      <c r="E1152" s="102" t="s">
        <v>343</v>
      </c>
      <c r="F1152" s="102" t="s">
        <v>343</v>
      </c>
      <c r="G1152" s="102" t="s">
        <v>343</v>
      </c>
      <c r="H1152" s="102" t="s">
        <v>344</v>
      </c>
      <c r="I1152" s="102" t="s">
        <v>343</v>
      </c>
      <c r="J1152" s="100" t="s">
        <v>345</v>
      </c>
      <c r="K1152" s="100" t="s">
        <v>346</v>
      </c>
      <c r="L1152" s="100" t="s">
        <v>347</v>
      </c>
      <c r="O1152" s="105"/>
    </row>
    <row r="1153" spans="1:15" ht="15.6" hidden="1" x14ac:dyDescent="0.3">
      <c r="A1153" s="100" t="s">
        <v>2280</v>
      </c>
      <c r="B1153" s="97" t="s">
        <v>2281</v>
      </c>
      <c r="C1153" s="101" t="s">
        <v>356</v>
      </c>
      <c r="D1153" s="100" t="s">
        <v>363</v>
      </c>
      <c r="E1153" s="102" t="s">
        <v>364</v>
      </c>
      <c r="F1153" s="102" t="s">
        <v>364</v>
      </c>
      <c r="G1153" s="102" t="s">
        <v>364</v>
      </c>
      <c r="H1153" s="102" t="s">
        <v>364</v>
      </c>
      <c r="I1153" s="102" t="s">
        <v>364</v>
      </c>
      <c r="J1153" s="100" t="s">
        <v>484</v>
      </c>
      <c r="K1153" s="100" t="s">
        <v>1446</v>
      </c>
      <c r="L1153" s="100" t="s">
        <v>347</v>
      </c>
      <c r="O1153" s="105"/>
    </row>
    <row r="1154" spans="1:15" ht="15.6" hidden="1" x14ac:dyDescent="0.3">
      <c r="A1154" s="100" t="s">
        <v>2282</v>
      </c>
      <c r="B1154" s="97" t="s">
        <v>411</v>
      </c>
      <c r="C1154" s="101" t="s">
        <v>405</v>
      </c>
      <c r="D1154" s="100" t="s">
        <v>351</v>
      </c>
      <c r="E1154" s="102" t="s">
        <v>343</v>
      </c>
      <c r="F1154" s="102" t="s">
        <v>343</v>
      </c>
      <c r="G1154" s="102" t="s">
        <v>343</v>
      </c>
      <c r="H1154" s="102" t="s">
        <v>344</v>
      </c>
      <c r="I1154" s="102" t="s">
        <v>343</v>
      </c>
      <c r="J1154" s="100" t="s">
        <v>345</v>
      </c>
      <c r="K1154" s="100" t="s">
        <v>346</v>
      </c>
      <c r="L1154" s="100" t="s">
        <v>347</v>
      </c>
      <c r="O1154" s="105"/>
    </row>
    <row r="1155" spans="1:15" ht="15.6" hidden="1" x14ac:dyDescent="0.3">
      <c r="A1155" s="100" t="s">
        <v>2283</v>
      </c>
      <c r="B1155" s="97" t="s">
        <v>1094</v>
      </c>
      <c r="C1155" s="101" t="s">
        <v>523</v>
      </c>
      <c r="D1155" s="100" t="s">
        <v>342</v>
      </c>
      <c r="E1155" s="102">
        <v>1.35</v>
      </c>
      <c r="F1155" s="102">
        <v>1.75</v>
      </c>
      <c r="G1155" s="102">
        <v>1.82</v>
      </c>
      <c r="H1155" s="102">
        <v>2.1800000000000002</v>
      </c>
      <c r="I1155" s="102">
        <v>1.77</v>
      </c>
      <c r="J1155" s="100" t="s">
        <v>352</v>
      </c>
      <c r="K1155" s="100" t="s">
        <v>346</v>
      </c>
      <c r="L1155" s="100" t="s">
        <v>353</v>
      </c>
      <c r="O1155" s="105"/>
    </row>
    <row r="1156" spans="1:15" ht="15.6" hidden="1" x14ac:dyDescent="0.3">
      <c r="A1156" s="100" t="s">
        <v>2284</v>
      </c>
      <c r="B1156" s="97" t="s">
        <v>2285</v>
      </c>
      <c r="C1156" s="101" t="s">
        <v>817</v>
      </c>
      <c r="D1156" s="100" t="s">
        <v>351</v>
      </c>
      <c r="E1156" s="102" t="s">
        <v>343</v>
      </c>
      <c r="F1156" s="102" t="s">
        <v>343</v>
      </c>
      <c r="G1156" s="102" t="s">
        <v>343</v>
      </c>
      <c r="H1156" s="102" t="s">
        <v>344</v>
      </c>
      <c r="I1156" s="102" t="s">
        <v>343</v>
      </c>
      <c r="J1156" s="100" t="s">
        <v>345</v>
      </c>
      <c r="K1156" s="100" t="s">
        <v>346</v>
      </c>
      <c r="L1156" s="100" t="s">
        <v>347</v>
      </c>
      <c r="O1156" s="105"/>
    </row>
    <row r="1157" spans="1:15" ht="15.6" hidden="1" x14ac:dyDescent="0.3">
      <c r="A1157" s="100" t="s">
        <v>2286</v>
      </c>
      <c r="B1157" s="97" t="s">
        <v>492</v>
      </c>
      <c r="C1157" s="101" t="s">
        <v>670</v>
      </c>
      <c r="D1157" s="100" t="s">
        <v>351</v>
      </c>
      <c r="E1157" s="102" t="s">
        <v>344</v>
      </c>
      <c r="F1157" s="102" t="s">
        <v>343</v>
      </c>
      <c r="G1157" s="102" t="s">
        <v>343</v>
      </c>
      <c r="H1157" s="102" t="s">
        <v>344</v>
      </c>
      <c r="I1157" s="102" t="s">
        <v>343</v>
      </c>
      <c r="J1157" s="100" t="s">
        <v>345</v>
      </c>
      <c r="K1157" s="100" t="s">
        <v>346</v>
      </c>
      <c r="L1157" s="100" t="s">
        <v>347</v>
      </c>
      <c r="O1157" s="105"/>
    </row>
    <row r="1158" spans="1:15" ht="15.6" hidden="1" x14ac:dyDescent="0.3">
      <c r="A1158" s="100" t="s">
        <v>2287</v>
      </c>
      <c r="B1158" s="97" t="s">
        <v>2288</v>
      </c>
      <c r="C1158" s="101" t="s">
        <v>460</v>
      </c>
      <c r="D1158" s="100" t="s">
        <v>342</v>
      </c>
      <c r="E1158" s="102">
        <v>1.72</v>
      </c>
      <c r="F1158" s="102">
        <v>1.48</v>
      </c>
      <c r="G1158" s="102">
        <v>1.66</v>
      </c>
      <c r="H1158" s="102">
        <v>2.16</v>
      </c>
      <c r="I1158" s="102">
        <v>1.75</v>
      </c>
      <c r="J1158" s="100" t="s">
        <v>352</v>
      </c>
      <c r="K1158" s="100" t="s">
        <v>346</v>
      </c>
      <c r="L1158" s="100" t="s">
        <v>353</v>
      </c>
      <c r="O1158" s="105"/>
    </row>
    <row r="1159" spans="1:15" ht="15.6" hidden="1" x14ac:dyDescent="0.3">
      <c r="A1159" s="100" t="s">
        <v>2289</v>
      </c>
      <c r="B1159" s="97" t="s">
        <v>896</v>
      </c>
      <c r="C1159" s="101" t="s">
        <v>418</v>
      </c>
      <c r="D1159" s="100" t="s">
        <v>351</v>
      </c>
      <c r="E1159" s="102" t="s">
        <v>344</v>
      </c>
      <c r="F1159" s="102" t="s">
        <v>343</v>
      </c>
      <c r="G1159" s="102" t="s">
        <v>343</v>
      </c>
      <c r="H1159" s="102" t="s">
        <v>344</v>
      </c>
      <c r="I1159" s="102" t="s">
        <v>343</v>
      </c>
      <c r="J1159" s="100" t="s">
        <v>345</v>
      </c>
      <c r="K1159" s="100" t="s">
        <v>346</v>
      </c>
      <c r="L1159" s="100" t="s">
        <v>347</v>
      </c>
      <c r="O1159" s="105"/>
    </row>
    <row r="1160" spans="1:15" ht="15.6" hidden="1" x14ac:dyDescent="0.3">
      <c r="A1160" s="100" t="s">
        <v>2290</v>
      </c>
      <c r="B1160" s="97" t="s">
        <v>2291</v>
      </c>
      <c r="C1160" s="101" t="s">
        <v>443</v>
      </c>
      <c r="D1160" s="100" t="s">
        <v>351</v>
      </c>
      <c r="E1160" s="102">
        <v>1.57</v>
      </c>
      <c r="F1160" s="102">
        <v>1.81</v>
      </c>
      <c r="G1160" s="102">
        <v>1.91</v>
      </c>
      <c r="H1160" s="102">
        <v>2.29</v>
      </c>
      <c r="I1160" s="102">
        <v>1.9</v>
      </c>
      <c r="J1160" s="100" t="s">
        <v>352</v>
      </c>
      <c r="K1160" s="100" t="s">
        <v>346</v>
      </c>
      <c r="L1160" s="100" t="s">
        <v>353</v>
      </c>
      <c r="O1160" s="105"/>
    </row>
    <row r="1161" spans="1:15" ht="15.6" hidden="1" x14ac:dyDescent="0.3">
      <c r="A1161" s="100" t="s">
        <v>2292</v>
      </c>
      <c r="B1161" s="97" t="s">
        <v>2293</v>
      </c>
      <c r="C1161" s="101" t="s">
        <v>384</v>
      </c>
      <c r="D1161" s="100" t="s">
        <v>363</v>
      </c>
      <c r="E1161" s="102" t="s">
        <v>364</v>
      </c>
      <c r="F1161" s="102" t="s">
        <v>364</v>
      </c>
      <c r="G1161" s="102" t="s">
        <v>364</v>
      </c>
      <c r="H1161" s="102" t="s">
        <v>364</v>
      </c>
      <c r="I1161" s="102" t="s">
        <v>364</v>
      </c>
      <c r="J1161" s="100" t="s">
        <v>345</v>
      </c>
      <c r="K1161" s="100" t="s">
        <v>346</v>
      </c>
      <c r="L1161" s="100" t="s">
        <v>347</v>
      </c>
      <c r="O1161" s="105"/>
    </row>
    <row r="1162" spans="1:15" ht="15.6" hidden="1" x14ac:dyDescent="0.3">
      <c r="A1162" s="100" t="s">
        <v>2294</v>
      </c>
      <c r="B1162" s="97" t="s">
        <v>745</v>
      </c>
      <c r="C1162" s="101" t="s">
        <v>371</v>
      </c>
      <c r="D1162" s="100" t="s">
        <v>342</v>
      </c>
      <c r="E1162" s="102">
        <v>1.48</v>
      </c>
      <c r="F1162" s="102">
        <v>1.82</v>
      </c>
      <c r="G1162" s="102">
        <v>1.84</v>
      </c>
      <c r="H1162" s="102">
        <v>2.39</v>
      </c>
      <c r="I1162" s="102">
        <v>1.88</v>
      </c>
      <c r="J1162" s="100" t="s">
        <v>352</v>
      </c>
      <c r="K1162" s="100" t="s">
        <v>346</v>
      </c>
      <c r="L1162" s="100" t="s">
        <v>353</v>
      </c>
      <c r="O1162" s="105"/>
    </row>
    <row r="1163" spans="1:15" ht="15.6" hidden="1" x14ac:dyDescent="0.3">
      <c r="A1163" s="100" t="s">
        <v>2295</v>
      </c>
      <c r="B1163" s="97" t="s">
        <v>1072</v>
      </c>
      <c r="C1163" s="101" t="s">
        <v>325</v>
      </c>
      <c r="D1163" s="100" t="s">
        <v>351</v>
      </c>
      <c r="E1163" s="102" t="s">
        <v>393</v>
      </c>
      <c r="F1163" s="102" t="s">
        <v>393</v>
      </c>
      <c r="G1163" s="102" t="s">
        <v>393</v>
      </c>
      <c r="H1163" s="102" t="s">
        <v>393</v>
      </c>
      <c r="I1163" s="102" t="s">
        <v>393</v>
      </c>
      <c r="J1163" s="100" t="s">
        <v>345</v>
      </c>
      <c r="K1163" s="100" t="s">
        <v>346</v>
      </c>
      <c r="L1163" s="100" t="s">
        <v>347</v>
      </c>
      <c r="O1163" s="105"/>
    </row>
    <row r="1164" spans="1:15" ht="15.6" hidden="1" x14ac:dyDescent="0.3">
      <c r="A1164" s="100" t="s">
        <v>2296</v>
      </c>
      <c r="B1164" s="97" t="s">
        <v>1202</v>
      </c>
      <c r="C1164" s="101" t="s">
        <v>356</v>
      </c>
      <c r="D1164" s="100" t="s">
        <v>342</v>
      </c>
      <c r="E1164" s="102">
        <v>1.79</v>
      </c>
      <c r="F1164" s="102">
        <v>2.0299999999999998</v>
      </c>
      <c r="G1164" s="102">
        <v>2.2999999999999998</v>
      </c>
      <c r="H1164" s="102">
        <v>2.2799999999999998</v>
      </c>
      <c r="I1164" s="102">
        <v>2.1</v>
      </c>
      <c r="J1164" s="100" t="s">
        <v>352</v>
      </c>
      <c r="K1164" s="100" t="s">
        <v>346</v>
      </c>
      <c r="L1164" s="100" t="s">
        <v>353</v>
      </c>
      <c r="O1164" s="105"/>
    </row>
    <row r="1165" spans="1:15" ht="15.6" hidden="1" x14ac:dyDescent="0.3">
      <c r="A1165" s="100" t="s">
        <v>2297</v>
      </c>
      <c r="B1165" s="97" t="s">
        <v>539</v>
      </c>
      <c r="C1165" s="101" t="s">
        <v>1515</v>
      </c>
      <c r="D1165" s="100" t="s">
        <v>342</v>
      </c>
      <c r="E1165" s="102">
        <v>1.48</v>
      </c>
      <c r="F1165" s="102">
        <v>1.82</v>
      </c>
      <c r="G1165" s="102">
        <v>1.84</v>
      </c>
      <c r="H1165" s="102">
        <v>2.39</v>
      </c>
      <c r="I1165" s="102">
        <v>1.88</v>
      </c>
      <c r="J1165" s="100" t="s">
        <v>352</v>
      </c>
      <c r="K1165" s="100" t="s">
        <v>346</v>
      </c>
      <c r="L1165" s="100" t="s">
        <v>353</v>
      </c>
      <c r="O1165" s="105"/>
    </row>
    <row r="1166" spans="1:15" ht="15.6" hidden="1" x14ac:dyDescent="0.3">
      <c r="A1166" s="100" t="s">
        <v>2298</v>
      </c>
      <c r="B1166" s="97" t="s">
        <v>2299</v>
      </c>
      <c r="C1166" s="101" t="s">
        <v>460</v>
      </c>
      <c r="D1166" s="100" t="s">
        <v>342</v>
      </c>
      <c r="E1166" s="102">
        <v>1.4</v>
      </c>
      <c r="F1166" s="102">
        <v>2.09</v>
      </c>
      <c r="G1166" s="102">
        <v>2.5499999999999998</v>
      </c>
      <c r="H1166" s="102">
        <v>1.9</v>
      </c>
      <c r="I1166" s="102">
        <v>1.98</v>
      </c>
      <c r="J1166" s="100" t="s">
        <v>352</v>
      </c>
      <c r="K1166" s="100" t="s">
        <v>346</v>
      </c>
      <c r="L1166" s="100" t="s">
        <v>353</v>
      </c>
      <c r="O1166" s="105"/>
    </row>
    <row r="1167" spans="1:15" ht="15.6" hidden="1" x14ac:dyDescent="0.3">
      <c r="A1167" s="100" t="s">
        <v>2300</v>
      </c>
      <c r="B1167" s="97" t="s">
        <v>2301</v>
      </c>
      <c r="C1167" s="101" t="s">
        <v>384</v>
      </c>
      <c r="D1167" s="100" t="s">
        <v>803</v>
      </c>
      <c r="E1167" s="102" t="s">
        <v>344</v>
      </c>
      <c r="F1167" s="102" t="s">
        <v>344</v>
      </c>
      <c r="G1167" s="102" t="s">
        <v>344</v>
      </c>
      <c r="H1167" s="102" t="s">
        <v>344</v>
      </c>
      <c r="I1167" s="102" t="s">
        <v>344</v>
      </c>
      <c r="J1167" s="100" t="s">
        <v>345</v>
      </c>
      <c r="K1167" s="100" t="s">
        <v>346</v>
      </c>
      <c r="L1167" s="100" t="s">
        <v>347</v>
      </c>
      <c r="O1167" s="105"/>
    </row>
    <row r="1168" spans="1:15" ht="15.6" hidden="1" x14ac:dyDescent="0.3">
      <c r="A1168" s="100" t="s">
        <v>2302</v>
      </c>
      <c r="B1168" s="97" t="s">
        <v>983</v>
      </c>
      <c r="C1168" s="101" t="s">
        <v>868</v>
      </c>
      <c r="D1168" s="100" t="s">
        <v>342</v>
      </c>
      <c r="E1168" s="102" t="s">
        <v>343</v>
      </c>
      <c r="F1168" s="102" t="s">
        <v>343</v>
      </c>
      <c r="G1168" s="102" t="s">
        <v>343</v>
      </c>
      <c r="H1168" s="102" t="s">
        <v>344</v>
      </c>
      <c r="I1168" s="102" t="s">
        <v>343</v>
      </c>
      <c r="J1168" s="100" t="s">
        <v>345</v>
      </c>
      <c r="K1168" s="100" t="s">
        <v>346</v>
      </c>
      <c r="L1168" s="100" t="s">
        <v>347</v>
      </c>
      <c r="O1168" s="105"/>
    </row>
    <row r="1169" spans="1:15" ht="15.6" hidden="1" x14ac:dyDescent="0.3">
      <c r="A1169" s="100" t="s">
        <v>2303</v>
      </c>
      <c r="B1169" s="97" t="s">
        <v>2304</v>
      </c>
      <c r="C1169" s="101" t="s">
        <v>496</v>
      </c>
      <c r="D1169" s="100" t="s">
        <v>351</v>
      </c>
      <c r="E1169" s="102">
        <v>1.47</v>
      </c>
      <c r="F1169" s="102">
        <v>1.86</v>
      </c>
      <c r="G1169" s="102">
        <v>1.83</v>
      </c>
      <c r="H1169" s="102">
        <v>2.15</v>
      </c>
      <c r="I1169" s="102">
        <v>1.83</v>
      </c>
      <c r="J1169" s="100" t="s">
        <v>352</v>
      </c>
      <c r="K1169" s="100" t="s">
        <v>346</v>
      </c>
      <c r="L1169" s="100" t="s">
        <v>353</v>
      </c>
      <c r="O1169" s="105"/>
    </row>
    <row r="1170" spans="1:15" ht="15.6" hidden="1" x14ac:dyDescent="0.3">
      <c r="A1170" s="100" t="s">
        <v>2305</v>
      </c>
      <c r="B1170" s="97" t="s">
        <v>2306</v>
      </c>
      <c r="C1170" s="101" t="s">
        <v>384</v>
      </c>
      <c r="D1170" s="100" t="s">
        <v>342</v>
      </c>
      <c r="E1170" s="102" t="s">
        <v>344</v>
      </c>
      <c r="F1170" s="102" t="s">
        <v>344</v>
      </c>
      <c r="G1170" s="102" t="s">
        <v>344</v>
      </c>
      <c r="H1170" s="102" t="s">
        <v>344</v>
      </c>
      <c r="I1170" s="102" t="s">
        <v>344</v>
      </c>
      <c r="J1170" s="100" t="s">
        <v>345</v>
      </c>
      <c r="K1170" s="100" t="s">
        <v>346</v>
      </c>
      <c r="L1170" s="100" t="s">
        <v>347</v>
      </c>
      <c r="O1170" s="105"/>
    </row>
    <row r="1171" spans="1:15" ht="15.6" hidden="1" x14ac:dyDescent="0.3">
      <c r="A1171" s="100" t="s">
        <v>2307</v>
      </c>
      <c r="B1171" s="97" t="s">
        <v>566</v>
      </c>
      <c r="C1171" s="101" t="s">
        <v>325</v>
      </c>
      <c r="D1171" s="100" t="s">
        <v>342</v>
      </c>
      <c r="E1171" s="102" t="s">
        <v>343</v>
      </c>
      <c r="F1171" s="102" t="s">
        <v>343</v>
      </c>
      <c r="G1171" s="102" t="s">
        <v>343</v>
      </c>
      <c r="H1171" s="102" t="s">
        <v>344</v>
      </c>
      <c r="I1171" s="102" t="s">
        <v>343</v>
      </c>
      <c r="J1171" s="100" t="s">
        <v>345</v>
      </c>
      <c r="K1171" s="100" t="s">
        <v>346</v>
      </c>
      <c r="L1171" s="100" t="s">
        <v>347</v>
      </c>
      <c r="O1171" s="105"/>
    </row>
    <row r="1172" spans="1:15" ht="15.6" hidden="1" x14ac:dyDescent="0.3">
      <c r="A1172" s="100" t="s">
        <v>2308</v>
      </c>
      <c r="B1172" s="97" t="s">
        <v>2309</v>
      </c>
      <c r="C1172" s="101" t="s">
        <v>460</v>
      </c>
      <c r="D1172" s="100" t="s">
        <v>351</v>
      </c>
      <c r="E1172" s="102">
        <v>1.19</v>
      </c>
      <c r="F1172" s="102">
        <v>1.36</v>
      </c>
      <c r="G1172" s="102">
        <v>2.4900000000000002</v>
      </c>
      <c r="H1172" s="102">
        <v>1.96</v>
      </c>
      <c r="I1172" s="102">
        <v>1.75</v>
      </c>
      <c r="J1172" s="100" t="s">
        <v>352</v>
      </c>
      <c r="K1172" s="100" t="s">
        <v>346</v>
      </c>
      <c r="L1172" s="100" t="s">
        <v>353</v>
      </c>
      <c r="O1172" s="105"/>
    </row>
    <row r="1173" spans="1:15" ht="15.6" hidden="1" x14ac:dyDescent="0.3">
      <c r="A1173" s="100" t="s">
        <v>2310</v>
      </c>
      <c r="B1173" s="97" t="s">
        <v>2311</v>
      </c>
      <c r="C1173" s="101" t="s">
        <v>540</v>
      </c>
      <c r="D1173" s="100" t="s">
        <v>351</v>
      </c>
      <c r="E1173" s="102">
        <v>1.47</v>
      </c>
      <c r="F1173" s="102">
        <v>1.74</v>
      </c>
      <c r="G1173" s="102">
        <v>1.83</v>
      </c>
      <c r="H1173" s="102">
        <v>2.15</v>
      </c>
      <c r="I1173" s="102">
        <v>1.8</v>
      </c>
      <c r="J1173" s="100" t="s">
        <v>352</v>
      </c>
      <c r="K1173" s="100" t="s">
        <v>346</v>
      </c>
      <c r="L1173" s="100" t="s">
        <v>353</v>
      </c>
      <c r="O1173" s="105"/>
    </row>
    <row r="1174" spans="1:15" ht="15.6" hidden="1" x14ac:dyDescent="0.3">
      <c r="A1174" s="100" t="s">
        <v>2312</v>
      </c>
      <c r="B1174" s="97" t="s">
        <v>535</v>
      </c>
      <c r="C1174" s="101" t="s">
        <v>384</v>
      </c>
      <c r="D1174" s="100" t="s">
        <v>342</v>
      </c>
      <c r="E1174" s="102" t="s">
        <v>344</v>
      </c>
      <c r="F1174" s="102" t="s">
        <v>343</v>
      </c>
      <c r="G1174" s="102" t="s">
        <v>343</v>
      </c>
      <c r="H1174" s="102" t="s">
        <v>344</v>
      </c>
      <c r="I1174" s="102" t="s">
        <v>343</v>
      </c>
      <c r="J1174" s="100" t="s">
        <v>345</v>
      </c>
      <c r="K1174" s="100" t="s">
        <v>346</v>
      </c>
      <c r="L1174" s="100" t="s">
        <v>347</v>
      </c>
      <c r="O1174" s="105"/>
    </row>
    <row r="1175" spans="1:15" ht="15.6" hidden="1" x14ac:dyDescent="0.3">
      <c r="A1175" s="100" t="s">
        <v>2313</v>
      </c>
      <c r="B1175" s="97" t="s">
        <v>2314</v>
      </c>
      <c r="C1175" s="101" t="s">
        <v>425</v>
      </c>
      <c r="D1175" s="100" t="s">
        <v>351</v>
      </c>
      <c r="E1175" s="102">
        <v>1.42</v>
      </c>
      <c r="F1175" s="102">
        <v>1.71</v>
      </c>
      <c r="G1175" s="102">
        <v>1.88</v>
      </c>
      <c r="H1175" s="102">
        <v>2.2400000000000002</v>
      </c>
      <c r="I1175" s="102">
        <v>1.81</v>
      </c>
      <c r="J1175" s="100" t="s">
        <v>352</v>
      </c>
      <c r="K1175" s="100" t="s">
        <v>346</v>
      </c>
      <c r="L1175" s="100" t="s">
        <v>353</v>
      </c>
      <c r="O1175" s="105"/>
    </row>
    <row r="1176" spans="1:15" ht="15.6" hidden="1" x14ac:dyDescent="0.3">
      <c r="A1176" s="100" t="s">
        <v>2315</v>
      </c>
      <c r="B1176" s="97" t="s">
        <v>2316</v>
      </c>
      <c r="C1176" s="101" t="s">
        <v>378</v>
      </c>
      <c r="D1176" s="100" t="s">
        <v>351</v>
      </c>
      <c r="E1176" s="102">
        <v>1.49</v>
      </c>
      <c r="F1176" s="102">
        <v>1.78</v>
      </c>
      <c r="G1176" s="102">
        <v>1.98</v>
      </c>
      <c r="H1176" s="102">
        <v>2.23</v>
      </c>
      <c r="I1176" s="102">
        <v>1.87</v>
      </c>
      <c r="J1176" s="100" t="s">
        <v>352</v>
      </c>
      <c r="K1176" s="100" t="s">
        <v>346</v>
      </c>
      <c r="L1176" s="100" t="s">
        <v>353</v>
      </c>
      <c r="O1176" s="105"/>
    </row>
    <row r="1177" spans="1:15" ht="15.6" hidden="1" x14ac:dyDescent="0.3">
      <c r="A1177" s="100" t="s">
        <v>2317</v>
      </c>
      <c r="B1177" s="97" t="s">
        <v>492</v>
      </c>
      <c r="C1177" s="101" t="s">
        <v>703</v>
      </c>
      <c r="D1177" s="100" t="s">
        <v>351</v>
      </c>
      <c r="E1177" s="102" t="s">
        <v>344</v>
      </c>
      <c r="F1177" s="102" t="s">
        <v>343</v>
      </c>
      <c r="G1177" s="102" t="s">
        <v>343</v>
      </c>
      <c r="H1177" s="102" t="s">
        <v>344</v>
      </c>
      <c r="I1177" s="102" t="s">
        <v>343</v>
      </c>
      <c r="J1177" s="100" t="s">
        <v>345</v>
      </c>
      <c r="K1177" s="100" t="s">
        <v>346</v>
      </c>
      <c r="L1177" s="100" t="s">
        <v>347</v>
      </c>
      <c r="O1177" s="105"/>
    </row>
    <row r="1178" spans="1:15" ht="15.6" hidden="1" x14ac:dyDescent="0.3">
      <c r="A1178" s="100" t="s">
        <v>2318</v>
      </c>
      <c r="B1178" s="97" t="s">
        <v>2319</v>
      </c>
      <c r="C1178" s="101" t="s">
        <v>514</v>
      </c>
      <c r="D1178" s="100" t="s">
        <v>351</v>
      </c>
      <c r="E1178" s="102">
        <v>2.5609999999999999</v>
      </c>
      <c r="F1178" s="102">
        <v>2.4079999999999999</v>
      </c>
      <c r="G1178" s="102">
        <v>2.5169999999999999</v>
      </c>
      <c r="H1178" s="102">
        <v>2.08</v>
      </c>
      <c r="I1178" s="102">
        <v>2.3919999999999999</v>
      </c>
      <c r="J1178" s="100" t="s">
        <v>515</v>
      </c>
      <c r="K1178" s="100" t="s">
        <v>346</v>
      </c>
      <c r="L1178" s="100" t="s">
        <v>353</v>
      </c>
      <c r="O1178" s="105"/>
    </row>
    <row r="1179" spans="1:15" ht="15.6" hidden="1" x14ac:dyDescent="0.3">
      <c r="A1179" s="100" t="s">
        <v>2320</v>
      </c>
      <c r="B1179" s="97" t="s">
        <v>2004</v>
      </c>
      <c r="C1179" s="101" t="s">
        <v>713</v>
      </c>
      <c r="D1179" s="100" t="s">
        <v>342</v>
      </c>
      <c r="E1179" s="102" t="s">
        <v>343</v>
      </c>
      <c r="F1179" s="102" t="s">
        <v>343</v>
      </c>
      <c r="G1179" s="102" t="s">
        <v>343</v>
      </c>
      <c r="H1179" s="102" t="s">
        <v>344</v>
      </c>
      <c r="I1179" s="102" t="s">
        <v>343</v>
      </c>
      <c r="J1179" s="100" t="s">
        <v>345</v>
      </c>
      <c r="K1179" s="100" t="s">
        <v>346</v>
      </c>
      <c r="L1179" s="100" t="s">
        <v>347</v>
      </c>
      <c r="O1179" s="105"/>
    </row>
    <row r="1180" spans="1:15" ht="15.6" hidden="1" x14ac:dyDescent="0.3">
      <c r="A1180" s="100" t="s">
        <v>2321</v>
      </c>
      <c r="B1180" s="97" t="s">
        <v>1619</v>
      </c>
      <c r="C1180" s="101" t="s">
        <v>350</v>
      </c>
      <c r="D1180" s="100" t="s">
        <v>351</v>
      </c>
      <c r="E1180" s="102" t="s">
        <v>393</v>
      </c>
      <c r="F1180" s="102" t="s">
        <v>393</v>
      </c>
      <c r="G1180" s="102" t="s">
        <v>393</v>
      </c>
      <c r="H1180" s="102" t="s">
        <v>393</v>
      </c>
      <c r="I1180" s="102" t="s">
        <v>393</v>
      </c>
      <c r="J1180" s="100" t="s">
        <v>345</v>
      </c>
      <c r="K1180" s="100" t="s">
        <v>346</v>
      </c>
      <c r="L1180" s="100" t="s">
        <v>347</v>
      </c>
      <c r="O1180" s="105"/>
    </row>
    <row r="1181" spans="1:15" ht="15.6" hidden="1" x14ac:dyDescent="0.3">
      <c r="A1181" s="100" t="s">
        <v>2322</v>
      </c>
      <c r="B1181" s="97" t="s">
        <v>574</v>
      </c>
      <c r="C1181" s="101" t="s">
        <v>396</v>
      </c>
      <c r="D1181" s="100" t="s">
        <v>351</v>
      </c>
      <c r="E1181" s="102" t="s">
        <v>343</v>
      </c>
      <c r="F1181" s="102" t="s">
        <v>343</v>
      </c>
      <c r="G1181" s="102" t="s">
        <v>343</v>
      </c>
      <c r="H1181" s="102" t="s">
        <v>344</v>
      </c>
      <c r="I1181" s="102" t="s">
        <v>343</v>
      </c>
      <c r="J1181" s="100" t="s">
        <v>345</v>
      </c>
      <c r="K1181" s="100" t="s">
        <v>346</v>
      </c>
      <c r="L1181" s="100" t="s">
        <v>347</v>
      </c>
      <c r="O1181" s="105"/>
    </row>
    <row r="1182" spans="1:15" ht="15.6" hidden="1" x14ac:dyDescent="0.3">
      <c r="A1182" s="100" t="s">
        <v>2323</v>
      </c>
      <c r="B1182" s="97" t="s">
        <v>2324</v>
      </c>
      <c r="C1182" s="101" t="s">
        <v>356</v>
      </c>
      <c r="D1182" s="100" t="s">
        <v>351</v>
      </c>
      <c r="E1182" s="102" t="s">
        <v>364</v>
      </c>
      <c r="F1182" s="102" t="s">
        <v>364</v>
      </c>
      <c r="G1182" s="102" t="s">
        <v>364</v>
      </c>
      <c r="H1182" s="102" t="s">
        <v>364</v>
      </c>
      <c r="I1182" s="102" t="s">
        <v>364</v>
      </c>
      <c r="J1182" s="100" t="s">
        <v>345</v>
      </c>
      <c r="K1182" s="100" t="s">
        <v>346</v>
      </c>
      <c r="L1182" s="100" t="s">
        <v>347</v>
      </c>
      <c r="O1182" s="105"/>
    </row>
    <row r="1183" spans="1:15" ht="15.6" hidden="1" x14ac:dyDescent="0.3">
      <c r="A1183" s="100" t="s">
        <v>2325</v>
      </c>
      <c r="B1183" s="97" t="s">
        <v>1080</v>
      </c>
      <c r="C1183" s="101" t="s">
        <v>528</v>
      </c>
      <c r="D1183" s="100" t="s">
        <v>342</v>
      </c>
      <c r="E1183" s="102" t="s">
        <v>344</v>
      </c>
      <c r="F1183" s="102" t="s">
        <v>344</v>
      </c>
      <c r="G1183" s="102" t="s">
        <v>343</v>
      </c>
      <c r="H1183" s="102" t="s">
        <v>344</v>
      </c>
      <c r="I1183" s="102" t="s">
        <v>343</v>
      </c>
      <c r="J1183" s="100" t="s">
        <v>345</v>
      </c>
      <c r="K1183" s="100" t="s">
        <v>346</v>
      </c>
      <c r="L1183" s="100" t="s">
        <v>347</v>
      </c>
      <c r="O1183" s="105"/>
    </row>
    <row r="1184" spans="1:15" ht="15.6" hidden="1" x14ac:dyDescent="0.3">
      <c r="A1184" s="100" t="s">
        <v>2326</v>
      </c>
      <c r="B1184" s="97" t="s">
        <v>1453</v>
      </c>
      <c r="C1184" s="101" t="s">
        <v>360</v>
      </c>
      <c r="D1184" s="100" t="s">
        <v>351</v>
      </c>
      <c r="E1184" s="102">
        <v>1.37</v>
      </c>
      <c r="F1184" s="102">
        <v>1.74</v>
      </c>
      <c r="G1184" s="102">
        <v>1.83</v>
      </c>
      <c r="H1184" s="102">
        <v>2.15</v>
      </c>
      <c r="I1184" s="102">
        <v>1.77</v>
      </c>
      <c r="J1184" s="100" t="s">
        <v>352</v>
      </c>
      <c r="K1184" s="100" t="s">
        <v>346</v>
      </c>
      <c r="L1184" s="100" t="s">
        <v>353</v>
      </c>
      <c r="O1184" s="105"/>
    </row>
    <row r="1185" spans="1:15" ht="15.6" hidden="1" x14ac:dyDescent="0.3">
      <c r="A1185" s="100" t="s">
        <v>2327</v>
      </c>
      <c r="B1185" s="97" t="s">
        <v>939</v>
      </c>
      <c r="C1185" s="101" t="s">
        <v>418</v>
      </c>
      <c r="D1185" s="100" t="s">
        <v>351</v>
      </c>
      <c r="E1185" s="102">
        <v>1.44</v>
      </c>
      <c r="F1185" s="102">
        <v>1.93</v>
      </c>
      <c r="G1185" s="102" t="s">
        <v>344</v>
      </c>
      <c r="H1185" s="102">
        <v>2.4300000000000002</v>
      </c>
      <c r="I1185" s="102">
        <v>1.95</v>
      </c>
      <c r="J1185" s="100" t="s">
        <v>352</v>
      </c>
      <c r="K1185" s="100" t="s">
        <v>346</v>
      </c>
      <c r="L1185" s="100" t="s">
        <v>353</v>
      </c>
      <c r="O1185" s="105"/>
    </row>
    <row r="1186" spans="1:15" ht="15.6" hidden="1" x14ac:dyDescent="0.3">
      <c r="A1186" s="100" t="s">
        <v>2328</v>
      </c>
      <c r="B1186" s="97" t="s">
        <v>2329</v>
      </c>
      <c r="C1186" s="101" t="s">
        <v>384</v>
      </c>
      <c r="D1186" s="100" t="s">
        <v>351</v>
      </c>
      <c r="E1186" s="102" t="s">
        <v>432</v>
      </c>
      <c r="F1186" s="102" t="s">
        <v>344</v>
      </c>
      <c r="G1186" s="102" t="s">
        <v>344</v>
      </c>
      <c r="H1186" s="102" t="s">
        <v>344</v>
      </c>
      <c r="I1186" s="102" t="s">
        <v>344</v>
      </c>
      <c r="J1186" s="100" t="s">
        <v>345</v>
      </c>
      <c r="K1186" s="100" t="s">
        <v>346</v>
      </c>
      <c r="L1186" s="100" t="s">
        <v>347</v>
      </c>
      <c r="O1186" s="105"/>
    </row>
    <row r="1187" spans="1:15" ht="15.6" hidden="1" x14ac:dyDescent="0.3">
      <c r="A1187" s="100" t="s">
        <v>2330</v>
      </c>
      <c r="B1187" s="97" t="s">
        <v>2331</v>
      </c>
      <c r="C1187" s="101" t="s">
        <v>425</v>
      </c>
      <c r="D1187" s="100" t="s">
        <v>351</v>
      </c>
      <c r="E1187" s="102">
        <v>1.42</v>
      </c>
      <c r="F1187" s="102">
        <v>1.71</v>
      </c>
      <c r="G1187" s="102">
        <v>1.88</v>
      </c>
      <c r="H1187" s="102">
        <v>2.2400000000000002</v>
      </c>
      <c r="I1187" s="102">
        <v>1.81</v>
      </c>
      <c r="J1187" s="100" t="s">
        <v>352</v>
      </c>
      <c r="K1187" s="100" t="s">
        <v>346</v>
      </c>
      <c r="L1187" s="100" t="s">
        <v>353</v>
      </c>
      <c r="O1187" s="105"/>
    </row>
    <row r="1188" spans="1:15" ht="15.6" hidden="1" x14ac:dyDescent="0.3">
      <c r="A1188" s="100" t="s">
        <v>2332</v>
      </c>
      <c r="B1188" s="97" t="s">
        <v>2333</v>
      </c>
      <c r="C1188" s="101" t="s">
        <v>384</v>
      </c>
      <c r="D1188" s="100" t="s">
        <v>342</v>
      </c>
      <c r="E1188" s="102" t="s">
        <v>432</v>
      </c>
      <c r="F1188" s="102" t="s">
        <v>344</v>
      </c>
      <c r="G1188" s="102" t="s">
        <v>432</v>
      </c>
      <c r="H1188" s="102" t="s">
        <v>344</v>
      </c>
      <c r="I1188" s="102" t="s">
        <v>344</v>
      </c>
      <c r="J1188" s="100" t="s">
        <v>345</v>
      </c>
      <c r="K1188" s="100" t="s">
        <v>346</v>
      </c>
      <c r="L1188" s="100" t="s">
        <v>347</v>
      </c>
      <c r="O1188" s="105"/>
    </row>
    <row r="1189" spans="1:15" ht="15.6" hidden="1" x14ac:dyDescent="0.3">
      <c r="A1189" s="100" t="s">
        <v>2334</v>
      </c>
      <c r="B1189" s="97" t="s">
        <v>2335</v>
      </c>
      <c r="C1189" s="101" t="s">
        <v>356</v>
      </c>
      <c r="D1189" s="100" t="s">
        <v>351</v>
      </c>
      <c r="E1189" s="102">
        <v>1.76</v>
      </c>
      <c r="F1189" s="102">
        <v>2.15</v>
      </c>
      <c r="G1189" s="102">
        <v>2.35</v>
      </c>
      <c r="H1189" s="102">
        <v>2.4</v>
      </c>
      <c r="I1189" s="102">
        <v>2.17</v>
      </c>
      <c r="J1189" s="100" t="s">
        <v>352</v>
      </c>
      <c r="K1189" s="100" t="s">
        <v>346</v>
      </c>
      <c r="L1189" s="100" t="s">
        <v>353</v>
      </c>
      <c r="O1189" s="105"/>
    </row>
    <row r="1190" spans="1:15" ht="15.6" hidden="1" x14ac:dyDescent="0.3">
      <c r="A1190" s="100" t="s">
        <v>2336</v>
      </c>
      <c r="B1190" s="97" t="s">
        <v>1288</v>
      </c>
      <c r="C1190" s="101" t="s">
        <v>384</v>
      </c>
      <c r="D1190" s="100" t="s">
        <v>803</v>
      </c>
      <c r="E1190" s="102" t="s">
        <v>344</v>
      </c>
      <c r="F1190" s="102" t="s">
        <v>344</v>
      </c>
      <c r="G1190" s="102" t="s">
        <v>344</v>
      </c>
      <c r="H1190" s="102" t="s">
        <v>344</v>
      </c>
      <c r="I1190" s="102" t="s">
        <v>344</v>
      </c>
      <c r="J1190" s="100" t="s">
        <v>345</v>
      </c>
      <c r="K1190" s="100" t="s">
        <v>346</v>
      </c>
      <c r="L1190" s="100" t="s">
        <v>347</v>
      </c>
      <c r="O1190" s="105"/>
    </row>
    <row r="1191" spans="1:15" ht="15.6" hidden="1" x14ac:dyDescent="0.3">
      <c r="A1191" s="100" t="s">
        <v>2337</v>
      </c>
      <c r="B1191" s="97" t="s">
        <v>2338</v>
      </c>
      <c r="C1191" s="101" t="s">
        <v>356</v>
      </c>
      <c r="D1191" s="100" t="s">
        <v>351</v>
      </c>
      <c r="E1191" s="102">
        <v>2.9</v>
      </c>
      <c r="F1191" s="102">
        <v>3.8</v>
      </c>
      <c r="G1191" s="102">
        <v>2.5</v>
      </c>
      <c r="H1191" s="102">
        <v>2.9</v>
      </c>
      <c r="I1191" s="102" t="s">
        <v>432</v>
      </c>
      <c r="J1191" s="100" t="s">
        <v>345</v>
      </c>
      <c r="K1191" s="100" t="s">
        <v>346</v>
      </c>
      <c r="L1191" s="100" t="s">
        <v>357</v>
      </c>
      <c r="O1191" s="105"/>
    </row>
    <row r="1192" spans="1:15" ht="15.6" hidden="1" x14ac:dyDescent="0.3">
      <c r="A1192" s="100" t="s">
        <v>2339</v>
      </c>
      <c r="B1192" s="97" t="s">
        <v>422</v>
      </c>
      <c r="C1192" s="101" t="s">
        <v>473</v>
      </c>
      <c r="D1192" s="100" t="s">
        <v>351</v>
      </c>
      <c r="E1192" s="102">
        <v>1.48</v>
      </c>
      <c r="F1192" s="102">
        <v>1.82</v>
      </c>
      <c r="G1192" s="102">
        <v>1.84</v>
      </c>
      <c r="H1192" s="102">
        <v>2.39</v>
      </c>
      <c r="I1192" s="102">
        <v>1.88</v>
      </c>
      <c r="J1192" s="100" t="s">
        <v>352</v>
      </c>
      <c r="K1192" s="100" t="s">
        <v>346</v>
      </c>
      <c r="L1192" s="100" t="s">
        <v>353</v>
      </c>
      <c r="O1192" s="105"/>
    </row>
    <row r="1193" spans="1:15" ht="15.6" hidden="1" x14ac:dyDescent="0.3">
      <c r="A1193" s="100" t="s">
        <v>2340</v>
      </c>
      <c r="B1193" s="97" t="s">
        <v>428</v>
      </c>
      <c r="C1193" s="101" t="s">
        <v>493</v>
      </c>
      <c r="D1193" s="100" t="s">
        <v>342</v>
      </c>
      <c r="E1193" s="102" t="s">
        <v>344</v>
      </c>
      <c r="F1193" s="102" t="s">
        <v>343</v>
      </c>
      <c r="G1193" s="102" t="s">
        <v>343</v>
      </c>
      <c r="H1193" s="102" t="s">
        <v>344</v>
      </c>
      <c r="I1193" s="102" t="s">
        <v>343</v>
      </c>
      <c r="J1193" s="100" t="s">
        <v>345</v>
      </c>
      <c r="K1193" s="100" t="s">
        <v>346</v>
      </c>
      <c r="L1193" s="100" t="s">
        <v>347</v>
      </c>
      <c r="O1193" s="105"/>
    </row>
    <row r="1194" spans="1:15" ht="15.6" hidden="1" x14ac:dyDescent="0.3">
      <c r="A1194" s="100" t="s">
        <v>2341</v>
      </c>
      <c r="B1194" s="97" t="s">
        <v>2342</v>
      </c>
      <c r="C1194" s="101" t="s">
        <v>384</v>
      </c>
      <c r="D1194" s="100" t="s">
        <v>363</v>
      </c>
      <c r="E1194" s="102" t="s">
        <v>364</v>
      </c>
      <c r="F1194" s="102" t="s">
        <v>364</v>
      </c>
      <c r="G1194" s="102" t="s">
        <v>364</v>
      </c>
      <c r="H1194" s="102" t="s">
        <v>364</v>
      </c>
      <c r="I1194" s="102" t="s">
        <v>364</v>
      </c>
      <c r="J1194" s="100" t="s">
        <v>345</v>
      </c>
      <c r="K1194" s="100" t="s">
        <v>346</v>
      </c>
      <c r="L1194" s="100" t="s">
        <v>347</v>
      </c>
      <c r="O1194" s="105"/>
    </row>
    <row r="1195" spans="1:15" ht="15.6" hidden="1" x14ac:dyDescent="0.3">
      <c r="A1195" s="100" t="s">
        <v>2343</v>
      </c>
      <c r="B1195" s="97" t="s">
        <v>809</v>
      </c>
      <c r="C1195" s="101" t="s">
        <v>360</v>
      </c>
      <c r="D1195" s="100" t="s">
        <v>351</v>
      </c>
      <c r="E1195" s="102">
        <v>1.52</v>
      </c>
      <c r="F1195" s="102">
        <v>1.68</v>
      </c>
      <c r="G1195" s="102">
        <v>1.84</v>
      </c>
      <c r="H1195" s="102">
        <v>2.3199999999999998</v>
      </c>
      <c r="I1195" s="102">
        <v>1.84</v>
      </c>
      <c r="J1195" s="100" t="s">
        <v>352</v>
      </c>
      <c r="K1195" s="100" t="s">
        <v>346</v>
      </c>
      <c r="L1195" s="100" t="s">
        <v>353</v>
      </c>
      <c r="O1195" s="105"/>
    </row>
    <row r="1196" spans="1:15" ht="15.6" hidden="1" x14ac:dyDescent="0.3">
      <c r="A1196" s="100" t="s">
        <v>2344</v>
      </c>
      <c r="B1196" s="97" t="s">
        <v>2345</v>
      </c>
      <c r="C1196" s="101" t="s">
        <v>384</v>
      </c>
      <c r="D1196" s="100" t="s">
        <v>342</v>
      </c>
      <c r="E1196" s="102" t="s">
        <v>343</v>
      </c>
      <c r="F1196" s="102" t="s">
        <v>344</v>
      </c>
      <c r="G1196" s="102" t="s">
        <v>344</v>
      </c>
      <c r="H1196" s="102" t="s">
        <v>344</v>
      </c>
      <c r="I1196" s="102" t="s">
        <v>344</v>
      </c>
      <c r="J1196" s="100" t="s">
        <v>345</v>
      </c>
      <c r="K1196" s="100" t="s">
        <v>346</v>
      </c>
      <c r="L1196" s="100" t="s">
        <v>347</v>
      </c>
      <c r="O1196" s="105"/>
    </row>
    <row r="1197" spans="1:15" ht="15.6" hidden="1" x14ac:dyDescent="0.3">
      <c r="A1197" s="100" t="s">
        <v>2346</v>
      </c>
      <c r="B1197" s="97" t="s">
        <v>1044</v>
      </c>
      <c r="C1197" s="101" t="s">
        <v>493</v>
      </c>
      <c r="D1197" s="100" t="s">
        <v>351</v>
      </c>
      <c r="E1197" s="102" t="s">
        <v>393</v>
      </c>
      <c r="F1197" s="102" t="s">
        <v>393</v>
      </c>
      <c r="G1197" s="102" t="s">
        <v>393</v>
      </c>
      <c r="H1197" s="102" t="s">
        <v>393</v>
      </c>
      <c r="I1197" s="102" t="s">
        <v>393</v>
      </c>
      <c r="J1197" s="100" t="s">
        <v>345</v>
      </c>
      <c r="K1197" s="100" t="s">
        <v>346</v>
      </c>
      <c r="L1197" s="100" t="s">
        <v>347</v>
      </c>
      <c r="O1197" s="105"/>
    </row>
    <row r="1198" spans="1:15" ht="15.6" hidden="1" x14ac:dyDescent="0.3">
      <c r="A1198" s="100" t="s">
        <v>2347</v>
      </c>
      <c r="B1198" s="97" t="s">
        <v>395</v>
      </c>
      <c r="C1198" s="101" t="s">
        <v>473</v>
      </c>
      <c r="D1198" s="100" t="s">
        <v>351</v>
      </c>
      <c r="E1198" s="102" t="s">
        <v>344</v>
      </c>
      <c r="F1198" s="102" t="s">
        <v>343</v>
      </c>
      <c r="G1198" s="102" t="s">
        <v>343</v>
      </c>
      <c r="H1198" s="102" t="s">
        <v>344</v>
      </c>
      <c r="I1198" s="102" t="s">
        <v>343</v>
      </c>
      <c r="J1198" s="100" t="s">
        <v>345</v>
      </c>
      <c r="K1198" s="100" t="s">
        <v>346</v>
      </c>
      <c r="L1198" s="100" t="s">
        <v>347</v>
      </c>
      <c r="O1198" s="105"/>
    </row>
    <row r="1199" spans="1:15" ht="15.6" hidden="1" x14ac:dyDescent="0.3">
      <c r="A1199" s="100" t="s">
        <v>2348</v>
      </c>
      <c r="B1199" s="97" t="s">
        <v>505</v>
      </c>
      <c r="C1199" s="101" t="s">
        <v>443</v>
      </c>
      <c r="D1199" s="100" t="s">
        <v>351</v>
      </c>
      <c r="E1199" s="102" t="s">
        <v>393</v>
      </c>
      <c r="F1199" s="102" t="s">
        <v>393</v>
      </c>
      <c r="G1199" s="102" t="s">
        <v>393</v>
      </c>
      <c r="H1199" s="102" t="s">
        <v>393</v>
      </c>
      <c r="I1199" s="102" t="s">
        <v>393</v>
      </c>
      <c r="J1199" s="100" t="s">
        <v>345</v>
      </c>
      <c r="K1199" s="100" t="s">
        <v>346</v>
      </c>
      <c r="L1199" s="100" t="s">
        <v>347</v>
      </c>
      <c r="O1199" s="105"/>
    </row>
    <row r="1200" spans="1:15" ht="15.6" hidden="1" x14ac:dyDescent="0.3">
      <c r="A1200" s="100" t="s">
        <v>2349</v>
      </c>
      <c r="B1200" s="97" t="s">
        <v>816</v>
      </c>
      <c r="C1200" s="101" t="s">
        <v>514</v>
      </c>
      <c r="D1200" s="100" t="s">
        <v>351</v>
      </c>
      <c r="E1200" s="102" t="s">
        <v>393</v>
      </c>
      <c r="F1200" s="102" t="s">
        <v>393</v>
      </c>
      <c r="G1200" s="102" t="s">
        <v>393</v>
      </c>
      <c r="H1200" s="102" t="s">
        <v>393</v>
      </c>
      <c r="I1200" s="102" t="s">
        <v>393</v>
      </c>
      <c r="J1200" s="100" t="s">
        <v>345</v>
      </c>
      <c r="K1200" s="100" t="s">
        <v>346</v>
      </c>
      <c r="L1200" s="100" t="s">
        <v>347</v>
      </c>
      <c r="O1200" s="105"/>
    </row>
    <row r="1201" spans="1:15" ht="15.6" hidden="1" x14ac:dyDescent="0.3">
      <c r="A1201" s="100" t="s">
        <v>2350</v>
      </c>
      <c r="B1201" s="97" t="s">
        <v>404</v>
      </c>
      <c r="C1201" s="101" t="s">
        <v>523</v>
      </c>
      <c r="D1201" s="100" t="s">
        <v>351</v>
      </c>
      <c r="E1201" s="102" t="s">
        <v>343</v>
      </c>
      <c r="F1201" s="102" t="s">
        <v>344</v>
      </c>
      <c r="G1201" s="102" t="s">
        <v>343</v>
      </c>
      <c r="H1201" s="102" t="s">
        <v>344</v>
      </c>
      <c r="I1201" s="102" t="s">
        <v>343</v>
      </c>
      <c r="J1201" s="100" t="s">
        <v>345</v>
      </c>
      <c r="K1201" s="100" t="s">
        <v>346</v>
      </c>
      <c r="L1201" s="100" t="s">
        <v>347</v>
      </c>
      <c r="O1201" s="105"/>
    </row>
    <row r="1202" spans="1:15" ht="15.6" hidden="1" x14ac:dyDescent="0.3">
      <c r="A1202" s="100" t="s">
        <v>2351</v>
      </c>
      <c r="B1202" s="97" t="s">
        <v>2352</v>
      </c>
      <c r="C1202" s="101" t="s">
        <v>356</v>
      </c>
      <c r="D1202" s="100" t="s">
        <v>342</v>
      </c>
      <c r="E1202" s="102">
        <v>1.89</v>
      </c>
      <c r="F1202" s="102">
        <v>2.0699999999999998</v>
      </c>
      <c r="G1202" s="102">
        <v>2.16</v>
      </c>
      <c r="H1202" s="102">
        <v>2.3199999999999998</v>
      </c>
      <c r="I1202" s="102">
        <v>2.11</v>
      </c>
      <c r="J1202" s="100" t="s">
        <v>352</v>
      </c>
      <c r="K1202" s="100" t="s">
        <v>346</v>
      </c>
      <c r="L1202" s="100" t="s">
        <v>353</v>
      </c>
      <c r="O1202" s="105"/>
    </row>
    <row r="1203" spans="1:15" ht="15.6" hidden="1" x14ac:dyDescent="0.3">
      <c r="A1203" s="100" t="s">
        <v>2353</v>
      </c>
      <c r="B1203" s="97" t="s">
        <v>2354</v>
      </c>
      <c r="C1203" s="101" t="s">
        <v>356</v>
      </c>
      <c r="D1203" s="100" t="s">
        <v>351</v>
      </c>
      <c r="E1203" s="102" t="s">
        <v>364</v>
      </c>
      <c r="F1203" s="102" t="s">
        <v>364</v>
      </c>
      <c r="G1203" s="102" t="s">
        <v>364</v>
      </c>
      <c r="H1203" s="102" t="s">
        <v>364</v>
      </c>
      <c r="I1203" s="102" t="s">
        <v>364</v>
      </c>
      <c r="J1203" s="100" t="s">
        <v>345</v>
      </c>
      <c r="K1203" s="100" t="s">
        <v>346</v>
      </c>
      <c r="L1203" s="100" t="s">
        <v>347</v>
      </c>
      <c r="O1203" s="105"/>
    </row>
    <row r="1204" spans="1:15" ht="15.6" hidden="1" x14ac:dyDescent="0.3">
      <c r="A1204" s="100" t="s">
        <v>2355</v>
      </c>
      <c r="B1204" s="97" t="s">
        <v>1042</v>
      </c>
      <c r="C1204" s="101" t="s">
        <v>812</v>
      </c>
      <c r="D1204" s="100" t="s">
        <v>351</v>
      </c>
      <c r="E1204" s="102" t="s">
        <v>393</v>
      </c>
      <c r="F1204" s="102" t="s">
        <v>393</v>
      </c>
      <c r="G1204" s="102" t="s">
        <v>393</v>
      </c>
      <c r="H1204" s="102" t="s">
        <v>393</v>
      </c>
      <c r="I1204" s="102" t="s">
        <v>393</v>
      </c>
      <c r="J1204" s="100" t="s">
        <v>345</v>
      </c>
      <c r="K1204" s="100" t="s">
        <v>346</v>
      </c>
      <c r="L1204" s="100" t="s">
        <v>347</v>
      </c>
      <c r="O1204" s="105"/>
    </row>
    <row r="1205" spans="1:15" ht="15.6" hidden="1" x14ac:dyDescent="0.3">
      <c r="A1205" s="100" t="s">
        <v>2356</v>
      </c>
      <c r="B1205" s="97" t="s">
        <v>2357</v>
      </c>
      <c r="C1205" s="101" t="s">
        <v>384</v>
      </c>
      <c r="D1205" s="100" t="s">
        <v>351</v>
      </c>
      <c r="E1205" s="102" t="s">
        <v>364</v>
      </c>
      <c r="F1205" s="102" t="s">
        <v>364</v>
      </c>
      <c r="G1205" s="102" t="s">
        <v>364</v>
      </c>
      <c r="H1205" s="102" t="s">
        <v>364</v>
      </c>
      <c r="I1205" s="102" t="s">
        <v>364</v>
      </c>
      <c r="J1205" s="100" t="s">
        <v>345</v>
      </c>
      <c r="K1205" s="100" t="s">
        <v>346</v>
      </c>
      <c r="L1205" s="100" t="s">
        <v>347</v>
      </c>
      <c r="O1205" s="105"/>
    </row>
    <row r="1206" spans="1:15" ht="15.6" hidden="1" x14ac:dyDescent="0.3">
      <c r="A1206" s="100" t="s">
        <v>2358</v>
      </c>
      <c r="B1206" s="97" t="s">
        <v>535</v>
      </c>
      <c r="C1206" s="101" t="s">
        <v>466</v>
      </c>
      <c r="D1206" s="100" t="s">
        <v>351</v>
      </c>
      <c r="E1206" s="102" t="s">
        <v>344</v>
      </c>
      <c r="F1206" s="102" t="s">
        <v>343</v>
      </c>
      <c r="G1206" s="102" t="s">
        <v>343</v>
      </c>
      <c r="H1206" s="102" t="s">
        <v>344</v>
      </c>
      <c r="I1206" s="102" t="s">
        <v>343</v>
      </c>
      <c r="J1206" s="100" t="s">
        <v>345</v>
      </c>
      <c r="K1206" s="100" t="s">
        <v>346</v>
      </c>
      <c r="L1206" s="100" t="s">
        <v>347</v>
      </c>
      <c r="O1206" s="105"/>
    </row>
    <row r="1207" spans="1:15" ht="15.6" hidden="1" x14ac:dyDescent="0.3">
      <c r="A1207" s="100" t="s">
        <v>2359</v>
      </c>
      <c r="B1207" s="97" t="s">
        <v>2360</v>
      </c>
      <c r="C1207" s="101" t="s">
        <v>868</v>
      </c>
      <c r="D1207" s="100" t="s">
        <v>342</v>
      </c>
      <c r="E1207" s="102" t="s">
        <v>343</v>
      </c>
      <c r="F1207" s="102" t="s">
        <v>343</v>
      </c>
      <c r="G1207" s="102" t="s">
        <v>343</v>
      </c>
      <c r="H1207" s="102" t="s">
        <v>344</v>
      </c>
      <c r="I1207" s="102" t="s">
        <v>343</v>
      </c>
      <c r="J1207" s="100" t="s">
        <v>345</v>
      </c>
      <c r="K1207" s="100" t="s">
        <v>346</v>
      </c>
      <c r="L1207" s="100" t="s">
        <v>347</v>
      </c>
      <c r="O1207" s="105"/>
    </row>
    <row r="1208" spans="1:15" ht="15.6" hidden="1" x14ac:dyDescent="0.3">
      <c r="A1208" s="100" t="s">
        <v>2361</v>
      </c>
      <c r="B1208" s="97" t="s">
        <v>2362</v>
      </c>
      <c r="C1208" s="101" t="s">
        <v>460</v>
      </c>
      <c r="D1208" s="100" t="s">
        <v>351</v>
      </c>
      <c r="E1208" s="102">
        <v>1.62</v>
      </c>
      <c r="F1208" s="102">
        <v>1.84</v>
      </c>
      <c r="G1208" s="102">
        <v>1.87</v>
      </c>
      <c r="H1208" s="102">
        <v>2.33</v>
      </c>
      <c r="I1208" s="102">
        <v>1.92</v>
      </c>
      <c r="J1208" s="100" t="s">
        <v>352</v>
      </c>
      <c r="K1208" s="100" t="s">
        <v>346</v>
      </c>
      <c r="L1208" s="100" t="s">
        <v>353</v>
      </c>
      <c r="O1208" s="105"/>
    </row>
    <row r="1209" spans="1:15" ht="15.6" hidden="1" x14ac:dyDescent="0.3">
      <c r="A1209" s="100" t="s">
        <v>2363</v>
      </c>
      <c r="B1209" s="97" t="s">
        <v>768</v>
      </c>
      <c r="C1209" s="101" t="s">
        <v>984</v>
      </c>
      <c r="D1209" s="100" t="s">
        <v>351</v>
      </c>
      <c r="E1209" s="102" t="s">
        <v>343</v>
      </c>
      <c r="F1209" s="102" t="s">
        <v>432</v>
      </c>
      <c r="G1209" s="102" t="s">
        <v>343</v>
      </c>
      <c r="H1209" s="102" t="s">
        <v>344</v>
      </c>
      <c r="I1209" s="102" t="s">
        <v>343</v>
      </c>
      <c r="J1209" s="100" t="s">
        <v>345</v>
      </c>
      <c r="K1209" s="100" t="s">
        <v>346</v>
      </c>
      <c r="L1209" s="100" t="s">
        <v>347</v>
      </c>
      <c r="O1209" s="105"/>
    </row>
    <row r="1210" spans="1:15" ht="15.6" hidden="1" x14ac:dyDescent="0.3">
      <c r="A1210" s="100" t="s">
        <v>2364</v>
      </c>
      <c r="B1210" s="97" t="s">
        <v>1089</v>
      </c>
      <c r="C1210" s="101" t="s">
        <v>2365</v>
      </c>
      <c r="D1210" s="100" t="s">
        <v>342</v>
      </c>
      <c r="E1210" s="102">
        <v>1.46</v>
      </c>
      <c r="F1210" s="102">
        <v>1.83</v>
      </c>
      <c r="G1210" s="102">
        <v>1.93</v>
      </c>
      <c r="H1210" s="102">
        <v>2.2999999999999998</v>
      </c>
      <c r="I1210" s="102">
        <v>1.88</v>
      </c>
      <c r="J1210" s="100" t="s">
        <v>352</v>
      </c>
      <c r="K1210" s="100" t="s">
        <v>346</v>
      </c>
      <c r="L1210" s="100" t="s">
        <v>353</v>
      </c>
      <c r="O1210" s="105"/>
    </row>
    <row r="1211" spans="1:15" ht="15.6" hidden="1" x14ac:dyDescent="0.3">
      <c r="A1211" s="100" t="s">
        <v>2366</v>
      </c>
      <c r="B1211" s="97" t="s">
        <v>930</v>
      </c>
      <c r="C1211" s="101" t="s">
        <v>713</v>
      </c>
      <c r="D1211" s="100" t="s">
        <v>351</v>
      </c>
      <c r="E1211" s="102">
        <v>1.48</v>
      </c>
      <c r="F1211" s="102">
        <v>1.82</v>
      </c>
      <c r="G1211" s="102">
        <v>1.84</v>
      </c>
      <c r="H1211" s="102">
        <v>2.39</v>
      </c>
      <c r="I1211" s="102">
        <v>1.88</v>
      </c>
      <c r="J1211" s="100" t="s">
        <v>352</v>
      </c>
      <c r="K1211" s="100" t="s">
        <v>346</v>
      </c>
      <c r="L1211" s="100" t="s">
        <v>353</v>
      </c>
      <c r="O1211" s="105"/>
    </row>
    <row r="1212" spans="1:15" ht="15.6" hidden="1" x14ac:dyDescent="0.3">
      <c r="A1212" s="100" t="s">
        <v>2367</v>
      </c>
      <c r="B1212" s="97" t="s">
        <v>2368</v>
      </c>
      <c r="C1212" s="101" t="s">
        <v>356</v>
      </c>
      <c r="D1212" s="100" t="s">
        <v>363</v>
      </c>
      <c r="E1212" s="102" t="s">
        <v>364</v>
      </c>
      <c r="F1212" s="102" t="s">
        <v>364</v>
      </c>
      <c r="G1212" s="102" t="s">
        <v>364</v>
      </c>
      <c r="H1212" s="102" t="s">
        <v>364</v>
      </c>
      <c r="I1212" s="102" t="s">
        <v>364</v>
      </c>
      <c r="J1212" s="100" t="s">
        <v>365</v>
      </c>
      <c r="K1212" s="100" t="s">
        <v>346</v>
      </c>
      <c r="L1212" s="100" t="s">
        <v>347</v>
      </c>
      <c r="O1212" s="105"/>
    </row>
    <row r="1213" spans="1:15" ht="15.6" hidden="1" x14ac:dyDescent="0.3">
      <c r="A1213" s="100" t="s">
        <v>2369</v>
      </c>
      <c r="B1213" s="97" t="s">
        <v>2370</v>
      </c>
      <c r="C1213" s="101" t="s">
        <v>356</v>
      </c>
      <c r="D1213" s="100" t="s">
        <v>351</v>
      </c>
      <c r="E1213" s="102">
        <v>1.53</v>
      </c>
      <c r="F1213" s="102">
        <v>1.99</v>
      </c>
      <c r="G1213" s="102">
        <v>2.16</v>
      </c>
      <c r="H1213" s="102">
        <v>2.34</v>
      </c>
      <c r="I1213" s="102">
        <v>2.0099999999999998</v>
      </c>
      <c r="J1213" s="100" t="s">
        <v>352</v>
      </c>
      <c r="K1213" s="100" t="s">
        <v>346</v>
      </c>
      <c r="L1213" s="100" t="s">
        <v>353</v>
      </c>
      <c r="O1213" s="105"/>
    </row>
    <row r="1214" spans="1:15" ht="15.6" hidden="1" x14ac:dyDescent="0.3">
      <c r="A1214" s="100" t="s">
        <v>2371</v>
      </c>
      <c r="B1214" s="97" t="s">
        <v>2372</v>
      </c>
      <c r="C1214" s="101" t="s">
        <v>360</v>
      </c>
      <c r="D1214" s="100" t="s">
        <v>351</v>
      </c>
      <c r="E1214" s="102">
        <v>1.53</v>
      </c>
      <c r="F1214" s="102">
        <v>1.78</v>
      </c>
      <c r="G1214" s="102">
        <v>1.88</v>
      </c>
      <c r="H1214" s="102">
        <v>2.2799999999999998</v>
      </c>
      <c r="I1214" s="102">
        <v>1.87</v>
      </c>
      <c r="J1214" s="100" t="s">
        <v>352</v>
      </c>
      <c r="K1214" s="100" t="s">
        <v>346</v>
      </c>
      <c r="L1214" s="100" t="s">
        <v>353</v>
      </c>
      <c r="O1214" s="105"/>
    </row>
    <row r="1215" spans="1:15" ht="15.6" hidden="1" x14ac:dyDescent="0.3">
      <c r="A1215" s="100" t="s">
        <v>2373</v>
      </c>
      <c r="B1215" s="97" t="s">
        <v>2374</v>
      </c>
      <c r="C1215" s="101" t="s">
        <v>384</v>
      </c>
      <c r="D1215" s="100" t="s">
        <v>351</v>
      </c>
      <c r="E1215" s="102" t="s">
        <v>364</v>
      </c>
      <c r="F1215" s="102" t="s">
        <v>364</v>
      </c>
      <c r="G1215" s="102" t="s">
        <v>364</v>
      </c>
      <c r="H1215" s="102" t="s">
        <v>364</v>
      </c>
      <c r="I1215" s="102" t="s">
        <v>364</v>
      </c>
      <c r="J1215" s="100" t="s">
        <v>345</v>
      </c>
      <c r="K1215" s="100" t="s">
        <v>346</v>
      </c>
      <c r="L1215" s="100" t="s">
        <v>347</v>
      </c>
      <c r="O1215" s="105"/>
    </row>
    <row r="1216" spans="1:15" ht="15.6" hidden="1" x14ac:dyDescent="0.3">
      <c r="A1216" s="100" t="s">
        <v>2375</v>
      </c>
      <c r="B1216" s="97" t="s">
        <v>442</v>
      </c>
      <c r="C1216" s="101" t="s">
        <v>425</v>
      </c>
      <c r="D1216" s="100" t="s">
        <v>342</v>
      </c>
      <c r="E1216" s="102" t="s">
        <v>344</v>
      </c>
      <c r="F1216" s="102" t="s">
        <v>343</v>
      </c>
      <c r="G1216" s="102" t="s">
        <v>343</v>
      </c>
      <c r="H1216" s="102" t="s">
        <v>344</v>
      </c>
      <c r="I1216" s="102" t="s">
        <v>343</v>
      </c>
      <c r="J1216" s="100" t="s">
        <v>345</v>
      </c>
      <c r="K1216" s="100" t="s">
        <v>346</v>
      </c>
      <c r="L1216" s="100" t="s">
        <v>347</v>
      </c>
      <c r="O1216" s="105"/>
    </row>
    <row r="1217" spans="1:15" ht="15.6" hidden="1" x14ac:dyDescent="0.3">
      <c r="A1217" s="100" t="s">
        <v>2376</v>
      </c>
      <c r="B1217" s="97" t="s">
        <v>2377</v>
      </c>
      <c r="C1217" s="101" t="s">
        <v>812</v>
      </c>
      <c r="D1217" s="100" t="s">
        <v>351</v>
      </c>
      <c r="E1217" s="102" t="s">
        <v>393</v>
      </c>
      <c r="F1217" s="102" t="s">
        <v>393</v>
      </c>
      <c r="G1217" s="102" t="s">
        <v>393</v>
      </c>
      <c r="H1217" s="102" t="s">
        <v>393</v>
      </c>
      <c r="I1217" s="102" t="s">
        <v>393</v>
      </c>
      <c r="J1217" s="100" t="s">
        <v>345</v>
      </c>
      <c r="K1217" s="100" t="s">
        <v>346</v>
      </c>
      <c r="L1217" s="100" t="s">
        <v>347</v>
      </c>
      <c r="O1217" s="105"/>
    </row>
    <row r="1218" spans="1:15" ht="15.6" hidden="1" x14ac:dyDescent="0.3">
      <c r="A1218" s="100" t="s">
        <v>2378</v>
      </c>
      <c r="B1218" s="97" t="s">
        <v>2379</v>
      </c>
      <c r="C1218" s="101" t="s">
        <v>356</v>
      </c>
      <c r="D1218" s="100" t="s">
        <v>363</v>
      </c>
      <c r="E1218" s="102" t="s">
        <v>364</v>
      </c>
      <c r="F1218" s="102" t="s">
        <v>364</v>
      </c>
      <c r="G1218" s="102" t="s">
        <v>364</v>
      </c>
      <c r="H1218" s="102" t="s">
        <v>364</v>
      </c>
      <c r="I1218" s="102" t="s">
        <v>364</v>
      </c>
      <c r="J1218" s="100" t="s">
        <v>345</v>
      </c>
      <c r="K1218" s="100" t="s">
        <v>346</v>
      </c>
      <c r="L1218" s="100" t="s">
        <v>347</v>
      </c>
      <c r="O1218" s="105"/>
    </row>
    <row r="1219" spans="1:15" ht="15.6" hidden="1" x14ac:dyDescent="0.3">
      <c r="A1219" s="100" t="s">
        <v>2380</v>
      </c>
      <c r="B1219" s="97" t="s">
        <v>2381</v>
      </c>
      <c r="C1219" s="101" t="s">
        <v>356</v>
      </c>
      <c r="D1219" s="100" t="s">
        <v>363</v>
      </c>
      <c r="E1219" s="102" t="s">
        <v>364</v>
      </c>
      <c r="F1219" s="102" t="s">
        <v>364</v>
      </c>
      <c r="G1219" s="102" t="s">
        <v>364</v>
      </c>
      <c r="H1219" s="102" t="s">
        <v>364</v>
      </c>
      <c r="I1219" s="102" t="s">
        <v>364</v>
      </c>
      <c r="J1219" s="100" t="s">
        <v>345</v>
      </c>
      <c r="K1219" s="100" t="s">
        <v>346</v>
      </c>
      <c r="L1219" s="100" t="s">
        <v>347</v>
      </c>
      <c r="O1219" s="105"/>
    </row>
    <row r="1220" spans="1:15" ht="15.6" x14ac:dyDescent="0.3">
      <c r="A1220" s="100" t="s">
        <v>2382</v>
      </c>
      <c r="B1220" s="97" t="s">
        <v>702</v>
      </c>
      <c r="C1220" s="101" t="s">
        <v>402</v>
      </c>
      <c r="D1220" s="100" t="s">
        <v>351</v>
      </c>
      <c r="E1220" s="102">
        <v>1.48</v>
      </c>
      <c r="F1220" s="102">
        <v>1.82</v>
      </c>
      <c r="G1220" s="102">
        <v>1.84</v>
      </c>
      <c r="H1220" s="102">
        <v>2.39</v>
      </c>
      <c r="I1220" s="102">
        <v>1.88</v>
      </c>
      <c r="J1220" s="100" t="s">
        <v>352</v>
      </c>
      <c r="K1220" s="100" t="s">
        <v>346</v>
      </c>
      <c r="L1220" s="100" t="s">
        <v>353</v>
      </c>
      <c r="O1220" s="105"/>
    </row>
    <row r="1221" spans="1:15" ht="15.6" hidden="1" x14ac:dyDescent="0.3">
      <c r="A1221" s="100" t="s">
        <v>2383</v>
      </c>
      <c r="B1221" s="97" t="s">
        <v>422</v>
      </c>
      <c r="C1221" s="101" t="s">
        <v>670</v>
      </c>
      <c r="D1221" s="100" t="s">
        <v>351</v>
      </c>
      <c r="E1221" s="102">
        <v>1.48</v>
      </c>
      <c r="F1221" s="102">
        <v>1.82</v>
      </c>
      <c r="G1221" s="102">
        <v>1.84</v>
      </c>
      <c r="H1221" s="102">
        <v>2.39</v>
      </c>
      <c r="I1221" s="102">
        <v>1.88</v>
      </c>
      <c r="J1221" s="100" t="s">
        <v>352</v>
      </c>
      <c r="K1221" s="100" t="s">
        <v>346</v>
      </c>
      <c r="L1221" s="100" t="s">
        <v>353</v>
      </c>
      <c r="O1221" s="105"/>
    </row>
    <row r="1222" spans="1:15" ht="15.6" hidden="1" x14ac:dyDescent="0.3">
      <c r="A1222" s="100" t="s">
        <v>2384</v>
      </c>
      <c r="B1222" s="97" t="s">
        <v>851</v>
      </c>
      <c r="C1222" s="101" t="s">
        <v>1552</v>
      </c>
      <c r="D1222" s="100" t="s">
        <v>342</v>
      </c>
      <c r="E1222" s="102" t="s">
        <v>343</v>
      </c>
      <c r="F1222" s="102" t="s">
        <v>343</v>
      </c>
      <c r="G1222" s="102" t="s">
        <v>343</v>
      </c>
      <c r="H1222" s="102" t="s">
        <v>344</v>
      </c>
      <c r="I1222" s="102" t="s">
        <v>343</v>
      </c>
      <c r="J1222" s="100" t="s">
        <v>345</v>
      </c>
      <c r="K1222" s="100" t="s">
        <v>346</v>
      </c>
      <c r="L1222" s="100" t="s">
        <v>347</v>
      </c>
      <c r="O1222" s="105"/>
    </row>
    <row r="1223" spans="1:15" ht="15.6" hidden="1" x14ac:dyDescent="0.3">
      <c r="A1223" s="100" t="s">
        <v>2385</v>
      </c>
      <c r="B1223" s="97" t="s">
        <v>2386</v>
      </c>
      <c r="C1223" s="101" t="s">
        <v>514</v>
      </c>
      <c r="D1223" s="100" t="s">
        <v>351</v>
      </c>
      <c r="E1223" s="102" t="s">
        <v>343</v>
      </c>
      <c r="F1223" s="102" t="s">
        <v>344</v>
      </c>
      <c r="G1223" s="102" t="s">
        <v>344</v>
      </c>
      <c r="H1223" s="102" t="s">
        <v>344</v>
      </c>
      <c r="I1223" s="102" t="s">
        <v>344</v>
      </c>
      <c r="J1223" s="100" t="s">
        <v>345</v>
      </c>
      <c r="K1223" s="100" t="s">
        <v>346</v>
      </c>
      <c r="L1223" s="100" t="s">
        <v>347</v>
      </c>
      <c r="O1223" s="105"/>
    </row>
    <row r="1224" spans="1:15" ht="15.6" hidden="1" x14ac:dyDescent="0.3">
      <c r="A1224" s="100" t="s">
        <v>2387</v>
      </c>
      <c r="B1224" s="97" t="s">
        <v>566</v>
      </c>
      <c r="C1224" s="101" t="s">
        <v>371</v>
      </c>
      <c r="D1224" s="100" t="s">
        <v>342</v>
      </c>
      <c r="E1224" s="102" t="s">
        <v>343</v>
      </c>
      <c r="F1224" s="102" t="s">
        <v>343</v>
      </c>
      <c r="G1224" s="102" t="s">
        <v>343</v>
      </c>
      <c r="H1224" s="102" t="s">
        <v>344</v>
      </c>
      <c r="I1224" s="102" t="s">
        <v>343</v>
      </c>
      <c r="J1224" s="100" t="s">
        <v>345</v>
      </c>
      <c r="K1224" s="100" t="s">
        <v>346</v>
      </c>
      <c r="L1224" s="100" t="s">
        <v>347</v>
      </c>
      <c r="O1224" s="105"/>
    </row>
    <row r="1225" spans="1:15" ht="15.6" hidden="1" x14ac:dyDescent="0.3">
      <c r="A1225" s="100" t="s">
        <v>2388</v>
      </c>
      <c r="B1225" s="97" t="s">
        <v>2389</v>
      </c>
      <c r="C1225" s="101" t="s">
        <v>384</v>
      </c>
      <c r="D1225" s="100" t="s">
        <v>351</v>
      </c>
      <c r="E1225" s="102" t="s">
        <v>432</v>
      </c>
      <c r="F1225" s="102" t="s">
        <v>432</v>
      </c>
      <c r="G1225" s="102" t="s">
        <v>432</v>
      </c>
      <c r="H1225" s="102" t="s">
        <v>344</v>
      </c>
      <c r="I1225" s="102" t="s">
        <v>344</v>
      </c>
      <c r="J1225" s="100" t="s">
        <v>345</v>
      </c>
      <c r="K1225" s="100" t="s">
        <v>346</v>
      </c>
      <c r="L1225" s="100" t="s">
        <v>347</v>
      </c>
      <c r="O1225" s="105"/>
    </row>
    <row r="1226" spans="1:15" ht="15.6" hidden="1" x14ac:dyDescent="0.3">
      <c r="A1226" s="100" t="s">
        <v>2390</v>
      </c>
      <c r="B1226" s="97" t="s">
        <v>2391</v>
      </c>
      <c r="C1226" s="101" t="s">
        <v>384</v>
      </c>
      <c r="D1226" s="100" t="s">
        <v>803</v>
      </c>
      <c r="E1226" s="102" t="s">
        <v>344</v>
      </c>
      <c r="F1226" s="102" t="s">
        <v>344</v>
      </c>
      <c r="G1226" s="102" t="s">
        <v>344</v>
      </c>
      <c r="H1226" s="102" t="s">
        <v>344</v>
      </c>
      <c r="I1226" s="102" t="s">
        <v>344</v>
      </c>
      <c r="J1226" s="100" t="s">
        <v>345</v>
      </c>
      <c r="K1226" s="100" t="s">
        <v>346</v>
      </c>
      <c r="L1226" s="100" t="s">
        <v>347</v>
      </c>
      <c r="O1226" s="105"/>
    </row>
    <row r="1227" spans="1:15" ht="15.6" hidden="1" x14ac:dyDescent="0.3">
      <c r="A1227" s="100" t="s">
        <v>2392</v>
      </c>
      <c r="B1227" s="97" t="s">
        <v>1336</v>
      </c>
      <c r="C1227" s="101" t="s">
        <v>443</v>
      </c>
      <c r="D1227" s="100" t="s">
        <v>351</v>
      </c>
      <c r="E1227" s="102">
        <v>1.41</v>
      </c>
      <c r="F1227" s="102">
        <v>1.77</v>
      </c>
      <c r="G1227" s="102">
        <v>1.86</v>
      </c>
      <c r="H1227" s="102">
        <v>2.17</v>
      </c>
      <c r="I1227" s="102">
        <v>1.8</v>
      </c>
      <c r="J1227" s="100" t="s">
        <v>352</v>
      </c>
      <c r="K1227" s="100" t="s">
        <v>346</v>
      </c>
      <c r="L1227" s="100" t="s">
        <v>353</v>
      </c>
      <c r="O1227" s="105"/>
    </row>
    <row r="1228" spans="1:15" ht="15.6" hidden="1" x14ac:dyDescent="0.3">
      <c r="A1228" s="100" t="s">
        <v>2393</v>
      </c>
      <c r="B1228" s="97" t="s">
        <v>650</v>
      </c>
      <c r="C1228" s="101" t="s">
        <v>473</v>
      </c>
      <c r="D1228" s="100" t="s">
        <v>351</v>
      </c>
      <c r="E1228" s="102" t="s">
        <v>343</v>
      </c>
      <c r="F1228" s="102" t="s">
        <v>343</v>
      </c>
      <c r="G1228" s="102" t="s">
        <v>343</v>
      </c>
      <c r="H1228" s="102" t="s">
        <v>344</v>
      </c>
      <c r="I1228" s="102" t="s">
        <v>343</v>
      </c>
      <c r="J1228" s="100" t="s">
        <v>345</v>
      </c>
      <c r="K1228" s="100" t="s">
        <v>346</v>
      </c>
      <c r="L1228" s="100" t="s">
        <v>347</v>
      </c>
      <c r="O1228" s="105"/>
    </row>
    <row r="1229" spans="1:15" ht="15.6" hidden="1" x14ac:dyDescent="0.3">
      <c r="A1229" s="100" t="s">
        <v>2394</v>
      </c>
      <c r="B1229" s="97" t="s">
        <v>2395</v>
      </c>
      <c r="C1229" s="101" t="s">
        <v>384</v>
      </c>
      <c r="D1229" s="100" t="s">
        <v>351</v>
      </c>
      <c r="E1229" s="102" t="s">
        <v>344</v>
      </c>
      <c r="F1229" s="102" t="s">
        <v>432</v>
      </c>
      <c r="G1229" s="102" t="s">
        <v>432</v>
      </c>
      <c r="H1229" s="102" t="s">
        <v>344</v>
      </c>
      <c r="I1229" s="102" t="s">
        <v>344</v>
      </c>
      <c r="J1229" s="100" t="s">
        <v>345</v>
      </c>
      <c r="K1229" s="100" t="s">
        <v>346</v>
      </c>
      <c r="L1229" s="100" t="s">
        <v>347</v>
      </c>
      <c r="O1229" s="105"/>
    </row>
    <row r="1230" spans="1:15" ht="15.6" hidden="1" x14ac:dyDescent="0.3">
      <c r="A1230" s="100" t="s">
        <v>2396</v>
      </c>
      <c r="B1230" s="97" t="s">
        <v>1879</v>
      </c>
      <c r="C1230" s="101" t="s">
        <v>384</v>
      </c>
      <c r="D1230" s="100" t="s">
        <v>342</v>
      </c>
      <c r="E1230" s="102" t="s">
        <v>432</v>
      </c>
      <c r="F1230" s="102" t="s">
        <v>344</v>
      </c>
      <c r="G1230" s="102" t="s">
        <v>344</v>
      </c>
      <c r="H1230" s="102" t="s">
        <v>344</v>
      </c>
      <c r="I1230" s="102" t="s">
        <v>344</v>
      </c>
      <c r="J1230" s="100" t="s">
        <v>345</v>
      </c>
      <c r="K1230" s="100" t="s">
        <v>346</v>
      </c>
      <c r="L1230" s="100" t="s">
        <v>347</v>
      </c>
      <c r="O1230" s="105"/>
    </row>
    <row r="1231" spans="1:15" ht="15.6" hidden="1" x14ac:dyDescent="0.3">
      <c r="A1231" s="100" t="s">
        <v>2397</v>
      </c>
      <c r="B1231" s="97" t="s">
        <v>2398</v>
      </c>
      <c r="C1231" s="101" t="s">
        <v>547</v>
      </c>
      <c r="D1231" s="100" t="s">
        <v>342</v>
      </c>
      <c r="E1231" s="102" t="s">
        <v>343</v>
      </c>
      <c r="F1231" s="102" t="s">
        <v>432</v>
      </c>
      <c r="G1231" s="102" t="s">
        <v>343</v>
      </c>
      <c r="H1231" s="102" t="s">
        <v>344</v>
      </c>
      <c r="I1231" s="102" t="s">
        <v>343</v>
      </c>
      <c r="J1231" s="100" t="s">
        <v>345</v>
      </c>
      <c r="K1231" s="100" t="s">
        <v>346</v>
      </c>
      <c r="L1231" s="100" t="s">
        <v>347</v>
      </c>
      <c r="O1231" s="105"/>
    </row>
    <row r="1232" spans="1:15" ht="15.6" hidden="1" x14ac:dyDescent="0.3">
      <c r="A1232" s="100" t="s">
        <v>2399</v>
      </c>
      <c r="B1232" s="97" t="s">
        <v>638</v>
      </c>
      <c r="C1232" s="101" t="s">
        <v>425</v>
      </c>
      <c r="D1232" s="100" t="s">
        <v>351</v>
      </c>
      <c r="E1232" s="102">
        <v>2.1429999999999998</v>
      </c>
      <c r="F1232" s="102" t="s">
        <v>344</v>
      </c>
      <c r="G1232" s="102">
        <v>1.83</v>
      </c>
      <c r="H1232" s="102">
        <v>2.1800000000000002</v>
      </c>
      <c r="I1232" s="102">
        <v>2.0379999999999998</v>
      </c>
      <c r="J1232" s="100" t="s">
        <v>426</v>
      </c>
      <c r="K1232" s="100" t="s">
        <v>346</v>
      </c>
      <c r="L1232" s="100" t="s">
        <v>353</v>
      </c>
      <c r="O1232" s="105"/>
    </row>
    <row r="1233" spans="1:15" ht="15.6" hidden="1" x14ac:dyDescent="0.3">
      <c r="A1233" s="100" t="s">
        <v>2400</v>
      </c>
      <c r="B1233" s="97" t="s">
        <v>950</v>
      </c>
      <c r="C1233" s="101" t="s">
        <v>425</v>
      </c>
      <c r="D1233" s="100" t="s">
        <v>351</v>
      </c>
      <c r="E1233" s="102" t="s">
        <v>344</v>
      </c>
      <c r="F1233" s="102" t="s">
        <v>343</v>
      </c>
      <c r="G1233" s="102" t="s">
        <v>343</v>
      </c>
      <c r="H1233" s="102" t="s">
        <v>344</v>
      </c>
      <c r="I1233" s="102" t="s">
        <v>343</v>
      </c>
      <c r="J1233" s="100" t="s">
        <v>345</v>
      </c>
      <c r="K1233" s="100" t="s">
        <v>346</v>
      </c>
      <c r="L1233" s="100" t="s">
        <v>347</v>
      </c>
      <c r="O1233" s="105"/>
    </row>
    <row r="1234" spans="1:15" ht="15.6" hidden="1" x14ac:dyDescent="0.3">
      <c r="A1234" s="100" t="s">
        <v>2401</v>
      </c>
      <c r="B1234" s="97" t="s">
        <v>907</v>
      </c>
      <c r="C1234" s="101" t="s">
        <v>371</v>
      </c>
      <c r="D1234" s="100" t="s">
        <v>351</v>
      </c>
      <c r="E1234" s="102">
        <v>1.36</v>
      </c>
      <c r="F1234" s="102">
        <v>1.77</v>
      </c>
      <c r="G1234" s="102">
        <v>2.09</v>
      </c>
      <c r="H1234" s="102">
        <v>2.2599999999999998</v>
      </c>
      <c r="I1234" s="102">
        <v>1.87</v>
      </c>
      <c r="J1234" s="100" t="s">
        <v>352</v>
      </c>
      <c r="K1234" s="100" t="s">
        <v>346</v>
      </c>
      <c r="L1234" s="100" t="s">
        <v>353</v>
      </c>
      <c r="O1234" s="105"/>
    </row>
    <row r="1235" spans="1:15" ht="15.6" hidden="1" x14ac:dyDescent="0.3">
      <c r="A1235" s="100" t="s">
        <v>2402</v>
      </c>
      <c r="B1235" s="97" t="s">
        <v>2304</v>
      </c>
      <c r="C1235" s="101" t="s">
        <v>540</v>
      </c>
      <c r="D1235" s="100" t="s">
        <v>351</v>
      </c>
      <c r="E1235" s="102">
        <v>1.47</v>
      </c>
      <c r="F1235" s="102">
        <v>1.74</v>
      </c>
      <c r="G1235" s="102">
        <v>1.83</v>
      </c>
      <c r="H1235" s="102">
        <v>2.15</v>
      </c>
      <c r="I1235" s="102">
        <v>1.8</v>
      </c>
      <c r="J1235" s="100" t="s">
        <v>352</v>
      </c>
      <c r="K1235" s="100" t="s">
        <v>346</v>
      </c>
      <c r="L1235" s="100" t="s">
        <v>353</v>
      </c>
      <c r="O1235" s="105"/>
    </row>
    <row r="1236" spans="1:15" ht="15.6" hidden="1" x14ac:dyDescent="0.3">
      <c r="A1236" s="100" t="s">
        <v>2403</v>
      </c>
      <c r="B1236" s="97" t="s">
        <v>2404</v>
      </c>
      <c r="C1236" s="101" t="s">
        <v>670</v>
      </c>
      <c r="D1236" s="100" t="s">
        <v>351</v>
      </c>
      <c r="E1236" s="102">
        <v>1.38</v>
      </c>
      <c r="F1236" s="102">
        <v>1.78</v>
      </c>
      <c r="G1236" s="102">
        <v>2.1</v>
      </c>
      <c r="H1236" s="102">
        <v>2.27</v>
      </c>
      <c r="I1236" s="102">
        <v>1.88</v>
      </c>
      <c r="J1236" s="100" t="s">
        <v>352</v>
      </c>
      <c r="K1236" s="100" t="s">
        <v>346</v>
      </c>
      <c r="L1236" s="100" t="s">
        <v>353</v>
      </c>
      <c r="O1236" s="105"/>
    </row>
    <row r="1237" spans="1:15" ht="15.6" hidden="1" x14ac:dyDescent="0.3">
      <c r="A1237" s="100" t="s">
        <v>2405</v>
      </c>
      <c r="B1237" s="97" t="s">
        <v>1254</v>
      </c>
      <c r="C1237" s="101" t="s">
        <v>418</v>
      </c>
      <c r="D1237" s="100" t="s">
        <v>351</v>
      </c>
      <c r="E1237" s="102">
        <v>1.61</v>
      </c>
      <c r="F1237" s="102">
        <v>1.76</v>
      </c>
      <c r="G1237" s="102">
        <v>1.91</v>
      </c>
      <c r="H1237" s="102">
        <v>2.36</v>
      </c>
      <c r="I1237" s="102">
        <v>1.91</v>
      </c>
      <c r="J1237" s="100" t="s">
        <v>352</v>
      </c>
      <c r="K1237" s="100" t="s">
        <v>346</v>
      </c>
      <c r="L1237" s="100" t="s">
        <v>353</v>
      </c>
      <c r="O1237" s="105"/>
    </row>
    <row r="1238" spans="1:15" ht="15.6" hidden="1" x14ac:dyDescent="0.3">
      <c r="A1238" s="100" t="s">
        <v>2406</v>
      </c>
      <c r="B1238" s="97" t="s">
        <v>2407</v>
      </c>
      <c r="C1238" s="101" t="s">
        <v>769</v>
      </c>
      <c r="D1238" s="100" t="s">
        <v>351</v>
      </c>
      <c r="E1238" s="102" t="s">
        <v>343</v>
      </c>
      <c r="F1238" s="102" t="s">
        <v>432</v>
      </c>
      <c r="G1238" s="102" t="s">
        <v>343</v>
      </c>
      <c r="H1238" s="102" t="s">
        <v>344</v>
      </c>
      <c r="I1238" s="102" t="s">
        <v>343</v>
      </c>
      <c r="J1238" s="100" t="s">
        <v>345</v>
      </c>
      <c r="K1238" s="100" t="s">
        <v>346</v>
      </c>
      <c r="L1238" s="100" t="s">
        <v>347</v>
      </c>
      <c r="O1238" s="105"/>
    </row>
    <row r="1239" spans="1:15" ht="15.6" hidden="1" x14ac:dyDescent="0.3">
      <c r="A1239" s="100" t="s">
        <v>2408</v>
      </c>
      <c r="B1239" s="97" t="s">
        <v>983</v>
      </c>
      <c r="C1239" s="101" t="s">
        <v>868</v>
      </c>
      <c r="D1239" s="100" t="s">
        <v>351</v>
      </c>
      <c r="E1239" s="102" t="s">
        <v>343</v>
      </c>
      <c r="F1239" s="102" t="s">
        <v>343</v>
      </c>
      <c r="G1239" s="102" t="s">
        <v>343</v>
      </c>
      <c r="H1239" s="102" t="s">
        <v>344</v>
      </c>
      <c r="I1239" s="102" t="s">
        <v>343</v>
      </c>
      <c r="J1239" s="100" t="s">
        <v>345</v>
      </c>
      <c r="K1239" s="100" t="s">
        <v>346</v>
      </c>
      <c r="L1239" s="100" t="s">
        <v>347</v>
      </c>
      <c r="O1239" s="105"/>
    </row>
    <row r="1240" spans="1:15" ht="15.6" hidden="1" x14ac:dyDescent="0.3">
      <c r="A1240" s="100" t="s">
        <v>2409</v>
      </c>
      <c r="B1240" s="97" t="s">
        <v>2410</v>
      </c>
      <c r="C1240" s="101" t="s">
        <v>1910</v>
      </c>
      <c r="D1240" s="100" t="s">
        <v>351</v>
      </c>
      <c r="E1240" s="102" t="s">
        <v>393</v>
      </c>
      <c r="F1240" s="102" t="s">
        <v>393</v>
      </c>
      <c r="G1240" s="102" t="s">
        <v>393</v>
      </c>
      <c r="H1240" s="102" t="s">
        <v>393</v>
      </c>
      <c r="I1240" s="102" t="s">
        <v>393</v>
      </c>
      <c r="J1240" s="100" t="s">
        <v>345</v>
      </c>
      <c r="K1240" s="100" t="s">
        <v>346</v>
      </c>
      <c r="L1240" s="100" t="s">
        <v>347</v>
      </c>
      <c r="O1240" s="105"/>
    </row>
    <row r="1241" spans="1:15" ht="15.6" hidden="1" x14ac:dyDescent="0.3">
      <c r="A1241" s="100" t="s">
        <v>2411</v>
      </c>
      <c r="B1241" s="97" t="s">
        <v>2412</v>
      </c>
      <c r="C1241" s="101" t="s">
        <v>356</v>
      </c>
      <c r="D1241" s="100" t="s">
        <v>351</v>
      </c>
      <c r="E1241" s="102">
        <v>2.2000000000000002</v>
      </c>
      <c r="F1241" s="102" t="s">
        <v>432</v>
      </c>
      <c r="G1241" s="102">
        <v>2.4</v>
      </c>
      <c r="H1241" s="102">
        <v>2.8</v>
      </c>
      <c r="I1241" s="102">
        <v>2.5</v>
      </c>
      <c r="J1241" s="100" t="s">
        <v>345</v>
      </c>
      <c r="K1241" s="100" t="s">
        <v>346</v>
      </c>
      <c r="L1241" s="100" t="s">
        <v>357</v>
      </c>
      <c r="O1241" s="105"/>
    </row>
    <row r="1242" spans="1:15" ht="15.6" hidden="1" x14ac:dyDescent="0.3">
      <c r="A1242" s="100" t="s">
        <v>2413</v>
      </c>
      <c r="B1242" s="97" t="s">
        <v>2414</v>
      </c>
      <c r="C1242" s="101" t="s">
        <v>356</v>
      </c>
      <c r="D1242" s="100" t="s">
        <v>342</v>
      </c>
      <c r="E1242" s="102">
        <v>1.48</v>
      </c>
      <c r="F1242" s="102">
        <v>1.82</v>
      </c>
      <c r="G1242" s="102">
        <v>1.84</v>
      </c>
      <c r="H1242" s="102">
        <v>2.39</v>
      </c>
      <c r="I1242" s="102">
        <v>1.88</v>
      </c>
      <c r="J1242" s="100" t="s">
        <v>352</v>
      </c>
      <c r="K1242" s="100" t="s">
        <v>346</v>
      </c>
      <c r="L1242" s="100" t="s">
        <v>353</v>
      </c>
      <c r="O1242" s="105"/>
    </row>
    <row r="1243" spans="1:15" ht="15.6" hidden="1" x14ac:dyDescent="0.3">
      <c r="A1243" s="100" t="s">
        <v>2415</v>
      </c>
      <c r="B1243" s="97" t="s">
        <v>2416</v>
      </c>
      <c r="C1243" s="101" t="s">
        <v>384</v>
      </c>
      <c r="D1243" s="100" t="s">
        <v>342</v>
      </c>
      <c r="E1243" s="102" t="s">
        <v>432</v>
      </c>
      <c r="F1243" s="102" t="s">
        <v>344</v>
      </c>
      <c r="G1243" s="102" t="s">
        <v>344</v>
      </c>
      <c r="H1243" s="102" t="s">
        <v>344</v>
      </c>
      <c r="I1243" s="102" t="s">
        <v>344</v>
      </c>
      <c r="J1243" s="100" t="s">
        <v>345</v>
      </c>
      <c r="K1243" s="100" t="s">
        <v>346</v>
      </c>
      <c r="L1243" s="100" t="s">
        <v>347</v>
      </c>
      <c r="O1243" s="105"/>
    </row>
    <row r="1244" spans="1:15" ht="15.6" hidden="1" x14ac:dyDescent="0.3">
      <c r="A1244" s="100" t="s">
        <v>2417</v>
      </c>
      <c r="B1244" s="97" t="s">
        <v>505</v>
      </c>
      <c r="C1244" s="101" t="s">
        <v>817</v>
      </c>
      <c r="D1244" s="100" t="s">
        <v>351</v>
      </c>
      <c r="E1244" s="102" t="s">
        <v>393</v>
      </c>
      <c r="F1244" s="102" t="s">
        <v>393</v>
      </c>
      <c r="G1244" s="102" t="s">
        <v>393</v>
      </c>
      <c r="H1244" s="102" t="s">
        <v>393</v>
      </c>
      <c r="I1244" s="102" t="s">
        <v>393</v>
      </c>
      <c r="J1244" s="100" t="s">
        <v>345</v>
      </c>
      <c r="K1244" s="100" t="s">
        <v>346</v>
      </c>
      <c r="L1244" s="100" t="s">
        <v>347</v>
      </c>
      <c r="O1244" s="105"/>
    </row>
    <row r="1245" spans="1:15" ht="15.6" hidden="1" x14ac:dyDescent="0.3">
      <c r="A1245" s="100" t="s">
        <v>2418</v>
      </c>
      <c r="B1245" s="97" t="s">
        <v>1217</v>
      </c>
      <c r="C1245" s="101" t="s">
        <v>473</v>
      </c>
      <c r="D1245" s="100" t="s">
        <v>351</v>
      </c>
      <c r="E1245" s="102">
        <v>1.48</v>
      </c>
      <c r="F1245" s="102">
        <v>1.75</v>
      </c>
      <c r="G1245" s="102">
        <v>1.84</v>
      </c>
      <c r="H1245" s="102">
        <v>2.15</v>
      </c>
      <c r="I1245" s="102">
        <v>1.81</v>
      </c>
      <c r="J1245" s="100" t="s">
        <v>352</v>
      </c>
      <c r="K1245" s="100" t="s">
        <v>346</v>
      </c>
      <c r="L1245" s="100" t="s">
        <v>353</v>
      </c>
      <c r="O1245" s="105"/>
    </row>
    <row r="1246" spans="1:15" ht="15.6" hidden="1" x14ac:dyDescent="0.3">
      <c r="A1246" s="100" t="s">
        <v>2419</v>
      </c>
      <c r="B1246" s="97" t="s">
        <v>884</v>
      </c>
      <c r="C1246" s="101" t="s">
        <v>739</v>
      </c>
      <c r="D1246" s="100" t="s">
        <v>351</v>
      </c>
      <c r="E1246" s="102">
        <v>2.0310000000000001</v>
      </c>
      <c r="F1246" s="102">
        <v>2.714</v>
      </c>
      <c r="G1246" s="102">
        <v>1.621</v>
      </c>
      <c r="H1246" s="102">
        <v>1.21</v>
      </c>
      <c r="I1246" s="102">
        <v>1.8939999999999999</v>
      </c>
      <c r="J1246" s="100" t="s">
        <v>484</v>
      </c>
      <c r="K1246" s="100" t="s">
        <v>346</v>
      </c>
      <c r="L1246" s="100" t="s">
        <v>478</v>
      </c>
      <c r="O1246" s="105"/>
    </row>
    <row r="1247" spans="1:15" ht="15.6" hidden="1" x14ac:dyDescent="0.3">
      <c r="A1247" s="100" t="s">
        <v>2420</v>
      </c>
      <c r="B1247" s="97" t="s">
        <v>428</v>
      </c>
      <c r="C1247" s="101" t="s">
        <v>473</v>
      </c>
      <c r="D1247" s="100" t="s">
        <v>351</v>
      </c>
      <c r="E1247" s="102" t="s">
        <v>344</v>
      </c>
      <c r="F1247" s="102" t="s">
        <v>343</v>
      </c>
      <c r="G1247" s="102" t="s">
        <v>343</v>
      </c>
      <c r="H1247" s="102" t="s">
        <v>344</v>
      </c>
      <c r="I1247" s="102" t="s">
        <v>343</v>
      </c>
      <c r="J1247" s="100" t="s">
        <v>345</v>
      </c>
      <c r="K1247" s="100" t="s">
        <v>346</v>
      </c>
      <c r="L1247" s="100" t="s">
        <v>347</v>
      </c>
      <c r="O1247" s="105"/>
    </row>
    <row r="1248" spans="1:15" ht="15.6" hidden="1" x14ac:dyDescent="0.3">
      <c r="A1248" s="100" t="s">
        <v>2421</v>
      </c>
      <c r="B1248" s="97" t="s">
        <v>388</v>
      </c>
      <c r="C1248" s="101" t="s">
        <v>686</v>
      </c>
      <c r="D1248" s="100" t="s">
        <v>351</v>
      </c>
      <c r="E1248" s="102">
        <v>1.48</v>
      </c>
      <c r="F1248" s="102">
        <v>1.82</v>
      </c>
      <c r="G1248" s="102">
        <v>1.84</v>
      </c>
      <c r="H1248" s="102">
        <v>2.39</v>
      </c>
      <c r="I1248" s="102">
        <v>1.88</v>
      </c>
      <c r="J1248" s="100" t="s">
        <v>352</v>
      </c>
      <c r="K1248" s="100" t="s">
        <v>346</v>
      </c>
      <c r="L1248" s="100" t="s">
        <v>353</v>
      </c>
      <c r="O1248" s="105"/>
    </row>
    <row r="1249" spans="1:15" ht="15.6" hidden="1" x14ac:dyDescent="0.3">
      <c r="A1249" s="100" t="s">
        <v>2422</v>
      </c>
      <c r="B1249" s="97" t="s">
        <v>679</v>
      </c>
      <c r="C1249" s="101" t="s">
        <v>713</v>
      </c>
      <c r="D1249" s="100" t="s">
        <v>342</v>
      </c>
      <c r="E1249" s="102" t="s">
        <v>343</v>
      </c>
      <c r="F1249" s="102" t="s">
        <v>343</v>
      </c>
      <c r="G1249" s="102" t="s">
        <v>343</v>
      </c>
      <c r="H1249" s="102" t="s">
        <v>344</v>
      </c>
      <c r="I1249" s="102" t="s">
        <v>343</v>
      </c>
      <c r="J1249" s="100" t="s">
        <v>345</v>
      </c>
      <c r="K1249" s="100" t="s">
        <v>346</v>
      </c>
      <c r="L1249" s="100" t="s">
        <v>347</v>
      </c>
      <c r="O1249" s="105"/>
    </row>
    <row r="1250" spans="1:15" ht="15.6" hidden="1" x14ac:dyDescent="0.3">
      <c r="A1250" s="100" t="s">
        <v>2423</v>
      </c>
      <c r="B1250" s="97" t="s">
        <v>422</v>
      </c>
      <c r="C1250" s="101" t="s">
        <v>1552</v>
      </c>
      <c r="D1250" s="100" t="s">
        <v>351</v>
      </c>
      <c r="E1250" s="102">
        <v>1.48</v>
      </c>
      <c r="F1250" s="102">
        <v>1.82</v>
      </c>
      <c r="G1250" s="102">
        <v>1.84</v>
      </c>
      <c r="H1250" s="102">
        <v>2.39</v>
      </c>
      <c r="I1250" s="102">
        <v>1.88</v>
      </c>
      <c r="J1250" s="100" t="s">
        <v>352</v>
      </c>
      <c r="K1250" s="100" t="s">
        <v>346</v>
      </c>
      <c r="L1250" s="100" t="s">
        <v>353</v>
      </c>
      <c r="O1250" s="105"/>
    </row>
    <row r="1251" spans="1:15" ht="15.6" hidden="1" x14ac:dyDescent="0.3">
      <c r="A1251" s="100" t="s">
        <v>2424</v>
      </c>
      <c r="B1251" s="97" t="s">
        <v>1809</v>
      </c>
      <c r="C1251" s="101" t="s">
        <v>713</v>
      </c>
      <c r="D1251" s="100" t="s">
        <v>342</v>
      </c>
      <c r="E1251" s="102">
        <v>1.42</v>
      </c>
      <c r="F1251" s="102">
        <v>1.76</v>
      </c>
      <c r="G1251" s="102">
        <v>1.88</v>
      </c>
      <c r="H1251" s="102">
        <v>2.2799999999999998</v>
      </c>
      <c r="I1251" s="102">
        <v>1.84</v>
      </c>
      <c r="J1251" s="100" t="s">
        <v>352</v>
      </c>
      <c r="K1251" s="100" t="s">
        <v>346</v>
      </c>
      <c r="L1251" s="100" t="s">
        <v>353</v>
      </c>
      <c r="O1251" s="105"/>
    </row>
    <row r="1252" spans="1:15" ht="15.6" hidden="1" x14ac:dyDescent="0.3">
      <c r="A1252" s="100" t="s">
        <v>2425</v>
      </c>
      <c r="B1252" s="97" t="s">
        <v>2426</v>
      </c>
      <c r="C1252" s="101" t="s">
        <v>384</v>
      </c>
      <c r="D1252" s="100" t="s">
        <v>342</v>
      </c>
      <c r="E1252" s="102" t="s">
        <v>344</v>
      </c>
      <c r="F1252" s="102" t="s">
        <v>344</v>
      </c>
      <c r="G1252" s="102" t="s">
        <v>344</v>
      </c>
      <c r="H1252" s="102" t="s">
        <v>344</v>
      </c>
      <c r="I1252" s="102" t="s">
        <v>344</v>
      </c>
      <c r="J1252" s="100" t="s">
        <v>345</v>
      </c>
      <c r="K1252" s="100" t="s">
        <v>346</v>
      </c>
      <c r="L1252" s="100" t="s">
        <v>347</v>
      </c>
      <c r="O1252" s="105"/>
    </row>
    <row r="1253" spans="1:15" ht="15.6" hidden="1" x14ac:dyDescent="0.3">
      <c r="A1253" s="100" t="s">
        <v>2427</v>
      </c>
      <c r="B1253" s="97" t="s">
        <v>2407</v>
      </c>
      <c r="C1253" s="101" t="s">
        <v>483</v>
      </c>
      <c r="D1253" s="100" t="s">
        <v>351</v>
      </c>
      <c r="E1253" s="102" t="s">
        <v>343</v>
      </c>
      <c r="F1253" s="102" t="s">
        <v>432</v>
      </c>
      <c r="G1253" s="102" t="s">
        <v>343</v>
      </c>
      <c r="H1253" s="102" t="s">
        <v>344</v>
      </c>
      <c r="I1253" s="102" t="s">
        <v>343</v>
      </c>
      <c r="J1253" s="100" t="s">
        <v>345</v>
      </c>
      <c r="K1253" s="100" t="s">
        <v>346</v>
      </c>
      <c r="L1253" s="100" t="s">
        <v>347</v>
      </c>
      <c r="O1253" s="105"/>
    </row>
    <row r="1254" spans="1:15" ht="15.6" hidden="1" x14ac:dyDescent="0.3">
      <c r="A1254" s="100" t="s">
        <v>2428</v>
      </c>
      <c r="B1254" s="97" t="s">
        <v>2429</v>
      </c>
      <c r="C1254" s="101" t="s">
        <v>644</v>
      </c>
      <c r="D1254" s="100" t="s">
        <v>342</v>
      </c>
      <c r="E1254" s="102">
        <v>1.36</v>
      </c>
      <c r="F1254" s="102">
        <v>1.79</v>
      </c>
      <c r="G1254" s="102">
        <v>1.8</v>
      </c>
      <c r="H1254" s="102">
        <v>2.2999999999999998</v>
      </c>
      <c r="I1254" s="102">
        <v>1.81</v>
      </c>
      <c r="J1254" s="100" t="s">
        <v>352</v>
      </c>
      <c r="K1254" s="100" t="s">
        <v>346</v>
      </c>
      <c r="L1254" s="100" t="s">
        <v>353</v>
      </c>
      <c r="O1254" s="105"/>
    </row>
    <row r="1255" spans="1:15" ht="15.6" hidden="1" x14ac:dyDescent="0.3">
      <c r="A1255" s="100" t="s">
        <v>2430</v>
      </c>
      <c r="B1255" s="97" t="s">
        <v>2044</v>
      </c>
      <c r="C1255" s="101" t="s">
        <v>651</v>
      </c>
      <c r="D1255" s="100" t="s">
        <v>342</v>
      </c>
      <c r="E1255" s="102">
        <v>1.73</v>
      </c>
      <c r="F1255" s="102">
        <v>2.17</v>
      </c>
      <c r="G1255" s="102">
        <v>1.73</v>
      </c>
      <c r="H1255" s="102">
        <v>1.73</v>
      </c>
      <c r="I1255" s="102">
        <v>1.84</v>
      </c>
      <c r="J1255" s="100" t="s">
        <v>352</v>
      </c>
      <c r="K1255" s="100" t="s">
        <v>346</v>
      </c>
      <c r="L1255" s="100" t="s">
        <v>353</v>
      </c>
      <c r="O1255" s="105"/>
    </row>
    <row r="1256" spans="1:15" ht="15.6" hidden="1" x14ac:dyDescent="0.3">
      <c r="A1256" s="100" t="s">
        <v>2431</v>
      </c>
      <c r="B1256" s="97" t="s">
        <v>2432</v>
      </c>
      <c r="C1256" s="101" t="s">
        <v>670</v>
      </c>
      <c r="D1256" s="100" t="s">
        <v>351</v>
      </c>
      <c r="E1256" s="102">
        <v>1.5</v>
      </c>
      <c r="F1256" s="102">
        <v>1.81</v>
      </c>
      <c r="G1256" s="102">
        <v>2.14</v>
      </c>
      <c r="H1256" s="102">
        <v>2.31</v>
      </c>
      <c r="I1256" s="102">
        <v>1.94</v>
      </c>
      <c r="J1256" s="100" t="s">
        <v>352</v>
      </c>
      <c r="K1256" s="100" t="s">
        <v>346</v>
      </c>
      <c r="L1256" s="100" t="s">
        <v>353</v>
      </c>
      <c r="O1256" s="105"/>
    </row>
    <row r="1257" spans="1:15" ht="15.6" hidden="1" x14ac:dyDescent="0.3">
      <c r="A1257" s="100" t="s">
        <v>2433</v>
      </c>
      <c r="B1257" s="97" t="s">
        <v>411</v>
      </c>
      <c r="C1257" s="101" t="s">
        <v>953</v>
      </c>
      <c r="D1257" s="100" t="s">
        <v>351</v>
      </c>
      <c r="E1257" s="102" t="s">
        <v>393</v>
      </c>
      <c r="F1257" s="102" t="s">
        <v>393</v>
      </c>
      <c r="G1257" s="102" t="s">
        <v>393</v>
      </c>
      <c r="H1257" s="102" t="s">
        <v>393</v>
      </c>
      <c r="I1257" s="102" t="s">
        <v>393</v>
      </c>
      <c r="J1257" s="100" t="s">
        <v>345</v>
      </c>
      <c r="K1257" s="100" t="s">
        <v>346</v>
      </c>
      <c r="L1257" s="100" t="s">
        <v>347</v>
      </c>
      <c r="O1257" s="105"/>
    </row>
    <row r="1258" spans="1:15" ht="15.6" hidden="1" x14ac:dyDescent="0.3">
      <c r="A1258" s="100" t="s">
        <v>2434</v>
      </c>
      <c r="B1258" s="97" t="s">
        <v>577</v>
      </c>
      <c r="C1258" s="101" t="s">
        <v>769</v>
      </c>
      <c r="D1258" s="100" t="s">
        <v>351</v>
      </c>
      <c r="E1258" s="102" t="s">
        <v>343</v>
      </c>
      <c r="F1258" s="102" t="s">
        <v>432</v>
      </c>
      <c r="G1258" s="102" t="s">
        <v>343</v>
      </c>
      <c r="H1258" s="102" t="s">
        <v>344</v>
      </c>
      <c r="I1258" s="102" t="s">
        <v>343</v>
      </c>
      <c r="J1258" s="100" t="s">
        <v>345</v>
      </c>
      <c r="K1258" s="100" t="s">
        <v>346</v>
      </c>
      <c r="L1258" s="100" t="s">
        <v>347</v>
      </c>
      <c r="O1258" s="105"/>
    </row>
    <row r="1259" spans="1:15" ht="15.6" hidden="1" x14ac:dyDescent="0.3">
      <c r="A1259" s="100" t="s">
        <v>2435</v>
      </c>
      <c r="B1259" s="97" t="s">
        <v>2436</v>
      </c>
      <c r="C1259" s="101" t="s">
        <v>368</v>
      </c>
      <c r="D1259" s="100" t="s">
        <v>342</v>
      </c>
      <c r="E1259" s="102" t="s">
        <v>364</v>
      </c>
      <c r="F1259" s="102" t="s">
        <v>364</v>
      </c>
      <c r="G1259" s="102" t="s">
        <v>364</v>
      </c>
      <c r="H1259" s="102" t="s">
        <v>364</v>
      </c>
      <c r="I1259" s="102" t="s">
        <v>364</v>
      </c>
      <c r="J1259" s="100" t="s">
        <v>345</v>
      </c>
      <c r="K1259" s="100" t="s">
        <v>346</v>
      </c>
      <c r="L1259" s="100" t="s">
        <v>347</v>
      </c>
      <c r="O1259" s="105"/>
    </row>
    <row r="1260" spans="1:15" ht="15.6" hidden="1" x14ac:dyDescent="0.3">
      <c r="A1260" s="100" t="s">
        <v>2437</v>
      </c>
      <c r="B1260" s="97" t="s">
        <v>1080</v>
      </c>
      <c r="C1260" s="101" t="s">
        <v>378</v>
      </c>
      <c r="D1260" s="100" t="s">
        <v>351</v>
      </c>
      <c r="E1260" s="102" t="s">
        <v>344</v>
      </c>
      <c r="F1260" s="102" t="s">
        <v>343</v>
      </c>
      <c r="G1260" s="102" t="s">
        <v>343</v>
      </c>
      <c r="H1260" s="102" t="s">
        <v>344</v>
      </c>
      <c r="I1260" s="102" t="s">
        <v>343</v>
      </c>
      <c r="J1260" s="100" t="s">
        <v>345</v>
      </c>
      <c r="K1260" s="100" t="s">
        <v>346</v>
      </c>
      <c r="L1260" s="100" t="s">
        <v>347</v>
      </c>
      <c r="O1260" s="105"/>
    </row>
    <row r="1261" spans="1:15" ht="15.6" hidden="1" x14ac:dyDescent="0.3">
      <c r="A1261" s="100" t="s">
        <v>2438</v>
      </c>
      <c r="B1261" s="97" t="s">
        <v>2439</v>
      </c>
      <c r="C1261" s="101" t="s">
        <v>658</v>
      </c>
      <c r="D1261" s="100" t="s">
        <v>351</v>
      </c>
      <c r="E1261" s="102" t="s">
        <v>393</v>
      </c>
      <c r="F1261" s="102" t="s">
        <v>393</v>
      </c>
      <c r="G1261" s="102" t="s">
        <v>393</v>
      </c>
      <c r="H1261" s="102" t="s">
        <v>393</v>
      </c>
      <c r="I1261" s="102" t="s">
        <v>393</v>
      </c>
      <c r="J1261" s="100" t="s">
        <v>484</v>
      </c>
      <c r="K1261" s="100" t="s">
        <v>346</v>
      </c>
      <c r="L1261" s="100" t="s">
        <v>347</v>
      </c>
      <c r="O1261" s="105"/>
    </row>
    <row r="1262" spans="1:15" ht="15.6" hidden="1" x14ac:dyDescent="0.3">
      <c r="A1262" s="100" t="s">
        <v>2440</v>
      </c>
      <c r="B1262" s="97" t="s">
        <v>2441</v>
      </c>
      <c r="C1262" s="101" t="s">
        <v>384</v>
      </c>
      <c r="D1262" s="100" t="s">
        <v>363</v>
      </c>
      <c r="E1262" s="102" t="s">
        <v>364</v>
      </c>
      <c r="F1262" s="102" t="s">
        <v>364</v>
      </c>
      <c r="G1262" s="102" t="s">
        <v>364</v>
      </c>
      <c r="H1262" s="102" t="s">
        <v>364</v>
      </c>
      <c r="I1262" s="102" t="s">
        <v>364</v>
      </c>
      <c r="J1262" s="100" t="s">
        <v>345</v>
      </c>
      <c r="K1262" s="100" t="s">
        <v>346</v>
      </c>
      <c r="L1262" s="100" t="s">
        <v>347</v>
      </c>
      <c r="O1262" s="105"/>
    </row>
    <row r="1263" spans="1:15" ht="15.6" hidden="1" x14ac:dyDescent="0.3">
      <c r="A1263" s="100" t="s">
        <v>2442</v>
      </c>
      <c r="B1263" s="97" t="s">
        <v>2443</v>
      </c>
      <c r="C1263" s="101" t="s">
        <v>356</v>
      </c>
      <c r="D1263" s="100" t="s">
        <v>363</v>
      </c>
      <c r="E1263" s="102" t="s">
        <v>364</v>
      </c>
      <c r="F1263" s="102" t="s">
        <v>364</v>
      </c>
      <c r="G1263" s="102" t="s">
        <v>364</v>
      </c>
      <c r="H1263" s="102" t="s">
        <v>364</v>
      </c>
      <c r="I1263" s="102" t="s">
        <v>364</v>
      </c>
      <c r="J1263" s="100" t="s">
        <v>365</v>
      </c>
      <c r="K1263" s="100" t="s">
        <v>346</v>
      </c>
      <c r="L1263" s="100" t="s">
        <v>347</v>
      </c>
      <c r="O1263" s="105"/>
    </row>
    <row r="1264" spans="1:15" ht="15.6" hidden="1" x14ac:dyDescent="0.3">
      <c r="A1264" s="100" t="s">
        <v>2444</v>
      </c>
      <c r="B1264" s="97" t="s">
        <v>451</v>
      </c>
      <c r="C1264" s="101" t="s">
        <v>389</v>
      </c>
      <c r="D1264" s="100" t="s">
        <v>351</v>
      </c>
      <c r="E1264" s="102" t="s">
        <v>343</v>
      </c>
      <c r="F1264" s="102" t="s">
        <v>343</v>
      </c>
      <c r="G1264" s="102" t="s">
        <v>343</v>
      </c>
      <c r="H1264" s="102" t="s">
        <v>344</v>
      </c>
      <c r="I1264" s="102" t="s">
        <v>343</v>
      </c>
      <c r="J1264" s="100" t="s">
        <v>345</v>
      </c>
      <c r="K1264" s="100" t="s">
        <v>346</v>
      </c>
      <c r="L1264" s="100" t="s">
        <v>347</v>
      </c>
      <c r="O1264" s="105"/>
    </row>
    <row r="1265" spans="1:15" ht="15.6" hidden="1" x14ac:dyDescent="0.3">
      <c r="A1265" s="100" t="s">
        <v>2445</v>
      </c>
      <c r="B1265" s="97" t="s">
        <v>445</v>
      </c>
      <c r="C1265" s="101" t="s">
        <v>523</v>
      </c>
      <c r="D1265" s="100" t="s">
        <v>351</v>
      </c>
      <c r="E1265" s="102">
        <v>1.48</v>
      </c>
      <c r="F1265" s="102">
        <v>1.82</v>
      </c>
      <c r="G1265" s="102">
        <v>1.84</v>
      </c>
      <c r="H1265" s="102">
        <v>2.39</v>
      </c>
      <c r="I1265" s="102">
        <v>1.88</v>
      </c>
      <c r="J1265" s="100" t="s">
        <v>352</v>
      </c>
      <c r="K1265" s="100" t="s">
        <v>346</v>
      </c>
      <c r="L1265" s="100" t="s">
        <v>353</v>
      </c>
      <c r="O1265" s="105"/>
    </row>
    <row r="1266" spans="1:15" ht="15.6" hidden="1" x14ac:dyDescent="0.3">
      <c r="A1266" s="100" t="s">
        <v>2446</v>
      </c>
      <c r="B1266" s="97" t="s">
        <v>1280</v>
      </c>
      <c r="C1266" s="101" t="s">
        <v>473</v>
      </c>
      <c r="D1266" s="100" t="s">
        <v>342</v>
      </c>
      <c r="E1266" s="102" t="s">
        <v>343</v>
      </c>
      <c r="F1266" s="102" t="s">
        <v>343</v>
      </c>
      <c r="G1266" s="102" t="s">
        <v>343</v>
      </c>
      <c r="H1266" s="102" t="s">
        <v>344</v>
      </c>
      <c r="I1266" s="102" t="s">
        <v>343</v>
      </c>
      <c r="J1266" s="100" t="s">
        <v>345</v>
      </c>
      <c r="K1266" s="100" t="s">
        <v>346</v>
      </c>
      <c r="L1266" s="100" t="s">
        <v>347</v>
      </c>
      <c r="O1266" s="105"/>
    </row>
    <row r="1267" spans="1:15" ht="15.6" hidden="1" x14ac:dyDescent="0.3">
      <c r="A1267" s="100" t="s">
        <v>2447</v>
      </c>
      <c r="B1267" s="97" t="s">
        <v>503</v>
      </c>
      <c r="C1267" s="101" t="s">
        <v>496</v>
      </c>
      <c r="D1267" s="100" t="s">
        <v>351</v>
      </c>
      <c r="E1267" s="102">
        <v>1.5</v>
      </c>
      <c r="F1267" s="102">
        <v>1.67</v>
      </c>
      <c r="G1267" s="102">
        <v>1.82</v>
      </c>
      <c r="H1267" s="102">
        <v>2.31</v>
      </c>
      <c r="I1267" s="102">
        <v>1.82</v>
      </c>
      <c r="J1267" s="100" t="s">
        <v>352</v>
      </c>
      <c r="K1267" s="100" t="s">
        <v>346</v>
      </c>
      <c r="L1267" s="100" t="s">
        <v>353</v>
      </c>
      <c r="O1267" s="105"/>
    </row>
    <row r="1268" spans="1:15" ht="15.6" hidden="1" x14ac:dyDescent="0.3">
      <c r="A1268" s="100" t="s">
        <v>2448</v>
      </c>
      <c r="B1268" s="97" t="s">
        <v>558</v>
      </c>
      <c r="C1268" s="101" t="s">
        <v>703</v>
      </c>
      <c r="D1268" s="100" t="s">
        <v>351</v>
      </c>
      <c r="E1268" s="102" t="s">
        <v>344</v>
      </c>
      <c r="F1268" s="102" t="s">
        <v>343</v>
      </c>
      <c r="G1268" s="102" t="s">
        <v>343</v>
      </c>
      <c r="H1268" s="102" t="s">
        <v>344</v>
      </c>
      <c r="I1268" s="102" t="s">
        <v>343</v>
      </c>
      <c r="J1268" s="100" t="s">
        <v>345</v>
      </c>
      <c r="K1268" s="100" t="s">
        <v>346</v>
      </c>
      <c r="L1268" s="100" t="s">
        <v>347</v>
      </c>
      <c r="O1268" s="105"/>
    </row>
    <row r="1269" spans="1:15" ht="15.6" hidden="1" x14ac:dyDescent="0.3">
      <c r="A1269" s="100" t="s">
        <v>2449</v>
      </c>
      <c r="B1269" s="97" t="s">
        <v>359</v>
      </c>
      <c r="C1269" s="101" t="s">
        <v>350</v>
      </c>
      <c r="D1269" s="100" t="s">
        <v>351</v>
      </c>
      <c r="E1269" s="102">
        <v>1.85</v>
      </c>
      <c r="F1269" s="102">
        <v>1.94</v>
      </c>
      <c r="G1269" s="102">
        <v>2.09</v>
      </c>
      <c r="H1269" s="102">
        <v>2.4500000000000002</v>
      </c>
      <c r="I1269" s="102">
        <v>2.08</v>
      </c>
      <c r="J1269" s="100" t="s">
        <v>352</v>
      </c>
      <c r="K1269" s="100" t="s">
        <v>346</v>
      </c>
      <c r="L1269" s="100" t="s">
        <v>353</v>
      </c>
      <c r="O1269" s="105"/>
    </row>
    <row r="1270" spans="1:15" ht="15.6" hidden="1" x14ac:dyDescent="0.3">
      <c r="A1270" s="100" t="s">
        <v>2450</v>
      </c>
      <c r="B1270" s="97" t="s">
        <v>2451</v>
      </c>
      <c r="C1270" s="101" t="s">
        <v>384</v>
      </c>
      <c r="D1270" s="100" t="s">
        <v>342</v>
      </c>
      <c r="E1270" s="102" t="s">
        <v>343</v>
      </c>
      <c r="F1270" s="102" t="s">
        <v>343</v>
      </c>
      <c r="G1270" s="102" t="s">
        <v>343</v>
      </c>
      <c r="H1270" s="102" t="s">
        <v>344</v>
      </c>
      <c r="I1270" s="102" t="s">
        <v>343</v>
      </c>
      <c r="J1270" s="100" t="s">
        <v>345</v>
      </c>
      <c r="K1270" s="100" t="s">
        <v>346</v>
      </c>
      <c r="L1270" s="100" t="s">
        <v>347</v>
      </c>
      <c r="O1270" s="105"/>
    </row>
    <row r="1271" spans="1:15" ht="15.6" hidden="1" x14ac:dyDescent="0.3">
      <c r="A1271" s="100" t="s">
        <v>2452</v>
      </c>
      <c r="B1271" s="97" t="s">
        <v>866</v>
      </c>
      <c r="C1271" s="101" t="s">
        <v>817</v>
      </c>
      <c r="D1271" s="100" t="s">
        <v>351</v>
      </c>
      <c r="E1271" s="102" t="s">
        <v>343</v>
      </c>
      <c r="F1271" s="102" t="s">
        <v>343</v>
      </c>
      <c r="G1271" s="102" t="s">
        <v>343</v>
      </c>
      <c r="H1271" s="102" t="s">
        <v>344</v>
      </c>
      <c r="I1271" s="102" t="s">
        <v>343</v>
      </c>
      <c r="J1271" s="100" t="s">
        <v>345</v>
      </c>
      <c r="K1271" s="100" t="s">
        <v>346</v>
      </c>
      <c r="L1271" s="100" t="s">
        <v>347</v>
      </c>
      <c r="O1271" s="105"/>
    </row>
    <row r="1272" spans="1:15" ht="15.6" hidden="1" x14ac:dyDescent="0.3">
      <c r="A1272" s="100" t="s">
        <v>2453</v>
      </c>
      <c r="B1272" s="97" t="s">
        <v>437</v>
      </c>
      <c r="C1272" s="101" t="s">
        <v>438</v>
      </c>
      <c r="D1272" s="100" t="s">
        <v>342</v>
      </c>
      <c r="E1272" s="102" t="s">
        <v>344</v>
      </c>
      <c r="F1272" s="102" t="s">
        <v>432</v>
      </c>
      <c r="G1272" s="102" t="s">
        <v>343</v>
      </c>
      <c r="H1272" s="102" t="s">
        <v>432</v>
      </c>
      <c r="I1272" s="102" t="s">
        <v>344</v>
      </c>
      <c r="J1272" s="100" t="s">
        <v>345</v>
      </c>
      <c r="K1272" s="100" t="s">
        <v>346</v>
      </c>
      <c r="L1272" s="100" t="s">
        <v>347</v>
      </c>
      <c r="O1272" s="105"/>
    </row>
    <row r="1273" spans="1:15" ht="15.6" hidden="1" x14ac:dyDescent="0.3">
      <c r="A1273" s="100" t="s">
        <v>2454</v>
      </c>
      <c r="B1273" s="97" t="s">
        <v>2455</v>
      </c>
      <c r="C1273" s="101" t="s">
        <v>350</v>
      </c>
      <c r="D1273" s="100" t="s">
        <v>351</v>
      </c>
      <c r="E1273" s="102">
        <v>1.81</v>
      </c>
      <c r="F1273" s="102">
        <v>1.83</v>
      </c>
      <c r="G1273" s="102">
        <v>2.0299999999999998</v>
      </c>
      <c r="H1273" s="102">
        <v>2.39</v>
      </c>
      <c r="I1273" s="102">
        <v>2.02</v>
      </c>
      <c r="J1273" s="100" t="s">
        <v>352</v>
      </c>
      <c r="K1273" s="100" t="s">
        <v>346</v>
      </c>
      <c r="L1273" s="100" t="s">
        <v>353</v>
      </c>
      <c r="O1273" s="105"/>
    </row>
    <row r="1274" spans="1:15" ht="15.6" hidden="1" x14ac:dyDescent="0.3">
      <c r="A1274" s="100" t="s">
        <v>2456</v>
      </c>
      <c r="B1274" s="97" t="s">
        <v>1092</v>
      </c>
      <c r="C1274" s="101" t="s">
        <v>849</v>
      </c>
      <c r="D1274" s="100" t="s">
        <v>342</v>
      </c>
      <c r="E1274" s="102">
        <v>2.1280000000000001</v>
      </c>
      <c r="F1274" s="102">
        <v>2.5979999999999999</v>
      </c>
      <c r="G1274" s="102">
        <v>1.9430000000000001</v>
      </c>
      <c r="H1274" s="102">
        <v>2.7069999999999999</v>
      </c>
      <c r="I1274" s="102">
        <v>2.3439999999999999</v>
      </c>
      <c r="J1274" s="100" t="s">
        <v>484</v>
      </c>
      <c r="K1274" s="100" t="s">
        <v>346</v>
      </c>
      <c r="L1274" s="100" t="s">
        <v>353</v>
      </c>
      <c r="O1274" s="105"/>
    </row>
    <row r="1275" spans="1:15" ht="15.6" hidden="1" x14ac:dyDescent="0.3">
      <c r="A1275" s="100" t="s">
        <v>2457</v>
      </c>
      <c r="B1275" s="97" t="s">
        <v>428</v>
      </c>
      <c r="C1275" s="101" t="s">
        <v>392</v>
      </c>
      <c r="D1275" s="100" t="s">
        <v>342</v>
      </c>
      <c r="E1275" s="102" t="s">
        <v>344</v>
      </c>
      <c r="F1275" s="102" t="s">
        <v>343</v>
      </c>
      <c r="G1275" s="102" t="s">
        <v>343</v>
      </c>
      <c r="H1275" s="102" t="s">
        <v>344</v>
      </c>
      <c r="I1275" s="102" t="s">
        <v>343</v>
      </c>
      <c r="J1275" s="100" t="s">
        <v>345</v>
      </c>
      <c r="K1275" s="100" t="s">
        <v>346</v>
      </c>
      <c r="L1275" s="100" t="s">
        <v>347</v>
      </c>
      <c r="O1275" s="105"/>
    </row>
    <row r="1276" spans="1:15" ht="15.6" hidden="1" x14ac:dyDescent="0.3">
      <c r="A1276" s="100" t="s">
        <v>2458</v>
      </c>
      <c r="B1276" s="97" t="s">
        <v>2459</v>
      </c>
      <c r="C1276" s="101" t="s">
        <v>368</v>
      </c>
      <c r="D1276" s="100" t="s">
        <v>351</v>
      </c>
      <c r="E1276" s="102" t="s">
        <v>432</v>
      </c>
      <c r="F1276" s="102" t="s">
        <v>344</v>
      </c>
      <c r="G1276" s="102" t="s">
        <v>344</v>
      </c>
      <c r="H1276" s="102" t="s">
        <v>344</v>
      </c>
      <c r="I1276" s="102" t="s">
        <v>344</v>
      </c>
      <c r="J1276" s="100" t="s">
        <v>345</v>
      </c>
      <c r="K1276" s="100" t="s">
        <v>346</v>
      </c>
      <c r="L1276" s="100" t="s">
        <v>347</v>
      </c>
      <c r="O1276" s="105"/>
    </row>
    <row r="1277" spans="1:15" ht="15.6" hidden="1" x14ac:dyDescent="0.3">
      <c r="A1277" s="100" t="s">
        <v>2460</v>
      </c>
      <c r="B1277" s="97" t="s">
        <v>457</v>
      </c>
      <c r="C1277" s="101" t="s">
        <v>523</v>
      </c>
      <c r="D1277" s="100" t="s">
        <v>342</v>
      </c>
      <c r="E1277" s="102">
        <v>1.35</v>
      </c>
      <c r="F1277" s="102">
        <v>1.75</v>
      </c>
      <c r="G1277" s="102">
        <v>1.82</v>
      </c>
      <c r="H1277" s="102">
        <v>2.1800000000000002</v>
      </c>
      <c r="I1277" s="102">
        <v>1.77</v>
      </c>
      <c r="J1277" s="100" t="s">
        <v>352</v>
      </c>
      <c r="K1277" s="100" t="s">
        <v>346</v>
      </c>
      <c r="L1277" s="100" t="s">
        <v>353</v>
      </c>
      <c r="O1277" s="105"/>
    </row>
    <row r="1278" spans="1:15" ht="15.6" hidden="1" x14ac:dyDescent="0.3">
      <c r="A1278" s="100" t="s">
        <v>2461</v>
      </c>
      <c r="B1278" s="97" t="s">
        <v>2311</v>
      </c>
      <c r="C1278" s="101" t="s">
        <v>418</v>
      </c>
      <c r="D1278" s="100" t="s">
        <v>351</v>
      </c>
      <c r="E1278" s="102">
        <v>1.55</v>
      </c>
      <c r="F1278" s="102">
        <v>1.8</v>
      </c>
      <c r="G1278" s="102">
        <v>1.9</v>
      </c>
      <c r="H1278" s="102">
        <v>2.1800000000000002</v>
      </c>
      <c r="I1278" s="102">
        <v>1.86</v>
      </c>
      <c r="J1278" s="100" t="s">
        <v>352</v>
      </c>
      <c r="K1278" s="100" t="s">
        <v>346</v>
      </c>
      <c r="L1278" s="100" t="s">
        <v>353</v>
      </c>
      <c r="O1278" s="105"/>
    </row>
    <row r="1279" spans="1:15" ht="15.6" hidden="1" x14ac:dyDescent="0.3">
      <c r="A1279" s="100" t="s">
        <v>2462</v>
      </c>
      <c r="B1279" s="97" t="s">
        <v>2463</v>
      </c>
      <c r="C1279" s="101" t="s">
        <v>384</v>
      </c>
      <c r="D1279" s="100" t="s">
        <v>351</v>
      </c>
      <c r="E1279" s="102" t="s">
        <v>364</v>
      </c>
      <c r="F1279" s="102" t="s">
        <v>364</v>
      </c>
      <c r="G1279" s="102" t="s">
        <v>364</v>
      </c>
      <c r="H1279" s="102" t="s">
        <v>364</v>
      </c>
      <c r="I1279" s="102" t="s">
        <v>364</v>
      </c>
      <c r="J1279" s="100" t="s">
        <v>345</v>
      </c>
      <c r="K1279" s="100" t="s">
        <v>346</v>
      </c>
      <c r="L1279" s="100" t="s">
        <v>347</v>
      </c>
      <c r="O1279" s="105"/>
    </row>
    <row r="1280" spans="1:15" ht="15.6" hidden="1" x14ac:dyDescent="0.3">
      <c r="A1280" s="100" t="s">
        <v>2464</v>
      </c>
      <c r="B1280" s="97" t="s">
        <v>690</v>
      </c>
      <c r="C1280" s="101" t="s">
        <v>360</v>
      </c>
      <c r="D1280" s="100" t="s">
        <v>342</v>
      </c>
      <c r="E1280" s="102">
        <v>1.48</v>
      </c>
      <c r="F1280" s="102">
        <v>1.82</v>
      </c>
      <c r="G1280" s="102">
        <v>1.84</v>
      </c>
      <c r="H1280" s="102">
        <v>2.39</v>
      </c>
      <c r="I1280" s="102">
        <v>1.88</v>
      </c>
      <c r="J1280" s="100" t="s">
        <v>352</v>
      </c>
      <c r="K1280" s="100" t="s">
        <v>346</v>
      </c>
      <c r="L1280" s="100" t="s">
        <v>353</v>
      </c>
      <c r="O1280" s="105"/>
    </row>
    <row r="1281" spans="1:15" ht="15.6" hidden="1" x14ac:dyDescent="0.3">
      <c r="A1281" s="100" t="s">
        <v>2465</v>
      </c>
      <c r="B1281" s="97" t="s">
        <v>2466</v>
      </c>
      <c r="C1281" s="101" t="s">
        <v>356</v>
      </c>
      <c r="D1281" s="100" t="s">
        <v>363</v>
      </c>
      <c r="E1281" s="102" t="s">
        <v>364</v>
      </c>
      <c r="F1281" s="102" t="s">
        <v>364</v>
      </c>
      <c r="G1281" s="102" t="s">
        <v>364</v>
      </c>
      <c r="H1281" s="102" t="s">
        <v>364</v>
      </c>
      <c r="I1281" s="102" t="s">
        <v>364</v>
      </c>
      <c r="J1281" s="100" t="s">
        <v>365</v>
      </c>
      <c r="K1281" s="100" t="s">
        <v>346</v>
      </c>
      <c r="L1281" s="100" t="s">
        <v>347</v>
      </c>
      <c r="O1281" s="105"/>
    </row>
    <row r="1282" spans="1:15" ht="15.6" hidden="1" x14ac:dyDescent="0.3">
      <c r="A1282" s="100" t="s">
        <v>2467</v>
      </c>
      <c r="B1282" s="97" t="s">
        <v>2468</v>
      </c>
      <c r="C1282" s="101" t="s">
        <v>739</v>
      </c>
      <c r="D1282" s="100" t="s">
        <v>351</v>
      </c>
      <c r="E1282" s="102">
        <v>2.0099999999999998</v>
      </c>
      <c r="F1282" s="102">
        <v>2.93</v>
      </c>
      <c r="G1282" s="102">
        <v>2.0099999999999998</v>
      </c>
      <c r="H1282" s="102">
        <v>2.0099999999999998</v>
      </c>
      <c r="I1282" s="102">
        <v>2.2400000000000002</v>
      </c>
      <c r="J1282" s="100" t="s">
        <v>632</v>
      </c>
      <c r="K1282" s="100" t="s">
        <v>346</v>
      </c>
      <c r="L1282" s="100" t="s">
        <v>478</v>
      </c>
      <c r="O1282" s="105"/>
    </row>
    <row r="1283" spans="1:15" ht="15.6" hidden="1" x14ac:dyDescent="0.3">
      <c r="A1283" s="100" t="s">
        <v>2469</v>
      </c>
      <c r="B1283" s="97" t="s">
        <v>2470</v>
      </c>
      <c r="C1283" s="101" t="s">
        <v>868</v>
      </c>
      <c r="D1283" s="100" t="s">
        <v>351</v>
      </c>
      <c r="E1283" s="102">
        <v>1.48</v>
      </c>
      <c r="F1283" s="102">
        <v>1.82</v>
      </c>
      <c r="G1283" s="102">
        <v>1.84</v>
      </c>
      <c r="H1283" s="102">
        <v>2.39</v>
      </c>
      <c r="I1283" s="102">
        <v>1.88</v>
      </c>
      <c r="J1283" s="100" t="s">
        <v>352</v>
      </c>
      <c r="K1283" s="100" t="s">
        <v>346</v>
      </c>
      <c r="L1283" s="100" t="s">
        <v>353</v>
      </c>
      <c r="O1283" s="105"/>
    </row>
    <row r="1284" spans="1:15" ht="15.6" hidden="1" x14ac:dyDescent="0.3">
      <c r="A1284" s="100" t="s">
        <v>2471</v>
      </c>
      <c r="B1284" s="97" t="s">
        <v>2472</v>
      </c>
      <c r="C1284" s="101" t="s">
        <v>356</v>
      </c>
      <c r="D1284" s="100" t="s">
        <v>351</v>
      </c>
      <c r="E1284" s="102">
        <v>1.6</v>
      </c>
      <c r="F1284" s="102">
        <v>2.2000000000000002</v>
      </c>
      <c r="G1284" s="102">
        <v>1.9</v>
      </c>
      <c r="H1284" s="102">
        <v>2.6</v>
      </c>
      <c r="I1284" s="102">
        <v>2.1</v>
      </c>
      <c r="J1284" s="100" t="s">
        <v>345</v>
      </c>
      <c r="K1284" s="100" t="s">
        <v>346</v>
      </c>
      <c r="L1284" s="100" t="s">
        <v>357</v>
      </c>
      <c r="O1284" s="105"/>
    </row>
    <row r="1285" spans="1:15" ht="15.6" hidden="1" x14ac:dyDescent="0.3">
      <c r="A1285" s="100" t="s">
        <v>2473</v>
      </c>
      <c r="B1285" s="97" t="s">
        <v>2474</v>
      </c>
      <c r="C1285" s="101" t="s">
        <v>356</v>
      </c>
      <c r="D1285" s="100" t="s">
        <v>363</v>
      </c>
      <c r="E1285" s="102" t="s">
        <v>364</v>
      </c>
      <c r="F1285" s="102" t="s">
        <v>364</v>
      </c>
      <c r="G1285" s="102" t="s">
        <v>364</v>
      </c>
      <c r="H1285" s="102" t="s">
        <v>364</v>
      </c>
      <c r="I1285" s="102" t="s">
        <v>364</v>
      </c>
      <c r="J1285" s="100" t="s">
        <v>365</v>
      </c>
      <c r="K1285" s="100" t="s">
        <v>346</v>
      </c>
      <c r="L1285" s="100" t="s">
        <v>347</v>
      </c>
      <c r="O1285" s="105"/>
    </row>
    <row r="1286" spans="1:15" ht="15.6" hidden="1" x14ac:dyDescent="0.3">
      <c r="A1286" s="100" t="s">
        <v>2475</v>
      </c>
      <c r="B1286" s="97" t="s">
        <v>2476</v>
      </c>
      <c r="C1286" s="101" t="s">
        <v>473</v>
      </c>
      <c r="D1286" s="100" t="s">
        <v>351</v>
      </c>
      <c r="E1286" s="102">
        <v>2.121</v>
      </c>
      <c r="F1286" s="102" t="s">
        <v>344</v>
      </c>
      <c r="G1286" s="102">
        <v>1.7829999999999999</v>
      </c>
      <c r="H1286" s="102">
        <v>2.17</v>
      </c>
      <c r="I1286" s="102">
        <v>2.0190000000000001</v>
      </c>
      <c r="J1286" s="100" t="s">
        <v>922</v>
      </c>
      <c r="K1286" s="100" t="s">
        <v>346</v>
      </c>
      <c r="L1286" s="100" t="s">
        <v>353</v>
      </c>
      <c r="O1286" s="105"/>
    </row>
    <row r="1287" spans="1:15" ht="15.6" hidden="1" x14ac:dyDescent="0.3">
      <c r="A1287" s="100" t="s">
        <v>2477</v>
      </c>
      <c r="B1287" s="97" t="s">
        <v>527</v>
      </c>
      <c r="C1287" s="101" t="s">
        <v>402</v>
      </c>
      <c r="D1287" s="100" t="s">
        <v>351</v>
      </c>
      <c r="E1287" s="102">
        <v>1.48</v>
      </c>
      <c r="F1287" s="102">
        <v>1.82</v>
      </c>
      <c r="G1287" s="102">
        <v>1.84</v>
      </c>
      <c r="H1287" s="102">
        <v>2.39</v>
      </c>
      <c r="I1287" s="102">
        <v>1.88</v>
      </c>
      <c r="J1287" s="100" t="s">
        <v>352</v>
      </c>
      <c r="K1287" s="100" t="s">
        <v>346</v>
      </c>
      <c r="L1287" s="100" t="s">
        <v>353</v>
      </c>
      <c r="O1287" s="105"/>
    </row>
    <row r="1288" spans="1:15" ht="15.6" hidden="1" x14ac:dyDescent="0.3">
      <c r="A1288" s="100" t="s">
        <v>2478</v>
      </c>
      <c r="B1288" s="97" t="s">
        <v>2479</v>
      </c>
      <c r="C1288" s="101" t="s">
        <v>658</v>
      </c>
      <c r="D1288" s="100" t="s">
        <v>351</v>
      </c>
      <c r="E1288" s="102" t="s">
        <v>432</v>
      </c>
      <c r="F1288" s="102" t="s">
        <v>344</v>
      </c>
      <c r="G1288" s="102">
        <v>2.5</v>
      </c>
      <c r="H1288" s="102" t="s">
        <v>344</v>
      </c>
      <c r="I1288" s="102">
        <v>2.2999999999999998</v>
      </c>
      <c r="J1288" s="100" t="s">
        <v>345</v>
      </c>
      <c r="K1288" s="100" t="s">
        <v>346</v>
      </c>
      <c r="L1288" s="100" t="s">
        <v>357</v>
      </c>
      <c r="O1288" s="105"/>
    </row>
    <row r="1289" spans="1:15" ht="15.6" hidden="1" x14ac:dyDescent="0.3">
      <c r="A1289" s="100" t="s">
        <v>2480</v>
      </c>
      <c r="B1289" s="97" t="s">
        <v>1316</v>
      </c>
      <c r="C1289" s="101" t="s">
        <v>443</v>
      </c>
      <c r="D1289" s="100" t="s">
        <v>351</v>
      </c>
      <c r="E1289" s="102">
        <v>1.4</v>
      </c>
      <c r="F1289" s="102">
        <v>1.76</v>
      </c>
      <c r="G1289" s="102">
        <v>1.85</v>
      </c>
      <c r="H1289" s="102">
        <v>2.16</v>
      </c>
      <c r="I1289" s="102">
        <v>1.79</v>
      </c>
      <c r="J1289" s="100" t="s">
        <v>352</v>
      </c>
      <c r="K1289" s="100" t="s">
        <v>346</v>
      </c>
      <c r="L1289" s="100" t="s">
        <v>353</v>
      </c>
      <c r="O1289" s="105"/>
    </row>
    <row r="1290" spans="1:15" ht="15.6" hidden="1" x14ac:dyDescent="0.3">
      <c r="A1290" s="100" t="s">
        <v>2481</v>
      </c>
      <c r="B1290" s="97" t="s">
        <v>414</v>
      </c>
      <c r="C1290" s="101" t="s">
        <v>1910</v>
      </c>
      <c r="D1290" s="100" t="s">
        <v>351</v>
      </c>
      <c r="E1290" s="102">
        <v>1.48</v>
      </c>
      <c r="F1290" s="102">
        <v>1.82</v>
      </c>
      <c r="G1290" s="102">
        <v>1.84</v>
      </c>
      <c r="H1290" s="102">
        <v>2.39</v>
      </c>
      <c r="I1290" s="102">
        <v>1.88</v>
      </c>
      <c r="J1290" s="100" t="s">
        <v>352</v>
      </c>
      <c r="K1290" s="100" t="s">
        <v>346</v>
      </c>
      <c r="L1290" s="100" t="s">
        <v>353</v>
      </c>
      <c r="O1290" s="105"/>
    </row>
    <row r="1291" spans="1:15" ht="15.6" hidden="1" x14ac:dyDescent="0.3">
      <c r="A1291" s="100" t="s">
        <v>2482</v>
      </c>
      <c r="B1291" s="97" t="s">
        <v>1092</v>
      </c>
      <c r="C1291" s="101" t="s">
        <v>418</v>
      </c>
      <c r="D1291" s="100" t="s">
        <v>351</v>
      </c>
      <c r="E1291" s="102">
        <v>2.1280000000000001</v>
      </c>
      <c r="F1291" s="102">
        <v>1.744</v>
      </c>
      <c r="G1291" s="102">
        <v>1.7190000000000001</v>
      </c>
      <c r="H1291" s="102">
        <v>2.0169999999999999</v>
      </c>
      <c r="I1291" s="102">
        <v>1.9019999999999999</v>
      </c>
      <c r="J1291" s="100" t="s">
        <v>484</v>
      </c>
      <c r="K1291" s="100" t="s">
        <v>346</v>
      </c>
      <c r="L1291" s="100" t="s">
        <v>353</v>
      </c>
      <c r="O1291" s="105"/>
    </row>
    <row r="1292" spans="1:15" ht="15.6" hidden="1" x14ac:dyDescent="0.3">
      <c r="A1292" s="100" t="s">
        <v>2483</v>
      </c>
      <c r="B1292" s="97" t="s">
        <v>2484</v>
      </c>
      <c r="C1292" s="101" t="s">
        <v>356</v>
      </c>
      <c r="D1292" s="100" t="s">
        <v>363</v>
      </c>
      <c r="E1292" s="102" t="s">
        <v>364</v>
      </c>
      <c r="F1292" s="102" t="s">
        <v>364</v>
      </c>
      <c r="G1292" s="102" t="s">
        <v>364</v>
      </c>
      <c r="H1292" s="102" t="s">
        <v>364</v>
      </c>
      <c r="I1292" s="102" t="s">
        <v>364</v>
      </c>
      <c r="J1292" s="100" t="s">
        <v>365</v>
      </c>
      <c r="K1292" s="100" t="s">
        <v>346</v>
      </c>
      <c r="L1292" s="100" t="s">
        <v>347</v>
      </c>
      <c r="O1292" s="105"/>
    </row>
    <row r="1293" spans="1:15" ht="15.6" hidden="1" x14ac:dyDescent="0.3">
      <c r="A1293" s="100" t="s">
        <v>2485</v>
      </c>
      <c r="B1293" s="97" t="s">
        <v>2486</v>
      </c>
      <c r="C1293" s="101" t="s">
        <v>368</v>
      </c>
      <c r="D1293" s="100" t="s">
        <v>351</v>
      </c>
      <c r="E1293" s="102" t="s">
        <v>432</v>
      </c>
      <c r="F1293" s="102" t="s">
        <v>344</v>
      </c>
      <c r="G1293" s="102" t="s">
        <v>344</v>
      </c>
      <c r="H1293" s="102" t="s">
        <v>344</v>
      </c>
      <c r="I1293" s="102" t="s">
        <v>344</v>
      </c>
      <c r="J1293" s="100" t="s">
        <v>345</v>
      </c>
      <c r="K1293" s="100" t="s">
        <v>346</v>
      </c>
      <c r="L1293" s="100" t="s">
        <v>347</v>
      </c>
      <c r="O1293" s="105"/>
    </row>
    <row r="1294" spans="1:15" ht="15.6" hidden="1" x14ac:dyDescent="0.3">
      <c r="A1294" s="100" t="s">
        <v>2487</v>
      </c>
      <c r="B1294" s="97" t="s">
        <v>2488</v>
      </c>
      <c r="C1294" s="101" t="s">
        <v>350</v>
      </c>
      <c r="D1294" s="100" t="s">
        <v>342</v>
      </c>
      <c r="E1294" s="102">
        <v>1.48</v>
      </c>
      <c r="F1294" s="102">
        <v>1.82</v>
      </c>
      <c r="G1294" s="102">
        <v>1.84</v>
      </c>
      <c r="H1294" s="102">
        <v>2.39</v>
      </c>
      <c r="I1294" s="102">
        <v>1.88</v>
      </c>
      <c r="J1294" s="100" t="s">
        <v>352</v>
      </c>
      <c r="K1294" s="100" t="s">
        <v>346</v>
      </c>
      <c r="L1294" s="100" t="s">
        <v>353</v>
      </c>
      <c r="O1294" s="105"/>
    </row>
    <row r="1295" spans="1:15" ht="15.6" hidden="1" x14ac:dyDescent="0.3">
      <c r="A1295" s="100" t="s">
        <v>2489</v>
      </c>
      <c r="B1295" s="97" t="s">
        <v>2054</v>
      </c>
      <c r="C1295" s="101" t="s">
        <v>356</v>
      </c>
      <c r="D1295" s="100" t="s">
        <v>351</v>
      </c>
      <c r="E1295" s="102">
        <v>1.48</v>
      </c>
      <c r="F1295" s="102">
        <v>1.82</v>
      </c>
      <c r="G1295" s="102">
        <v>1.84</v>
      </c>
      <c r="H1295" s="102">
        <v>2.39</v>
      </c>
      <c r="I1295" s="102">
        <v>1.88</v>
      </c>
      <c r="J1295" s="100" t="s">
        <v>352</v>
      </c>
      <c r="K1295" s="100" t="s">
        <v>346</v>
      </c>
      <c r="L1295" s="100" t="s">
        <v>353</v>
      </c>
      <c r="O1295" s="105"/>
    </row>
    <row r="1296" spans="1:15" ht="15.6" hidden="1" x14ac:dyDescent="0.3">
      <c r="A1296" s="100" t="s">
        <v>2490</v>
      </c>
      <c r="B1296" s="97" t="s">
        <v>2491</v>
      </c>
      <c r="C1296" s="101" t="s">
        <v>381</v>
      </c>
      <c r="D1296" s="100" t="s">
        <v>351</v>
      </c>
      <c r="E1296" s="102" t="s">
        <v>364</v>
      </c>
      <c r="F1296" s="102" t="s">
        <v>364</v>
      </c>
      <c r="G1296" s="102" t="s">
        <v>364</v>
      </c>
      <c r="H1296" s="102" t="s">
        <v>364</v>
      </c>
      <c r="I1296" s="102" t="s">
        <v>364</v>
      </c>
      <c r="J1296" s="100" t="s">
        <v>345</v>
      </c>
      <c r="K1296" s="100" t="s">
        <v>346</v>
      </c>
      <c r="L1296" s="100" t="s">
        <v>347</v>
      </c>
      <c r="O1296" s="105"/>
    </row>
    <row r="1297" spans="1:15" ht="15.6" hidden="1" x14ac:dyDescent="0.3">
      <c r="A1297" s="100" t="s">
        <v>2492</v>
      </c>
      <c r="B1297" s="97" t="s">
        <v>2493</v>
      </c>
      <c r="C1297" s="101" t="s">
        <v>356</v>
      </c>
      <c r="D1297" s="100" t="s">
        <v>342</v>
      </c>
      <c r="E1297" s="102" t="s">
        <v>344</v>
      </c>
      <c r="F1297" s="102" t="s">
        <v>344</v>
      </c>
      <c r="G1297" s="102" t="s">
        <v>344</v>
      </c>
      <c r="H1297" s="102" t="s">
        <v>344</v>
      </c>
      <c r="I1297" s="102" t="s">
        <v>344</v>
      </c>
      <c r="J1297" s="100" t="s">
        <v>345</v>
      </c>
      <c r="K1297" s="100" t="s">
        <v>346</v>
      </c>
      <c r="L1297" s="100" t="s">
        <v>347</v>
      </c>
      <c r="O1297" s="105"/>
    </row>
    <row r="1298" spans="1:15" ht="15.6" hidden="1" x14ac:dyDescent="0.3">
      <c r="A1298" s="100" t="s">
        <v>2494</v>
      </c>
      <c r="B1298" s="97" t="s">
        <v>814</v>
      </c>
      <c r="C1298" s="101" t="s">
        <v>350</v>
      </c>
      <c r="D1298" s="100" t="s">
        <v>342</v>
      </c>
      <c r="E1298" s="102">
        <v>1.61</v>
      </c>
      <c r="F1298" s="102">
        <v>1.92</v>
      </c>
      <c r="G1298" s="102">
        <v>2.02</v>
      </c>
      <c r="H1298" s="102">
        <v>2.25</v>
      </c>
      <c r="I1298" s="102">
        <v>1.95</v>
      </c>
      <c r="J1298" s="100" t="s">
        <v>352</v>
      </c>
      <c r="K1298" s="100" t="s">
        <v>346</v>
      </c>
      <c r="L1298" s="100" t="s">
        <v>353</v>
      </c>
      <c r="O1298" s="105"/>
    </row>
    <row r="1299" spans="1:15" ht="15.6" hidden="1" x14ac:dyDescent="0.3">
      <c r="A1299" s="100" t="s">
        <v>2495</v>
      </c>
      <c r="B1299" s="97" t="s">
        <v>566</v>
      </c>
      <c r="C1299" s="101" t="s">
        <v>670</v>
      </c>
      <c r="D1299" s="100" t="s">
        <v>342</v>
      </c>
      <c r="E1299" s="102" t="s">
        <v>343</v>
      </c>
      <c r="F1299" s="102" t="s">
        <v>343</v>
      </c>
      <c r="G1299" s="102" t="s">
        <v>343</v>
      </c>
      <c r="H1299" s="102" t="s">
        <v>344</v>
      </c>
      <c r="I1299" s="102" t="s">
        <v>343</v>
      </c>
      <c r="J1299" s="100" t="s">
        <v>345</v>
      </c>
      <c r="K1299" s="100" t="s">
        <v>346</v>
      </c>
      <c r="L1299" s="100" t="s">
        <v>347</v>
      </c>
      <c r="O1299" s="105"/>
    </row>
    <row r="1300" spans="1:15" ht="15.6" hidden="1" x14ac:dyDescent="0.3">
      <c r="A1300" s="100" t="s">
        <v>2496</v>
      </c>
      <c r="B1300" s="97" t="s">
        <v>2497</v>
      </c>
      <c r="C1300" s="101" t="s">
        <v>496</v>
      </c>
      <c r="D1300" s="100" t="s">
        <v>342</v>
      </c>
      <c r="E1300" s="102">
        <v>1.35</v>
      </c>
      <c r="F1300" s="102">
        <v>1.8</v>
      </c>
      <c r="G1300" s="102">
        <v>1.81</v>
      </c>
      <c r="H1300" s="102">
        <v>2.2599999999999998</v>
      </c>
      <c r="I1300" s="102">
        <v>1.8</v>
      </c>
      <c r="J1300" s="100" t="s">
        <v>352</v>
      </c>
      <c r="K1300" s="100" t="s">
        <v>346</v>
      </c>
      <c r="L1300" s="100" t="s">
        <v>353</v>
      </c>
      <c r="O1300" s="105"/>
    </row>
    <row r="1301" spans="1:15" ht="15.6" hidden="1" x14ac:dyDescent="0.3">
      <c r="A1301" s="100" t="s">
        <v>2498</v>
      </c>
      <c r="B1301" s="97" t="s">
        <v>2499</v>
      </c>
      <c r="C1301" s="101" t="s">
        <v>769</v>
      </c>
      <c r="D1301" s="100" t="s">
        <v>351</v>
      </c>
      <c r="E1301" s="102" t="s">
        <v>343</v>
      </c>
      <c r="F1301" s="102" t="s">
        <v>432</v>
      </c>
      <c r="G1301" s="102" t="s">
        <v>343</v>
      </c>
      <c r="H1301" s="102" t="s">
        <v>344</v>
      </c>
      <c r="I1301" s="102" t="s">
        <v>343</v>
      </c>
      <c r="J1301" s="100" t="s">
        <v>345</v>
      </c>
      <c r="K1301" s="100" t="s">
        <v>346</v>
      </c>
      <c r="L1301" s="100" t="s">
        <v>347</v>
      </c>
      <c r="O1301" s="105"/>
    </row>
    <row r="1302" spans="1:15" ht="15.6" hidden="1" x14ac:dyDescent="0.3">
      <c r="A1302" s="100" t="s">
        <v>2500</v>
      </c>
      <c r="B1302" s="97" t="s">
        <v>2501</v>
      </c>
      <c r="C1302" s="101" t="s">
        <v>743</v>
      </c>
      <c r="D1302" s="100" t="s">
        <v>351</v>
      </c>
      <c r="E1302" s="102" t="s">
        <v>393</v>
      </c>
      <c r="F1302" s="102" t="s">
        <v>393</v>
      </c>
      <c r="G1302" s="102" t="s">
        <v>393</v>
      </c>
      <c r="H1302" s="102" t="s">
        <v>393</v>
      </c>
      <c r="I1302" s="102" t="s">
        <v>393</v>
      </c>
      <c r="J1302" s="100" t="s">
        <v>345</v>
      </c>
      <c r="K1302" s="100" t="s">
        <v>346</v>
      </c>
      <c r="L1302" s="100" t="s">
        <v>347</v>
      </c>
      <c r="O1302" s="105"/>
    </row>
    <row r="1303" spans="1:15" ht="15.6" hidden="1" x14ac:dyDescent="0.3">
      <c r="A1303" s="100" t="s">
        <v>2502</v>
      </c>
      <c r="B1303" s="97" t="s">
        <v>1963</v>
      </c>
      <c r="C1303" s="101" t="s">
        <v>514</v>
      </c>
      <c r="D1303" s="100" t="s">
        <v>351</v>
      </c>
      <c r="E1303" s="102">
        <v>2.0310000000000001</v>
      </c>
      <c r="F1303" s="102">
        <v>2.714</v>
      </c>
      <c r="G1303" s="102">
        <v>1.621</v>
      </c>
      <c r="H1303" s="102">
        <v>1.21</v>
      </c>
      <c r="I1303" s="102">
        <v>1.8939999999999999</v>
      </c>
      <c r="J1303" s="100" t="s">
        <v>484</v>
      </c>
      <c r="K1303" s="100" t="s">
        <v>346</v>
      </c>
      <c r="L1303" s="100" t="s">
        <v>478</v>
      </c>
      <c r="O1303" s="105"/>
    </row>
    <row r="1304" spans="1:15" ht="15.6" hidden="1" x14ac:dyDescent="0.3">
      <c r="A1304" s="100" t="s">
        <v>2503</v>
      </c>
      <c r="B1304" s="97" t="s">
        <v>1023</v>
      </c>
      <c r="C1304" s="101" t="s">
        <v>686</v>
      </c>
      <c r="D1304" s="100" t="s">
        <v>351</v>
      </c>
      <c r="E1304" s="102" t="s">
        <v>344</v>
      </c>
      <c r="F1304" s="102" t="s">
        <v>343</v>
      </c>
      <c r="G1304" s="102" t="s">
        <v>343</v>
      </c>
      <c r="H1304" s="102" t="s">
        <v>344</v>
      </c>
      <c r="I1304" s="102" t="s">
        <v>343</v>
      </c>
      <c r="J1304" s="100" t="s">
        <v>345</v>
      </c>
      <c r="K1304" s="100" t="s">
        <v>346</v>
      </c>
      <c r="L1304" s="100" t="s">
        <v>347</v>
      </c>
      <c r="O1304" s="105"/>
    </row>
    <row r="1305" spans="1:15" ht="15.6" hidden="1" x14ac:dyDescent="0.3">
      <c r="A1305" s="100" t="s">
        <v>2504</v>
      </c>
      <c r="B1305" s="97" t="s">
        <v>445</v>
      </c>
      <c r="C1305" s="101" t="s">
        <v>743</v>
      </c>
      <c r="D1305" s="100" t="s">
        <v>351</v>
      </c>
      <c r="E1305" s="102">
        <v>1.48</v>
      </c>
      <c r="F1305" s="102">
        <v>1.82</v>
      </c>
      <c r="G1305" s="102">
        <v>1.84</v>
      </c>
      <c r="H1305" s="102">
        <v>2.39</v>
      </c>
      <c r="I1305" s="102">
        <v>1.88</v>
      </c>
      <c r="J1305" s="100" t="s">
        <v>352</v>
      </c>
      <c r="K1305" s="100" t="s">
        <v>346</v>
      </c>
      <c r="L1305" s="100" t="s">
        <v>353</v>
      </c>
      <c r="O1305" s="105"/>
    </row>
    <row r="1306" spans="1:15" ht="15.6" hidden="1" x14ac:dyDescent="0.3">
      <c r="A1306" s="100" t="s">
        <v>2505</v>
      </c>
      <c r="B1306" s="97" t="s">
        <v>2506</v>
      </c>
      <c r="C1306" s="101" t="s">
        <v>514</v>
      </c>
      <c r="D1306" s="100" t="s">
        <v>351</v>
      </c>
      <c r="E1306" s="102">
        <v>2.952</v>
      </c>
      <c r="F1306" s="102">
        <v>2.9159999999999999</v>
      </c>
      <c r="G1306" s="102">
        <v>1.694</v>
      </c>
      <c r="H1306" s="102">
        <v>2.15</v>
      </c>
      <c r="I1306" s="102">
        <v>2.4279999999999999</v>
      </c>
      <c r="J1306" s="100" t="s">
        <v>484</v>
      </c>
      <c r="K1306" s="100" t="s">
        <v>346</v>
      </c>
      <c r="L1306" s="100" t="s">
        <v>353</v>
      </c>
      <c r="O1306" s="105"/>
    </row>
    <row r="1307" spans="1:15" ht="15.6" hidden="1" x14ac:dyDescent="0.3">
      <c r="A1307" s="100" t="s">
        <v>2507</v>
      </c>
      <c r="B1307" s="97" t="s">
        <v>2508</v>
      </c>
      <c r="C1307" s="101" t="s">
        <v>356</v>
      </c>
      <c r="D1307" s="100" t="s">
        <v>342</v>
      </c>
      <c r="E1307" s="102">
        <v>1.48</v>
      </c>
      <c r="F1307" s="102">
        <v>1.82</v>
      </c>
      <c r="G1307" s="102">
        <v>1.84</v>
      </c>
      <c r="H1307" s="102">
        <v>2.39</v>
      </c>
      <c r="I1307" s="102">
        <v>1.88</v>
      </c>
      <c r="J1307" s="100" t="s">
        <v>352</v>
      </c>
      <c r="K1307" s="100" t="s">
        <v>346</v>
      </c>
      <c r="L1307" s="100" t="s">
        <v>353</v>
      </c>
      <c r="O1307" s="105"/>
    </row>
    <row r="1308" spans="1:15" ht="15.6" hidden="1" x14ac:dyDescent="0.3">
      <c r="A1308" s="100" t="s">
        <v>2509</v>
      </c>
      <c r="B1308" s="97" t="s">
        <v>2510</v>
      </c>
      <c r="C1308" s="101" t="s">
        <v>514</v>
      </c>
      <c r="D1308" s="100" t="s">
        <v>351</v>
      </c>
      <c r="E1308" s="102">
        <v>2.0379999999999998</v>
      </c>
      <c r="F1308" s="102">
        <v>2.0249999999999999</v>
      </c>
      <c r="G1308" s="102">
        <v>2.42</v>
      </c>
      <c r="H1308" s="102">
        <v>2.02</v>
      </c>
      <c r="I1308" s="102">
        <v>2.1259999999999999</v>
      </c>
      <c r="J1308" s="100" t="s">
        <v>2511</v>
      </c>
      <c r="K1308" s="100" t="s">
        <v>346</v>
      </c>
      <c r="L1308" s="100" t="s">
        <v>478</v>
      </c>
      <c r="O1308" s="105"/>
    </row>
    <row r="1309" spans="1:15" ht="15.6" hidden="1" x14ac:dyDescent="0.3">
      <c r="A1309" s="100" t="s">
        <v>2512</v>
      </c>
      <c r="B1309" s="97" t="s">
        <v>1509</v>
      </c>
      <c r="C1309" s="101" t="s">
        <v>418</v>
      </c>
      <c r="D1309" s="100" t="s">
        <v>351</v>
      </c>
      <c r="E1309" s="102">
        <v>1.46</v>
      </c>
      <c r="F1309" s="102">
        <v>1.85</v>
      </c>
      <c r="G1309" s="102">
        <v>2.17</v>
      </c>
      <c r="H1309" s="102">
        <v>2.2999999999999998</v>
      </c>
      <c r="I1309" s="102">
        <v>1.94</v>
      </c>
      <c r="J1309" s="100" t="s">
        <v>352</v>
      </c>
      <c r="K1309" s="100" t="s">
        <v>346</v>
      </c>
      <c r="L1309" s="100" t="s">
        <v>353</v>
      </c>
      <c r="O1309" s="105"/>
    </row>
    <row r="1310" spans="1:15" ht="15.6" hidden="1" x14ac:dyDescent="0.3">
      <c r="A1310" s="100" t="s">
        <v>2513</v>
      </c>
      <c r="B1310" s="97" t="s">
        <v>2514</v>
      </c>
      <c r="C1310" s="101" t="s">
        <v>384</v>
      </c>
      <c r="D1310" s="100" t="s">
        <v>351</v>
      </c>
      <c r="E1310" s="102" t="s">
        <v>344</v>
      </c>
      <c r="F1310" s="102" t="s">
        <v>344</v>
      </c>
      <c r="G1310" s="102" t="s">
        <v>344</v>
      </c>
      <c r="H1310" s="102" t="s">
        <v>344</v>
      </c>
      <c r="I1310" s="102" t="s">
        <v>344</v>
      </c>
      <c r="J1310" s="100" t="s">
        <v>345</v>
      </c>
      <c r="K1310" s="100" t="s">
        <v>346</v>
      </c>
      <c r="L1310" s="100" t="s">
        <v>347</v>
      </c>
      <c r="O1310" s="105"/>
    </row>
    <row r="1311" spans="1:15" ht="15.6" hidden="1" x14ac:dyDescent="0.3">
      <c r="A1311" s="100" t="s">
        <v>2515</v>
      </c>
      <c r="B1311" s="97" t="s">
        <v>2516</v>
      </c>
      <c r="C1311" s="101" t="s">
        <v>356</v>
      </c>
      <c r="D1311" s="100" t="s">
        <v>363</v>
      </c>
      <c r="E1311" s="102" t="s">
        <v>364</v>
      </c>
      <c r="F1311" s="102" t="s">
        <v>364</v>
      </c>
      <c r="G1311" s="102" t="s">
        <v>364</v>
      </c>
      <c r="H1311" s="102" t="s">
        <v>364</v>
      </c>
      <c r="I1311" s="102" t="s">
        <v>364</v>
      </c>
      <c r="J1311" s="100" t="s">
        <v>365</v>
      </c>
      <c r="K1311" s="100" t="s">
        <v>346</v>
      </c>
      <c r="L1311" s="100" t="s">
        <v>347</v>
      </c>
      <c r="O1311" s="105"/>
    </row>
    <row r="1312" spans="1:15" ht="15.6" hidden="1" x14ac:dyDescent="0.3">
      <c r="A1312" s="100" t="s">
        <v>2517</v>
      </c>
      <c r="B1312" s="97" t="s">
        <v>738</v>
      </c>
      <c r="C1312" s="101" t="s">
        <v>514</v>
      </c>
      <c r="D1312" s="100" t="s">
        <v>351</v>
      </c>
      <c r="E1312" s="102">
        <v>2.0310000000000001</v>
      </c>
      <c r="F1312" s="102">
        <v>2.02</v>
      </c>
      <c r="G1312" s="102">
        <v>1.621</v>
      </c>
      <c r="H1312" s="102">
        <v>1.21</v>
      </c>
      <c r="I1312" s="102">
        <v>1.72</v>
      </c>
      <c r="J1312" s="100" t="s">
        <v>484</v>
      </c>
      <c r="K1312" s="100" t="s">
        <v>346</v>
      </c>
      <c r="L1312" s="100" t="s">
        <v>478</v>
      </c>
      <c r="O1312" s="105"/>
    </row>
    <row r="1313" spans="1:15" ht="15.6" hidden="1" x14ac:dyDescent="0.3">
      <c r="A1313" s="100" t="s">
        <v>2518</v>
      </c>
      <c r="B1313" s="97" t="s">
        <v>2488</v>
      </c>
      <c r="C1313" s="101" t="s">
        <v>425</v>
      </c>
      <c r="D1313" s="100" t="s">
        <v>342</v>
      </c>
      <c r="E1313" s="102">
        <v>1.48</v>
      </c>
      <c r="F1313" s="102">
        <v>1.82</v>
      </c>
      <c r="G1313" s="102">
        <v>1.84</v>
      </c>
      <c r="H1313" s="102">
        <v>2.39</v>
      </c>
      <c r="I1313" s="102">
        <v>1.88</v>
      </c>
      <c r="J1313" s="100" t="s">
        <v>352</v>
      </c>
      <c r="K1313" s="100" t="s">
        <v>346</v>
      </c>
      <c r="L1313" s="100" t="s">
        <v>353</v>
      </c>
      <c r="O1313" s="105"/>
    </row>
    <row r="1314" spans="1:15" ht="15.6" hidden="1" x14ac:dyDescent="0.3">
      <c r="A1314" s="100" t="s">
        <v>2519</v>
      </c>
      <c r="B1314" s="97" t="s">
        <v>2520</v>
      </c>
      <c r="C1314" s="101" t="s">
        <v>476</v>
      </c>
      <c r="D1314" s="100" t="s">
        <v>342</v>
      </c>
      <c r="E1314" s="102">
        <v>2.0310000000000001</v>
      </c>
      <c r="F1314" s="102" t="s">
        <v>432</v>
      </c>
      <c r="G1314" s="102">
        <v>1.621</v>
      </c>
      <c r="H1314" s="102">
        <v>1.21</v>
      </c>
      <c r="I1314" s="102">
        <v>1.9650000000000001</v>
      </c>
      <c r="J1314" s="100" t="s">
        <v>621</v>
      </c>
      <c r="K1314" s="100" t="s">
        <v>346</v>
      </c>
      <c r="L1314" s="100" t="s">
        <v>478</v>
      </c>
      <c r="O1314" s="105"/>
    </row>
    <row r="1315" spans="1:15" ht="15.6" hidden="1" x14ac:dyDescent="0.3">
      <c r="A1315" s="100" t="s">
        <v>2521</v>
      </c>
      <c r="B1315" s="97" t="s">
        <v>976</v>
      </c>
      <c r="C1315" s="101" t="s">
        <v>418</v>
      </c>
      <c r="D1315" s="100" t="s">
        <v>342</v>
      </c>
      <c r="E1315" s="102">
        <v>1.48</v>
      </c>
      <c r="F1315" s="102">
        <v>1.82</v>
      </c>
      <c r="G1315" s="102">
        <v>1.84</v>
      </c>
      <c r="H1315" s="102">
        <v>2.39</v>
      </c>
      <c r="I1315" s="102">
        <v>1.88</v>
      </c>
      <c r="J1315" s="100" t="s">
        <v>352</v>
      </c>
      <c r="K1315" s="100" t="s">
        <v>346</v>
      </c>
      <c r="L1315" s="100" t="s">
        <v>353</v>
      </c>
      <c r="O1315" s="105"/>
    </row>
    <row r="1316" spans="1:15" ht="15.6" hidden="1" x14ac:dyDescent="0.3">
      <c r="A1316" s="100" t="s">
        <v>2522</v>
      </c>
      <c r="B1316" s="97" t="s">
        <v>688</v>
      </c>
      <c r="C1316" s="101" t="s">
        <v>466</v>
      </c>
      <c r="D1316" s="100" t="s">
        <v>351</v>
      </c>
      <c r="E1316" s="102" t="s">
        <v>344</v>
      </c>
      <c r="F1316" s="102" t="s">
        <v>343</v>
      </c>
      <c r="G1316" s="102" t="s">
        <v>343</v>
      </c>
      <c r="H1316" s="102" t="s">
        <v>344</v>
      </c>
      <c r="I1316" s="102" t="s">
        <v>343</v>
      </c>
      <c r="J1316" s="100" t="s">
        <v>345</v>
      </c>
      <c r="K1316" s="100" t="s">
        <v>346</v>
      </c>
      <c r="L1316" s="100" t="s">
        <v>347</v>
      </c>
      <c r="O1316" s="105"/>
    </row>
    <row r="1317" spans="1:15" ht="15.6" hidden="1" x14ac:dyDescent="0.3">
      <c r="A1317" s="100" t="s">
        <v>2523</v>
      </c>
      <c r="B1317" s="97" t="s">
        <v>411</v>
      </c>
      <c r="C1317" s="101" t="s">
        <v>670</v>
      </c>
      <c r="D1317" s="100" t="s">
        <v>351</v>
      </c>
      <c r="E1317" s="102" t="s">
        <v>343</v>
      </c>
      <c r="F1317" s="102" t="s">
        <v>343</v>
      </c>
      <c r="G1317" s="102" t="s">
        <v>343</v>
      </c>
      <c r="H1317" s="102" t="s">
        <v>344</v>
      </c>
      <c r="I1317" s="102" t="s">
        <v>343</v>
      </c>
      <c r="J1317" s="100" t="s">
        <v>345</v>
      </c>
      <c r="K1317" s="100" t="s">
        <v>346</v>
      </c>
      <c r="L1317" s="100" t="s">
        <v>347</v>
      </c>
      <c r="O1317" s="105"/>
    </row>
    <row r="1318" spans="1:15" ht="15.6" hidden="1" x14ac:dyDescent="0.3">
      <c r="A1318" s="100" t="s">
        <v>2524</v>
      </c>
      <c r="B1318" s="97" t="s">
        <v>2525</v>
      </c>
      <c r="C1318" s="101" t="s">
        <v>384</v>
      </c>
      <c r="D1318" s="100" t="s">
        <v>342</v>
      </c>
      <c r="E1318" s="102" t="s">
        <v>344</v>
      </c>
      <c r="F1318" s="102" t="s">
        <v>344</v>
      </c>
      <c r="G1318" s="102" t="s">
        <v>344</v>
      </c>
      <c r="H1318" s="102" t="s">
        <v>344</v>
      </c>
      <c r="I1318" s="102" t="s">
        <v>344</v>
      </c>
      <c r="J1318" s="100" t="s">
        <v>345</v>
      </c>
      <c r="K1318" s="100" t="s">
        <v>346</v>
      </c>
      <c r="L1318" s="100" t="s">
        <v>347</v>
      </c>
      <c r="O1318" s="105"/>
    </row>
    <row r="1319" spans="1:15" ht="15.6" hidden="1" x14ac:dyDescent="0.3">
      <c r="A1319" s="100" t="s">
        <v>2526</v>
      </c>
      <c r="B1319" s="97" t="s">
        <v>1023</v>
      </c>
      <c r="C1319" s="101" t="s">
        <v>726</v>
      </c>
      <c r="D1319" s="100" t="s">
        <v>351</v>
      </c>
      <c r="E1319" s="102" t="s">
        <v>344</v>
      </c>
      <c r="F1319" s="102" t="s">
        <v>343</v>
      </c>
      <c r="G1319" s="102" t="s">
        <v>343</v>
      </c>
      <c r="H1319" s="102" t="s">
        <v>344</v>
      </c>
      <c r="I1319" s="102" t="s">
        <v>343</v>
      </c>
      <c r="J1319" s="100" t="s">
        <v>345</v>
      </c>
      <c r="K1319" s="100" t="s">
        <v>346</v>
      </c>
      <c r="L1319" s="100" t="s">
        <v>347</v>
      </c>
      <c r="O1319" s="105"/>
    </row>
    <row r="1320" spans="1:15" ht="15.6" x14ac:dyDescent="0.3">
      <c r="A1320" s="100" t="s">
        <v>2527</v>
      </c>
      <c r="B1320" s="97" t="s">
        <v>377</v>
      </c>
      <c r="C1320" s="101" t="s">
        <v>425</v>
      </c>
      <c r="D1320" s="100" t="s">
        <v>351</v>
      </c>
      <c r="E1320" s="102">
        <v>1.48</v>
      </c>
      <c r="F1320" s="102">
        <v>1.82</v>
      </c>
      <c r="G1320" s="102">
        <v>1.84</v>
      </c>
      <c r="H1320" s="102">
        <v>2.39</v>
      </c>
      <c r="I1320" s="102">
        <v>1.88</v>
      </c>
      <c r="J1320" s="100" t="s">
        <v>352</v>
      </c>
      <c r="K1320" s="100" t="s">
        <v>346</v>
      </c>
      <c r="L1320" s="100" t="s">
        <v>353</v>
      </c>
      <c r="O1320" s="105"/>
    </row>
    <row r="1321" spans="1:15" ht="15.6" hidden="1" x14ac:dyDescent="0.3">
      <c r="A1321" s="100" t="s">
        <v>2528</v>
      </c>
      <c r="B1321" s="97" t="s">
        <v>1764</v>
      </c>
      <c r="C1321" s="101" t="s">
        <v>523</v>
      </c>
      <c r="D1321" s="100" t="s">
        <v>342</v>
      </c>
      <c r="E1321" s="102">
        <v>1.48</v>
      </c>
      <c r="F1321" s="102">
        <v>1.82</v>
      </c>
      <c r="G1321" s="102">
        <v>1.84</v>
      </c>
      <c r="H1321" s="102">
        <v>2.39</v>
      </c>
      <c r="I1321" s="102">
        <v>1.88</v>
      </c>
      <c r="J1321" s="100" t="s">
        <v>352</v>
      </c>
      <c r="K1321" s="100" t="s">
        <v>346</v>
      </c>
      <c r="L1321" s="100" t="s">
        <v>353</v>
      </c>
      <c r="O1321" s="105"/>
    </row>
    <row r="1322" spans="1:15" ht="15.6" hidden="1" x14ac:dyDescent="0.3">
      <c r="A1322" s="100" t="s">
        <v>2529</v>
      </c>
      <c r="B1322" s="97" t="s">
        <v>574</v>
      </c>
      <c r="C1322" s="101" t="s">
        <v>473</v>
      </c>
      <c r="D1322" s="100" t="s">
        <v>342</v>
      </c>
      <c r="E1322" s="102" t="s">
        <v>343</v>
      </c>
      <c r="F1322" s="102" t="s">
        <v>343</v>
      </c>
      <c r="G1322" s="102" t="s">
        <v>343</v>
      </c>
      <c r="H1322" s="102" t="s">
        <v>344</v>
      </c>
      <c r="I1322" s="102" t="s">
        <v>343</v>
      </c>
      <c r="J1322" s="100" t="s">
        <v>345</v>
      </c>
      <c r="K1322" s="100" t="s">
        <v>346</v>
      </c>
      <c r="L1322" s="100" t="s">
        <v>347</v>
      </c>
      <c r="O1322" s="105"/>
    </row>
    <row r="1323" spans="1:15" ht="15.6" hidden="1" x14ac:dyDescent="0.3">
      <c r="A1323" s="100" t="s">
        <v>2530</v>
      </c>
      <c r="B1323" s="97" t="s">
        <v>498</v>
      </c>
      <c r="C1323" s="101" t="s">
        <v>402</v>
      </c>
      <c r="D1323" s="100" t="s">
        <v>351</v>
      </c>
      <c r="E1323" s="102" t="s">
        <v>393</v>
      </c>
      <c r="F1323" s="102" t="s">
        <v>393</v>
      </c>
      <c r="G1323" s="102" t="s">
        <v>393</v>
      </c>
      <c r="H1323" s="102" t="s">
        <v>393</v>
      </c>
      <c r="I1323" s="102" t="s">
        <v>393</v>
      </c>
      <c r="J1323" s="100" t="s">
        <v>345</v>
      </c>
      <c r="K1323" s="100" t="s">
        <v>346</v>
      </c>
      <c r="L1323" s="100" t="s">
        <v>347</v>
      </c>
      <c r="O1323" s="105"/>
    </row>
    <row r="1324" spans="1:15" ht="15.6" hidden="1" x14ac:dyDescent="0.3">
      <c r="A1324" s="100" t="s">
        <v>2531</v>
      </c>
      <c r="B1324" s="97" t="s">
        <v>2532</v>
      </c>
      <c r="C1324" s="101" t="s">
        <v>431</v>
      </c>
      <c r="D1324" s="100" t="s">
        <v>342</v>
      </c>
      <c r="E1324" s="102" t="s">
        <v>343</v>
      </c>
      <c r="F1324" s="102" t="s">
        <v>432</v>
      </c>
      <c r="G1324" s="102" t="s">
        <v>343</v>
      </c>
      <c r="H1324" s="102" t="s">
        <v>344</v>
      </c>
      <c r="I1324" s="102" t="s">
        <v>343</v>
      </c>
      <c r="J1324" s="100" t="s">
        <v>345</v>
      </c>
      <c r="K1324" s="100" t="s">
        <v>346</v>
      </c>
      <c r="L1324" s="100" t="s">
        <v>347</v>
      </c>
      <c r="O1324" s="105"/>
    </row>
    <row r="1325" spans="1:15" ht="15.6" hidden="1" x14ac:dyDescent="0.3">
      <c r="A1325" s="100" t="s">
        <v>2533</v>
      </c>
      <c r="B1325" s="97" t="s">
        <v>2534</v>
      </c>
      <c r="C1325" s="101" t="s">
        <v>613</v>
      </c>
      <c r="D1325" s="100" t="s">
        <v>351</v>
      </c>
      <c r="E1325" s="102">
        <v>2.1280000000000001</v>
      </c>
      <c r="F1325" s="102">
        <v>1.744</v>
      </c>
      <c r="G1325" s="102">
        <v>1.7190000000000001</v>
      </c>
      <c r="H1325" s="102">
        <v>2.0169999999999999</v>
      </c>
      <c r="I1325" s="102">
        <v>1.9019999999999999</v>
      </c>
      <c r="J1325" s="100" t="s">
        <v>484</v>
      </c>
      <c r="K1325" s="100" t="s">
        <v>346</v>
      </c>
      <c r="L1325" s="100" t="s">
        <v>353</v>
      </c>
      <c r="O1325" s="105"/>
    </row>
    <row r="1326" spans="1:15" ht="15.6" hidden="1" x14ac:dyDescent="0.3">
      <c r="A1326" s="100" t="s">
        <v>2535</v>
      </c>
      <c r="B1326" s="97" t="s">
        <v>2536</v>
      </c>
      <c r="C1326" s="101" t="s">
        <v>460</v>
      </c>
      <c r="D1326" s="100" t="s">
        <v>351</v>
      </c>
      <c r="E1326" s="102">
        <v>1.75</v>
      </c>
      <c r="F1326" s="102">
        <v>2.0499999999999998</v>
      </c>
      <c r="G1326" s="102">
        <v>2.15</v>
      </c>
      <c r="H1326" s="102">
        <v>2.61</v>
      </c>
      <c r="I1326" s="102">
        <v>2.14</v>
      </c>
      <c r="J1326" s="100" t="s">
        <v>352</v>
      </c>
      <c r="K1326" s="100" t="s">
        <v>346</v>
      </c>
      <c r="L1326" s="100" t="s">
        <v>353</v>
      </c>
      <c r="O1326" s="105"/>
    </row>
    <row r="1327" spans="1:15" ht="15.6" hidden="1" x14ac:dyDescent="0.3">
      <c r="A1327" s="100" t="s">
        <v>2537</v>
      </c>
      <c r="B1327" s="97" t="s">
        <v>2079</v>
      </c>
      <c r="C1327" s="101" t="s">
        <v>514</v>
      </c>
      <c r="D1327" s="100" t="s">
        <v>342</v>
      </c>
      <c r="E1327" s="102">
        <v>2.5550000000000002</v>
      </c>
      <c r="F1327" s="102">
        <v>2.9359999999999999</v>
      </c>
      <c r="G1327" s="102">
        <v>2.177</v>
      </c>
      <c r="H1327" s="102">
        <v>2.927</v>
      </c>
      <c r="I1327" s="102">
        <v>2.649</v>
      </c>
      <c r="J1327" s="100" t="s">
        <v>426</v>
      </c>
      <c r="K1327" s="100" t="s">
        <v>346</v>
      </c>
      <c r="L1327" s="100" t="s">
        <v>353</v>
      </c>
      <c r="O1327" s="105"/>
    </row>
    <row r="1328" spans="1:15" ht="15.6" hidden="1" x14ac:dyDescent="0.3">
      <c r="A1328" s="100" t="s">
        <v>2538</v>
      </c>
      <c r="B1328" s="97" t="s">
        <v>1409</v>
      </c>
      <c r="C1328" s="101" t="s">
        <v>610</v>
      </c>
      <c r="D1328" s="100" t="s">
        <v>342</v>
      </c>
      <c r="E1328" s="102">
        <v>2.0099999999999998</v>
      </c>
      <c r="F1328" s="102">
        <v>2.93</v>
      </c>
      <c r="G1328" s="102">
        <v>2.0099999999999998</v>
      </c>
      <c r="H1328" s="102">
        <v>2.0099999999999998</v>
      </c>
      <c r="I1328" s="102">
        <v>2.2400000000000002</v>
      </c>
      <c r="J1328" s="100" t="s">
        <v>922</v>
      </c>
      <c r="K1328" s="100" t="s">
        <v>346</v>
      </c>
      <c r="L1328" s="100" t="s">
        <v>478</v>
      </c>
      <c r="O1328" s="105"/>
    </row>
    <row r="1329" spans="1:15" ht="15.6" hidden="1" x14ac:dyDescent="0.3">
      <c r="A1329" s="100" t="s">
        <v>2539</v>
      </c>
      <c r="B1329" s="97" t="s">
        <v>679</v>
      </c>
      <c r="C1329" s="101" t="s">
        <v>371</v>
      </c>
      <c r="D1329" s="100" t="s">
        <v>351</v>
      </c>
      <c r="E1329" s="102" t="s">
        <v>393</v>
      </c>
      <c r="F1329" s="102" t="s">
        <v>393</v>
      </c>
      <c r="G1329" s="102" t="s">
        <v>393</v>
      </c>
      <c r="H1329" s="102" t="s">
        <v>393</v>
      </c>
      <c r="I1329" s="102" t="s">
        <v>393</v>
      </c>
      <c r="J1329" s="100" t="s">
        <v>345</v>
      </c>
      <c r="K1329" s="100" t="s">
        <v>346</v>
      </c>
      <c r="L1329" s="100" t="s">
        <v>347</v>
      </c>
      <c r="O1329" s="105"/>
    </row>
    <row r="1330" spans="1:15" ht="15.6" hidden="1" x14ac:dyDescent="0.3">
      <c r="A1330" s="100" t="s">
        <v>2540</v>
      </c>
      <c r="B1330" s="97" t="s">
        <v>2541</v>
      </c>
      <c r="C1330" s="101" t="s">
        <v>368</v>
      </c>
      <c r="D1330" s="100" t="s">
        <v>351</v>
      </c>
      <c r="E1330" s="102" t="s">
        <v>432</v>
      </c>
      <c r="F1330" s="102" t="s">
        <v>344</v>
      </c>
      <c r="G1330" s="102" t="s">
        <v>344</v>
      </c>
      <c r="H1330" s="102" t="s">
        <v>344</v>
      </c>
      <c r="I1330" s="102" t="s">
        <v>344</v>
      </c>
      <c r="J1330" s="100" t="s">
        <v>345</v>
      </c>
      <c r="K1330" s="100" t="s">
        <v>346</v>
      </c>
      <c r="L1330" s="100" t="s">
        <v>347</v>
      </c>
      <c r="O1330" s="105"/>
    </row>
    <row r="1331" spans="1:15" ht="15.6" hidden="1" x14ac:dyDescent="0.3">
      <c r="A1331" s="100" t="s">
        <v>2542</v>
      </c>
      <c r="B1331" s="97" t="s">
        <v>2543</v>
      </c>
      <c r="C1331" s="101" t="s">
        <v>356</v>
      </c>
      <c r="D1331" s="100" t="s">
        <v>363</v>
      </c>
      <c r="E1331" s="102" t="s">
        <v>364</v>
      </c>
      <c r="F1331" s="102" t="s">
        <v>364</v>
      </c>
      <c r="G1331" s="102" t="s">
        <v>364</v>
      </c>
      <c r="H1331" s="102" t="s">
        <v>364</v>
      </c>
      <c r="I1331" s="102" t="s">
        <v>364</v>
      </c>
      <c r="J1331" s="100" t="s">
        <v>365</v>
      </c>
      <c r="K1331" s="100" t="s">
        <v>346</v>
      </c>
      <c r="L1331" s="100" t="s">
        <v>347</v>
      </c>
      <c r="O1331" s="105"/>
    </row>
    <row r="1332" spans="1:15" ht="15.6" hidden="1" x14ac:dyDescent="0.3">
      <c r="A1332" s="100" t="s">
        <v>2544</v>
      </c>
      <c r="B1332" s="97" t="s">
        <v>1668</v>
      </c>
      <c r="C1332" s="101" t="s">
        <v>476</v>
      </c>
      <c r="D1332" s="100" t="s">
        <v>351</v>
      </c>
      <c r="E1332" s="102">
        <v>2.0310000000000001</v>
      </c>
      <c r="F1332" s="102" t="s">
        <v>432</v>
      </c>
      <c r="G1332" s="102">
        <v>1.621</v>
      </c>
      <c r="H1332" s="102">
        <v>1.21</v>
      </c>
      <c r="I1332" s="102">
        <v>1.9650000000000001</v>
      </c>
      <c r="J1332" s="100" t="s">
        <v>484</v>
      </c>
      <c r="K1332" s="100" t="s">
        <v>346</v>
      </c>
      <c r="L1332" s="100" t="s">
        <v>478</v>
      </c>
      <c r="O1332" s="105"/>
    </row>
    <row r="1333" spans="1:15" ht="15.6" hidden="1" x14ac:dyDescent="0.3">
      <c r="A1333" s="100" t="s">
        <v>2545</v>
      </c>
      <c r="B1333" s="97" t="s">
        <v>2546</v>
      </c>
      <c r="C1333" s="101" t="s">
        <v>418</v>
      </c>
      <c r="D1333" s="100" t="s">
        <v>351</v>
      </c>
      <c r="E1333" s="102">
        <v>1.46</v>
      </c>
      <c r="F1333" s="102">
        <v>1.85</v>
      </c>
      <c r="G1333" s="102">
        <v>2.17</v>
      </c>
      <c r="H1333" s="102">
        <v>2.2999999999999998</v>
      </c>
      <c r="I1333" s="102">
        <v>1.94</v>
      </c>
      <c r="J1333" s="100" t="s">
        <v>352</v>
      </c>
      <c r="K1333" s="100" t="s">
        <v>346</v>
      </c>
      <c r="L1333" s="100" t="s">
        <v>353</v>
      </c>
      <c r="O1333" s="105"/>
    </row>
    <row r="1334" spans="1:15" ht="15.6" hidden="1" x14ac:dyDescent="0.3">
      <c r="A1334" s="100" t="s">
        <v>2547</v>
      </c>
      <c r="B1334" s="97" t="s">
        <v>2548</v>
      </c>
      <c r="C1334" s="101" t="s">
        <v>356</v>
      </c>
      <c r="D1334" s="100" t="s">
        <v>363</v>
      </c>
      <c r="E1334" s="102" t="s">
        <v>364</v>
      </c>
      <c r="F1334" s="102" t="s">
        <v>364</v>
      </c>
      <c r="G1334" s="102" t="s">
        <v>364</v>
      </c>
      <c r="H1334" s="102" t="s">
        <v>364</v>
      </c>
      <c r="I1334" s="102" t="s">
        <v>364</v>
      </c>
      <c r="J1334" s="100" t="s">
        <v>365</v>
      </c>
      <c r="K1334" s="100" t="s">
        <v>346</v>
      </c>
      <c r="L1334" s="100" t="s">
        <v>347</v>
      </c>
      <c r="O1334" s="105"/>
    </row>
    <row r="1335" spans="1:15" ht="15.6" hidden="1" x14ac:dyDescent="0.3">
      <c r="A1335" s="100" t="s">
        <v>2549</v>
      </c>
      <c r="B1335" s="97" t="s">
        <v>969</v>
      </c>
      <c r="C1335" s="101" t="s">
        <v>736</v>
      </c>
      <c r="D1335" s="100" t="s">
        <v>342</v>
      </c>
      <c r="E1335" s="102">
        <v>2.1429999999999998</v>
      </c>
      <c r="F1335" s="102" t="s">
        <v>344</v>
      </c>
      <c r="G1335" s="102">
        <v>1.83</v>
      </c>
      <c r="H1335" s="102">
        <v>2.1800000000000002</v>
      </c>
      <c r="I1335" s="102">
        <v>2.0379999999999998</v>
      </c>
      <c r="J1335" s="100" t="s">
        <v>435</v>
      </c>
      <c r="K1335" s="100" t="s">
        <v>346</v>
      </c>
      <c r="L1335" s="100" t="s">
        <v>353</v>
      </c>
      <c r="O1335" s="105"/>
    </row>
    <row r="1336" spans="1:15" ht="15.6" hidden="1" x14ac:dyDescent="0.3">
      <c r="A1336" s="100" t="s">
        <v>2550</v>
      </c>
      <c r="B1336" s="97" t="s">
        <v>2551</v>
      </c>
      <c r="C1336" s="101" t="s">
        <v>496</v>
      </c>
      <c r="D1336" s="100" t="s">
        <v>351</v>
      </c>
      <c r="E1336" s="102">
        <v>1.35</v>
      </c>
      <c r="F1336" s="102">
        <v>1.8</v>
      </c>
      <c r="G1336" s="102">
        <v>1.81</v>
      </c>
      <c r="H1336" s="102">
        <v>2.2599999999999998</v>
      </c>
      <c r="I1336" s="102">
        <v>1.8</v>
      </c>
      <c r="J1336" s="100" t="s">
        <v>352</v>
      </c>
      <c r="K1336" s="100" t="s">
        <v>346</v>
      </c>
      <c r="L1336" s="100" t="s">
        <v>353</v>
      </c>
      <c r="O1336" s="105"/>
    </row>
    <row r="1337" spans="1:15" ht="15.6" hidden="1" x14ac:dyDescent="0.3">
      <c r="A1337" s="100" t="s">
        <v>2552</v>
      </c>
      <c r="B1337" s="97" t="s">
        <v>2132</v>
      </c>
      <c r="C1337" s="101" t="s">
        <v>460</v>
      </c>
      <c r="D1337" s="100" t="s">
        <v>351</v>
      </c>
      <c r="E1337" s="102">
        <v>1.73</v>
      </c>
      <c r="F1337" s="102">
        <v>1.41</v>
      </c>
      <c r="G1337" s="102">
        <v>1.73</v>
      </c>
      <c r="H1337" s="102">
        <v>1.73</v>
      </c>
      <c r="I1337" s="102">
        <v>1.65</v>
      </c>
      <c r="J1337" s="100" t="s">
        <v>352</v>
      </c>
      <c r="K1337" s="100" t="s">
        <v>346</v>
      </c>
      <c r="L1337" s="100" t="s">
        <v>353</v>
      </c>
      <c r="O1337" s="105"/>
    </row>
    <row r="1338" spans="1:15" ht="15.6" hidden="1" x14ac:dyDescent="0.3">
      <c r="A1338" s="100" t="s">
        <v>2553</v>
      </c>
      <c r="B1338" s="97" t="s">
        <v>568</v>
      </c>
      <c r="C1338" s="101" t="s">
        <v>540</v>
      </c>
      <c r="D1338" s="100" t="s">
        <v>351</v>
      </c>
      <c r="E1338" s="102" t="s">
        <v>393</v>
      </c>
      <c r="F1338" s="102" t="s">
        <v>393</v>
      </c>
      <c r="G1338" s="102" t="s">
        <v>393</v>
      </c>
      <c r="H1338" s="102" t="s">
        <v>393</v>
      </c>
      <c r="I1338" s="102" t="s">
        <v>393</v>
      </c>
      <c r="J1338" s="100" t="s">
        <v>345</v>
      </c>
      <c r="K1338" s="100" t="s">
        <v>346</v>
      </c>
      <c r="L1338" s="100" t="s">
        <v>347</v>
      </c>
      <c r="O1338" s="105"/>
    </row>
    <row r="1339" spans="1:15" ht="15.6" hidden="1" x14ac:dyDescent="0.3">
      <c r="A1339" s="100" t="s">
        <v>2554</v>
      </c>
      <c r="B1339" s="97" t="s">
        <v>601</v>
      </c>
      <c r="C1339" s="101" t="s">
        <v>473</v>
      </c>
      <c r="D1339" s="100" t="s">
        <v>351</v>
      </c>
      <c r="E1339" s="102">
        <v>1.48</v>
      </c>
      <c r="F1339" s="102">
        <v>1.82</v>
      </c>
      <c r="G1339" s="102">
        <v>1.84</v>
      </c>
      <c r="H1339" s="102">
        <v>2.39</v>
      </c>
      <c r="I1339" s="102">
        <v>1.88</v>
      </c>
      <c r="J1339" s="100" t="s">
        <v>352</v>
      </c>
      <c r="K1339" s="100" t="s">
        <v>346</v>
      </c>
      <c r="L1339" s="100" t="s">
        <v>353</v>
      </c>
      <c r="O1339" s="105"/>
    </row>
    <row r="1340" spans="1:15" ht="15.6" hidden="1" x14ac:dyDescent="0.3">
      <c r="A1340" s="100" t="s">
        <v>2555</v>
      </c>
      <c r="B1340" s="97" t="s">
        <v>2556</v>
      </c>
      <c r="C1340" s="101" t="s">
        <v>384</v>
      </c>
      <c r="D1340" s="100" t="s">
        <v>363</v>
      </c>
      <c r="E1340" s="102" t="s">
        <v>364</v>
      </c>
      <c r="F1340" s="102" t="s">
        <v>364</v>
      </c>
      <c r="G1340" s="102" t="s">
        <v>364</v>
      </c>
      <c r="H1340" s="102" t="s">
        <v>364</v>
      </c>
      <c r="I1340" s="102" t="s">
        <v>364</v>
      </c>
      <c r="J1340" s="100" t="s">
        <v>345</v>
      </c>
      <c r="K1340" s="100" t="s">
        <v>346</v>
      </c>
      <c r="L1340" s="100" t="s">
        <v>347</v>
      </c>
      <c r="O1340" s="105"/>
    </row>
    <row r="1341" spans="1:15" ht="15.6" hidden="1" x14ac:dyDescent="0.3">
      <c r="A1341" s="100" t="s">
        <v>2557</v>
      </c>
      <c r="B1341" s="97" t="s">
        <v>2314</v>
      </c>
      <c r="C1341" s="101" t="s">
        <v>350</v>
      </c>
      <c r="D1341" s="100" t="s">
        <v>351</v>
      </c>
      <c r="E1341" s="102">
        <v>1.42</v>
      </c>
      <c r="F1341" s="102">
        <v>1.71</v>
      </c>
      <c r="G1341" s="102">
        <v>1.88</v>
      </c>
      <c r="H1341" s="102">
        <v>2.25</v>
      </c>
      <c r="I1341" s="102">
        <v>1.82</v>
      </c>
      <c r="J1341" s="100" t="s">
        <v>352</v>
      </c>
      <c r="K1341" s="100" t="s">
        <v>346</v>
      </c>
      <c r="L1341" s="100" t="s">
        <v>353</v>
      </c>
      <c r="O1341" s="105"/>
    </row>
    <row r="1342" spans="1:15" ht="15.6" hidden="1" x14ac:dyDescent="0.3">
      <c r="A1342" s="100" t="s">
        <v>2558</v>
      </c>
      <c r="B1342" s="97" t="s">
        <v>551</v>
      </c>
      <c r="C1342" s="101" t="s">
        <v>713</v>
      </c>
      <c r="D1342" s="100" t="s">
        <v>351</v>
      </c>
      <c r="E1342" s="102">
        <v>1.37</v>
      </c>
      <c r="F1342" s="102">
        <v>1.74</v>
      </c>
      <c r="G1342" s="102">
        <v>1.83</v>
      </c>
      <c r="H1342" s="102">
        <v>2.15</v>
      </c>
      <c r="I1342" s="102">
        <v>1.77</v>
      </c>
      <c r="J1342" s="100" t="s">
        <v>352</v>
      </c>
      <c r="K1342" s="100" t="s">
        <v>346</v>
      </c>
      <c r="L1342" s="100" t="s">
        <v>353</v>
      </c>
      <c r="O1342" s="105"/>
    </row>
    <row r="1343" spans="1:15" ht="15.6" hidden="1" x14ac:dyDescent="0.3">
      <c r="A1343" s="100" t="s">
        <v>2559</v>
      </c>
      <c r="B1343" s="97" t="s">
        <v>2006</v>
      </c>
      <c r="C1343" s="101" t="s">
        <v>392</v>
      </c>
      <c r="D1343" s="100" t="s">
        <v>342</v>
      </c>
      <c r="E1343" s="102" t="s">
        <v>343</v>
      </c>
      <c r="F1343" s="102" t="s">
        <v>344</v>
      </c>
      <c r="G1343" s="102" t="s">
        <v>343</v>
      </c>
      <c r="H1343" s="102" t="s">
        <v>344</v>
      </c>
      <c r="I1343" s="102" t="s">
        <v>343</v>
      </c>
      <c r="J1343" s="100" t="s">
        <v>345</v>
      </c>
      <c r="K1343" s="100" t="s">
        <v>346</v>
      </c>
      <c r="L1343" s="100" t="s">
        <v>347</v>
      </c>
      <c r="O1343" s="105"/>
    </row>
    <row r="1344" spans="1:15" ht="15.6" hidden="1" x14ac:dyDescent="0.3">
      <c r="A1344" s="100" t="s">
        <v>2560</v>
      </c>
      <c r="B1344" s="97" t="s">
        <v>2240</v>
      </c>
      <c r="C1344" s="101" t="s">
        <v>460</v>
      </c>
      <c r="D1344" s="100" t="s">
        <v>342</v>
      </c>
      <c r="E1344" s="102">
        <v>1.44</v>
      </c>
      <c r="F1344" s="102">
        <v>1.98</v>
      </c>
      <c r="G1344" s="102">
        <v>2.14</v>
      </c>
      <c r="H1344" s="102">
        <v>2.35</v>
      </c>
      <c r="I1344" s="102">
        <v>1.98</v>
      </c>
      <c r="J1344" s="100" t="s">
        <v>352</v>
      </c>
      <c r="K1344" s="100" t="s">
        <v>346</v>
      </c>
      <c r="L1344" s="100" t="s">
        <v>353</v>
      </c>
      <c r="O1344" s="105"/>
    </row>
    <row r="1345" spans="1:15" ht="15.6" hidden="1" x14ac:dyDescent="0.3">
      <c r="A1345" s="100" t="s">
        <v>2561</v>
      </c>
      <c r="B1345" s="97" t="s">
        <v>520</v>
      </c>
      <c r="C1345" s="101" t="s">
        <v>350</v>
      </c>
      <c r="D1345" s="100" t="s">
        <v>342</v>
      </c>
      <c r="E1345" s="102">
        <v>1.77</v>
      </c>
      <c r="F1345" s="102">
        <v>1.97</v>
      </c>
      <c r="G1345" s="102">
        <v>2.0699999999999998</v>
      </c>
      <c r="H1345" s="102">
        <v>2.37</v>
      </c>
      <c r="I1345" s="102">
        <v>2.0499999999999998</v>
      </c>
      <c r="J1345" s="100" t="s">
        <v>352</v>
      </c>
      <c r="K1345" s="100" t="s">
        <v>346</v>
      </c>
      <c r="L1345" s="100" t="s">
        <v>353</v>
      </c>
      <c r="O1345" s="105"/>
    </row>
    <row r="1346" spans="1:15" ht="15.6" hidden="1" x14ac:dyDescent="0.3">
      <c r="A1346" s="100" t="s">
        <v>2562</v>
      </c>
      <c r="B1346" s="97" t="s">
        <v>2563</v>
      </c>
      <c r="C1346" s="101" t="s">
        <v>670</v>
      </c>
      <c r="D1346" s="100" t="s">
        <v>351</v>
      </c>
      <c r="E1346" s="102">
        <v>1.46</v>
      </c>
      <c r="F1346" s="102">
        <v>1.78</v>
      </c>
      <c r="G1346" s="102">
        <v>2.0499999999999998</v>
      </c>
      <c r="H1346" s="102">
        <v>2.15</v>
      </c>
      <c r="I1346" s="102">
        <v>1.86</v>
      </c>
      <c r="J1346" s="100" t="s">
        <v>352</v>
      </c>
      <c r="K1346" s="100" t="s">
        <v>346</v>
      </c>
      <c r="L1346" s="100" t="s">
        <v>353</v>
      </c>
      <c r="O1346" s="105"/>
    </row>
    <row r="1347" spans="1:15" ht="15.6" hidden="1" x14ac:dyDescent="0.3">
      <c r="A1347" s="100" t="s">
        <v>2564</v>
      </c>
      <c r="B1347" s="97" t="s">
        <v>650</v>
      </c>
      <c r="C1347" s="101" t="s">
        <v>812</v>
      </c>
      <c r="D1347" s="100" t="s">
        <v>351</v>
      </c>
      <c r="E1347" s="102" t="s">
        <v>393</v>
      </c>
      <c r="F1347" s="102" t="s">
        <v>393</v>
      </c>
      <c r="G1347" s="102" t="s">
        <v>393</v>
      </c>
      <c r="H1347" s="102" t="s">
        <v>393</v>
      </c>
      <c r="I1347" s="102" t="s">
        <v>393</v>
      </c>
      <c r="J1347" s="100" t="s">
        <v>345</v>
      </c>
      <c r="K1347" s="100" t="s">
        <v>346</v>
      </c>
      <c r="L1347" s="100" t="s">
        <v>347</v>
      </c>
      <c r="O1347" s="105"/>
    </row>
    <row r="1348" spans="1:15" ht="15.6" hidden="1" x14ac:dyDescent="0.3">
      <c r="A1348" s="100" t="s">
        <v>2565</v>
      </c>
      <c r="B1348" s="97" t="s">
        <v>1104</v>
      </c>
      <c r="C1348" s="101" t="s">
        <v>378</v>
      </c>
      <c r="D1348" s="100" t="s">
        <v>342</v>
      </c>
      <c r="E1348" s="102">
        <v>1.48</v>
      </c>
      <c r="F1348" s="102">
        <v>1.82</v>
      </c>
      <c r="G1348" s="102">
        <v>1.84</v>
      </c>
      <c r="H1348" s="102">
        <v>2.39</v>
      </c>
      <c r="I1348" s="102">
        <v>1.88</v>
      </c>
      <c r="J1348" s="100" t="s">
        <v>352</v>
      </c>
      <c r="K1348" s="100" t="s">
        <v>346</v>
      </c>
      <c r="L1348" s="100" t="s">
        <v>353</v>
      </c>
      <c r="O1348" s="105"/>
    </row>
    <row r="1349" spans="1:15" ht="15.6" hidden="1" x14ac:dyDescent="0.3">
      <c r="A1349" s="100" t="s">
        <v>2566</v>
      </c>
      <c r="B1349" s="97" t="s">
        <v>2407</v>
      </c>
      <c r="C1349" s="101" t="s">
        <v>1562</v>
      </c>
      <c r="D1349" s="100" t="s">
        <v>351</v>
      </c>
      <c r="E1349" s="102" t="s">
        <v>343</v>
      </c>
      <c r="F1349" s="102" t="s">
        <v>432</v>
      </c>
      <c r="G1349" s="102" t="s">
        <v>343</v>
      </c>
      <c r="H1349" s="102" t="s">
        <v>344</v>
      </c>
      <c r="I1349" s="102" t="s">
        <v>343</v>
      </c>
      <c r="J1349" s="100" t="s">
        <v>345</v>
      </c>
      <c r="K1349" s="100" t="s">
        <v>346</v>
      </c>
      <c r="L1349" s="100" t="s">
        <v>347</v>
      </c>
      <c r="O1349" s="105"/>
    </row>
    <row r="1350" spans="1:15" ht="15.6" hidden="1" x14ac:dyDescent="0.3">
      <c r="A1350" s="100" t="s">
        <v>2567</v>
      </c>
      <c r="B1350" s="97" t="s">
        <v>2049</v>
      </c>
      <c r="C1350" s="101" t="s">
        <v>514</v>
      </c>
      <c r="D1350" s="100" t="s">
        <v>342</v>
      </c>
      <c r="E1350" s="102">
        <v>2.0310000000000001</v>
      </c>
      <c r="F1350" s="102">
        <v>2.02</v>
      </c>
      <c r="G1350" s="102">
        <v>1.621</v>
      </c>
      <c r="H1350" s="102">
        <v>1.21</v>
      </c>
      <c r="I1350" s="102">
        <v>1.72</v>
      </c>
      <c r="J1350" s="100" t="s">
        <v>484</v>
      </c>
      <c r="K1350" s="100" t="s">
        <v>346</v>
      </c>
      <c r="L1350" s="100" t="s">
        <v>478</v>
      </c>
      <c r="O1350" s="105"/>
    </row>
    <row r="1351" spans="1:15" ht="15.6" hidden="1" x14ac:dyDescent="0.3">
      <c r="A1351" s="100" t="s">
        <v>2568</v>
      </c>
      <c r="B1351" s="97" t="s">
        <v>2372</v>
      </c>
      <c r="C1351" s="101" t="s">
        <v>686</v>
      </c>
      <c r="D1351" s="100" t="s">
        <v>351</v>
      </c>
      <c r="E1351" s="102">
        <v>1.68</v>
      </c>
      <c r="F1351" s="102">
        <v>1.89</v>
      </c>
      <c r="G1351" s="102">
        <v>1.99</v>
      </c>
      <c r="H1351" s="102">
        <v>2.34</v>
      </c>
      <c r="I1351" s="102">
        <v>1.97</v>
      </c>
      <c r="J1351" s="100" t="s">
        <v>352</v>
      </c>
      <c r="K1351" s="100" t="s">
        <v>346</v>
      </c>
      <c r="L1351" s="100" t="s">
        <v>353</v>
      </c>
      <c r="O1351" s="105"/>
    </row>
    <row r="1352" spans="1:15" ht="15.6" hidden="1" x14ac:dyDescent="0.3">
      <c r="A1352" s="100" t="s">
        <v>2569</v>
      </c>
      <c r="B1352" s="97" t="s">
        <v>2570</v>
      </c>
      <c r="C1352" s="101" t="s">
        <v>443</v>
      </c>
      <c r="D1352" s="100" t="s">
        <v>342</v>
      </c>
      <c r="E1352" s="102">
        <v>1.48</v>
      </c>
      <c r="F1352" s="102">
        <v>1.82</v>
      </c>
      <c r="G1352" s="102">
        <v>1.84</v>
      </c>
      <c r="H1352" s="102">
        <v>2.39</v>
      </c>
      <c r="I1352" s="102">
        <v>1.88</v>
      </c>
      <c r="J1352" s="100" t="s">
        <v>352</v>
      </c>
      <c r="K1352" s="100" t="s">
        <v>346</v>
      </c>
      <c r="L1352" s="100" t="s">
        <v>353</v>
      </c>
      <c r="O1352" s="105"/>
    </row>
    <row r="1353" spans="1:15" ht="15.6" hidden="1" x14ac:dyDescent="0.3">
      <c r="A1353" s="100" t="s">
        <v>2571</v>
      </c>
      <c r="B1353" s="97" t="s">
        <v>2572</v>
      </c>
      <c r="C1353" s="101" t="s">
        <v>384</v>
      </c>
      <c r="D1353" s="100" t="s">
        <v>342</v>
      </c>
      <c r="E1353" s="102" t="s">
        <v>343</v>
      </c>
      <c r="F1353" s="102" t="s">
        <v>343</v>
      </c>
      <c r="G1353" s="102" t="s">
        <v>343</v>
      </c>
      <c r="H1353" s="102" t="s">
        <v>344</v>
      </c>
      <c r="I1353" s="102" t="s">
        <v>343</v>
      </c>
      <c r="J1353" s="100" t="s">
        <v>345</v>
      </c>
      <c r="K1353" s="100" t="s">
        <v>346</v>
      </c>
      <c r="L1353" s="100" t="s">
        <v>347</v>
      </c>
      <c r="O1353" s="105"/>
    </row>
    <row r="1354" spans="1:15" ht="15.6" hidden="1" x14ac:dyDescent="0.3">
      <c r="A1354" s="100" t="s">
        <v>2573</v>
      </c>
      <c r="B1354" s="97" t="s">
        <v>2574</v>
      </c>
      <c r="C1354" s="101" t="s">
        <v>356</v>
      </c>
      <c r="D1354" s="100" t="s">
        <v>351</v>
      </c>
      <c r="E1354" s="102">
        <v>2.2999999999999998</v>
      </c>
      <c r="F1354" s="102">
        <v>3.1</v>
      </c>
      <c r="G1354" s="102">
        <v>2.5</v>
      </c>
      <c r="H1354" s="102">
        <v>2.9</v>
      </c>
      <c r="I1354" s="102">
        <v>2.6</v>
      </c>
      <c r="J1354" s="100" t="s">
        <v>345</v>
      </c>
      <c r="K1354" s="100" t="s">
        <v>346</v>
      </c>
      <c r="L1354" s="100" t="s">
        <v>357</v>
      </c>
      <c r="O1354" s="105"/>
    </row>
    <row r="1355" spans="1:15" ht="15.6" hidden="1" x14ac:dyDescent="0.3">
      <c r="A1355" s="100" t="s">
        <v>2575</v>
      </c>
      <c r="B1355" s="97" t="s">
        <v>715</v>
      </c>
      <c r="C1355" s="101" t="s">
        <v>1301</v>
      </c>
      <c r="D1355" s="100" t="s">
        <v>342</v>
      </c>
      <c r="E1355" s="102" t="s">
        <v>343</v>
      </c>
      <c r="F1355" s="102" t="s">
        <v>343</v>
      </c>
      <c r="G1355" s="102" t="s">
        <v>343</v>
      </c>
      <c r="H1355" s="102" t="s">
        <v>344</v>
      </c>
      <c r="I1355" s="102" t="s">
        <v>343</v>
      </c>
      <c r="J1355" s="100" t="s">
        <v>345</v>
      </c>
      <c r="K1355" s="100" t="s">
        <v>346</v>
      </c>
      <c r="L1355" s="100" t="s">
        <v>347</v>
      </c>
      <c r="O1355" s="105"/>
    </row>
    <row r="1356" spans="1:15" ht="15.6" hidden="1" x14ac:dyDescent="0.3">
      <c r="A1356" s="100" t="s">
        <v>2576</v>
      </c>
      <c r="B1356" s="97" t="s">
        <v>2577</v>
      </c>
      <c r="C1356" s="101" t="s">
        <v>384</v>
      </c>
      <c r="D1356" s="100" t="s">
        <v>351</v>
      </c>
      <c r="E1356" s="102" t="s">
        <v>432</v>
      </c>
      <c r="F1356" s="102" t="s">
        <v>432</v>
      </c>
      <c r="G1356" s="102" t="s">
        <v>344</v>
      </c>
      <c r="H1356" s="102" t="s">
        <v>432</v>
      </c>
      <c r="I1356" s="102" t="s">
        <v>344</v>
      </c>
      <c r="J1356" s="100" t="s">
        <v>345</v>
      </c>
      <c r="K1356" s="100" t="s">
        <v>346</v>
      </c>
      <c r="L1356" s="100" t="s">
        <v>347</v>
      </c>
      <c r="O1356" s="105"/>
    </row>
    <row r="1357" spans="1:15" ht="15.6" hidden="1" x14ac:dyDescent="0.3">
      <c r="A1357" s="100" t="s">
        <v>2578</v>
      </c>
      <c r="B1357" s="97" t="s">
        <v>1010</v>
      </c>
      <c r="C1357" s="101" t="s">
        <v>726</v>
      </c>
      <c r="D1357" s="100" t="s">
        <v>351</v>
      </c>
      <c r="E1357" s="102" t="s">
        <v>343</v>
      </c>
      <c r="F1357" s="102" t="s">
        <v>343</v>
      </c>
      <c r="G1357" s="102" t="s">
        <v>343</v>
      </c>
      <c r="H1357" s="102" t="s">
        <v>344</v>
      </c>
      <c r="I1357" s="102" t="s">
        <v>343</v>
      </c>
      <c r="J1357" s="100" t="s">
        <v>345</v>
      </c>
      <c r="K1357" s="100" t="s">
        <v>346</v>
      </c>
      <c r="L1357" s="100" t="s">
        <v>347</v>
      </c>
      <c r="O1357" s="105"/>
    </row>
    <row r="1358" spans="1:15" ht="15.6" hidden="1" x14ac:dyDescent="0.3">
      <c r="A1358" s="100" t="s">
        <v>2579</v>
      </c>
      <c r="B1358" s="97" t="s">
        <v>2580</v>
      </c>
      <c r="C1358" s="101" t="s">
        <v>356</v>
      </c>
      <c r="D1358" s="100" t="s">
        <v>342</v>
      </c>
      <c r="E1358" s="102">
        <v>1.48</v>
      </c>
      <c r="F1358" s="102">
        <v>1.82</v>
      </c>
      <c r="G1358" s="102">
        <v>1.84</v>
      </c>
      <c r="H1358" s="102">
        <v>2.39</v>
      </c>
      <c r="I1358" s="102">
        <v>1.88</v>
      </c>
      <c r="J1358" s="100" t="s">
        <v>352</v>
      </c>
      <c r="K1358" s="100" t="s">
        <v>346</v>
      </c>
      <c r="L1358" s="100" t="s">
        <v>353</v>
      </c>
      <c r="O1358" s="105"/>
    </row>
    <row r="1359" spans="1:15" ht="15.6" hidden="1" x14ac:dyDescent="0.3">
      <c r="A1359" s="100" t="s">
        <v>2581</v>
      </c>
      <c r="B1359" s="97" t="s">
        <v>1016</v>
      </c>
      <c r="C1359" s="101" t="s">
        <v>493</v>
      </c>
      <c r="D1359" s="100" t="s">
        <v>342</v>
      </c>
      <c r="E1359" s="102">
        <v>1.36</v>
      </c>
      <c r="F1359" s="102">
        <v>1.77</v>
      </c>
      <c r="G1359" s="102">
        <v>2.09</v>
      </c>
      <c r="H1359" s="102">
        <v>2.2599999999999998</v>
      </c>
      <c r="I1359" s="102">
        <v>1.87</v>
      </c>
      <c r="J1359" s="100" t="s">
        <v>352</v>
      </c>
      <c r="K1359" s="100" t="s">
        <v>346</v>
      </c>
      <c r="L1359" s="100" t="s">
        <v>353</v>
      </c>
      <c r="O1359" s="105"/>
    </row>
    <row r="1360" spans="1:15" ht="15.6" hidden="1" x14ac:dyDescent="0.3">
      <c r="A1360" s="100" t="s">
        <v>2582</v>
      </c>
      <c r="B1360" s="97" t="s">
        <v>558</v>
      </c>
      <c r="C1360" s="101" t="s">
        <v>670</v>
      </c>
      <c r="D1360" s="100" t="s">
        <v>342</v>
      </c>
      <c r="E1360" s="102" t="s">
        <v>344</v>
      </c>
      <c r="F1360" s="102" t="s">
        <v>343</v>
      </c>
      <c r="G1360" s="102" t="s">
        <v>343</v>
      </c>
      <c r="H1360" s="102" t="s">
        <v>344</v>
      </c>
      <c r="I1360" s="102" t="s">
        <v>343</v>
      </c>
      <c r="J1360" s="100" t="s">
        <v>345</v>
      </c>
      <c r="K1360" s="100" t="s">
        <v>346</v>
      </c>
      <c r="L1360" s="100" t="s">
        <v>347</v>
      </c>
      <c r="O1360" s="105"/>
    </row>
    <row r="1361" spans="1:15" ht="15.6" hidden="1" x14ac:dyDescent="0.3">
      <c r="A1361" s="100" t="s">
        <v>2583</v>
      </c>
      <c r="B1361" s="97" t="s">
        <v>428</v>
      </c>
      <c r="C1361" s="101" t="s">
        <v>528</v>
      </c>
      <c r="D1361" s="100" t="s">
        <v>351</v>
      </c>
      <c r="E1361" s="102" t="s">
        <v>344</v>
      </c>
      <c r="F1361" s="102" t="s">
        <v>343</v>
      </c>
      <c r="G1361" s="102" t="s">
        <v>343</v>
      </c>
      <c r="H1361" s="102" t="s">
        <v>344</v>
      </c>
      <c r="I1361" s="102" t="s">
        <v>343</v>
      </c>
      <c r="J1361" s="100" t="s">
        <v>345</v>
      </c>
      <c r="K1361" s="100" t="s">
        <v>346</v>
      </c>
      <c r="L1361" s="100" t="s">
        <v>347</v>
      </c>
      <c r="O1361" s="105"/>
    </row>
    <row r="1362" spans="1:15" ht="15.6" hidden="1" x14ac:dyDescent="0.3">
      <c r="A1362" s="100" t="s">
        <v>2584</v>
      </c>
      <c r="B1362" s="97" t="s">
        <v>554</v>
      </c>
      <c r="C1362" s="101" t="s">
        <v>466</v>
      </c>
      <c r="D1362" s="100" t="s">
        <v>351</v>
      </c>
      <c r="E1362" s="102" t="s">
        <v>344</v>
      </c>
      <c r="F1362" s="102" t="s">
        <v>343</v>
      </c>
      <c r="G1362" s="102" t="s">
        <v>343</v>
      </c>
      <c r="H1362" s="102" t="s">
        <v>344</v>
      </c>
      <c r="I1362" s="102" t="s">
        <v>343</v>
      </c>
      <c r="J1362" s="100" t="s">
        <v>345</v>
      </c>
      <c r="K1362" s="100" t="s">
        <v>346</v>
      </c>
      <c r="L1362" s="100" t="s">
        <v>347</v>
      </c>
      <c r="O1362" s="105"/>
    </row>
    <row r="1363" spans="1:15" ht="15.6" hidden="1" x14ac:dyDescent="0.3">
      <c r="A1363" s="100" t="s">
        <v>2585</v>
      </c>
      <c r="B1363" s="97" t="s">
        <v>612</v>
      </c>
      <c r="C1363" s="101" t="s">
        <v>1946</v>
      </c>
      <c r="D1363" s="100" t="s">
        <v>351</v>
      </c>
      <c r="E1363" s="102" t="s">
        <v>393</v>
      </c>
      <c r="F1363" s="102" t="s">
        <v>393</v>
      </c>
      <c r="G1363" s="102" t="s">
        <v>393</v>
      </c>
      <c r="H1363" s="102" t="s">
        <v>393</v>
      </c>
      <c r="I1363" s="102" t="s">
        <v>393</v>
      </c>
      <c r="J1363" s="100" t="s">
        <v>345</v>
      </c>
      <c r="K1363" s="100" t="s">
        <v>346</v>
      </c>
      <c r="L1363" s="100" t="s">
        <v>347</v>
      </c>
      <c r="O1363" s="105"/>
    </row>
    <row r="1364" spans="1:15" ht="15.6" hidden="1" x14ac:dyDescent="0.3">
      <c r="A1364" s="100" t="s">
        <v>2586</v>
      </c>
      <c r="B1364" s="97" t="s">
        <v>2587</v>
      </c>
      <c r="C1364" s="101" t="s">
        <v>443</v>
      </c>
      <c r="D1364" s="100" t="s">
        <v>342</v>
      </c>
      <c r="E1364" s="102">
        <v>1.41</v>
      </c>
      <c r="F1364" s="102">
        <v>1.77</v>
      </c>
      <c r="G1364" s="102">
        <v>1.86</v>
      </c>
      <c r="H1364" s="102">
        <v>2.17</v>
      </c>
      <c r="I1364" s="102">
        <v>1.8</v>
      </c>
      <c r="J1364" s="100" t="s">
        <v>352</v>
      </c>
      <c r="K1364" s="100" t="s">
        <v>346</v>
      </c>
      <c r="L1364" s="100" t="s">
        <v>353</v>
      </c>
      <c r="O1364" s="105"/>
    </row>
    <row r="1365" spans="1:15" ht="15.6" hidden="1" x14ac:dyDescent="0.3">
      <c r="A1365" s="100" t="s">
        <v>2588</v>
      </c>
      <c r="B1365" s="97" t="s">
        <v>1258</v>
      </c>
      <c r="C1365" s="101" t="s">
        <v>691</v>
      </c>
      <c r="D1365" s="100" t="s">
        <v>351</v>
      </c>
      <c r="E1365" s="102" t="s">
        <v>393</v>
      </c>
      <c r="F1365" s="102" t="s">
        <v>393</v>
      </c>
      <c r="G1365" s="102" t="s">
        <v>393</v>
      </c>
      <c r="H1365" s="102" t="s">
        <v>393</v>
      </c>
      <c r="I1365" s="102" t="s">
        <v>393</v>
      </c>
      <c r="J1365" s="100" t="s">
        <v>345</v>
      </c>
      <c r="K1365" s="100" t="s">
        <v>346</v>
      </c>
      <c r="L1365" s="100" t="s">
        <v>347</v>
      </c>
      <c r="O1365" s="105"/>
    </row>
    <row r="1366" spans="1:15" ht="15.6" hidden="1" x14ac:dyDescent="0.3">
      <c r="A1366" s="100" t="s">
        <v>2589</v>
      </c>
      <c r="B1366" s="97" t="s">
        <v>930</v>
      </c>
      <c r="C1366" s="101" t="s">
        <v>378</v>
      </c>
      <c r="D1366" s="100" t="s">
        <v>351</v>
      </c>
      <c r="E1366" s="102">
        <v>1.48</v>
      </c>
      <c r="F1366" s="102">
        <v>1.82</v>
      </c>
      <c r="G1366" s="102">
        <v>1.84</v>
      </c>
      <c r="H1366" s="102">
        <v>2.39</v>
      </c>
      <c r="I1366" s="102">
        <v>1.88</v>
      </c>
      <c r="J1366" s="100" t="s">
        <v>352</v>
      </c>
      <c r="K1366" s="100" t="s">
        <v>346</v>
      </c>
      <c r="L1366" s="100" t="s">
        <v>353</v>
      </c>
      <c r="O1366" s="105"/>
    </row>
    <row r="1367" spans="1:15" ht="15.6" hidden="1" x14ac:dyDescent="0.3">
      <c r="A1367" s="100" t="s">
        <v>2590</v>
      </c>
      <c r="B1367" s="97" t="s">
        <v>554</v>
      </c>
      <c r="C1367" s="101" t="s">
        <v>670</v>
      </c>
      <c r="D1367" s="100" t="s">
        <v>351</v>
      </c>
      <c r="E1367" s="102" t="s">
        <v>344</v>
      </c>
      <c r="F1367" s="102" t="s">
        <v>343</v>
      </c>
      <c r="G1367" s="102" t="s">
        <v>343</v>
      </c>
      <c r="H1367" s="102" t="s">
        <v>344</v>
      </c>
      <c r="I1367" s="102" t="s">
        <v>343</v>
      </c>
      <c r="J1367" s="100" t="s">
        <v>345</v>
      </c>
      <c r="K1367" s="100" t="s">
        <v>346</v>
      </c>
      <c r="L1367" s="100" t="s">
        <v>347</v>
      </c>
      <c r="O1367" s="105"/>
    </row>
    <row r="1368" spans="1:15" ht="15.6" hidden="1" x14ac:dyDescent="0.3">
      <c r="A1368" s="100" t="s">
        <v>2591</v>
      </c>
      <c r="B1368" s="97" t="s">
        <v>2592</v>
      </c>
      <c r="C1368" s="101" t="s">
        <v>460</v>
      </c>
      <c r="D1368" s="100" t="s">
        <v>342</v>
      </c>
      <c r="E1368" s="102">
        <v>1.48</v>
      </c>
      <c r="F1368" s="102">
        <v>1.82</v>
      </c>
      <c r="G1368" s="102">
        <v>1.84</v>
      </c>
      <c r="H1368" s="102">
        <v>2.39</v>
      </c>
      <c r="I1368" s="102">
        <v>1.88</v>
      </c>
      <c r="J1368" s="100" t="s">
        <v>352</v>
      </c>
      <c r="K1368" s="100" t="s">
        <v>346</v>
      </c>
      <c r="L1368" s="100" t="s">
        <v>353</v>
      </c>
      <c r="O1368" s="105"/>
    </row>
    <row r="1369" spans="1:15" ht="15.6" hidden="1" x14ac:dyDescent="0.3">
      <c r="A1369" s="100" t="s">
        <v>2593</v>
      </c>
      <c r="B1369" s="97" t="s">
        <v>2594</v>
      </c>
      <c r="C1369" s="101" t="s">
        <v>384</v>
      </c>
      <c r="D1369" s="100" t="s">
        <v>351</v>
      </c>
      <c r="E1369" s="102" t="s">
        <v>364</v>
      </c>
      <c r="F1369" s="102" t="s">
        <v>364</v>
      </c>
      <c r="G1369" s="102" t="s">
        <v>364</v>
      </c>
      <c r="H1369" s="102" t="s">
        <v>364</v>
      </c>
      <c r="I1369" s="102" t="s">
        <v>364</v>
      </c>
      <c r="J1369" s="100" t="s">
        <v>345</v>
      </c>
      <c r="K1369" s="100" t="s">
        <v>346</v>
      </c>
      <c r="L1369" s="100" t="s">
        <v>347</v>
      </c>
      <c r="O1369" s="105"/>
    </row>
    <row r="1370" spans="1:15" ht="15.6" hidden="1" x14ac:dyDescent="0.3">
      <c r="A1370" s="100" t="s">
        <v>2595</v>
      </c>
      <c r="B1370" s="97" t="s">
        <v>2596</v>
      </c>
      <c r="C1370" s="101" t="s">
        <v>514</v>
      </c>
      <c r="D1370" s="100" t="s">
        <v>351</v>
      </c>
      <c r="E1370" s="102">
        <v>2.5609999999999999</v>
      </c>
      <c r="F1370" s="102">
        <v>2.4079999999999999</v>
      </c>
      <c r="G1370" s="102">
        <v>2.5169999999999999</v>
      </c>
      <c r="H1370" s="102">
        <v>2.08</v>
      </c>
      <c r="I1370" s="102">
        <v>2.3919999999999999</v>
      </c>
      <c r="J1370" s="100" t="s">
        <v>621</v>
      </c>
      <c r="K1370" s="100" t="s">
        <v>346</v>
      </c>
      <c r="L1370" s="100" t="s">
        <v>353</v>
      </c>
      <c r="O1370" s="105"/>
    </row>
    <row r="1371" spans="1:15" ht="15.6" hidden="1" x14ac:dyDescent="0.3">
      <c r="A1371" s="100" t="s">
        <v>2597</v>
      </c>
      <c r="B1371" s="97" t="s">
        <v>568</v>
      </c>
      <c r="C1371" s="101" t="s">
        <v>399</v>
      </c>
      <c r="D1371" s="100" t="s">
        <v>342</v>
      </c>
      <c r="E1371" s="102" t="s">
        <v>343</v>
      </c>
      <c r="F1371" s="102" t="s">
        <v>343</v>
      </c>
      <c r="G1371" s="102" t="s">
        <v>343</v>
      </c>
      <c r="H1371" s="102" t="s">
        <v>344</v>
      </c>
      <c r="I1371" s="102" t="s">
        <v>343</v>
      </c>
      <c r="J1371" s="100" t="s">
        <v>345</v>
      </c>
      <c r="K1371" s="100" t="s">
        <v>346</v>
      </c>
      <c r="L1371" s="100" t="s">
        <v>347</v>
      </c>
      <c r="O1371" s="105"/>
    </row>
    <row r="1372" spans="1:15" ht="15.6" hidden="1" x14ac:dyDescent="0.3">
      <c r="A1372" s="100" t="s">
        <v>2598</v>
      </c>
      <c r="B1372" s="97" t="s">
        <v>2599</v>
      </c>
      <c r="C1372" s="101" t="s">
        <v>514</v>
      </c>
      <c r="D1372" s="100" t="s">
        <v>342</v>
      </c>
      <c r="E1372" s="102">
        <v>2.0699999999999998</v>
      </c>
      <c r="F1372" s="102">
        <v>2.06</v>
      </c>
      <c r="G1372" s="102">
        <v>2.2650000000000001</v>
      </c>
      <c r="H1372" s="102">
        <v>2.06</v>
      </c>
      <c r="I1372" s="102">
        <v>2.1139999999999999</v>
      </c>
      <c r="J1372" s="100" t="s">
        <v>706</v>
      </c>
      <c r="K1372" s="100" t="s">
        <v>346</v>
      </c>
      <c r="L1372" s="100" t="s">
        <v>478</v>
      </c>
      <c r="O1372" s="105"/>
    </row>
    <row r="1373" spans="1:15" ht="15.6" hidden="1" x14ac:dyDescent="0.3">
      <c r="A1373" s="100" t="s">
        <v>2600</v>
      </c>
      <c r="B1373" s="97" t="s">
        <v>2601</v>
      </c>
      <c r="C1373" s="101" t="s">
        <v>384</v>
      </c>
      <c r="D1373" s="100" t="s">
        <v>351</v>
      </c>
      <c r="E1373" s="102" t="s">
        <v>344</v>
      </c>
      <c r="F1373" s="102" t="s">
        <v>344</v>
      </c>
      <c r="G1373" s="102" t="s">
        <v>344</v>
      </c>
      <c r="H1373" s="102" t="s">
        <v>432</v>
      </c>
      <c r="I1373" s="102" t="s">
        <v>344</v>
      </c>
      <c r="J1373" s="100" t="s">
        <v>345</v>
      </c>
      <c r="K1373" s="100" t="s">
        <v>346</v>
      </c>
      <c r="L1373" s="100" t="s">
        <v>347</v>
      </c>
      <c r="O1373" s="105"/>
    </row>
    <row r="1374" spans="1:15" ht="15.6" hidden="1" x14ac:dyDescent="0.3">
      <c r="A1374" s="100" t="s">
        <v>2602</v>
      </c>
      <c r="B1374" s="97" t="s">
        <v>2603</v>
      </c>
      <c r="C1374" s="101" t="s">
        <v>356</v>
      </c>
      <c r="D1374" s="100" t="s">
        <v>351</v>
      </c>
      <c r="E1374" s="102">
        <v>1.89</v>
      </c>
      <c r="F1374" s="102">
        <v>2.0299999999999998</v>
      </c>
      <c r="G1374" s="102">
        <v>2.16</v>
      </c>
      <c r="H1374" s="102">
        <v>2.3199999999999998</v>
      </c>
      <c r="I1374" s="102">
        <v>2.1</v>
      </c>
      <c r="J1374" s="100" t="s">
        <v>352</v>
      </c>
      <c r="K1374" s="100" t="s">
        <v>346</v>
      </c>
      <c r="L1374" s="100" t="s">
        <v>353</v>
      </c>
      <c r="O1374" s="105"/>
    </row>
    <row r="1375" spans="1:15" ht="15.6" hidden="1" x14ac:dyDescent="0.3">
      <c r="A1375" s="100" t="s">
        <v>2604</v>
      </c>
      <c r="B1375" s="97" t="s">
        <v>2605</v>
      </c>
      <c r="C1375" s="101" t="s">
        <v>356</v>
      </c>
      <c r="D1375" s="100" t="s">
        <v>363</v>
      </c>
      <c r="E1375" s="102" t="s">
        <v>364</v>
      </c>
      <c r="F1375" s="102" t="s">
        <v>364</v>
      </c>
      <c r="G1375" s="102" t="s">
        <v>364</v>
      </c>
      <c r="H1375" s="102" t="s">
        <v>364</v>
      </c>
      <c r="I1375" s="102" t="s">
        <v>364</v>
      </c>
      <c r="J1375" s="100" t="s">
        <v>365</v>
      </c>
      <c r="K1375" s="100" t="s">
        <v>346</v>
      </c>
      <c r="L1375" s="100" t="s">
        <v>347</v>
      </c>
      <c r="O1375" s="105"/>
    </row>
    <row r="1376" spans="1:15" ht="15.6" hidden="1" x14ac:dyDescent="0.3">
      <c r="A1376" s="100" t="s">
        <v>2606</v>
      </c>
      <c r="B1376" s="97" t="s">
        <v>2607</v>
      </c>
      <c r="C1376" s="101" t="s">
        <v>514</v>
      </c>
      <c r="D1376" s="100" t="s">
        <v>351</v>
      </c>
      <c r="E1376" s="102">
        <v>2.0310000000000001</v>
      </c>
      <c r="F1376" s="102">
        <v>2.02</v>
      </c>
      <c r="G1376" s="102">
        <v>2.5129999999999999</v>
      </c>
      <c r="H1376" s="102">
        <v>2.0169999999999999</v>
      </c>
      <c r="I1376" s="102">
        <v>2.145</v>
      </c>
      <c r="J1376" s="100" t="s">
        <v>621</v>
      </c>
      <c r="K1376" s="100" t="s">
        <v>346</v>
      </c>
      <c r="L1376" s="100" t="s">
        <v>478</v>
      </c>
      <c r="O1376" s="105"/>
    </row>
    <row r="1377" spans="1:15" ht="15.6" hidden="1" x14ac:dyDescent="0.3">
      <c r="A1377" s="100" t="s">
        <v>2608</v>
      </c>
      <c r="B1377" s="97" t="s">
        <v>2609</v>
      </c>
      <c r="C1377" s="101" t="s">
        <v>356</v>
      </c>
      <c r="D1377" s="100" t="s">
        <v>351</v>
      </c>
      <c r="E1377" s="102">
        <v>1.52</v>
      </c>
      <c r="F1377" s="102">
        <v>1.8</v>
      </c>
      <c r="G1377" s="102">
        <v>1.9</v>
      </c>
      <c r="H1377" s="102">
        <v>2.1800000000000002</v>
      </c>
      <c r="I1377" s="102">
        <v>1.85</v>
      </c>
      <c r="J1377" s="100" t="s">
        <v>352</v>
      </c>
      <c r="K1377" s="100" t="s">
        <v>346</v>
      </c>
      <c r="L1377" s="100" t="s">
        <v>353</v>
      </c>
      <c r="O1377" s="105"/>
    </row>
    <row r="1378" spans="1:15" ht="15.6" hidden="1" x14ac:dyDescent="0.3">
      <c r="A1378" s="100" t="s">
        <v>2610</v>
      </c>
      <c r="B1378" s="97" t="s">
        <v>2611</v>
      </c>
      <c r="C1378" s="101" t="s">
        <v>514</v>
      </c>
      <c r="D1378" s="100" t="s">
        <v>351</v>
      </c>
      <c r="E1378" s="102">
        <v>2.0310000000000001</v>
      </c>
      <c r="F1378" s="102">
        <v>2.02</v>
      </c>
      <c r="G1378" s="102">
        <v>2.5129999999999999</v>
      </c>
      <c r="H1378" s="102">
        <v>2.0169999999999999</v>
      </c>
      <c r="I1378" s="102">
        <v>2.145</v>
      </c>
      <c r="J1378" s="100" t="s">
        <v>352</v>
      </c>
      <c r="K1378" s="100" t="s">
        <v>346</v>
      </c>
      <c r="L1378" s="100" t="s">
        <v>478</v>
      </c>
      <c r="O1378" s="105"/>
    </row>
    <row r="1379" spans="1:15" ht="15.6" hidden="1" x14ac:dyDescent="0.3">
      <c r="A1379" s="100" t="s">
        <v>2612</v>
      </c>
      <c r="B1379" s="97" t="s">
        <v>2613</v>
      </c>
      <c r="C1379" s="101" t="s">
        <v>443</v>
      </c>
      <c r="D1379" s="100" t="s">
        <v>351</v>
      </c>
      <c r="E1379" s="102">
        <v>1.35</v>
      </c>
      <c r="F1379" s="102">
        <v>1.75</v>
      </c>
      <c r="G1379" s="102">
        <v>1.82</v>
      </c>
      <c r="H1379" s="102">
        <v>2.1800000000000002</v>
      </c>
      <c r="I1379" s="102">
        <v>1.78</v>
      </c>
      <c r="J1379" s="100" t="s">
        <v>352</v>
      </c>
      <c r="K1379" s="100" t="s">
        <v>346</v>
      </c>
      <c r="L1379" s="100" t="s">
        <v>353</v>
      </c>
      <c r="O1379" s="105"/>
    </row>
    <row r="1380" spans="1:15" ht="15.6" hidden="1" x14ac:dyDescent="0.3">
      <c r="A1380" s="100" t="s">
        <v>2614</v>
      </c>
      <c r="B1380" s="97" t="s">
        <v>486</v>
      </c>
      <c r="C1380" s="101" t="s">
        <v>378</v>
      </c>
      <c r="D1380" s="100" t="s">
        <v>342</v>
      </c>
      <c r="E1380" s="102" t="s">
        <v>344</v>
      </c>
      <c r="F1380" s="102" t="s">
        <v>344</v>
      </c>
      <c r="G1380" s="102" t="s">
        <v>343</v>
      </c>
      <c r="H1380" s="102" t="s">
        <v>344</v>
      </c>
      <c r="I1380" s="102" t="s">
        <v>343</v>
      </c>
      <c r="J1380" s="100" t="s">
        <v>345</v>
      </c>
      <c r="K1380" s="100" t="s">
        <v>346</v>
      </c>
      <c r="L1380" s="100" t="s">
        <v>347</v>
      </c>
      <c r="O1380" s="105"/>
    </row>
    <row r="1381" spans="1:15" ht="15.6" hidden="1" x14ac:dyDescent="0.3">
      <c r="A1381" s="100" t="s">
        <v>2615</v>
      </c>
      <c r="B1381" s="97" t="s">
        <v>2616</v>
      </c>
      <c r="C1381" s="101" t="s">
        <v>384</v>
      </c>
      <c r="D1381" s="100" t="s">
        <v>351</v>
      </c>
      <c r="E1381" s="102" t="s">
        <v>344</v>
      </c>
      <c r="F1381" s="102" t="s">
        <v>344</v>
      </c>
      <c r="G1381" s="102" t="s">
        <v>432</v>
      </c>
      <c r="H1381" s="102" t="s">
        <v>344</v>
      </c>
      <c r="I1381" s="102" t="s">
        <v>344</v>
      </c>
      <c r="J1381" s="100" t="s">
        <v>345</v>
      </c>
      <c r="K1381" s="100" t="s">
        <v>346</v>
      </c>
      <c r="L1381" s="100" t="s">
        <v>347</v>
      </c>
      <c r="O1381" s="105"/>
    </row>
    <row r="1382" spans="1:15" ht="15.6" hidden="1" x14ac:dyDescent="0.3">
      <c r="A1382" s="100" t="s">
        <v>2617</v>
      </c>
      <c r="B1382" s="97" t="s">
        <v>577</v>
      </c>
      <c r="C1382" s="101" t="s">
        <v>496</v>
      </c>
      <c r="D1382" s="100" t="s">
        <v>351</v>
      </c>
      <c r="E1382" s="102" t="s">
        <v>393</v>
      </c>
      <c r="F1382" s="102" t="s">
        <v>393</v>
      </c>
      <c r="G1382" s="102" t="s">
        <v>393</v>
      </c>
      <c r="H1382" s="102" t="s">
        <v>393</v>
      </c>
      <c r="I1382" s="102" t="s">
        <v>393</v>
      </c>
      <c r="J1382" s="100" t="s">
        <v>345</v>
      </c>
      <c r="K1382" s="100" t="s">
        <v>346</v>
      </c>
      <c r="L1382" s="100" t="s">
        <v>347</v>
      </c>
      <c r="O1382" s="105"/>
    </row>
    <row r="1383" spans="1:15" ht="15.6" hidden="1" x14ac:dyDescent="0.3">
      <c r="A1383" s="100" t="s">
        <v>2618</v>
      </c>
      <c r="B1383" s="97" t="s">
        <v>758</v>
      </c>
      <c r="C1383" s="101" t="s">
        <v>514</v>
      </c>
      <c r="D1383" s="100" t="s">
        <v>351</v>
      </c>
      <c r="E1383" s="102" t="s">
        <v>343</v>
      </c>
      <c r="F1383" s="102" t="s">
        <v>432</v>
      </c>
      <c r="G1383" s="102" t="s">
        <v>343</v>
      </c>
      <c r="H1383" s="102" t="s">
        <v>344</v>
      </c>
      <c r="I1383" s="102" t="s">
        <v>343</v>
      </c>
      <c r="J1383" s="100" t="s">
        <v>484</v>
      </c>
      <c r="K1383" s="100" t="s">
        <v>346</v>
      </c>
      <c r="L1383" s="100" t="s">
        <v>347</v>
      </c>
      <c r="O1383" s="105"/>
    </row>
    <row r="1384" spans="1:15" ht="15.6" hidden="1" x14ac:dyDescent="0.3">
      <c r="A1384" s="100" t="s">
        <v>2619</v>
      </c>
      <c r="B1384" s="97" t="s">
        <v>2620</v>
      </c>
      <c r="C1384" s="101" t="s">
        <v>953</v>
      </c>
      <c r="D1384" s="100" t="s">
        <v>342</v>
      </c>
      <c r="E1384" s="102">
        <v>1.48</v>
      </c>
      <c r="F1384" s="102">
        <v>1.82</v>
      </c>
      <c r="G1384" s="102">
        <v>1.84</v>
      </c>
      <c r="H1384" s="102">
        <v>2.39</v>
      </c>
      <c r="I1384" s="102">
        <v>1.88</v>
      </c>
      <c r="J1384" s="100" t="s">
        <v>352</v>
      </c>
      <c r="K1384" s="100" t="s">
        <v>346</v>
      </c>
      <c r="L1384" s="100" t="s">
        <v>353</v>
      </c>
      <c r="O1384" s="105"/>
    </row>
    <row r="1385" spans="1:15" ht="15.6" hidden="1" x14ac:dyDescent="0.3">
      <c r="A1385" s="100" t="s">
        <v>2621</v>
      </c>
      <c r="B1385" s="97" t="s">
        <v>851</v>
      </c>
      <c r="C1385" s="101" t="s">
        <v>984</v>
      </c>
      <c r="D1385" s="100" t="s">
        <v>342</v>
      </c>
      <c r="E1385" s="102" t="s">
        <v>343</v>
      </c>
      <c r="F1385" s="102" t="s">
        <v>432</v>
      </c>
      <c r="G1385" s="102" t="s">
        <v>343</v>
      </c>
      <c r="H1385" s="102" t="s">
        <v>344</v>
      </c>
      <c r="I1385" s="102" t="s">
        <v>343</v>
      </c>
      <c r="J1385" s="100" t="s">
        <v>345</v>
      </c>
      <c r="K1385" s="100" t="s">
        <v>346</v>
      </c>
      <c r="L1385" s="100" t="s">
        <v>347</v>
      </c>
      <c r="O1385" s="105"/>
    </row>
    <row r="1386" spans="1:15" ht="15.6" hidden="1" x14ac:dyDescent="0.3">
      <c r="A1386" s="100" t="s">
        <v>2622</v>
      </c>
      <c r="B1386" s="97" t="s">
        <v>2316</v>
      </c>
      <c r="C1386" s="101" t="s">
        <v>443</v>
      </c>
      <c r="D1386" s="100" t="s">
        <v>351</v>
      </c>
      <c r="E1386" s="102">
        <v>1.41</v>
      </c>
      <c r="F1386" s="102">
        <v>1.72</v>
      </c>
      <c r="G1386" s="102">
        <v>1.92</v>
      </c>
      <c r="H1386" s="102">
        <v>2.2000000000000002</v>
      </c>
      <c r="I1386" s="102">
        <v>1.81</v>
      </c>
      <c r="J1386" s="100" t="s">
        <v>352</v>
      </c>
      <c r="K1386" s="100" t="s">
        <v>346</v>
      </c>
      <c r="L1386" s="100" t="s">
        <v>353</v>
      </c>
      <c r="O1386" s="105"/>
    </row>
    <row r="1387" spans="1:15" ht="15.6" hidden="1" x14ac:dyDescent="0.3">
      <c r="A1387" s="100" t="s">
        <v>2623</v>
      </c>
      <c r="B1387" s="97" t="s">
        <v>492</v>
      </c>
      <c r="C1387" s="101" t="s">
        <v>726</v>
      </c>
      <c r="D1387" s="100" t="s">
        <v>342</v>
      </c>
      <c r="E1387" s="102" t="s">
        <v>344</v>
      </c>
      <c r="F1387" s="102" t="s">
        <v>344</v>
      </c>
      <c r="G1387" s="102" t="s">
        <v>343</v>
      </c>
      <c r="H1387" s="102" t="s">
        <v>344</v>
      </c>
      <c r="I1387" s="102" t="s">
        <v>343</v>
      </c>
      <c r="J1387" s="100" t="s">
        <v>345</v>
      </c>
      <c r="K1387" s="100" t="s">
        <v>346</v>
      </c>
      <c r="L1387" s="100" t="s">
        <v>347</v>
      </c>
      <c r="O1387" s="105"/>
    </row>
    <row r="1388" spans="1:15" ht="15.6" hidden="1" x14ac:dyDescent="0.3">
      <c r="A1388" s="100" t="s">
        <v>2624</v>
      </c>
      <c r="B1388" s="97" t="s">
        <v>2625</v>
      </c>
      <c r="C1388" s="101" t="s">
        <v>514</v>
      </c>
      <c r="D1388" s="100" t="s">
        <v>351</v>
      </c>
      <c r="E1388" s="102">
        <v>2.5550000000000002</v>
      </c>
      <c r="F1388" s="102">
        <v>2.9359999999999999</v>
      </c>
      <c r="G1388" s="102">
        <v>2.177</v>
      </c>
      <c r="H1388" s="102">
        <v>2.927</v>
      </c>
      <c r="I1388" s="102">
        <v>2.649</v>
      </c>
      <c r="J1388" s="100" t="s">
        <v>426</v>
      </c>
      <c r="K1388" s="100" t="s">
        <v>346</v>
      </c>
      <c r="L1388" s="100" t="s">
        <v>353</v>
      </c>
      <c r="O1388" s="105"/>
    </row>
    <row r="1389" spans="1:15" ht="15.6" hidden="1" x14ac:dyDescent="0.3">
      <c r="A1389" s="100" t="s">
        <v>2626</v>
      </c>
      <c r="B1389" s="97" t="s">
        <v>2627</v>
      </c>
      <c r="C1389" s="101" t="s">
        <v>460</v>
      </c>
      <c r="D1389" s="100" t="s">
        <v>351</v>
      </c>
      <c r="E1389" s="102">
        <v>1.37</v>
      </c>
      <c r="F1389" s="102">
        <v>1.61</v>
      </c>
      <c r="G1389" s="102">
        <v>1.8</v>
      </c>
      <c r="H1389" s="102">
        <v>2.13</v>
      </c>
      <c r="I1389" s="102">
        <v>1.73</v>
      </c>
      <c r="J1389" s="100" t="s">
        <v>352</v>
      </c>
      <c r="K1389" s="100" t="s">
        <v>346</v>
      </c>
      <c r="L1389" s="100" t="s">
        <v>353</v>
      </c>
      <c r="O1389" s="105"/>
    </row>
    <row r="1390" spans="1:15" ht="15.6" hidden="1" x14ac:dyDescent="0.3">
      <c r="A1390" s="100" t="s">
        <v>2628</v>
      </c>
      <c r="B1390" s="97" t="s">
        <v>634</v>
      </c>
      <c r="C1390" s="101" t="s">
        <v>399</v>
      </c>
      <c r="D1390" s="100" t="s">
        <v>351</v>
      </c>
      <c r="E1390" s="102" t="s">
        <v>344</v>
      </c>
      <c r="F1390" s="102" t="s">
        <v>343</v>
      </c>
      <c r="G1390" s="102" t="s">
        <v>343</v>
      </c>
      <c r="H1390" s="102" t="s">
        <v>344</v>
      </c>
      <c r="I1390" s="102" t="s">
        <v>343</v>
      </c>
      <c r="J1390" s="100" t="s">
        <v>345</v>
      </c>
      <c r="K1390" s="100" t="s">
        <v>346</v>
      </c>
      <c r="L1390" s="100" t="s">
        <v>347</v>
      </c>
      <c r="O1390" s="105"/>
    </row>
    <row r="1391" spans="1:15" ht="15.6" hidden="1" x14ac:dyDescent="0.3">
      <c r="A1391" s="100" t="s">
        <v>2629</v>
      </c>
      <c r="B1391" s="97" t="s">
        <v>2630</v>
      </c>
      <c r="C1391" s="101" t="s">
        <v>356</v>
      </c>
      <c r="D1391" s="100" t="s">
        <v>342</v>
      </c>
      <c r="E1391" s="102" t="s">
        <v>432</v>
      </c>
      <c r="F1391" s="102" t="s">
        <v>432</v>
      </c>
      <c r="G1391" s="102" t="s">
        <v>344</v>
      </c>
      <c r="H1391" s="102" t="s">
        <v>432</v>
      </c>
      <c r="I1391" s="102" t="s">
        <v>432</v>
      </c>
      <c r="J1391" s="100" t="s">
        <v>484</v>
      </c>
      <c r="K1391" s="100" t="s">
        <v>346</v>
      </c>
      <c r="L1391" s="100" t="s">
        <v>347</v>
      </c>
      <c r="O1391" s="105"/>
    </row>
    <row r="1392" spans="1:15" ht="15.6" hidden="1" x14ac:dyDescent="0.3">
      <c r="A1392" s="100" t="s">
        <v>2631</v>
      </c>
      <c r="B1392" s="97" t="s">
        <v>486</v>
      </c>
      <c r="C1392" s="101" t="s">
        <v>473</v>
      </c>
      <c r="D1392" s="100" t="s">
        <v>342</v>
      </c>
      <c r="E1392" s="102" t="s">
        <v>344</v>
      </c>
      <c r="F1392" s="102" t="s">
        <v>344</v>
      </c>
      <c r="G1392" s="102" t="s">
        <v>343</v>
      </c>
      <c r="H1392" s="102" t="s">
        <v>344</v>
      </c>
      <c r="I1392" s="102" t="s">
        <v>343</v>
      </c>
      <c r="J1392" s="100" t="s">
        <v>345</v>
      </c>
      <c r="K1392" s="100" t="s">
        <v>346</v>
      </c>
      <c r="L1392" s="100" t="s">
        <v>347</v>
      </c>
      <c r="O1392" s="105"/>
    </row>
    <row r="1393" spans="1:15" ht="15.6" hidden="1" x14ac:dyDescent="0.3">
      <c r="A1393" s="100" t="s">
        <v>2632</v>
      </c>
      <c r="B1393" s="97" t="s">
        <v>2633</v>
      </c>
      <c r="C1393" s="101" t="s">
        <v>514</v>
      </c>
      <c r="D1393" s="100" t="s">
        <v>342</v>
      </c>
      <c r="E1393" s="102">
        <v>2.9489999999999998</v>
      </c>
      <c r="F1393" s="102">
        <v>2.9180000000000001</v>
      </c>
      <c r="G1393" s="102">
        <v>1.63</v>
      </c>
      <c r="H1393" s="102">
        <v>2.1800000000000002</v>
      </c>
      <c r="I1393" s="102">
        <v>2.419</v>
      </c>
      <c r="J1393" s="100" t="s">
        <v>435</v>
      </c>
      <c r="K1393" s="100" t="s">
        <v>346</v>
      </c>
      <c r="L1393" s="100" t="s">
        <v>353</v>
      </c>
      <c r="O1393" s="105"/>
    </row>
    <row r="1394" spans="1:15" ht="15.6" hidden="1" x14ac:dyDescent="0.3">
      <c r="A1394" s="100" t="s">
        <v>2634</v>
      </c>
      <c r="B1394" s="97" t="s">
        <v>2635</v>
      </c>
      <c r="C1394" s="101" t="s">
        <v>384</v>
      </c>
      <c r="D1394" s="100" t="s">
        <v>342</v>
      </c>
      <c r="E1394" s="102" t="s">
        <v>343</v>
      </c>
      <c r="F1394" s="102" t="s">
        <v>343</v>
      </c>
      <c r="G1394" s="102" t="s">
        <v>344</v>
      </c>
      <c r="H1394" s="102" t="s">
        <v>344</v>
      </c>
      <c r="I1394" s="102" t="s">
        <v>343</v>
      </c>
      <c r="J1394" s="100" t="s">
        <v>345</v>
      </c>
      <c r="K1394" s="100" t="s">
        <v>346</v>
      </c>
      <c r="L1394" s="100" t="s">
        <v>347</v>
      </c>
      <c r="O1394" s="105"/>
    </row>
    <row r="1395" spans="1:15" ht="15.6" hidden="1" x14ac:dyDescent="0.3">
      <c r="A1395" s="100" t="s">
        <v>2636</v>
      </c>
      <c r="B1395" s="97" t="s">
        <v>1280</v>
      </c>
      <c r="C1395" s="101" t="s">
        <v>613</v>
      </c>
      <c r="D1395" s="100" t="s">
        <v>342</v>
      </c>
      <c r="E1395" s="102" t="s">
        <v>343</v>
      </c>
      <c r="F1395" s="102" t="s">
        <v>343</v>
      </c>
      <c r="G1395" s="102" t="s">
        <v>343</v>
      </c>
      <c r="H1395" s="102" t="s">
        <v>344</v>
      </c>
      <c r="I1395" s="102" t="s">
        <v>343</v>
      </c>
      <c r="J1395" s="100" t="s">
        <v>345</v>
      </c>
      <c r="K1395" s="100" t="s">
        <v>346</v>
      </c>
      <c r="L1395" s="100" t="s">
        <v>347</v>
      </c>
      <c r="O1395" s="105"/>
    </row>
    <row r="1396" spans="1:15" ht="15.6" hidden="1" x14ac:dyDescent="0.3">
      <c r="A1396" s="100" t="s">
        <v>2637</v>
      </c>
      <c r="B1396" s="97" t="s">
        <v>2638</v>
      </c>
      <c r="C1396" s="101" t="s">
        <v>356</v>
      </c>
      <c r="D1396" s="100" t="s">
        <v>351</v>
      </c>
      <c r="E1396" s="102">
        <v>2.4</v>
      </c>
      <c r="F1396" s="102">
        <v>2.7</v>
      </c>
      <c r="G1396" s="102">
        <v>2.5</v>
      </c>
      <c r="H1396" s="102">
        <v>2.2000000000000002</v>
      </c>
      <c r="I1396" s="102">
        <v>2.4</v>
      </c>
      <c r="J1396" s="100" t="s">
        <v>345</v>
      </c>
      <c r="K1396" s="100" t="s">
        <v>346</v>
      </c>
      <c r="L1396" s="100" t="s">
        <v>357</v>
      </c>
      <c r="O1396" s="105"/>
    </row>
    <row r="1397" spans="1:15" ht="15.6" hidden="1" x14ac:dyDescent="0.3">
      <c r="A1397" s="100" t="s">
        <v>2639</v>
      </c>
      <c r="B1397" s="97" t="s">
        <v>577</v>
      </c>
      <c r="C1397" s="101" t="s">
        <v>483</v>
      </c>
      <c r="D1397" s="100" t="s">
        <v>342</v>
      </c>
      <c r="E1397" s="102" t="s">
        <v>343</v>
      </c>
      <c r="F1397" s="102" t="s">
        <v>432</v>
      </c>
      <c r="G1397" s="102" t="s">
        <v>343</v>
      </c>
      <c r="H1397" s="102" t="s">
        <v>344</v>
      </c>
      <c r="I1397" s="102" t="s">
        <v>343</v>
      </c>
      <c r="J1397" s="100" t="s">
        <v>345</v>
      </c>
      <c r="K1397" s="100" t="s">
        <v>346</v>
      </c>
      <c r="L1397" s="100" t="s">
        <v>347</v>
      </c>
      <c r="O1397" s="105"/>
    </row>
    <row r="1398" spans="1:15" ht="15.6" hidden="1" x14ac:dyDescent="0.3">
      <c r="A1398" s="100" t="s">
        <v>2640</v>
      </c>
      <c r="B1398" s="97" t="s">
        <v>2641</v>
      </c>
      <c r="C1398" s="101" t="s">
        <v>514</v>
      </c>
      <c r="D1398" s="100" t="s">
        <v>342</v>
      </c>
      <c r="E1398" s="102">
        <v>2.5609999999999999</v>
      </c>
      <c r="F1398" s="102">
        <v>2.4079999999999999</v>
      </c>
      <c r="G1398" s="102">
        <v>2.5169999999999999</v>
      </c>
      <c r="H1398" s="102">
        <v>2.08</v>
      </c>
      <c r="I1398" s="102">
        <v>2.3919999999999999</v>
      </c>
      <c r="J1398" s="100" t="s">
        <v>621</v>
      </c>
      <c r="K1398" s="100" t="s">
        <v>346</v>
      </c>
      <c r="L1398" s="100" t="s">
        <v>353</v>
      </c>
      <c r="O1398" s="105"/>
    </row>
    <row r="1399" spans="1:15" ht="15.6" hidden="1" x14ac:dyDescent="0.3">
      <c r="A1399" s="100" t="s">
        <v>2642</v>
      </c>
      <c r="B1399" s="97" t="s">
        <v>453</v>
      </c>
      <c r="C1399" s="101" t="s">
        <v>713</v>
      </c>
      <c r="D1399" s="100" t="s">
        <v>342</v>
      </c>
      <c r="E1399" s="102" t="s">
        <v>344</v>
      </c>
      <c r="F1399" s="102" t="s">
        <v>432</v>
      </c>
      <c r="G1399" s="102" t="s">
        <v>343</v>
      </c>
      <c r="H1399" s="102" t="s">
        <v>432</v>
      </c>
      <c r="I1399" s="102" t="s">
        <v>344</v>
      </c>
      <c r="J1399" s="100" t="s">
        <v>345</v>
      </c>
      <c r="K1399" s="100" t="s">
        <v>346</v>
      </c>
      <c r="L1399" s="100" t="s">
        <v>347</v>
      </c>
      <c r="O1399" s="105"/>
    </row>
    <row r="1400" spans="1:15" ht="15.6" hidden="1" x14ac:dyDescent="0.3">
      <c r="A1400" s="100" t="s">
        <v>2643</v>
      </c>
      <c r="B1400" s="97" t="s">
        <v>853</v>
      </c>
      <c r="C1400" s="101" t="s">
        <v>473</v>
      </c>
      <c r="D1400" s="100" t="s">
        <v>351</v>
      </c>
      <c r="E1400" s="102">
        <v>1.48</v>
      </c>
      <c r="F1400" s="102">
        <v>1.82</v>
      </c>
      <c r="G1400" s="102">
        <v>1.84</v>
      </c>
      <c r="H1400" s="102">
        <v>2.39</v>
      </c>
      <c r="I1400" s="102">
        <v>1.88</v>
      </c>
      <c r="J1400" s="100" t="s">
        <v>352</v>
      </c>
      <c r="K1400" s="100" t="s">
        <v>346</v>
      </c>
      <c r="L1400" s="100" t="s">
        <v>353</v>
      </c>
      <c r="O1400" s="105"/>
    </row>
    <row r="1401" spans="1:15" ht="15.6" hidden="1" x14ac:dyDescent="0.3">
      <c r="A1401" s="100" t="s">
        <v>2644</v>
      </c>
      <c r="B1401" s="97" t="s">
        <v>340</v>
      </c>
      <c r="C1401" s="101" t="s">
        <v>443</v>
      </c>
      <c r="D1401" s="100" t="s">
        <v>342</v>
      </c>
      <c r="E1401" s="102" t="s">
        <v>343</v>
      </c>
      <c r="F1401" s="102" t="s">
        <v>343</v>
      </c>
      <c r="G1401" s="102" t="s">
        <v>343</v>
      </c>
      <c r="H1401" s="102" t="s">
        <v>344</v>
      </c>
      <c r="I1401" s="102" t="s">
        <v>343</v>
      </c>
      <c r="J1401" s="100" t="s">
        <v>345</v>
      </c>
      <c r="K1401" s="100" t="s">
        <v>346</v>
      </c>
      <c r="L1401" s="100" t="s">
        <v>347</v>
      </c>
      <c r="O1401" s="105"/>
    </row>
    <row r="1402" spans="1:15" ht="15.6" hidden="1" x14ac:dyDescent="0.3">
      <c r="A1402" s="100" t="s">
        <v>2645</v>
      </c>
      <c r="B1402" s="97" t="s">
        <v>391</v>
      </c>
      <c r="C1402" s="101" t="s">
        <v>396</v>
      </c>
      <c r="D1402" s="100" t="s">
        <v>351</v>
      </c>
      <c r="E1402" s="102" t="s">
        <v>393</v>
      </c>
      <c r="F1402" s="102" t="s">
        <v>393</v>
      </c>
      <c r="G1402" s="102" t="s">
        <v>393</v>
      </c>
      <c r="H1402" s="102" t="s">
        <v>393</v>
      </c>
      <c r="I1402" s="102" t="s">
        <v>393</v>
      </c>
      <c r="J1402" s="100" t="s">
        <v>345</v>
      </c>
      <c r="K1402" s="100" t="s">
        <v>346</v>
      </c>
      <c r="L1402" s="100" t="s">
        <v>347</v>
      </c>
      <c r="O1402" s="105"/>
    </row>
    <row r="1403" spans="1:15" ht="15.6" hidden="1" x14ac:dyDescent="0.3">
      <c r="A1403" s="100" t="s">
        <v>2646</v>
      </c>
      <c r="B1403" s="97" t="s">
        <v>370</v>
      </c>
      <c r="C1403" s="101" t="s">
        <v>670</v>
      </c>
      <c r="D1403" s="100" t="s">
        <v>351</v>
      </c>
      <c r="E1403" s="102">
        <v>1.38</v>
      </c>
      <c r="F1403" s="102">
        <v>1.78</v>
      </c>
      <c r="G1403" s="102">
        <v>2.1</v>
      </c>
      <c r="H1403" s="102">
        <v>2.27</v>
      </c>
      <c r="I1403" s="102">
        <v>1.88</v>
      </c>
      <c r="J1403" s="100" t="s">
        <v>352</v>
      </c>
      <c r="K1403" s="100" t="s">
        <v>346</v>
      </c>
      <c r="L1403" s="100" t="s">
        <v>353</v>
      </c>
      <c r="O1403" s="105"/>
    </row>
    <row r="1404" spans="1:15" ht="15.6" hidden="1" x14ac:dyDescent="0.3">
      <c r="A1404" s="100" t="s">
        <v>2647</v>
      </c>
      <c r="B1404" s="97" t="s">
        <v>1356</v>
      </c>
      <c r="C1404" s="101" t="s">
        <v>473</v>
      </c>
      <c r="D1404" s="100" t="s">
        <v>342</v>
      </c>
      <c r="E1404" s="102">
        <v>1.48</v>
      </c>
      <c r="F1404" s="102">
        <v>1.82</v>
      </c>
      <c r="G1404" s="102">
        <v>1.84</v>
      </c>
      <c r="H1404" s="102">
        <v>2.39</v>
      </c>
      <c r="I1404" s="102">
        <v>1.88</v>
      </c>
      <c r="J1404" s="100" t="s">
        <v>352</v>
      </c>
      <c r="K1404" s="100" t="s">
        <v>346</v>
      </c>
      <c r="L1404" s="100" t="s">
        <v>353</v>
      </c>
      <c r="O1404" s="105"/>
    </row>
    <row r="1405" spans="1:15" ht="15.6" hidden="1" x14ac:dyDescent="0.3">
      <c r="A1405" s="100" t="s">
        <v>2648</v>
      </c>
      <c r="B1405" s="97" t="s">
        <v>655</v>
      </c>
      <c r="C1405" s="101" t="s">
        <v>514</v>
      </c>
      <c r="D1405" s="100" t="s">
        <v>342</v>
      </c>
      <c r="E1405" s="102">
        <v>1.6020000000000001</v>
      </c>
      <c r="F1405" s="102">
        <v>1.8879999999999999</v>
      </c>
      <c r="G1405" s="102">
        <v>1.9219999999999999</v>
      </c>
      <c r="H1405" s="102">
        <v>2.06</v>
      </c>
      <c r="I1405" s="102">
        <v>1.8680000000000001</v>
      </c>
      <c r="J1405" s="100" t="s">
        <v>435</v>
      </c>
      <c r="K1405" s="100" t="s">
        <v>346</v>
      </c>
      <c r="L1405" s="100" t="s">
        <v>353</v>
      </c>
      <c r="O1405" s="105"/>
    </row>
    <row r="1406" spans="1:15" ht="15.6" hidden="1" x14ac:dyDescent="0.3">
      <c r="A1406" s="100" t="s">
        <v>2649</v>
      </c>
      <c r="B1406" s="97" t="s">
        <v>574</v>
      </c>
      <c r="C1406" s="101" t="s">
        <v>670</v>
      </c>
      <c r="D1406" s="100" t="s">
        <v>351</v>
      </c>
      <c r="E1406" s="102" t="s">
        <v>343</v>
      </c>
      <c r="F1406" s="102" t="s">
        <v>343</v>
      </c>
      <c r="G1406" s="102" t="s">
        <v>343</v>
      </c>
      <c r="H1406" s="102" t="s">
        <v>344</v>
      </c>
      <c r="I1406" s="102" t="s">
        <v>343</v>
      </c>
      <c r="J1406" s="100" t="s">
        <v>345</v>
      </c>
      <c r="K1406" s="100" t="s">
        <v>346</v>
      </c>
      <c r="L1406" s="100" t="s">
        <v>347</v>
      </c>
      <c r="O1406" s="105"/>
    </row>
    <row r="1407" spans="1:15" ht="15.6" hidden="1" x14ac:dyDescent="0.3">
      <c r="A1407" s="100" t="s">
        <v>2650</v>
      </c>
      <c r="B1407" s="97" t="s">
        <v>2651</v>
      </c>
      <c r="C1407" s="101" t="s">
        <v>514</v>
      </c>
      <c r="D1407" s="100" t="s">
        <v>351</v>
      </c>
      <c r="E1407" s="102">
        <v>2.5609999999999999</v>
      </c>
      <c r="F1407" s="102">
        <v>2.4079999999999999</v>
      </c>
      <c r="G1407" s="102">
        <v>2.5169999999999999</v>
      </c>
      <c r="H1407" s="102">
        <v>2.08</v>
      </c>
      <c r="I1407" s="102">
        <v>2.3919999999999999</v>
      </c>
      <c r="J1407" s="100" t="s">
        <v>621</v>
      </c>
      <c r="K1407" s="100" t="s">
        <v>346</v>
      </c>
      <c r="L1407" s="100" t="s">
        <v>353</v>
      </c>
      <c r="O1407" s="105"/>
    </row>
    <row r="1408" spans="1:15" ht="15.6" hidden="1" x14ac:dyDescent="0.3">
      <c r="A1408" s="100" t="s">
        <v>2652</v>
      </c>
      <c r="B1408" s="97" t="s">
        <v>715</v>
      </c>
      <c r="C1408" s="101" t="s">
        <v>528</v>
      </c>
      <c r="D1408" s="100" t="s">
        <v>342</v>
      </c>
      <c r="E1408" s="102" t="s">
        <v>343</v>
      </c>
      <c r="F1408" s="102" t="s">
        <v>343</v>
      </c>
      <c r="G1408" s="102" t="s">
        <v>343</v>
      </c>
      <c r="H1408" s="102" t="s">
        <v>344</v>
      </c>
      <c r="I1408" s="102" t="s">
        <v>343</v>
      </c>
      <c r="J1408" s="100" t="s">
        <v>345</v>
      </c>
      <c r="K1408" s="100" t="s">
        <v>346</v>
      </c>
      <c r="L1408" s="100" t="s">
        <v>347</v>
      </c>
      <c r="O1408" s="105"/>
    </row>
    <row r="1409" spans="1:15" ht="15.6" hidden="1" x14ac:dyDescent="0.3">
      <c r="A1409" s="100" t="s">
        <v>2653</v>
      </c>
      <c r="B1409" s="97" t="s">
        <v>1280</v>
      </c>
      <c r="C1409" s="101" t="s">
        <v>392</v>
      </c>
      <c r="D1409" s="100" t="s">
        <v>342</v>
      </c>
      <c r="E1409" s="102" t="s">
        <v>343</v>
      </c>
      <c r="F1409" s="102" t="s">
        <v>343</v>
      </c>
      <c r="G1409" s="102" t="s">
        <v>343</v>
      </c>
      <c r="H1409" s="102" t="s">
        <v>344</v>
      </c>
      <c r="I1409" s="102" t="s">
        <v>343</v>
      </c>
      <c r="J1409" s="100" t="s">
        <v>345</v>
      </c>
      <c r="K1409" s="100" t="s">
        <v>346</v>
      </c>
      <c r="L1409" s="100" t="s">
        <v>347</v>
      </c>
      <c r="O1409" s="105"/>
    </row>
    <row r="1410" spans="1:15" ht="15.6" hidden="1" x14ac:dyDescent="0.3">
      <c r="A1410" s="100" t="s">
        <v>2654</v>
      </c>
      <c r="B1410" s="97" t="s">
        <v>414</v>
      </c>
      <c r="C1410" s="101" t="s">
        <v>425</v>
      </c>
      <c r="D1410" s="100" t="s">
        <v>351</v>
      </c>
      <c r="E1410" s="102">
        <v>1.48</v>
      </c>
      <c r="F1410" s="102">
        <v>1.82</v>
      </c>
      <c r="G1410" s="102">
        <v>1.84</v>
      </c>
      <c r="H1410" s="102">
        <v>2.39</v>
      </c>
      <c r="I1410" s="102">
        <v>1.88</v>
      </c>
      <c r="J1410" s="100" t="s">
        <v>352</v>
      </c>
      <c r="K1410" s="100" t="s">
        <v>346</v>
      </c>
      <c r="L1410" s="100" t="s">
        <v>353</v>
      </c>
      <c r="O1410" s="105"/>
    </row>
    <row r="1411" spans="1:15" ht="15.6" hidden="1" x14ac:dyDescent="0.3">
      <c r="A1411" s="100" t="s">
        <v>2655</v>
      </c>
      <c r="B1411" s="97" t="s">
        <v>853</v>
      </c>
      <c r="C1411" s="101" t="s">
        <v>371</v>
      </c>
      <c r="D1411" s="100" t="s">
        <v>351</v>
      </c>
      <c r="E1411" s="102">
        <v>1.48</v>
      </c>
      <c r="F1411" s="102">
        <v>1.82</v>
      </c>
      <c r="G1411" s="102">
        <v>1.84</v>
      </c>
      <c r="H1411" s="102">
        <v>2.39</v>
      </c>
      <c r="I1411" s="102">
        <v>1.88</v>
      </c>
      <c r="J1411" s="100" t="s">
        <v>352</v>
      </c>
      <c r="K1411" s="100" t="s">
        <v>346</v>
      </c>
      <c r="L1411" s="100" t="s">
        <v>353</v>
      </c>
      <c r="O1411" s="105"/>
    </row>
    <row r="1412" spans="1:15" ht="15.6" hidden="1" x14ac:dyDescent="0.3">
      <c r="A1412" s="100" t="s">
        <v>2656</v>
      </c>
      <c r="B1412" s="97" t="s">
        <v>2657</v>
      </c>
      <c r="C1412" s="101" t="s">
        <v>431</v>
      </c>
      <c r="D1412" s="100" t="s">
        <v>351</v>
      </c>
      <c r="E1412" s="102" t="s">
        <v>344</v>
      </c>
      <c r="F1412" s="102" t="s">
        <v>344</v>
      </c>
      <c r="G1412" s="102" t="s">
        <v>344</v>
      </c>
      <c r="H1412" s="102" t="s">
        <v>344</v>
      </c>
      <c r="I1412" s="102" t="s">
        <v>344</v>
      </c>
      <c r="J1412" s="100" t="s">
        <v>345</v>
      </c>
      <c r="K1412" s="100" t="s">
        <v>346</v>
      </c>
      <c r="L1412" s="100" t="s">
        <v>347</v>
      </c>
      <c r="O1412" s="105"/>
    </row>
    <row r="1413" spans="1:15" ht="15.6" hidden="1" x14ac:dyDescent="0.3">
      <c r="A1413" s="100" t="s">
        <v>2658</v>
      </c>
      <c r="B1413" s="97" t="s">
        <v>2659</v>
      </c>
      <c r="C1413" s="101" t="s">
        <v>460</v>
      </c>
      <c r="D1413" s="100" t="s">
        <v>342</v>
      </c>
      <c r="E1413" s="102">
        <v>1.48</v>
      </c>
      <c r="F1413" s="102">
        <v>1.82</v>
      </c>
      <c r="G1413" s="102">
        <v>1.84</v>
      </c>
      <c r="H1413" s="102">
        <v>2.39</v>
      </c>
      <c r="I1413" s="102">
        <v>1.88</v>
      </c>
      <c r="J1413" s="100" t="s">
        <v>352</v>
      </c>
      <c r="K1413" s="100" t="s">
        <v>346</v>
      </c>
      <c r="L1413" s="100" t="s">
        <v>353</v>
      </c>
      <c r="O1413" s="105"/>
    </row>
    <row r="1414" spans="1:15" ht="15.6" hidden="1" x14ac:dyDescent="0.3">
      <c r="A1414" s="100" t="s">
        <v>2660</v>
      </c>
      <c r="B1414" s="97" t="s">
        <v>505</v>
      </c>
      <c r="C1414" s="101" t="s">
        <v>670</v>
      </c>
      <c r="D1414" s="100" t="s">
        <v>351</v>
      </c>
      <c r="E1414" s="102" t="s">
        <v>393</v>
      </c>
      <c r="F1414" s="102" t="s">
        <v>393</v>
      </c>
      <c r="G1414" s="102" t="s">
        <v>393</v>
      </c>
      <c r="H1414" s="102" t="s">
        <v>393</v>
      </c>
      <c r="I1414" s="102" t="s">
        <v>393</v>
      </c>
      <c r="J1414" s="100" t="s">
        <v>345</v>
      </c>
      <c r="K1414" s="100" t="s">
        <v>346</v>
      </c>
      <c r="L1414" s="100" t="s">
        <v>347</v>
      </c>
      <c r="O1414" s="105"/>
    </row>
    <row r="1415" spans="1:15" ht="15.6" hidden="1" x14ac:dyDescent="0.3">
      <c r="A1415" s="100" t="s">
        <v>2661</v>
      </c>
      <c r="B1415" s="97" t="s">
        <v>442</v>
      </c>
      <c r="C1415" s="101" t="s">
        <v>523</v>
      </c>
      <c r="D1415" s="100" t="s">
        <v>351</v>
      </c>
      <c r="E1415" s="102" t="s">
        <v>344</v>
      </c>
      <c r="F1415" s="102" t="s">
        <v>343</v>
      </c>
      <c r="G1415" s="102" t="s">
        <v>343</v>
      </c>
      <c r="H1415" s="102" t="s">
        <v>344</v>
      </c>
      <c r="I1415" s="102" t="s">
        <v>343</v>
      </c>
      <c r="J1415" s="100" t="s">
        <v>345</v>
      </c>
      <c r="K1415" s="100" t="s">
        <v>346</v>
      </c>
      <c r="L1415" s="100" t="s">
        <v>347</v>
      </c>
      <c r="O1415" s="105"/>
    </row>
    <row r="1416" spans="1:15" ht="15.6" hidden="1" x14ac:dyDescent="0.3">
      <c r="A1416" s="100" t="s">
        <v>2662</v>
      </c>
      <c r="B1416" s="97" t="s">
        <v>2663</v>
      </c>
      <c r="C1416" s="101" t="s">
        <v>431</v>
      </c>
      <c r="D1416" s="100" t="s">
        <v>351</v>
      </c>
      <c r="E1416" s="102" t="s">
        <v>343</v>
      </c>
      <c r="F1416" s="102" t="s">
        <v>432</v>
      </c>
      <c r="G1416" s="102" t="s">
        <v>343</v>
      </c>
      <c r="H1416" s="102" t="s">
        <v>344</v>
      </c>
      <c r="I1416" s="102" t="s">
        <v>343</v>
      </c>
      <c r="J1416" s="100" t="s">
        <v>345</v>
      </c>
      <c r="K1416" s="100" t="s">
        <v>346</v>
      </c>
      <c r="L1416" s="100" t="s">
        <v>347</v>
      </c>
      <c r="O1416" s="105"/>
    </row>
    <row r="1417" spans="1:15" ht="15.6" hidden="1" x14ac:dyDescent="0.3">
      <c r="A1417" s="100" t="s">
        <v>2664</v>
      </c>
      <c r="B1417" s="97" t="s">
        <v>2404</v>
      </c>
      <c r="C1417" s="101" t="s">
        <v>371</v>
      </c>
      <c r="D1417" s="100" t="s">
        <v>351</v>
      </c>
      <c r="E1417" s="102">
        <v>1.36</v>
      </c>
      <c r="F1417" s="102">
        <v>1.77</v>
      </c>
      <c r="G1417" s="102">
        <v>2.09</v>
      </c>
      <c r="H1417" s="102">
        <v>2.2599999999999998</v>
      </c>
      <c r="I1417" s="102">
        <v>1.87</v>
      </c>
      <c r="J1417" s="100" t="s">
        <v>352</v>
      </c>
      <c r="K1417" s="100" t="s">
        <v>346</v>
      </c>
      <c r="L1417" s="100" t="s">
        <v>353</v>
      </c>
      <c r="O1417" s="105"/>
    </row>
    <row r="1418" spans="1:15" ht="15.6" hidden="1" x14ac:dyDescent="0.3">
      <c r="A1418" s="100" t="s">
        <v>2665</v>
      </c>
      <c r="B1418" s="97" t="s">
        <v>1513</v>
      </c>
      <c r="C1418" s="101" t="s">
        <v>523</v>
      </c>
      <c r="D1418" s="100" t="s">
        <v>351</v>
      </c>
      <c r="E1418" s="102">
        <v>1.44</v>
      </c>
      <c r="F1418" s="102">
        <v>1.93</v>
      </c>
      <c r="G1418" s="102" t="s">
        <v>344</v>
      </c>
      <c r="H1418" s="102">
        <v>2.4300000000000002</v>
      </c>
      <c r="I1418" s="102">
        <v>1.95</v>
      </c>
      <c r="J1418" s="100" t="s">
        <v>352</v>
      </c>
      <c r="K1418" s="100" t="s">
        <v>346</v>
      </c>
      <c r="L1418" s="100" t="s">
        <v>353</v>
      </c>
      <c r="O1418" s="105"/>
    </row>
    <row r="1419" spans="1:15" ht="15.6" hidden="1" x14ac:dyDescent="0.3">
      <c r="A1419" s="100" t="s">
        <v>2666</v>
      </c>
      <c r="B1419" s="97" t="s">
        <v>620</v>
      </c>
      <c r="C1419" s="101" t="s">
        <v>514</v>
      </c>
      <c r="D1419" s="100" t="s">
        <v>351</v>
      </c>
      <c r="E1419" s="102">
        <v>2.0310000000000001</v>
      </c>
      <c r="F1419" s="102">
        <v>2.02</v>
      </c>
      <c r="G1419" s="102">
        <v>2.5129999999999999</v>
      </c>
      <c r="H1419" s="102">
        <v>2.0169999999999999</v>
      </c>
      <c r="I1419" s="102">
        <v>2.145</v>
      </c>
      <c r="J1419" s="100" t="s">
        <v>621</v>
      </c>
      <c r="K1419" s="100" t="s">
        <v>346</v>
      </c>
      <c r="L1419" s="100" t="s">
        <v>478</v>
      </c>
      <c r="O1419" s="105"/>
    </row>
    <row r="1420" spans="1:15" ht="15.6" hidden="1" x14ac:dyDescent="0.3">
      <c r="A1420" s="100" t="s">
        <v>2667</v>
      </c>
      <c r="B1420" s="97" t="s">
        <v>1080</v>
      </c>
      <c r="C1420" s="101" t="s">
        <v>791</v>
      </c>
      <c r="D1420" s="100" t="s">
        <v>351</v>
      </c>
      <c r="E1420" s="102" t="s">
        <v>344</v>
      </c>
      <c r="F1420" s="102" t="s">
        <v>343</v>
      </c>
      <c r="G1420" s="102" t="s">
        <v>343</v>
      </c>
      <c r="H1420" s="102" t="s">
        <v>344</v>
      </c>
      <c r="I1420" s="102" t="s">
        <v>343</v>
      </c>
      <c r="J1420" s="100" t="s">
        <v>345</v>
      </c>
      <c r="K1420" s="100" t="s">
        <v>346</v>
      </c>
      <c r="L1420" s="100" t="s">
        <v>347</v>
      </c>
      <c r="O1420" s="105"/>
    </row>
    <row r="1421" spans="1:15" ht="15.6" hidden="1" x14ac:dyDescent="0.3">
      <c r="A1421" s="100" t="s">
        <v>2668</v>
      </c>
      <c r="B1421" s="97" t="s">
        <v>574</v>
      </c>
      <c r="C1421" s="101" t="s">
        <v>405</v>
      </c>
      <c r="D1421" s="100" t="s">
        <v>351</v>
      </c>
      <c r="E1421" s="102" t="s">
        <v>343</v>
      </c>
      <c r="F1421" s="102" t="s">
        <v>343</v>
      </c>
      <c r="G1421" s="102" t="s">
        <v>343</v>
      </c>
      <c r="H1421" s="102" t="s">
        <v>344</v>
      </c>
      <c r="I1421" s="102" t="s">
        <v>343</v>
      </c>
      <c r="J1421" s="100" t="s">
        <v>345</v>
      </c>
      <c r="K1421" s="100" t="s">
        <v>346</v>
      </c>
      <c r="L1421" s="100" t="s">
        <v>347</v>
      </c>
      <c r="O1421" s="105"/>
    </row>
    <row r="1422" spans="1:15" ht="15.6" hidden="1" x14ac:dyDescent="0.3">
      <c r="A1422" s="100" t="s">
        <v>2669</v>
      </c>
      <c r="B1422" s="97" t="s">
        <v>2670</v>
      </c>
      <c r="C1422" s="101" t="s">
        <v>350</v>
      </c>
      <c r="D1422" s="100" t="s">
        <v>351</v>
      </c>
      <c r="E1422" s="102" t="s">
        <v>364</v>
      </c>
      <c r="F1422" s="102" t="s">
        <v>364</v>
      </c>
      <c r="G1422" s="102" t="s">
        <v>364</v>
      </c>
      <c r="H1422" s="102" t="s">
        <v>364</v>
      </c>
      <c r="I1422" s="102" t="s">
        <v>364</v>
      </c>
      <c r="J1422" s="100" t="s">
        <v>345</v>
      </c>
      <c r="K1422" s="100" t="s">
        <v>346</v>
      </c>
      <c r="L1422" s="100" t="s">
        <v>347</v>
      </c>
      <c r="O1422" s="105"/>
    </row>
    <row r="1423" spans="1:15" ht="15.6" hidden="1" x14ac:dyDescent="0.3">
      <c r="A1423" s="100" t="s">
        <v>2671</v>
      </c>
      <c r="B1423" s="97" t="s">
        <v>568</v>
      </c>
      <c r="C1423" s="101" t="s">
        <v>378</v>
      </c>
      <c r="D1423" s="100" t="s">
        <v>342</v>
      </c>
      <c r="E1423" s="102" t="s">
        <v>343</v>
      </c>
      <c r="F1423" s="102" t="s">
        <v>343</v>
      </c>
      <c r="G1423" s="102" t="s">
        <v>343</v>
      </c>
      <c r="H1423" s="102" t="s">
        <v>344</v>
      </c>
      <c r="I1423" s="102" t="s">
        <v>343</v>
      </c>
      <c r="J1423" s="100" t="s">
        <v>345</v>
      </c>
      <c r="K1423" s="100" t="s">
        <v>346</v>
      </c>
      <c r="L1423" s="100" t="s">
        <v>347</v>
      </c>
      <c r="O1423" s="105"/>
    </row>
    <row r="1424" spans="1:15" ht="15.6" hidden="1" x14ac:dyDescent="0.3">
      <c r="A1424" s="100" t="s">
        <v>2672</v>
      </c>
      <c r="B1424" s="97" t="s">
        <v>2673</v>
      </c>
      <c r="C1424" s="101" t="s">
        <v>356</v>
      </c>
      <c r="D1424" s="100" t="s">
        <v>351</v>
      </c>
      <c r="E1424" s="102">
        <v>2.2000000000000002</v>
      </c>
      <c r="F1424" s="102">
        <v>2.8</v>
      </c>
      <c r="G1424" s="102">
        <v>2.5</v>
      </c>
      <c r="H1424" s="102">
        <v>2.2000000000000002</v>
      </c>
      <c r="I1424" s="102">
        <v>2.5</v>
      </c>
      <c r="J1424" s="100" t="s">
        <v>345</v>
      </c>
      <c r="K1424" s="100" t="s">
        <v>346</v>
      </c>
      <c r="L1424" s="100" t="s">
        <v>357</v>
      </c>
      <c r="O1424" s="105"/>
    </row>
    <row r="1425" spans="1:15" ht="15.6" hidden="1" x14ac:dyDescent="0.3">
      <c r="A1425" s="100" t="s">
        <v>2674</v>
      </c>
      <c r="B1425" s="97" t="s">
        <v>2410</v>
      </c>
      <c r="C1425" s="101" t="s">
        <v>644</v>
      </c>
      <c r="D1425" s="100" t="s">
        <v>351</v>
      </c>
      <c r="E1425" s="102" t="s">
        <v>393</v>
      </c>
      <c r="F1425" s="102" t="s">
        <v>393</v>
      </c>
      <c r="G1425" s="102" t="s">
        <v>393</v>
      </c>
      <c r="H1425" s="102" t="s">
        <v>393</v>
      </c>
      <c r="I1425" s="102" t="s">
        <v>393</v>
      </c>
      <c r="J1425" s="100" t="s">
        <v>345</v>
      </c>
      <c r="K1425" s="100" t="s">
        <v>346</v>
      </c>
      <c r="L1425" s="100" t="s">
        <v>347</v>
      </c>
      <c r="O1425" s="105"/>
    </row>
    <row r="1426" spans="1:15" ht="15.6" hidden="1" x14ac:dyDescent="0.3">
      <c r="A1426" s="100" t="s">
        <v>2675</v>
      </c>
      <c r="B1426" s="97" t="s">
        <v>2676</v>
      </c>
      <c r="C1426" s="101" t="s">
        <v>384</v>
      </c>
      <c r="D1426" s="100" t="s">
        <v>363</v>
      </c>
      <c r="E1426" s="102" t="s">
        <v>364</v>
      </c>
      <c r="F1426" s="102" t="s">
        <v>364</v>
      </c>
      <c r="G1426" s="102" t="s">
        <v>364</v>
      </c>
      <c r="H1426" s="102" t="s">
        <v>364</v>
      </c>
      <c r="I1426" s="102" t="s">
        <v>364</v>
      </c>
      <c r="J1426" s="100" t="s">
        <v>345</v>
      </c>
      <c r="K1426" s="100" t="s">
        <v>346</v>
      </c>
      <c r="L1426" s="100" t="s">
        <v>347</v>
      </c>
      <c r="O1426" s="105"/>
    </row>
    <row r="1427" spans="1:15" ht="15.6" hidden="1" x14ac:dyDescent="0.3">
      <c r="A1427" s="100" t="s">
        <v>2677</v>
      </c>
      <c r="B1427" s="97" t="s">
        <v>445</v>
      </c>
      <c r="C1427" s="101" t="s">
        <v>425</v>
      </c>
      <c r="D1427" s="100" t="s">
        <v>351</v>
      </c>
      <c r="E1427" s="102">
        <v>1.48</v>
      </c>
      <c r="F1427" s="102">
        <v>1.82</v>
      </c>
      <c r="G1427" s="102">
        <v>1.84</v>
      </c>
      <c r="H1427" s="102">
        <v>2.39</v>
      </c>
      <c r="I1427" s="102">
        <v>1.88</v>
      </c>
      <c r="J1427" s="100" t="s">
        <v>352</v>
      </c>
      <c r="K1427" s="100" t="s">
        <v>346</v>
      </c>
      <c r="L1427" s="100" t="s">
        <v>353</v>
      </c>
      <c r="O1427" s="105"/>
    </row>
    <row r="1428" spans="1:15" ht="15.6" hidden="1" x14ac:dyDescent="0.3">
      <c r="A1428" s="100" t="s">
        <v>2678</v>
      </c>
      <c r="B1428" s="97" t="s">
        <v>715</v>
      </c>
      <c r="C1428" s="101" t="s">
        <v>496</v>
      </c>
      <c r="D1428" s="100" t="s">
        <v>342</v>
      </c>
      <c r="E1428" s="102" t="s">
        <v>343</v>
      </c>
      <c r="F1428" s="102" t="s">
        <v>343</v>
      </c>
      <c r="G1428" s="102" t="s">
        <v>343</v>
      </c>
      <c r="H1428" s="102" t="s">
        <v>344</v>
      </c>
      <c r="I1428" s="102" t="s">
        <v>343</v>
      </c>
      <c r="J1428" s="100" t="s">
        <v>345</v>
      </c>
      <c r="K1428" s="100" t="s">
        <v>346</v>
      </c>
      <c r="L1428" s="100" t="s">
        <v>347</v>
      </c>
      <c r="O1428" s="105"/>
    </row>
    <row r="1429" spans="1:15" ht="15.6" hidden="1" x14ac:dyDescent="0.3">
      <c r="A1429" s="100" t="s">
        <v>2679</v>
      </c>
      <c r="B1429" s="97" t="s">
        <v>2680</v>
      </c>
      <c r="C1429" s="101" t="s">
        <v>356</v>
      </c>
      <c r="D1429" s="100" t="s">
        <v>363</v>
      </c>
      <c r="E1429" s="102" t="s">
        <v>364</v>
      </c>
      <c r="F1429" s="102" t="s">
        <v>364</v>
      </c>
      <c r="G1429" s="102" t="s">
        <v>364</v>
      </c>
      <c r="H1429" s="102" t="s">
        <v>364</v>
      </c>
      <c r="I1429" s="102" t="s">
        <v>364</v>
      </c>
      <c r="J1429" s="100" t="s">
        <v>365</v>
      </c>
      <c r="K1429" s="100" t="s">
        <v>346</v>
      </c>
      <c r="L1429" s="100" t="s">
        <v>347</v>
      </c>
      <c r="O1429" s="105"/>
    </row>
    <row r="1430" spans="1:15" ht="15.6" hidden="1" x14ac:dyDescent="0.3">
      <c r="A1430" s="100" t="s">
        <v>2681</v>
      </c>
      <c r="B1430" s="97" t="s">
        <v>2682</v>
      </c>
      <c r="C1430" s="101" t="s">
        <v>460</v>
      </c>
      <c r="D1430" s="100" t="s">
        <v>351</v>
      </c>
      <c r="E1430" s="102">
        <v>1.35</v>
      </c>
      <c r="F1430" s="102">
        <v>1.62</v>
      </c>
      <c r="G1430" s="102">
        <v>1.79</v>
      </c>
      <c r="H1430" s="102">
        <v>2.16</v>
      </c>
      <c r="I1430" s="102">
        <v>1.73</v>
      </c>
      <c r="J1430" s="100" t="s">
        <v>352</v>
      </c>
      <c r="K1430" s="100" t="s">
        <v>346</v>
      </c>
      <c r="L1430" s="100" t="s">
        <v>353</v>
      </c>
      <c r="O1430" s="105"/>
    </row>
    <row r="1431" spans="1:15" ht="15.6" hidden="1" x14ac:dyDescent="0.3">
      <c r="A1431" s="100" t="s">
        <v>2683</v>
      </c>
      <c r="B1431" s="97" t="s">
        <v>866</v>
      </c>
      <c r="C1431" s="101" t="s">
        <v>392</v>
      </c>
      <c r="D1431" s="100" t="s">
        <v>351</v>
      </c>
      <c r="E1431" s="102" t="s">
        <v>343</v>
      </c>
      <c r="F1431" s="102" t="s">
        <v>343</v>
      </c>
      <c r="G1431" s="102" t="s">
        <v>343</v>
      </c>
      <c r="H1431" s="102" t="s">
        <v>344</v>
      </c>
      <c r="I1431" s="102" t="s">
        <v>343</v>
      </c>
      <c r="J1431" s="100" t="s">
        <v>345</v>
      </c>
      <c r="K1431" s="100" t="s">
        <v>346</v>
      </c>
      <c r="L1431" s="100" t="s">
        <v>347</v>
      </c>
      <c r="O1431" s="105"/>
    </row>
    <row r="1432" spans="1:15" ht="15.6" hidden="1" x14ac:dyDescent="0.3">
      <c r="A1432" s="100" t="s">
        <v>2684</v>
      </c>
      <c r="B1432" s="97" t="s">
        <v>1832</v>
      </c>
      <c r="C1432" s="101" t="s">
        <v>431</v>
      </c>
      <c r="D1432" s="100" t="s">
        <v>351</v>
      </c>
      <c r="E1432" s="102" t="s">
        <v>344</v>
      </c>
      <c r="F1432" s="102" t="s">
        <v>344</v>
      </c>
      <c r="G1432" s="102" t="s">
        <v>344</v>
      </c>
      <c r="H1432" s="102" t="s">
        <v>344</v>
      </c>
      <c r="I1432" s="102" t="s">
        <v>344</v>
      </c>
      <c r="J1432" s="100" t="s">
        <v>345</v>
      </c>
      <c r="K1432" s="100" t="s">
        <v>346</v>
      </c>
      <c r="L1432" s="100" t="s">
        <v>347</v>
      </c>
      <c r="O1432" s="105"/>
    </row>
    <row r="1433" spans="1:15" ht="15.6" hidden="1" x14ac:dyDescent="0.3">
      <c r="A1433" s="100" t="s">
        <v>2685</v>
      </c>
      <c r="B1433" s="97" t="s">
        <v>2686</v>
      </c>
      <c r="C1433" s="101" t="s">
        <v>523</v>
      </c>
      <c r="D1433" s="100" t="s">
        <v>351</v>
      </c>
      <c r="E1433" s="102">
        <v>1.44</v>
      </c>
      <c r="F1433" s="102">
        <v>1.93</v>
      </c>
      <c r="G1433" s="102" t="s">
        <v>344</v>
      </c>
      <c r="H1433" s="102">
        <v>2.4300000000000002</v>
      </c>
      <c r="I1433" s="102">
        <v>1.95</v>
      </c>
      <c r="J1433" s="100" t="s">
        <v>352</v>
      </c>
      <c r="K1433" s="100" t="s">
        <v>346</v>
      </c>
      <c r="L1433" s="100" t="s">
        <v>353</v>
      </c>
      <c r="O1433" s="105"/>
    </row>
    <row r="1434" spans="1:15" ht="15.6" hidden="1" x14ac:dyDescent="0.3">
      <c r="A1434" s="100" t="s">
        <v>2687</v>
      </c>
      <c r="B1434" s="97" t="s">
        <v>2688</v>
      </c>
      <c r="C1434" s="101" t="s">
        <v>384</v>
      </c>
      <c r="D1434" s="100" t="s">
        <v>342</v>
      </c>
      <c r="E1434" s="102" t="s">
        <v>432</v>
      </c>
      <c r="F1434" s="102" t="s">
        <v>344</v>
      </c>
      <c r="G1434" s="102" t="s">
        <v>344</v>
      </c>
      <c r="H1434" s="102" t="s">
        <v>344</v>
      </c>
      <c r="I1434" s="102" t="s">
        <v>344</v>
      </c>
      <c r="J1434" s="100" t="s">
        <v>345</v>
      </c>
      <c r="K1434" s="100" t="s">
        <v>346</v>
      </c>
      <c r="L1434" s="100" t="s">
        <v>347</v>
      </c>
      <c r="O1434" s="105"/>
    </row>
    <row r="1435" spans="1:15" ht="15.6" hidden="1" x14ac:dyDescent="0.3">
      <c r="A1435" s="100" t="s">
        <v>2689</v>
      </c>
      <c r="B1435" s="97" t="s">
        <v>609</v>
      </c>
      <c r="C1435" s="101" t="s">
        <v>514</v>
      </c>
      <c r="D1435" s="100" t="s">
        <v>351</v>
      </c>
      <c r="E1435" s="102">
        <v>2.0310000000000001</v>
      </c>
      <c r="F1435" s="102">
        <v>2.02</v>
      </c>
      <c r="G1435" s="102">
        <v>1.621</v>
      </c>
      <c r="H1435" s="102">
        <v>1.21</v>
      </c>
      <c r="I1435" s="102">
        <v>1.72</v>
      </c>
      <c r="J1435" s="100" t="s">
        <v>484</v>
      </c>
      <c r="K1435" s="100" t="s">
        <v>346</v>
      </c>
      <c r="L1435" s="100" t="s">
        <v>478</v>
      </c>
      <c r="O1435" s="105"/>
    </row>
    <row r="1436" spans="1:15" ht="15.6" hidden="1" x14ac:dyDescent="0.3">
      <c r="A1436" s="100" t="s">
        <v>2690</v>
      </c>
      <c r="B1436" s="97" t="s">
        <v>690</v>
      </c>
      <c r="C1436" s="101" t="s">
        <v>350</v>
      </c>
      <c r="D1436" s="100" t="s">
        <v>342</v>
      </c>
      <c r="E1436" s="102">
        <v>1.48</v>
      </c>
      <c r="F1436" s="102">
        <v>1.82</v>
      </c>
      <c r="G1436" s="102">
        <v>1.84</v>
      </c>
      <c r="H1436" s="102">
        <v>2.39</v>
      </c>
      <c r="I1436" s="102">
        <v>1.88</v>
      </c>
      <c r="J1436" s="100" t="s">
        <v>352</v>
      </c>
      <c r="K1436" s="100" t="s">
        <v>346</v>
      </c>
      <c r="L1436" s="100" t="s">
        <v>353</v>
      </c>
      <c r="O1436" s="105"/>
    </row>
    <row r="1437" spans="1:15" ht="15.6" hidden="1" x14ac:dyDescent="0.3">
      <c r="A1437" s="100" t="s">
        <v>2691</v>
      </c>
      <c r="B1437" s="97" t="s">
        <v>445</v>
      </c>
      <c r="C1437" s="101" t="s">
        <v>868</v>
      </c>
      <c r="D1437" s="100" t="s">
        <v>351</v>
      </c>
      <c r="E1437" s="102">
        <v>1.48</v>
      </c>
      <c r="F1437" s="102">
        <v>1.82</v>
      </c>
      <c r="G1437" s="102">
        <v>1.84</v>
      </c>
      <c r="H1437" s="102">
        <v>2.39</v>
      </c>
      <c r="I1437" s="102">
        <v>1.88</v>
      </c>
      <c r="J1437" s="100" t="s">
        <v>352</v>
      </c>
      <c r="K1437" s="100" t="s">
        <v>346</v>
      </c>
      <c r="L1437" s="100" t="s">
        <v>353</v>
      </c>
      <c r="O1437" s="105"/>
    </row>
    <row r="1438" spans="1:15" ht="15.6" hidden="1" x14ac:dyDescent="0.3">
      <c r="A1438" s="100" t="s">
        <v>2692</v>
      </c>
      <c r="B1438" s="97" t="s">
        <v>765</v>
      </c>
      <c r="C1438" s="101" t="s">
        <v>425</v>
      </c>
      <c r="D1438" s="100" t="s">
        <v>342</v>
      </c>
      <c r="E1438" s="102" t="s">
        <v>343</v>
      </c>
      <c r="F1438" s="102" t="s">
        <v>343</v>
      </c>
      <c r="G1438" s="102" t="s">
        <v>343</v>
      </c>
      <c r="H1438" s="102" t="s">
        <v>344</v>
      </c>
      <c r="I1438" s="102" t="s">
        <v>343</v>
      </c>
      <c r="J1438" s="100" t="s">
        <v>345</v>
      </c>
      <c r="K1438" s="100" t="s">
        <v>346</v>
      </c>
      <c r="L1438" s="100" t="s">
        <v>347</v>
      </c>
      <c r="O1438" s="105"/>
    </row>
    <row r="1439" spans="1:15" ht="15.6" hidden="1" x14ac:dyDescent="0.3">
      <c r="A1439" s="100" t="s">
        <v>2693</v>
      </c>
      <c r="B1439" s="97" t="s">
        <v>2694</v>
      </c>
      <c r="C1439" s="101" t="s">
        <v>384</v>
      </c>
      <c r="D1439" s="100" t="s">
        <v>351</v>
      </c>
      <c r="E1439" s="102" t="s">
        <v>364</v>
      </c>
      <c r="F1439" s="102" t="s">
        <v>364</v>
      </c>
      <c r="G1439" s="102" t="s">
        <v>364</v>
      </c>
      <c r="H1439" s="102" t="s">
        <v>364</v>
      </c>
      <c r="I1439" s="102" t="s">
        <v>364</v>
      </c>
      <c r="J1439" s="100" t="s">
        <v>345</v>
      </c>
      <c r="K1439" s="100" t="s">
        <v>346</v>
      </c>
      <c r="L1439" s="100" t="s">
        <v>347</v>
      </c>
      <c r="O1439" s="105"/>
    </row>
    <row r="1440" spans="1:15" ht="15.6" hidden="1" x14ac:dyDescent="0.3">
      <c r="A1440" s="100" t="s">
        <v>2695</v>
      </c>
      <c r="B1440" s="97" t="s">
        <v>2006</v>
      </c>
      <c r="C1440" s="101" t="s">
        <v>415</v>
      </c>
      <c r="D1440" s="100" t="s">
        <v>342</v>
      </c>
      <c r="E1440" s="102" t="s">
        <v>343</v>
      </c>
      <c r="F1440" s="102" t="s">
        <v>344</v>
      </c>
      <c r="G1440" s="102" t="s">
        <v>343</v>
      </c>
      <c r="H1440" s="102" t="s">
        <v>344</v>
      </c>
      <c r="I1440" s="102" t="s">
        <v>343</v>
      </c>
      <c r="J1440" s="100" t="s">
        <v>345</v>
      </c>
      <c r="K1440" s="100" t="s">
        <v>346</v>
      </c>
      <c r="L1440" s="100" t="s">
        <v>347</v>
      </c>
      <c r="O1440" s="105"/>
    </row>
    <row r="1441" spans="1:15" ht="15.6" hidden="1" x14ac:dyDescent="0.3">
      <c r="A1441" s="100" t="s">
        <v>2696</v>
      </c>
      <c r="B1441" s="97" t="s">
        <v>577</v>
      </c>
      <c r="C1441" s="101" t="s">
        <v>412</v>
      </c>
      <c r="D1441" s="100" t="s">
        <v>351</v>
      </c>
      <c r="E1441" s="102" t="s">
        <v>393</v>
      </c>
      <c r="F1441" s="102" t="s">
        <v>393</v>
      </c>
      <c r="G1441" s="102" t="s">
        <v>393</v>
      </c>
      <c r="H1441" s="102" t="s">
        <v>393</v>
      </c>
      <c r="I1441" s="102" t="s">
        <v>393</v>
      </c>
      <c r="J1441" s="100" t="s">
        <v>345</v>
      </c>
      <c r="K1441" s="100" t="s">
        <v>346</v>
      </c>
      <c r="L1441" s="100" t="s">
        <v>347</v>
      </c>
      <c r="O1441" s="105"/>
    </row>
    <row r="1442" spans="1:15" ht="15.6" hidden="1" x14ac:dyDescent="0.3">
      <c r="A1442" s="100" t="s">
        <v>2697</v>
      </c>
      <c r="B1442" s="97" t="s">
        <v>2698</v>
      </c>
      <c r="C1442" s="101" t="s">
        <v>356</v>
      </c>
      <c r="D1442" s="100" t="s">
        <v>351</v>
      </c>
      <c r="E1442" s="102">
        <v>2.3940000000000001</v>
      </c>
      <c r="F1442" s="102">
        <v>2.4849999999999999</v>
      </c>
      <c r="G1442" s="102">
        <v>1.91</v>
      </c>
      <c r="H1442" s="102">
        <v>2.06</v>
      </c>
      <c r="I1442" s="102">
        <v>2.2120000000000002</v>
      </c>
      <c r="J1442" s="100" t="s">
        <v>435</v>
      </c>
      <c r="K1442" s="100" t="s">
        <v>346</v>
      </c>
      <c r="L1442" s="100" t="s">
        <v>353</v>
      </c>
      <c r="O1442" s="105"/>
    </row>
    <row r="1443" spans="1:15" ht="15.6" hidden="1" x14ac:dyDescent="0.3">
      <c r="A1443" s="100" t="s">
        <v>2699</v>
      </c>
      <c r="B1443" s="97" t="s">
        <v>585</v>
      </c>
      <c r="C1443" s="101" t="s">
        <v>514</v>
      </c>
      <c r="D1443" s="100" t="s">
        <v>342</v>
      </c>
      <c r="E1443" s="102">
        <v>2.5609999999999999</v>
      </c>
      <c r="F1443" s="102">
        <v>2.4079999999999999</v>
      </c>
      <c r="G1443" s="102">
        <v>2.5169999999999999</v>
      </c>
      <c r="H1443" s="102">
        <v>2.08</v>
      </c>
      <c r="I1443" s="102">
        <v>2.3919999999999999</v>
      </c>
      <c r="J1443" s="100" t="s">
        <v>515</v>
      </c>
      <c r="K1443" s="100" t="s">
        <v>346</v>
      </c>
      <c r="L1443" s="100" t="s">
        <v>353</v>
      </c>
      <c r="O1443" s="105"/>
    </row>
    <row r="1444" spans="1:15" ht="15.6" hidden="1" x14ac:dyDescent="0.3">
      <c r="A1444" s="100" t="s">
        <v>2700</v>
      </c>
      <c r="B1444" s="97" t="s">
        <v>2701</v>
      </c>
      <c r="C1444" s="101" t="s">
        <v>356</v>
      </c>
      <c r="D1444" s="100" t="s">
        <v>351</v>
      </c>
      <c r="E1444" s="102">
        <v>1.85</v>
      </c>
      <c r="F1444" s="102">
        <v>2.2000000000000002</v>
      </c>
      <c r="G1444" s="102">
        <v>2.4</v>
      </c>
      <c r="H1444" s="102">
        <v>2.4500000000000002</v>
      </c>
      <c r="I1444" s="102">
        <v>2.2200000000000002</v>
      </c>
      <c r="J1444" s="100" t="s">
        <v>352</v>
      </c>
      <c r="K1444" s="100" t="s">
        <v>346</v>
      </c>
      <c r="L1444" s="100" t="s">
        <v>353</v>
      </c>
      <c r="O1444" s="105"/>
    </row>
    <row r="1445" spans="1:15" ht="15.6" hidden="1" x14ac:dyDescent="0.3">
      <c r="A1445" s="100" t="s">
        <v>2702</v>
      </c>
      <c r="B1445" s="97" t="s">
        <v>2243</v>
      </c>
      <c r="C1445" s="101" t="s">
        <v>425</v>
      </c>
      <c r="D1445" s="100" t="s">
        <v>351</v>
      </c>
      <c r="E1445" s="102">
        <v>2.1429999999999998</v>
      </c>
      <c r="F1445" s="102" t="s">
        <v>432</v>
      </c>
      <c r="G1445" s="102">
        <v>1.83</v>
      </c>
      <c r="H1445" s="102">
        <v>2.1800000000000002</v>
      </c>
      <c r="I1445" s="102">
        <v>2.2879999999999998</v>
      </c>
      <c r="J1445" s="100" t="s">
        <v>435</v>
      </c>
      <c r="K1445" s="100" t="s">
        <v>346</v>
      </c>
      <c r="L1445" s="100" t="s">
        <v>353</v>
      </c>
      <c r="O1445" s="105"/>
    </row>
    <row r="1446" spans="1:15" ht="15.6" hidden="1" x14ac:dyDescent="0.3">
      <c r="A1446" s="100" t="s">
        <v>2703</v>
      </c>
      <c r="B1446" s="97" t="s">
        <v>2704</v>
      </c>
      <c r="C1446" s="101" t="s">
        <v>356</v>
      </c>
      <c r="D1446" s="100" t="s">
        <v>363</v>
      </c>
      <c r="E1446" s="102" t="s">
        <v>364</v>
      </c>
      <c r="F1446" s="102" t="s">
        <v>364</v>
      </c>
      <c r="G1446" s="102" t="s">
        <v>364</v>
      </c>
      <c r="H1446" s="102" t="s">
        <v>364</v>
      </c>
      <c r="I1446" s="102" t="s">
        <v>364</v>
      </c>
      <c r="J1446" s="100" t="s">
        <v>365</v>
      </c>
      <c r="K1446" s="100" t="s">
        <v>346</v>
      </c>
      <c r="L1446" s="100" t="s">
        <v>347</v>
      </c>
      <c r="O1446" s="105"/>
    </row>
    <row r="1447" spans="1:15" ht="15.6" hidden="1" x14ac:dyDescent="0.3">
      <c r="A1447" s="100" t="s">
        <v>2705</v>
      </c>
      <c r="B1447" s="97" t="s">
        <v>1031</v>
      </c>
      <c r="C1447" s="101" t="s">
        <v>392</v>
      </c>
      <c r="D1447" s="100" t="s">
        <v>351</v>
      </c>
      <c r="E1447" s="102" t="s">
        <v>393</v>
      </c>
      <c r="F1447" s="102" t="s">
        <v>393</v>
      </c>
      <c r="G1447" s="102" t="s">
        <v>393</v>
      </c>
      <c r="H1447" s="102" t="s">
        <v>393</v>
      </c>
      <c r="I1447" s="102" t="s">
        <v>393</v>
      </c>
      <c r="J1447" s="100" t="s">
        <v>345</v>
      </c>
      <c r="K1447" s="100" t="s">
        <v>346</v>
      </c>
      <c r="L1447" s="100" t="s">
        <v>347</v>
      </c>
      <c r="O1447" s="105"/>
    </row>
    <row r="1448" spans="1:15" ht="15.6" hidden="1" x14ac:dyDescent="0.3">
      <c r="A1448" s="100" t="s">
        <v>2706</v>
      </c>
      <c r="B1448" s="97" t="s">
        <v>1852</v>
      </c>
      <c r="C1448" s="101" t="s">
        <v>381</v>
      </c>
      <c r="D1448" s="100" t="s">
        <v>342</v>
      </c>
      <c r="E1448" s="102" t="s">
        <v>432</v>
      </c>
      <c r="F1448" s="102" t="s">
        <v>432</v>
      </c>
      <c r="G1448" s="102" t="s">
        <v>344</v>
      </c>
      <c r="H1448" s="102" t="s">
        <v>344</v>
      </c>
      <c r="I1448" s="102" t="s">
        <v>344</v>
      </c>
      <c r="J1448" s="100" t="s">
        <v>345</v>
      </c>
      <c r="K1448" s="100" t="s">
        <v>346</v>
      </c>
      <c r="L1448" s="100" t="s">
        <v>347</v>
      </c>
      <c r="O1448" s="105"/>
    </row>
    <row r="1449" spans="1:15" ht="15.6" hidden="1" x14ac:dyDescent="0.3">
      <c r="A1449" s="100" t="s">
        <v>2707</v>
      </c>
      <c r="B1449" s="97" t="s">
        <v>2499</v>
      </c>
      <c r="C1449" s="101" t="s">
        <v>514</v>
      </c>
      <c r="D1449" s="100" t="s">
        <v>342</v>
      </c>
      <c r="E1449" s="102" t="s">
        <v>343</v>
      </c>
      <c r="F1449" s="102" t="s">
        <v>343</v>
      </c>
      <c r="G1449" s="102" t="s">
        <v>343</v>
      </c>
      <c r="H1449" s="102" t="s">
        <v>344</v>
      </c>
      <c r="I1449" s="102" t="s">
        <v>343</v>
      </c>
      <c r="J1449" s="100" t="s">
        <v>345</v>
      </c>
      <c r="K1449" s="100" t="s">
        <v>346</v>
      </c>
      <c r="L1449" s="100" t="s">
        <v>347</v>
      </c>
      <c r="O1449" s="105"/>
    </row>
    <row r="1450" spans="1:15" ht="15.6" hidden="1" x14ac:dyDescent="0.3">
      <c r="A1450" s="100" t="s">
        <v>2708</v>
      </c>
      <c r="B1450" s="97" t="s">
        <v>765</v>
      </c>
      <c r="C1450" s="101" t="s">
        <v>528</v>
      </c>
      <c r="D1450" s="100" t="s">
        <v>342</v>
      </c>
      <c r="E1450" s="102" t="s">
        <v>343</v>
      </c>
      <c r="F1450" s="102" t="s">
        <v>343</v>
      </c>
      <c r="G1450" s="102" t="s">
        <v>343</v>
      </c>
      <c r="H1450" s="102" t="s">
        <v>344</v>
      </c>
      <c r="I1450" s="102" t="s">
        <v>343</v>
      </c>
      <c r="J1450" s="100" t="s">
        <v>345</v>
      </c>
      <c r="K1450" s="100" t="s">
        <v>346</v>
      </c>
      <c r="L1450" s="100" t="s">
        <v>347</v>
      </c>
      <c r="O1450" s="105"/>
    </row>
    <row r="1451" spans="1:15" ht="15.6" hidden="1" x14ac:dyDescent="0.3">
      <c r="A1451" s="100" t="s">
        <v>2709</v>
      </c>
      <c r="B1451" s="97" t="s">
        <v>2710</v>
      </c>
      <c r="C1451" s="101" t="s">
        <v>460</v>
      </c>
      <c r="D1451" s="100" t="s">
        <v>351</v>
      </c>
      <c r="E1451" s="102">
        <v>1.78</v>
      </c>
      <c r="F1451" s="102">
        <v>1.96</v>
      </c>
      <c r="G1451" s="102">
        <v>2.1</v>
      </c>
      <c r="H1451" s="102">
        <v>2.39</v>
      </c>
      <c r="I1451" s="102">
        <v>2.0499999999999998</v>
      </c>
      <c r="J1451" s="100" t="s">
        <v>352</v>
      </c>
      <c r="K1451" s="100" t="s">
        <v>346</v>
      </c>
      <c r="L1451" s="100" t="s">
        <v>353</v>
      </c>
      <c r="O1451" s="105"/>
    </row>
    <row r="1452" spans="1:15" ht="15.6" hidden="1" x14ac:dyDescent="0.3">
      <c r="A1452" s="100" t="s">
        <v>2711</v>
      </c>
      <c r="B1452" s="97" t="s">
        <v>2712</v>
      </c>
      <c r="C1452" s="101" t="s">
        <v>356</v>
      </c>
      <c r="D1452" s="100" t="s">
        <v>363</v>
      </c>
      <c r="E1452" s="102" t="s">
        <v>364</v>
      </c>
      <c r="F1452" s="102" t="s">
        <v>364</v>
      </c>
      <c r="G1452" s="102" t="s">
        <v>364</v>
      </c>
      <c r="H1452" s="102" t="s">
        <v>364</v>
      </c>
      <c r="I1452" s="102" t="s">
        <v>364</v>
      </c>
      <c r="J1452" s="100" t="s">
        <v>365</v>
      </c>
      <c r="K1452" s="100" t="s">
        <v>346</v>
      </c>
      <c r="L1452" s="100" t="s">
        <v>347</v>
      </c>
      <c r="O1452" s="105"/>
    </row>
    <row r="1453" spans="1:15" ht="15.6" hidden="1" x14ac:dyDescent="0.3">
      <c r="A1453" s="100" t="s">
        <v>2713</v>
      </c>
      <c r="B1453" s="97" t="s">
        <v>2714</v>
      </c>
      <c r="C1453" s="101" t="s">
        <v>384</v>
      </c>
      <c r="D1453" s="100" t="s">
        <v>351</v>
      </c>
      <c r="E1453" s="102" t="s">
        <v>432</v>
      </c>
      <c r="F1453" s="102" t="s">
        <v>432</v>
      </c>
      <c r="G1453" s="102" t="s">
        <v>432</v>
      </c>
      <c r="H1453" s="102" t="s">
        <v>344</v>
      </c>
      <c r="I1453" s="102" t="s">
        <v>344</v>
      </c>
      <c r="J1453" s="100" t="s">
        <v>345</v>
      </c>
      <c r="K1453" s="100" t="s">
        <v>346</v>
      </c>
      <c r="L1453" s="100" t="s">
        <v>347</v>
      </c>
      <c r="O1453" s="105"/>
    </row>
    <row r="1454" spans="1:15" ht="15.6" hidden="1" x14ac:dyDescent="0.3">
      <c r="A1454" s="100" t="s">
        <v>2715</v>
      </c>
      <c r="B1454" s="97" t="s">
        <v>720</v>
      </c>
      <c r="C1454" s="101" t="s">
        <v>1301</v>
      </c>
      <c r="D1454" s="100" t="s">
        <v>351</v>
      </c>
      <c r="E1454" s="102" t="s">
        <v>343</v>
      </c>
      <c r="F1454" s="102" t="s">
        <v>343</v>
      </c>
      <c r="G1454" s="102" t="s">
        <v>343</v>
      </c>
      <c r="H1454" s="102" t="s">
        <v>344</v>
      </c>
      <c r="I1454" s="102" t="s">
        <v>343</v>
      </c>
      <c r="J1454" s="100" t="s">
        <v>345</v>
      </c>
      <c r="K1454" s="100" t="s">
        <v>346</v>
      </c>
      <c r="L1454" s="100" t="s">
        <v>347</v>
      </c>
      <c r="O1454" s="105"/>
    </row>
    <row r="1455" spans="1:15" ht="15.6" hidden="1" x14ac:dyDescent="0.3">
      <c r="A1455" s="100" t="s">
        <v>2716</v>
      </c>
      <c r="B1455" s="97" t="s">
        <v>2717</v>
      </c>
      <c r="C1455" s="101" t="s">
        <v>356</v>
      </c>
      <c r="D1455" s="100" t="s">
        <v>363</v>
      </c>
      <c r="E1455" s="102" t="s">
        <v>364</v>
      </c>
      <c r="F1455" s="102" t="s">
        <v>364</v>
      </c>
      <c r="G1455" s="102" t="s">
        <v>364</v>
      </c>
      <c r="H1455" s="102" t="s">
        <v>364</v>
      </c>
      <c r="I1455" s="102" t="s">
        <v>364</v>
      </c>
      <c r="J1455" s="100" t="s">
        <v>345</v>
      </c>
      <c r="K1455" s="100" t="s">
        <v>346</v>
      </c>
      <c r="L1455" s="100" t="s">
        <v>347</v>
      </c>
      <c r="O1455" s="105"/>
    </row>
    <row r="1456" spans="1:15" ht="15.6" hidden="1" x14ac:dyDescent="0.3">
      <c r="A1456" s="100" t="s">
        <v>2718</v>
      </c>
      <c r="B1456" s="97" t="s">
        <v>861</v>
      </c>
      <c r="C1456" s="101" t="s">
        <v>378</v>
      </c>
      <c r="D1456" s="100" t="s">
        <v>351</v>
      </c>
      <c r="E1456" s="102">
        <v>1.5</v>
      </c>
      <c r="F1456" s="102">
        <v>1.81</v>
      </c>
      <c r="G1456" s="102">
        <v>2.08</v>
      </c>
      <c r="H1456" s="102">
        <v>2.17</v>
      </c>
      <c r="I1456" s="102">
        <v>1.89</v>
      </c>
      <c r="J1456" s="100" t="s">
        <v>352</v>
      </c>
      <c r="K1456" s="100" t="s">
        <v>346</v>
      </c>
      <c r="L1456" s="100" t="s">
        <v>353</v>
      </c>
      <c r="O1456" s="105"/>
    </row>
    <row r="1457" spans="1:15" ht="15.6" hidden="1" x14ac:dyDescent="0.3">
      <c r="A1457" s="100" t="s">
        <v>2719</v>
      </c>
      <c r="B1457" s="97" t="s">
        <v>2720</v>
      </c>
      <c r="C1457" s="101" t="s">
        <v>356</v>
      </c>
      <c r="D1457" s="100" t="s">
        <v>363</v>
      </c>
      <c r="E1457" s="102" t="s">
        <v>364</v>
      </c>
      <c r="F1457" s="102" t="s">
        <v>364</v>
      </c>
      <c r="G1457" s="102" t="s">
        <v>364</v>
      </c>
      <c r="H1457" s="102" t="s">
        <v>364</v>
      </c>
      <c r="I1457" s="102" t="s">
        <v>364</v>
      </c>
      <c r="J1457" s="100" t="s">
        <v>365</v>
      </c>
      <c r="K1457" s="100" t="s">
        <v>346</v>
      </c>
      <c r="L1457" s="100" t="s">
        <v>347</v>
      </c>
      <c r="O1457" s="105"/>
    </row>
    <row r="1458" spans="1:15" ht="15.6" hidden="1" x14ac:dyDescent="0.3">
      <c r="A1458" s="100" t="s">
        <v>2721</v>
      </c>
      <c r="B1458" s="97" t="s">
        <v>1743</v>
      </c>
      <c r="C1458" s="101" t="s">
        <v>670</v>
      </c>
      <c r="D1458" s="100" t="s">
        <v>342</v>
      </c>
      <c r="E1458" s="102">
        <v>1.4</v>
      </c>
      <c r="F1458" s="102">
        <v>1.76</v>
      </c>
      <c r="G1458" s="102">
        <v>1.85</v>
      </c>
      <c r="H1458" s="102">
        <v>2.16</v>
      </c>
      <c r="I1458" s="102">
        <v>1.79</v>
      </c>
      <c r="J1458" s="100" t="s">
        <v>352</v>
      </c>
      <c r="K1458" s="100" t="s">
        <v>346</v>
      </c>
      <c r="L1458" s="100" t="s">
        <v>353</v>
      </c>
      <c r="O1458" s="105"/>
    </row>
    <row r="1459" spans="1:15" ht="15.6" hidden="1" x14ac:dyDescent="0.3">
      <c r="A1459" s="100" t="s">
        <v>2722</v>
      </c>
      <c r="B1459" s="97" t="s">
        <v>2723</v>
      </c>
      <c r="C1459" s="101" t="s">
        <v>368</v>
      </c>
      <c r="D1459" s="100" t="s">
        <v>351</v>
      </c>
      <c r="E1459" s="102" t="s">
        <v>432</v>
      </c>
      <c r="F1459" s="102" t="s">
        <v>344</v>
      </c>
      <c r="G1459" s="102" t="s">
        <v>344</v>
      </c>
      <c r="H1459" s="102" t="s">
        <v>344</v>
      </c>
      <c r="I1459" s="102" t="s">
        <v>344</v>
      </c>
      <c r="J1459" s="100" t="s">
        <v>345</v>
      </c>
      <c r="K1459" s="100" t="s">
        <v>346</v>
      </c>
      <c r="L1459" s="100" t="s">
        <v>347</v>
      </c>
      <c r="O1459" s="105"/>
    </row>
    <row r="1460" spans="1:15" ht="15.6" hidden="1" x14ac:dyDescent="0.3">
      <c r="A1460" s="100" t="s">
        <v>2724</v>
      </c>
      <c r="B1460" s="97" t="s">
        <v>492</v>
      </c>
      <c r="C1460" s="101" t="s">
        <v>425</v>
      </c>
      <c r="D1460" s="100" t="s">
        <v>351</v>
      </c>
      <c r="E1460" s="102" t="s">
        <v>344</v>
      </c>
      <c r="F1460" s="102" t="s">
        <v>343</v>
      </c>
      <c r="G1460" s="102" t="s">
        <v>343</v>
      </c>
      <c r="H1460" s="102" t="s">
        <v>344</v>
      </c>
      <c r="I1460" s="102" t="s">
        <v>343</v>
      </c>
      <c r="J1460" s="100" t="s">
        <v>345</v>
      </c>
      <c r="K1460" s="100" t="s">
        <v>346</v>
      </c>
      <c r="L1460" s="100" t="s">
        <v>347</v>
      </c>
      <c r="O1460" s="105"/>
    </row>
    <row r="1461" spans="1:15" ht="15.6" hidden="1" x14ac:dyDescent="0.3">
      <c r="A1461" s="100" t="s">
        <v>2725</v>
      </c>
      <c r="B1461" s="97" t="s">
        <v>712</v>
      </c>
      <c r="C1461" s="101" t="s">
        <v>691</v>
      </c>
      <c r="D1461" s="100" t="s">
        <v>351</v>
      </c>
      <c r="E1461" s="102" t="s">
        <v>393</v>
      </c>
      <c r="F1461" s="102" t="s">
        <v>393</v>
      </c>
      <c r="G1461" s="102" t="s">
        <v>393</v>
      </c>
      <c r="H1461" s="102" t="s">
        <v>393</v>
      </c>
      <c r="I1461" s="102" t="s">
        <v>393</v>
      </c>
      <c r="J1461" s="100" t="s">
        <v>345</v>
      </c>
      <c r="K1461" s="100" t="s">
        <v>346</v>
      </c>
      <c r="L1461" s="100" t="s">
        <v>347</v>
      </c>
      <c r="O1461" s="105"/>
    </row>
    <row r="1462" spans="1:15" ht="15.6" hidden="1" x14ac:dyDescent="0.3">
      <c r="A1462" s="100" t="s">
        <v>2726</v>
      </c>
      <c r="B1462" s="97" t="s">
        <v>1233</v>
      </c>
      <c r="C1462" s="101" t="s">
        <v>514</v>
      </c>
      <c r="D1462" s="100" t="s">
        <v>351</v>
      </c>
      <c r="E1462" s="102">
        <v>2.0310000000000001</v>
      </c>
      <c r="F1462" s="102">
        <v>2.714</v>
      </c>
      <c r="G1462" s="102">
        <v>1.621</v>
      </c>
      <c r="H1462" s="102">
        <v>1.21</v>
      </c>
      <c r="I1462" s="102">
        <v>1.8939999999999999</v>
      </c>
      <c r="J1462" s="100" t="s">
        <v>621</v>
      </c>
      <c r="K1462" s="100" t="s">
        <v>346</v>
      </c>
      <c r="L1462" s="100" t="s">
        <v>478</v>
      </c>
      <c r="O1462" s="105"/>
    </row>
    <row r="1463" spans="1:15" ht="15.6" hidden="1" x14ac:dyDescent="0.3">
      <c r="A1463" s="100" t="s">
        <v>2727</v>
      </c>
      <c r="B1463" s="97" t="s">
        <v>2728</v>
      </c>
      <c r="C1463" s="101" t="s">
        <v>460</v>
      </c>
      <c r="D1463" s="100" t="s">
        <v>342</v>
      </c>
      <c r="E1463" s="102">
        <v>1.82</v>
      </c>
      <c r="F1463" s="102" t="s">
        <v>344</v>
      </c>
      <c r="G1463" s="102">
        <v>2.1</v>
      </c>
      <c r="H1463" s="102">
        <v>2.39</v>
      </c>
      <c r="I1463" s="102">
        <v>2.08</v>
      </c>
      <c r="J1463" s="100" t="s">
        <v>352</v>
      </c>
      <c r="K1463" s="100" t="s">
        <v>346</v>
      </c>
      <c r="L1463" s="100" t="s">
        <v>353</v>
      </c>
      <c r="O1463" s="105"/>
    </row>
    <row r="1464" spans="1:15" ht="15.6" hidden="1" x14ac:dyDescent="0.3">
      <c r="A1464" s="100" t="s">
        <v>2729</v>
      </c>
      <c r="B1464" s="97" t="s">
        <v>2730</v>
      </c>
      <c r="C1464" s="101" t="s">
        <v>460</v>
      </c>
      <c r="D1464" s="100" t="s">
        <v>342</v>
      </c>
      <c r="E1464" s="102">
        <v>1.79</v>
      </c>
      <c r="F1464" s="102">
        <v>1.98</v>
      </c>
      <c r="G1464" s="102">
        <v>2.12</v>
      </c>
      <c r="H1464" s="102">
        <v>2.41</v>
      </c>
      <c r="I1464" s="102">
        <v>2.08</v>
      </c>
      <c r="J1464" s="100" t="s">
        <v>352</v>
      </c>
      <c r="K1464" s="100" t="s">
        <v>346</v>
      </c>
      <c r="L1464" s="100" t="s">
        <v>353</v>
      </c>
      <c r="O1464" s="105"/>
    </row>
    <row r="1465" spans="1:15" ht="15.6" hidden="1" x14ac:dyDescent="0.3">
      <c r="A1465" s="100" t="s">
        <v>2731</v>
      </c>
      <c r="B1465" s="97" t="s">
        <v>2732</v>
      </c>
      <c r="C1465" s="101" t="s">
        <v>384</v>
      </c>
      <c r="D1465" s="100" t="s">
        <v>342</v>
      </c>
      <c r="E1465" s="102" t="s">
        <v>432</v>
      </c>
      <c r="F1465" s="102" t="s">
        <v>344</v>
      </c>
      <c r="G1465" s="102" t="s">
        <v>344</v>
      </c>
      <c r="H1465" s="102" t="s">
        <v>344</v>
      </c>
      <c r="I1465" s="102" t="s">
        <v>344</v>
      </c>
      <c r="J1465" s="100" t="s">
        <v>345</v>
      </c>
      <c r="K1465" s="100" t="s">
        <v>346</v>
      </c>
      <c r="L1465" s="100" t="s">
        <v>347</v>
      </c>
      <c r="O1465" s="105"/>
    </row>
    <row r="1466" spans="1:15" ht="15.6" hidden="1" x14ac:dyDescent="0.3">
      <c r="A1466" s="100" t="s">
        <v>2733</v>
      </c>
      <c r="B1466" s="97" t="s">
        <v>1427</v>
      </c>
      <c r="C1466" s="101" t="s">
        <v>371</v>
      </c>
      <c r="D1466" s="100" t="s">
        <v>342</v>
      </c>
      <c r="E1466" s="102">
        <v>1.48</v>
      </c>
      <c r="F1466" s="102">
        <v>1.82</v>
      </c>
      <c r="G1466" s="102">
        <v>1.84</v>
      </c>
      <c r="H1466" s="102">
        <v>2.39</v>
      </c>
      <c r="I1466" s="102">
        <v>1.88</v>
      </c>
      <c r="J1466" s="100" t="s">
        <v>352</v>
      </c>
      <c r="K1466" s="100" t="s">
        <v>346</v>
      </c>
      <c r="L1466" s="100" t="s">
        <v>353</v>
      </c>
      <c r="O1466" s="105"/>
    </row>
    <row r="1467" spans="1:15" ht="15.6" hidden="1" x14ac:dyDescent="0.3">
      <c r="A1467" s="100" t="s">
        <v>2734</v>
      </c>
      <c r="B1467" s="97" t="s">
        <v>2735</v>
      </c>
      <c r="C1467" s="101" t="s">
        <v>514</v>
      </c>
      <c r="D1467" s="100" t="s">
        <v>351</v>
      </c>
      <c r="E1467" s="102">
        <v>2.0099999999999998</v>
      </c>
      <c r="F1467" s="102">
        <v>2.0099999999999998</v>
      </c>
      <c r="G1467" s="102">
        <v>2.5750000000000002</v>
      </c>
      <c r="H1467" s="102">
        <v>2.0099999999999998</v>
      </c>
      <c r="I1467" s="102">
        <v>2.1509999999999998</v>
      </c>
      <c r="J1467" s="100" t="s">
        <v>345</v>
      </c>
      <c r="K1467" s="100" t="s">
        <v>346</v>
      </c>
      <c r="L1467" s="100" t="s">
        <v>478</v>
      </c>
      <c r="O1467" s="105"/>
    </row>
    <row r="1468" spans="1:15" ht="15.6" hidden="1" x14ac:dyDescent="0.3">
      <c r="A1468" s="100" t="s">
        <v>2736</v>
      </c>
      <c r="B1468" s="97" t="s">
        <v>688</v>
      </c>
      <c r="C1468" s="101" t="s">
        <v>384</v>
      </c>
      <c r="D1468" s="100" t="s">
        <v>351</v>
      </c>
      <c r="E1468" s="102" t="s">
        <v>344</v>
      </c>
      <c r="F1468" s="102" t="s">
        <v>343</v>
      </c>
      <c r="G1468" s="102" t="s">
        <v>343</v>
      </c>
      <c r="H1468" s="102" t="s">
        <v>344</v>
      </c>
      <c r="I1468" s="102" t="s">
        <v>343</v>
      </c>
      <c r="J1468" s="100" t="s">
        <v>345</v>
      </c>
      <c r="K1468" s="100" t="s">
        <v>346</v>
      </c>
      <c r="L1468" s="100" t="s">
        <v>347</v>
      </c>
      <c r="O1468" s="105"/>
    </row>
    <row r="1469" spans="1:15" ht="15.6" hidden="1" x14ac:dyDescent="0.3">
      <c r="A1469" s="100" t="s">
        <v>2737</v>
      </c>
      <c r="B1469" s="97" t="s">
        <v>401</v>
      </c>
      <c r="C1469" s="101" t="s">
        <v>493</v>
      </c>
      <c r="D1469" s="100" t="s">
        <v>342</v>
      </c>
      <c r="E1469" s="102" t="s">
        <v>344</v>
      </c>
      <c r="F1469" s="102" t="s">
        <v>343</v>
      </c>
      <c r="G1469" s="102" t="s">
        <v>343</v>
      </c>
      <c r="H1469" s="102" t="s">
        <v>344</v>
      </c>
      <c r="I1469" s="102" t="s">
        <v>343</v>
      </c>
      <c r="J1469" s="100" t="s">
        <v>345</v>
      </c>
      <c r="K1469" s="100" t="s">
        <v>346</v>
      </c>
      <c r="L1469" s="100" t="s">
        <v>347</v>
      </c>
      <c r="O1469" s="105"/>
    </row>
    <row r="1470" spans="1:15" ht="15.6" hidden="1" x14ac:dyDescent="0.3">
      <c r="A1470" s="100" t="s">
        <v>2738</v>
      </c>
      <c r="B1470" s="97" t="s">
        <v>2682</v>
      </c>
      <c r="C1470" s="101" t="s">
        <v>356</v>
      </c>
      <c r="D1470" s="100" t="s">
        <v>351</v>
      </c>
      <c r="E1470" s="102">
        <v>1.9</v>
      </c>
      <c r="F1470" s="102">
        <v>2.12</v>
      </c>
      <c r="G1470" s="102">
        <v>2.19</v>
      </c>
      <c r="H1470" s="102">
        <v>2.37</v>
      </c>
      <c r="I1470" s="102">
        <v>2.15</v>
      </c>
      <c r="J1470" s="100" t="s">
        <v>352</v>
      </c>
      <c r="K1470" s="100" t="s">
        <v>346</v>
      </c>
      <c r="L1470" s="100" t="s">
        <v>353</v>
      </c>
      <c r="O1470" s="105"/>
    </row>
    <row r="1471" spans="1:15" ht="15.6" hidden="1" x14ac:dyDescent="0.3">
      <c r="A1471" s="100" t="s">
        <v>2739</v>
      </c>
      <c r="B1471" s="97" t="s">
        <v>2740</v>
      </c>
      <c r="C1471" s="101" t="s">
        <v>547</v>
      </c>
      <c r="D1471" s="100" t="s">
        <v>351</v>
      </c>
      <c r="E1471" s="102" t="s">
        <v>343</v>
      </c>
      <c r="F1471" s="102" t="s">
        <v>432</v>
      </c>
      <c r="G1471" s="102" t="s">
        <v>343</v>
      </c>
      <c r="H1471" s="102" t="s">
        <v>344</v>
      </c>
      <c r="I1471" s="102" t="s">
        <v>343</v>
      </c>
      <c r="J1471" s="100" t="s">
        <v>484</v>
      </c>
      <c r="K1471" s="100" t="s">
        <v>346</v>
      </c>
      <c r="L1471" s="100" t="s">
        <v>347</v>
      </c>
      <c r="O1471" s="105"/>
    </row>
    <row r="1472" spans="1:15" ht="15.6" hidden="1" x14ac:dyDescent="0.3">
      <c r="A1472" s="100" t="s">
        <v>2741</v>
      </c>
      <c r="B1472" s="97" t="s">
        <v>2742</v>
      </c>
      <c r="C1472" s="101" t="s">
        <v>381</v>
      </c>
      <c r="D1472" s="100" t="s">
        <v>363</v>
      </c>
      <c r="E1472" s="102" t="s">
        <v>364</v>
      </c>
      <c r="F1472" s="102" t="s">
        <v>364</v>
      </c>
      <c r="G1472" s="102" t="s">
        <v>364</v>
      </c>
      <c r="H1472" s="102" t="s">
        <v>364</v>
      </c>
      <c r="I1472" s="102" t="s">
        <v>364</v>
      </c>
      <c r="J1472" s="100" t="s">
        <v>345</v>
      </c>
      <c r="K1472" s="100" t="s">
        <v>346</v>
      </c>
      <c r="L1472" s="100" t="s">
        <v>347</v>
      </c>
      <c r="O1472" s="105"/>
    </row>
    <row r="1473" spans="1:15" ht="15.6" hidden="1" x14ac:dyDescent="0.3">
      <c r="A1473" s="100" t="s">
        <v>2743</v>
      </c>
      <c r="B1473" s="97" t="s">
        <v>941</v>
      </c>
      <c r="C1473" s="101" t="s">
        <v>691</v>
      </c>
      <c r="D1473" s="100" t="s">
        <v>351</v>
      </c>
      <c r="E1473" s="102">
        <v>1.48</v>
      </c>
      <c r="F1473" s="102">
        <v>1.82</v>
      </c>
      <c r="G1473" s="102">
        <v>1.84</v>
      </c>
      <c r="H1473" s="102">
        <v>2.39</v>
      </c>
      <c r="I1473" s="102">
        <v>1.88</v>
      </c>
      <c r="J1473" s="100" t="s">
        <v>352</v>
      </c>
      <c r="K1473" s="100" t="s">
        <v>346</v>
      </c>
      <c r="L1473" s="100" t="s">
        <v>353</v>
      </c>
      <c r="O1473" s="105"/>
    </row>
    <row r="1474" spans="1:15" ht="15.6" hidden="1" x14ac:dyDescent="0.3">
      <c r="A1474" s="100" t="s">
        <v>2744</v>
      </c>
      <c r="B1474" s="97" t="s">
        <v>2372</v>
      </c>
      <c r="C1474" s="101" t="s">
        <v>425</v>
      </c>
      <c r="D1474" s="100" t="s">
        <v>351</v>
      </c>
      <c r="E1474" s="102">
        <v>1.73</v>
      </c>
      <c r="F1474" s="102">
        <v>1.93</v>
      </c>
      <c r="G1474" s="102">
        <v>2.0299999999999998</v>
      </c>
      <c r="H1474" s="102">
        <v>2.36</v>
      </c>
      <c r="I1474" s="102">
        <v>2.0099999999999998</v>
      </c>
      <c r="J1474" s="100" t="s">
        <v>352</v>
      </c>
      <c r="K1474" s="100" t="s">
        <v>346</v>
      </c>
      <c r="L1474" s="100" t="s">
        <v>353</v>
      </c>
      <c r="O1474" s="105"/>
    </row>
    <row r="1475" spans="1:15" ht="15.6" hidden="1" x14ac:dyDescent="0.3">
      <c r="A1475" s="100" t="s">
        <v>2745</v>
      </c>
      <c r="B1475" s="97" t="s">
        <v>2746</v>
      </c>
      <c r="C1475" s="101" t="s">
        <v>1562</v>
      </c>
      <c r="D1475" s="100" t="s">
        <v>351</v>
      </c>
      <c r="E1475" s="102" t="s">
        <v>343</v>
      </c>
      <c r="F1475" s="102" t="s">
        <v>432</v>
      </c>
      <c r="G1475" s="102" t="s">
        <v>343</v>
      </c>
      <c r="H1475" s="102" t="s">
        <v>344</v>
      </c>
      <c r="I1475" s="102" t="s">
        <v>343</v>
      </c>
      <c r="J1475" s="100" t="s">
        <v>345</v>
      </c>
      <c r="K1475" s="100" t="s">
        <v>346</v>
      </c>
      <c r="L1475" s="100" t="s">
        <v>347</v>
      </c>
      <c r="O1475" s="105"/>
    </row>
    <row r="1476" spans="1:15" ht="15.6" hidden="1" x14ac:dyDescent="0.3">
      <c r="A1476" s="100" t="s">
        <v>2747</v>
      </c>
      <c r="B1476" s="97" t="s">
        <v>2748</v>
      </c>
      <c r="C1476" s="101" t="s">
        <v>356</v>
      </c>
      <c r="D1476" s="100" t="s">
        <v>351</v>
      </c>
      <c r="E1476" s="102">
        <v>2.8</v>
      </c>
      <c r="F1476" s="102" t="s">
        <v>432</v>
      </c>
      <c r="G1476" s="102">
        <v>2.5</v>
      </c>
      <c r="H1476" s="102">
        <v>2.8</v>
      </c>
      <c r="I1476" s="102">
        <v>2.8</v>
      </c>
      <c r="J1476" s="100" t="s">
        <v>352</v>
      </c>
      <c r="K1476" s="100" t="s">
        <v>346</v>
      </c>
      <c r="L1476" s="100" t="s">
        <v>357</v>
      </c>
      <c r="O1476" s="105"/>
    </row>
    <row r="1477" spans="1:15" ht="15.6" hidden="1" x14ac:dyDescent="0.3">
      <c r="A1477" s="100" t="s">
        <v>2749</v>
      </c>
      <c r="B1477" s="97" t="s">
        <v>2750</v>
      </c>
      <c r="C1477" s="101" t="s">
        <v>350</v>
      </c>
      <c r="D1477" s="100" t="s">
        <v>342</v>
      </c>
      <c r="E1477" s="102">
        <v>1.42</v>
      </c>
      <c r="F1477" s="102">
        <v>1.71</v>
      </c>
      <c r="G1477" s="102">
        <v>1.88</v>
      </c>
      <c r="H1477" s="102">
        <v>2.25</v>
      </c>
      <c r="I1477" s="102">
        <v>1.82</v>
      </c>
      <c r="J1477" s="100" t="s">
        <v>352</v>
      </c>
      <c r="K1477" s="100" t="s">
        <v>346</v>
      </c>
      <c r="L1477" s="100" t="s">
        <v>353</v>
      </c>
      <c r="O1477" s="105"/>
    </row>
    <row r="1478" spans="1:15" ht="15.6" hidden="1" x14ac:dyDescent="0.3">
      <c r="A1478" s="100" t="s">
        <v>2751</v>
      </c>
      <c r="B1478" s="97" t="s">
        <v>1513</v>
      </c>
      <c r="C1478" s="101" t="s">
        <v>418</v>
      </c>
      <c r="D1478" s="100" t="s">
        <v>351</v>
      </c>
      <c r="E1478" s="102">
        <v>1.44</v>
      </c>
      <c r="F1478" s="102">
        <v>1.93</v>
      </c>
      <c r="G1478" s="102" t="s">
        <v>344</v>
      </c>
      <c r="H1478" s="102">
        <v>2.4300000000000002</v>
      </c>
      <c r="I1478" s="102">
        <v>1.95</v>
      </c>
      <c r="J1478" s="100" t="s">
        <v>352</v>
      </c>
      <c r="K1478" s="100" t="s">
        <v>346</v>
      </c>
      <c r="L1478" s="100" t="s">
        <v>353</v>
      </c>
      <c r="O1478" s="105"/>
    </row>
    <row r="1479" spans="1:15" ht="15.6" hidden="1" x14ac:dyDescent="0.3">
      <c r="A1479" s="100" t="s">
        <v>2752</v>
      </c>
      <c r="B1479" s="97" t="s">
        <v>634</v>
      </c>
      <c r="C1479" s="101" t="s">
        <v>350</v>
      </c>
      <c r="D1479" s="100" t="s">
        <v>342</v>
      </c>
      <c r="E1479" s="102" t="s">
        <v>344</v>
      </c>
      <c r="F1479" s="102" t="s">
        <v>344</v>
      </c>
      <c r="G1479" s="102" t="s">
        <v>343</v>
      </c>
      <c r="H1479" s="102" t="s">
        <v>344</v>
      </c>
      <c r="I1479" s="102" t="s">
        <v>343</v>
      </c>
      <c r="J1479" s="100" t="s">
        <v>345</v>
      </c>
      <c r="K1479" s="100" t="s">
        <v>346</v>
      </c>
      <c r="L1479" s="100" t="s">
        <v>347</v>
      </c>
      <c r="O1479" s="105"/>
    </row>
    <row r="1480" spans="1:15" ht="15.6" hidden="1" x14ac:dyDescent="0.3">
      <c r="A1480" s="100" t="s">
        <v>2753</v>
      </c>
      <c r="B1480" s="97" t="s">
        <v>505</v>
      </c>
      <c r="C1480" s="101" t="s">
        <v>736</v>
      </c>
      <c r="D1480" s="100" t="s">
        <v>351</v>
      </c>
      <c r="E1480" s="102" t="s">
        <v>393</v>
      </c>
      <c r="F1480" s="102" t="s">
        <v>393</v>
      </c>
      <c r="G1480" s="102" t="s">
        <v>393</v>
      </c>
      <c r="H1480" s="102" t="s">
        <v>393</v>
      </c>
      <c r="I1480" s="102" t="s">
        <v>393</v>
      </c>
      <c r="J1480" s="100" t="s">
        <v>345</v>
      </c>
      <c r="K1480" s="100" t="s">
        <v>346</v>
      </c>
      <c r="L1480" s="100" t="s">
        <v>347</v>
      </c>
      <c r="O1480" s="105"/>
    </row>
    <row r="1481" spans="1:15" ht="15.6" hidden="1" x14ac:dyDescent="0.3">
      <c r="A1481" s="100" t="s">
        <v>2754</v>
      </c>
      <c r="B1481" s="97" t="s">
        <v>2755</v>
      </c>
      <c r="C1481" s="101" t="s">
        <v>496</v>
      </c>
      <c r="D1481" s="100" t="s">
        <v>342</v>
      </c>
      <c r="E1481" s="102">
        <v>1.44</v>
      </c>
      <c r="F1481" s="102">
        <v>1.87</v>
      </c>
      <c r="G1481" s="102">
        <v>1.79</v>
      </c>
      <c r="H1481" s="102">
        <v>2.14</v>
      </c>
      <c r="I1481" s="102">
        <v>1.81</v>
      </c>
      <c r="J1481" s="100" t="s">
        <v>352</v>
      </c>
      <c r="K1481" s="100" t="s">
        <v>346</v>
      </c>
      <c r="L1481" s="100" t="s">
        <v>353</v>
      </c>
      <c r="O1481" s="105"/>
    </row>
    <row r="1482" spans="1:15" ht="15.6" hidden="1" x14ac:dyDescent="0.3">
      <c r="A1482" s="100" t="s">
        <v>2756</v>
      </c>
      <c r="B1482" s="97" t="s">
        <v>411</v>
      </c>
      <c r="C1482" s="101" t="s">
        <v>644</v>
      </c>
      <c r="D1482" s="100" t="s">
        <v>351</v>
      </c>
      <c r="E1482" s="102" t="s">
        <v>393</v>
      </c>
      <c r="F1482" s="102" t="s">
        <v>393</v>
      </c>
      <c r="G1482" s="102" t="s">
        <v>393</v>
      </c>
      <c r="H1482" s="102" t="s">
        <v>393</v>
      </c>
      <c r="I1482" s="102" t="s">
        <v>393</v>
      </c>
      <c r="J1482" s="100" t="s">
        <v>345</v>
      </c>
      <c r="K1482" s="100" t="s">
        <v>346</v>
      </c>
      <c r="L1482" s="100" t="s">
        <v>347</v>
      </c>
      <c r="O1482" s="105"/>
    </row>
    <row r="1483" spans="1:15" ht="15.6" hidden="1" x14ac:dyDescent="0.3">
      <c r="A1483" s="100" t="s">
        <v>2757</v>
      </c>
      <c r="B1483" s="97" t="s">
        <v>2758</v>
      </c>
      <c r="C1483" s="101" t="s">
        <v>384</v>
      </c>
      <c r="D1483" s="100" t="s">
        <v>342</v>
      </c>
      <c r="E1483" s="102" t="s">
        <v>344</v>
      </c>
      <c r="F1483" s="102" t="s">
        <v>344</v>
      </c>
      <c r="G1483" s="102" t="s">
        <v>344</v>
      </c>
      <c r="H1483" s="102" t="s">
        <v>344</v>
      </c>
      <c r="I1483" s="102" t="s">
        <v>344</v>
      </c>
      <c r="J1483" s="100" t="s">
        <v>345</v>
      </c>
      <c r="K1483" s="100" t="s">
        <v>346</v>
      </c>
      <c r="L1483" s="100" t="s">
        <v>347</v>
      </c>
      <c r="O1483" s="105"/>
    </row>
    <row r="1484" spans="1:15" ht="15.6" hidden="1" x14ac:dyDescent="0.3">
      <c r="A1484" s="100" t="s">
        <v>2759</v>
      </c>
      <c r="B1484" s="97" t="s">
        <v>2760</v>
      </c>
      <c r="C1484" s="101" t="s">
        <v>384</v>
      </c>
      <c r="D1484" s="100" t="s">
        <v>351</v>
      </c>
      <c r="E1484" s="102" t="s">
        <v>344</v>
      </c>
      <c r="F1484" s="102" t="s">
        <v>344</v>
      </c>
      <c r="G1484" s="102" t="s">
        <v>344</v>
      </c>
      <c r="H1484" s="102" t="s">
        <v>344</v>
      </c>
      <c r="I1484" s="102" t="s">
        <v>344</v>
      </c>
      <c r="J1484" s="100" t="s">
        <v>345</v>
      </c>
      <c r="K1484" s="100" t="s">
        <v>346</v>
      </c>
      <c r="L1484" s="100" t="s">
        <v>347</v>
      </c>
      <c r="O1484" s="105"/>
    </row>
    <row r="1485" spans="1:15" ht="15.6" hidden="1" x14ac:dyDescent="0.3">
      <c r="A1485" s="100" t="s">
        <v>2761</v>
      </c>
      <c r="B1485" s="97" t="s">
        <v>1023</v>
      </c>
      <c r="C1485" s="101" t="s">
        <v>493</v>
      </c>
      <c r="D1485" s="100" t="s">
        <v>351</v>
      </c>
      <c r="E1485" s="102" t="s">
        <v>344</v>
      </c>
      <c r="F1485" s="102" t="s">
        <v>343</v>
      </c>
      <c r="G1485" s="102" t="s">
        <v>343</v>
      </c>
      <c r="H1485" s="102" t="s">
        <v>344</v>
      </c>
      <c r="I1485" s="102" t="s">
        <v>343</v>
      </c>
      <c r="J1485" s="100" t="s">
        <v>345</v>
      </c>
      <c r="K1485" s="100" t="s">
        <v>346</v>
      </c>
      <c r="L1485" s="100" t="s">
        <v>347</v>
      </c>
      <c r="O1485" s="105"/>
    </row>
    <row r="1486" spans="1:15" ht="15.6" hidden="1" x14ac:dyDescent="0.3">
      <c r="A1486" s="100" t="s">
        <v>2762</v>
      </c>
      <c r="B1486" s="97" t="s">
        <v>601</v>
      </c>
      <c r="C1486" s="101" t="s">
        <v>378</v>
      </c>
      <c r="D1486" s="100" t="s">
        <v>351</v>
      </c>
      <c r="E1486" s="102">
        <v>1.48</v>
      </c>
      <c r="F1486" s="102">
        <v>1.82</v>
      </c>
      <c r="G1486" s="102">
        <v>1.84</v>
      </c>
      <c r="H1486" s="102">
        <v>2.39</v>
      </c>
      <c r="I1486" s="102">
        <v>1.88</v>
      </c>
      <c r="J1486" s="100" t="s">
        <v>352</v>
      </c>
      <c r="K1486" s="100" t="s">
        <v>346</v>
      </c>
      <c r="L1486" s="100" t="s">
        <v>353</v>
      </c>
      <c r="O1486" s="105"/>
    </row>
    <row r="1487" spans="1:15" ht="15.6" hidden="1" x14ac:dyDescent="0.3">
      <c r="A1487" s="100" t="s">
        <v>2763</v>
      </c>
      <c r="B1487" s="97" t="s">
        <v>2764</v>
      </c>
      <c r="C1487" s="101" t="s">
        <v>739</v>
      </c>
      <c r="D1487" s="100" t="s">
        <v>351</v>
      </c>
      <c r="E1487" s="102">
        <v>2.0099999999999998</v>
      </c>
      <c r="F1487" s="102">
        <v>2.93</v>
      </c>
      <c r="G1487" s="102">
        <v>2.0099999999999998</v>
      </c>
      <c r="H1487" s="102">
        <v>2.0099999999999998</v>
      </c>
      <c r="I1487" s="102">
        <v>2.2400000000000002</v>
      </c>
      <c r="J1487" s="100" t="s">
        <v>922</v>
      </c>
      <c r="K1487" s="100" t="s">
        <v>346</v>
      </c>
      <c r="L1487" s="100" t="s">
        <v>478</v>
      </c>
      <c r="O1487" s="105"/>
    </row>
    <row r="1488" spans="1:15" ht="15.6" hidden="1" x14ac:dyDescent="0.3">
      <c r="A1488" s="100" t="s">
        <v>2765</v>
      </c>
      <c r="B1488" s="97" t="s">
        <v>2203</v>
      </c>
      <c r="C1488" s="101" t="s">
        <v>713</v>
      </c>
      <c r="D1488" s="100" t="s">
        <v>351</v>
      </c>
      <c r="E1488" s="102">
        <v>1.53</v>
      </c>
      <c r="F1488" s="102">
        <v>1.78</v>
      </c>
      <c r="G1488" s="102">
        <v>1.88</v>
      </c>
      <c r="H1488" s="102">
        <v>2.2799999999999998</v>
      </c>
      <c r="I1488" s="102">
        <v>1.87</v>
      </c>
      <c r="J1488" s="100" t="s">
        <v>352</v>
      </c>
      <c r="K1488" s="100" t="s">
        <v>346</v>
      </c>
      <c r="L1488" s="100" t="s">
        <v>353</v>
      </c>
      <c r="O1488" s="105"/>
    </row>
    <row r="1489" spans="1:15" ht="15.6" hidden="1" x14ac:dyDescent="0.3">
      <c r="A1489" s="100" t="s">
        <v>2766</v>
      </c>
      <c r="B1489" s="97" t="s">
        <v>715</v>
      </c>
      <c r="C1489" s="101" t="s">
        <v>418</v>
      </c>
      <c r="D1489" s="100" t="s">
        <v>342</v>
      </c>
      <c r="E1489" s="102" t="s">
        <v>343</v>
      </c>
      <c r="F1489" s="102" t="s">
        <v>343</v>
      </c>
      <c r="G1489" s="102" t="s">
        <v>343</v>
      </c>
      <c r="H1489" s="102" t="s">
        <v>344</v>
      </c>
      <c r="I1489" s="102" t="s">
        <v>343</v>
      </c>
      <c r="J1489" s="100" t="s">
        <v>345</v>
      </c>
      <c r="K1489" s="100" t="s">
        <v>346</v>
      </c>
      <c r="L1489" s="100" t="s">
        <v>347</v>
      </c>
      <c r="O1489" s="105"/>
    </row>
    <row r="1490" spans="1:15" ht="15.6" hidden="1" x14ac:dyDescent="0.3">
      <c r="A1490" s="100" t="s">
        <v>2767</v>
      </c>
      <c r="B1490" s="97" t="s">
        <v>404</v>
      </c>
      <c r="C1490" s="101" t="s">
        <v>984</v>
      </c>
      <c r="D1490" s="100" t="s">
        <v>342</v>
      </c>
      <c r="E1490" s="102" t="s">
        <v>343</v>
      </c>
      <c r="F1490" s="102" t="s">
        <v>432</v>
      </c>
      <c r="G1490" s="102" t="s">
        <v>343</v>
      </c>
      <c r="H1490" s="102" t="s">
        <v>344</v>
      </c>
      <c r="I1490" s="102" t="s">
        <v>343</v>
      </c>
      <c r="J1490" s="100" t="s">
        <v>345</v>
      </c>
      <c r="K1490" s="100" t="s">
        <v>346</v>
      </c>
      <c r="L1490" s="100" t="s">
        <v>347</v>
      </c>
      <c r="O1490" s="105"/>
    </row>
    <row r="1491" spans="1:15" ht="15.6" hidden="1" x14ac:dyDescent="0.3">
      <c r="A1491" s="100" t="s">
        <v>2768</v>
      </c>
      <c r="B1491" s="97" t="s">
        <v>2086</v>
      </c>
      <c r="C1491" s="101" t="s">
        <v>868</v>
      </c>
      <c r="D1491" s="100" t="s">
        <v>351</v>
      </c>
      <c r="E1491" s="102">
        <v>1.42</v>
      </c>
      <c r="F1491" s="102">
        <v>1.76</v>
      </c>
      <c r="G1491" s="102">
        <v>1.88</v>
      </c>
      <c r="H1491" s="102">
        <v>2.2799999999999998</v>
      </c>
      <c r="I1491" s="102">
        <v>1.84</v>
      </c>
      <c r="J1491" s="100" t="s">
        <v>352</v>
      </c>
      <c r="K1491" s="100" t="s">
        <v>346</v>
      </c>
      <c r="L1491" s="100" t="s">
        <v>353</v>
      </c>
      <c r="O1491" s="105"/>
    </row>
    <row r="1492" spans="1:15" ht="15.6" hidden="1" x14ac:dyDescent="0.3">
      <c r="A1492" s="100" t="s">
        <v>2769</v>
      </c>
      <c r="B1492" s="97" t="s">
        <v>574</v>
      </c>
      <c r="C1492" s="101" t="s">
        <v>425</v>
      </c>
      <c r="D1492" s="100" t="s">
        <v>342</v>
      </c>
      <c r="E1492" s="102" t="s">
        <v>343</v>
      </c>
      <c r="F1492" s="102" t="s">
        <v>343</v>
      </c>
      <c r="G1492" s="102" t="s">
        <v>343</v>
      </c>
      <c r="H1492" s="102" t="s">
        <v>344</v>
      </c>
      <c r="I1492" s="102" t="s">
        <v>343</v>
      </c>
      <c r="J1492" s="100" t="s">
        <v>345</v>
      </c>
      <c r="K1492" s="100" t="s">
        <v>346</v>
      </c>
      <c r="L1492" s="100" t="s">
        <v>347</v>
      </c>
      <c r="O1492" s="105"/>
    </row>
    <row r="1493" spans="1:15" ht="15.6" hidden="1" x14ac:dyDescent="0.3">
      <c r="A1493" s="100" t="s">
        <v>2770</v>
      </c>
      <c r="B1493" s="97" t="s">
        <v>1160</v>
      </c>
      <c r="C1493" s="101" t="s">
        <v>438</v>
      </c>
      <c r="D1493" s="100" t="s">
        <v>351</v>
      </c>
      <c r="E1493" s="102" t="s">
        <v>343</v>
      </c>
      <c r="F1493" s="102" t="s">
        <v>343</v>
      </c>
      <c r="G1493" s="102" t="s">
        <v>343</v>
      </c>
      <c r="H1493" s="102" t="s">
        <v>344</v>
      </c>
      <c r="I1493" s="102" t="s">
        <v>343</v>
      </c>
      <c r="J1493" s="100" t="s">
        <v>345</v>
      </c>
      <c r="K1493" s="100" t="s">
        <v>346</v>
      </c>
      <c r="L1493" s="100" t="s">
        <v>347</v>
      </c>
      <c r="O1493" s="105"/>
    </row>
    <row r="1494" spans="1:15" ht="15.6" hidden="1" x14ac:dyDescent="0.3">
      <c r="A1494" s="100" t="s">
        <v>2771</v>
      </c>
      <c r="B1494" s="97" t="s">
        <v>1589</v>
      </c>
      <c r="C1494" s="101" t="s">
        <v>360</v>
      </c>
      <c r="D1494" s="100" t="s">
        <v>342</v>
      </c>
      <c r="E1494" s="102">
        <v>1.53</v>
      </c>
      <c r="F1494" s="102">
        <v>1.78</v>
      </c>
      <c r="G1494" s="102">
        <v>1.88</v>
      </c>
      <c r="H1494" s="102">
        <v>2.2799999999999998</v>
      </c>
      <c r="I1494" s="102">
        <v>1.87</v>
      </c>
      <c r="J1494" s="100" t="s">
        <v>352</v>
      </c>
      <c r="K1494" s="100" t="s">
        <v>346</v>
      </c>
      <c r="L1494" s="100" t="s">
        <v>353</v>
      </c>
      <c r="O1494" s="105"/>
    </row>
    <row r="1495" spans="1:15" ht="15.6" hidden="1" x14ac:dyDescent="0.3">
      <c r="A1495" s="100" t="s">
        <v>2772</v>
      </c>
      <c r="B1495" s="97" t="s">
        <v>2773</v>
      </c>
      <c r="C1495" s="101" t="s">
        <v>356</v>
      </c>
      <c r="D1495" s="100" t="s">
        <v>351</v>
      </c>
      <c r="E1495" s="102">
        <v>1.53</v>
      </c>
      <c r="F1495" s="102">
        <v>1.99</v>
      </c>
      <c r="G1495" s="102">
        <v>2.16</v>
      </c>
      <c r="H1495" s="102">
        <v>2.34</v>
      </c>
      <c r="I1495" s="102">
        <v>2.0099999999999998</v>
      </c>
      <c r="J1495" s="100" t="s">
        <v>352</v>
      </c>
      <c r="K1495" s="100" t="s">
        <v>346</v>
      </c>
      <c r="L1495" s="100" t="s">
        <v>353</v>
      </c>
      <c r="O1495" s="105"/>
    </row>
    <row r="1496" spans="1:15" ht="15.6" hidden="1" x14ac:dyDescent="0.3">
      <c r="A1496" s="100" t="s">
        <v>2774</v>
      </c>
      <c r="B1496" s="97" t="s">
        <v>2775</v>
      </c>
      <c r="C1496" s="101" t="s">
        <v>356</v>
      </c>
      <c r="D1496" s="100" t="s">
        <v>351</v>
      </c>
      <c r="E1496" s="102" t="s">
        <v>364</v>
      </c>
      <c r="F1496" s="102" t="s">
        <v>364</v>
      </c>
      <c r="G1496" s="102" t="s">
        <v>364</v>
      </c>
      <c r="H1496" s="102" t="s">
        <v>364</v>
      </c>
      <c r="I1496" s="102" t="s">
        <v>364</v>
      </c>
      <c r="J1496" s="100" t="s">
        <v>345</v>
      </c>
      <c r="K1496" s="100" t="s">
        <v>346</v>
      </c>
      <c r="L1496" s="100" t="s">
        <v>347</v>
      </c>
      <c r="O1496" s="105"/>
    </row>
    <row r="1497" spans="1:15" ht="15.6" hidden="1" x14ac:dyDescent="0.3">
      <c r="A1497" s="100" t="s">
        <v>2776</v>
      </c>
      <c r="B1497" s="97" t="s">
        <v>449</v>
      </c>
      <c r="C1497" s="101" t="s">
        <v>392</v>
      </c>
      <c r="D1497" s="100" t="s">
        <v>351</v>
      </c>
      <c r="E1497" s="102" t="s">
        <v>343</v>
      </c>
      <c r="F1497" s="102" t="s">
        <v>344</v>
      </c>
      <c r="G1497" s="102" t="s">
        <v>343</v>
      </c>
      <c r="H1497" s="102" t="s">
        <v>344</v>
      </c>
      <c r="I1497" s="102" t="s">
        <v>343</v>
      </c>
      <c r="J1497" s="100" t="s">
        <v>345</v>
      </c>
      <c r="K1497" s="100" t="s">
        <v>346</v>
      </c>
      <c r="L1497" s="100" t="s">
        <v>347</v>
      </c>
      <c r="O1497" s="105"/>
    </row>
    <row r="1498" spans="1:15" ht="15.6" hidden="1" x14ac:dyDescent="0.3">
      <c r="A1498" s="100" t="s">
        <v>2777</v>
      </c>
      <c r="B1498" s="97" t="s">
        <v>2778</v>
      </c>
      <c r="C1498" s="101" t="s">
        <v>389</v>
      </c>
      <c r="D1498" s="100" t="s">
        <v>351</v>
      </c>
      <c r="E1498" s="102">
        <v>1.48</v>
      </c>
      <c r="F1498" s="102">
        <v>1.82</v>
      </c>
      <c r="G1498" s="102">
        <v>1.84</v>
      </c>
      <c r="H1498" s="102">
        <v>2.39</v>
      </c>
      <c r="I1498" s="102">
        <v>1.88</v>
      </c>
      <c r="J1498" s="100" t="s">
        <v>352</v>
      </c>
      <c r="K1498" s="100" t="s">
        <v>346</v>
      </c>
      <c r="L1498" s="100" t="s">
        <v>353</v>
      </c>
      <c r="O1498" s="105"/>
    </row>
    <row r="1499" spans="1:15" ht="15.6" hidden="1" x14ac:dyDescent="0.3">
      <c r="A1499" s="100" t="s">
        <v>2779</v>
      </c>
      <c r="B1499" s="97" t="s">
        <v>2780</v>
      </c>
      <c r="C1499" s="101" t="s">
        <v>368</v>
      </c>
      <c r="D1499" s="100" t="s">
        <v>342</v>
      </c>
      <c r="E1499" s="102" t="s">
        <v>432</v>
      </c>
      <c r="F1499" s="102" t="s">
        <v>344</v>
      </c>
      <c r="G1499" s="102" t="s">
        <v>343</v>
      </c>
      <c r="H1499" s="102" t="s">
        <v>344</v>
      </c>
      <c r="I1499" s="102" t="s">
        <v>344</v>
      </c>
      <c r="J1499" s="100" t="s">
        <v>345</v>
      </c>
      <c r="K1499" s="100" t="s">
        <v>346</v>
      </c>
      <c r="L1499" s="100" t="s">
        <v>347</v>
      </c>
      <c r="O1499" s="105"/>
    </row>
    <row r="1500" spans="1:15" ht="15.6" hidden="1" x14ac:dyDescent="0.3">
      <c r="A1500" s="100" t="s">
        <v>2781</v>
      </c>
      <c r="B1500" s="97" t="s">
        <v>566</v>
      </c>
      <c r="C1500" s="101" t="s">
        <v>868</v>
      </c>
      <c r="D1500" s="100" t="s">
        <v>342</v>
      </c>
      <c r="E1500" s="102" t="s">
        <v>343</v>
      </c>
      <c r="F1500" s="102" t="s">
        <v>343</v>
      </c>
      <c r="G1500" s="102" t="s">
        <v>343</v>
      </c>
      <c r="H1500" s="102" t="s">
        <v>344</v>
      </c>
      <c r="I1500" s="102" t="s">
        <v>343</v>
      </c>
      <c r="J1500" s="100" t="s">
        <v>345</v>
      </c>
      <c r="K1500" s="100" t="s">
        <v>346</v>
      </c>
      <c r="L1500" s="100" t="s">
        <v>347</v>
      </c>
      <c r="O1500" s="105"/>
    </row>
    <row r="1501" spans="1:15" ht="15.6" hidden="1" x14ac:dyDescent="0.3">
      <c r="A1501" s="100" t="s">
        <v>2782</v>
      </c>
      <c r="B1501" s="97" t="s">
        <v>2783</v>
      </c>
      <c r="C1501" s="101" t="s">
        <v>384</v>
      </c>
      <c r="D1501" s="100" t="s">
        <v>351</v>
      </c>
      <c r="E1501" s="102" t="s">
        <v>364</v>
      </c>
      <c r="F1501" s="102" t="s">
        <v>364</v>
      </c>
      <c r="G1501" s="102" t="s">
        <v>364</v>
      </c>
      <c r="H1501" s="102" t="s">
        <v>364</v>
      </c>
      <c r="I1501" s="102" t="s">
        <v>364</v>
      </c>
      <c r="J1501" s="100" t="s">
        <v>345</v>
      </c>
      <c r="K1501" s="100" t="s">
        <v>346</v>
      </c>
      <c r="L1501" s="100" t="s">
        <v>347</v>
      </c>
      <c r="O1501" s="105"/>
    </row>
    <row r="1502" spans="1:15" ht="15.6" hidden="1" x14ac:dyDescent="0.3">
      <c r="A1502" s="100" t="s">
        <v>2784</v>
      </c>
      <c r="B1502" s="97" t="s">
        <v>896</v>
      </c>
      <c r="C1502" s="101" t="s">
        <v>726</v>
      </c>
      <c r="D1502" s="100" t="s">
        <v>342</v>
      </c>
      <c r="E1502" s="102" t="s">
        <v>344</v>
      </c>
      <c r="F1502" s="102" t="s">
        <v>344</v>
      </c>
      <c r="G1502" s="102" t="s">
        <v>343</v>
      </c>
      <c r="H1502" s="102" t="s">
        <v>344</v>
      </c>
      <c r="I1502" s="102" t="s">
        <v>343</v>
      </c>
      <c r="J1502" s="100" t="s">
        <v>345</v>
      </c>
      <c r="K1502" s="100" t="s">
        <v>346</v>
      </c>
      <c r="L1502" s="100" t="s">
        <v>347</v>
      </c>
      <c r="O1502" s="105"/>
    </row>
    <row r="1503" spans="1:15" ht="15.6" hidden="1" x14ac:dyDescent="0.3">
      <c r="A1503" s="100" t="s">
        <v>2785</v>
      </c>
      <c r="B1503" s="97" t="s">
        <v>414</v>
      </c>
      <c r="C1503" s="101" t="s">
        <v>405</v>
      </c>
      <c r="D1503" s="100" t="s">
        <v>351</v>
      </c>
      <c r="E1503" s="102">
        <v>1.48</v>
      </c>
      <c r="F1503" s="102">
        <v>1.82</v>
      </c>
      <c r="G1503" s="102">
        <v>1.84</v>
      </c>
      <c r="H1503" s="102">
        <v>2.39</v>
      </c>
      <c r="I1503" s="102">
        <v>1.88</v>
      </c>
      <c r="J1503" s="100" t="s">
        <v>352</v>
      </c>
      <c r="K1503" s="100" t="s">
        <v>346</v>
      </c>
      <c r="L1503" s="100" t="s">
        <v>353</v>
      </c>
      <c r="O1503" s="105"/>
    </row>
    <row r="1504" spans="1:15" ht="15.6" hidden="1" x14ac:dyDescent="0.3">
      <c r="A1504" s="100" t="s">
        <v>2786</v>
      </c>
      <c r="B1504" s="97" t="s">
        <v>2787</v>
      </c>
      <c r="C1504" s="101" t="s">
        <v>514</v>
      </c>
      <c r="D1504" s="100" t="s">
        <v>342</v>
      </c>
      <c r="E1504" s="102">
        <v>1.6020000000000001</v>
      </c>
      <c r="F1504" s="102">
        <v>1.8879999999999999</v>
      </c>
      <c r="G1504" s="102">
        <v>1.9219999999999999</v>
      </c>
      <c r="H1504" s="102">
        <v>2.06</v>
      </c>
      <c r="I1504" s="102">
        <v>1.8680000000000001</v>
      </c>
      <c r="J1504" s="100" t="s">
        <v>435</v>
      </c>
      <c r="K1504" s="100" t="s">
        <v>346</v>
      </c>
      <c r="L1504" s="100" t="s">
        <v>353</v>
      </c>
      <c r="O1504" s="105"/>
    </row>
    <row r="1505" spans="1:15" ht="15.6" hidden="1" x14ac:dyDescent="0.3">
      <c r="A1505" s="100" t="s">
        <v>2788</v>
      </c>
      <c r="B1505" s="97" t="s">
        <v>2789</v>
      </c>
      <c r="C1505" s="101" t="s">
        <v>483</v>
      </c>
      <c r="D1505" s="100" t="s">
        <v>351</v>
      </c>
      <c r="E1505" s="102" t="s">
        <v>343</v>
      </c>
      <c r="F1505" s="102" t="s">
        <v>432</v>
      </c>
      <c r="G1505" s="102" t="s">
        <v>343</v>
      </c>
      <c r="H1505" s="102" t="s">
        <v>344</v>
      </c>
      <c r="I1505" s="102" t="s">
        <v>343</v>
      </c>
      <c r="J1505" s="100" t="s">
        <v>484</v>
      </c>
      <c r="K1505" s="100" t="s">
        <v>346</v>
      </c>
      <c r="L1505" s="100" t="s">
        <v>347</v>
      </c>
      <c r="O1505" s="105"/>
    </row>
    <row r="1506" spans="1:15" ht="15.6" hidden="1" x14ac:dyDescent="0.3">
      <c r="A1506" s="100" t="s">
        <v>2790</v>
      </c>
      <c r="B1506" s="97" t="s">
        <v>964</v>
      </c>
      <c r="C1506" s="101" t="s">
        <v>325</v>
      </c>
      <c r="D1506" s="100" t="s">
        <v>351</v>
      </c>
      <c r="E1506" s="102">
        <v>1.48</v>
      </c>
      <c r="F1506" s="102">
        <v>1.82</v>
      </c>
      <c r="G1506" s="102">
        <v>1.84</v>
      </c>
      <c r="H1506" s="102">
        <v>2.39</v>
      </c>
      <c r="I1506" s="102">
        <v>1.88</v>
      </c>
      <c r="J1506" s="100" t="s">
        <v>352</v>
      </c>
      <c r="K1506" s="100" t="s">
        <v>346</v>
      </c>
      <c r="L1506" s="100" t="s">
        <v>353</v>
      </c>
      <c r="O1506" s="105"/>
    </row>
    <row r="1507" spans="1:15" ht="15.6" hidden="1" x14ac:dyDescent="0.3">
      <c r="A1507" s="100" t="s">
        <v>2791</v>
      </c>
      <c r="B1507" s="97" t="s">
        <v>1256</v>
      </c>
      <c r="C1507" s="101" t="s">
        <v>425</v>
      </c>
      <c r="D1507" s="100" t="s">
        <v>342</v>
      </c>
      <c r="E1507" s="102">
        <v>2.0310000000000001</v>
      </c>
      <c r="F1507" s="102" t="s">
        <v>344</v>
      </c>
      <c r="G1507" s="102">
        <v>1.222</v>
      </c>
      <c r="H1507" s="102">
        <v>2.1800000000000002</v>
      </c>
      <c r="I1507" s="102">
        <v>1.8580000000000001</v>
      </c>
      <c r="J1507" s="100" t="s">
        <v>426</v>
      </c>
      <c r="K1507" s="100" t="s">
        <v>346</v>
      </c>
      <c r="L1507" s="100" t="s">
        <v>353</v>
      </c>
      <c r="O1507" s="105"/>
    </row>
    <row r="1508" spans="1:15" ht="15.6" hidden="1" x14ac:dyDescent="0.3">
      <c r="A1508" s="100" t="s">
        <v>2792</v>
      </c>
      <c r="B1508" s="97" t="s">
        <v>2316</v>
      </c>
      <c r="C1508" s="101" t="s">
        <v>473</v>
      </c>
      <c r="D1508" s="100" t="s">
        <v>351</v>
      </c>
      <c r="E1508" s="102">
        <v>1.53</v>
      </c>
      <c r="F1508" s="102">
        <v>1.81</v>
      </c>
      <c r="G1508" s="102">
        <v>2.0099999999999998</v>
      </c>
      <c r="H1508" s="102">
        <v>2.25</v>
      </c>
      <c r="I1508" s="102">
        <v>1.9</v>
      </c>
      <c r="J1508" s="100" t="s">
        <v>352</v>
      </c>
      <c r="K1508" s="100" t="s">
        <v>346</v>
      </c>
      <c r="L1508" s="100" t="s">
        <v>353</v>
      </c>
      <c r="O1508" s="105"/>
    </row>
    <row r="1509" spans="1:15" ht="15.6" hidden="1" x14ac:dyDescent="0.3">
      <c r="A1509" s="100" t="s">
        <v>2793</v>
      </c>
      <c r="B1509" s="97" t="s">
        <v>2794</v>
      </c>
      <c r="C1509" s="101" t="s">
        <v>384</v>
      </c>
      <c r="D1509" s="100" t="s">
        <v>342</v>
      </c>
      <c r="E1509" s="102" t="s">
        <v>344</v>
      </c>
      <c r="F1509" s="102" t="s">
        <v>344</v>
      </c>
      <c r="G1509" s="102" t="s">
        <v>344</v>
      </c>
      <c r="H1509" s="102" t="s">
        <v>344</v>
      </c>
      <c r="I1509" s="102" t="s">
        <v>344</v>
      </c>
      <c r="J1509" s="100" t="s">
        <v>345</v>
      </c>
      <c r="K1509" s="100" t="s">
        <v>346</v>
      </c>
      <c r="L1509" s="100" t="s">
        <v>347</v>
      </c>
      <c r="O1509" s="105"/>
    </row>
    <row r="1510" spans="1:15" ht="15.6" hidden="1" x14ac:dyDescent="0.3">
      <c r="A1510" s="100" t="s">
        <v>2795</v>
      </c>
      <c r="B1510" s="97" t="s">
        <v>2796</v>
      </c>
      <c r="C1510" s="101" t="s">
        <v>384</v>
      </c>
      <c r="D1510" s="100" t="s">
        <v>351</v>
      </c>
      <c r="E1510" s="102" t="s">
        <v>364</v>
      </c>
      <c r="F1510" s="102" t="s">
        <v>364</v>
      </c>
      <c r="G1510" s="102" t="s">
        <v>364</v>
      </c>
      <c r="H1510" s="102" t="s">
        <v>364</v>
      </c>
      <c r="I1510" s="102" t="s">
        <v>364</v>
      </c>
      <c r="J1510" s="100" t="s">
        <v>345</v>
      </c>
      <c r="K1510" s="100" t="s">
        <v>346</v>
      </c>
      <c r="L1510" s="100" t="s">
        <v>347</v>
      </c>
      <c r="O1510" s="105"/>
    </row>
    <row r="1511" spans="1:15" ht="15.6" hidden="1" x14ac:dyDescent="0.3">
      <c r="A1511" s="100" t="s">
        <v>2797</v>
      </c>
      <c r="B1511" s="97" t="s">
        <v>2570</v>
      </c>
      <c r="C1511" s="101" t="s">
        <v>415</v>
      </c>
      <c r="D1511" s="100" t="s">
        <v>342</v>
      </c>
      <c r="E1511" s="102">
        <v>1.48</v>
      </c>
      <c r="F1511" s="102">
        <v>1.82</v>
      </c>
      <c r="G1511" s="102">
        <v>1.84</v>
      </c>
      <c r="H1511" s="102">
        <v>2.39</v>
      </c>
      <c r="I1511" s="102">
        <v>1.88</v>
      </c>
      <c r="J1511" s="100" t="s">
        <v>352</v>
      </c>
      <c r="K1511" s="100" t="s">
        <v>346</v>
      </c>
      <c r="L1511" s="100" t="s">
        <v>353</v>
      </c>
      <c r="O1511" s="105"/>
    </row>
    <row r="1512" spans="1:15" ht="15.6" hidden="1" x14ac:dyDescent="0.3">
      <c r="A1512" s="100" t="s">
        <v>2798</v>
      </c>
      <c r="B1512" s="97" t="s">
        <v>2799</v>
      </c>
      <c r="C1512" s="101" t="s">
        <v>431</v>
      </c>
      <c r="D1512" s="100" t="s">
        <v>351</v>
      </c>
      <c r="E1512" s="102" t="s">
        <v>343</v>
      </c>
      <c r="F1512" s="102" t="s">
        <v>432</v>
      </c>
      <c r="G1512" s="102" t="s">
        <v>343</v>
      </c>
      <c r="H1512" s="102" t="s">
        <v>344</v>
      </c>
      <c r="I1512" s="102" t="s">
        <v>343</v>
      </c>
      <c r="J1512" s="100" t="s">
        <v>345</v>
      </c>
      <c r="K1512" s="100" t="s">
        <v>346</v>
      </c>
      <c r="L1512" s="100" t="s">
        <v>347</v>
      </c>
      <c r="O1512" s="105"/>
    </row>
    <row r="1513" spans="1:15" ht="15.6" hidden="1" x14ac:dyDescent="0.3">
      <c r="A1513" s="100" t="s">
        <v>2800</v>
      </c>
      <c r="B1513" s="97" t="s">
        <v>784</v>
      </c>
      <c r="C1513" s="101" t="s">
        <v>443</v>
      </c>
      <c r="D1513" s="100" t="s">
        <v>351</v>
      </c>
      <c r="E1513" s="102">
        <v>1.73</v>
      </c>
      <c r="F1513" s="102">
        <v>1.79</v>
      </c>
      <c r="G1513" s="102">
        <v>1.73</v>
      </c>
      <c r="H1513" s="102">
        <v>1.73</v>
      </c>
      <c r="I1513" s="102">
        <v>1.74</v>
      </c>
      <c r="J1513" s="100" t="s">
        <v>352</v>
      </c>
      <c r="K1513" s="100" t="s">
        <v>346</v>
      </c>
      <c r="L1513" s="100" t="s">
        <v>353</v>
      </c>
      <c r="O1513" s="105"/>
    </row>
    <row r="1514" spans="1:15" ht="15.6" hidden="1" x14ac:dyDescent="0.3">
      <c r="A1514" s="100" t="s">
        <v>2801</v>
      </c>
      <c r="B1514" s="97" t="s">
        <v>577</v>
      </c>
      <c r="C1514" s="101" t="s">
        <v>514</v>
      </c>
      <c r="D1514" s="100" t="s">
        <v>351</v>
      </c>
      <c r="E1514" s="102" t="s">
        <v>343</v>
      </c>
      <c r="F1514" s="102" t="s">
        <v>343</v>
      </c>
      <c r="G1514" s="102" t="s">
        <v>343</v>
      </c>
      <c r="H1514" s="102" t="s">
        <v>344</v>
      </c>
      <c r="I1514" s="102" t="s">
        <v>343</v>
      </c>
      <c r="J1514" s="100" t="s">
        <v>345</v>
      </c>
      <c r="K1514" s="100" t="s">
        <v>346</v>
      </c>
      <c r="L1514" s="100" t="s">
        <v>347</v>
      </c>
      <c r="O1514" s="105"/>
    </row>
    <row r="1515" spans="1:15" ht="15.6" hidden="1" x14ac:dyDescent="0.3">
      <c r="A1515" s="100" t="s">
        <v>2802</v>
      </c>
      <c r="B1515" s="97" t="s">
        <v>449</v>
      </c>
      <c r="C1515" s="101" t="s">
        <v>726</v>
      </c>
      <c r="D1515" s="100" t="s">
        <v>351</v>
      </c>
      <c r="E1515" s="102" t="s">
        <v>343</v>
      </c>
      <c r="F1515" s="102" t="s">
        <v>344</v>
      </c>
      <c r="G1515" s="102" t="s">
        <v>343</v>
      </c>
      <c r="H1515" s="102" t="s">
        <v>344</v>
      </c>
      <c r="I1515" s="102" t="s">
        <v>343</v>
      </c>
      <c r="J1515" s="100" t="s">
        <v>345</v>
      </c>
      <c r="K1515" s="100" t="s">
        <v>346</v>
      </c>
      <c r="L1515" s="100" t="s">
        <v>347</v>
      </c>
      <c r="O1515" s="105"/>
    </row>
    <row r="1516" spans="1:15" ht="15.6" hidden="1" x14ac:dyDescent="0.3">
      <c r="A1516" s="100" t="s">
        <v>2803</v>
      </c>
      <c r="B1516" s="97" t="s">
        <v>2804</v>
      </c>
      <c r="C1516" s="101" t="s">
        <v>356</v>
      </c>
      <c r="D1516" s="100" t="s">
        <v>351</v>
      </c>
      <c r="E1516" s="102" t="s">
        <v>432</v>
      </c>
      <c r="F1516" s="102" t="s">
        <v>432</v>
      </c>
      <c r="G1516" s="102">
        <v>2.5</v>
      </c>
      <c r="H1516" s="102" t="s">
        <v>432</v>
      </c>
      <c r="I1516" s="102">
        <v>2.9</v>
      </c>
      <c r="J1516" s="100" t="s">
        <v>352</v>
      </c>
      <c r="K1516" s="100" t="s">
        <v>346</v>
      </c>
      <c r="L1516" s="100" t="s">
        <v>357</v>
      </c>
      <c r="O1516" s="105"/>
    </row>
    <row r="1517" spans="1:15" ht="15.6" hidden="1" x14ac:dyDescent="0.3">
      <c r="A1517" s="100" t="s">
        <v>2805</v>
      </c>
      <c r="B1517" s="97" t="s">
        <v>2410</v>
      </c>
      <c r="C1517" s="101" t="s">
        <v>493</v>
      </c>
      <c r="D1517" s="100" t="s">
        <v>351</v>
      </c>
      <c r="E1517" s="102" t="s">
        <v>393</v>
      </c>
      <c r="F1517" s="102" t="s">
        <v>393</v>
      </c>
      <c r="G1517" s="102" t="s">
        <v>393</v>
      </c>
      <c r="H1517" s="102" t="s">
        <v>393</v>
      </c>
      <c r="I1517" s="102" t="s">
        <v>393</v>
      </c>
      <c r="J1517" s="100" t="s">
        <v>345</v>
      </c>
      <c r="K1517" s="100" t="s">
        <v>346</v>
      </c>
      <c r="L1517" s="100" t="s">
        <v>347</v>
      </c>
      <c r="O1517" s="105"/>
    </row>
    <row r="1518" spans="1:15" ht="15.6" hidden="1" x14ac:dyDescent="0.3">
      <c r="A1518" s="100" t="s">
        <v>2806</v>
      </c>
      <c r="B1518" s="97" t="s">
        <v>2807</v>
      </c>
      <c r="C1518" s="101" t="s">
        <v>384</v>
      </c>
      <c r="D1518" s="100" t="s">
        <v>342</v>
      </c>
      <c r="E1518" s="102" t="s">
        <v>344</v>
      </c>
      <c r="F1518" s="102" t="s">
        <v>432</v>
      </c>
      <c r="G1518" s="102" t="s">
        <v>432</v>
      </c>
      <c r="H1518" s="102" t="s">
        <v>344</v>
      </c>
      <c r="I1518" s="102" t="s">
        <v>344</v>
      </c>
      <c r="J1518" s="100" t="s">
        <v>345</v>
      </c>
      <c r="K1518" s="100" t="s">
        <v>346</v>
      </c>
      <c r="L1518" s="100" t="s">
        <v>347</v>
      </c>
      <c r="O1518" s="105"/>
    </row>
    <row r="1519" spans="1:15" ht="15.6" hidden="1" x14ac:dyDescent="0.3">
      <c r="A1519" s="100" t="s">
        <v>2808</v>
      </c>
      <c r="B1519" s="97" t="s">
        <v>2809</v>
      </c>
      <c r="C1519" s="101" t="s">
        <v>356</v>
      </c>
      <c r="D1519" s="100" t="s">
        <v>351</v>
      </c>
      <c r="E1519" s="102">
        <v>1.79</v>
      </c>
      <c r="F1519" s="102">
        <v>2.0299999999999998</v>
      </c>
      <c r="G1519" s="102">
        <v>2.2999999999999998</v>
      </c>
      <c r="H1519" s="102">
        <v>2.2799999999999998</v>
      </c>
      <c r="I1519" s="102">
        <v>2.1</v>
      </c>
      <c r="J1519" s="100" t="s">
        <v>352</v>
      </c>
      <c r="K1519" s="100" t="s">
        <v>346</v>
      </c>
      <c r="L1519" s="100" t="s">
        <v>353</v>
      </c>
      <c r="O1519" s="105"/>
    </row>
    <row r="1520" spans="1:15" ht="15.6" hidden="1" x14ac:dyDescent="0.3">
      <c r="A1520" s="100" t="s">
        <v>2810</v>
      </c>
      <c r="B1520" s="97" t="s">
        <v>1407</v>
      </c>
      <c r="C1520" s="101" t="s">
        <v>528</v>
      </c>
      <c r="D1520" s="100" t="s">
        <v>351</v>
      </c>
      <c r="E1520" s="102" t="s">
        <v>343</v>
      </c>
      <c r="F1520" s="102" t="s">
        <v>343</v>
      </c>
      <c r="G1520" s="102" t="s">
        <v>343</v>
      </c>
      <c r="H1520" s="102" t="s">
        <v>344</v>
      </c>
      <c r="I1520" s="102" t="s">
        <v>343</v>
      </c>
      <c r="J1520" s="100" t="s">
        <v>345</v>
      </c>
      <c r="K1520" s="100" t="s">
        <v>346</v>
      </c>
      <c r="L1520" s="100" t="s">
        <v>347</v>
      </c>
      <c r="O1520" s="105"/>
    </row>
    <row r="1521" spans="1:15" ht="15.6" hidden="1" x14ac:dyDescent="0.3">
      <c r="A1521" s="100" t="s">
        <v>2811</v>
      </c>
      <c r="B1521" s="97" t="s">
        <v>2812</v>
      </c>
      <c r="C1521" s="101" t="s">
        <v>384</v>
      </c>
      <c r="D1521" s="100" t="s">
        <v>342</v>
      </c>
      <c r="E1521" s="102" t="s">
        <v>344</v>
      </c>
      <c r="F1521" s="102" t="s">
        <v>344</v>
      </c>
      <c r="G1521" s="102" t="s">
        <v>344</v>
      </c>
      <c r="H1521" s="102" t="s">
        <v>344</v>
      </c>
      <c r="I1521" s="102" t="s">
        <v>344</v>
      </c>
      <c r="J1521" s="100" t="s">
        <v>345</v>
      </c>
      <c r="K1521" s="100" t="s">
        <v>346</v>
      </c>
      <c r="L1521" s="100" t="s">
        <v>347</v>
      </c>
      <c r="O1521" s="105"/>
    </row>
    <row r="1522" spans="1:15" ht="15.6" hidden="1" x14ac:dyDescent="0.3">
      <c r="A1522" s="100" t="s">
        <v>2813</v>
      </c>
      <c r="B1522" s="97" t="s">
        <v>2563</v>
      </c>
      <c r="C1522" s="101" t="s">
        <v>473</v>
      </c>
      <c r="D1522" s="100" t="s">
        <v>351</v>
      </c>
      <c r="E1522" s="102">
        <v>1.44</v>
      </c>
      <c r="F1522" s="102">
        <v>1.77</v>
      </c>
      <c r="G1522" s="102">
        <v>2.04</v>
      </c>
      <c r="H1522" s="102">
        <v>2.14</v>
      </c>
      <c r="I1522" s="102">
        <v>1.85</v>
      </c>
      <c r="J1522" s="100" t="s">
        <v>352</v>
      </c>
      <c r="K1522" s="100" t="s">
        <v>346</v>
      </c>
      <c r="L1522" s="100" t="s">
        <v>353</v>
      </c>
      <c r="O1522" s="105"/>
    </row>
    <row r="1523" spans="1:15" ht="15.6" hidden="1" x14ac:dyDescent="0.3">
      <c r="A1523" s="100" t="s">
        <v>2814</v>
      </c>
      <c r="B1523" s="97" t="s">
        <v>2815</v>
      </c>
      <c r="C1523" s="101" t="s">
        <v>514</v>
      </c>
      <c r="D1523" s="100" t="s">
        <v>351</v>
      </c>
      <c r="E1523" s="102">
        <v>2.5609999999999999</v>
      </c>
      <c r="F1523" s="102">
        <v>2.4079999999999999</v>
      </c>
      <c r="G1523" s="102">
        <v>2.5169999999999999</v>
      </c>
      <c r="H1523" s="102">
        <v>2.08</v>
      </c>
      <c r="I1523" s="102">
        <v>2.3919999999999999</v>
      </c>
      <c r="J1523" s="100" t="s">
        <v>2816</v>
      </c>
      <c r="K1523" s="100" t="s">
        <v>346</v>
      </c>
      <c r="L1523" s="100" t="s">
        <v>353</v>
      </c>
      <c r="O1523" s="105"/>
    </row>
    <row r="1524" spans="1:15" ht="15.6" hidden="1" x14ac:dyDescent="0.3">
      <c r="A1524" s="100" t="s">
        <v>2817</v>
      </c>
      <c r="B1524" s="97" t="s">
        <v>2818</v>
      </c>
      <c r="C1524" s="101" t="s">
        <v>514</v>
      </c>
      <c r="D1524" s="100" t="s">
        <v>351</v>
      </c>
      <c r="E1524" s="102">
        <v>2.0099999999999998</v>
      </c>
      <c r="F1524" s="102">
        <v>2.0099999999999998</v>
      </c>
      <c r="G1524" s="102">
        <v>2.5750000000000002</v>
      </c>
      <c r="H1524" s="102">
        <v>2.0099999999999998</v>
      </c>
      <c r="I1524" s="102">
        <v>2.1509999999999998</v>
      </c>
      <c r="J1524" s="100" t="s">
        <v>621</v>
      </c>
      <c r="K1524" s="100" t="s">
        <v>346</v>
      </c>
      <c r="L1524" s="100" t="s">
        <v>478</v>
      </c>
      <c r="O1524" s="105"/>
    </row>
    <row r="1525" spans="1:15" ht="15.6" hidden="1" x14ac:dyDescent="0.3">
      <c r="A1525" s="100" t="s">
        <v>2819</v>
      </c>
      <c r="B1525" s="97" t="s">
        <v>2459</v>
      </c>
      <c r="C1525" s="101" t="s">
        <v>368</v>
      </c>
      <c r="D1525" s="100" t="s">
        <v>342</v>
      </c>
      <c r="E1525" s="102" t="s">
        <v>432</v>
      </c>
      <c r="F1525" s="102" t="s">
        <v>344</v>
      </c>
      <c r="G1525" s="102" t="s">
        <v>344</v>
      </c>
      <c r="H1525" s="102" t="s">
        <v>344</v>
      </c>
      <c r="I1525" s="102" t="s">
        <v>344</v>
      </c>
      <c r="J1525" s="100" t="s">
        <v>345</v>
      </c>
      <c r="K1525" s="100" t="s">
        <v>346</v>
      </c>
      <c r="L1525" s="100" t="s">
        <v>347</v>
      </c>
      <c r="O1525" s="105"/>
    </row>
    <row r="1526" spans="1:15" ht="15.6" hidden="1" x14ac:dyDescent="0.3">
      <c r="A1526" s="100" t="s">
        <v>2820</v>
      </c>
      <c r="B1526" s="97" t="s">
        <v>1427</v>
      </c>
      <c r="C1526" s="101" t="s">
        <v>396</v>
      </c>
      <c r="D1526" s="100" t="s">
        <v>342</v>
      </c>
      <c r="E1526" s="102">
        <v>1.48</v>
      </c>
      <c r="F1526" s="102">
        <v>1.82</v>
      </c>
      <c r="G1526" s="102">
        <v>1.84</v>
      </c>
      <c r="H1526" s="102">
        <v>2.39</v>
      </c>
      <c r="I1526" s="102">
        <v>1.88</v>
      </c>
      <c r="J1526" s="100" t="s">
        <v>352</v>
      </c>
      <c r="K1526" s="100" t="s">
        <v>346</v>
      </c>
      <c r="L1526" s="100" t="s">
        <v>353</v>
      </c>
      <c r="O1526" s="105"/>
    </row>
    <row r="1527" spans="1:15" ht="15.6" hidden="1" x14ac:dyDescent="0.3">
      <c r="A1527" s="100" t="s">
        <v>2821</v>
      </c>
      <c r="B1527" s="97" t="s">
        <v>2822</v>
      </c>
      <c r="C1527" s="101" t="s">
        <v>473</v>
      </c>
      <c r="D1527" s="100" t="s">
        <v>351</v>
      </c>
      <c r="E1527" s="102">
        <v>1.69</v>
      </c>
      <c r="F1527" s="102">
        <v>1.91</v>
      </c>
      <c r="G1527" s="102">
        <v>2.0099999999999998</v>
      </c>
      <c r="H1527" s="102">
        <v>2.34</v>
      </c>
      <c r="I1527" s="102">
        <v>1.99</v>
      </c>
      <c r="J1527" s="100" t="s">
        <v>352</v>
      </c>
      <c r="K1527" s="100" t="s">
        <v>346</v>
      </c>
      <c r="L1527" s="100" t="s">
        <v>353</v>
      </c>
      <c r="O1527" s="105"/>
    </row>
    <row r="1528" spans="1:15" ht="15.6" hidden="1" x14ac:dyDescent="0.3">
      <c r="A1528" s="100" t="s">
        <v>2823</v>
      </c>
      <c r="B1528" s="97" t="s">
        <v>751</v>
      </c>
      <c r="C1528" s="101" t="s">
        <v>552</v>
      </c>
      <c r="D1528" s="100" t="s">
        <v>351</v>
      </c>
      <c r="E1528" s="102" t="s">
        <v>393</v>
      </c>
      <c r="F1528" s="102" t="s">
        <v>393</v>
      </c>
      <c r="G1528" s="102" t="s">
        <v>393</v>
      </c>
      <c r="H1528" s="102" t="s">
        <v>393</v>
      </c>
      <c r="I1528" s="102" t="s">
        <v>393</v>
      </c>
      <c r="J1528" s="100" t="s">
        <v>345</v>
      </c>
      <c r="K1528" s="100" t="s">
        <v>346</v>
      </c>
      <c r="L1528" s="100" t="s">
        <v>347</v>
      </c>
      <c r="O1528" s="105"/>
    </row>
    <row r="1529" spans="1:15" ht="15.6" hidden="1" x14ac:dyDescent="0.3">
      <c r="A1529" s="100" t="s">
        <v>2824</v>
      </c>
      <c r="B1529" s="97" t="s">
        <v>1008</v>
      </c>
      <c r="C1529" s="101" t="s">
        <v>984</v>
      </c>
      <c r="D1529" s="100" t="s">
        <v>351</v>
      </c>
      <c r="E1529" s="102" t="s">
        <v>343</v>
      </c>
      <c r="F1529" s="102" t="s">
        <v>432</v>
      </c>
      <c r="G1529" s="102" t="s">
        <v>343</v>
      </c>
      <c r="H1529" s="102" t="s">
        <v>344</v>
      </c>
      <c r="I1529" s="102" t="s">
        <v>343</v>
      </c>
      <c r="J1529" s="100" t="s">
        <v>345</v>
      </c>
      <c r="K1529" s="100" t="s">
        <v>346</v>
      </c>
      <c r="L1529" s="100" t="s">
        <v>347</v>
      </c>
      <c r="O1529" s="105"/>
    </row>
    <row r="1530" spans="1:15" ht="15.6" hidden="1" x14ac:dyDescent="0.3">
      <c r="A1530" s="100" t="s">
        <v>2825</v>
      </c>
      <c r="B1530" s="97" t="s">
        <v>679</v>
      </c>
      <c r="C1530" s="101" t="s">
        <v>392</v>
      </c>
      <c r="D1530" s="100" t="s">
        <v>351</v>
      </c>
      <c r="E1530" s="102" t="s">
        <v>393</v>
      </c>
      <c r="F1530" s="102" t="s">
        <v>393</v>
      </c>
      <c r="G1530" s="102" t="s">
        <v>393</v>
      </c>
      <c r="H1530" s="102" t="s">
        <v>393</v>
      </c>
      <c r="I1530" s="102" t="s">
        <v>393</v>
      </c>
      <c r="J1530" s="100" t="s">
        <v>345</v>
      </c>
      <c r="K1530" s="100" t="s">
        <v>346</v>
      </c>
      <c r="L1530" s="100" t="s">
        <v>347</v>
      </c>
      <c r="O1530" s="105"/>
    </row>
    <row r="1531" spans="1:15" ht="15.6" hidden="1" x14ac:dyDescent="0.3">
      <c r="A1531" s="100" t="s">
        <v>2826</v>
      </c>
      <c r="B1531" s="97" t="s">
        <v>574</v>
      </c>
      <c r="C1531" s="101" t="s">
        <v>984</v>
      </c>
      <c r="D1531" s="100" t="s">
        <v>351</v>
      </c>
      <c r="E1531" s="102" t="s">
        <v>343</v>
      </c>
      <c r="F1531" s="102" t="s">
        <v>432</v>
      </c>
      <c r="G1531" s="102" t="s">
        <v>343</v>
      </c>
      <c r="H1531" s="102" t="s">
        <v>344</v>
      </c>
      <c r="I1531" s="102" t="s">
        <v>343</v>
      </c>
      <c r="J1531" s="100" t="s">
        <v>345</v>
      </c>
      <c r="K1531" s="100" t="s">
        <v>346</v>
      </c>
      <c r="L1531" s="100" t="s">
        <v>347</v>
      </c>
      <c r="O1531" s="105"/>
    </row>
    <row r="1532" spans="1:15" ht="15.6" hidden="1" x14ac:dyDescent="0.3">
      <c r="A1532" s="100" t="s">
        <v>2827</v>
      </c>
      <c r="B1532" s="97" t="s">
        <v>2613</v>
      </c>
      <c r="C1532" s="101" t="s">
        <v>425</v>
      </c>
      <c r="D1532" s="100" t="s">
        <v>351</v>
      </c>
      <c r="E1532" s="102">
        <v>1.36</v>
      </c>
      <c r="F1532" s="102">
        <v>1.75</v>
      </c>
      <c r="G1532" s="102">
        <v>1.82</v>
      </c>
      <c r="H1532" s="102">
        <v>2.1800000000000002</v>
      </c>
      <c r="I1532" s="102">
        <v>1.78</v>
      </c>
      <c r="J1532" s="100" t="s">
        <v>352</v>
      </c>
      <c r="K1532" s="100" t="s">
        <v>346</v>
      </c>
      <c r="L1532" s="100" t="s">
        <v>353</v>
      </c>
      <c r="O1532" s="105"/>
    </row>
    <row r="1533" spans="1:15" ht="15.6" hidden="1" x14ac:dyDescent="0.3">
      <c r="A1533" s="100" t="s">
        <v>2828</v>
      </c>
      <c r="B1533" s="97" t="s">
        <v>2829</v>
      </c>
      <c r="C1533" s="101" t="s">
        <v>384</v>
      </c>
      <c r="D1533" s="100" t="s">
        <v>351</v>
      </c>
      <c r="E1533" s="102" t="s">
        <v>344</v>
      </c>
      <c r="F1533" s="102" t="s">
        <v>343</v>
      </c>
      <c r="G1533" s="102" t="s">
        <v>343</v>
      </c>
      <c r="H1533" s="102" t="s">
        <v>344</v>
      </c>
      <c r="I1533" s="102" t="s">
        <v>343</v>
      </c>
      <c r="J1533" s="100" t="s">
        <v>345</v>
      </c>
      <c r="K1533" s="100" t="s">
        <v>346</v>
      </c>
      <c r="L1533" s="100" t="s">
        <v>347</v>
      </c>
      <c r="O1533" s="105"/>
    </row>
    <row r="1534" spans="1:15" ht="15.6" hidden="1" x14ac:dyDescent="0.3">
      <c r="A1534" s="100" t="s">
        <v>2830</v>
      </c>
      <c r="B1534" s="97" t="s">
        <v>1199</v>
      </c>
      <c r="C1534" s="101" t="s">
        <v>476</v>
      </c>
      <c r="D1534" s="100" t="s">
        <v>342</v>
      </c>
      <c r="E1534" s="102">
        <v>2.02</v>
      </c>
      <c r="F1534" s="102">
        <v>2.95</v>
      </c>
      <c r="G1534" s="102">
        <v>2.02</v>
      </c>
      <c r="H1534" s="102">
        <v>2.0699999999999998</v>
      </c>
      <c r="I1534" s="102">
        <v>2.2650000000000001</v>
      </c>
      <c r="J1534" s="100" t="s">
        <v>706</v>
      </c>
      <c r="K1534" s="100" t="s">
        <v>346</v>
      </c>
      <c r="L1534" s="100" t="s">
        <v>478</v>
      </c>
      <c r="O1534" s="105"/>
    </row>
    <row r="1535" spans="1:15" ht="15.6" hidden="1" x14ac:dyDescent="0.3">
      <c r="A1535" s="100" t="s">
        <v>2831</v>
      </c>
      <c r="B1535" s="97" t="s">
        <v>964</v>
      </c>
      <c r="C1535" s="101" t="s">
        <v>523</v>
      </c>
      <c r="D1535" s="100" t="s">
        <v>351</v>
      </c>
      <c r="E1535" s="102">
        <v>1.48</v>
      </c>
      <c r="F1535" s="102">
        <v>1.82</v>
      </c>
      <c r="G1535" s="102">
        <v>1.84</v>
      </c>
      <c r="H1535" s="102">
        <v>2.39</v>
      </c>
      <c r="I1535" s="102">
        <v>1.88</v>
      </c>
      <c r="J1535" s="100" t="s">
        <v>352</v>
      </c>
      <c r="K1535" s="100" t="s">
        <v>346</v>
      </c>
      <c r="L1535" s="100" t="s">
        <v>353</v>
      </c>
      <c r="O1535" s="105"/>
    </row>
    <row r="1536" spans="1:15" ht="15.6" hidden="1" x14ac:dyDescent="0.3">
      <c r="A1536" s="100" t="s">
        <v>2832</v>
      </c>
      <c r="B1536" s="97" t="s">
        <v>2833</v>
      </c>
      <c r="C1536" s="101" t="s">
        <v>368</v>
      </c>
      <c r="D1536" s="100" t="s">
        <v>342</v>
      </c>
      <c r="E1536" s="102" t="s">
        <v>432</v>
      </c>
      <c r="F1536" s="102" t="s">
        <v>344</v>
      </c>
      <c r="G1536" s="102" t="s">
        <v>344</v>
      </c>
      <c r="H1536" s="102" t="s">
        <v>344</v>
      </c>
      <c r="I1536" s="102" t="s">
        <v>344</v>
      </c>
      <c r="J1536" s="100" t="s">
        <v>345</v>
      </c>
      <c r="K1536" s="100" t="s">
        <v>346</v>
      </c>
      <c r="L1536" s="100" t="s">
        <v>347</v>
      </c>
      <c r="O1536" s="105"/>
    </row>
    <row r="1537" spans="1:15" ht="15.6" hidden="1" x14ac:dyDescent="0.3">
      <c r="A1537" s="100" t="s">
        <v>2834</v>
      </c>
      <c r="B1537" s="97" t="s">
        <v>735</v>
      </c>
      <c r="C1537" s="101" t="s">
        <v>443</v>
      </c>
      <c r="D1537" s="100" t="s">
        <v>351</v>
      </c>
      <c r="E1537" s="102" t="s">
        <v>393</v>
      </c>
      <c r="F1537" s="102" t="s">
        <v>393</v>
      </c>
      <c r="G1537" s="102" t="s">
        <v>393</v>
      </c>
      <c r="H1537" s="102" t="s">
        <v>393</v>
      </c>
      <c r="I1537" s="102" t="s">
        <v>393</v>
      </c>
      <c r="J1537" s="100" t="s">
        <v>345</v>
      </c>
      <c r="K1537" s="100" t="s">
        <v>346</v>
      </c>
      <c r="L1537" s="100" t="s">
        <v>347</v>
      </c>
      <c r="O1537" s="105"/>
    </row>
    <row r="1538" spans="1:15" ht="15.6" hidden="1" x14ac:dyDescent="0.3">
      <c r="A1538" s="100" t="s">
        <v>2835</v>
      </c>
      <c r="B1538" s="97" t="s">
        <v>615</v>
      </c>
      <c r="C1538" s="101" t="s">
        <v>431</v>
      </c>
      <c r="D1538" s="100" t="s">
        <v>351</v>
      </c>
      <c r="E1538" s="102" t="s">
        <v>432</v>
      </c>
      <c r="F1538" s="102" t="s">
        <v>432</v>
      </c>
      <c r="G1538" s="102" t="s">
        <v>344</v>
      </c>
      <c r="H1538" s="102" t="s">
        <v>432</v>
      </c>
      <c r="I1538" s="102" t="s">
        <v>344</v>
      </c>
      <c r="J1538" s="100" t="s">
        <v>345</v>
      </c>
      <c r="K1538" s="100" t="s">
        <v>346</v>
      </c>
      <c r="L1538" s="100" t="s">
        <v>347</v>
      </c>
      <c r="O1538" s="105"/>
    </row>
    <row r="1539" spans="1:15" ht="15.6" hidden="1" x14ac:dyDescent="0.3">
      <c r="A1539" s="100" t="s">
        <v>2836</v>
      </c>
      <c r="B1539" s="97" t="s">
        <v>2837</v>
      </c>
      <c r="C1539" s="101" t="s">
        <v>431</v>
      </c>
      <c r="D1539" s="100" t="s">
        <v>342</v>
      </c>
      <c r="E1539" s="102" t="s">
        <v>344</v>
      </c>
      <c r="F1539" s="102" t="s">
        <v>344</v>
      </c>
      <c r="G1539" s="102" t="s">
        <v>432</v>
      </c>
      <c r="H1539" s="102" t="s">
        <v>344</v>
      </c>
      <c r="I1539" s="102" t="s">
        <v>344</v>
      </c>
      <c r="J1539" s="100" t="s">
        <v>345</v>
      </c>
      <c r="K1539" s="100" t="s">
        <v>346</v>
      </c>
      <c r="L1539" s="100" t="s">
        <v>347</v>
      </c>
      <c r="O1539" s="105"/>
    </row>
    <row r="1540" spans="1:15" ht="15.6" hidden="1" x14ac:dyDescent="0.3">
      <c r="A1540" s="100" t="s">
        <v>2838</v>
      </c>
      <c r="B1540" s="97" t="s">
        <v>690</v>
      </c>
      <c r="C1540" s="101" t="s">
        <v>466</v>
      </c>
      <c r="D1540" s="100" t="s">
        <v>342</v>
      </c>
      <c r="E1540" s="102">
        <v>1.48</v>
      </c>
      <c r="F1540" s="102">
        <v>1.82</v>
      </c>
      <c r="G1540" s="102">
        <v>1.84</v>
      </c>
      <c r="H1540" s="102">
        <v>2.39</v>
      </c>
      <c r="I1540" s="102">
        <v>1.88</v>
      </c>
      <c r="J1540" s="100" t="s">
        <v>352</v>
      </c>
      <c r="K1540" s="100" t="s">
        <v>346</v>
      </c>
      <c r="L1540" s="100" t="s">
        <v>353</v>
      </c>
      <c r="O1540" s="105"/>
    </row>
    <row r="1541" spans="1:15" ht="15.6" hidden="1" x14ac:dyDescent="0.3">
      <c r="A1541" s="100" t="s">
        <v>2839</v>
      </c>
      <c r="B1541" s="97" t="s">
        <v>1162</v>
      </c>
      <c r="C1541" s="101" t="s">
        <v>817</v>
      </c>
      <c r="D1541" s="100" t="s">
        <v>351</v>
      </c>
      <c r="E1541" s="102" t="s">
        <v>393</v>
      </c>
      <c r="F1541" s="102" t="s">
        <v>393</v>
      </c>
      <c r="G1541" s="102" t="s">
        <v>393</v>
      </c>
      <c r="H1541" s="102" t="s">
        <v>393</v>
      </c>
      <c r="I1541" s="102" t="s">
        <v>393</v>
      </c>
      <c r="J1541" s="100" t="s">
        <v>345</v>
      </c>
      <c r="K1541" s="100" t="s">
        <v>346</v>
      </c>
      <c r="L1541" s="100" t="s">
        <v>347</v>
      </c>
      <c r="O1541" s="105"/>
    </row>
    <row r="1542" spans="1:15" ht="15.6" hidden="1" x14ac:dyDescent="0.3">
      <c r="A1542" s="100" t="s">
        <v>2840</v>
      </c>
      <c r="B1542" s="97" t="s">
        <v>765</v>
      </c>
      <c r="C1542" s="101" t="s">
        <v>817</v>
      </c>
      <c r="D1542" s="100" t="s">
        <v>342</v>
      </c>
      <c r="E1542" s="102" t="s">
        <v>343</v>
      </c>
      <c r="F1542" s="102" t="s">
        <v>343</v>
      </c>
      <c r="G1542" s="102" t="s">
        <v>343</v>
      </c>
      <c r="H1542" s="102" t="s">
        <v>344</v>
      </c>
      <c r="I1542" s="102" t="s">
        <v>343</v>
      </c>
      <c r="J1542" s="100" t="s">
        <v>345</v>
      </c>
      <c r="K1542" s="100" t="s">
        <v>346</v>
      </c>
      <c r="L1542" s="100" t="s">
        <v>347</v>
      </c>
      <c r="O1542" s="105"/>
    </row>
    <row r="1543" spans="1:15" ht="15.6" hidden="1" x14ac:dyDescent="0.3">
      <c r="A1543" s="100" t="s">
        <v>2841</v>
      </c>
      <c r="B1543" s="97" t="s">
        <v>896</v>
      </c>
      <c r="C1543" s="101" t="s">
        <v>703</v>
      </c>
      <c r="D1543" s="100" t="s">
        <v>342</v>
      </c>
      <c r="E1543" s="102" t="s">
        <v>344</v>
      </c>
      <c r="F1543" s="102" t="s">
        <v>343</v>
      </c>
      <c r="G1543" s="102" t="s">
        <v>343</v>
      </c>
      <c r="H1543" s="102" t="s">
        <v>344</v>
      </c>
      <c r="I1543" s="102" t="s">
        <v>343</v>
      </c>
      <c r="J1543" s="100" t="s">
        <v>345</v>
      </c>
      <c r="K1543" s="100" t="s">
        <v>346</v>
      </c>
      <c r="L1543" s="100" t="s">
        <v>347</v>
      </c>
      <c r="O1543" s="105"/>
    </row>
    <row r="1544" spans="1:15" ht="15.6" hidden="1" x14ac:dyDescent="0.3">
      <c r="A1544" s="100" t="s">
        <v>2842</v>
      </c>
      <c r="B1544" s="97" t="s">
        <v>2843</v>
      </c>
      <c r="C1544" s="101" t="s">
        <v>384</v>
      </c>
      <c r="D1544" s="100" t="s">
        <v>363</v>
      </c>
      <c r="E1544" s="102" t="s">
        <v>364</v>
      </c>
      <c r="F1544" s="102" t="s">
        <v>364</v>
      </c>
      <c r="G1544" s="102" t="s">
        <v>364</v>
      </c>
      <c r="H1544" s="102" t="s">
        <v>364</v>
      </c>
      <c r="I1544" s="102" t="s">
        <v>364</v>
      </c>
      <c r="J1544" s="100" t="s">
        <v>345</v>
      </c>
      <c r="K1544" s="100" t="s">
        <v>346</v>
      </c>
      <c r="L1544" s="100" t="s">
        <v>347</v>
      </c>
      <c r="O1544" s="105"/>
    </row>
    <row r="1545" spans="1:15" ht="15.6" hidden="1" x14ac:dyDescent="0.3">
      <c r="A1545" s="100" t="s">
        <v>2844</v>
      </c>
      <c r="B1545" s="97" t="s">
        <v>964</v>
      </c>
      <c r="C1545" s="101" t="s">
        <v>350</v>
      </c>
      <c r="D1545" s="100" t="s">
        <v>351</v>
      </c>
      <c r="E1545" s="102">
        <v>1.48</v>
      </c>
      <c r="F1545" s="102">
        <v>1.82</v>
      </c>
      <c r="G1545" s="102">
        <v>1.84</v>
      </c>
      <c r="H1545" s="102">
        <v>2.39</v>
      </c>
      <c r="I1545" s="102">
        <v>1.88</v>
      </c>
      <c r="J1545" s="100" t="s">
        <v>352</v>
      </c>
      <c r="K1545" s="100" t="s">
        <v>346</v>
      </c>
      <c r="L1545" s="100" t="s">
        <v>353</v>
      </c>
      <c r="O1545" s="105"/>
    </row>
    <row r="1546" spans="1:15" ht="15.6" hidden="1" x14ac:dyDescent="0.3">
      <c r="A1546" s="100" t="s">
        <v>2845</v>
      </c>
      <c r="B1546" s="97" t="s">
        <v>2004</v>
      </c>
      <c r="C1546" s="101" t="s">
        <v>496</v>
      </c>
      <c r="D1546" s="100" t="s">
        <v>351</v>
      </c>
      <c r="E1546" s="102" t="s">
        <v>343</v>
      </c>
      <c r="F1546" s="102" t="s">
        <v>343</v>
      </c>
      <c r="G1546" s="102" t="s">
        <v>343</v>
      </c>
      <c r="H1546" s="102" t="s">
        <v>344</v>
      </c>
      <c r="I1546" s="102" t="s">
        <v>343</v>
      </c>
      <c r="J1546" s="100" t="s">
        <v>345</v>
      </c>
      <c r="K1546" s="100" t="s">
        <v>346</v>
      </c>
      <c r="L1546" s="100" t="s">
        <v>347</v>
      </c>
      <c r="O1546" s="105"/>
    </row>
    <row r="1547" spans="1:15" ht="15.6" hidden="1" x14ac:dyDescent="0.3">
      <c r="A1547" s="100" t="s">
        <v>2846</v>
      </c>
      <c r="B1547" s="97" t="s">
        <v>735</v>
      </c>
      <c r="C1547" s="101" t="s">
        <v>868</v>
      </c>
      <c r="D1547" s="100" t="s">
        <v>351</v>
      </c>
      <c r="E1547" s="102" t="s">
        <v>393</v>
      </c>
      <c r="F1547" s="102" t="s">
        <v>393</v>
      </c>
      <c r="G1547" s="102" t="s">
        <v>393</v>
      </c>
      <c r="H1547" s="102" t="s">
        <v>393</v>
      </c>
      <c r="I1547" s="102" t="s">
        <v>393</v>
      </c>
      <c r="J1547" s="100" t="s">
        <v>345</v>
      </c>
      <c r="K1547" s="100" t="s">
        <v>346</v>
      </c>
      <c r="L1547" s="100" t="s">
        <v>347</v>
      </c>
      <c r="O1547" s="105"/>
    </row>
    <row r="1548" spans="1:15" ht="15.6" hidden="1" x14ac:dyDescent="0.3">
      <c r="A1548" s="100" t="s">
        <v>2847</v>
      </c>
      <c r="B1548" s="97" t="s">
        <v>520</v>
      </c>
      <c r="C1548" s="101" t="s">
        <v>360</v>
      </c>
      <c r="D1548" s="100" t="s">
        <v>342</v>
      </c>
      <c r="E1548" s="102">
        <v>1.53</v>
      </c>
      <c r="F1548" s="102">
        <v>1.78</v>
      </c>
      <c r="G1548" s="102">
        <v>1.88</v>
      </c>
      <c r="H1548" s="102">
        <v>2.2799999999999998</v>
      </c>
      <c r="I1548" s="102">
        <v>1.87</v>
      </c>
      <c r="J1548" s="100" t="s">
        <v>352</v>
      </c>
      <c r="K1548" s="100" t="s">
        <v>346</v>
      </c>
      <c r="L1548" s="100" t="s">
        <v>353</v>
      </c>
      <c r="O1548" s="105"/>
    </row>
    <row r="1549" spans="1:15" ht="15.6" hidden="1" x14ac:dyDescent="0.3">
      <c r="A1549" s="100" t="s">
        <v>2848</v>
      </c>
      <c r="B1549" s="97" t="s">
        <v>2849</v>
      </c>
      <c r="C1549" s="101" t="s">
        <v>514</v>
      </c>
      <c r="D1549" s="100" t="s">
        <v>351</v>
      </c>
      <c r="E1549" s="102">
        <v>2.5609999999999999</v>
      </c>
      <c r="F1549" s="102">
        <v>2.4079999999999999</v>
      </c>
      <c r="G1549" s="102">
        <v>2.5169999999999999</v>
      </c>
      <c r="H1549" s="102">
        <v>2.08</v>
      </c>
      <c r="I1549" s="102">
        <v>2.3919999999999999</v>
      </c>
      <c r="J1549" s="100" t="s">
        <v>515</v>
      </c>
      <c r="K1549" s="100" t="s">
        <v>346</v>
      </c>
      <c r="L1549" s="100" t="s">
        <v>353</v>
      </c>
      <c r="O1549" s="105"/>
    </row>
    <row r="1550" spans="1:15" ht="15.6" hidden="1" x14ac:dyDescent="0.3">
      <c r="A1550" s="100" t="s">
        <v>2850</v>
      </c>
      <c r="B1550" s="97" t="s">
        <v>2851</v>
      </c>
      <c r="C1550" s="101" t="s">
        <v>356</v>
      </c>
      <c r="D1550" s="100" t="s">
        <v>351</v>
      </c>
      <c r="E1550" s="102" t="s">
        <v>364</v>
      </c>
      <c r="F1550" s="102" t="s">
        <v>364</v>
      </c>
      <c r="G1550" s="102" t="s">
        <v>364</v>
      </c>
      <c r="H1550" s="102" t="s">
        <v>364</v>
      </c>
      <c r="I1550" s="102" t="s">
        <v>364</v>
      </c>
      <c r="J1550" s="100" t="s">
        <v>345</v>
      </c>
      <c r="K1550" s="100" t="s">
        <v>346</v>
      </c>
      <c r="L1550" s="100" t="s">
        <v>347</v>
      </c>
      <c r="O1550" s="105"/>
    </row>
    <row r="1551" spans="1:15" ht="15.6" hidden="1" x14ac:dyDescent="0.3">
      <c r="A1551" s="100" t="s">
        <v>2852</v>
      </c>
      <c r="B1551" s="97" t="s">
        <v>398</v>
      </c>
      <c r="C1551" s="101" t="s">
        <v>425</v>
      </c>
      <c r="D1551" s="100" t="s">
        <v>342</v>
      </c>
      <c r="E1551" s="102" t="s">
        <v>344</v>
      </c>
      <c r="F1551" s="102" t="s">
        <v>343</v>
      </c>
      <c r="G1551" s="102" t="s">
        <v>343</v>
      </c>
      <c r="H1551" s="102" t="s">
        <v>344</v>
      </c>
      <c r="I1551" s="102" t="s">
        <v>343</v>
      </c>
      <c r="J1551" s="100" t="s">
        <v>345</v>
      </c>
      <c r="K1551" s="100" t="s">
        <v>346</v>
      </c>
      <c r="L1551" s="100" t="s">
        <v>347</v>
      </c>
      <c r="O1551" s="105"/>
    </row>
    <row r="1552" spans="1:15" ht="15.6" hidden="1" x14ac:dyDescent="0.3">
      <c r="A1552" s="100" t="s">
        <v>2853</v>
      </c>
      <c r="B1552" s="97" t="s">
        <v>2854</v>
      </c>
      <c r="C1552" s="101" t="s">
        <v>381</v>
      </c>
      <c r="D1552" s="100" t="s">
        <v>351</v>
      </c>
      <c r="E1552" s="102" t="s">
        <v>364</v>
      </c>
      <c r="F1552" s="102" t="s">
        <v>364</v>
      </c>
      <c r="G1552" s="102" t="s">
        <v>364</v>
      </c>
      <c r="H1552" s="102" t="s">
        <v>364</v>
      </c>
      <c r="I1552" s="102" t="s">
        <v>364</v>
      </c>
      <c r="J1552" s="100" t="s">
        <v>345</v>
      </c>
      <c r="K1552" s="100" t="s">
        <v>346</v>
      </c>
      <c r="L1552" s="100" t="s">
        <v>347</v>
      </c>
      <c r="O1552" s="105"/>
    </row>
    <row r="1553" spans="1:15" ht="15.6" hidden="1" x14ac:dyDescent="0.3">
      <c r="A1553" s="100" t="s">
        <v>2855</v>
      </c>
      <c r="B1553" s="97" t="s">
        <v>442</v>
      </c>
      <c r="C1553" s="101" t="s">
        <v>736</v>
      </c>
      <c r="D1553" s="100" t="s">
        <v>351</v>
      </c>
      <c r="E1553" s="102" t="s">
        <v>344</v>
      </c>
      <c r="F1553" s="102" t="s">
        <v>343</v>
      </c>
      <c r="G1553" s="102" t="s">
        <v>343</v>
      </c>
      <c r="H1553" s="102" t="s">
        <v>344</v>
      </c>
      <c r="I1553" s="102" t="s">
        <v>343</v>
      </c>
      <c r="J1553" s="100" t="s">
        <v>345</v>
      </c>
      <c r="K1553" s="100" t="s">
        <v>346</v>
      </c>
      <c r="L1553" s="100" t="s">
        <v>347</v>
      </c>
      <c r="O1553" s="105"/>
    </row>
    <row r="1554" spans="1:15" ht="15.6" hidden="1" x14ac:dyDescent="0.3">
      <c r="A1554" s="100" t="s">
        <v>2856</v>
      </c>
      <c r="B1554" s="97" t="s">
        <v>2272</v>
      </c>
      <c r="C1554" s="101" t="s">
        <v>371</v>
      </c>
      <c r="D1554" s="100" t="s">
        <v>351</v>
      </c>
      <c r="E1554" s="102">
        <v>1.48</v>
      </c>
      <c r="F1554" s="102">
        <v>1.82</v>
      </c>
      <c r="G1554" s="102">
        <v>1.84</v>
      </c>
      <c r="H1554" s="102">
        <v>2.39</v>
      </c>
      <c r="I1554" s="102">
        <v>1.88</v>
      </c>
      <c r="J1554" s="100" t="s">
        <v>352</v>
      </c>
      <c r="K1554" s="100" t="s">
        <v>346</v>
      </c>
      <c r="L1554" s="100" t="s">
        <v>353</v>
      </c>
      <c r="O1554" s="105"/>
    </row>
    <row r="1555" spans="1:15" ht="15.6" hidden="1" x14ac:dyDescent="0.3">
      <c r="A1555" s="100" t="s">
        <v>2857</v>
      </c>
      <c r="B1555" s="97" t="s">
        <v>463</v>
      </c>
      <c r="C1555" s="101" t="s">
        <v>418</v>
      </c>
      <c r="D1555" s="100" t="s">
        <v>342</v>
      </c>
      <c r="E1555" s="102">
        <v>1.94</v>
      </c>
      <c r="F1555" s="102">
        <v>2.1</v>
      </c>
      <c r="G1555" s="102">
        <v>2.19</v>
      </c>
      <c r="H1555" s="102">
        <v>2.44</v>
      </c>
      <c r="I1555" s="102">
        <v>2.17</v>
      </c>
      <c r="J1555" s="100" t="s">
        <v>352</v>
      </c>
      <c r="K1555" s="100" t="s">
        <v>346</v>
      </c>
      <c r="L1555" s="100" t="s">
        <v>353</v>
      </c>
      <c r="O1555" s="105"/>
    </row>
    <row r="1556" spans="1:15" ht="15.6" hidden="1" x14ac:dyDescent="0.3">
      <c r="A1556" s="100" t="s">
        <v>2858</v>
      </c>
      <c r="B1556" s="97" t="s">
        <v>768</v>
      </c>
      <c r="C1556" s="101" t="s">
        <v>713</v>
      </c>
      <c r="D1556" s="100" t="s">
        <v>342</v>
      </c>
      <c r="E1556" s="102" t="s">
        <v>343</v>
      </c>
      <c r="F1556" s="102" t="s">
        <v>344</v>
      </c>
      <c r="G1556" s="102" t="s">
        <v>343</v>
      </c>
      <c r="H1556" s="102" t="s">
        <v>344</v>
      </c>
      <c r="I1556" s="102" t="s">
        <v>343</v>
      </c>
      <c r="J1556" s="100" t="s">
        <v>345</v>
      </c>
      <c r="K1556" s="100" t="s">
        <v>346</v>
      </c>
      <c r="L1556" s="100" t="s">
        <v>347</v>
      </c>
      <c r="O1556" s="105"/>
    </row>
    <row r="1557" spans="1:15" ht="15.6" hidden="1" x14ac:dyDescent="0.3">
      <c r="A1557" s="100" t="s">
        <v>2859</v>
      </c>
      <c r="B1557" s="97" t="s">
        <v>1256</v>
      </c>
      <c r="C1557" s="101" t="s">
        <v>473</v>
      </c>
      <c r="D1557" s="100" t="s">
        <v>351</v>
      </c>
      <c r="E1557" s="102">
        <v>2.0310000000000001</v>
      </c>
      <c r="F1557" s="102" t="s">
        <v>344</v>
      </c>
      <c r="G1557" s="102">
        <v>1.222</v>
      </c>
      <c r="H1557" s="102">
        <v>2.1800000000000002</v>
      </c>
      <c r="I1557" s="102">
        <v>1.8580000000000001</v>
      </c>
      <c r="J1557" s="100" t="s">
        <v>922</v>
      </c>
      <c r="K1557" s="100" t="s">
        <v>346</v>
      </c>
      <c r="L1557" s="100" t="s">
        <v>353</v>
      </c>
      <c r="O1557" s="105"/>
    </row>
    <row r="1558" spans="1:15" ht="15.6" hidden="1" x14ac:dyDescent="0.3">
      <c r="A1558" s="100" t="s">
        <v>2860</v>
      </c>
      <c r="B1558" s="97" t="s">
        <v>2316</v>
      </c>
      <c r="C1558" s="101" t="s">
        <v>360</v>
      </c>
      <c r="D1558" s="100" t="s">
        <v>351</v>
      </c>
      <c r="E1558" s="102">
        <v>1.37</v>
      </c>
      <c r="F1558" s="102">
        <v>1.77</v>
      </c>
      <c r="G1558" s="102">
        <v>1.89</v>
      </c>
      <c r="H1558" s="102">
        <v>2.1800000000000002</v>
      </c>
      <c r="I1558" s="102">
        <v>1.8</v>
      </c>
      <c r="J1558" s="100" t="s">
        <v>352</v>
      </c>
      <c r="K1558" s="100" t="s">
        <v>346</v>
      </c>
      <c r="L1558" s="100" t="s">
        <v>353</v>
      </c>
      <c r="O1558" s="105"/>
    </row>
    <row r="1559" spans="1:15" ht="15.6" hidden="1" x14ac:dyDescent="0.3">
      <c r="A1559" s="100" t="s">
        <v>2861</v>
      </c>
      <c r="B1559" s="97" t="s">
        <v>2862</v>
      </c>
      <c r="C1559" s="101" t="s">
        <v>350</v>
      </c>
      <c r="D1559" s="100" t="s">
        <v>351</v>
      </c>
      <c r="E1559" s="102">
        <v>1.42</v>
      </c>
      <c r="F1559" s="102">
        <v>1.71</v>
      </c>
      <c r="G1559" s="102">
        <v>1.88</v>
      </c>
      <c r="H1559" s="102">
        <v>2.25</v>
      </c>
      <c r="I1559" s="102">
        <v>1.82</v>
      </c>
      <c r="J1559" s="100" t="s">
        <v>352</v>
      </c>
      <c r="K1559" s="100" t="s">
        <v>346</v>
      </c>
      <c r="L1559" s="100" t="s">
        <v>353</v>
      </c>
      <c r="O1559" s="105"/>
    </row>
    <row r="1560" spans="1:15" ht="15.6" hidden="1" x14ac:dyDescent="0.3">
      <c r="A1560" s="100" t="s">
        <v>2863</v>
      </c>
      <c r="B1560" s="97" t="s">
        <v>2864</v>
      </c>
      <c r="C1560" s="101" t="s">
        <v>384</v>
      </c>
      <c r="D1560" s="100" t="s">
        <v>351</v>
      </c>
      <c r="E1560" s="102" t="s">
        <v>432</v>
      </c>
      <c r="F1560" s="102" t="s">
        <v>344</v>
      </c>
      <c r="G1560" s="102" t="s">
        <v>344</v>
      </c>
      <c r="H1560" s="102" t="s">
        <v>344</v>
      </c>
      <c r="I1560" s="102" t="s">
        <v>344</v>
      </c>
      <c r="J1560" s="100" t="s">
        <v>345</v>
      </c>
      <c r="K1560" s="100" t="s">
        <v>346</v>
      </c>
      <c r="L1560" s="100" t="s">
        <v>347</v>
      </c>
      <c r="O1560" s="105"/>
    </row>
    <row r="1561" spans="1:15" ht="15.6" hidden="1" x14ac:dyDescent="0.3">
      <c r="A1561" s="100" t="s">
        <v>2865</v>
      </c>
      <c r="B1561" s="97" t="s">
        <v>1370</v>
      </c>
      <c r="C1561" s="101" t="s">
        <v>405</v>
      </c>
      <c r="D1561" s="100" t="s">
        <v>342</v>
      </c>
      <c r="E1561" s="102" t="s">
        <v>344</v>
      </c>
      <c r="F1561" s="102" t="s">
        <v>343</v>
      </c>
      <c r="G1561" s="102" t="s">
        <v>343</v>
      </c>
      <c r="H1561" s="102" t="s">
        <v>344</v>
      </c>
      <c r="I1561" s="102" t="s">
        <v>343</v>
      </c>
      <c r="J1561" s="100" t="s">
        <v>345</v>
      </c>
      <c r="K1561" s="100" t="s">
        <v>346</v>
      </c>
      <c r="L1561" s="100" t="s">
        <v>347</v>
      </c>
      <c r="O1561" s="105"/>
    </row>
    <row r="1562" spans="1:15" ht="15.6" hidden="1" x14ac:dyDescent="0.3">
      <c r="A1562" s="100" t="s">
        <v>2866</v>
      </c>
      <c r="B1562" s="97" t="s">
        <v>688</v>
      </c>
      <c r="C1562" s="101" t="s">
        <v>425</v>
      </c>
      <c r="D1562" s="100" t="s">
        <v>342</v>
      </c>
      <c r="E1562" s="102" t="s">
        <v>344</v>
      </c>
      <c r="F1562" s="102" t="s">
        <v>344</v>
      </c>
      <c r="G1562" s="102" t="s">
        <v>343</v>
      </c>
      <c r="H1562" s="102" t="s">
        <v>344</v>
      </c>
      <c r="I1562" s="102" t="s">
        <v>343</v>
      </c>
      <c r="J1562" s="100" t="s">
        <v>345</v>
      </c>
      <c r="K1562" s="100" t="s">
        <v>346</v>
      </c>
      <c r="L1562" s="100" t="s">
        <v>347</v>
      </c>
      <c r="O1562" s="105"/>
    </row>
    <row r="1563" spans="1:15" ht="15.6" hidden="1" x14ac:dyDescent="0.3">
      <c r="A1563" s="100" t="s">
        <v>2867</v>
      </c>
      <c r="B1563" s="97" t="s">
        <v>2868</v>
      </c>
      <c r="C1563" s="101" t="s">
        <v>384</v>
      </c>
      <c r="D1563" s="100" t="s">
        <v>342</v>
      </c>
      <c r="E1563" s="102" t="s">
        <v>344</v>
      </c>
      <c r="F1563" s="102" t="s">
        <v>344</v>
      </c>
      <c r="G1563" s="102" t="s">
        <v>344</v>
      </c>
      <c r="H1563" s="102" t="s">
        <v>344</v>
      </c>
      <c r="I1563" s="102" t="s">
        <v>344</v>
      </c>
      <c r="J1563" s="100" t="s">
        <v>345</v>
      </c>
      <c r="K1563" s="100" t="s">
        <v>346</v>
      </c>
      <c r="L1563" s="100" t="s">
        <v>347</v>
      </c>
      <c r="O1563" s="105"/>
    </row>
    <row r="1564" spans="1:15" ht="15.6" hidden="1" x14ac:dyDescent="0.3">
      <c r="A1564" s="100" t="s">
        <v>2869</v>
      </c>
      <c r="B1564" s="97" t="s">
        <v>472</v>
      </c>
      <c r="C1564" s="101" t="s">
        <v>350</v>
      </c>
      <c r="D1564" s="100" t="s">
        <v>342</v>
      </c>
      <c r="E1564" s="102">
        <v>1.47</v>
      </c>
      <c r="F1564" s="102">
        <v>1.79</v>
      </c>
      <c r="G1564" s="102">
        <v>2.06</v>
      </c>
      <c r="H1564" s="102">
        <v>2.15</v>
      </c>
      <c r="I1564" s="102">
        <v>1.87</v>
      </c>
      <c r="J1564" s="100" t="s">
        <v>352</v>
      </c>
      <c r="K1564" s="100" t="s">
        <v>346</v>
      </c>
      <c r="L1564" s="100" t="s">
        <v>353</v>
      </c>
      <c r="O1564" s="105"/>
    </row>
    <row r="1565" spans="1:15" ht="15.6" hidden="1" x14ac:dyDescent="0.3">
      <c r="A1565" s="100" t="s">
        <v>2870</v>
      </c>
      <c r="B1565" s="97" t="s">
        <v>539</v>
      </c>
      <c r="C1565" s="101" t="s">
        <v>686</v>
      </c>
      <c r="D1565" s="100" t="s">
        <v>342</v>
      </c>
      <c r="E1565" s="102">
        <v>1.48</v>
      </c>
      <c r="F1565" s="102">
        <v>1.82</v>
      </c>
      <c r="G1565" s="102">
        <v>1.84</v>
      </c>
      <c r="H1565" s="102">
        <v>2.39</v>
      </c>
      <c r="I1565" s="102">
        <v>1.88</v>
      </c>
      <c r="J1565" s="100" t="s">
        <v>352</v>
      </c>
      <c r="K1565" s="100" t="s">
        <v>346</v>
      </c>
      <c r="L1565" s="100" t="s">
        <v>353</v>
      </c>
      <c r="O1565" s="105"/>
    </row>
    <row r="1566" spans="1:15" ht="15.6" hidden="1" x14ac:dyDescent="0.3">
      <c r="A1566" s="100" t="s">
        <v>2871</v>
      </c>
      <c r="B1566" s="97" t="s">
        <v>1037</v>
      </c>
      <c r="C1566" s="101" t="s">
        <v>396</v>
      </c>
      <c r="D1566" s="100" t="s">
        <v>351</v>
      </c>
      <c r="E1566" s="102" t="s">
        <v>393</v>
      </c>
      <c r="F1566" s="102" t="s">
        <v>393</v>
      </c>
      <c r="G1566" s="102" t="s">
        <v>393</v>
      </c>
      <c r="H1566" s="102" t="s">
        <v>393</v>
      </c>
      <c r="I1566" s="102" t="s">
        <v>393</v>
      </c>
      <c r="J1566" s="100" t="s">
        <v>345</v>
      </c>
      <c r="K1566" s="100" t="s">
        <v>346</v>
      </c>
      <c r="L1566" s="100" t="s">
        <v>347</v>
      </c>
      <c r="O1566" s="105"/>
    </row>
    <row r="1567" spans="1:15" ht="15.6" hidden="1" x14ac:dyDescent="0.3">
      <c r="A1567" s="100" t="s">
        <v>2872</v>
      </c>
      <c r="B1567" s="97" t="s">
        <v>2873</v>
      </c>
      <c r="C1567" s="101" t="s">
        <v>473</v>
      </c>
      <c r="D1567" s="100" t="s">
        <v>351</v>
      </c>
      <c r="E1567" s="102">
        <v>1.48</v>
      </c>
      <c r="F1567" s="102">
        <v>1.82</v>
      </c>
      <c r="G1567" s="102">
        <v>1.84</v>
      </c>
      <c r="H1567" s="102">
        <v>2.39</v>
      </c>
      <c r="I1567" s="102">
        <v>1.88</v>
      </c>
      <c r="J1567" s="100" t="s">
        <v>352</v>
      </c>
      <c r="K1567" s="100" t="s">
        <v>346</v>
      </c>
      <c r="L1567" s="100" t="s">
        <v>353</v>
      </c>
      <c r="O1567" s="105"/>
    </row>
    <row r="1568" spans="1:15" ht="15.6" hidden="1" x14ac:dyDescent="0.3">
      <c r="A1568" s="100" t="s">
        <v>2874</v>
      </c>
      <c r="B1568" s="97" t="s">
        <v>1370</v>
      </c>
      <c r="C1568" s="101" t="s">
        <v>528</v>
      </c>
      <c r="D1568" s="100" t="s">
        <v>342</v>
      </c>
      <c r="E1568" s="102" t="s">
        <v>344</v>
      </c>
      <c r="F1568" s="102" t="s">
        <v>344</v>
      </c>
      <c r="G1568" s="102" t="s">
        <v>343</v>
      </c>
      <c r="H1568" s="102" t="s">
        <v>344</v>
      </c>
      <c r="I1568" s="102" t="s">
        <v>343</v>
      </c>
      <c r="J1568" s="100" t="s">
        <v>345</v>
      </c>
      <c r="K1568" s="100" t="s">
        <v>346</v>
      </c>
      <c r="L1568" s="100" t="s">
        <v>347</v>
      </c>
      <c r="O1568" s="105"/>
    </row>
    <row r="1569" spans="1:15" ht="15.6" hidden="1" x14ac:dyDescent="0.3">
      <c r="A1569" s="100" t="s">
        <v>2875</v>
      </c>
      <c r="B1569" s="97" t="s">
        <v>2876</v>
      </c>
      <c r="C1569" s="101" t="s">
        <v>460</v>
      </c>
      <c r="D1569" s="100" t="s">
        <v>351</v>
      </c>
      <c r="E1569" s="102">
        <v>1.49</v>
      </c>
      <c r="F1569" s="102">
        <v>1.75</v>
      </c>
      <c r="G1569" s="102">
        <v>1.86</v>
      </c>
      <c r="H1569" s="102">
        <v>2.3199999999999998</v>
      </c>
      <c r="I1569" s="102">
        <v>1.85</v>
      </c>
      <c r="J1569" s="100" t="s">
        <v>352</v>
      </c>
      <c r="K1569" s="100" t="s">
        <v>346</v>
      </c>
      <c r="L1569" s="100" t="s">
        <v>353</v>
      </c>
      <c r="O1569" s="105"/>
    </row>
    <row r="1570" spans="1:15" ht="15.6" hidden="1" x14ac:dyDescent="0.3">
      <c r="A1570" s="100" t="s">
        <v>2877</v>
      </c>
      <c r="B1570" s="97" t="s">
        <v>2878</v>
      </c>
      <c r="C1570" s="101" t="s">
        <v>356</v>
      </c>
      <c r="D1570" s="100" t="s">
        <v>342</v>
      </c>
      <c r="E1570" s="102">
        <v>1.53</v>
      </c>
      <c r="F1570" s="102">
        <v>1.99</v>
      </c>
      <c r="G1570" s="102">
        <v>2.16</v>
      </c>
      <c r="H1570" s="102">
        <v>2.34</v>
      </c>
      <c r="I1570" s="102">
        <v>2.0099999999999998</v>
      </c>
      <c r="J1570" s="100" t="s">
        <v>352</v>
      </c>
      <c r="K1570" s="100" t="s">
        <v>346</v>
      </c>
      <c r="L1570" s="100" t="s">
        <v>353</v>
      </c>
      <c r="O1570" s="105"/>
    </row>
    <row r="1571" spans="1:15" ht="15.6" hidden="1" x14ac:dyDescent="0.3">
      <c r="A1571" s="100" t="s">
        <v>2879</v>
      </c>
      <c r="B1571" s="97" t="s">
        <v>653</v>
      </c>
      <c r="C1571" s="101" t="s">
        <v>443</v>
      </c>
      <c r="D1571" s="100" t="s">
        <v>351</v>
      </c>
      <c r="E1571" s="102">
        <v>1.4</v>
      </c>
      <c r="F1571" s="102">
        <v>1.76</v>
      </c>
      <c r="G1571" s="102">
        <v>1.85</v>
      </c>
      <c r="H1571" s="102">
        <v>2.16</v>
      </c>
      <c r="I1571" s="102">
        <v>1.79</v>
      </c>
      <c r="J1571" s="100" t="s">
        <v>352</v>
      </c>
      <c r="K1571" s="100" t="s">
        <v>346</v>
      </c>
      <c r="L1571" s="100" t="s">
        <v>353</v>
      </c>
      <c r="O1571" s="105"/>
    </row>
    <row r="1572" spans="1:15" ht="15.6" hidden="1" x14ac:dyDescent="0.3">
      <c r="A1572" s="100" t="s">
        <v>2880</v>
      </c>
      <c r="B1572" s="97" t="s">
        <v>388</v>
      </c>
      <c r="C1572" s="101" t="s">
        <v>443</v>
      </c>
      <c r="D1572" s="100" t="s">
        <v>351</v>
      </c>
      <c r="E1572" s="102">
        <v>1.48</v>
      </c>
      <c r="F1572" s="102">
        <v>1.82</v>
      </c>
      <c r="G1572" s="102">
        <v>1.84</v>
      </c>
      <c r="H1572" s="102">
        <v>2.39</v>
      </c>
      <c r="I1572" s="102">
        <v>1.88</v>
      </c>
      <c r="J1572" s="100" t="s">
        <v>352</v>
      </c>
      <c r="K1572" s="100" t="s">
        <v>346</v>
      </c>
      <c r="L1572" s="100" t="s">
        <v>353</v>
      </c>
      <c r="O1572" s="105"/>
    </row>
    <row r="1573" spans="1:15" ht="15.6" hidden="1" x14ac:dyDescent="0.3">
      <c r="A1573" s="100" t="s">
        <v>2881</v>
      </c>
      <c r="B1573" s="97" t="s">
        <v>1854</v>
      </c>
      <c r="C1573" s="101" t="s">
        <v>356</v>
      </c>
      <c r="D1573" s="100" t="s">
        <v>342</v>
      </c>
      <c r="E1573" s="102">
        <v>1.55</v>
      </c>
      <c r="F1573" s="102">
        <v>1.84</v>
      </c>
      <c r="G1573" s="102">
        <v>1.95</v>
      </c>
      <c r="H1573" s="102">
        <v>2.31</v>
      </c>
      <c r="I1573" s="102">
        <v>1.91</v>
      </c>
      <c r="J1573" s="100" t="s">
        <v>352</v>
      </c>
      <c r="K1573" s="100" t="s">
        <v>346</v>
      </c>
      <c r="L1573" s="100" t="s">
        <v>353</v>
      </c>
      <c r="O1573" s="105"/>
    </row>
    <row r="1574" spans="1:15" ht="15.6" hidden="1" x14ac:dyDescent="0.3">
      <c r="A1574" s="100" t="s">
        <v>2882</v>
      </c>
      <c r="B1574" s="97" t="s">
        <v>2311</v>
      </c>
      <c r="C1574" s="101" t="s">
        <v>425</v>
      </c>
      <c r="D1574" s="100" t="s">
        <v>351</v>
      </c>
      <c r="E1574" s="102">
        <v>1.52</v>
      </c>
      <c r="F1574" s="102">
        <v>1.78</v>
      </c>
      <c r="G1574" s="102">
        <v>1.87</v>
      </c>
      <c r="H1574" s="102">
        <v>2.17</v>
      </c>
      <c r="I1574" s="102">
        <v>1.84</v>
      </c>
      <c r="J1574" s="100" t="s">
        <v>352</v>
      </c>
      <c r="K1574" s="100" t="s">
        <v>346</v>
      </c>
      <c r="L1574" s="100" t="s">
        <v>353</v>
      </c>
      <c r="O1574" s="105"/>
    </row>
    <row r="1575" spans="1:15" ht="15.6" hidden="1" x14ac:dyDescent="0.3">
      <c r="A1575" s="100" t="s">
        <v>2883</v>
      </c>
      <c r="B1575" s="97" t="s">
        <v>688</v>
      </c>
      <c r="C1575" s="101" t="s">
        <v>399</v>
      </c>
      <c r="D1575" s="100" t="s">
        <v>342</v>
      </c>
      <c r="E1575" s="102" t="s">
        <v>344</v>
      </c>
      <c r="F1575" s="102" t="s">
        <v>344</v>
      </c>
      <c r="G1575" s="102" t="s">
        <v>343</v>
      </c>
      <c r="H1575" s="102" t="s">
        <v>344</v>
      </c>
      <c r="I1575" s="102" t="s">
        <v>343</v>
      </c>
      <c r="J1575" s="100" t="s">
        <v>345</v>
      </c>
      <c r="K1575" s="100" t="s">
        <v>346</v>
      </c>
      <c r="L1575" s="100" t="s">
        <v>347</v>
      </c>
      <c r="O1575" s="105"/>
    </row>
    <row r="1576" spans="1:15" ht="15.6" hidden="1" x14ac:dyDescent="0.3">
      <c r="A1576" s="100" t="s">
        <v>2884</v>
      </c>
      <c r="B1576" s="97" t="s">
        <v>2205</v>
      </c>
      <c r="C1576" s="101" t="s">
        <v>356</v>
      </c>
      <c r="D1576" s="100" t="s">
        <v>351</v>
      </c>
      <c r="E1576" s="102">
        <v>1.76</v>
      </c>
      <c r="F1576" s="102">
        <v>2.15</v>
      </c>
      <c r="G1576" s="102">
        <v>2.35</v>
      </c>
      <c r="H1576" s="102">
        <v>2.4</v>
      </c>
      <c r="I1576" s="102">
        <v>2.17</v>
      </c>
      <c r="J1576" s="100" t="s">
        <v>352</v>
      </c>
      <c r="K1576" s="100" t="s">
        <v>346</v>
      </c>
      <c r="L1576" s="100" t="s">
        <v>353</v>
      </c>
      <c r="O1576" s="105"/>
    </row>
    <row r="1577" spans="1:15" ht="15.6" hidden="1" x14ac:dyDescent="0.3">
      <c r="A1577" s="100" t="s">
        <v>2885</v>
      </c>
      <c r="B1577" s="97" t="s">
        <v>411</v>
      </c>
      <c r="C1577" s="101" t="s">
        <v>791</v>
      </c>
      <c r="D1577" s="100" t="s">
        <v>351</v>
      </c>
      <c r="E1577" s="102" t="s">
        <v>343</v>
      </c>
      <c r="F1577" s="102" t="s">
        <v>343</v>
      </c>
      <c r="G1577" s="102" t="s">
        <v>343</v>
      </c>
      <c r="H1577" s="102" t="s">
        <v>344</v>
      </c>
      <c r="I1577" s="102" t="s">
        <v>343</v>
      </c>
      <c r="J1577" s="100" t="s">
        <v>345</v>
      </c>
      <c r="K1577" s="100" t="s">
        <v>346</v>
      </c>
      <c r="L1577" s="100" t="s">
        <v>347</v>
      </c>
      <c r="O1577" s="105"/>
    </row>
    <row r="1578" spans="1:15" ht="15.6" hidden="1" x14ac:dyDescent="0.3">
      <c r="A1578" s="100" t="s">
        <v>2886</v>
      </c>
      <c r="B1578" s="97" t="s">
        <v>2887</v>
      </c>
      <c r="C1578" s="101" t="s">
        <v>356</v>
      </c>
      <c r="D1578" s="100" t="s">
        <v>351</v>
      </c>
      <c r="E1578" s="102" t="s">
        <v>343</v>
      </c>
      <c r="F1578" s="102" t="s">
        <v>344</v>
      </c>
      <c r="G1578" s="102" t="s">
        <v>344</v>
      </c>
      <c r="H1578" s="102" t="s">
        <v>343</v>
      </c>
      <c r="I1578" s="102" t="s">
        <v>344</v>
      </c>
      <c r="J1578" s="100" t="s">
        <v>345</v>
      </c>
      <c r="K1578" s="100" t="s">
        <v>346</v>
      </c>
      <c r="L1578" s="100" t="s">
        <v>347</v>
      </c>
      <c r="O1578" s="105"/>
    </row>
    <row r="1579" spans="1:15" ht="15.6" hidden="1" x14ac:dyDescent="0.3">
      <c r="A1579" s="100" t="s">
        <v>2888</v>
      </c>
      <c r="B1579" s="97" t="s">
        <v>2889</v>
      </c>
      <c r="C1579" s="101" t="s">
        <v>384</v>
      </c>
      <c r="D1579" s="100" t="s">
        <v>351</v>
      </c>
      <c r="E1579" s="102" t="s">
        <v>344</v>
      </c>
      <c r="F1579" s="102" t="s">
        <v>344</v>
      </c>
      <c r="G1579" s="102" t="s">
        <v>344</v>
      </c>
      <c r="H1579" s="102" t="s">
        <v>344</v>
      </c>
      <c r="I1579" s="102" t="s">
        <v>344</v>
      </c>
      <c r="J1579" s="100" t="s">
        <v>345</v>
      </c>
      <c r="K1579" s="100" t="s">
        <v>346</v>
      </c>
      <c r="L1579" s="100" t="s">
        <v>347</v>
      </c>
      <c r="O1579" s="105"/>
    </row>
    <row r="1580" spans="1:15" ht="15.6" hidden="1" x14ac:dyDescent="0.3">
      <c r="A1580" s="100" t="s">
        <v>2890</v>
      </c>
      <c r="B1580" s="97" t="s">
        <v>946</v>
      </c>
      <c r="C1580" s="101" t="s">
        <v>514</v>
      </c>
      <c r="D1580" s="100" t="s">
        <v>351</v>
      </c>
      <c r="E1580" s="102">
        <v>2.4500000000000002</v>
      </c>
      <c r="F1580" s="102">
        <v>2.4300000000000002</v>
      </c>
      <c r="G1580" s="102">
        <v>2.036</v>
      </c>
      <c r="H1580" s="102">
        <v>2.8620000000000001</v>
      </c>
      <c r="I1580" s="102">
        <v>2.4449999999999998</v>
      </c>
      <c r="J1580" s="100" t="s">
        <v>435</v>
      </c>
      <c r="K1580" s="100" t="s">
        <v>346</v>
      </c>
      <c r="L1580" s="100" t="s">
        <v>353</v>
      </c>
      <c r="O1580" s="105"/>
    </row>
    <row r="1581" spans="1:15" ht="15.6" hidden="1" x14ac:dyDescent="0.3">
      <c r="A1581" s="100" t="s">
        <v>2891</v>
      </c>
      <c r="B1581" s="97" t="s">
        <v>2892</v>
      </c>
      <c r="C1581" s="101" t="s">
        <v>540</v>
      </c>
      <c r="D1581" s="100" t="s">
        <v>342</v>
      </c>
      <c r="E1581" s="102">
        <v>1.47</v>
      </c>
      <c r="F1581" s="102">
        <v>1.74</v>
      </c>
      <c r="G1581" s="102">
        <v>1.83</v>
      </c>
      <c r="H1581" s="102">
        <v>2.15</v>
      </c>
      <c r="I1581" s="102">
        <v>1.8</v>
      </c>
      <c r="J1581" s="100" t="s">
        <v>352</v>
      </c>
      <c r="K1581" s="100" t="s">
        <v>346</v>
      </c>
      <c r="L1581" s="100" t="s">
        <v>353</v>
      </c>
      <c r="O1581" s="105"/>
    </row>
    <row r="1582" spans="1:15" ht="15.6" hidden="1" x14ac:dyDescent="0.3">
      <c r="A1582" s="100" t="s">
        <v>2893</v>
      </c>
      <c r="B1582" s="97" t="s">
        <v>2894</v>
      </c>
      <c r="C1582" s="101" t="s">
        <v>384</v>
      </c>
      <c r="D1582" s="100" t="s">
        <v>363</v>
      </c>
      <c r="E1582" s="102" t="s">
        <v>364</v>
      </c>
      <c r="F1582" s="102" t="s">
        <v>364</v>
      </c>
      <c r="G1582" s="102" t="s">
        <v>364</v>
      </c>
      <c r="H1582" s="102" t="s">
        <v>364</v>
      </c>
      <c r="I1582" s="102" t="s">
        <v>364</v>
      </c>
      <c r="J1582" s="100" t="s">
        <v>345</v>
      </c>
      <c r="K1582" s="100" t="s">
        <v>346</v>
      </c>
      <c r="L1582" s="100" t="s">
        <v>347</v>
      </c>
      <c r="O1582" s="105"/>
    </row>
    <row r="1583" spans="1:15" ht="15.6" hidden="1" x14ac:dyDescent="0.3">
      <c r="A1583" s="100" t="s">
        <v>2895</v>
      </c>
      <c r="B1583" s="97" t="s">
        <v>1616</v>
      </c>
      <c r="C1583" s="101" t="s">
        <v>769</v>
      </c>
      <c r="D1583" s="100" t="s">
        <v>351</v>
      </c>
      <c r="E1583" s="102" t="s">
        <v>343</v>
      </c>
      <c r="F1583" s="102" t="s">
        <v>432</v>
      </c>
      <c r="G1583" s="102" t="s">
        <v>343</v>
      </c>
      <c r="H1583" s="102" t="s">
        <v>344</v>
      </c>
      <c r="I1583" s="102" t="s">
        <v>343</v>
      </c>
      <c r="J1583" s="100" t="s">
        <v>345</v>
      </c>
      <c r="K1583" s="100" t="s">
        <v>346</v>
      </c>
      <c r="L1583" s="100" t="s">
        <v>347</v>
      </c>
      <c r="O1583" s="105"/>
    </row>
    <row r="1584" spans="1:15" ht="15.6" hidden="1" x14ac:dyDescent="0.3">
      <c r="A1584" s="100" t="s">
        <v>2896</v>
      </c>
      <c r="B1584" s="97" t="s">
        <v>2897</v>
      </c>
      <c r="C1584" s="101" t="s">
        <v>496</v>
      </c>
      <c r="D1584" s="100" t="s">
        <v>351</v>
      </c>
      <c r="E1584" s="102">
        <v>1.48</v>
      </c>
      <c r="F1584" s="102">
        <v>1.82</v>
      </c>
      <c r="G1584" s="102">
        <v>1.84</v>
      </c>
      <c r="H1584" s="102">
        <v>2.39</v>
      </c>
      <c r="I1584" s="102">
        <v>1.88</v>
      </c>
      <c r="J1584" s="100" t="s">
        <v>352</v>
      </c>
      <c r="K1584" s="100" t="s">
        <v>346</v>
      </c>
      <c r="L1584" s="100" t="s">
        <v>353</v>
      </c>
      <c r="O1584" s="105"/>
    </row>
    <row r="1585" spans="1:15" ht="15.6" hidden="1" x14ac:dyDescent="0.3">
      <c r="A1585" s="100" t="s">
        <v>2898</v>
      </c>
      <c r="B1585" s="97" t="s">
        <v>2899</v>
      </c>
      <c r="C1585" s="101" t="s">
        <v>460</v>
      </c>
      <c r="D1585" s="100" t="s">
        <v>351</v>
      </c>
      <c r="E1585" s="102">
        <v>1.79</v>
      </c>
      <c r="F1585" s="102">
        <v>1.98</v>
      </c>
      <c r="G1585" s="102">
        <v>2.12</v>
      </c>
      <c r="H1585" s="102">
        <v>2.41</v>
      </c>
      <c r="I1585" s="102">
        <v>2.08</v>
      </c>
      <c r="J1585" s="100" t="s">
        <v>352</v>
      </c>
      <c r="K1585" s="100" t="s">
        <v>346</v>
      </c>
      <c r="L1585" s="100" t="s">
        <v>353</v>
      </c>
      <c r="O1585" s="105"/>
    </row>
    <row r="1586" spans="1:15" ht="15.6" hidden="1" x14ac:dyDescent="0.3">
      <c r="A1586" s="100" t="s">
        <v>2900</v>
      </c>
      <c r="B1586" s="97" t="s">
        <v>2901</v>
      </c>
      <c r="C1586" s="101" t="s">
        <v>460</v>
      </c>
      <c r="D1586" s="100" t="s">
        <v>342</v>
      </c>
      <c r="E1586" s="102">
        <v>1.66</v>
      </c>
      <c r="F1586" s="102">
        <v>1.98</v>
      </c>
      <c r="G1586" s="102">
        <v>2.11</v>
      </c>
      <c r="H1586" s="102">
        <v>2.59</v>
      </c>
      <c r="I1586" s="102">
        <v>2.08</v>
      </c>
      <c r="J1586" s="100" t="s">
        <v>352</v>
      </c>
      <c r="K1586" s="100" t="s">
        <v>346</v>
      </c>
      <c r="L1586" s="100" t="s">
        <v>353</v>
      </c>
      <c r="O1586" s="105"/>
    </row>
    <row r="1587" spans="1:15" ht="15.6" hidden="1" x14ac:dyDescent="0.3">
      <c r="A1587" s="100" t="s">
        <v>2902</v>
      </c>
      <c r="B1587" s="97" t="s">
        <v>2903</v>
      </c>
      <c r="C1587" s="101" t="s">
        <v>356</v>
      </c>
      <c r="D1587" s="100" t="s">
        <v>363</v>
      </c>
      <c r="E1587" s="102" t="s">
        <v>364</v>
      </c>
      <c r="F1587" s="102" t="s">
        <v>364</v>
      </c>
      <c r="G1587" s="102" t="s">
        <v>364</v>
      </c>
      <c r="H1587" s="102" t="s">
        <v>364</v>
      </c>
      <c r="I1587" s="102" t="s">
        <v>364</v>
      </c>
      <c r="J1587" s="100" t="s">
        <v>365</v>
      </c>
      <c r="K1587" s="100" t="s">
        <v>346</v>
      </c>
      <c r="L1587" s="100" t="s">
        <v>347</v>
      </c>
      <c r="O1587" s="105"/>
    </row>
    <row r="1588" spans="1:15" ht="15.6" hidden="1" x14ac:dyDescent="0.3">
      <c r="A1588" s="100" t="s">
        <v>2904</v>
      </c>
      <c r="B1588" s="97" t="s">
        <v>1407</v>
      </c>
      <c r="C1588" s="101" t="s">
        <v>670</v>
      </c>
      <c r="D1588" s="100" t="s">
        <v>351</v>
      </c>
      <c r="E1588" s="102" t="s">
        <v>343</v>
      </c>
      <c r="F1588" s="102" t="s">
        <v>343</v>
      </c>
      <c r="G1588" s="102" t="s">
        <v>343</v>
      </c>
      <c r="H1588" s="102" t="s">
        <v>344</v>
      </c>
      <c r="I1588" s="102" t="s">
        <v>343</v>
      </c>
      <c r="J1588" s="100" t="s">
        <v>345</v>
      </c>
      <c r="K1588" s="100" t="s">
        <v>346</v>
      </c>
      <c r="L1588" s="100" t="s">
        <v>347</v>
      </c>
      <c r="O1588" s="105"/>
    </row>
    <row r="1589" spans="1:15" ht="15.6" hidden="1" x14ac:dyDescent="0.3">
      <c r="A1589" s="100" t="s">
        <v>2905</v>
      </c>
      <c r="B1589" s="97" t="s">
        <v>568</v>
      </c>
      <c r="C1589" s="101" t="s">
        <v>547</v>
      </c>
      <c r="D1589" s="100" t="s">
        <v>342</v>
      </c>
      <c r="E1589" s="102" t="s">
        <v>343</v>
      </c>
      <c r="F1589" s="102" t="s">
        <v>432</v>
      </c>
      <c r="G1589" s="102" t="s">
        <v>343</v>
      </c>
      <c r="H1589" s="102" t="s">
        <v>344</v>
      </c>
      <c r="I1589" s="102" t="s">
        <v>343</v>
      </c>
      <c r="J1589" s="100" t="s">
        <v>345</v>
      </c>
      <c r="K1589" s="100" t="s">
        <v>346</v>
      </c>
      <c r="L1589" s="100" t="s">
        <v>347</v>
      </c>
      <c r="O1589" s="105"/>
    </row>
    <row r="1590" spans="1:15" ht="15.6" hidden="1" x14ac:dyDescent="0.3">
      <c r="A1590" s="100" t="s">
        <v>2906</v>
      </c>
      <c r="B1590" s="97" t="s">
        <v>1513</v>
      </c>
      <c r="C1590" s="101" t="s">
        <v>552</v>
      </c>
      <c r="D1590" s="100" t="s">
        <v>351</v>
      </c>
      <c r="E1590" s="102">
        <v>1.43</v>
      </c>
      <c r="F1590" s="102">
        <v>1.92</v>
      </c>
      <c r="G1590" s="102">
        <v>1.99</v>
      </c>
      <c r="H1590" s="102">
        <v>2.42</v>
      </c>
      <c r="I1590" s="102">
        <v>1.94</v>
      </c>
      <c r="J1590" s="100" t="s">
        <v>352</v>
      </c>
      <c r="K1590" s="100" t="s">
        <v>346</v>
      </c>
      <c r="L1590" s="100" t="s">
        <v>353</v>
      </c>
      <c r="O1590" s="105"/>
    </row>
    <row r="1591" spans="1:15" ht="15.6" hidden="1" x14ac:dyDescent="0.3">
      <c r="A1591" s="100" t="s">
        <v>2907</v>
      </c>
      <c r="B1591" s="97" t="s">
        <v>465</v>
      </c>
      <c r="C1591" s="101" t="s">
        <v>350</v>
      </c>
      <c r="D1591" s="100" t="s">
        <v>351</v>
      </c>
      <c r="E1591" s="102">
        <v>1.73</v>
      </c>
      <c r="F1591" s="102">
        <v>1.79</v>
      </c>
      <c r="G1591" s="102">
        <v>1.73</v>
      </c>
      <c r="H1591" s="102">
        <v>1.73</v>
      </c>
      <c r="I1591" s="102">
        <v>1.74</v>
      </c>
      <c r="J1591" s="100" t="s">
        <v>352</v>
      </c>
      <c r="K1591" s="100" t="s">
        <v>346</v>
      </c>
      <c r="L1591" s="100" t="s">
        <v>353</v>
      </c>
      <c r="O1591" s="105"/>
    </row>
    <row r="1592" spans="1:15" ht="15.6" hidden="1" x14ac:dyDescent="0.3">
      <c r="A1592" s="100" t="s">
        <v>2908</v>
      </c>
      <c r="B1592" s="97" t="s">
        <v>843</v>
      </c>
      <c r="C1592" s="101" t="s">
        <v>953</v>
      </c>
      <c r="D1592" s="100" t="s">
        <v>351</v>
      </c>
      <c r="E1592" s="102">
        <v>1.48</v>
      </c>
      <c r="F1592" s="102">
        <v>1.82</v>
      </c>
      <c r="G1592" s="102">
        <v>1.84</v>
      </c>
      <c r="H1592" s="102">
        <v>2.39</v>
      </c>
      <c r="I1592" s="102">
        <v>1.88</v>
      </c>
      <c r="J1592" s="100" t="s">
        <v>352</v>
      </c>
      <c r="K1592" s="100" t="s">
        <v>346</v>
      </c>
      <c r="L1592" s="100" t="s">
        <v>353</v>
      </c>
      <c r="O1592" s="105"/>
    </row>
    <row r="1593" spans="1:15" ht="15.6" hidden="1" x14ac:dyDescent="0.3">
      <c r="A1593" s="100" t="s">
        <v>2909</v>
      </c>
      <c r="B1593" s="97" t="s">
        <v>568</v>
      </c>
      <c r="C1593" s="101" t="s">
        <v>791</v>
      </c>
      <c r="D1593" s="100" t="s">
        <v>342</v>
      </c>
      <c r="E1593" s="102" t="s">
        <v>343</v>
      </c>
      <c r="F1593" s="102" t="s">
        <v>343</v>
      </c>
      <c r="G1593" s="102" t="s">
        <v>343</v>
      </c>
      <c r="H1593" s="102" t="s">
        <v>344</v>
      </c>
      <c r="I1593" s="102" t="s">
        <v>343</v>
      </c>
      <c r="J1593" s="100" t="s">
        <v>345</v>
      </c>
      <c r="K1593" s="100" t="s">
        <v>346</v>
      </c>
      <c r="L1593" s="100" t="s">
        <v>347</v>
      </c>
      <c r="O1593" s="105"/>
    </row>
    <row r="1594" spans="1:15" ht="15.6" hidden="1" x14ac:dyDescent="0.3">
      <c r="A1594" s="100" t="s">
        <v>2910</v>
      </c>
      <c r="B1594" s="97" t="s">
        <v>404</v>
      </c>
      <c r="C1594" s="101" t="s">
        <v>769</v>
      </c>
      <c r="D1594" s="100" t="s">
        <v>342</v>
      </c>
      <c r="E1594" s="102" t="s">
        <v>343</v>
      </c>
      <c r="F1594" s="102" t="s">
        <v>343</v>
      </c>
      <c r="G1594" s="102" t="s">
        <v>343</v>
      </c>
      <c r="H1594" s="102" t="s">
        <v>344</v>
      </c>
      <c r="I1594" s="102" t="s">
        <v>343</v>
      </c>
      <c r="J1594" s="100" t="s">
        <v>345</v>
      </c>
      <c r="K1594" s="100" t="s">
        <v>346</v>
      </c>
      <c r="L1594" s="100" t="s">
        <v>347</v>
      </c>
      <c r="O1594" s="105"/>
    </row>
    <row r="1595" spans="1:15" ht="15.6" hidden="1" x14ac:dyDescent="0.3">
      <c r="A1595" s="100" t="s">
        <v>2911</v>
      </c>
      <c r="B1595" s="97" t="s">
        <v>2912</v>
      </c>
      <c r="C1595" s="101" t="s">
        <v>431</v>
      </c>
      <c r="D1595" s="100" t="s">
        <v>363</v>
      </c>
      <c r="E1595" s="102" t="s">
        <v>364</v>
      </c>
      <c r="F1595" s="102" t="s">
        <v>364</v>
      </c>
      <c r="G1595" s="102" t="s">
        <v>364</v>
      </c>
      <c r="H1595" s="102" t="s">
        <v>364</v>
      </c>
      <c r="I1595" s="102" t="s">
        <v>364</v>
      </c>
      <c r="J1595" s="100" t="s">
        <v>345</v>
      </c>
      <c r="K1595" s="100" t="s">
        <v>346</v>
      </c>
      <c r="L1595" s="100" t="s">
        <v>347</v>
      </c>
      <c r="O1595" s="105"/>
    </row>
    <row r="1596" spans="1:15" ht="15.6" hidden="1" x14ac:dyDescent="0.3">
      <c r="A1596" s="100" t="s">
        <v>2913</v>
      </c>
      <c r="B1596" s="97" t="s">
        <v>679</v>
      </c>
      <c r="C1596" s="101" t="s">
        <v>399</v>
      </c>
      <c r="D1596" s="100" t="s">
        <v>351</v>
      </c>
      <c r="E1596" s="102" t="s">
        <v>393</v>
      </c>
      <c r="F1596" s="102" t="s">
        <v>393</v>
      </c>
      <c r="G1596" s="102" t="s">
        <v>393</v>
      </c>
      <c r="H1596" s="102" t="s">
        <v>393</v>
      </c>
      <c r="I1596" s="102" t="s">
        <v>393</v>
      </c>
      <c r="J1596" s="100" t="s">
        <v>345</v>
      </c>
      <c r="K1596" s="100" t="s">
        <v>346</v>
      </c>
      <c r="L1596" s="100" t="s">
        <v>347</v>
      </c>
      <c r="O1596" s="105"/>
    </row>
    <row r="1597" spans="1:15" ht="15.6" hidden="1" x14ac:dyDescent="0.3">
      <c r="A1597" s="100" t="s">
        <v>2914</v>
      </c>
      <c r="B1597" s="97" t="s">
        <v>2546</v>
      </c>
      <c r="C1597" s="101" t="s">
        <v>670</v>
      </c>
      <c r="D1597" s="100" t="s">
        <v>351</v>
      </c>
      <c r="E1597" s="102">
        <v>1.38</v>
      </c>
      <c r="F1597" s="102">
        <v>1.78</v>
      </c>
      <c r="G1597" s="102">
        <v>2.1</v>
      </c>
      <c r="H1597" s="102">
        <v>2.27</v>
      </c>
      <c r="I1597" s="102">
        <v>1.88</v>
      </c>
      <c r="J1597" s="100" t="s">
        <v>352</v>
      </c>
      <c r="K1597" s="100" t="s">
        <v>346</v>
      </c>
      <c r="L1597" s="100" t="s">
        <v>353</v>
      </c>
      <c r="O1597" s="105"/>
    </row>
    <row r="1598" spans="1:15" ht="15.6" hidden="1" x14ac:dyDescent="0.3">
      <c r="A1598" s="100" t="s">
        <v>2915</v>
      </c>
      <c r="B1598" s="97" t="s">
        <v>2916</v>
      </c>
      <c r="C1598" s="101" t="s">
        <v>368</v>
      </c>
      <c r="D1598" s="100" t="s">
        <v>342</v>
      </c>
      <c r="E1598" s="102" t="s">
        <v>432</v>
      </c>
      <c r="F1598" s="102" t="s">
        <v>344</v>
      </c>
      <c r="G1598" s="102" t="s">
        <v>344</v>
      </c>
      <c r="H1598" s="102" t="s">
        <v>344</v>
      </c>
      <c r="I1598" s="102" t="s">
        <v>344</v>
      </c>
      <c r="J1598" s="100" t="s">
        <v>345</v>
      </c>
      <c r="K1598" s="100" t="s">
        <v>346</v>
      </c>
      <c r="L1598" s="100" t="s">
        <v>347</v>
      </c>
      <c r="O1598" s="105"/>
    </row>
    <row r="1599" spans="1:15" ht="15.6" hidden="1" x14ac:dyDescent="0.3">
      <c r="A1599" s="100" t="s">
        <v>2917</v>
      </c>
      <c r="B1599" s="97" t="s">
        <v>650</v>
      </c>
      <c r="C1599" s="101" t="s">
        <v>415</v>
      </c>
      <c r="D1599" s="100" t="s">
        <v>351</v>
      </c>
      <c r="E1599" s="102" t="s">
        <v>343</v>
      </c>
      <c r="F1599" s="102" t="s">
        <v>343</v>
      </c>
      <c r="G1599" s="102" t="s">
        <v>343</v>
      </c>
      <c r="H1599" s="102" t="s">
        <v>344</v>
      </c>
      <c r="I1599" s="102" t="s">
        <v>343</v>
      </c>
      <c r="J1599" s="100" t="s">
        <v>345</v>
      </c>
      <c r="K1599" s="100" t="s">
        <v>346</v>
      </c>
      <c r="L1599" s="100" t="s">
        <v>347</v>
      </c>
      <c r="O1599" s="105"/>
    </row>
    <row r="1600" spans="1:15" ht="15.6" hidden="1" x14ac:dyDescent="0.3">
      <c r="A1600" s="100" t="s">
        <v>2918</v>
      </c>
      <c r="B1600" s="97" t="s">
        <v>2919</v>
      </c>
      <c r="C1600" s="101" t="s">
        <v>460</v>
      </c>
      <c r="D1600" s="100" t="s">
        <v>351</v>
      </c>
      <c r="E1600" s="102">
        <v>1.49</v>
      </c>
      <c r="F1600" s="102">
        <v>1.75</v>
      </c>
      <c r="G1600" s="102">
        <v>1.7</v>
      </c>
      <c r="H1600" s="102">
        <v>2.3199999999999998</v>
      </c>
      <c r="I1600" s="102">
        <v>1.82</v>
      </c>
      <c r="J1600" s="100" t="s">
        <v>352</v>
      </c>
      <c r="K1600" s="100" t="s">
        <v>346</v>
      </c>
      <c r="L1600" s="100" t="s">
        <v>353</v>
      </c>
      <c r="O1600" s="105"/>
    </row>
    <row r="1601" spans="1:15" ht="15.6" hidden="1" x14ac:dyDescent="0.3">
      <c r="A1601" s="100" t="s">
        <v>2920</v>
      </c>
      <c r="B1601" s="97" t="s">
        <v>539</v>
      </c>
      <c r="C1601" s="101" t="s">
        <v>726</v>
      </c>
      <c r="D1601" s="100" t="s">
        <v>342</v>
      </c>
      <c r="E1601" s="102">
        <v>1.48</v>
      </c>
      <c r="F1601" s="102">
        <v>1.82</v>
      </c>
      <c r="G1601" s="102">
        <v>1.84</v>
      </c>
      <c r="H1601" s="102">
        <v>2.39</v>
      </c>
      <c r="I1601" s="102">
        <v>1.88</v>
      </c>
      <c r="J1601" s="100" t="s">
        <v>352</v>
      </c>
      <c r="K1601" s="100" t="s">
        <v>346</v>
      </c>
      <c r="L1601" s="100" t="s">
        <v>353</v>
      </c>
      <c r="O1601" s="105"/>
    </row>
    <row r="1602" spans="1:15" ht="15.6" hidden="1" x14ac:dyDescent="0.3">
      <c r="A1602" s="100" t="s">
        <v>2921</v>
      </c>
      <c r="B1602" s="97" t="s">
        <v>2922</v>
      </c>
      <c r="C1602" s="101" t="s">
        <v>460</v>
      </c>
      <c r="D1602" s="100" t="s">
        <v>351</v>
      </c>
      <c r="E1602" s="102">
        <v>1.19</v>
      </c>
      <c r="F1602" s="102">
        <v>1.36</v>
      </c>
      <c r="G1602" s="102">
        <v>2.4900000000000002</v>
      </c>
      <c r="H1602" s="102">
        <v>1.96</v>
      </c>
      <c r="I1602" s="102">
        <v>1.75</v>
      </c>
      <c r="J1602" s="100" t="s">
        <v>352</v>
      </c>
      <c r="K1602" s="100" t="s">
        <v>346</v>
      </c>
      <c r="L1602" s="100" t="s">
        <v>353</v>
      </c>
      <c r="O1602" s="105"/>
    </row>
    <row r="1603" spans="1:15" ht="15.6" hidden="1" x14ac:dyDescent="0.3">
      <c r="A1603" s="100" t="s">
        <v>2923</v>
      </c>
      <c r="B1603" s="97" t="s">
        <v>2924</v>
      </c>
      <c r="C1603" s="101" t="s">
        <v>381</v>
      </c>
      <c r="D1603" s="100" t="s">
        <v>363</v>
      </c>
      <c r="E1603" s="102" t="s">
        <v>364</v>
      </c>
      <c r="F1603" s="102" t="s">
        <v>364</v>
      </c>
      <c r="G1603" s="102" t="s">
        <v>364</v>
      </c>
      <c r="H1603" s="102" t="s">
        <v>364</v>
      </c>
      <c r="I1603" s="102" t="s">
        <v>364</v>
      </c>
      <c r="J1603" s="100" t="s">
        <v>345</v>
      </c>
      <c r="K1603" s="100" t="s">
        <v>346</v>
      </c>
      <c r="L1603" s="100" t="s">
        <v>347</v>
      </c>
      <c r="O1603" s="105"/>
    </row>
    <row r="1604" spans="1:15" ht="15.6" hidden="1" x14ac:dyDescent="0.3">
      <c r="A1604" s="100" t="s">
        <v>2925</v>
      </c>
      <c r="B1604" s="97" t="s">
        <v>2926</v>
      </c>
      <c r="C1604" s="101" t="s">
        <v>384</v>
      </c>
      <c r="D1604" s="100" t="s">
        <v>342</v>
      </c>
      <c r="E1604" s="102" t="s">
        <v>344</v>
      </c>
      <c r="F1604" s="102" t="s">
        <v>344</v>
      </c>
      <c r="G1604" s="102" t="s">
        <v>344</v>
      </c>
      <c r="H1604" s="102" t="s">
        <v>344</v>
      </c>
      <c r="I1604" s="102" t="s">
        <v>344</v>
      </c>
      <c r="J1604" s="100" t="s">
        <v>345</v>
      </c>
      <c r="K1604" s="100" t="s">
        <v>346</v>
      </c>
      <c r="L1604" s="100" t="s">
        <v>347</v>
      </c>
      <c r="O1604" s="105"/>
    </row>
    <row r="1605" spans="1:15" ht="15.6" hidden="1" x14ac:dyDescent="0.3">
      <c r="A1605" s="100" t="s">
        <v>2927</v>
      </c>
      <c r="B1605" s="97" t="s">
        <v>784</v>
      </c>
      <c r="C1605" s="101" t="s">
        <v>350</v>
      </c>
      <c r="D1605" s="100" t="s">
        <v>351</v>
      </c>
      <c r="E1605" s="102">
        <v>1.73</v>
      </c>
      <c r="F1605" s="102">
        <v>1.79</v>
      </c>
      <c r="G1605" s="102">
        <v>1.73</v>
      </c>
      <c r="H1605" s="102">
        <v>1.73</v>
      </c>
      <c r="I1605" s="102">
        <v>1.74</v>
      </c>
      <c r="J1605" s="100" t="s">
        <v>352</v>
      </c>
      <c r="K1605" s="100" t="s">
        <v>346</v>
      </c>
      <c r="L1605" s="100" t="s">
        <v>353</v>
      </c>
      <c r="O1605" s="105"/>
    </row>
    <row r="1606" spans="1:15" ht="15.6" hidden="1" x14ac:dyDescent="0.3">
      <c r="A1606" s="100" t="s">
        <v>2928</v>
      </c>
      <c r="B1606" s="97" t="s">
        <v>720</v>
      </c>
      <c r="C1606" s="101" t="s">
        <v>396</v>
      </c>
      <c r="D1606" s="100" t="s">
        <v>351</v>
      </c>
      <c r="E1606" s="102" t="s">
        <v>343</v>
      </c>
      <c r="F1606" s="102" t="s">
        <v>343</v>
      </c>
      <c r="G1606" s="102" t="s">
        <v>343</v>
      </c>
      <c r="H1606" s="102" t="s">
        <v>344</v>
      </c>
      <c r="I1606" s="102" t="s">
        <v>343</v>
      </c>
      <c r="J1606" s="100" t="s">
        <v>345</v>
      </c>
      <c r="K1606" s="100" t="s">
        <v>346</v>
      </c>
      <c r="L1606" s="100" t="s">
        <v>347</v>
      </c>
      <c r="O1606" s="105"/>
    </row>
    <row r="1607" spans="1:15" ht="15.6" hidden="1" x14ac:dyDescent="0.3">
      <c r="A1607" s="100" t="s">
        <v>2929</v>
      </c>
      <c r="B1607" s="97" t="s">
        <v>2930</v>
      </c>
      <c r="C1607" s="101" t="s">
        <v>356</v>
      </c>
      <c r="D1607" s="100" t="s">
        <v>342</v>
      </c>
      <c r="E1607" s="102">
        <v>2.5550000000000002</v>
      </c>
      <c r="F1607" s="102">
        <v>2.9359999999999999</v>
      </c>
      <c r="G1607" s="102">
        <v>2.177</v>
      </c>
      <c r="H1607" s="102">
        <v>2.927</v>
      </c>
      <c r="I1607" s="102">
        <v>2.649</v>
      </c>
      <c r="J1607" s="100" t="s">
        <v>922</v>
      </c>
      <c r="K1607" s="100" t="s">
        <v>346</v>
      </c>
      <c r="L1607" s="100" t="s">
        <v>353</v>
      </c>
      <c r="O1607" s="105"/>
    </row>
    <row r="1608" spans="1:15" ht="15.6" hidden="1" x14ac:dyDescent="0.3">
      <c r="A1608" s="100" t="s">
        <v>2931</v>
      </c>
      <c r="B1608" s="97" t="s">
        <v>2932</v>
      </c>
      <c r="C1608" s="101" t="s">
        <v>415</v>
      </c>
      <c r="D1608" s="100" t="s">
        <v>351</v>
      </c>
      <c r="E1608" s="102">
        <v>1.42</v>
      </c>
      <c r="F1608" s="102">
        <v>1.74</v>
      </c>
      <c r="G1608" s="102">
        <v>1.88</v>
      </c>
      <c r="H1608" s="102">
        <v>2.2799999999999998</v>
      </c>
      <c r="I1608" s="102">
        <v>1.83</v>
      </c>
      <c r="J1608" s="100" t="s">
        <v>352</v>
      </c>
      <c r="K1608" s="100" t="s">
        <v>346</v>
      </c>
      <c r="L1608" s="100" t="s">
        <v>353</v>
      </c>
      <c r="O1608" s="105"/>
    </row>
    <row r="1609" spans="1:15" ht="15.6" x14ac:dyDescent="0.3">
      <c r="A1609" s="100" t="s">
        <v>2933</v>
      </c>
      <c r="B1609" s="97" t="s">
        <v>377</v>
      </c>
      <c r="C1609" s="101" t="s">
        <v>350</v>
      </c>
      <c r="D1609" s="100" t="s">
        <v>351</v>
      </c>
      <c r="E1609" s="102">
        <v>1.48</v>
      </c>
      <c r="F1609" s="102">
        <v>1.82</v>
      </c>
      <c r="G1609" s="102">
        <v>1.84</v>
      </c>
      <c r="H1609" s="102">
        <v>2.39</v>
      </c>
      <c r="I1609" s="102">
        <v>1.88</v>
      </c>
      <c r="J1609" s="100" t="s">
        <v>352</v>
      </c>
      <c r="K1609" s="100" t="s">
        <v>346</v>
      </c>
      <c r="L1609" s="100" t="s">
        <v>353</v>
      </c>
      <c r="O1609" s="105"/>
    </row>
    <row r="1610" spans="1:15" ht="15.6" hidden="1" x14ac:dyDescent="0.3">
      <c r="A1610" s="100" t="s">
        <v>2934</v>
      </c>
      <c r="B1610" s="97" t="s">
        <v>568</v>
      </c>
      <c r="C1610" s="101" t="s">
        <v>2935</v>
      </c>
      <c r="D1610" s="100" t="s">
        <v>351</v>
      </c>
      <c r="E1610" s="102" t="s">
        <v>393</v>
      </c>
      <c r="F1610" s="102" t="s">
        <v>393</v>
      </c>
      <c r="G1610" s="102" t="s">
        <v>393</v>
      </c>
      <c r="H1610" s="102" t="s">
        <v>393</v>
      </c>
      <c r="I1610" s="102" t="s">
        <v>393</v>
      </c>
      <c r="J1610" s="100" t="s">
        <v>345</v>
      </c>
      <c r="K1610" s="100" t="s">
        <v>346</v>
      </c>
      <c r="L1610" s="100" t="s">
        <v>347</v>
      </c>
      <c r="O1610" s="105"/>
    </row>
    <row r="1611" spans="1:15" ht="15.6" hidden="1" x14ac:dyDescent="0.3">
      <c r="A1611" s="100" t="s">
        <v>2936</v>
      </c>
      <c r="B1611" s="97" t="s">
        <v>414</v>
      </c>
      <c r="C1611" s="101" t="s">
        <v>552</v>
      </c>
      <c r="D1611" s="100" t="s">
        <v>351</v>
      </c>
      <c r="E1611" s="102">
        <v>1.48</v>
      </c>
      <c r="F1611" s="102">
        <v>1.82</v>
      </c>
      <c r="G1611" s="102">
        <v>1.84</v>
      </c>
      <c r="H1611" s="102">
        <v>2.39</v>
      </c>
      <c r="I1611" s="102">
        <v>1.88</v>
      </c>
      <c r="J1611" s="100" t="s">
        <v>352</v>
      </c>
      <c r="K1611" s="100" t="s">
        <v>346</v>
      </c>
      <c r="L1611" s="100" t="s">
        <v>353</v>
      </c>
      <c r="O1611" s="105"/>
    </row>
    <row r="1612" spans="1:15" ht="15.6" hidden="1" x14ac:dyDescent="0.3">
      <c r="A1612" s="100" t="s">
        <v>2937</v>
      </c>
      <c r="B1612" s="97" t="s">
        <v>2938</v>
      </c>
      <c r="C1612" s="101" t="s">
        <v>384</v>
      </c>
      <c r="D1612" s="100" t="s">
        <v>351</v>
      </c>
      <c r="E1612" s="102" t="s">
        <v>344</v>
      </c>
      <c r="F1612" s="102" t="s">
        <v>344</v>
      </c>
      <c r="G1612" s="102" t="s">
        <v>344</v>
      </c>
      <c r="H1612" s="102" t="s">
        <v>344</v>
      </c>
      <c r="I1612" s="102" t="s">
        <v>344</v>
      </c>
      <c r="J1612" s="100" t="s">
        <v>345</v>
      </c>
      <c r="K1612" s="100" t="s">
        <v>346</v>
      </c>
      <c r="L1612" s="100" t="s">
        <v>347</v>
      </c>
      <c r="O1612" s="105"/>
    </row>
    <row r="1613" spans="1:15" ht="15.6" hidden="1" x14ac:dyDescent="0.3">
      <c r="A1613" s="100" t="s">
        <v>2939</v>
      </c>
      <c r="B1613" s="97" t="s">
        <v>2940</v>
      </c>
      <c r="C1613" s="101" t="s">
        <v>384</v>
      </c>
      <c r="D1613" s="100" t="s">
        <v>351</v>
      </c>
      <c r="E1613" s="102" t="s">
        <v>364</v>
      </c>
      <c r="F1613" s="102" t="s">
        <v>364</v>
      </c>
      <c r="G1613" s="102" t="s">
        <v>364</v>
      </c>
      <c r="H1613" s="102" t="s">
        <v>364</v>
      </c>
      <c r="I1613" s="102" t="s">
        <v>364</v>
      </c>
      <c r="J1613" s="100" t="s">
        <v>345</v>
      </c>
      <c r="K1613" s="100" t="s">
        <v>346</v>
      </c>
      <c r="L1613" s="100" t="s">
        <v>347</v>
      </c>
      <c r="O1613" s="105"/>
    </row>
    <row r="1614" spans="1:15" ht="15.6" hidden="1" x14ac:dyDescent="0.3">
      <c r="A1614" s="100" t="s">
        <v>2941</v>
      </c>
      <c r="B1614" s="97" t="s">
        <v>2942</v>
      </c>
      <c r="C1614" s="101" t="s">
        <v>356</v>
      </c>
      <c r="D1614" s="100" t="s">
        <v>363</v>
      </c>
      <c r="E1614" s="102" t="s">
        <v>364</v>
      </c>
      <c r="F1614" s="102" t="s">
        <v>364</v>
      </c>
      <c r="G1614" s="102" t="s">
        <v>364</v>
      </c>
      <c r="H1614" s="102" t="s">
        <v>364</v>
      </c>
      <c r="I1614" s="102" t="s">
        <v>364</v>
      </c>
      <c r="J1614" s="100" t="s">
        <v>365</v>
      </c>
      <c r="K1614" s="100" t="s">
        <v>346</v>
      </c>
      <c r="L1614" s="100" t="s">
        <v>347</v>
      </c>
      <c r="O1614" s="105"/>
    </row>
    <row r="1615" spans="1:15" ht="15.6" hidden="1" x14ac:dyDescent="0.3">
      <c r="A1615" s="100" t="s">
        <v>2943</v>
      </c>
      <c r="B1615" s="97" t="s">
        <v>2944</v>
      </c>
      <c r="C1615" s="101" t="s">
        <v>384</v>
      </c>
      <c r="D1615" s="100" t="s">
        <v>363</v>
      </c>
      <c r="E1615" s="102" t="s">
        <v>364</v>
      </c>
      <c r="F1615" s="102" t="s">
        <v>364</v>
      </c>
      <c r="G1615" s="102" t="s">
        <v>364</v>
      </c>
      <c r="H1615" s="102" t="s">
        <v>364</v>
      </c>
      <c r="I1615" s="102" t="s">
        <v>364</v>
      </c>
      <c r="J1615" s="100" t="s">
        <v>345</v>
      </c>
      <c r="K1615" s="100" t="s">
        <v>346</v>
      </c>
      <c r="L1615" s="100" t="s">
        <v>347</v>
      </c>
      <c r="O1615" s="105"/>
    </row>
    <row r="1616" spans="1:15" ht="15.6" hidden="1" x14ac:dyDescent="0.3">
      <c r="A1616" s="100" t="s">
        <v>2945</v>
      </c>
      <c r="B1616" s="97" t="s">
        <v>2946</v>
      </c>
      <c r="C1616" s="101" t="s">
        <v>460</v>
      </c>
      <c r="D1616" s="100" t="s">
        <v>342</v>
      </c>
      <c r="E1616" s="102">
        <v>1.49</v>
      </c>
      <c r="F1616" s="102">
        <v>1.75</v>
      </c>
      <c r="G1616" s="102">
        <v>1.7</v>
      </c>
      <c r="H1616" s="102">
        <v>2.3199999999999998</v>
      </c>
      <c r="I1616" s="102">
        <v>1.82</v>
      </c>
      <c r="J1616" s="100" t="s">
        <v>352</v>
      </c>
      <c r="K1616" s="100" t="s">
        <v>346</v>
      </c>
      <c r="L1616" s="100" t="s">
        <v>353</v>
      </c>
      <c r="O1616" s="105"/>
    </row>
    <row r="1617" spans="1:15" ht="15.6" hidden="1" x14ac:dyDescent="0.3">
      <c r="A1617" s="100" t="s">
        <v>2947</v>
      </c>
      <c r="B1617" s="97" t="s">
        <v>814</v>
      </c>
      <c r="C1617" s="101" t="s">
        <v>378</v>
      </c>
      <c r="D1617" s="100" t="s">
        <v>342</v>
      </c>
      <c r="E1617" s="102">
        <v>1.49</v>
      </c>
      <c r="F1617" s="102">
        <v>1.83</v>
      </c>
      <c r="G1617" s="102">
        <v>1.93</v>
      </c>
      <c r="H1617" s="102">
        <v>2.2000000000000002</v>
      </c>
      <c r="I1617" s="102">
        <v>1.86</v>
      </c>
      <c r="J1617" s="100" t="s">
        <v>352</v>
      </c>
      <c r="K1617" s="100" t="s">
        <v>346</v>
      </c>
      <c r="L1617" s="100" t="s">
        <v>353</v>
      </c>
      <c r="O1617" s="105"/>
    </row>
    <row r="1618" spans="1:15" ht="15.6" hidden="1" x14ac:dyDescent="0.3">
      <c r="A1618" s="100" t="s">
        <v>2948</v>
      </c>
      <c r="B1618" s="97" t="s">
        <v>1104</v>
      </c>
      <c r="C1618" s="101" t="s">
        <v>418</v>
      </c>
      <c r="D1618" s="100" t="s">
        <v>342</v>
      </c>
      <c r="E1618" s="102">
        <v>1.48</v>
      </c>
      <c r="F1618" s="102">
        <v>1.82</v>
      </c>
      <c r="G1618" s="102">
        <v>1.84</v>
      </c>
      <c r="H1618" s="102">
        <v>2.39</v>
      </c>
      <c r="I1618" s="102">
        <v>1.88</v>
      </c>
      <c r="J1618" s="100" t="s">
        <v>352</v>
      </c>
      <c r="K1618" s="100" t="s">
        <v>346</v>
      </c>
      <c r="L1618" s="100" t="s">
        <v>353</v>
      </c>
      <c r="O1618" s="105"/>
    </row>
    <row r="1619" spans="1:15" ht="15.6" hidden="1" x14ac:dyDescent="0.3">
      <c r="A1619" s="100" t="s">
        <v>2949</v>
      </c>
      <c r="B1619" s="97" t="s">
        <v>2950</v>
      </c>
      <c r="C1619" s="101" t="s">
        <v>356</v>
      </c>
      <c r="D1619" s="100" t="s">
        <v>351</v>
      </c>
      <c r="E1619" s="102" t="s">
        <v>364</v>
      </c>
      <c r="F1619" s="102" t="s">
        <v>364</v>
      </c>
      <c r="G1619" s="102" t="s">
        <v>364</v>
      </c>
      <c r="H1619" s="102" t="s">
        <v>364</v>
      </c>
      <c r="I1619" s="102" t="s">
        <v>364</v>
      </c>
      <c r="J1619" s="100" t="s">
        <v>345</v>
      </c>
      <c r="K1619" s="100" t="s">
        <v>346</v>
      </c>
      <c r="L1619" s="100" t="s">
        <v>347</v>
      </c>
      <c r="O1619" s="105"/>
    </row>
    <row r="1620" spans="1:15" ht="15.6" hidden="1" x14ac:dyDescent="0.3">
      <c r="A1620" s="100" t="s">
        <v>2951</v>
      </c>
      <c r="B1620" s="97" t="s">
        <v>1258</v>
      </c>
      <c r="C1620" s="101" t="s">
        <v>443</v>
      </c>
      <c r="D1620" s="100" t="s">
        <v>351</v>
      </c>
      <c r="E1620" s="102" t="s">
        <v>393</v>
      </c>
      <c r="F1620" s="102" t="s">
        <v>393</v>
      </c>
      <c r="G1620" s="102" t="s">
        <v>393</v>
      </c>
      <c r="H1620" s="102" t="s">
        <v>393</v>
      </c>
      <c r="I1620" s="102" t="s">
        <v>393</v>
      </c>
      <c r="J1620" s="100" t="s">
        <v>345</v>
      </c>
      <c r="K1620" s="100" t="s">
        <v>346</v>
      </c>
      <c r="L1620" s="100" t="s">
        <v>347</v>
      </c>
      <c r="O1620" s="105"/>
    </row>
    <row r="1621" spans="1:15" ht="15.6" hidden="1" x14ac:dyDescent="0.3">
      <c r="A1621" s="100" t="s">
        <v>2952</v>
      </c>
      <c r="B1621" s="97" t="s">
        <v>2953</v>
      </c>
      <c r="C1621" s="101" t="s">
        <v>384</v>
      </c>
      <c r="D1621" s="100" t="s">
        <v>363</v>
      </c>
      <c r="E1621" s="102" t="s">
        <v>364</v>
      </c>
      <c r="F1621" s="102" t="s">
        <v>364</v>
      </c>
      <c r="G1621" s="102" t="s">
        <v>364</v>
      </c>
      <c r="H1621" s="102" t="s">
        <v>364</v>
      </c>
      <c r="I1621" s="102" t="s">
        <v>364</v>
      </c>
      <c r="J1621" s="100" t="s">
        <v>345</v>
      </c>
      <c r="K1621" s="100" t="s">
        <v>346</v>
      </c>
      <c r="L1621" s="100" t="s">
        <v>347</v>
      </c>
      <c r="O1621" s="105"/>
    </row>
    <row r="1622" spans="1:15" ht="15.6" hidden="1" x14ac:dyDescent="0.3">
      <c r="A1622" s="100" t="s">
        <v>2954</v>
      </c>
      <c r="B1622" s="97" t="s">
        <v>2955</v>
      </c>
      <c r="C1622" s="101" t="s">
        <v>356</v>
      </c>
      <c r="D1622" s="100" t="s">
        <v>351</v>
      </c>
      <c r="E1622" s="102">
        <v>2.4</v>
      </c>
      <c r="F1622" s="102">
        <v>2.2999999999999998</v>
      </c>
      <c r="G1622" s="102">
        <v>2.181</v>
      </c>
      <c r="H1622" s="102">
        <v>2.4260000000000002</v>
      </c>
      <c r="I1622" s="102">
        <v>2.327</v>
      </c>
      <c r="J1622" s="100" t="s">
        <v>435</v>
      </c>
      <c r="K1622" s="100" t="s">
        <v>346</v>
      </c>
      <c r="L1622" s="100" t="s">
        <v>353</v>
      </c>
      <c r="O1622" s="105"/>
    </row>
    <row r="1623" spans="1:15" ht="15.6" hidden="1" x14ac:dyDescent="0.3">
      <c r="A1623" s="100" t="s">
        <v>2956</v>
      </c>
      <c r="B1623" s="97" t="s">
        <v>414</v>
      </c>
      <c r="C1623" s="101" t="s">
        <v>1552</v>
      </c>
      <c r="D1623" s="100" t="s">
        <v>351</v>
      </c>
      <c r="E1623" s="102">
        <v>1.48</v>
      </c>
      <c r="F1623" s="102">
        <v>1.82</v>
      </c>
      <c r="G1623" s="102">
        <v>1.84</v>
      </c>
      <c r="H1623" s="102">
        <v>2.39</v>
      </c>
      <c r="I1623" s="102">
        <v>1.88</v>
      </c>
      <c r="J1623" s="100" t="s">
        <v>352</v>
      </c>
      <c r="K1623" s="100" t="s">
        <v>346</v>
      </c>
      <c r="L1623" s="100" t="s">
        <v>353</v>
      </c>
      <c r="O1623" s="105"/>
    </row>
    <row r="1624" spans="1:15" ht="15.6" hidden="1" x14ac:dyDescent="0.3">
      <c r="A1624" s="100" t="s">
        <v>2957</v>
      </c>
      <c r="B1624" s="97" t="s">
        <v>2958</v>
      </c>
      <c r="C1624" s="101" t="s">
        <v>368</v>
      </c>
      <c r="D1624" s="100" t="s">
        <v>342</v>
      </c>
      <c r="E1624" s="102" t="s">
        <v>432</v>
      </c>
      <c r="F1624" s="102" t="s">
        <v>432</v>
      </c>
      <c r="G1624" s="102" t="s">
        <v>344</v>
      </c>
      <c r="H1624" s="102" t="s">
        <v>344</v>
      </c>
      <c r="I1624" s="102" t="s">
        <v>344</v>
      </c>
      <c r="J1624" s="100" t="s">
        <v>345</v>
      </c>
      <c r="K1624" s="100" t="s">
        <v>346</v>
      </c>
      <c r="L1624" s="100" t="s">
        <v>347</v>
      </c>
      <c r="O1624" s="105"/>
    </row>
    <row r="1625" spans="1:15" ht="15.6" hidden="1" x14ac:dyDescent="0.3">
      <c r="A1625" s="100" t="s">
        <v>2959</v>
      </c>
      <c r="B1625" s="97" t="s">
        <v>1280</v>
      </c>
      <c r="C1625" s="101" t="s">
        <v>984</v>
      </c>
      <c r="D1625" s="100" t="s">
        <v>351</v>
      </c>
      <c r="E1625" s="102" t="s">
        <v>343</v>
      </c>
      <c r="F1625" s="102" t="s">
        <v>432</v>
      </c>
      <c r="G1625" s="102" t="s">
        <v>343</v>
      </c>
      <c r="H1625" s="102" t="s">
        <v>344</v>
      </c>
      <c r="I1625" s="102" t="s">
        <v>343</v>
      </c>
      <c r="J1625" s="100" t="s">
        <v>345</v>
      </c>
      <c r="K1625" s="100" t="s">
        <v>346</v>
      </c>
      <c r="L1625" s="100" t="s">
        <v>347</v>
      </c>
      <c r="O1625" s="105"/>
    </row>
    <row r="1626" spans="1:15" ht="15.6" hidden="1" x14ac:dyDescent="0.3">
      <c r="A1626" s="100" t="s">
        <v>2960</v>
      </c>
      <c r="B1626" s="97" t="s">
        <v>2961</v>
      </c>
      <c r="C1626" s="101" t="s">
        <v>356</v>
      </c>
      <c r="D1626" s="100" t="s">
        <v>363</v>
      </c>
      <c r="E1626" s="102" t="s">
        <v>364</v>
      </c>
      <c r="F1626" s="102" t="s">
        <v>364</v>
      </c>
      <c r="G1626" s="102" t="s">
        <v>364</v>
      </c>
      <c r="H1626" s="102" t="s">
        <v>364</v>
      </c>
      <c r="I1626" s="102" t="s">
        <v>364</v>
      </c>
      <c r="J1626" s="100" t="s">
        <v>345</v>
      </c>
      <c r="K1626" s="100" t="s">
        <v>346</v>
      </c>
      <c r="L1626" s="100" t="s">
        <v>347</v>
      </c>
      <c r="O1626" s="105"/>
    </row>
    <row r="1627" spans="1:15" ht="15.6" hidden="1" x14ac:dyDescent="0.3">
      <c r="A1627" s="100" t="s">
        <v>2962</v>
      </c>
      <c r="B1627" s="97" t="s">
        <v>2611</v>
      </c>
      <c r="C1627" s="101" t="s">
        <v>807</v>
      </c>
      <c r="D1627" s="100" t="s">
        <v>351</v>
      </c>
      <c r="E1627" s="102">
        <v>2.0310000000000001</v>
      </c>
      <c r="F1627" s="102">
        <v>2.02</v>
      </c>
      <c r="G1627" s="102">
        <v>2.5129999999999999</v>
      </c>
      <c r="H1627" s="102">
        <v>2.0169999999999999</v>
      </c>
      <c r="I1627" s="102">
        <v>2.145</v>
      </c>
      <c r="J1627" s="100" t="s">
        <v>352</v>
      </c>
      <c r="K1627" s="100" t="s">
        <v>346</v>
      </c>
      <c r="L1627" s="100" t="s">
        <v>478</v>
      </c>
      <c r="O1627" s="105"/>
    </row>
    <row r="1628" spans="1:15" ht="15.6" hidden="1" x14ac:dyDescent="0.3">
      <c r="A1628" s="100" t="s">
        <v>2963</v>
      </c>
      <c r="B1628" s="97" t="s">
        <v>2964</v>
      </c>
      <c r="C1628" s="101" t="s">
        <v>412</v>
      </c>
      <c r="D1628" s="100" t="s">
        <v>351</v>
      </c>
      <c r="E1628" s="102">
        <v>1.36</v>
      </c>
      <c r="F1628" s="102">
        <v>1.64</v>
      </c>
      <c r="G1628" s="102">
        <v>1.87</v>
      </c>
      <c r="H1628" s="102">
        <v>2.21</v>
      </c>
      <c r="I1628" s="102">
        <v>1.77</v>
      </c>
      <c r="J1628" s="100" t="s">
        <v>352</v>
      </c>
      <c r="K1628" s="100" t="s">
        <v>346</v>
      </c>
      <c r="L1628" s="100" t="s">
        <v>353</v>
      </c>
      <c r="O1628" s="105"/>
    </row>
    <row r="1629" spans="1:15" ht="15.6" hidden="1" x14ac:dyDescent="0.3">
      <c r="A1629" s="100" t="s">
        <v>2965</v>
      </c>
      <c r="B1629" s="97" t="s">
        <v>505</v>
      </c>
      <c r="C1629" s="101" t="s">
        <v>523</v>
      </c>
      <c r="D1629" s="100" t="s">
        <v>351</v>
      </c>
      <c r="E1629" s="102" t="s">
        <v>393</v>
      </c>
      <c r="F1629" s="102" t="s">
        <v>393</v>
      </c>
      <c r="G1629" s="102" t="s">
        <v>393</v>
      </c>
      <c r="H1629" s="102" t="s">
        <v>393</v>
      </c>
      <c r="I1629" s="102" t="s">
        <v>393</v>
      </c>
      <c r="J1629" s="100" t="s">
        <v>345</v>
      </c>
      <c r="K1629" s="100" t="s">
        <v>346</v>
      </c>
      <c r="L1629" s="100" t="s">
        <v>347</v>
      </c>
      <c r="O1629" s="105"/>
    </row>
    <row r="1630" spans="1:15" ht="15.6" hidden="1" x14ac:dyDescent="0.3">
      <c r="A1630" s="100" t="s">
        <v>2966</v>
      </c>
      <c r="B1630" s="97" t="s">
        <v>2789</v>
      </c>
      <c r="C1630" s="101" t="s">
        <v>514</v>
      </c>
      <c r="D1630" s="100" t="s">
        <v>351</v>
      </c>
      <c r="E1630" s="102" t="s">
        <v>343</v>
      </c>
      <c r="F1630" s="102" t="s">
        <v>432</v>
      </c>
      <c r="G1630" s="102" t="s">
        <v>343</v>
      </c>
      <c r="H1630" s="102" t="s">
        <v>344</v>
      </c>
      <c r="I1630" s="102" t="s">
        <v>343</v>
      </c>
      <c r="J1630" s="100" t="s">
        <v>484</v>
      </c>
      <c r="K1630" s="100" t="s">
        <v>346</v>
      </c>
      <c r="L1630" s="100" t="s">
        <v>347</v>
      </c>
      <c r="O1630" s="105"/>
    </row>
    <row r="1631" spans="1:15" ht="15.6" hidden="1" x14ac:dyDescent="0.3">
      <c r="A1631" s="100" t="s">
        <v>2967</v>
      </c>
      <c r="B1631" s="97" t="s">
        <v>572</v>
      </c>
      <c r="C1631" s="101" t="s">
        <v>460</v>
      </c>
      <c r="D1631" s="100" t="s">
        <v>342</v>
      </c>
      <c r="E1631" s="102">
        <v>1.51</v>
      </c>
      <c r="F1631" s="102">
        <v>1.82</v>
      </c>
      <c r="G1631" s="102">
        <v>2.14</v>
      </c>
      <c r="H1631" s="102">
        <v>2.31</v>
      </c>
      <c r="I1631" s="102">
        <v>1.95</v>
      </c>
      <c r="J1631" s="100" t="s">
        <v>352</v>
      </c>
      <c r="K1631" s="100" t="s">
        <v>346</v>
      </c>
      <c r="L1631" s="100" t="s">
        <v>353</v>
      </c>
      <c r="O1631" s="105"/>
    </row>
    <row r="1632" spans="1:15" ht="15.6" hidden="1" x14ac:dyDescent="0.3">
      <c r="A1632" s="100" t="s">
        <v>2968</v>
      </c>
      <c r="B1632" s="97" t="s">
        <v>2969</v>
      </c>
      <c r="C1632" s="101" t="s">
        <v>460</v>
      </c>
      <c r="D1632" s="100" t="s">
        <v>342</v>
      </c>
      <c r="E1632" s="102">
        <v>1.35</v>
      </c>
      <c r="F1632" s="102">
        <v>1.62</v>
      </c>
      <c r="G1632" s="102">
        <v>1.79</v>
      </c>
      <c r="H1632" s="102">
        <v>2.16</v>
      </c>
      <c r="I1632" s="102">
        <v>1.73</v>
      </c>
      <c r="J1632" s="100" t="s">
        <v>352</v>
      </c>
      <c r="K1632" s="100" t="s">
        <v>346</v>
      </c>
      <c r="L1632" s="100" t="s">
        <v>353</v>
      </c>
      <c r="O1632" s="105"/>
    </row>
    <row r="1633" spans="1:15" ht="15.6" hidden="1" x14ac:dyDescent="0.3">
      <c r="A1633" s="100" t="s">
        <v>2970</v>
      </c>
      <c r="B1633" s="97" t="s">
        <v>2971</v>
      </c>
      <c r="C1633" s="101" t="s">
        <v>368</v>
      </c>
      <c r="D1633" s="100" t="s">
        <v>351</v>
      </c>
      <c r="E1633" s="102" t="s">
        <v>432</v>
      </c>
      <c r="F1633" s="102" t="s">
        <v>344</v>
      </c>
      <c r="G1633" s="102" t="s">
        <v>344</v>
      </c>
      <c r="H1633" s="102" t="s">
        <v>344</v>
      </c>
      <c r="I1633" s="102" t="s">
        <v>344</v>
      </c>
      <c r="J1633" s="100" t="s">
        <v>345</v>
      </c>
      <c r="K1633" s="100" t="s">
        <v>346</v>
      </c>
      <c r="L1633" s="100" t="s">
        <v>347</v>
      </c>
      <c r="O1633" s="105"/>
    </row>
    <row r="1634" spans="1:15" ht="15.6" hidden="1" x14ac:dyDescent="0.3">
      <c r="A1634" s="100" t="s">
        <v>2972</v>
      </c>
      <c r="B1634" s="97" t="s">
        <v>2973</v>
      </c>
      <c r="C1634" s="101" t="s">
        <v>514</v>
      </c>
      <c r="D1634" s="100" t="s">
        <v>351</v>
      </c>
      <c r="E1634" s="102">
        <v>2.0699999999999998</v>
      </c>
      <c r="F1634" s="102">
        <v>2.06</v>
      </c>
      <c r="G1634" s="102">
        <v>2.2650000000000001</v>
      </c>
      <c r="H1634" s="102">
        <v>2.06</v>
      </c>
      <c r="I1634" s="102">
        <v>2.1139999999999999</v>
      </c>
      <c r="J1634" s="100" t="s">
        <v>621</v>
      </c>
      <c r="K1634" s="100" t="s">
        <v>346</v>
      </c>
      <c r="L1634" s="100" t="s">
        <v>478</v>
      </c>
      <c r="O1634" s="105"/>
    </row>
    <row r="1635" spans="1:15" ht="15.6" hidden="1" x14ac:dyDescent="0.3">
      <c r="A1635" s="100" t="s">
        <v>2974</v>
      </c>
      <c r="B1635" s="97" t="s">
        <v>445</v>
      </c>
      <c r="C1635" s="101" t="s">
        <v>473</v>
      </c>
      <c r="D1635" s="100" t="s">
        <v>351</v>
      </c>
      <c r="E1635" s="102">
        <v>1.48</v>
      </c>
      <c r="F1635" s="102">
        <v>1.82</v>
      </c>
      <c r="G1635" s="102">
        <v>1.84</v>
      </c>
      <c r="H1635" s="102">
        <v>2.39</v>
      </c>
      <c r="I1635" s="102">
        <v>1.88</v>
      </c>
      <c r="J1635" s="100" t="s">
        <v>352</v>
      </c>
      <c r="K1635" s="100" t="s">
        <v>346</v>
      </c>
      <c r="L1635" s="100" t="s">
        <v>353</v>
      </c>
      <c r="O1635" s="105"/>
    </row>
    <row r="1636" spans="1:15" ht="15.6" hidden="1" x14ac:dyDescent="0.3">
      <c r="A1636" s="100" t="s">
        <v>2975</v>
      </c>
      <c r="B1636" s="97" t="s">
        <v>2976</v>
      </c>
      <c r="C1636" s="101" t="s">
        <v>496</v>
      </c>
      <c r="D1636" s="100" t="s">
        <v>342</v>
      </c>
      <c r="E1636" s="102">
        <v>1.35</v>
      </c>
      <c r="F1636" s="102">
        <v>1.8</v>
      </c>
      <c r="G1636" s="102">
        <v>1.81</v>
      </c>
      <c r="H1636" s="102">
        <v>2.2599999999999998</v>
      </c>
      <c r="I1636" s="102">
        <v>1.8</v>
      </c>
      <c r="J1636" s="100" t="s">
        <v>352</v>
      </c>
      <c r="K1636" s="100" t="s">
        <v>346</v>
      </c>
      <c r="L1636" s="100" t="s">
        <v>353</v>
      </c>
      <c r="O1636" s="105"/>
    </row>
    <row r="1637" spans="1:15" ht="15.6" hidden="1" x14ac:dyDescent="0.3">
      <c r="A1637" s="100" t="s">
        <v>2977</v>
      </c>
      <c r="B1637" s="97" t="s">
        <v>2978</v>
      </c>
      <c r="C1637" s="101" t="s">
        <v>356</v>
      </c>
      <c r="D1637" s="100" t="s">
        <v>351</v>
      </c>
      <c r="E1637" s="102">
        <v>2.3860000000000001</v>
      </c>
      <c r="F1637" s="102">
        <v>2.3730000000000002</v>
      </c>
      <c r="G1637" s="102">
        <v>1.7769999999999999</v>
      </c>
      <c r="H1637" s="102">
        <v>2.06</v>
      </c>
      <c r="I1637" s="102">
        <v>2.149</v>
      </c>
      <c r="J1637" s="100" t="s">
        <v>435</v>
      </c>
      <c r="K1637" s="100" t="s">
        <v>346</v>
      </c>
      <c r="L1637" s="100" t="s">
        <v>353</v>
      </c>
      <c r="O1637" s="105"/>
    </row>
    <row r="1638" spans="1:15" ht="15.6" hidden="1" x14ac:dyDescent="0.3">
      <c r="A1638" s="100" t="s">
        <v>2979</v>
      </c>
      <c r="B1638" s="97" t="s">
        <v>765</v>
      </c>
      <c r="C1638" s="101" t="s">
        <v>325</v>
      </c>
      <c r="D1638" s="100" t="s">
        <v>342</v>
      </c>
      <c r="E1638" s="102" t="s">
        <v>343</v>
      </c>
      <c r="F1638" s="102" t="s">
        <v>343</v>
      </c>
      <c r="G1638" s="102" t="s">
        <v>343</v>
      </c>
      <c r="H1638" s="102" t="s">
        <v>344</v>
      </c>
      <c r="I1638" s="102" t="s">
        <v>343</v>
      </c>
      <c r="J1638" s="100" t="s">
        <v>345</v>
      </c>
      <c r="K1638" s="100" t="s">
        <v>346</v>
      </c>
      <c r="L1638" s="100" t="s">
        <v>347</v>
      </c>
      <c r="O1638" s="105"/>
    </row>
    <row r="1639" spans="1:15" ht="15.6" hidden="1" x14ac:dyDescent="0.3">
      <c r="A1639" s="100" t="s">
        <v>2980</v>
      </c>
      <c r="B1639" s="97" t="s">
        <v>2981</v>
      </c>
      <c r="C1639" s="101" t="s">
        <v>384</v>
      </c>
      <c r="D1639" s="100" t="s">
        <v>351</v>
      </c>
      <c r="E1639" s="102" t="s">
        <v>344</v>
      </c>
      <c r="F1639" s="102" t="s">
        <v>344</v>
      </c>
      <c r="G1639" s="102" t="s">
        <v>344</v>
      </c>
      <c r="H1639" s="102" t="s">
        <v>344</v>
      </c>
      <c r="I1639" s="102" t="s">
        <v>344</v>
      </c>
      <c r="J1639" s="100" t="s">
        <v>345</v>
      </c>
      <c r="K1639" s="100" t="s">
        <v>346</v>
      </c>
      <c r="L1639" s="100" t="s">
        <v>347</v>
      </c>
      <c r="O1639" s="105"/>
    </row>
    <row r="1640" spans="1:15" ht="15.6" hidden="1" x14ac:dyDescent="0.3">
      <c r="A1640" s="100" t="s">
        <v>2982</v>
      </c>
      <c r="B1640" s="97" t="s">
        <v>349</v>
      </c>
      <c r="C1640" s="101" t="s">
        <v>670</v>
      </c>
      <c r="D1640" s="100" t="s">
        <v>351</v>
      </c>
      <c r="E1640" s="102">
        <v>1.35</v>
      </c>
      <c r="F1640" s="102">
        <v>1.75</v>
      </c>
      <c r="G1640" s="102">
        <v>1.82</v>
      </c>
      <c r="H1640" s="102">
        <v>2.1800000000000002</v>
      </c>
      <c r="I1640" s="102">
        <v>1.78</v>
      </c>
      <c r="J1640" s="100" t="s">
        <v>352</v>
      </c>
      <c r="K1640" s="100" t="s">
        <v>346</v>
      </c>
      <c r="L1640" s="100" t="s">
        <v>353</v>
      </c>
      <c r="O1640" s="105"/>
    </row>
    <row r="1641" spans="1:15" ht="15.6" hidden="1" x14ac:dyDescent="0.3">
      <c r="A1641" s="100" t="s">
        <v>2983</v>
      </c>
      <c r="B1641" s="97" t="s">
        <v>2006</v>
      </c>
      <c r="C1641" s="101" t="s">
        <v>341</v>
      </c>
      <c r="D1641" s="100" t="s">
        <v>342</v>
      </c>
      <c r="E1641" s="102" t="s">
        <v>343</v>
      </c>
      <c r="F1641" s="102" t="s">
        <v>344</v>
      </c>
      <c r="G1641" s="102" t="s">
        <v>343</v>
      </c>
      <c r="H1641" s="102" t="s">
        <v>344</v>
      </c>
      <c r="I1641" s="102" t="s">
        <v>343</v>
      </c>
      <c r="J1641" s="100" t="s">
        <v>345</v>
      </c>
      <c r="K1641" s="100" t="s">
        <v>346</v>
      </c>
      <c r="L1641" s="100" t="s">
        <v>347</v>
      </c>
      <c r="O1641" s="105"/>
    </row>
    <row r="1642" spans="1:15" ht="15.6" hidden="1" x14ac:dyDescent="0.3">
      <c r="A1642" s="100" t="s">
        <v>2984</v>
      </c>
      <c r="B1642" s="97" t="s">
        <v>1529</v>
      </c>
      <c r="C1642" s="101" t="s">
        <v>350</v>
      </c>
      <c r="D1642" s="100" t="s">
        <v>351</v>
      </c>
      <c r="E1642" s="102">
        <v>1.47</v>
      </c>
      <c r="F1642" s="102">
        <v>1.79</v>
      </c>
      <c r="G1642" s="102">
        <v>2.06</v>
      </c>
      <c r="H1642" s="102">
        <v>2.15</v>
      </c>
      <c r="I1642" s="102">
        <v>1.87</v>
      </c>
      <c r="J1642" s="100" t="s">
        <v>352</v>
      </c>
      <c r="K1642" s="100" t="s">
        <v>346</v>
      </c>
      <c r="L1642" s="100" t="s">
        <v>353</v>
      </c>
      <c r="O1642" s="105"/>
    </row>
    <row r="1643" spans="1:15" ht="15.6" hidden="1" x14ac:dyDescent="0.3">
      <c r="A1643" s="100" t="s">
        <v>2985</v>
      </c>
      <c r="B1643" s="97" t="s">
        <v>1280</v>
      </c>
      <c r="C1643" s="101" t="s">
        <v>575</v>
      </c>
      <c r="D1643" s="100" t="s">
        <v>342</v>
      </c>
      <c r="E1643" s="102" t="s">
        <v>343</v>
      </c>
      <c r="F1643" s="102" t="s">
        <v>343</v>
      </c>
      <c r="G1643" s="102" t="s">
        <v>343</v>
      </c>
      <c r="H1643" s="102" t="s">
        <v>344</v>
      </c>
      <c r="I1643" s="102" t="s">
        <v>343</v>
      </c>
      <c r="J1643" s="100" t="s">
        <v>345</v>
      </c>
      <c r="K1643" s="100" t="s">
        <v>346</v>
      </c>
      <c r="L1643" s="100" t="s">
        <v>347</v>
      </c>
      <c r="O1643" s="105"/>
    </row>
    <row r="1644" spans="1:15" ht="15.6" hidden="1" x14ac:dyDescent="0.3">
      <c r="A1644" s="100" t="s">
        <v>2986</v>
      </c>
      <c r="B1644" s="97" t="s">
        <v>605</v>
      </c>
      <c r="C1644" s="101" t="s">
        <v>686</v>
      </c>
      <c r="D1644" s="100" t="s">
        <v>342</v>
      </c>
      <c r="E1644" s="102">
        <v>1.68</v>
      </c>
      <c r="F1644" s="102">
        <v>1.89</v>
      </c>
      <c r="G1644" s="102">
        <v>1.99</v>
      </c>
      <c r="H1644" s="102">
        <v>2.34</v>
      </c>
      <c r="I1644" s="102">
        <v>1.97</v>
      </c>
      <c r="J1644" s="100" t="s">
        <v>352</v>
      </c>
      <c r="K1644" s="100" t="s">
        <v>346</v>
      </c>
      <c r="L1644" s="100" t="s">
        <v>353</v>
      </c>
      <c r="O1644" s="105"/>
    </row>
    <row r="1645" spans="1:15" ht="15.6" hidden="1" x14ac:dyDescent="0.3">
      <c r="A1645" s="100" t="s">
        <v>2987</v>
      </c>
      <c r="B1645" s="97" t="s">
        <v>2988</v>
      </c>
      <c r="C1645" s="101" t="s">
        <v>384</v>
      </c>
      <c r="D1645" s="100" t="s">
        <v>351</v>
      </c>
      <c r="E1645" s="102" t="s">
        <v>364</v>
      </c>
      <c r="F1645" s="102" t="s">
        <v>364</v>
      </c>
      <c r="G1645" s="102" t="s">
        <v>364</v>
      </c>
      <c r="H1645" s="102" t="s">
        <v>364</v>
      </c>
      <c r="I1645" s="102" t="s">
        <v>364</v>
      </c>
      <c r="J1645" s="100" t="s">
        <v>345</v>
      </c>
      <c r="K1645" s="100" t="s">
        <v>346</v>
      </c>
      <c r="L1645" s="100" t="s">
        <v>347</v>
      </c>
      <c r="O1645" s="105"/>
    </row>
    <row r="1646" spans="1:15" ht="15.6" hidden="1" x14ac:dyDescent="0.3">
      <c r="A1646" s="100" t="s">
        <v>2989</v>
      </c>
      <c r="B1646" s="97" t="s">
        <v>679</v>
      </c>
      <c r="C1646" s="101" t="s">
        <v>1910</v>
      </c>
      <c r="D1646" s="100" t="s">
        <v>351</v>
      </c>
      <c r="E1646" s="102" t="s">
        <v>393</v>
      </c>
      <c r="F1646" s="102" t="s">
        <v>393</v>
      </c>
      <c r="G1646" s="102" t="s">
        <v>393</v>
      </c>
      <c r="H1646" s="102" t="s">
        <v>393</v>
      </c>
      <c r="I1646" s="102" t="s">
        <v>393</v>
      </c>
      <c r="J1646" s="100" t="s">
        <v>345</v>
      </c>
      <c r="K1646" s="100" t="s">
        <v>346</v>
      </c>
      <c r="L1646" s="100" t="s">
        <v>347</v>
      </c>
      <c r="O1646" s="105"/>
    </row>
    <row r="1647" spans="1:15" ht="15.6" hidden="1" x14ac:dyDescent="0.3">
      <c r="A1647" s="100" t="s">
        <v>2990</v>
      </c>
      <c r="B1647" s="97" t="s">
        <v>735</v>
      </c>
      <c r="C1647" s="101" t="s">
        <v>396</v>
      </c>
      <c r="D1647" s="100" t="s">
        <v>351</v>
      </c>
      <c r="E1647" s="102" t="s">
        <v>393</v>
      </c>
      <c r="F1647" s="102" t="s">
        <v>393</v>
      </c>
      <c r="G1647" s="102" t="s">
        <v>393</v>
      </c>
      <c r="H1647" s="102" t="s">
        <v>393</v>
      </c>
      <c r="I1647" s="102" t="s">
        <v>393</v>
      </c>
      <c r="J1647" s="100" t="s">
        <v>345</v>
      </c>
      <c r="K1647" s="100" t="s">
        <v>346</v>
      </c>
      <c r="L1647" s="100" t="s">
        <v>347</v>
      </c>
      <c r="O1647" s="105"/>
    </row>
    <row r="1648" spans="1:15" ht="15.6" hidden="1" x14ac:dyDescent="0.3">
      <c r="A1648" s="100" t="s">
        <v>2991</v>
      </c>
      <c r="B1648" s="97" t="s">
        <v>2992</v>
      </c>
      <c r="C1648" s="101" t="s">
        <v>460</v>
      </c>
      <c r="D1648" s="100" t="s">
        <v>342</v>
      </c>
      <c r="E1648" s="102">
        <v>1.48</v>
      </c>
      <c r="F1648" s="102">
        <v>1.82</v>
      </c>
      <c r="G1648" s="102">
        <v>1.84</v>
      </c>
      <c r="H1648" s="102">
        <v>2.39</v>
      </c>
      <c r="I1648" s="102">
        <v>1.88</v>
      </c>
      <c r="J1648" s="100" t="s">
        <v>352</v>
      </c>
      <c r="K1648" s="100" t="s">
        <v>346</v>
      </c>
      <c r="L1648" s="100" t="s">
        <v>353</v>
      </c>
      <c r="O1648" s="105"/>
    </row>
    <row r="1649" spans="1:15" ht="15.6" hidden="1" x14ac:dyDescent="0.3">
      <c r="A1649" s="100" t="s">
        <v>2993</v>
      </c>
      <c r="B1649" s="97" t="s">
        <v>715</v>
      </c>
      <c r="C1649" s="101" t="s">
        <v>389</v>
      </c>
      <c r="D1649" s="100" t="s">
        <v>342</v>
      </c>
      <c r="E1649" s="102" t="s">
        <v>343</v>
      </c>
      <c r="F1649" s="102" t="s">
        <v>343</v>
      </c>
      <c r="G1649" s="102" t="s">
        <v>343</v>
      </c>
      <c r="H1649" s="102" t="s">
        <v>344</v>
      </c>
      <c r="I1649" s="102" t="s">
        <v>343</v>
      </c>
      <c r="J1649" s="100" t="s">
        <v>345</v>
      </c>
      <c r="K1649" s="100" t="s">
        <v>346</v>
      </c>
      <c r="L1649" s="100" t="s">
        <v>347</v>
      </c>
      <c r="O1649" s="105"/>
    </row>
    <row r="1650" spans="1:15" ht="15.6" hidden="1" x14ac:dyDescent="0.3">
      <c r="A1650" s="100" t="s">
        <v>2994</v>
      </c>
      <c r="B1650" s="97" t="s">
        <v>2995</v>
      </c>
      <c r="C1650" s="101" t="s">
        <v>368</v>
      </c>
      <c r="D1650" s="100" t="s">
        <v>363</v>
      </c>
      <c r="E1650" s="102" t="s">
        <v>364</v>
      </c>
      <c r="F1650" s="102" t="s">
        <v>364</v>
      </c>
      <c r="G1650" s="102" t="s">
        <v>364</v>
      </c>
      <c r="H1650" s="102" t="s">
        <v>364</v>
      </c>
      <c r="I1650" s="102" t="s">
        <v>364</v>
      </c>
      <c r="J1650" s="100" t="s">
        <v>345</v>
      </c>
      <c r="K1650" s="100" t="s">
        <v>346</v>
      </c>
      <c r="L1650" s="100" t="s">
        <v>347</v>
      </c>
      <c r="O1650" s="105"/>
    </row>
    <row r="1651" spans="1:15" ht="15.6" hidden="1" x14ac:dyDescent="0.3">
      <c r="A1651" s="100" t="s">
        <v>2996</v>
      </c>
      <c r="B1651" s="97" t="s">
        <v>2997</v>
      </c>
      <c r="C1651" s="101" t="s">
        <v>443</v>
      </c>
      <c r="D1651" s="100" t="s">
        <v>351</v>
      </c>
      <c r="E1651" s="102">
        <v>1.48</v>
      </c>
      <c r="F1651" s="102">
        <v>1.82</v>
      </c>
      <c r="G1651" s="102">
        <v>1.84</v>
      </c>
      <c r="H1651" s="102">
        <v>2.39</v>
      </c>
      <c r="I1651" s="102">
        <v>1.88</v>
      </c>
      <c r="J1651" s="100" t="s">
        <v>352</v>
      </c>
      <c r="K1651" s="100" t="s">
        <v>346</v>
      </c>
      <c r="L1651" s="100" t="s">
        <v>353</v>
      </c>
      <c r="O1651" s="105"/>
    </row>
    <row r="1652" spans="1:15" ht="15.6" hidden="1" x14ac:dyDescent="0.3">
      <c r="A1652" s="100" t="s">
        <v>2998</v>
      </c>
      <c r="B1652" s="97" t="s">
        <v>912</v>
      </c>
      <c r="C1652" s="101" t="s">
        <v>493</v>
      </c>
      <c r="D1652" s="100" t="s">
        <v>351</v>
      </c>
      <c r="E1652" s="102">
        <v>1.48</v>
      </c>
      <c r="F1652" s="102">
        <v>1.82</v>
      </c>
      <c r="G1652" s="102">
        <v>1.84</v>
      </c>
      <c r="H1652" s="102">
        <v>2.39</v>
      </c>
      <c r="I1652" s="102">
        <v>1.88</v>
      </c>
      <c r="J1652" s="100" t="s">
        <v>352</v>
      </c>
      <c r="K1652" s="100" t="s">
        <v>346</v>
      </c>
      <c r="L1652" s="100" t="s">
        <v>353</v>
      </c>
      <c r="O1652" s="105"/>
    </row>
    <row r="1653" spans="1:15" ht="15.6" hidden="1" x14ac:dyDescent="0.3">
      <c r="A1653" s="100" t="s">
        <v>2999</v>
      </c>
      <c r="B1653" s="97" t="s">
        <v>2004</v>
      </c>
      <c r="C1653" s="101" t="s">
        <v>868</v>
      </c>
      <c r="D1653" s="100" t="s">
        <v>351</v>
      </c>
      <c r="E1653" s="102" t="s">
        <v>343</v>
      </c>
      <c r="F1653" s="102" t="s">
        <v>343</v>
      </c>
      <c r="G1653" s="102" t="s">
        <v>343</v>
      </c>
      <c r="H1653" s="102" t="s">
        <v>344</v>
      </c>
      <c r="I1653" s="102" t="s">
        <v>343</v>
      </c>
      <c r="J1653" s="100" t="s">
        <v>345</v>
      </c>
      <c r="K1653" s="100" t="s">
        <v>346</v>
      </c>
      <c r="L1653" s="100" t="s">
        <v>347</v>
      </c>
      <c r="O1653" s="105"/>
    </row>
    <row r="1654" spans="1:15" ht="15.6" hidden="1" x14ac:dyDescent="0.3">
      <c r="A1654" s="100" t="s">
        <v>3000</v>
      </c>
      <c r="B1654" s="97" t="s">
        <v>2377</v>
      </c>
      <c r="C1654" s="101" t="s">
        <v>1244</v>
      </c>
      <c r="D1654" s="100" t="s">
        <v>351</v>
      </c>
      <c r="E1654" s="102" t="s">
        <v>393</v>
      </c>
      <c r="F1654" s="102" t="s">
        <v>393</v>
      </c>
      <c r="G1654" s="102" t="s">
        <v>393</v>
      </c>
      <c r="H1654" s="102" t="s">
        <v>393</v>
      </c>
      <c r="I1654" s="102" t="s">
        <v>393</v>
      </c>
      <c r="J1654" s="100" t="s">
        <v>345</v>
      </c>
      <c r="K1654" s="100" t="s">
        <v>346</v>
      </c>
      <c r="L1654" s="100" t="s">
        <v>347</v>
      </c>
      <c r="O1654" s="105"/>
    </row>
    <row r="1655" spans="1:15" ht="15.6" hidden="1" x14ac:dyDescent="0.3">
      <c r="A1655" s="100" t="s">
        <v>3001</v>
      </c>
      <c r="B1655" s="97" t="s">
        <v>976</v>
      </c>
      <c r="C1655" s="101" t="s">
        <v>371</v>
      </c>
      <c r="D1655" s="100" t="s">
        <v>342</v>
      </c>
      <c r="E1655" s="102">
        <v>1.48</v>
      </c>
      <c r="F1655" s="102">
        <v>1.82</v>
      </c>
      <c r="G1655" s="102">
        <v>1.84</v>
      </c>
      <c r="H1655" s="102">
        <v>2.39</v>
      </c>
      <c r="I1655" s="102">
        <v>1.88</v>
      </c>
      <c r="J1655" s="100" t="s">
        <v>352</v>
      </c>
      <c r="K1655" s="100" t="s">
        <v>346</v>
      </c>
      <c r="L1655" s="100" t="s">
        <v>353</v>
      </c>
      <c r="O1655" s="105"/>
    </row>
    <row r="1656" spans="1:15" ht="15.6" hidden="1" x14ac:dyDescent="0.3">
      <c r="A1656" s="100" t="s">
        <v>3002</v>
      </c>
      <c r="B1656" s="97" t="s">
        <v>829</v>
      </c>
      <c r="C1656" s="101" t="s">
        <v>691</v>
      </c>
      <c r="D1656" s="100" t="s">
        <v>351</v>
      </c>
      <c r="E1656" s="102" t="s">
        <v>343</v>
      </c>
      <c r="F1656" s="102" t="s">
        <v>343</v>
      </c>
      <c r="G1656" s="102" t="s">
        <v>343</v>
      </c>
      <c r="H1656" s="102" t="s">
        <v>344</v>
      </c>
      <c r="I1656" s="102" t="s">
        <v>343</v>
      </c>
      <c r="J1656" s="100" t="s">
        <v>345</v>
      </c>
      <c r="K1656" s="100" t="s">
        <v>346</v>
      </c>
      <c r="L1656" s="100" t="s">
        <v>347</v>
      </c>
      <c r="O1656" s="105"/>
    </row>
    <row r="1657" spans="1:15" ht="15.6" hidden="1" x14ac:dyDescent="0.3">
      <c r="A1657" s="100" t="s">
        <v>3003</v>
      </c>
      <c r="B1657" s="97" t="s">
        <v>566</v>
      </c>
      <c r="C1657" s="101" t="s">
        <v>817</v>
      </c>
      <c r="D1657" s="100" t="s">
        <v>342</v>
      </c>
      <c r="E1657" s="102" t="s">
        <v>343</v>
      </c>
      <c r="F1657" s="102" t="s">
        <v>343</v>
      </c>
      <c r="G1657" s="102" t="s">
        <v>343</v>
      </c>
      <c r="H1657" s="102" t="s">
        <v>344</v>
      </c>
      <c r="I1657" s="102" t="s">
        <v>343</v>
      </c>
      <c r="J1657" s="100" t="s">
        <v>345</v>
      </c>
      <c r="K1657" s="100" t="s">
        <v>346</v>
      </c>
      <c r="L1657" s="100" t="s">
        <v>347</v>
      </c>
      <c r="O1657" s="105"/>
    </row>
    <row r="1658" spans="1:15" ht="15.6" hidden="1" x14ac:dyDescent="0.3">
      <c r="A1658" s="100" t="s">
        <v>3004</v>
      </c>
      <c r="B1658" s="97" t="s">
        <v>388</v>
      </c>
      <c r="C1658" s="101" t="s">
        <v>418</v>
      </c>
      <c r="D1658" s="100" t="s">
        <v>351</v>
      </c>
      <c r="E1658" s="102">
        <v>1.48</v>
      </c>
      <c r="F1658" s="102">
        <v>1.82</v>
      </c>
      <c r="G1658" s="102">
        <v>1.84</v>
      </c>
      <c r="H1658" s="102">
        <v>2.39</v>
      </c>
      <c r="I1658" s="102">
        <v>1.88</v>
      </c>
      <c r="J1658" s="100" t="s">
        <v>352</v>
      </c>
      <c r="K1658" s="100" t="s">
        <v>346</v>
      </c>
      <c r="L1658" s="100" t="s">
        <v>353</v>
      </c>
      <c r="O1658" s="105"/>
    </row>
    <row r="1659" spans="1:15" ht="15.6" hidden="1" x14ac:dyDescent="0.3">
      <c r="A1659" s="100" t="s">
        <v>3005</v>
      </c>
      <c r="B1659" s="97" t="s">
        <v>428</v>
      </c>
      <c r="C1659" s="101" t="s">
        <v>703</v>
      </c>
      <c r="D1659" s="100" t="s">
        <v>351</v>
      </c>
      <c r="E1659" s="102" t="s">
        <v>344</v>
      </c>
      <c r="F1659" s="102" t="s">
        <v>343</v>
      </c>
      <c r="G1659" s="102" t="s">
        <v>343</v>
      </c>
      <c r="H1659" s="102" t="s">
        <v>344</v>
      </c>
      <c r="I1659" s="102" t="s">
        <v>343</v>
      </c>
      <c r="J1659" s="100" t="s">
        <v>345</v>
      </c>
      <c r="K1659" s="100" t="s">
        <v>346</v>
      </c>
      <c r="L1659" s="100" t="s">
        <v>347</v>
      </c>
      <c r="O1659" s="105"/>
    </row>
    <row r="1660" spans="1:15" ht="15.6" hidden="1" x14ac:dyDescent="0.3">
      <c r="A1660" s="100" t="s">
        <v>3006</v>
      </c>
      <c r="B1660" s="97" t="s">
        <v>1407</v>
      </c>
      <c r="C1660" s="101" t="s">
        <v>392</v>
      </c>
      <c r="D1660" s="100" t="s">
        <v>351</v>
      </c>
      <c r="E1660" s="102" t="s">
        <v>343</v>
      </c>
      <c r="F1660" s="102" t="s">
        <v>343</v>
      </c>
      <c r="G1660" s="102" t="s">
        <v>343</v>
      </c>
      <c r="H1660" s="102" t="s">
        <v>344</v>
      </c>
      <c r="I1660" s="102" t="s">
        <v>343</v>
      </c>
      <c r="J1660" s="100" t="s">
        <v>345</v>
      </c>
      <c r="K1660" s="100" t="s">
        <v>346</v>
      </c>
      <c r="L1660" s="100" t="s">
        <v>347</v>
      </c>
      <c r="O1660" s="105"/>
    </row>
    <row r="1661" spans="1:15" ht="15.6" hidden="1" x14ac:dyDescent="0.3">
      <c r="A1661" s="100" t="s">
        <v>3007</v>
      </c>
      <c r="B1661" s="97" t="s">
        <v>3008</v>
      </c>
      <c r="C1661" s="101" t="s">
        <v>384</v>
      </c>
      <c r="D1661" s="100" t="s">
        <v>342</v>
      </c>
      <c r="E1661" s="102" t="s">
        <v>344</v>
      </c>
      <c r="F1661" s="102" t="s">
        <v>344</v>
      </c>
      <c r="G1661" s="102" t="s">
        <v>344</v>
      </c>
      <c r="H1661" s="102" t="s">
        <v>344</v>
      </c>
      <c r="I1661" s="102" t="s">
        <v>344</v>
      </c>
      <c r="J1661" s="100" t="s">
        <v>345</v>
      </c>
      <c r="K1661" s="100" t="s">
        <v>346</v>
      </c>
      <c r="L1661" s="100" t="s">
        <v>347</v>
      </c>
      <c r="O1661" s="105"/>
    </row>
    <row r="1662" spans="1:15" ht="15.6" hidden="1" x14ac:dyDescent="0.3">
      <c r="A1662" s="100" t="s">
        <v>3009</v>
      </c>
      <c r="B1662" s="97" t="s">
        <v>3010</v>
      </c>
      <c r="C1662" s="101" t="s">
        <v>552</v>
      </c>
      <c r="D1662" s="100" t="s">
        <v>342</v>
      </c>
      <c r="E1662" s="102">
        <v>1.43</v>
      </c>
      <c r="F1662" s="102">
        <v>1.92</v>
      </c>
      <c r="G1662" s="102">
        <v>1.99</v>
      </c>
      <c r="H1662" s="102">
        <v>2.42</v>
      </c>
      <c r="I1662" s="102">
        <v>1.94</v>
      </c>
      <c r="J1662" s="100" t="s">
        <v>352</v>
      </c>
      <c r="K1662" s="100" t="s">
        <v>346</v>
      </c>
      <c r="L1662" s="100" t="s">
        <v>353</v>
      </c>
      <c r="O1662" s="105"/>
    </row>
    <row r="1663" spans="1:15" ht="15.6" hidden="1" x14ac:dyDescent="0.3">
      <c r="A1663" s="100" t="s">
        <v>3011</v>
      </c>
      <c r="B1663" s="97" t="s">
        <v>3012</v>
      </c>
      <c r="C1663" s="101" t="s">
        <v>384</v>
      </c>
      <c r="D1663" s="100" t="s">
        <v>351</v>
      </c>
      <c r="E1663" s="102" t="s">
        <v>344</v>
      </c>
      <c r="F1663" s="102" t="s">
        <v>344</v>
      </c>
      <c r="G1663" s="102" t="s">
        <v>344</v>
      </c>
      <c r="H1663" s="102" t="s">
        <v>344</v>
      </c>
      <c r="I1663" s="102" t="s">
        <v>344</v>
      </c>
      <c r="J1663" s="100" t="s">
        <v>345</v>
      </c>
      <c r="K1663" s="100" t="s">
        <v>346</v>
      </c>
      <c r="L1663" s="100" t="s">
        <v>347</v>
      </c>
      <c r="O1663" s="105"/>
    </row>
    <row r="1664" spans="1:15" ht="15.6" hidden="1" x14ac:dyDescent="0.3">
      <c r="A1664" s="100" t="s">
        <v>3013</v>
      </c>
      <c r="B1664" s="97" t="s">
        <v>2093</v>
      </c>
      <c r="C1664" s="101" t="s">
        <v>381</v>
      </c>
      <c r="D1664" s="100" t="s">
        <v>342</v>
      </c>
      <c r="E1664" s="102" t="s">
        <v>432</v>
      </c>
      <c r="F1664" s="102" t="s">
        <v>432</v>
      </c>
      <c r="G1664" s="102" t="s">
        <v>344</v>
      </c>
      <c r="H1664" s="102" t="s">
        <v>344</v>
      </c>
      <c r="I1664" s="102" t="s">
        <v>344</v>
      </c>
      <c r="J1664" s="100" t="s">
        <v>345</v>
      </c>
      <c r="K1664" s="100" t="s">
        <v>346</v>
      </c>
      <c r="L1664" s="100" t="s">
        <v>347</v>
      </c>
      <c r="O1664" s="105"/>
    </row>
    <row r="1665" spans="1:15" ht="15.6" hidden="1" x14ac:dyDescent="0.3">
      <c r="A1665" s="100" t="s">
        <v>3014</v>
      </c>
      <c r="B1665" s="97" t="s">
        <v>950</v>
      </c>
      <c r="C1665" s="101" t="s">
        <v>523</v>
      </c>
      <c r="D1665" s="100" t="s">
        <v>351</v>
      </c>
      <c r="E1665" s="102" t="s">
        <v>344</v>
      </c>
      <c r="F1665" s="102" t="s">
        <v>343</v>
      </c>
      <c r="G1665" s="102" t="s">
        <v>343</v>
      </c>
      <c r="H1665" s="102" t="s">
        <v>344</v>
      </c>
      <c r="I1665" s="102" t="s">
        <v>343</v>
      </c>
      <c r="J1665" s="100" t="s">
        <v>345</v>
      </c>
      <c r="K1665" s="100" t="s">
        <v>346</v>
      </c>
      <c r="L1665" s="100" t="s">
        <v>347</v>
      </c>
      <c r="O1665" s="105"/>
    </row>
    <row r="1666" spans="1:15" ht="15.6" hidden="1" x14ac:dyDescent="0.3">
      <c r="A1666" s="100" t="s">
        <v>3015</v>
      </c>
      <c r="B1666" s="97" t="s">
        <v>411</v>
      </c>
      <c r="C1666" s="101" t="s">
        <v>473</v>
      </c>
      <c r="D1666" s="100" t="s">
        <v>351</v>
      </c>
      <c r="E1666" s="102" t="s">
        <v>343</v>
      </c>
      <c r="F1666" s="102" t="s">
        <v>343</v>
      </c>
      <c r="G1666" s="102" t="s">
        <v>343</v>
      </c>
      <c r="H1666" s="102" t="s">
        <v>344</v>
      </c>
      <c r="I1666" s="102" t="s">
        <v>343</v>
      </c>
      <c r="J1666" s="100" t="s">
        <v>345</v>
      </c>
      <c r="K1666" s="100" t="s">
        <v>346</v>
      </c>
      <c r="L1666" s="100" t="s">
        <v>347</v>
      </c>
      <c r="O1666" s="105"/>
    </row>
    <row r="1667" spans="1:15" ht="15.6" hidden="1" x14ac:dyDescent="0.3">
      <c r="A1667" s="100" t="s">
        <v>3016</v>
      </c>
      <c r="B1667" s="97" t="s">
        <v>2004</v>
      </c>
      <c r="C1667" s="101" t="s">
        <v>483</v>
      </c>
      <c r="D1667" s="100" t="s">
        <v>351</v>
      </c>
      <c r="E1667" s="102" t="s">
        <v>343</v>
      </c>
      <c r="F1667" s="102" t="s">
        <v>432</v>
      </c>
      <c r="G1667" s="102" t="s">
        <v>343</v>
      </c>
      <c r="H1667" s="102" t="s">
        <v>344</v>
      </c>
      <c r="I1667" s="102" t="s">
        <v>343</v>
      </c>
      <c r="J1667" s="100" t="s">
        <v>345</v>
      </c>
      <c r="K1667" s="100" t="s">
        <v>346</v>
      </c>
      <c r="L1667" s="100" t="s">
        <v>347</v>
      </c>
      <c r="O1667" s="105"/>
    </row>
    <row r="1668" spans="1:15" ht="15.6" hidden="1" x14ac:dyDescent="0.3">
      <c r="A1668" s="100" t="s">
        <v>3017</v>
      </c>
      <c r="B1668" s="97" t="s">
        <v>733</v>
      </c>
      <c r="C1668" s="101" t="s">
        <v>791</v>
      </c>
      <c r="D1668" s="100" t="s">
        <v>351</v>
      </c>
      <c r="E1668" s="102" t="s">
        <v>344</v>
      </c>
      <c r="F1668" s="102" t="s">
        <v>343</v>
      </c>
      <c r="G1668" s="102" t="s">
        <v>343</v>
      </c>
      <c r="H1668" s="102" t="s">
        <v>344</v>
      </c>
      <c r="I1668" s="102" t="s">
        <v>343</v>
      </c>
      <c r="J1668" s="100" t="s">
        <v>345</v>
      </c>
      <c r="K1668" s="100" t="s">
        <v>346</v>
      </c>
      <c r="L1668" s="100" t="s">
        <v>347</v>
      </c>
      <c r="O1668" s="105"/>
    </row>
    <row r="1669" spans="1:15" ht="15.6" hidden="1" x14ac:dyDescent="0.3">
      <c r="A1669" s="100" t="s">
        <v>3018</v>
      </c>
      <c r="B1669" s="97" t="s">
        <v>1809</v>
      </c>
      <c r="C1669" s="101" t="s">
        <v>415</v>
      </c>
      <c r="D1669" s="100" t="s">
        <v>342</v>
      </c>
      <c r="E1669" s="102">
        <v>1.42</v>
      </c>
      <c r="F1669" s="102">
        <v>1.74</v>
      </c>
      <c r="G1669" s="102">
        <v>1.88</v>
      </c>
      <c r="H1669" s="102">
        <v>2.2799999999999998</v>
      </c>
      <c r="I1669" s="102">
        <v>1.83</v>
      </c>
      <c r="J1669" s="100" t="s">
        <v>352</v>
      </c>
      <c r="K1669" s="100" t="s">
        <v>346</v>
      </c>
      <c r="L1669" s="100" t="s">
        <v>353</v>
      </c>
      <c r="O1669" s="105"/>
    </row>
    <row r="1670" spans="1:15" ht="15.6" hidden="1" x14ac:dyDescent="0.3">
      <c r="A1670" s="100" t="s">
        <v>3019</v>
      </c>
      <c r="B1670" s="97" t="s">
        <v>558</v>
      </c>
      <c r="C1670" s="101" t="s">
        <v>523</v>
      </c>
      <c r="D1670" s="100" t="s">
        <v>351</v>
      </c>
      <c r="E1670" s="102" t="s">
        <v>344</v>
      </c>
      <c r="F1670" s="102" t="s">
        <v>343</v>
      </c>
      <c r="G1670" s="102" t="s">
        <v>343</v>
      </c>
      <c r="H1670" s="102" t="s">
        <v>344</v>
      </c>
      <c r="I1670" s="102" t="s">
        <v>343</v>
      </c>
      <c r="J1670" s="100" t="s">
        <v>345</v>
      </c>
      <c r="K1670" s="100" t="s">
        <v>346</v>
      </c>
      <c r="L1670" s="100" t="s">
        <v>347</v>
      </c>
      <c r="O1670" s="105"/>
    </row>
    <row r="1671" spans="1:15" ht="15.6" hidden="1" x14ac:dyDescent="0.3">
      <c r="A1671" s="100" t="s">
        <v>3020</v>
      </c>
      <c r="B1671" s="97" t="s">
        <v>1803</v>
      </c>
      <c r="C1671" s="101" t="s">
        <v>356</v>
      </c>
      <c r="D1671" s="100" t="s">
        <v>351</v>
      </c>
      <c r="E1671" s="102">
        <v>1.76</v>
      </c>
      <c r="F1671" s="102">
        <v>2.15</v>
      </c>
      <c r="G1671" s="102">
        <v>2.35</v>
      </c>
      <c r="H1671" s="102">
        <v>2.4</v>
      </c>
      <c r="I1671" s="102">
        <v>2.17</v>
      </c>
      <c r="J1671" s="100" t="s">
        <v>352</v>
      </c>
      <c r="K1671" s="100" t="s">
        <v>346</v>
      </c>
      <c r="L1671" s="100" t="s">
        <v>353</v>
      </c>
      <c r="O1671" s="105"/>
    </row>
    <row r="1672" spans="1:15" ht="15.6" hidden="1" x14ac:dyDescent="0.3">
      <c r="A1672" s="100" t="s">
        <v>3021</v>
      </c>
      <c r="B1672" s="97" t="s">
        <v>1392</v>
      </c>
      <c r="C1672" s="101" t="s">
        <v>473</v>
      </c>
      <c r="D1672" s="100" t="s">
        <v>342</v>
      </c>
      <c r="E1672" s="102">
        <v>1.44</v>
      </c>
      <c r="F1672" s="102">
        <v>1.77</v>
      </c>
      <c r="G1672" s="102">
        <v>2.04</v>
      </c>
      <c r="H1672" s="102">
        <v>2.14</v>
      </c>
      <c r="I1672" s="102">
        <v>1.85</v>
      </c>
      <c r="J1672" s="100" t="s">
        <v>352</v>
      </c>
      <c r="K1672" s="100" t="s">
        <v>346</v>
      </c>
      <c r="L1672" s="100" t="s">
        <v>353</v>
      </c>
      <c r="O1672" s="105"/>
    </row>
    <row r="1673" spans="1:15" ht="15.6" hidden="1" x14ac:dyDescent="0.3">
      <c r="A1673" s="100" t="s">
        <v>3022</v>
      </c>
      <c r="B1673" s="97" t="s">
        <v>422</v>
      </c>
      <c r="C1673" s="101" t="s">
        <v>466</v>
      </c>
      <c r="D1673" s="100" t="s">
        <v>351</v>
      </c>
      <c r="E1673" s="102">
        <v>1.48</v>
      </c>
      <c r="F1673" s="102">
        <v>1.82</v>
      </c>
      <c r="G1673" s="102">
        <v>1.84</v>
      </c>
      <c r="H1673" s="102">
        <v>2.39</v>
      </c>
      <c r="I1673" s="102">
        <v>1.88</v>
      </c>
      <c r="J1673" s="100" t="s">
        <v>352</v>
      </c>
      <c r="K1673" s="100" t="s">
        <v>346</v>
      </c>
      <c r="L1673" s="100" t="s">
        <v>353</v>
      </c>
      <c r="O1673" s="105"/>
    </row>
    <row r="1674" spans="1:15" ht="15.6" hidden="1" x14ac:dyDescent="0.3">
      <c r="A1674" s="100" t="s">
        <v>3023</v>
      </c>
      <c r="B1674" s="97" t="s">
        <v>1395</v>
      </c>
      <c r="C1674" s="101" t="s">
        <v>350</v>
      </c>
      <c r="D1674" s="100" t="s">
        <v>351</v>
      </c>
      <c r="E1674" s="102" t="s">
        <v>393</v>
      </c>
      <c r="F1674" s="102" t="s">
        <v>393</v>
      </c>
      <c r="G1674" s="102" t="s">
        <v>393</v>
      </c>
      <c r="H1674" s="102" t="s">
        <v>393</v>
      </c>
      <c r="I1674" s="102" t="s">
        <v>393</v>
      </c>
      <c r="J1674" s="100" t="s">
        <v>345</v>
      </c>
      <c r="K1674" s="100" t="s">
        <v>346</v>
      </c>
      <c r="L1674" s="100" t="s">
        <v>347</v>
      </c>
      <c r="O1674" s="105"/>
    </row>
    <row r="1675" spans="1:15" ht="15.6" hidden="1" x14ac:dyDescent="0.3">
      <c r="A1675" s="100" t="s">
        <v>3024</v>
      </c>
      <c r="B1675" s="97" t="s">
        <v>3025</v>
      </c>
      <c r="C1675" s="101" t="s">
        <v>460</v>
      </c>
      <c r="D1675" s="100" t="s">
        <v>342</v>
      </c>
      <c r="E1675" s="102">
        <v>1.68</v>
      </c>
      <c r="F1675" s="102">
        <v>1.96</v>
      </c>
      <c r="G1675" s="102">
        <v>2.08</v>
      </c>
      <c r="H1675" s="102">
        <v>2.39</v>
      </c>
      <c r="I1675" s="102">
        <v>2.02</v>
      </c>
      <c r="J1675" s="100" t="s">
        <v>352</v>
      </c>
      <c r="K1675" s="100" t="s">
        <v>346</v>
      </c>
      <c r="L1675" s="100" t="s">
        <v>353</v>
      </c>
      <c r="O1675" s="105"/>
    </row>
    <row r="1676" spans="1:15" ht="15.6" hidden="1" x14ac:dyDescent="0.3">
      <c r="A1676" s="100" t="s">
        <v>3026</v>
      </c>
      <c r="B1676" s="97" t="s">
        <v>411</v>
      </c>
      <c r="C1676" s="101" t="s">
        <v>575</v>
      </c>
      <c r="D1676" s="100" t="s">
        <v>351</v>
      </c>
      <c r="E1676" s="102" t="s">
        <v>343</v>
      </c>
      <c r="F1676" s="102" t="s">
        <v>343</v>
      </c>
      <c r="G1676" s="102" t="s">
        <v>343</v>
      </c>
      <c r="H1676" s="102" t="s">
        <v>344</v>
      </c>
      <c r="I1676" s="102" t="s">
        <v>343</v>
      </c>
      <c r="J1676" s="100" t="s">
        <v>345</v>
      </c>
      <c r="K1676" s="100" t="s">
        <v>346</v>
      </c>
      <c r="L1676" s="100" t="s">
        <v>347</v>
      </c>
      <c r="O1676" s="105"/>
    </row>
    <row r="1677" spans="1:15" ht="15.6" hidden="1" x14ac:dyDescent="0.3">
      <c r="A1677" s="100" t="s">
        <v>3027</v>
      </c>
      <c r="B1677" s="97" t="s">
        <v>522</v>
      </c>
      <c r="C1677" s="101" t="s">
        <v>325</v>
      </c>
      <c r="D1677" s="100" t="s">
        <v>342</v>
      </c>
      <c r="E1677" s="102" t="s">
        <v>343</v>
      </c>
      <c r="F1677" s="102" t="s">
        <v>343</v>
      </c>
      <c r="G1677" s="102" t="s">
        <v>343</v>
      </c>
      <c r="H1677" s="102" t="s">
        <v>344</v>
      </c>
      <c r="I1677" s="102" t="s">
        <v>343</v>
      </c>
      <c r="J1677" s="100" t="s">
        <v>345</v>
      </c>
      <c r="K1677" s="100" t="s">
        <v>346</v>
      </c>
      <c r="L1677" s="100" t="s">
        <v>347</v>
      </c>
      <c r="O1677" s="105"/>
    </row>
    <row r="1678" spans="1:15" ht="15.6" hidden="1" x14ac:dyDescent="0.3">
      <c r="A1678" s="100" t="s">
        <v>3028</v>
      </c>
      <c r="B1678" s="97" t="s">
        <v>3029</v>
      </c>
      <c r="C1678" s="101" t="s">
        <v>368</v>
      </c>
      <c r="D1678" s="100" t="s">
        <v>351</v>
      </c>
      <c r="E1678" s="102" t="s">
        <v>364</v>
      </c>
      <c r="F1678" s="102" t="s">
        <v>364</v>
      </c>
      <c r="G1678" s="102" t="s">
        <v>364</v>
      </c>
      <c r="H1678" s="102" t="s">
        <v>364</v>
      </c>
      <c r="I1678" s="102" t="s">
        <v>364</v>
      </c>
      <c r="J1678" s="100" t="s">
        <v>345</v>
      </c>
      <c r="K1678" s="100" t="s">
        <v>346</v>
      </c>
      <c r="L1678" s="100" t="s">
        <v>347</v>
      </c>
      <c r="O1678" s="105"/>
    </row>
    <row r="1679" spans="1:15" ht="15.6" hidden="1" x14ac:dyDescent="0.3">
      <c r="A1679" s="100" t="s">
        <v>3030</v>
      </c>
      <c r="B1679" s="97" t="s">
        <v>492</v>
      </c>
      <c r="C1679" s="101" t="s">
        <v>791</v>
      </c>
      <c r="D1679" s="100" t="s">
        <v>342</v>
      </c>
      <c r="E1679" s="102" t="s">
        <v>344</v>
      </c>
      <c r="F1679" s="102" t="s">
        <v>344</v>
      </c>
      <c r="G1679" s="102" t="s">
        <v>343</v>
      </c>
      <c r="H1679" s="102" t="s">
        <v>344</v>
      </c>
      <c r="I1679" s="102" t="s">
        <v>343</v>
      </c>
      <c r="J1679" s="100" t="s">
        <v>345</v>
      </c>
      <c r="K1679" s="100" t="s">
        <v>346</v>
      </c>
      <c r="L1679" s="100" t="s">
        <v>347</v>
      </c>
      <c r="O1679" s="105"/>
    </row>
    <row r="1680" spans="1:15" ht="15.6" hidden="1" x14ac:dyDescent="0.3">
      <c r="A1680" s="100" t="s">
        <v>3031</v>
      </c>
      <c r="B1680" s="97" t="s">
        <v>2534</v>
      </c>
      <c r="C1680" s="101" t="s">
        <v>378</v>
      </c>
      <c r="D1680" s="100" t="s">
        <v>351</v>
      </c>
      <c r="E1680" s="102">
        <v>2.1280000000000001</v>
      </c>
      <c r="F1680" s="102">
        <v>1.744</v>
      </c>
      <c r="G1680" s="102">
        <v>1.7190000000000001</v>
      </c>
      <c r="H1680" s="102">
        <v>2.0169999999999999</v>
      </c>
      <c r="I1680" s="102">
        <v>1.9019999999999999</v>
      </c>
      <c r="J1680" s="100" t="s">
        <v>484</v>
      </c>
      <c r="K1680" s="100" t="s">
        <v>346</v>
      </c>
      <c r="L1680" s="100" t="s">
        <v>353</v>
      </c>
      <c r="O1680" s="105"/>
    </row>
    <row r="1681" spans="1:15" ht="15.6" hidden="1" x14ac:dyDescent="0.3">
      <c r="A1681" s="100" t="s">
        <v>3032</v>
      </c>
      <c r="B1681" s="97" t="s">
        <v>733</v>
      </c>
      <c r="C1681" s="101" t="s">
        <v>384</v>
      </c>
      <c r="D1681" s="100" t="s">
        <v>342</v>
      </c>
      <c r="E1681" s="102" t="s">
        <v>344</v>
      </c>
      <c r="F1681" s="102" t="s">
        <v>343</v>
      </c>
      <c r="G1681" s="102" t="s">
        <v>343</v>
      </c>
      <c r="H1681" s="102" t="s">
        <v>344</v>
      </c>
      <c r="I1681" s="102" t="s">
        <v>343</v>
      </c>
      <c r="J1681" s="100" t="s">
        <v>345</v>
      </c>
      <c r="K1681" s="100" t="s">
        <v>346</v>
      </c>
      <c r="L1681" s="100" t="s">
        <v>347</v>
      </c>
      <c r="O1681" s="105"/>
    </row>
    <row r="1682" spans="1:15" ht="15.6" hidden="1" x14ac:dyDescent="0.3">
      <c r="A1682" s="100" t="s">
        <v>3033</v>
      </c>
      <c r="B1682" s="97" t="s">
        <v>2740</v>
      </c>
      <c r="C1682" s="101" t="s">
        <v>769</v>
      </c>
      <c r="D1682" s="100" t="s">
        <v>351</v>
      </c>
      <c r="E1682" s="102" t="s">
        <v>343</v>
      </c>
      <c r="F1682" s="102" t="s">
        <v>432</v>
      </c>
      <c r="G1682" s="102" t="s">
        <v>343</v>
      </c>
      <c r="H1682" s="102" t="s">
        <v>344</v>
      </c>
      <c r="I1682" s="102" t="s">
        <v>343</v>
      </c>
      <c r="J1682" s="100" t="s">
        <v>484</v>
      </c>
      <c r="K1682" s="100" t="s">
        <v>346</v>
      </c>
      <c r="L1682" s="100" t="s">
        <v>347</v>
      </c>
      <c r="O1682" s="105"/>
    </row>
    <row r="1683" spans="1:15" ht="15.6" hidden="1" x14ac:dyDescent="0.3">
      <c r="A1683" s="100" t="s">
        <v>3034</v>
      </c>
      <c r="B1683" s="97" t="s">
        <v>3035</v>
      </c>
      <c r="C1683" s="101" t="s">
        <v>356</v>
      </c>
      <c r="D1683" s="100" t="s">
        <v>363</v>
      </c>
      <c r="E1683" s="102" t="s">
        <v>364</v>
      </c>
      <c r="F1683" s="102" t="s">
        <v>364</v>
      </c>
      <c r="G1683" s="102" t="s">
        <v>364</v>
      </c>
      <c r="H1683" s="102" t="s">
        <v>364</v>
      </c>
      <c r="I1683" s="102" t="s">
        <v>364</v>
      </c>
      <c r="J1683" s="100" t="s">
        <v>345</v>
      </c>
      <c r="K1683" s="100" t="s">
        <v>346</v>
      </c>
      <c r="L1683" s="100" t="s">
        <v>347</v>
      </c>
      <c r="O1683" s="105"/>
    </row>
    <row r="1684" spans="1:15" ht="15.6" hidden="1" x14ac:dyDescent="0.3">
      <c r="A1684" s="100" t="s">
        <v>3036</v>
      </c>
      <c r="B1684" s="97" t="s">
        <v>3037</v>
      </c>
      <c r="C1684" s="101" t="s">
        <v>384</v>
      </c>
      <c r="D1684" s="100" t="s">
        <v>342</v>
      </c>
      <c r="E1684" s="102" t="s">
        <v>344</v>
      </c>
      <c r="F1684" s="102" t="s">
        <v>344</v>
      </c>
      <c r="G1684" s="102" t="s">
        <v>344</v>
      </c>
      <c r="H1684" s="102" t="s">
        <v>344</v>
      </c>
      <c r="I1684" s="102" t="s">
        <v>344</v>
      </c>
      <c r="J1684" s="100" t="s">
        <v>345</v>
      </c>
      <c r="K1684" s="100" t="s">
        <v>346</v>
      </c>
      <c r="L1684" s="100" t="s">
        <v>347</v>
      </c>
      <c r="O1684" s="105"/>
    </row>
    <row r="1685" spans="1:15" ht="15.6" hidden="1" x14ac:dyDescent="0.3">
      <c r="A1685" s="100" t="s">
        <v>3038</v>
      </c>
      <c r="B1685" s="97" t="s">
        <v>3039</v>
      </c>
      <c r="C1685" s="101" t="s">
        <v>356</v>
      </c>
      <c r="D1685" s="100" t="s">
        <v>363</v>
      </c>
      <c r="E1685" s="102" t="s">
        <v>364</v>
      </c>
      <c r="F1685" s="102" t="s">
        <v>364</v>
      </c>
      <c r="G1685" s="102" t="s">
        <v>364</v>
      </c>
      <c r="H1685" s="102" t="s">
        <v>364</v>
      </c>
      <c r="I1685" s="102" t="s">
        <v>364</v>
      </c>
      <c r="J1685" s="100" t="s">
        <v>365</v>
      </c>
      <c r="K1685" s="100" t="s">
        <v>346</v>
      </c>
      <c r="L1685" s="100" t="s">
        <v>347</v>
      </c>
      <c r="O1685" s="105"/>
    </row>
    <row r="1686" spans="1:15" ht="15.6" hidden="1" x14ac:dyDescent="0.3">
      <c r="A1686" s="100" t="s">
        <v>3040</v>
      </c>
      <c r="B1686" s="97" t="s">
        <v>3041</v>
      </c>
      <c r="C1686" s="101" t="s">
        <v>384</v>
      </c>
      <c r="D1686" s="100" t="s">
        <v>351</v>
      </c>
      <c r="E1686" s="102" t="s">
        <v>344</v>
      </c>
      <c r="F1686" s="102" t="s">
        <v>432</v>
      </c>
      <c r="G1686" s="102" t="s">
        <v>432</v>
      </c>
      <c r="H1686" s="102" t="s">
        <v>344</v>
      </c>
      <c r="I1686" s="102" t="s">
        <v>344</v>
      </c>
      <c r="J1686" s="100" t="s">
        <v>345</v>
      </c>
      <c r="K1686" s="100" t="s">
        <v>346</v>
      </c>
      <c r="L1686" s="100" t="s">
        <v>347</v>
      </c>
      <c r="O1686" s="105"/>
    </row>
    <row r="1687" spans="1:15" ht="15.6" hidden="1" x14ac:dyDescent="0.3">
      <c r="A1687" s="100" t="s">
        <v>3042</v>
      </c>
      <c r="B1687" s="97" t="s">
        <v>388</v>
      </c>
      <c r="C1687" s="101" t="s">
        <v>350</v>
      </c>
      <c r="D1687" s="100" t="s">
        <v>351</v>
      </c>
      <c r="E1687" s="102">
        <v>1.48</v>
      </c>
      <c r="F1687" s="102">
        <v>1.82</v>
      </c>
      <c r="G1687" s="102">
        <v>1.84</v>
      </c>
      <c r="H1687" s="102">
        <v>2.39</v>
      </c>
      <c r="I1687" s="102">
        <v>1.88</v>
      </c>
      <c r="J1687" s="100" t="s">
        <v>352</v>
      </c>
      <c r="K1687" s="100" t="s">
        <v>346</v>
      </c>
      <c r="L1687" s="100" t="s">
        <v>353</v>
      </c>
      <c r="O1687" s="105"/>
    </row>
    <row r="1688" spans="1:15" ht="15.6" hidden="1" x14ac:dyDescent="0.3">
      <c r="A1688" s="100" t="s">
        <v>3043</v>
      </c>
      <c r="B1688" s="97" t="s">
        <v>2635</v>
      </c>
      <c r="C1688" s="101" t="s">
        <v>381</v>
      </c>
      <c r="D1688" s="100" t="s">
        <v>342</v>
      </c>
      <c r="E1688" s="102" t="s">
        <v>432</v>
      </c>
      <c r="F1688" s="102" t="s">
        <v>432</v>
      </c>
      <c r="G1688" s="102" t="s">
        <v>344</v>
      </c>
      <c r="H1688" s="102" t="s">
        <v>344</v>
      </c>
      <c r="I1688" s="102" t="s">
        <v>344</v>
      </c>
      <c r="J1688" s="100" t="s">
        <v>345</v>
      </c>
      <c r="K1688" s="100" t="s">
        <v>346</v>
      </c>
      <c r="L1688" s="100" t="s">
        <v>347</v>
      </c>
      <c r="O1688" s="105"/>
    </row>
    <row r="1689" spans="1:15" ht="15.6" hidden="1" x14ac:dyDescent="0.3">
      <c r="A1689" s="100" t="s">
        <v>3044</v>
      </c>
      <c r="B1689" s="97" t="s">
        <v>370</v>
      </c>
      <c r="C1689" s="101" t="s">
        <v>493</v>
      </c>
      <c r="D1689" s="100" t="s">
        <v>351</v>
      </c>
      <c r="E1689" s="102">
        <v>1.36</v>
      </c>
      <c r="F1689" s="102">
        <v>1.77</v>
      </c>
      <c r="G1689" s="102">
        <v>2.09</v>
      </c>
      <c r="H1689" s="102">
        <v>2.2599999999999998</v>
      </c>
      <c r="I1689" s="102">
        <v>1.87</v>
      </c>
      <c r="J1689" s="100" t="s">
        <v>352</v>
      </c>
      <c r="K1689" s="100" t="s">
        <v>346</v>
      </c>
      <c r="L1689" s="100" t="s">
        <v>353</v>
      </c>
      <c r="O1689" s="105"/>
    </row>
    <row r="1690" spans="1:15" ht="15.6" hidden="1" x14ac:dyDescent="0.3">
      <c r="A1690" s="100" t="s">
        <v>3045</v>
      </c>
      <c r="B1690" s="97" t="s">
        <v>3046</v>
      </c>
      <c r="C1690" s="101" t="s">
        <v>356</v>
      </c>
      <c r="D1690" s="100" t="s">
        <v>351</v>
      </c>
      <c r="E1690" s="102" t="s">
        <v>364</v>
      </c>
      <c r="F1690" s="102" t="s">
        <v>364</v>
      </c>
      <c r="G1690" s="102" t="s">
        <v>364</v>
      </c>
      <c r="H1690" s="102" t="s">
        <v>364</v>
      </c>
      <c r="I1690" s="102" t="s">
        <v>364</v>
      </c>
      <c r="J1690" s="100" t="s">
        <v>345</v>
      </c>
      <c r="K1690" s="100" t="s">
        <v>346</v>
      </c>
      <c r="L1690" s="100" t="s">
        <v>347</v>
      </c>
      <c r="O1690" s="105"/>
    </row>
    <row r="1691" spans="1:15" ht="15.6" hidden="1" x14ac:dyDescent="0.3">
      <c r="A1691" s="100" t="s">
        <v>3047</v>
      </c>
      <c r="B1691" s="97" t="s">
        <v>3048</v>
      </c>
      <c r="C1691" s="101" t="s">
        <v>496</v>
      </c>
      <c r="D1691" s="100" t="s">
        <v>351</v>
      </c>
      <c r="E1691" s="102">
        <v>1.36</v>
      </c>
      <c r="F1691" s="102">
        <v>1.82</v>
      </c>
      <c r="G1691" s="102">
        <v>1.82</v>
      </c>
      <c r="H1691" s="102">
        <v>2.2799999999999998</v>
      </c>
      <c r="I1691" s="102">
        <v>1.82</v>
      </c>
      <c r="J1691" s="100" t="s">
        <v>352</v>
      </c>
      <c r="K1691" s="100" t="s">
        <v>346</v>
      </c>
      <c r="L1691" s="100" t="s">
        <v>353</v>
      </c>
      <c r="O1691" s="105"/>
    </row>
    <row r="1692" spans="1:15" ht="15.6" hidden="1" x14ac:dyDescent="0.3">
      <c r="A1692" s="100" t="s">
        <v>3049</v>
      </c>
      <c r="B1692" s="97" t="s">
        <v>3050</v>
      </c>
      <c r="C1692" s="101" t="s">
        <v>431</v>
      </c>
      <c r="D1692" s="100" t="s">
        <v>351</v>
      </c>
      <c r="E1692" s="102" t="s">
        <v>364</v>
      </c>
      <c r="F1692" s="102" t="s">
        <v>364</v>
      </c>
      <c r="G1692" s="102" t="s">
        <v>364</v>
      </c>
      <c r="H1692" s="102" t="s">
        <v>364</v>
      </c>
      <c r="I1692" s="102" t="s">
        <v>364</v>
      </c>
      <c r="J1692" s="100" t="s">
        <v>345</v>
      </c>
      <c r="K1692" s="100" t="s">
        <v>346</v>
      </c>
      <c r="L1692" s="100" t="s">
        <v>347</v>
      </c>
      <c r="O1692" s="105"/>
    </row>
    <row r="1693" spans="1:15" ht="15.6" hidden="1" x14ac:dyDescent="0.3">
      <c r="A1693" s="100" t="s">
        <v>3051</v>
      </c>
      <c r="B1693" s="97" t="s">
        <v>3052</v>
      </c>
      <c r="C1693" s="101" t="s">
        <v>514</v>
      </c>
      <c r="D1693" s="100" t="s">
        <v>351</v>
      </c>
      <c r="E1693" s="102">
        <v>2.0379999999999998</v>
      </c>
      <c r="F1693" s="102">
        <v>2.0249999999999999</v>
      </c>
      <c r="G1693" s="102">
        <v>2.42</v>
      </c>
      <c r="H1693" s="102">
        <v>2.02</v>
      </c>
      <c r="I1693" s="102">
        <v>2.1259999999999999</v>
      </c>
      <c r="J1693" s="100" t="s">
        <v>352</v>
      </c>
      <c r="K1693" s="100" t="s">
        <v>346</v>
      </c>
      <c r="L1693" s="100" t="s">
        <v>478</v>
      </c>
      <c r="O1693" s="105"/>
    </row>
    <row r="1694" spans="1:15" ht="15.6" hidden="1" x14ac:dyDescent="0.3">
      <c r="A1694" s="100" t="s">
        <v>3053</v>
      </c>
      <c r="B1694" s="97" t="s">
        <v>3054</v>
      </c>
      <c r="C1694" s="101" t="s">
        <v>514</v>
      </c>
      <c r="D1694" s="100" t="s">
        <v>351</v>
      </c>
      <c r="E1694" s="102" t="s">
        <v>343</v>
      </c>
      <c r="F1694" s="102" t="s">
        <v>343</v>
      </c>
      <c r="G1694" s="102" t="s">
        <v>343</v>
      </c>
      <c r="H1694" s="102" t="s">
        <v>344</v>
      </c>
      <c r="I1694" s="102" t="s">
        <v>343</v>
      </c>
      <c r="J1694" s="100" t="s">
        <v>345</v>
      </c>
      <c r="K1694" s="100" t="s">
        <v>346</v>
      </c>
      <c r="L1694" s="100" t="s">
        <v>347</v>
      </c>
      <c r="O1694" s="105"/>
    </row>
    <row r="1695" spans="1:15" ht="15.6" hidden="1" x14ac:dyDescent="0.3">
      <c r="A1695" s="100" t="s">
        <v>3055</v>
      </c>
      <c r="B1695" s="97" t="s">
        <v>486</v>
      </c>
      <c r="C1695" s="101" t="s">
        <v>402</v>
      </c>
      <c r="D1695" s="100" t="s">
        <v>342</v>
      </c>
      <c r="E1695" s="102" t="s">
        <v>344</v>
      </c>
      <c r="F1695" s="102" t="s">
        <v>343</v>
      </c>
      <c r="G1695" s="102" t="s">
        <v>343</v>
      </c>
      <c r="H1695" s="102" t="s">
        <v>344</v>
      </c>
      <c r="I1695" s="102" t="s">
        <v>343</v>
      </c>
      <c r="J1695" s="100" t="s">
        <v>345</v>
      </c>
      <c r="K1695" s="100" t="s">
        <v>346</v>
      </c>
      <c r="L1695" s="100" t="s">
        <v>347</v>
      </c>
      <c r="O1695" s="105"/>
    </row>
    <row r="1696" spans="1:15" ht="15.6" hidden="1" x14ac:dyDescent="0.3">
      <c r="A1696" s="100" t="s">
        <v>3056</v>
      </c>
      <c r="B1696" s="97" t="s">
        <v>3057</v>
      </c>
      <c r="C1696" s="101" t="s">
        <v>356</v>
      </c>
      <c r="D1696" s="100" t="s">
        <v>342</v>
      </c>
      <c r="E1696" s="102">
        <v>1.53</v>
      </c>
      <c r="F1696" s="102">
        <v>1.99</v>
      </c>
      <c r="G1696" s="102">
        <v>2.16</v>
      </c>
      <c r="H1696" s="102">
        <v>2.34</v>
      </c>
      <c r="I1696" s="102">
        <v>2.0099999999999998</v>
      </c>
      <c r="J1696" s="100" t="s">
        <v>352</v>
      </c>
      <c r="K1696" s="100" t="s">
        <v>346</v>
      </c>
      <c r="L1696" s="100" t="s">
        <v>353</v>
      </c>
      <c r="O1696" s="105"/>
    </row>
    <row r="1697" spans="1:15" ht="15.6" hidden="1" x14ac:dyDescent="0.3">
      <c r="A1697" s="100" t="s">
        <v>3058</v>
      </c>
      <c r="B1697" s="97" t="s">
        <v>3059</v>
      </c>
      <c r="C1697" s="101" t="s">
        <v>713</v>
      </c>
      <c r="D1697" s="100" t="s">
        <v>351</v>
      </c>
      <c r="E1697" s="102">
        <v>2.121</v>
      </c>
      <c r="F1697" s="102" t="s">
        <v>344</v>
      </c>
      <c r="G1697" s="102">
        <v>2.0030000000000001</v>
      </c>
      <c r="H1697" s="102">
        <v>2.5299999999999998</v>
      </c>
      <c r="I1697" s="102">
        <v>2.1640000000000001</v>
      </c>
      <c r="J1697" s="100" t="s">
        <v>435</v>
      </c>
      <c r="K1697" s="100" t="s">
        <v>346</v>
      </c>
      <c r="L1697" s="100" t="s">
        <v>353</v>
      </c>
      <c r="O1697" s="105"/>
    </row>
    <row r="1698" spans="1:15" ht="15.6" hidden="1" x14ac:dyDescent="0.3">
      <c r="A1698" s="100" t="s">
        <v>3060</v>
      </c>
      <c r="B1698" s="97" t="s">
        <v>3061</v>
      </c>
      <c r="C1698" s="101" t="s">
        <v>514</v>
      </c>
      <c r="D1698" s="100" t="s">
        <v>363</v>
      </c>
      <c r="E1698" s="102" t="s">
        <v>343</v>
      </c>
      <c r="F1698" s="102" t="s">
        <v>343</v>
      </c>
      <c r="G1698" s="102" t="s">
        <v>343</v>
      </c>
      <c r="H1698" s="102" t="s">
        <v>344</v>
      </c>
      <c r="I1698" s="102" t="s">
        <v>343</v>
      </c>
      <c r="J1698" s="100" t="s">
        <v>484</v>
      </c>
      <c r="K1698" s="100" t="s">
        <v>346</v>
      </c>
      <c r="L1698" s="100" t="s">
        <v>347</v>
      </c>
      <c r="O1698" s="105"/>
    </row>
    <row r="1699" spans="1:15" ht="15.6" hidden="1" x14ac:dyDescent="0.3">
      <c r="A1699" s="100" t="s">
        <v>3062</v>
      </c>
      <c r="B1699" s="97" t="s">
        <v>3063</v>
      </c>
      <c r="C1699" s="101" t="s">
        <v>356</v>
      </c>
      <c r="D1699" s="100" t="s">
        <v>363</v>
      </c>
      <c r="E1699" s="102" t="s">
        <v>364</v>
      </c>
      <c r="F1699" s="102" t="s">
        <v>364</v>
      </c>
      <c r="G1699" s="102" t="s">
        <v>364</v>
      </c>
      <c r="H1699" s="102" t="s">
        <v>364</v>
      </c>
      <c r="I1699" s="102" t="s">
        <v>364</v>
      </c>
      <c r="J1699" s="100" t="s">
        <v>365</v>
      </c>
      <c r="K1699" s="100" t="s">
        <v>346</v>
      </c>
      <c r="L1699" s="100" t="s">
        <v>347</v>
      </c>
      <c r="O1699" s="105"/>
    </row>
    <row r="1700" spans="1:15" ht="15.6" hidden="1" x14ac:dyDescent="0.3">
      <c r="A1700" s="100" t="s">
        <v>3064</v>
      </c>
      <c r="B1700" s="97" t="s">
        <v>1031</v>
      </c>
      <c r="C1700" s="101" t="s">
        <v>493</v>
      </c>
      <c r="D1700" s="100" t="s">
        <v>351</v>
      </c>
      <c r="E1700" s="102" t="s">
        <v>393</v>
      </c>
      <c r="F1700" s="102" t="s">
        <v>393</v>
      </c>
      <c r="G1700" s="102" t="s">
        <v>393</v>
      </c>
      <c r="H1700" s="102" t="s">
        <v>393</v>
      </c>
      <c r="I1700" s="102" t="s">
        <v>393</v>
      </c>
      <c r="J1700" s="100" t="s">
        <v>345</v>
      </c>
      <c r="K1700" s="100" t="s">
        <v>346</v>
      </c>
      <c r="L1700" s="100" t="s">
        <v>347</v>
      </c>
      <c r="O1700" s="105"/>
    </row>
    <row r="1701" spans="1:15" ht="15.6" hidden="1" x14ac:dyDescent="0.3">
      <c r="A1701" s="100" t="s">
        <v>3065</v>
      </c>
      <c r="B1701" s="97" t="s">
        <v>3066</v>
      </c>
      <c r="C1701" s="101" t="s">
        <v>356</v>
      </c>
      <c r="D1701" s="100" t="s">
        <v>363</v>
      </c>
      <c r="E1701" s="102" t="s">
        <v>364</v>
      </c>
      <c r="F1701" s="102" t="s">
        <v>364</v>
      </c>
      <c r="G1701" s="102" t="s">
        <v>364</v>
      </c>
      <c r="H1701" s="102" t="s">
        <v>364</v>
      </c>
      <c r="I1701" s="102" t="s">
        <v>364</v>
      </c>
      <c r="J1701" s="100" t="s">
        <v>365</v>
      </c>
      <c r="K1701" s="100" t="s">
        <v>346</v>
      </c>
      <c r="L1701" s="100" t="s">
        <v>347</v>
      </c>
      <c r="O1701" s="105"/>
    </row>
    <row r="1702" spans="1:15" ht="15.6" hidden="1" x14ac:dyDescent="0.3">
      <c r="A1702" s="100" t="s">
        <v>3067</v>
      </c>
      <c r="B1702" s="97" t="s">
        <v>492</v>
      </c>
      <c r="C1702" s="101" t="s">
        <v>443</v>
      </c>
      <c r="D1702" s="100" t="s">
        <v>342</v>
      </c>
      <c r="E1702" s="102" t="s">
        <v>344</v>
      </c>
      <c r="F1702" s="102" t="s">
        <v>344</v>
      </c>
      <c r="G1702" s="102" t="s">
        <v>343</v>
      </c>
      <c r="H1702" s="102" t="s">
        <v>344</v>
      </c>
      <c r="I1702" s="102" t="s">
        <v>343</v>
      </c>
      <c r="J1702" s="100" t="s">
        <v>345</v>
      </c>
      <c r="K1702" s="100" t="s">
        <v>346</v>
      </c>
      <c r="L1702" s="100" t="s">
        <v>347</v>
      </c>
      <c r="O1702" s="105"/>
    </row>
    <row r="1703" spans="1:15" ht="15.6" hidden="1" x14ac:dyDescent="0.3">
      <c r="A1703" s="100" t="s">
        <v>3068</v>
      </c>
      <c r="B1703" s="97" t="s">
        <v>1156</v>
      </c>
      <c r="C1703" s="101" t="s">
        <v>528</v>
      </c>
      <c r="D1703" s="100" t="s">
        <v>351</v>
      </c>
      <c r="E1703" s="102">
        <v>1.48</v>
      </c>
      <c r="F1703" s="102">
        <v>1.82</v>
      </c>
      <c r="G1703" s="102">
        <v>1.84</v>
      </c>
      <c r="H1703" s="102">
        <v>2.39</v>
      </c>
      <c r="I1703" s="102">
        <v>1.88</v>
      </c>
      <c r="J1703" s="100" t="s">
        <v>352</v>
      </c>
      <c r="K1703" s="100" t="s">
        <v>346</v>
      </c>
      <c r="L1703" s="100" t="s">
        <v>353</v>
      </c>
      <c r="O1703" s="105"/>
    </row>
    <row r="1704" spans="1:15" ht="15.6" hidden="1" x14ac:dyDescent="0.3">
      <c r="A1704" s="100" t="s">
        <v>3069</v>
      </c>
      <c r="B1704" s="97" t="s">
        <v>411</v>
      </c>
      <c r="C1704" s="101" t="s">
        <v>754</v>
      </c>
      <c r="D1704" s="100" t="s">
        <v>351</v>
      </c>
      <c r="E1704" s="102" t="s">
        <v>343</v>
      </c>
      <c r="F1704" s="102" t="s">
        <v>343</v>
      </c>
      <c r="G1704" s="102" t="s">
        <v>343</v>
      </c>
      <c r="H1704" s="102" t="s">
        <v>344</v>
      </c>
      <c r="I1704" s="102" t="s">
        <v>343</v>
      </c>
      <c r="J1704" s="100" t="s">
        <v>345</v>
      </c>
      <c r="K1704" s="100" t="s">
        <v>346</v>
      </c>
      <c r="L1704" s="100" t="s">
        <v>347</v>
      </c>
      <c r="O1704" s="105"/>
    </row>
    <row r="1705" spans="1:15" ht="15.6" hidden="1" x14ac:dyDescent="0.3">
      <c r="A1705" s="100" t="s">
        <v>3070</v>
      </c>
      <c r="B1705" s="97" t="s">
        <v>1370</v>
      </c>
      <c r="C1705" s="101" t="s">
        <v>392</v>
      </c>
      <c r="D1705" s="100" t="s">
        <v>342</v>
      </c>
      <c r="E1705" s="102" t="s">
        <v>344</v>
      </c>
      <c r="F1705" s="102" t="s">
        <v>343</v>
      </c>
      <c r="G1705" s="102" t="s">
        <v>343</v>
      </c>
      <c r="H1705" s="102" t="s">
        <v>344</v>
      </c>
      <c r="I1705" s="102" t="s">
        <v>343</v>
      </c>
      <c r="J1705" s="100" t="s">
        <v>345</v>
      </c>
      <c r="K1705" s="100" t="s">
        <v>346</v>
      </c>
      <c r="L1705" s="100" t="s">
        <v>347</v>
      </c>
      <c r="O1705" s="105"/>
    </row>
    <row r="1706" spans="1:15" ht="15.6" hidden="1" x14ac:dyDescent="0.3">
      <c r="A1706" s="100" t="s">
        <v>3071</v>
      </c>
      <c r="B1706" s="97" t="s">
        <v>3072</v>
      </c>
      <c r="C1706" s="101" t="s">
        <v>514</v>
      </c>
      <c r="D1706" s="100" t="s">
        <v>351</v>
      </c>
      <c r="E1706" s="102">
        <v>2.06</v>
      </c>
      <c r="F1706" s="102">
        <v>2.0499999999999998</v>
      </c>
      <c r="G1706" s="102">
        <v>2.355</v>
      </c>
      <c r="H1706" s="102">
        <v>2.0499999999999998</v>
      </c>
      <c r="I1706" s="102">
        <v>2.129</v>
      </c>
      <c r="J1706" s="100" t="s">
        <v>345</v>
      </c>
      <c r="K1706" s="100" t="s">
        <v>346</v>
      </c>
      <c r="L1706" s="100" t="s">
        <v>478</v>
      </c>
      <c r="O1706" s="105"/>
    </row>
    <row r="1707" spans="1:15" ht="15.6" hidden="1" x14ac:dyDescent="0.3">
      <c r="A1707" s="100" t="s">
        <v>3073</v>
      </c>
      <c r="B1707" s="97" t="s">
        <v>809</v>
      </c>
      <c r="C1707" s="101" t="s">
        <v>473</v>
      </c>
      <c r="D1707" s="100" t="s">
        <v>351</v>
      </c>
      <c r="E1707" s="102">
        <v>1.52</v>
      </c>
      <c r="F1707" s="102">
        <v>1.68</v>
      </c>
      <c r="G1707" s="102">
        <v>1.83</v>
      </c>
      <c r="H1707" s="102">
        <v>2.3199999999999998</v>
      </c>
      <c r="I1707" s="102">
        <v>1.84</v>
      </c>
      <c r="J1707" s="100" t="s">
        <v>352</v>
      </c>
      <c r="K1707" s="100" t="s">
        <v>346</v>
      </c>
      <c r="L1707" s="100" t="s">
        <v>353</v>
      </c>
      <c r="O1707" s="105"/>
    </row>
    <row r="1708" spans="1:15" ht="15.6" hidden="1" x14ac:dyDescent="0.3">
      <c r="A1708" s="100" t="s">
        <v>3074</v>
      </c>
      <c r="B1708" s="97" t="s">
        <v>2272</v>
      </c>
      <c r="C1708" s="101" t="s">
        <v>691</v>
      </c>
      <c r="D1708" s="100" t="s">
        <v>351</v>
      </c>
      <c r="E1708" s="102">
        <v>1.48</v>
      </c>
      <c r="F1708" s="102">
        <v>1.82</v>
      </c>
      <c r="G1708" s="102">
        <v>1.84</v>
      </c>
      <c r="H1708" s="102">
        <v>2.39</v>
      </c>
      <c r="I1708" s="102">
        <v>1.88</v>
      </c>
      <c r="J1708" s="100" t="s">
        <v>352</v>
      </c>
      <c r="K1708" s="100" t="s">
        <v>346</v>
      </c>
      <c r="L1708" s="100" t="s">
        <v>353</v>
      </c>
      <c r="O1708" s="105"/>
    </row>
    <row r="1709" spans="1:15" ht="15.6" hidden="1" x14ac:dyDescent="0.3">
      <c r="A1709" s="100" t="s">
        <v>3075</v>
      </c>
      <c r="B1709" s="97" t="s">
        <v>574</v>
      </c>
      <c r="C1709" s="101" t="s">
        <v>514</v>
      </c>
      <c r="D1709" s="100" t="s">
        <v>342</v>
      </c>
      <c r="E1709" s="102" t="s">
        <v>343</v>
      </c>
      <c r="F1709" s="102" t="s">
        <v>343</v>
      </c>
      <c r="G1709" s="102" t="s">
        <v>343</v>
      </c>
      <c r="H1709" s="102" t="s">
        <v>344</v>
      </c>
      <c r="I1709" s="102" t="s">
        <v>343</v>
      </c>
      <c r="J1709" s="100" t="s">
        <v>345</v>
      </c>
      <c r="K1709" s="100" t="s">
        <v>346</v>
      </c>
      <c r="L1709" s="100" t="s">
        <v>347</v>
      </c>
      <c r="O1709" s="105"/>
    </row>
    <row r="1710" spans="1:15" ht="15.6" hidden="1" x14ac:dyDescent="0.3">
      <c r="A1710" s="100" t="s">
        <v>3076</v>
      </c>
      <c r="B1710" s="97" t="s">
        <v>1044</v>
      </c>
      <c r="C1710" s="101" t="s">
        <v>466</v>
      </c>
      <c r="D1710" s="100" t="s">
        <v>351</v>
      </c>
      <c r="E1710" s="102" t="s">
        <v>393</v>
      </c>
      <c r="F1710" s="102" t="s">
        <v>393</v>
      </c>
      <c r="G1710" s="102" t="s">
        <v>393</v>
      </c>
      <c r="H1710" s="102" t="s">
        <v>393</v>
      </c>
      <c r="I1710" s="102" t="s">
        <v>393</v>
      </c>
      <c r="J1710" s="100" t="s">
        <v>345</v>
      </c>
      <c r="K1710" s="100" t="s">
        <v>346</v>
      </c>
      <c r="L1710" s="100" t="s">
        <v>347</v>
      </c>
      <c r="O1710" s="105"/>
    </row>
    <row r="1711" spans="1:15" ht="15.6" hidden="1" x14ac:dyDescent="0.3">
      <c r="A1711" s="100" t="s">
        <v>3077</v>
      </c>
      <c r="B1711" s="97" t="s">
        <v>3078</v>
      </c>
      <c r="C1711" s="101" t="s">
        <v>350</v>
      </c>
      <c r="D1711" s="100" t="s">
        <v>351</v>
      </c>
      <c r="E1711" s="102">
        <v>1.47</v>
      </c>
      <c r="F1711" s="102">
        <v>1.79</v>
      </c>
      <c r="G1711" s="102">
        <v>2.06</v>
      </c>
      <c r="H1711" s="102">
        <v>2.15</v>
      </c>
      <c r="I1711" s="102">
        <v>1.87</v>
      </c>
      <c r="J1711" s="100" t="s">
        <v>352</v>
      </c>
      <c r="K1711" s="100" t="s">
        <v>346</v>
      </c>
      <c r="L1711" s="100" t="s">
        <v>353</v>
      </c>
      <c r="O1711" s="105"/>
    </row>
    <row r="1712" spans="1:15" ht="15.6" hidden="1" x14ac:dyDescent="0.3">
      <c r="A1712" s="100" t="s">
        <v>3079</v>
      </c>
      <c r="B1712" s="97" t="s">
        <v>3080</v>
      </c>
      <c r="C1712" s="101" t="s">
        <v>384</v>
      </c>
      <c r="D1712" s="100" t="s">
        <v>342</v>
      </c>
      <c r="E1712" s="102" t="s">
        <v>432</v>
      </c>
      <c r="F1712" s="102" t="s">
        <v>344</v>
      </c>
      <c r="G1712" s="102" t="s">
        <v>344</v>
      </c>
      <c r="H1712" s="102" t="s">
        <v>344</v>
      </c>
      <c r="I1712" s="102" t="s">
        <v>344</v>
      </c>
      <c r="J1712" s="100" t="s">
        <v>345</v>
      </c>
      <c r="K1712" s="100" t="s">
        <v>346</v>
      </c>
      <c r="L1712" s="100" t="s">
        <v>347</v>
      </c>
      <c r="O1712" s="105"/>
    </row>
    <row r="1713" spans="1:15" ht="15.6" hidden="1" x14ac:dyDescent="0.3">
      <c r="A1713" s="100" t="s">
        <v>3081</v>
      </c>
      <c r="B1713" s="97" t="s">
        <v>449</v>
      </c>
      <c r="C1713" s="101" t="s">
        <v>425</v>
      </c>
      <c r="D1713" s="100" t="s">
        <v>351</v>
      </c>
      <c r="E1713" s="102" t="s">
        <v>343</v>
      </c>
      <c r="F1713" s="102" t="s">
        <v>343</v>
      </c>
      <c r="G1713" s="102" t="s">
        <v>343</v>
      </c>
      <c r="H1713" s="102" t="s">
        <v>344</v>
      </c>
      <c r="I1713" s="102" t="s">
        <v>343</v>
      </c>
      <c r="J1713" s="100" t="s">
        <v>345</v>
      </c>
      <c r="K1713" s="100" t="s">
        <v>346</v>
      </c>
      <c r="L1713" s="100" t="s">
        <v>347</v>
      </c>
      <c r="O1713" s="105"/>
    </row>
    <row r="1714" spans="1:15" ht="15.6" hidden="1" x14ac:dyDescent="0.3">
      <c r="A1714" s="100" t="s">
        <v>3082</v>
      </c>
      <c r="B1714" s="97" t="s">
        <v>3083</v>
      </c>
      <c r="C1714" s="101" t="s">
        <v>356</v>
      </c>
      <c r="D1714" s="100" t="s">
        <v>363</v>
      </c>
      <c r="E1714" s="102" t="s">
        <v>364</v>
      </c>
      <c r="F1714" s="102" t="s">
        <v>364</v>
      </c>
      <c r="G1714" s="102" t="s">
        <v>364</v>
      </c>
      <c r="H1714" s="102" t="s">
        <v>364</v>
      </c>
      <c r="I1714" s="102" t="s">
        <v>364</v>
      </c>
      <c r="J1714" s="100" t="s">
        <v>365</v>
      </c>
      <c r="K1714" s="100" t="s">
        <v>346</v>
      </c>
      <c r="L1714" s="100" t="s">
        <v>347</v>
      </c>
      <c r="O1714" s="105"/>
    </row>
    <row r="1715" spans="1:15" ht="15.6" hidden="1" x14ac:dyDescent="0.3">
      <c r="A1715" s="100" t="s">
        <v>3084</v>
      </c>
      <c r="B1715" s="97" t="s">
        <v>445</v>
      </c>
      <c r="C1715" s="101" t="s">
        <v>389</v>
      </c>
      <c r="D1715" s="100" t="s">
        <v>351</v>
      </c>
      <c r="E1715" s="102">
        <v>1.48</v>
      </c>
      <c r="F1715" s="102">
        <v>1.82</v>
      </c>
      <c r="G1715" s="102">
        <v>1.84</v>
      </c>
      <c r="H1715" s="102">
        <v>2.39</v>
      </c>
      <c r="I1715" s="102">
        <v>1.88</v>
      </c>
      <c r="J1715" s="100" t="s">
        <v>352</v>
      </c>
      <c r="K1715" s="100" t="s">
        <v>346</v>
      </c>
      <c r="L1715" s="100" t="s">
        <v>353</v>
      </c>
      <c r="O1715" s="105"/>
    </row>
    <row r="1716" spans="1:15" ht="15.6" hidden="1" x14ac:dyDescent="0.3">
      <c r="A1716" s="100" t="s">
        <v>3085</v>
      </c>
      <c r="B1716" s="97" t="s">
        <v>3086</v>
      </c>
      <c r="C1716" s="101" t="s">
        <v>381</v>
      </c>
      <c r="D1716" s="100" t="s">
        <v>342</v>
      </c>
      <c r="E1716" s="102" t="s">
        <v>432</v>
      </c>
      <c r="F1716" s="102" t="s">
        <v>432</v>
      </c>
      <c r="G1716" s="102" t="s">
        <v>344</v>
      </c>
      <c r="H1716" s="102" t="s">
        <v>344</v>
      </c>
      <c r="I1716" s="102" t="s">
        <v>344</v>
      </c>
      <c r="J1716" s="100" t="s">
        <v>345</v>
      </c>
      <c r="K1716" s="100" t="s">
        <v>346</v>
      </c>
      <c r="L1716" s="100" t="s">
        <v>347</v>
      </c>
      <c r="O1716" s="105"/>
    </row>
    <row r="1717" spans="1:15" ht="15.6" hidden="1" x14ac:dyDescent="0.3">
      <c r="A1717" s="100" t="s">
        <v>3087</v>
      </c>
      <c r="B1717" s="97" t="s">
        <v>3088</v>
      </c>
      <c r="C1717" s="101" t="s">
        <v>384</v>
      </c>
      <c r="D1717" s="100" t="s">
        <v>342</v>
      </c>
      <c r="E1717" s="102" t="s">
        <v>432</v>
      </c>
      <c r="F1717" s="102" t="s">
        <v>344</v>
      </c>
      <c r="G1717" s="102" t="s">
        <v>344</v>
      </c>
      <c r="H1717" s="102" t="s">
        <v>344</v>
      </c>
      <c r="I1717" s="102" t="s">
        <v>344</v>
      </c>
      <c r="J1717" s="100" t="s">
        <v>345</v>
      </c>
      <c r="K1717" s="100" t="s">
        <v>346</v>
      </c>
      <c r="L1717" s="100" t="s">
        <v>347</v>
      </c>
      <c r="O1717" s="105"/>
    </row>
    <row r="1718" spans="1:15" ht="15.6" hidden="1" x14ac:dyDescent="0.3">
      <c r="A1718" s="100" t="s">
        <v>3089</v>
      </c>
      <c r="B1718" s="97" t="s">
        <v>2746</v>
      </c>
      <c r="C1718" s="101" t="s">
        <v>769</v>
      </c>
      <c r="D1718" s="100" t="s">
        <v>342</v>
      </c>
      <c r="E1718" s="102" t="s">
        <v>343</v>
      </c>
      <c r="F1718" s="102" t="s">
        <v>432</v>
      </c>
      <c r="G1718" s="102" t="s">
        <v>343</v>
      </c>
      <c r="H1718" s="102" t="s">
        <v>344</v>
      </c>
      <c r="I1718" s="102" t="s">
        <v>343</v>
      </c>
      <c r="J1718" s="100" t="s">
        <v>345</v>
      </c>
      <c r="K1718" s="100" t="s">
        <v>346</v>
      </c>
      <c r="L1718" s="100" t="s">
        <v>347</v>
      </c>
      <c r="O1718" s="105"/>
    </row>
    <row r="1719" spans="1:15" ht="15.6" hidden="1" x14ac:dyDescent="0.3">
      <c r="A1719" s="100" t="s">
        <v>3090</v>
      </c>
      <c r="B1719" s="97" t="s">
        <v>909</v>
      </c>
      <c r="C1719" s="101" t="s">
        <v>1244</v>
      </c>
      <c r="D1719" s="100" t="s">
        <v>351</v>
      </c>
      <c r="E1719" s="102" t="s">
        <v>344</v>
      </c>
      <c r="F1719" s="102" t="s">
        <v>432</v>
      </c>
      <c r="G1719" s="102" t="s">
        <v>343</v>
      </c>
      <c r="H1719" s="102" t="s">
        <v>432</v>
      </c>
      <c r="I1719" s="102" t="s">
        <v>344</v>
      </c>
      <c r="J1719" s="100" t="s">
        <v>345</v>
      </c>
      <c r="K1719" s="100" t="s">
        <v>346</v>
      </c>
      <c r="L1719" s="100" t="s">
        <v>347</v>
      </c>
      <c r="O1719" s="105"/>
    </row>
    <row r="1720" spans="1:15" ht="15.6" hidden="1" x14ac:dyDescent="0.3">
      <c r="A1720" s="100" t="s">
        <v>3091</v>
      </c>
      <c r="B1720" s="97" t="s">
        <v>1031</v>
      </c>
      <c r="C1720" s="101" t="s">
        <v>703</v>
      </c>
      <c r="D1720" s="100" t="s">
        <v>351</v>
      </c>
      <c r="E1720" s="102" t="s">
        <v>393</v>
      </c>
      <c r="F1720" s="102" t="s">
        <v>393</v>
      </c>
      <c r="G1720" s="102" t="s">
        <v>393</v>
      </c>
      <c r="H1720" s="102" t="s">
        <v>393</v>
      </c>
      <c r="I1720" s="102" t="s">
        <v>393</v>
      </c>
      <c r="J1720" s="100" t="s">
        <v>345</v>
      </c>
      <c r="K1720" s="100" t="s">
        <v>346</v>
      </c>
      <c r="L1720" s="100" t="s">
        <v>347</v>
      </c>
      <c r="O1720" s="105"/>
    </row>
    <row r="1721" spans="1:15" ht="15.6" hidden="1" x14ac:dyDescent="0.3">
      <c r="A1721" s="100" t="s">
        <v>3092</v>
      </c>
      <c r="B1721" s="97" t="s">
        <v>666</v>
      </c>
      <c r="C1721" s="101" t="s">
        <v>713</v>
      </c>
      <c r="D1721" s="100" t="s">
        <v>342</v>
      </c>
      <c r="E1721" s="102">
        <v>2.3940000000000001</v>
      </c>
      <c r="F1721" s="102">
        <v>2.31</v>
      </c>
      <c r="G1721" s="102">
        <v>2.161</v>
      </c>
      <c r="H1721" s="102">
        <v>2.427</v>
      </c>
      <c r="I1721" s="102">
        <v>2.323</v>
      </c>
      <c r="J1721" s="100" t="s">
        <v>435</v>
      </c>
      <c r="K1721" s="100" t="s">
        <v>346</v>
      </c>
      <c r="L1721" s="100" t="s">
        <v>353</v>
      </c>
      <c r="O1721" s="105"/>
    </row>
    <row r="1722" spans="1:15" ht="15.6" hidden="1" x14ac:dyDescent="0.3">
      <c r="A1722" s="100" t="s">
        <v>3093</v>
      </c>
      <c r="B1722" s="97" t="s">
        <v>3094</v>
      </c>
      <c r="C1722" s="101" t="s">
        <v>460</v>
      </c>
      <c r="D1722" s="100" t="s">
        <v>342</v>
      </c>
      <c r="E1722" s="102">
        <v>1.4</v>
      </c>
      <c r="F1722" s="102">
        <v>2.09</v>
      </c>
      <c r="G1722" s="102">
        <v>2.5499999999999998</v>
      </c>
      <c r="H1722" s="102">
        <v>1.9</v>
      </c>
      <c r="I1722" s="102">
        <v>1.98</v>
      </c>
      <c r="J1722" s="100" t="s">
        <v>352</v>
      </c>
      <c r="K1722" s="100" t="s">
        <v>346</v>
      </c>
      <c r="L1722" s="100" t="s">
        <v>353</v>
      </c>
      <c r="O1722" s="105"/>
    </row>
    <row r="1723" spans="1:15" ht="15.6" hidden="1" x14ac:dyDescent="0.3">
      <c r="A1723" s="100" t="s">
        <v>3095</v>
      </c>
      <c r="B1723" s="97" t="s">
        <v>853</v>
      </c>
      <c r="C1723" s="101" t="s">
        <v>378</v>
      </c>
      <c r="D1723" s="100" t="s">
        <v>351</v>
      </c>
      <c r="E1723" s="102">
        <v>1.48</v>
      </c>
      <c r="F1723" s="102">
        <v>1.82</v>
      </c>
      <c r="G1723" s="102">
        <v>1.84</v>
      </c>
      <c r="H1723" s="102">
        <v>2.39</v>
      </c>
      <c r="I1723" s="102">
        <v>1.88</v>
      </c>
      <c r="J1723" s="100" t="s">
        <v>352</v>
      </c>
      <c r="K1723" s="100" t="s">
        <v>346</v>
      </c>
      <c r="L1723" s="100" t="s">
        <v>353</v>
      </c>
      <c r="O1723" s="105"/>
    </row>
    <row r="1724" spans="1:15" ht="15.6" hidden="1" x14ac:dyDescent="0.3">
      <c r="A1724" s="100" t="s">
        <v>3096</v>
      </c>
      <c r="B1724" s="97" t="s">
        <v>3097</v>
      </c>
      <c r="C1724" s="101" t="s">
        <v>514</v>
      </c>
      <c r="D1724" s="100" t="s">
        <v>351</v>
      </c>
      <c r="E1724" s="102" t="s">
        <v>344</v>
      </c>
      <c r="F1724" s="102" t="s">
        <v>344</v>
      </c>
      <c r="G1724" s="102" t="s">
        <v>344</v>
      </c>
      <c r="H1724" s="102" t="s">
        <v>344</v>
      </c>
      <c r="I1724" s="102" t="s">
        <v>344</v>
      </c>
      <c r="J1724" s="100" t="s">
        <v>345</v>
      </c>
      <c r="K1724" s="100" t="s">
        <v>346</v>
      </c>
      <c r="L1724" s="100" t="s">
        <v>347</v>
      </c>
      <c r="O1724" s="105"/>
    </row>
    <row r="1725" spans="1:15" ht="15.6" hidden="1" x14ac:dyDescent="0.3">
      <c r="A1725" s="100" t="s">
        <v>3098</v>
      </c>
      <c r="B1725" s="97" t="s">
        <v>2345</v>
      </c>
      <c r="C1725" s="101" t="s">
        <v>514</v>
      </c>
      <c r="D1725" s="100" t="s">
        <v>351</v>
      </c>
      <c r="E1725" s="102" t="s">
        <v>343</v>
      </c>
      <c r="F1725" s="102" t="s">
        <v>344</v>
      </c>
      <c r="G1725" s="102" t="s">
        <v>344</v>
      </c>
      <c r="H1725" s="102" t="s">
        <v>344</v>
      </c>
      <c r="I1725" s="102" t="s">
        <v>344</v>
      </c>
      <c r="J1725" s="100" t="s">
        <v>345</v>
      </c>
      <c r="K1725" s="100" t="s">
        <v>346</v>
      </c>
      <c r="L1725" s="100" t="s">
        <v>347</v>
      </c>
      <c r="O1725" s="105"/>
    </row>
    <row r="1726" spans="1:15" ht="15.6" hidden="1" x14ac:dyDescent="0.3">
      <c r="A1726" s="100" t="s">
        <v>3099</v>
      </c>
      <c r="B1726" s="97" t="s">
        <v>3100</v>
      </c>
      <c r="C1726" s="101" t="s">
        <v>425</v>
      </c>
      <c r="D1726" s="100" t="s">
        <v>342</v>
      </c>
      <c r="E1726" s="102">
        <v>1.46</v>
      </c>
      <c r="F1726" s="102">
        <v>1.78</v>
      </c>
      <c r="G1726" s="102">
        <v>2.0499999999999998</v>
      </c>
      <c r="H1726" s="102">
        <v>2.15</v>
      </c>
      <c r="I1726" s="102">
        <v>1.86</v>
      </c>
      <c r="J1726" s="100" t="s">
        <v>352</v>
      </c>
      <c r="K1726" s="100" t="s">
        <v>346</v>
      </c>
      <c r="L1726" s="100" t="s">
        <v>353</v>
      </c>
      <c r="O1726" s="105"/>
    </row>
    <row r="1727" spans="1:15" ht="15.6" hidden="1" x14ac:dyDescent="0.3">
      <c r="A1727" s="100" t="s">
        <v>3101</v>
      </c>
      <c r="B1727" s="97" t="s">
        <v>3102</v>
      </c>
      <c r="C1727" s="101" t="s">
        <v>658</v>
      </c>
      <c r="D1727" s="100" t="s">
        <v>351</v>
      </c>
      <c r="E1727" s="102" t="s">
        <v>432</v>
      </c>
      <c r="F1727" s="102">
        <v>2.9</v>
      </c>
      <c r="G1727" s="102">
        <v>2.6</v>
      </c>
      <c r="H1727" s="102" t="s">
        <v>432</v>
      </c>
      <c r="I1727" s="102">
        <v>2.7</v>
      </c>
      <c r="J1727" s="100" t="s">
        <v>345</v>
      </c>
      <c r="K1727" s="100" t="s">
        <v>346</v>
      </c>
      <c r="L1727" s="100" t="s">
        <v>357</v>
      </c>
      <c r="O1727" s="105"/>
    </row>
    <row r="1728" spans="1:15" ht="15.6" hidden="1" x14ac:dyDescent="0.3">
      <c r="A1728" s="100" t="s">
        <v>3103</v>
      </c>
      <c r="B1728" s="97" t="s">
        <v>3104</v>
      </c>
      <c r="C1728" s="101" t="s">
        <v>356</v>
      </c>
      <c r="D1728" s="100" t="s">
        <v>363</v>
      </c>
      <c r="E1728" s="102" t="s">
        <v>364</v>
      </c>
      <c r="F1728" s="102" t="s">
        <v>364</v>
      </c>
      <c r="G1728" s="102" t="s">
        <v>364</v>
      </c>
      <c r="H1728" s="102" t="s">
        <v>364</v>
      </c>
      <c r="I1728" s="102" t="s">
        <v>364</v>
      </c>
      <c r="J1728" s="100" t="s">
        <v>365</v>
      </c>
      <c r="K1728" s="100" t="s">
        <v>346</v>
      </c>
      <c r="L1728" s="100" t="s">
        <v>347</v>
      </c>
      <c r="O1728" s="105"/>
    </row>
    <row r="1729" spans="1:18" ht="15.6" hidden="1" x14ac:dyDescent="0.3">
      <c r="A1729" s="100" t="s">
        <v>3105</v>
      </c>
      <c r="B1729" s="97" t="s">
        <v>3106</v>
      </c>
      <c r="C1729" s="101" t="s">
        <v>356</v>
      </c>
      <c r="D1729" s="100" t="s">
        <v>363</v>
      </c>
      <c r="E1729" s="102" t="s">
        <v>364</v>
      </c>
      <c r="F1729" s="102" t="s">
        <v>364</v>
      </c>
      <c r="G1729" s="102" t="s">
        <v>364</v>
      </c>
      <c r="H1729" s="102" t="s">
        <v>364</v>
      </c>
      <c r="I1729" s="102" t="s">
        <v>364</v>
      </c>
      <c r="J1729" s="100" t="s">
        <v>365</v>
      </c>
      <c r="K1729" s="100" t="s">
        <v>346</v>
      </c>
      <c r="L1729" s="100" t="s">
        <v>347</v>
      </c>
      <c r="O1729" s="105"/>
    </row>
    <row r="1730" spans="1:18" ht="15.6" hidden="1" x14ac:dyDescent="0.3">
      <c r="A1730" s="100" t="s">
        <v>3107</v>
      </c>
      <c r="B1730" s="97" t="s">
        <v>2601</v>
      </c>
      <c r="C1730" s="101" t="s">
        <v>384</v>
      </c>
      <c r="D1730" s="100" t="s">
        <v>803</v>
      </c>
      <c r="E1730" s="102" t="s">
        <v>344</v>
      </c>
      <c r="F1730" s="102" t="s">
        <v>344</v>
      </c>
      <c r="G1730" s="102" t="s">
        <v>344</v>
      </c>
      <c r="H1730" s="102" t="s">
        <v>432</v>
      </c>
      <c r="I1730" s="102" t="s">
        <v>344</v>
      </c>
      <c r="J1730" s="100" t="s">
        <v>345</v>
      </c>
      <c r="K1730" s="100" t="s">
        <v>346</v>
      </c>
      <c r="L1730" s="100" t="s">
        <v>347</v>
      </c>
      <c r="O1730" s="105"/>
    </row>
    <row r="1731" spans="1:18" ht="15.6" hidden="1" x14ac:dyDescent="0.3">
      <c r="A1731" s="100" t="s">
        <v>3108</v>
      </c>
      <c r="B1731" s="97" t="s">
        <v>2236</v>
      </c>
      <c r="C1731" s="101" t="s">
        <v>384</v>
      </c>
      <c r="D1731" s="100" t="s">
        <v>351</v>
      </c>
      <c r="E1731" s="102" t="s">
        <v>432</v>
      </c>
      <c r="F1731" s="102" t="s">
        <v>344</v>
      </c>
      <c r="G1731" s="102" t="s">
        <v>344</v>
      </c>
      <c r="H1731" s="102" t="s">
        <v>344</v>
      </c>
      <c r="I1731" s="102" t="s">
        <v>344</v>
      </c>
      <c r="J1731" s="100" t="s">
        <v>345</v>
      </c>
      <c r="K1731" s="100" t="s">
        <v>346</v>
      </c>
      <c r="L1731" s="100" t="s">
        <v>347</v>
      </c>
      <c r="O1731" s="105"/>
    </row>
    <row r="1732" spans="1:18" ht="15.6" hidden="1" x14ac:dyDescent="0.3">
      <c r="A1732" s="100" t="s">
        <v>3109</v>
      </c>
      <c r="B1732" s="97" t="s">
        <v>340</v>
      </c>
      <c r="C1732" s="101" t="s">
        <v>473</v>
      </c>
      <c r="D1732" s="100" t="s">
        <v>342</v>
      </c>
      <c r="E1732" s="102" t="s">
        <v>343</v>
      </c>
      <c r="F1732" s="102" t="s">
        <v>343</v>
      </c>
      <c r="G1732" s="102" t="s">
        <v>343</v>
      </c>
      <c r="H1732" s="102" t="s">
        <v>344</v>
      </c>
      <c r="I1732" s="102" t="s">
        <v>343</v>
      </c>
      <c r="J1732" s="100" t="s">
        <v>345</v>
      </c>
      <c r="K1732" s="100" t="s">
        <v>346</v>
      </c>
      <c r="L1732" s="100" t="s">
        <v>347</v>
      </c>
      <c r="O1732" s="105"/>
    </row>
    <row r="1733" spans="1:18" ht="15.6" hidden="1" x14ac:dyDescent="0.3">
      <c r="A1733" s="100" t="s">
        <v>3110</v>
      </c>
      <c r="B1733" s="97" t="s">
        <v>428</v>
      </c>
      <c r="C1733" s="101" t="s">
        <v>396</v>
      </c>
      <c r="D1733" s="100" t="s">
        <v>351</v>
      </c>
      <c r="E1733" s="102" t="s">
        <v>344</v>
      </c>
      <c r="F1733" s="102" t="s">
        <v>343</v>
      </c>
      <c r="G1733" s="102" t="s">
        <v>343</v>
      </c>
      <c r="H1733" s="102" t="s">
        <v>344</v>
      </c>
      <c r="I1733" s="102" t="s">
        <v>343</v>
      </c>
      <c r="J1733" s="100" t="s">
        <v>345</v>
      </c>
      <c r="K1733" s="100" t="s">
        <v>346</v>
      </c>
      <c r="L1733" s="100" t="s">
        <v>347</v>
      </c>
      <c r="O1733" s="105"/>
    </row>
    <row r="1734" spans="1:18" ht="15.6" hidden="1" x14ac:dyDescent="0.3">
      <c r="A1734" s="100" t="s">
        <v>3111</v>
      </c>
      <c r="B1734" s="97" t="s">
        <v>2404</v>
      </c>
      <c r="C1734" s="101" t="s">
        <v>523</v>
      </c>
      <c r="D1734" s="100" t="s">
        <v>351</v>
      </c>
      <c r="E1734" s="102">
        <v>1.37</v>
      </c>
      <c r="F1734" s="102">
        <v>1.78</v>
      </c>
      <c r="G1734" s="102">
        <v>2.1</v>
      </c>
      <c r="H1734" s="102">
        <v>2.2599999999999998</v>
      </c>
      <c r="I1734" s="102">
        <v>1.88</v>
      </c>
      <c r="J1734" s="100" t="s">
        <v>352</v>
      </c>
      <c r="K1734" s="100" t="s">
        <v>346</v>
      </c>
      <c r="L1734" s="100" t="s">
        <v>353</v>
      </c>
      <c r="O1734" s="105"/>
    </row>
    <row r="1735" spans="1:18" ht="15.6" hidden="1" x14ac:dyDescent="0.3">
      <c r="A1735" s="100" t="s">
        <v>3112</v>
      </c>
      <c r="B1735" s="97" t="s">
        <v>3113</v>
      </c>
      <c r="C1735" s="101" t="s">
        <v>368</v>
      </c>
      <c r="D1735" s="100" t="s">
        <v>363</v>
      </c>
      <c r="E1735" s="102" t="s">
        <v>364</v>
      </c>
      <c r="F1735" s="102" t="s">
        <v>364</v>
      </c>
      <c r="G1735" s="102" t="s">
        <v>364</v>
      </c>
      <c r="H1735" s="102" t="s">
        <v>364</v>
      </c>
      <c r="I1735" s="102" t="s">
        <v>364</v>
      </c>
      <c r="J1735" s="100" t="s">
        <v>345</v>
      </c>
      <c r="K1735" s="100" t="s">
        <v>346</v>
      </c>
      <c r="L1735" s="100" t="s">
        <v>347</v>
      </c>
      <c r="O1735" s="105"/>
    </row>
    <row r="1736" spans="1:18" ht="15.6" hidden="1" x14ac:dyDescent="0.3">
      <c r="A1736" s="100" t="s">
        <v>3114</v>
      </c>
      <c r="B1736" s="97" t="s">
        <v>896</v>
      </c>
      <c r="C1736" s="101" t="s">
        <v>473</v>
      </c>
      <c r="D1736" s="100" t="s">
        <v>351</v>
      </c>
      <c r="E1736" s="102" t="s">
        <v>344</v>
      </c>
      <c r="F1736" s="102" t="s">
        <v>343</v>
      </c>
      <c r="G1736" s="102" t="s">
        <v>343</v>
      </c>
      <c r="H1736" s="102" t="s">
        <v>344</v>
      </c>
      <c r="I1736" s="102" t="s">
        <v>343</v>
      </c>
      <c r="J1736" s="100" t="s">
        <v>345</v>
      </c>
      <c r="K1736" s="100" t="s">
        <v>346</v>
      </c>
      <c r="L1736" s="100" t="s">
        <v>347</v>
      </c>
      <c r="O1736" s="105"/>
    </row>
    <row r="1737" spans="1:18" ht="15.6" hidden="1" x14ac:dyDescent="0.3">
      <c r="A1737" s="100" t="s">
        <v>3115</v>
      </c>
      <c r="B1737" s="97" t="s">
        <v>715</v>
      </c>
      <c r="C1737" s="101" t="s">
        <v>483</v>
      </c>
      <c r="D1737" s="100" t="s">
        <v>342</v>
      </c>
      <c r="E1737" s="102" t="s">
        <v>343</v>
      </c>
      <c r="F1737" s="102" t="s">
        <v>432</v>
      </c>
      <c r="G1737" s="102" t="s">
        <v>343</v>
      </c>
      <c r="H1737" s="102" t="s">
        <v>344</v>
      </c>
      <c r="I1737" s="102" t="s">
        <v>343</v>
      </c>
      <c r="J1737" s="100" t="s">
        <v>345</v>
      </c>
      <c r="K1737" s="100" t="s">
        <v>346</v>
      </c>
      <c r="L1737" s="100" t="s">
        <v>347</v>
      </c>
      <c r="O1737" s="105"/>
    </row>
    <row r="1738" spans="1:18" ht="15.6" hidden="1" x14ac:dyDescent="0.3">
      <c r="A1738" s="100" t="s">
        <v>3116</v>
      </c>
      <c r="B1738" s="97" t="s">
        <v>3117</v>
      </c>
      <c r="C1738" s="101" t="s">
        <v>368</v>
      </c>
      <c r="D1738" s="100" t="s">
        <v>351</v>
      </c>
      <c r="E1738" s="102" t="s">
        <v>432</v>
      </c>
      <c r="F1738" s="102" t="s">
        <v>344</v>
      </c>
      <c r="G1738" s="102" t="s">
        <v>344</v>
      </c>
      <c r="H1738" s="102" t="s">
        <v>344</v>
      </c>
      <c r="I1738" s="102" t="s">
        <v>344</v>
      </c>
      <c r="J1738" s="100" t="s">
        <v>345</v>
      </c>
      <c r="K1738" s="100" t="s">
        <v>346</v>
      </c>
      <c r="L1738" s="100" t="s">
        <v>347</v>
      </c>
      <c r="O1738" s="105"/>
      <c r="R1738" s="97"/>
    </row>
    <row r="1739" spans="1:18" ht="15.6" hidden="1" x14ac:dyDescent="0.3">
      <c r="A1739" s="100" t="s">
        <v>3118</v>
      </c>
      <c r="B1739" s="97" t="s">
        <v>3119</v>
      </c>
      <c r="C1739" s="101" t="s">
        <v>658</v>
      </c>
      <c r="D1739" s="100" t="s">
        <v>351</v>
      </c>
      <c r="E1739" s="102" t="s">
        <v>393</v>
      </c>
      <c r="F1739" s="102" t="s">
        <v>393</v>
      </c>
      <c r="G1739" s="102" t="s">
        <v>393</v>
      </c>
      <c r="H1739" s="102" t="s">
        <v>393</v>
      </c>
      <c r="I1739" s="102" t="s">
        <v>393</v>
      </c>
      <c r="J1739" s="100" t="s">
        <v>484</v>
      </c>
      <c r="K1739" s="100" t="s">
        <v>346</v>
      </c>
      <c r="L1739" s="100" t="s">
        <v>347</v>
      </c>
      <c r="O1739" s="105"/>
      <c r="R1739" s="97"/>
    </row>
    <row r="1740" spans="1:18" ht="15.6" hidden="1" x14ac:dyDescent="0.3">
      <c r="A1740" s="100" t="s">
        <v>3120</v>
      </c>
      <c r="B1740" s="97" t="s">
        <v>3121</v>
      </c>
      <c r="C1740" s="101" t="s">
        <v>356</v>
      </c>
      <c r="D1740" s="100" t="s">
        <v>351</v>
      </c>
      <c r="E1740" s="102">
        <v>1.89</v>
      </c>
      <c r="F1740" s="102">
        <v>2.0699999999999998</v>
      </c>
      <c r="G1740" s="102">
        <v>2.16</v>
      </c>
      <c r="H1740" s="102">
        <v>2.3199999999999998</v>
      </c>
      <c r="I1740" s="102">
        <v>2.11</v>
      </c>
      <c r="J1740" s="100" t="s">
        <v>352</v>
      </c>
      <c r="K1740" s="100" t="s">
        <v>346</v>
      </c>
      <c r="L1740" s="100" t="s">
        <v>353</v>
      </c>
      <c r="O1740" s="105"/>
      <c r="R1740" s="97"/>
    </row>
    <row r="1741" spans="1:18" ht="15.6" hidden="1" x14ac:dyDescent="0.3">
      <c r="A1741" s="100" t="s">
        <v>3122</v>
      </c>
      <c r="B1741" s="97" t="s">
        <v>2220</v>
      </c>
      <c r="C1741" s="101" t="s">
        <v>739</v>
      </c>
      <c r="D1741" s="100" t="s">
        <v>351</v>
      </c>
      <c r="E1741" s="102">
        <v>2.0099999999999998</v>
      </c>
      <c r="F1741" s="102">
        <v>2.93</v>
      </c>
      <c r="G1741" s="102">
        <v>2.0099999999999998</v>
      </c>
      <c r="H1741" s="102">
        <v>2.0099999999999998</v>
      </c>
      <c r="I1741" s="102">
        <v>2.2400000000000002</v>
      </c>
      <c r="J1741" s="100" t="s">
        <v>477</v>
      </c>
      <c r="K1741" s="100" t="s">
        <v>346</v>
      </c>
      <c r="L1741" s="100" t="s">
        <v>478</v>
      </c>
      <c r="O1741" s="105"/>
      <c r="R1741" s="97"/>
    </row>
    <row r="1742" spans="1:18" ht="15.6" hidden="1" x14ac:dyDescent="0.3">
      <c r="A1742" s="100" t="s">
        <v>3123</v>
      </c>
      <c r="B1742" s="97" t="s">
        <v>3124</v>
      </c>
      <c r="C1742" s="101" t="s">
        <v>356</v>
      </c>
      <c r="D1742" s="100" t="s">
        <v>363</v>
      </c>
      <c r="E1742" s="102" t="s">
        <v>364</v>
      </c>
      <c r="F1742" s="102" t="s">
        <v>364</v>
      </c>
      <c r="G1742" s="102" t="s">
        <v>364</v>
      </c>
      <c r="H1742" s="102" t="s">
        <v>364</v>
      </c>
      <c r="I1742" s="102" t="s">
        <v>364</v>
      </c>
      <c r="J1742" s="100" t="s">
        <v>365</v>
      </c>
      <c r="K1742" s="100" t="s">
        <v>346</v>
      </c>
      <c r="L1742" s="100" t="s">
        <v>347</v>
      </c>
      <c r="O1742" s="105"/>
      <c r="R1742" s="97"/>
    </row>
    <row r="1743" spans="1:18" ht="15.6" hidden="1" x14ac:dyDescent="0.3">
      <c r="A1743" s="100" t="s">
        <v>3125</v>
      </c>
      <c r="B1743" s="97" t="s">
        <v>615</v>
      </c>
      <c r="C1743" s="101" t="s">
        <v>384</v>
      </c>
      <c r="D1743" s="100" t="s">
        <v>351</v>
      </c>
      <c r="E1743" s="102" t="s">
        <v>432</v>
      </c>
      <c r="F1743" s="102" t="s">
        <v>432</v>
      </c>
      <c r="G1743" s="102" t="s">
        <v>344</v>
      </c>
      <c r="H1743" s="102" t="s">
        <v>432</v>
      </c>
      <c r="I1743" s="102" t="s">
        <v>344</v>
      </c>
      <c r="J1743" s="100" t="s">
        <v>345</v>
      </c>
      <c r="K1743" s="100" t="s">
        <v>346</v>
      </c>
      <c r="L1743" s="100" t="s">
        <v>347</v>
      </c>
      <c r="O1743" s="105"/>
      <c r="R1743" s="97"/>
    </row>
    <row r="1744" spans="1:18" ht="15.6" hidden="1" x14ac:dyDescent="0.3">
      <c r="A1744" s="100" t="s">
        <v>3126</v>
      </c>
      <c r="B1744" s="97" t="s">
        <v>579</v>
      </c>
      <c r="C1744" s="101" t="s">
        <v>713</v>
      </c>
      <c r="D1744" s="100" t="s">
        <v>351</v>
      </c>
      <c r="E1744" s="102" t="s">
        <v>393</v>
      </c>
      <c r="F1744" s="102" t="s">
        <v>393</v>
      </c>
      <c r="G1744" s="102" t="s">
        <v>393</v>
      </c>
      <c r="H1744" s="102" t="s">
        <v>393</v>
      </c>
      <c r="I1744" s="102" t="s">
        <v>393</v>
      </c>
      <c r="J1744" s="100" t="s">
        <v>345</v>
      </c>
      <c r="K1744" s="100" t="s">
        <v>346</v>
      </c>
      <c r="L1744" s="100" t="s">
        <v>347</v>
      </c>
      <c r="O1744" s="105"/>
      <c r="R1744" s="97"/>
    </row>
    <row r="1745" spans="1:18" ht="15.6" hidden="1" x14ac:dyDescent="0.3">
      <c r="A1745" s="100" t="s">
        <v>3127</v>
      </c>
      <c r="B1745" s="97" t="s">
        <v>3128</v>
      </c>
      <c r="C1745" s="101" t="s">
        <v>356</v>
      </c>
      <c r="D1745" s="100" t="s">
        <v>363</v>
      </c>
      <c r="E1745" s="102" t="s">
        <v>364</v>
      </c>
      <c r="F1745" s="102" t="s">
        <v>364</v>
      </c>
      <c r="G1745" s="102" t="s">
        <v>364</v>
      </c>
      <c r="H1745" s="102" t="s">
        <v>364</v>
      </c>
      <c r="I1745" s="102" t="s">
        <v>364</v>
      </c>
      <c r="J1745" s="100" t="s">
        <v>365</v>
      </c>
      <c r="K1745" s="100" t="s">
        <v>346</v>
      </c>
      <c r="L1745" s="100" t="s">
        <v>347</v>
      </c>
      <c r="O1745" s="105"/>
      <c r="R1745" s="97"/>
    </row>
    <row r="1746" spans="1:18" ht="15.6" hidden="1" x14ac:dyDescent="0.3">
      <c r="A1746" s="100" t="s">
        <v>3129</v>
      </c>
      <c r="B1746" s="97" t="s">
        <v>395</v>
      </c>
      <c r="C1746" s="101" t="s">
        <v>466</v>
      </c>
      <c r="D1746" s="100" t="s">
        <v>342</v>
      </c>
      <c r="E1746" s="102" t="s">
        <v>344</v>
      </c>
      <c r="F1746" s="102" t="s">
        <v>343</v>
      </c>
      <c r="G1746" s="102" t="s">
        <v>343</v>
      </c>
      <c r="H1746" s="102" t="s">
        <v>344</v>
      </c>
      <c r="I1746" s="102" t="s">
        <v>343</v>
      </c>
      <c r="J1746" s="100" t="s">
        <v>345</v>
      </c>
      <c r="K1746" s="100" t="s">
        <v>346</v>
      </c>
      <c r="L1746" s="100" t="s">
        <v>347</v>
      </c>
      <c r="O1746" s="105"/>
      <c r="R1746" s="97"/>
    </row>
    <row r="1747" spans="1:18" ht="15.6" hidden="1" x14ac:dyDescent="0.3">
      <c r="A1747" s="100" t="s">
        <v>3130</v>
      </c>
      <c r="B1747" s="97" t="s">
        <v>603</v>
      </c>
      <c r="C1747" s="101" t="s">
        <v>384</v>
      </c>
      <c r="D1747" s="100" t="s">
        <v>342</v>
      </c>
      <c r="E1747" s="102" t="s">
        <v>432</v>
      </c>
      <c r="F1747" s="102" t="s">
        <v>344</v>
      </c>
      <c r="G1747" s="102" t="s">
        <v>344</v>
      </c>
      <c r="H1747" s="102" t="s">
        <v>344</v>
      </c>
      <c r="I1747" s="102" t="s">
        <v>344</v>
      </c>
      <c r="J1747" s="100" t="s">
        <v>345</v>
      </c>
      <c r="K1747" s="100" t="s">
        <v>346</v>
      </c>
      <c r="L1747" s="100" t="s">
        <v>347</v>
      </c>
      <c r="O1747" s="105"/>
      <c r="R1747" s="97"/>
    </row>
    <row r="1748" spans="1:18" ht="15.6" hidden="1" x14ac:dyDescent="0.3">
      <c r="A1748" s="100" t="s">
        <v>3131</v>
      </c>
      <c r="B1748" s="97" t="s">
        <v>3132</v>
      </c>
      <c r="C1748" s="101" t="s">
        <v>514</v>
      </c>
      <c r="D1748" s="100" t="s">
        <v>363</v>
      </c>
      <c r="E1748" s="102" t="s">
        <v>343</v>
      </c>
      <c r="F1748" s="102" t="s">
        <v>343</v>
      </c>
      <c r="G1748" s="102" t="s">
        <v>343</v>
      </c>
      <c r="H1748" s="102" t="s">
        <v>344</v>
      </c>
      <c r="I1748" s="102" t="s">
        <v>343</v>
      </c>
      <c r="J1748" s="100" t="s">
        <v>345</v>
      </c>
      <c r="K1748" s="100" t="s">
        <v>346</v>
      </c>
      <c r="L1748" s="100" t="s">
        <v>347</v>
      </c>
      <c r="O1748" s="105"/>
      <c r="R1748" s="97"/>
    </row>
    <row r="1749" spans="1:18" ht="15.6" hidden="1" x14ac:dyDescent="0.3">
      <c r="A1749" s="100" t="s">
        <v>3133</v>
      </c>
      <c r="B1749" s="97" t="s">
        <v>3134</v>
      </c>
      <c r="C1749" s="101" t="s">
        <v>384</v>
      </c>
      <c r="D1749" s="100" t="s">
        <v>363</v>
      </c>
      <c r="E1749" s="102" t="s">
        <v>364</v>
      </c>
      <c r="F1749" s="102" t="s">
        <v>364</v>
      </c>
      <c r="G1749" s="102" t="s">
        <v>364</v>
      </c>
      <c r="H1749" s="102" t="s">
        <v>364</v>
      </c>
      <c r="I1749" s="102" t="s">
        <v>364</v>
      </c>
      <c r="J1749" s="100" t="s">
        <v>345</v>
      </c>
      <c r="K1749" s="100" t="s">
        <v>346</v>
      </c>
      <c r="L1749" s="100" t="s">
        <v>347</v>
      </c>
      <c r="O1749" s="105"/>
      <c r="R1749" s="97"/>
    </row>
    <row r="1750" spans="1:18" ht="15.6" hidden="1" x14ac:dyDescent="0.3">
      <c r="A1750" s="100" t="s">
        <v>3135</v>
      </c>
      <c r="B1750" s="97" t="s">
        <v>3136</v>
      </c>
      <c r="C1750" s="101" t="s">
        <v>356</v>
      </c>
      <c r="D1750" s="100" t="s">
        <v>351</v>
      </c>
      <c r="E1750" s="102" t="s">
        <v>364</v>
      </c>
      <c r="F1750" s="102" t="s">
        <v>364</v>
      </c>
      <c r="G1750" s="102" t="s">
        <v>364</v>
      </c>
      <c r="H1750" s="102" t="s">
        <v>364</v>
      </c>
      <c r="I1750" s="102" t="s">
        <v>364</v>
      </c>
      <c r="J1750" s="100" t="s">
        <v>345</v>
      </c>
      <c r="K1750" s="100" t="s">
        <v>346</v>
      </c>
      <c r="L1750" s="100" t="s">
        <v>347</v>
      </c>
      <c r="O1750" s="105"/>
      <c r="R1750" s="97"/>
    </row>
    <row r="1751" spans="1:18" ht="15.6" hidden="1" x14ac:dyDescent="0.3">
      <c r="A1751" s="100" t="s">
        <v>3137</v>
      </c>
      <c r="B1751" s="97" t="s">
        <v>451</v>
      </c>
      <c r="C1751" s="101" t="s">
        <v>686</v>
      </c>
      <c r="D1751" s="100" t="s">
        <v>351</v>
      </c>
      <c r="E1751" s="102" t="s">
        <v>343</v>
      </c>
      <c r="F1751" s="102" t="s">
        <v>343</v>
      </c>
      <c r="G1751" s="102" t="s">
        <v>343</v>
      </c>
      <c r="H1751" s="102" t="s">
        <v>344</v>
      </c>
      <c r="I1751" s="102" t="s">
        <v>343</v>
      </c>
      <c r="J1751" s="100" t="s">
        <v>345</v>
      </c>
      <c r="K1751" s="100" t="s">
        <v>346</v>
      </c>
      <c r="L1751" s="100" t="s">
        <v>347</v>
      </c>
      <c r="O1751" s="105"/>
      <c r="R1751" s="97"/>
    </row>
    <row r="1752" spans="1:18" ht="15.6" hidden="1" x14ac:dyDescent="0.3">
      <c r="A1752" s="100" t="s">
        <v>3138</v>
      </c>
      <c r="B1752" s="97" t="s">
        <v>650</v>
      </c>
      <c r="C1752" s="101" t="s">
        <v>405</v>
      </c>
      <c r="D1752" s="100" t="s">
        <v>351</v>
      </c>
      <c r="E1752" s="102" t="s">
        <v>343</v>
      </c>
      <c r="F1752" s="102" t="s">
        <v>343</v>
      </c>
      <c r="G1752" s="102" t="s">
        <v>343</v>
      </c>
      <c r="H1752" s="102" t="s">
        <v>344</v>
      </c>
      <c r="I1752" s="102" t="s">
        <v>343</v>
      </c>
      <c r="J1752" s="100" t="s">
        <v>345</v>
      </c>
      <c r="K1752" s="100" t="s">
        <v>346</v>
      </c>
      <c r="L1752" s="100" t="s">
        <v>347</v>
      </c>
      <c r="O1752" s="105"/>
      <c r="R1752" s="97"/>
    </row>
    <row r="1753" spans="1:18" ht="15.6" hidden="1" x14ac:dyDescent="0.3">
      <c r="A1753" s="100" t="s">
        <v>3139</v>
      </c>
      <c r="B1753" s="97" t="s">
        <v>851</v>
      </c>
      <c r="C1753" s="101" t="s">
        <v>402</v>
      </c>
      <c r="D1753" s="100" t="s">
        <v>342</v>
      </c>
      <c r="E1753" s="102" t="s">
        <v>343</v>
      </c>
      <c r="F1753" s="102" t="s">
        <v>343</v>
      </c>
      <c r="G1753" s="102" t="s">
        <v>343</v>
      </c>
      <c r="H1753" s="102" t="s">
        <v>344</v>
      </c>
      <c r="I1753" s="102" t="s">
        <v>343</v>
      </c>
      <c r="J1753" s="100" t="s">
        <v>345</v>
      </c>
      <c r="K1753" s="100" t="s">
        <v>346</v>
      </c>
      <c r="L1753" s="100" t="s">
        <v>347</v>
      </c>
      <c r="O1753" s="105"/>
      <c r="R1753" s="97"/>
    </row>
    <row r="1754" spans="1:18" ht="15.6" hidden="1" x14ac:dyDescent="0.3">
      <c r="A1754" s="100" t="s">
        <v>3140</v>
      </c>
      <c r="B1754" s="97" t="s">
        <v>3141</v>
      </c>
      <c r="C1754" s="101" t="s">
        <v>356</v>
      </c>
      <c r="D1754" s="100" t="s">
        <v>363</v>
      </c>
      <c r="E1754" s="102" t="s">
        <v>364</v>
      </c>
      <c r="F1754" s="102" t="s">
        <v>364</v>
      </c>
      <c r="G1754" s="102" t="s">
        <v>364</v>
      </c>
      <c r="H1754" s="102" t="s">
        <v>364</v>
      </c>
      <c r="I1754" s="102" t="s">
        <v>364</v>
      </c>
      <c r="J1754" s="100" t="s">
        <v>365</v>
      </c>
      <c r="K1754" s="100" t="s">
        <v>346</v>
      </c>
      <c r="L1754" s="100" t="s">
        <v>347</v>
      </c>
      <c r="O1754" s="105"/>
      <c r="R1754" s="97"/>
    </row>
    <row r="1755" spans="1:18" ht="15.6" hidden="1" x14ac:dyDescent="0.3">
      <c r="A1755" s="100" t="s">
        <v>3142</v>
      </c>
      <c r="B1755" s="97" t="s">
        <v>492</v>
      </c>
      <c r="C1755" s="101" t="s">
        <v>493</v>
      </c>
      <c r="D1755" s="100" t="s">
        <v>342</v>
      </c>
      <c r="E1755" s="102" t="s">
        <v>344</v>
      </c>
      <c r="F1755" s="102" t="s">
        <v>343</v>
      </c>
      <c r="G1755" s="102" t="s">
        <v>343</v>
      </c>
      <c r="H1755" s="102" t="s">
        <v>344</v>
      </c>
      <c r="I1755" s="102" t="s">
        <v>343</v>
      </c>
      <c r="J1755" s="100" t="s">
        <v>345</v>
      </c>
      <c r="K1755" s="100" t="s">
        <v>346</v>
      </c>
      <c r="L1755" s="100" t="s">
        <v>347</v>
      </c>
      <c r="O1755" s="105"/>
      <c r="R1755" s="97"/>
    </row>
    <row r="1756" spans="1:18" ht="15.6" hidden="1" x14ac:dyDescent="0.3">
      <c r="A1756" s="100" t="s">
        <v>3143</v>
      </c>
      <c r="B1756" s="97" t="s">
        <v>3144</v>
      </c>
      <c r="C1756" s="101" t="s">
        <v>514</v>
      </c>
      <c r="D1756" s="100" t="s">
        <v>351</v>
      </c>
      <c r="E1756" s="102">
        <v>2.0699999999999998</v>
      </c>
      <c r="F1756" s="102">
        <v>2.06</v>
      </c>
      <c r="G1756" s="102">
        <v>2.2650000000000001</v>
      </c>
      <c r="H1756" s="102">
        <v>2.06</v>
      </c>
      <c r="I1756" s="102">
        <v>2.1139999999999999</v>
      </c>
      <c r="J1756" s="100" t="s">
        <v>706</v>
      </c>
      <c r="K1756" s="100" t="s">
        <v>346</v>
      </c>
      <c r="L1756" s="100" t="s">
        <v>478</v>
      </c>
      <c r="O1756" s="105"/>
      <c r="R1756" s="97"/>
    </row>
    <row r="1757" spans="1:18" ht="15.6" hidden="1" x14ac:dyDescent="0.3">
      <c r="A1757" s="100" t="s">
        <v>3145</v>
      </c>
      <c r="B1757" s="97" t="s">
        <v>950</v>
      </c>
      <c r="C1757" s="101" t="s">
        <v>392</v>
      </c>
      <c r="D1757" s="100" t="s">
        <v>351</v>
      </c>
      <c r="E1757" s="102" t="s">
        <v>344</v>
      </c>
      <c r="F1757" s="102" t="s">
        <v>343</v>
      </c>
      <c r="G1757" s="102" t="s">
        <v>343</v>
      </c>
      <c r="H1757" s="102" t="s">
        <v>344</v>
      </c>
      <c r="I1757" s="102" t="s">
        <v>343</v>
      </c>
      <c r="J1757" s="100" t="s">
        <v>345</v>
      </c>
      <c r="K1757" s="100" t="s">
        <v>346</v>
      </c>
      <c r="L1757" s="100" t="s">
        <v>347</v>
      </c>
      <c r="O1757" s="105"/>
      <c r="R1757" s="97"/>
    </row>
    <row r="1758" spans="1:18" ht="15.6" hidden="1" x14ac:dyDescent="0.3">
      <c r="A1758" s="100" t="s">
        <v>3146</v>
      </c>
      <c r="B1758" s="97" t="s">
        <v>3147</v>
      </c>
      <c r="C1758" s="101" t="s">
        <v>496</v>
      </c>
      <c r="D1758" s="100" t="s">
        <v>351</v>
      </c>
      <c r="E1758" s="102">
        <v>1.35</v>
      </c>
      <c r="F1758" s="102">
        <v>1.8</v>
      </c>
      <c r="G1758" s="102">
        <v>1.81</v>
      </c>
      <c r="H1758" s="102">
        <v>2.2599999999999998</v>
      </c>
      <c r="I1758" s="102">
        <v>1.8</v>
      </c>
      <c r="J1758" s="100" t="s">
        <v>352</v>
      </c>
      <c r="K1758" s="100" t="s">
        <v>346</v>
      </c>
      <c r="L1758" s="100" t="s">
        <v>353</v>
      </c>
      <c r="O1758" s="105"/>
      <c r="R1758" s="97"/>
    </row>
    <row r="1759" spans="1:18" ht="15.6" hidden="1" x14ac:dyDescent="0.3">
      <c r="A1759" s="100" t="s">
        <v>3148</v>
      </c>
      <c r="B1759" s="97" t="s">
        <v>451</v>
      </c>
      <c r="C1759" s="101" t="s">
        <v>378</v>
      </c>
      <c r="D1759" s="100" t="s">
        <v>351</v>
      </c>
      <c r="E1759" s="102" t="s">
        <v>343</v>
      </c>
      <c r="F1759" s="102" t="s">
        <v>343</v>
      </c>
      <c r="G1759" s="102" t="s">
        <v>343</v>
      </c>
      <c r="H1759" s="102" t="s">
        <v>344</v>
      </c>
      <c r="I1759" s="102" t="s">
        <v>343</v>
      </c>
      <c r="J1759" s="100" t="s">
        <v>345</v>
      </c>
      <c r="K1759" s="100" t="s">
        <v>346</v>
      </c>
      <c r="L1759" s="100" t="s">
        <v>347</v>
      </c>
      <c r="O1759" s="105"/>
      <c r="R1759" s="97"/>
    </row>
    <row r="1760" spans="1:18" ht="15.6" hidden="1" x14ac:dyDescent="0.3">
      <c r="A1760" s="100" t="s">
        <v>3149</v>
      </c>
      <c r="B1760" s="97" t="s">
        <v>2620</v>
      </c>
      <c r="C1760" s="101" t="s">
        <v>713</v>
      </c>
      <c r="D1760" s="100" t="s">
        <v>342</v>
      </c>
      <c r="E1760" s="102">
        <v>1.48</v>
      </c>
      <c r="F1760" s="102">
        <v>1.82</v>
      </c>
      <c r="G1760" s="102">
        <v>1.84</v>
      </c>
      <c r="H1760" s="102">
        <v>2.39</v>
      </c>
      <c r="I1760" s="102">
        <v>1.88</v>
      </c>
      <c r="J1760" s="100" t="s">
        <v>352</v>
      </c>
      <c r="K1760" s="100" t="s">
        <v>346</v>
      </c>
      <c r="L1760" s="100" t="s">
        <v>353</v>
      </c>
      <c r="O1760" s="105"/>
      <c r="R1760" s="97"/>
    </row>
    <row r="1761" spans="1:18" ht="15.6" hidden="1" x14ac:dyDescent="0.3">
      <c r="A1761" s="100" t="s">
        <v>3150</v>
      </c>
      <c r="B1761" s="97" t="s">
        <v>2764</v>
      </c>
      <c r="C1761" s="101" t="s">
        <v>476</v>
      </c>
      <c r="D1761" s="100" t="s">
        <v>351</v>
      </c>
      <c r="E1761" s="102">
        <v>2.0099999999999998</v>
      </c>
      <c r="F1761" s="102">
        <v>2.93</v>
      </c>
      <c r="G1761" s="102">
        <v>2.0099999999999998</v>
      </c>
      <c r="H1761" s="102">
        <v>2.08</v>
      </c>
      <c r="I1761" s="102">
        <v>2.258</v>
      </c>
      <c r="J1761" s="100" t="s">
        <v>922</v>
      </c>
      <c r="K1761" s="100" t="s">
        <v>346</v>
      </c>
      <c r="L1761" s="100" t="s">
        <v>478</v>
      </c>
      <c r="O1761" s="105"/>
      <c r="R1761" s="97"/>
    </row>
    <row r="1762" spans="1:18" ht="15.6" hidden="1" x14ac:dyDescent="0.3">
      <c r="A1762" s="100" t="s">
        <v>3151</v>
      </c>
      <c r="B1762" s="97" t="s">
        <v>1468</v>
      </c>
      <c r="C1762" s="101" t="s">
        <v>418</v>
      </c>
      <c r="D1762" s="100" t="s">
        <v>342</v>
      </c>
      <c r="E1762" s="102">
        <v>1.48</v>
      </c>
      <c r="F1762" s="102">
        <v>1.82</v>
      </c>
      <c r="G1762" s="102">
        <v>1.84</v>
      </c>
      <c r="H1762" s="102">
        <v>2.39</v>
      </c>
      <c r="I1762" s="102">
        <v>1.88</v>
      </c>
      <c r="J1762" s="100" t="s">
        <v>352</v>
      </c>
      <c r="K1762" s="100" t="s">
        <v>346</v>
      </c>
      <c r="L1762" s="100" t="s">
        <v>353</v>
      </c>
      <c r="O1762" s="105"/>
      <c r="R1762" s="97"/>
    </row>
    <row r="1763" spans="1:18" ht="15.6" hidden="1" x14ac:dyDescent="0.3">
      <c r="A1763" s="100" t="s">
        <v>3152</v>
      </c>
      <c r="B1763" s="97" t="s">
        <v>3153</v>
      </c>
      <c r="C1763" s="101" t="s">
        <v>496</v>
      </c>
      <c r="D1763" s="100" t="s">
        <v>342</v>
      </c>
      <c r="E1763" s="102">
        <v>1.35</v>
      </c>
      <c r="F1763" s="102">
        <v>1.8</v>
      </c>
      <c r="G1763" s="102">
        <v>1.81</v>
      </c>
      <c r="H1763" s="102">
        <v>2.2599999999999998</v>
      </c>
      <c r="I1763" s="102">
        <v>1.8</v>
      </c>
      <c r="J1763" s="100" t="s">
        <v>352</v>
      </c>
      <c r="K1763" s="100" t="s">
        <v>346</v>
      </c>
      <c r="L1763" s="100" t="s">
        <v>353</v>
      </c>
      <c r="O1763" s="105"/>
      <c r="R1763" s="97"/>
    </row>
    <row r="1764" spans="1:18" ht="15.6" hidden="1" x14ac:dyDescent="0.3">
      <c r="A1764" s="100" t="s">
        <v>3154</v>
      </c>
      <c r="B1764" s="97" t="s">
        <v>688</v>
      </c>
      <c r="C1764" s="101" t="s">
        <v>399</v>
      </c>
      <c r="D1764" s="100" t="s">
        <v>351</v>
      </c>
      <c r="E1764" s="102" t="s">
        <v>344</v>
      </c>
      <c r="F1764" s="102" t="s">
        <v>343</v>
      </c>
      <c r="G1764" s="102" t="s">
        <v>343</v>
      </c>
      <c r="H1764" s="102" t="s">
        <v>344</v>
      </c>
      <c r="I1764" s="102" t="s">
        <v>343</v>
      </c>
      <c r="J1764" s="100" t="s">
        <v>345</v>
      </c>
      <c r="K1764" s="100" t="s">
        <v>346</v>
      </c>
      <c r="L1764" s="100" t="s">
        <v>347</v>
      </c>
      <c r="O1764" s="105"/>
      <c r="R1764" s="97"/>
    </row>
    <row r="1765" spans="1:18" ht="15.6" hidden="1" x14ac:dyDescent="0.3">
      <c r="A1765" s="100" t="s">
        <v>3155</v>
      </c>
      <c r="B1765" s="97" t="s">
        <v>1217</v>
      </c>
      <c r="C1765" s="101" t="s">
        <v>425</v>
      </c>
      <c r="D1765" s="100" t="s">
        <v>351</v>
      </c>
      <c r="E1765" s="102">
        <v>1.52</v>
      </c>
      <c r="F1765" s="102">
        <v>1.78</v>
      </c>
      <c r="G1765" s="102">
        <v>1.87</v>
      </c>
      <c r="H1765" s="102">
        <v>2.17</v>
      </c>
      <c r="I1765" s="102">
        <v>1.84</v>
      </c>
      <c r="J1765" s="100" t="s">
        <v>352</v>
      </c>
      <c r="K1765" s="100" t="s">
        <v>346</v>
      </c>
      <c r="L1765" s="100" t="s">
        <v>353</v>
      </c>
      <c r="O1765" s="105"/>
      <c r="R1765" s="97"/>
    </row>
    <row r="1766" spans="1:18" ht="15.6" hidden="1" x14ac:dyDescent="0.3">
      <c r="A1766" s="100" t="s">
        <v>3156</v>
      </c>
      <c r="B1766" s="97" t="s">
        <v>3157</v>
      </c>
      <c r="C1766" s="101" t="s">
        <v>460</v>
      </c>
      <c r="D1766" s="100" t="s">
        <v>351</v>
      </c>
      <c r="E1766" s="102">
        <v>1.48</v>
      </c>
      <c r="F1766" s="102">
        <v>1.82</v>
      </c>
      <c r="G1766" s="102">
        <v>1.84</v>
      </c>
      <c r="H1766" s="102">
        <v>2.39</v>
      </c>
      <c r="I1766" s="102">
        <v>1.88</v>
      </c>
      <c r="J1766" s="100" t="s">
        <v>352</v>
      </c>
      <c r="K1766" s="100" t="s">
        <v>346</v>
      </c>
      <c r="L1766" s="100" t="s">
        <v>353</v>
      </c>
      <c r="O1766" s="105"/>
      <c r="R1766" s="97"/>
    </row>
    <row r="1767" spans="1:18" ht="15.6" hidden="1" x14ac:dyDescent="0.3">
      <c r="A1767" s="100" t="s">
        <v>3158</v>
      </c>
      <c r="B1767" s="97" t="s">
        <v>535</v>
      </c>
      <c r="C1767" s="101" t="s">
        <v>425</v>
      </c>
      <c r="D1767" s="100" t="s">
        <v>351</v>
      </c>
      <c r="E1767" s="102" t="s">
        <v>344</v>
      </c>
      <c r="F1767" s="102" t="s">
        <v>343</v>
      </c>
      <c r="G1767" s="102" t="s">
        <v>343</v>
      </c>
      <c r="H1767" s="102" t="s">
        <v>344</v>
      </c>
      <c r="I1767" s="102" t="s">
        <v>343</v>
      </c>
      <c r="J1767" s="100" t="s">
        <v>345</v>
      </c>
      <c r="K1767" s="100" t="s">
        <v>346</v>
      </c>
      <c r="L1767" s="100" t="s">
        <v>347</v>
      </c>
      <c r="O1767" s="105"/>
      <c r="R1767" s="97"/>
    </row>
    <row r="1768" spans="1:18" ht="15.6" hidden="1" x14ac:dyDescent="0.3">
      <c r="A1768" s="100" t="s">
        <v>3159</v>
      </c>
      <c r="B1768" s="97" t="s">
        <v>391</v>
      </c>
      <c r="C1768" s="101" t="s">
        <v>736</v>
      </c>
      <c r="D1768" s="100" t="s">
        <v>351</v>
      </c>
      <c r="E1768" s="102" t="s">
        <v>393</v>
      </c>
      <c r="F1768" s="102" t="s">
        <v>393</v>
      </c>
      <c r="G1768" s="102" t="s">
        <v>393</v>
      </c>
      <c r="H1768" s="102" t="s">
        <v>393</v>
      </c>
      <c r="I1768" s="102" t="s">
        <v>393</v>
      </c>
      <c r="J1768" s="100" t="s">
        <v>345</v>
      </c>
      <c r="K1768" s="100" t="s">
        <v>346</v>
      </c>
      <c r="L1768" s="100" t="s">
        <v>347</v>
      </c>
      <c r="O1768" s="105"/>
      <c r="R1768" s="97"/>
    </row>
    <row r="1769" spans="1:18" ht="15.6" hidden="1" x14ac:dyDescent="0.3">
      <c r="A1769" s="100" t="s">
        <v>3160</v>
      </c>
      <c r="B1769" s="97" t="s">
        <v>677</v>
      </c>
      <c r="C1769" s="101" t="s">
        <v>384</v>
      </c>
      <c r="D1769" s="100" t="s">
        <v>342</v>
      </c>
      <c r="E1769" s="102" t="s">
        <v>344</v>
      </c>
      <c r="F1769" s="102" t="s">
        <v>344</v>
      </c>
      <c r="G1769" s="102" t="s">
        <v>344</v>
      </c>
      <c r="H1769" s="102" t="s">
        <v>344</v>
      </c>
      <c r="I1769" s="102" t="s">
        <v>344</v>
      </c>
      <c r="J1769" s="100" t="s">
        <v>345</v>
      </c>
      <c r="K1769" s="100" t="s">
        <v>346</v>
      </c>
      <c r="L1769" s="100" t="s">
        <v>347</v>
      </c>
      <c r="O1769" s="105"/>
      <c r="R1769" s="97"/>
    </row>
    <row r="1770" spans="1:18" ht="15.6" hidden="1" x14ac:dyDescent="0.3">
      <c r="A1770" s="100" t="s">
        <v>3161</v>
      </c>
      <c r="B1770" s="97" t="s">
        <v>492</v>
      </c>
      <c r="C1770" s="101" t="s">
        <v>523</v>
      </c>
      <c r="D1770" s="100" t="s">
        <v>342</v>
      </c>
      <c r="E1770" s="102" t="s">
        <v>344</v>
      </c>
      <c r="F1770" s="102" t="s">
        <v>343</v>
      </c>
      <c r="G1770" s="102" t="s">
        <v>343</v>
      </c>
      <c r="H1770" s="102" t="s">
        <v>344</v>
      </c>
      <c r="I1770" s="102" t="s">
        <v>343</v>
      </c>
      <c r="J1770" s="100" t="s">
        <v>345</v>
      </c>
      <c r="K1770" s="100" t="s">
        <v>346</v>
      </c>
      <c r="L1770" s="100" t="s">
        <v>347</v>
      </c>
      <c r="O1770" s="105"/>
      <c r="R1770" s="97"/>
    </row>
    <row r="1771" spans="1:18" ht="15.6" hidden="1" x14ac:dyDescent="0.3">
      <c r="A1771" s="100" t="s">
        <v>3162</v>
      </c>
      <c r="B1771" s="97" t="s">
        <v>2587</v>
      </c>
      <c r="C1771" s="101" t="s">
        <v>360</v>
      </c>
      <c r="D1771" s="100" t="s">
        <v>342</v>
      </c>
      <c r="E1771" s="102">
        <v>1.53</v>
      </c>
      <c r="F1771" s="102">
        <v>1.78</v>
      </c>
      <c r="G1771" s="102">
        <v>1.88</v>
      </c>
      <c r="H1771" s="102">
        <v>2.2799999999999998</v>
      </c>
      <c r="I1771" s="102">
        <v>1.87</v>
      </c>
      <c r="J1771" s="100" t="s">
        <v>352</v>
      </c>
      <c r="K1771" s="100" t="s">
        <v>346</v>
      </c>
      <c r="L1771" s="100" t="s">
        <v>353</v>
      </c>
      <c r="O1771" s="105"/>
      <c r="R1771" s="97"/>
    </row>
    <row r="1772" spans="1:18" ht="15.6" hidden="1" x14ac:dyDescent="0.3">
      <c r="A1772" s="100" t="s">
        <v>3163</v>
      </c>
      <c r="B1772" s="97" t="s">
        <v>720</v>
      </c>
      <c r="C1772" s="101" t="s">
        <v>817</v>
      </c>
      <c r="D1772" s="100" t="s">
        <v>351</v>
      </c>
      <c r="E1772" s="102" t="s">
        <v>343</v>
      </c>
      <c r="F1772" s="102" t="s">
        <v>343</v>
      </c>
      <c r="G1772" s="102" t="s">
        <v>343</v>
      </c>
      <c r="H1772" s="102" t="s">
        <v>344</v>
      </c>
      <c r="I1772" s="102" t="s">
        <v>343</v>
      </c>
      <c r="J1772" s="100" t="s">
        <v>345</v>
      </c>
      <c r="K1772" s="100" t="s">
        <v>346</v>
      </c>
      <c r="L1772" s="100" t="s">
        <v>347</v>
      </c>
      <c r="O1772" s="105"/>
      <c r="R1772" s="97"/>
    </row>
    <row r="1773" spans="1:18" ht="15.6" hidden="1" x14ac:dyDescent="0.3">
      <c r="A1773" s="100" t="s">
        <v>3164</v>
      </c>
      <c r="B1773" s="97" t="s">
        <v>3165</v>
      </c>
      <c r="C1773" s="101" t="s">
        <v>476</v>
      </c>
      <c r="D1773" s="100" t="s">
        <v>351</v>
      </c>
      <c r="E1773" s="102">
        <v>2.0099999999999998</v>
      </c>
      <c r="F1773" s="102" t="s">
        <v>432</v>
      </c>
      <c r="G1773" s="102">
        <v>2.0099999999999998</v>
      </c>
      <c r="H1773" s="102">
        <v>2.08</v>
      </c>
      <c r="I1773" s="102">
        <v>2.2749999999999999</v>
      </c>
      <c r="J1773" s="100" t="s">
        <v>621</v>
      </c>
      <c r="K1773" s="100" t="s">
        <v>346</v>
      </c>
      <c r="L1773" s="100" t="s">
        <v>478</v>
      </c>
      <c r="O1773" s="105"/>
      <c r="R1773" s="97"/>
    </row>
    <row r="1774" spans="1:18" ht="15.6" hidden="1" x14ac:dyDescent="0.3">
      <c r="A1774" s="100" t="s">
        <v>3166</v>
      </c>
      <c r="B1774" s="97" t="s">
        <v>3167</v>
      </c>
      <c r="C1774" s="101" t="s">
        <v>384</v>
      </c>
      <c r="D1774" s="100" t="s">
        <v>351</v>
      </c>
      <c r="E1774" s="102" t="s">
        <v>364</v>
      </c>
      <c r="F1774" s="102" t="s">
        <v>364</v>
      </c>
      <c r="G1774" s="102" t="s">
        <v>364</v>
      </c>
      <c r="H1774" s="102" t="s">
        <v>364</v>
      </c>
      <c r="I1774" s="102" t="s">
        <v>364</v>
      </c>
      <c r="J1774" s="100" t="s">
        <v>365</v>
      </c>
      <c r="K1774" s="100" t="s">
        <v>944</v>
      </c>
      <c r="L1774" s="100" t="s">
        <v>347</v>
      </c>
      <c r="O1774" s="105"/>
      <c r="R1774" s="97"/>
    </row>
    <row r="1775" spans="1:18" ht="15.6" hidden="1" x14ac:dyDescent="0.3">
      <c r="A1775" s="100" t="s">
        <v>3168</v>
      </c>
      <c r="B1775" s="97" t="s">
        <v>969</v>
      </c>
      <c r="C1775" s="101" t="s">
        <v>575</v>
      </c>
      <c r="D1775" s="100" t="s">
        <v>351</v>
      </c>
      <c r="E1775" s="102">
        <v>2.1429999999999998</v>
      </c>
      <c r="F1775" s="102" t="s">
        <v>344</v>
      </c>
      <c r="G1775" s="102">
        <v>1.83</v>
      </c>
      <c r="H1775" s="102">
        <v>2.1800000000000002</v>
      </c>
      <c r="I1775" s="102">
        <v>2.0379999999999998</v>
      </c>
      <c r="J1775" s="100" t="s">
        <v>435</v>
      </c>
      <c r="K1775" s="100" t="s">
        <v>346</v>
      </c>
      <c r="L1775" s="100" t="s">
        <v>353</v>
      </c>
      <c r="O1775" s="105"/>
      <c r="R1775" s="97"/>
    </row>
    <row r="1776" spans="1:18" ht="15.6" hidden="1" x14ac:dyDescent="0.3">
      <c r="A1776" s="100" t="s">
        <v>3169</v>
      </c>
      <c r="B1776" s="97" t="s">
        <v>3170</v>
      </c>
      <c r="C1776" s="101" t="s">
        <v>514</v>
      </c>
      <c r="D1776" s="100" t="s">
        <v>351</v>
      </c>
      <c r="E1776" s="102">
        <v>2.5550000000000002</v>
      </c>
      <c r="F1776" s="102">
        <v>2.9359999999999999</v>
      </c>
      <c r="G1776" s="102">
        <v>2.177</v>
      </c>
      <c r="H1776" s="102">
        <v>2.927</v>
      </c>
      <c r="I1776" s="102">
        <v>2.649</v>
      </c>
      <c r="J1776" s="100" t="s">
        <v>426</v>
      </c>
      <c r="K1776" s="100" t="s">
        <v>346</v>
      </c>
      <c r="L1776" s="100" t="s">
        <v>353</v>
      </c>
      <c r="O1776" s="105"/>
      <c r="R1776" s="97"/>
    </row>
    <row r="1777" spans="1:18" ht="15.6" hidden="1" x14ac:dyDescent="0.3">
      <c r="A1777" s="100" t="s">
        <v>3171</v>
      </c>
      <c r="B1777" s="97" t="s">
        <v>634</v>
      </c>
      <c r="C1777" s="101" t="s">
        <v>466</v>
      </c>
      <c r="D1777" s="100" t="s">
        <v>342</v>
      </c>
      <c r="E1777" s="102" t="s">
        <v>344</v>
      </c>
      <c r="F1777" s="102" t="s">
        <v>343</v>
      </c>
      <c r="G1777" s="102" t="s">
        <v>343</v>
      </c>
      <c r="H1777" s="102" t="s">
        <v>344</v>
      </c>
      <c r="I1777" s="102" t="s">
        <v>343</v>
      </c>
      <c r="J1777" s="100" t="s">
        <v>345</v>
      </c>
      <c r="K1777" s="100" t="s">
        <v>346</v>
      </c>
      <c r="L1777" s="100" t="s">
        <v>347</v>
      </c>
      <c r="O1777" s="105"/>
      <c r="R1777" s="97"/>
    </row>
    <row r="1778" spans="1:18" ht="15.6" hidden="1" x14ac:dyDescent="0.3">
      <c r="A1778" s="100" t="s">
        <v>3172</v>
      </c>
      <c r="B1778" s="97" t="s">
        <v>558</v>
      </c>
      <c r="C1778" s="101" t="s">
        <v>686</v>
      </c>
      <c r="D1778" s="100" t="s">
        <v>342</v>
      </c>
      <c r="E1778" s="102" t="s">
        <v>344</v>
      </c>
      <c r="F1778" s="102" t="s">
        <v>344</v>
      </c>
      <c r="G1778" s="102" t="s">
        <v>343</v>
      </c>
      <c r="H1778" s="102" t="s">
        <v>344</v>
      </c>
      <c r="I1778" s="102" t="s">
        <v>343</v>
      </c>
      <c r="J1778" s="100" t="s">
        <v>345</v>
      </c>
      <c r="K1778" s="100" t="s">
        <v>346</v>
      </c>
      <c r="L1778" s="100" t="s">
        <v>347</v>
      </c>
      <c r="O1778" s="105"/>
      <c r="R1778" s="97"/>
    </row>
    <row r="1779" spans="1:18" ht="15.6" hidden="1" x14ac:dyDescent="0.3">
      <c r="A1779" s="100" t="s">
        <v>3173</v>
      </c>
      <c r="B1779" s="97" t="s">
        <v>482</v>
      </c>
      <c r="C1779" s="101" t="s">
        <v>1562</v>
      </c>
      <c r="D1779" s="100" t="s">
        <v>342</v>
      </c>
      <c r="E1779" s="102" t="s">
        <v>343</v>
      </c>
      <c r="F1779" s="102" t="s">
        <v>432</v>
      </c>
      <c r="G1779" s="102" t="s">
        <v>343</v>
      </c>
      <c r="H1779" s="102" t="s">
        <v>344</v>
      </c>
      <c r="I1779" s="102" t="s">
        <v>343</v>
      </c>
      <c r="J1779" s="100" t="s">
        <v>484</v>
      </c>
      <c r="K1779" s="100" t="s">
        <v>346</v>
      </c>
      <c r="L1779" s="100" t="s">
        <v>347</v>
      </c>
      <c r="O1779" s="105"/>
      <c r="R1779" s="97"/>
    </row>
    <row r="1780" spans="1:18" ht="15.6" hidden="1" x14ac:dyDescent="0.3">
      <c r="A1780" s="100" t="s">
        <v>3174</v>
      </c>
      <c r="B1780" s="97" t="s">
        <v>3175</v>
      </c>
      <c r="C1780" s="101" t="s">
        <v>412</v>
      </c>
      <c r="D1780" s="100" t="s">
        <v>351</v>
      </c>
      <c r="E1780" s="102">
        <v>1.36</v>
      </c>
      <c r="F1780" s="102">
        <v>1.94</v>
      </c>
      <c r="G1780" s="102">
        <v>1.8</v>
      </c>
      <c r="H1780" s="102">
        <v>2.2999999999999998</v>
      </c>
      <c r="I1780" s="102">
        <v>1.85</v>
      </c>
      <c r="J1780" s="100" t="s">
        <v>352</v>
      </c>
      <c r="K1780" s="100" t="s">
        <v>346</v>
      </c>
      <c r="L1780" s="100" t="s">
        <v>353</v>
      </c>
      <c r="O1780" s="105"/>
      <c r="R1780" s="97"/>
    </row>
    <row r="1781" spans="1:18" ht="15.6" hidden="1" x14ac:dyDescent="0.3">
      <c r="A1781" s="100" t="s">
        <v>3176</v>
      </c>
      <c r="B1781" s="97" t="s">
        <v>2040</v>
      </c>
      <c r="C1781" s="101" t="s">
        <v>384</v>
      </c>
      <c r="D1781" s="100" t="s">
        <v>351</v>
      </c>
      <c r="E1781" s="102" t="s">
        <v>344</v>
      </c>
      <c r="F1781" s="102" t="s">
        <v>344</v>
      </c>
      <c r="G1781" s="102" t="s">
        <v>344</v>
      </c>
      <c r="H1781" s="102" t="s">
        <v>344</v>
      </c>
      <c r="I1781" s="102" t="s">
        <v>344</v>
      </c>
      <c r="J1781" s="100" t="s">
        <v>345</v>
      </c>
      <c r="K1781" s="100" t="s">
        <v>346</v>
      </c>
      <c r="L1781" s="100" t="s">
        <v>347</v>
      </c>
      <c r="O1781" s="105"/>
      <c r="R1781" s="97"/>
    </row>
    <row r="1782" spans="1:18" ht="15.6" hidden="1" x14ac:dyDescent="0.3">
      <c r="A1782" s="100" t="s">
        <v>3177</v>
      </c>
      <c r="B1782" s="97" t="s">
        <v>1578</v>
      </c>
      <c r="C1782" s="101" t="s">
        <v>425</v>
      </c>
      <c r="D1782" s="100" t="s">
        <v>342</v>
      </c>
      <c r="E1782" s="102">
        <v>1.5</v>
      </c>
      <c r="F1782" s="102">
        <v>1.81</v>
      </c>
      <c r="G1782" s="102">
        <v>2.13</v>
      </c>
      <c r="H1782" s="102">
        <v>2.31</v>
      </c>
      <c r="I1782" s="102">
        <v>1.94</v>
      </c>
      <c r="J1782" s="100" t="s">
        <v>352</v>
      </c>
      <c r="K1782" s="100" t="s">
        <v>346</v>
      </c>
      <c r="L1782" s="100" t="s">
        <v>353</v>
      </c>
      <c r="O1782" s="105"/>
      <c r="R1782" s="97"/>
    </row>
    <row r="1783" spans="1:18" ht="15.6" hidden="1" x14ac:dyDescent="0.3">
      <c r="A1783" s="100" t="s">
        <v>3178</v>
      </c>
      <c r="B1783" s="97" t="s">
        <v>765</v>
      </c>
      <c r="C1783" s="101" t="s">
        <v>984</v>
      </c>
      <c r="D1783" s="100" t="s">
        <v>351</v>
      </c>
      <c r="E1783" s="102" t="s">
        <v>343</v>
      </c>
      <c r="F1783" s="102" t="s">
        <v>432</v>
      </c>
      <c r="G1783" s="102" t="s">
        <v>343</v>
      </c>
      <c r="H1783" s="102" t="s">
        <v>344</v>
      </c>
      <c r="I1783" s="102" t="s">
        <v>343</v>
      </c>
      <c r="J1783" s="100" t="s">
        <v>345</v>
      </c>
      <c r="K1783" s="100" t="s">
        <v>346</v>
      </c>
      <c r="L1783" s="100" t="s">
        <v>347</v>
      </c>
      <c r="O1783" s="105"/>
      <c r="R1783" s="97"/>
    </row>
    <row r="1784" spans="1:18" ht="15.6" hidden="1" x14ac:dyDescent="0.3">
      <c r="A1784" s="100" t="s">
        <v>3179</v>
      </c>
      <c r="B1784" s="97" t="s">
        <v>3180</v>
      </c>
      <c r="C1784" s="101" t="s">
        <v>384</v>
      </c>
      <c r="D1784" s="100" t="s">
        <v>363</v>
      </c>
      <c r="E1784" s="102" t="s">
        <v>364</v>
      </c>
      <c r="F1784" s="102" t="s">
        <v>364</v>
      </c>
      <c r="G1784" s="102" t="s">
        <v>364</v>
      </c>
      <c r="H1784" s="102" t="s">
        <v>364</v>
      </c>
      <c r="I1784" s="102" t="s">
        <v>364</v>
      </c>
      <c r="J1784" s="100" t="s">
        <v>345</v>
      </c>
      <c r="K1784" s="100" t="s">
        <v>346</v>
      </c>
      <c r="L1784" s="100" t="s">
        <v>347</v>
      </c>
      <c r="O1784" s="105"/>
      <c r="R1784" s="97"/>
    </row>
    <row r="1785" spans="1:18" ht="15.6" hidden="1" x14ac:dyDescent="0.3">
      <c r="A1785" s="100" t="s">
        <v>3181</v>
      </c>
      <c r="B1785" s="97" t="s">
        <v>950</v>
      </c>
      <c r="C1785" s="101" t="s">
        <v>726</v>
      </c>
      <c r="D1785" s="100" t="s">
        <v>342</v>
      </c>
      <c r="E1785" s="102" t="s">
        <v>344</v>
      </c>
      <c r="F1785" s="102" t="s">
        <v>343</v>
      </c>
      <c r="G1785" s="102" t="s">
        <v>343</v>
      </c>
      <c r="H1785" s="102" t="s">
        <v>344</v>
      </c>
      <c r="I1785" s="102" t="s">
        <v>343</v>
      </c>
      <c r="J1785" s="100" t="s">
        <v>345</v>
      </c>
      <c r="K1785" s="100" t="s">
        <v>346</v>
      </c>
      <c r="L1785" s="100" t="s">
        <v>347</v>
      </c>
      <c r="O1785" s="105"/>
      <c r="R1785" s="97"/>
    </row>
    <row r="1786" spans="1:18" ht="15.6" hidden="1" x14ac:dyDescent="0.3">
      <c r="A1786" s="100" t="s">
        <v>3182</v>
      </c>
      <c r="B1786" s="97" t="s">
        <v>3183</v>
      </c>
      <c r="C1786" s="101" t="s">
        <v>384</v>
      </c>
      <c r="D1786" s="100" t="s">
        <v>363</v>
      </c>
      <c r="E1786" s="102" t="s">
        <v>364</v>
      </c>
      <c r="F1786" s="102" t="s">
        <v>364</v>
      </c>
      <c r="G1786" s="102" t="s">
        <v>364</v>
      </c>
      <c r="H1786" s="102" t="s">
        <v>364</v>
      </c>
      <c r="I1786" s="102" t="s">
        <v>364</v>
      </c>
      <c r="J1786" s="100" t="s">
        <v>345</v>
      </c>
      <c r="K1786" s="100" t="s">
        <v>346</v>
      </c>
      <c r="L1786" s="100" t="s">
        <v>347</v>
      </c>
      <c r="O1786" s="105"/>
      <c r="R1786" s="97"/>
    </row>
    <row r="1787" spans="1:18" ht="15.6" hidden="1" x14ac:dyDescent="0.3">
      <c r="A1787" s="100" t="s">
        <v>3184</v>
      </c>
      <c r="B1787" s="97" t="s">
        <v>3185</v>
      </c>
      <c r="C1787" s="101" t="s">
        <v>460</v>
      </c>
      <c r="D1787" s="100" t="s">
        <v>351</v>
      </c>
      <c r="E1787" s="102">
        <v>1.54</v>
      </c>
      <c r="F1787" s="102">
        <v>1.84</v>
      </c>
      <c r="G1787" s="102">
        <v>1.97</v>
      </c>
      <c r="H1787" s="102">
        <v>2.29</v>
      </c>
      <c r="I1787" s="102">
        <v>1.91</v>
      </c>
      <c r="J1787" s="100" t="s">
        <v>352</v>
      </c>
      <c r="K1787" s="100" t="s">
        <v>346</v>
      </c>
      <c r="L1787" s="100" t="s">
        <v>353</v>
      </c>
      <c r="O1787" s="105"/>
      <c r="R1787" s="97"/>
    </row>
    <row r="1788" spans="1:18" ht="15.6" hidden="1" x14ac:dyDescent="0.3">
      <c r="A1788" s="100" t="s">
        <v>3186</v>
      </c>
      <c r="B1788" s="97" t="s">
        <v>3187</v>
      </c>
      <c r="C1788" s="101" t="s">
        <v>514</v>
      </c>
      <c r="D1788" s="100" t="s">
        <v>351</v>
      </c>
      <c r="E1788" s="102">
        <v>2.9489999999999998</v>
      </c>
      <c r="F1788" s="102">
        <v>2.9180000000000001</v>
      </c>
      <c r="G1788" s="102">
        <v>1.63</v>
      </c>
      <c r="H1788" s="102">
        <v>2.1800000000000002</v>
      </c>
      <c r="I1788" s="102">
        <v>2.419</v>
      </c>
      <c r="J1788" s="100" t="s">
        <v>435</v>
      </c>
      <c r="K1788" s="100" t="s">
        <v>346</v>
      </c>
      <c r="L1788" s="100" t="s">
        <v>353</v>
      </c>
      <c r="O1788" s="105"/>
      <c r="R1788" s="97"/>
    </row>
    <row r="1789" spans="1:18" ht="15.6" hidden="1" x14ac:dyDescent="0.3">
      <c r="A1789" s="100" t="s">
        <v>3188</v>
      </c>
      <c r="B1789" s="97" t="s">
        <v>527</v>
      </c>
      <c r="C1789" s="101" t="s">
        <v>371</v>
      </c>
      <c r="D1789" s="100" t="s">
        <v>351</v>
      </c>
      <c r="E1789" s="102">
        <v>1.48</v>
      </c>
      <c r="F1789" s="102">
        <v>1.82</v>
      </c>
      <c r="G1789" s="102">
        <v>1.84</v>
      </c>
      <c r="H1789" s="102">
        <v>2.39</v>
      </c>
      <c r="I1789" s="102">
        <v>1.88</v>
      </c>
      <c r="J1789" s="100" t="s">
        <v>352</v>
      </c>
      <c r="K1789" s="100" t="s">
        <v>346</v>
      </c>
      <c r="L1789" s="100" t="s">
        <v>353</v>
      </c>
      <c r="O1789" s="105"/>
      <c r="R1789" s="97"/>
    </row>
    <row r="1790" spans="1:18" ht="15.6" hidden="1" x14ac:dyDescent="0.3">
      <c r="A1790" s="100" t="s">
        <v>3189</v>
      </c>
      <c r="B1790" s="97" t="s">
        <v>554</v>
      </c>
      <c r="C1790" s="101" t="s">
        <v>425</v>
      </c>
      <c r="D1790" s="100" t="s">
        <v>351</v>
      </c>
      <c r="E1790" s="102" t="s">
        <v>344</v>
      </c>
      <c r="F1790" s="102" t="s">
        <v>343</v>
      </c>
      <c r="G1790" s="102" t="s">
        <v>343</v>
      </c>
      <c r="H1790" s="102" t="s">
        <v>344</v>
      </c>
      <c r="I1790" s="102" t="s">
        <v>343</v>
      </c>
      <c r="J1790" s="100" t="s">
        <v>345</v>
      </c>
      <c r="K1790" s="100" t="s">
        <v>346</v>
      </c>
      <c r="L1790" s="100" t="s">
        <v>347</v>
      </c>
      <c r="O1790" s="105"/>
      <c r="R1790" s="97"/>
    </row>
    <row r="1791" spans="1:18" ht="15.6" hidden="1" x14ac:dyDescent="0.3">
      <c r="A1791" s="100" t="s">
        <v>3190</v>
      </c>
      <c r="B1791" s="97" t="s">
        <v>941</v>
      </c>
      <c r="C1791" s="101" t="s">
        <v>402</v>
      </c>
      <c r="D1791" s="100" t="s">
        <v>351</v>
      </c>
      <c r="E1791" s="102">
        <v>1.48</v>
      </c>
      <c r="F1791" s="102">
        <v>1.82</v>
      </c>
      <c r="G1791" s="102">
        <v>1.84</v>
      </c>
      <c r="H1791" s="102">
        <v>2.39</v>
      </c>
      <c r="I1791" s="102">
        <v>1.88</v>
      </c>
      <c r="J1791" s="100" t="s">
        <v>352</v>
      </c>
      <c r="K1791" s="100" t="s">
        <v>346</v>
      </c>
      <c r="L1791" s="100" t="s">
        <v>353</v>
      </c>
      <c r="O1791" s="105"/>
      <c r="R1791" s="97"/>
    </row>
    <row r="1792" spans="1:18" ht="15.6" hidden="1" x14ac:dyDescent="0.3">
      <c r="A1792" s="100" t="s">
        <v>3191</v>
      </c>
      <c r="B1792" s="97" t="s">
        <v>1199</v>
      </c>
      <c r="C1792" s="101" t="s">
        <v>514</v>
      </c>
      <c r="D1792" s="100" t="s">
        <v>351</v>
      </c>
      <c r="E1792" s="102">
        <v>2.02</v>
      </c>
      <c r="F1792" s="102">
        <v>2.02</v>
      </c>
      <c r="G1792" s="102">
        <v>2.02</v>
      </c>
      <c r="H1792" s="102">
        <v>2.02</v>
      </c>
      <c r="I1792" s="102">
        <v>2.02</v>
      </c>
      <c r="J1792" s="100" t="s">
        <v>706</v>
      </c>
      <c r="K1792" s="100" t="s">
        <v>346</v>
      </c>
      <c r="L1792" s="100" t="s">
        <v>478</v>
      </c>
      <c r="O1792" s="105"/>
      <c r="R1792" s="97"/>
    </row>
    <row r="1793" spans="1:18" ht="15.6" hidden="1" x14ac:dyDescent="0.3">
      <c r="A1793" s="100" t="s">
        <v>3192</v>
      </c>
      <c r="B1793" s="97" t="s">
        <v>3193</v>
      </c>
      <c r="C1793" s="101" t="s">
        <v>384</v>
      </c>
      <c r="D1793" s="100" t="s">
        <v>363</v>
      </c>
      <c r="E1793" s="102" t="s">
        <v>364</v>
      </c>
      <c r="F1793" s="102" t="s">
        <v>364</v>
      </c>
      <c r="G1793" s="102" t="s">
        <v>364</v>
      </c>
      <c r="H1793" s="102" t="s">
        <v>364</v>
      </c>
      <c r="I1793" s="102" t="s">
        <v>364</v>
      </c>
      <c r="J1793" s="100" t="s">
        <v>345</v>
      </c>
      <c r="K1793" s="100" t="s">
        <v>346</v>
      </c>
      <c r="L1793" s="100" t="s">
        <v>347</v>
      </c>
      <c r="O1793" s="105"/>
      <c r="R1793" s="97"/>
    </row>
    <row r="1794" spans="1:18" ht="15.6" hidden="1" x14ac:dyDescent="0.3">
      <c r="A1794" s="100" t="s">
        <v>3194</v>
      </c>
      <c r="B1794" s="97" t="s">
        <v>1482</v>
      </c>
      <c r="C1794" s="101" t="s">
        <v>713</v>
      </c>
      <c r="D1794" s="100" t="s">
        <v>342</v>
      </c>
      <c r="E1794" s="102">
        <v>1.6</v>
      </c>
      <c r="F1794" s="102">
        <v>2.02</v>
      </c>
      <c r="G1794" s="102">
        <v>2.08</v>
      </c>
      <c r="H1794" s="102">
        <v>2.46</v>
      </c>
      <c r="I1794" s="102">
        <v>2.04</v>
      </c>
      <c r="J1794" s="100" t="s">
        <v>352</v>
      </c>
      <c r="K1794" s="100" t="s">
        <v>346</v>
      </c>
      <c r="L1794" s="100" t="s">
        <v>353</v>
      </c>
      <c r="O1794" s="105"/>
      <c r="R1794" s="97"/>
    </row>
    <row r="1795" spans="1:18" ht="15.6" hidden="1" x14ac:dyDescent="0.3">
      <c r="A1795" s="100" t="s">
        <v>3195</v>
      </c>
      <c r="B1795" s="97" t="s">
        <v>3196</v>
      </c>
      <c r="C1795" s="101" t="s">
        <v>384</v>
      </c>
      <c r="D1795" s="100" t="s">
        <v>351</v>
      </c>
      <c r="E1795" s="102" t="s">
        <v>364</v>
      </c>
      <c r="F1795" s="102" t="s">
        <v>364</v>
      </c>
      <c r="G1795" s="102" t="s">
        <v>364</v>
      </c>
      <c r="H1795" s="102" t="s">
        <v>364</v>
      </c>
      <c r="I1795" s="102" t="s">
        <v>364</v>
      </c>
      <c r="J1795" s="100" t="s">
        <v>345</v>
      </c>
      <c r="K1795" s="100" t="s">
        <v>346</v>
      </c>
      <c r="L1795" s="100" t="s">
        <v>347</v>
      </c>
      <c r="O1795" s="105"/>
      <c r="R1795" s="97"/>
    </row>
    <row r="1796" spans="1:18" ht="15.6" hidden="1" x14ac:dyDescent="0.3">
      <c r="A1796" s="100" t="s">
        <v>3197</v>
      </c>
      <c r="B1796" s="97" t="s">
        <v>3198</v>
      </c>
      <c r="C1796" s="101" t="s">
        <v>356</v>
      </c>
      <c r="D1796" s="100" t="s">
        <v>351</v>
      </c>
      <c r="E1796" s="102" t="s">
        <v>432</v>
      </c>
      <c r="F1796" s="102" t="s">
        <v>432</v>
      </c>
      <c r="G1796" s="102" t="s">
        <v>344</v>
      </c>
      <c r="H1796" s="102" t="s">
        <v>432</v>
      </c>
      <c r="I1796" s="102" t="s">
        <v>344</v>
      </c>
      <c r="J1796" s="100" t="s">
        <v>345</v>
      </c>
      <c r="K1796" s="100" t="s">
        <v>346</v>
      </c>
      <c r="L1796" s="100" t="s">
        <v>347</v>
      </c>
      <c r="O1796" s="105"/>
      <c r="R1796" s="97"/>
    </row>
    <row r="1797" spans="1:18" ht="15.6" hidden="1" x14ac:dyDescent="0.3">
      <c r="A1797" s="100" t="s">
        <v>3199</v>
      </c>
      <c r="B1797" s="97" t="s">
        <v>3200</v>
      </c>
      <c r="C1797" s="101" t="s">
        <v>384</v>
      </c>
      <c r="D1797" s="100" t="s">
        <v>351</v>
      </c>
      <c r="E1797" s="102" t="s">
        <v>364</v>
      </c>
      <c r="F1797" s="102" t="s">
        <v>364</v>
      </c>
      <c r="G1797" s="102" t="s">
        <v>364</v>
      </c>
      <c r="H1797" s="102" t="s">
        <v>364</v>
      </c>
      <c r="I1797" s="102" t="s">
        <v>364</v>
      </c>
      <c r="J1797" s="100" t="s">
        <v>345</v>
      </c>
      <c r="K1797" s="100" t="s">
        <v>346</v>
      </c>
      <c r="L1797" s="100" t="s">
        <v>347</v>
      </c>
      <c r="O1797" s="105"/>
      <c r="R1797" s="97"/>
    </row>
    <row r="1798" spans="1:18" ht="15.6" hidden="1" x14ac:dyDescent="0.3">
      <c r="A1798" s="100" t="s">
        <v>3201</v>
      </c>
      <c r="B1798" s="97" t="s">
        <v>3202</v>
      </c>
      <c r="C1798" s="101" t="s">
        <v>356</v>
      </c>
      <c r="D1798" s="100" t="s">
        <v>363</v>
      </c>
      <c r="E1798" s="102" t="s">
        <v>364</v>
      </c>
      <c r="F1798" s="102" t="s">
        <v>364</v>
      </c>
      <c r="G1798" s="102" t="s">
        <v>364</v>
      </c>
      <c r="H1798" s="102" t="s">
        <v>364</v>
      </c>
      <c r="I1798" s="102" t="s">
        <v>364</v>
      </c>
      <c r="J1798" s="100" t="s">
        <v>365</v>
      </c>
      <c r="K1798" s="100" t="s">
        <v>346</v>
      </c>
      <c r="L1798" s="100" t="s">
        <v>347</v>
      </c>
      <c r="O1798" s="105"/>
      <c r="R1798" s="97"/>
    </row>
    <row r="1799" spans="1:18" ht="15.6" hidden="1" x14ac:dyDescent="0.3">
      <c r="A1799" s="100" t="s">
        <v>3203</v>
      </c>
      <c r="B1799" s="97" t="s">
        <v>2006</v>
      </c>
      <c r="C1799" s="101" t="s">
        <v>575</v>
      </c>
      <c r="D1799" s="100" t="s">
        <v>342</v>
      </c>
      <c r="E1799" s="102" t="s">
        <v>343</v>
      </c>
      <c r="F1799" s="102" t="s">
        <v>344</v>
      </c>
      <c r="G1799" s="102" t="s">
        <v>343</v>
      </c>
      <c r="H1799" s="102" t="s">
        <v>344</v>
      </c>
      <c r="I1799" s="102" t="s">
        <v>343</v>
      </c>
      <c r="J1799" s="100" t="s">
        <v>345</v>
      </c>
      <c r="K1799" s="100" t="s">
        <v>346</v>
      </c>
      <c r="L1799" s="100" t="s">
        <v>347</v>
      </c>
      <c r="O1799" s="105"/>
      <c r="R1799" s="97"/>
    </row>
    <row r="1800" spans="1:18" ht="15.6" hidden="1" x14ac:dyDescent="0.3">
      <c r="A1800" s="100" t="s">
        <v>3204</v>
      </c>
      <c r="B1800" s="97" t="s">
        <v>554</v>
      </c>
      <c r="C1800" s="101" t="s">
        <v>493</v>
      </c>
      <c r="D1800" s="100" t="s">
        <v>351</v>
      </c>
      <c r="E1800" s="102" t="s">
        <v>344</v>
      </c>
      <c r="F1800" s="102" t="s">
        <v>343</v>
      </c>
      <c r="G1800" s="102" t="s">
        <v>343</v>
      </c>
      <c r="H1800" s="102" t="s">
        <v>344</v>
      </c>
      <c r="I1800" s="102" t="s">
        <v>343</v>
      </c>
      <c r="J1800" s="100" t="s">
        <v>345</v>
      </c>
      <c r="K1800" s="100" t="s">
        <v>346</v>
      </c>
      <c r="L1800" s="100" t="s">
        <v>347</v>
      </c>
      <c r="O1800" s="105"/>
      <c r="R1800" s="97"/>
    </row>
    <row r="1801" spans="1:18" ht="15.6" hidden="1" x14ac:dyDescent="0.3">
      <c r="A1801" s="100" t="s">
        <v>3205</v>
      </c>
      <c r="B1801" s="97" t="s">
        <v>535</v>
      </c>
      <c r="C1801" s="101" t="s">
        <v>686</v>
      </c>
      <c r="D1801" s="100" t="s">
        <v>351</v>
      </c>
      <c r="E1801" s="102" t="s">
        <v>344</v>
      </c>
      <c r="F1801" s="102" t="s">
        <v>343</v>
      </c>
      <c r="G1801" s="102" t="s">
        <v>343</v>
      </c>
      <c r="H1801" s="102" t="s">
        <v>344</v>
      </c>
      <c r="I1801" s="102" t="s">
        <v>343</v>
      </c>
      <c r="J1801" s="100" t="s">
        <v>345</v>
      </c>
      <c r="K1801" s="100" t="s">
        <v>346</v>
      </c>
      <c r="L1801" s="100" t="s">
        <v>347</v>
      </c>
      <c r="O1801" s="105"/>
      <c r="R1801" s="97"/>
    </row>
    <row r="1802" spans="1:18" ht="15.6" hidden="1" x14ac:dyDescent="0.3">
      <c r="A1802" s="100" t="s">
        <v>3206</v>
      </c>
      <c r="B1802" s="97" t="s">
        <v>765</v>
      </c>
      <c r="C1802" s="101" t="s">
        <v>769</v>
      </c>
      <c r="D1802" s="100" t="s">
        <v>351</v>
      </c>
      <c r="E1802" s="102" t="s">
        <v>343</v>
      </c>
      <c r="F1802" s="102" t="s">
        <v>343</v>
      </c>
      <c r="G1802" s="102" t="s">
        <v>343</v>
      </c>
      <c r="H1802" s="102" t="s">
        <v>344</v>
      </c>
      <c r="I1802" s="102" t="s">
        <v>343</v>
      </c>
      <c r="J1802" s="100" t="s">
        <v>345</v>
      </c>
      <c r="K1802" s="100" t="s">
        <v>346</v>
      </c>
      <c r="L1802" s="100" t="s">
        <v>347</v>
      </c>
      <c r="O1802" s="105"/>
      <c r="R1802" s="97"/>
    </row>
    <row r="1803" spans="1:18" ht="15.6" hidden="1" x14ac:dyDescent="0.3">
      <c r="A1803" s="100" t="s">
        <v>3207</v>
      </c>
      <c r="B1803" s="97" t="s">
        <v>3208</v>
      </c>
      <c r="C1803" s="101" t="s">
        <v>1562</v>
      </c>
      <c r="D1803" s="100" t="s">
        <v>342</v>
      </c>
      <c r="E1803" s="102" t="s">
        <v>343</v>
      </c>
      <c r="F1803" s="102" t="s">
        <v>432</v>
      </c>
      <c r="G1803" s="102" t="s">
        <v>343</v>
      </c>
      <c r="H1803" s="102" t="s">
        <v>344</v>
      </c>
      <c r="I1803" s="102" t="s">
        <v>343</v>
      </c>
      <c r="J1803" s="100" t="s">
        <v>345</v>
      </c>
      <c r="K1803" s="100" t="s">
        <v>346</v>
      </c>
      <c r="L1803" s="100" t="s">
        <v>347</v>
      </c>
      <c r="O1803" s="105"/>
      <c r="R1803" s="97"/>
    </row>
    <row r="1804" spans="1:18" ht="15.6" hidden="1" x14ac:dyDescent="0.3">
      <c r="A1804" s="100" t="s">
        <v>3209</v>
      </c>
      <c r="B1804" s="97" t="s">
        <v>1156</v>
      </c>
      <c r="C1804" s="101" t="s">
        <v>389</v>
      </c>
      <c r="D1804" s="100" t="s">
        <v>351</v>
      </c>
      <c r="E1804" s="102">
        <v>1.48</v>
      </c>
      <c r="F1804" s="102">
        <v>1.82</v>
      </c>
      <c r="G1804" s="102">
        <v>1.84</v>
      </c>
      <c r="H1804" s="102">
        <v>2.39</v>
      </c>
      <c r="I1804" s="102">
        <v>1.88</v>
      </c>
      <c r="J1804" s="100" t="s">
        <v>352</v>
      </c>
      <c r="K1804" s="100" t="s">
        <v>346</v>
      </c>
      <c r="L1804" s="100" t="s">
        <v>353</v>
      </c>
      <c r="O1804" s="105"/>
      <c r="R1804" s="97"/>
    </row>
    <row r="1805" spans="1:18" ht="15.6" hidden="1" x14ac:dyDescent="0.3">
      <c r="A1805" s="100" t="s">
        <v>3210</v>
      </c>
      <c r="B1805" s="97" t="s">
        <v>3211</v>
      </c>
      <c r="C1805" s="101" t="s">
        <v>384</v>
      </c>
      <c r="D1805" s="100" t="s">
        <v>363</v>
      </c>
      <c r="E1805" s="102" t="s">
        <v>364</v>
      </c>
      <c r="F1805" s="102" t="s">
        <v>364</v>
      </c>
      <c r="G1805" s="102" t="s">
        <v>364</v>
      </c>
      <c r="H1805" s="102" t="s">
        <v>364</v>
      </c>
      <c r="I1805" s="102" t="s">
        <v>364</v>
      </c>
      <c r="J1805" s="100" t="s">
        <v>345</v>
      </c>
      <c r="K1805" s="100" t="s">
        <v>346</v>
      </c>
      <c r="L1805" s="100" t="s">
        <v>347</v>
      </c>
      <c r="O1805" s="105"/>
      <c r="R1805" s="97"/>
    </row>
    <row r="1806" spans="1:18" ht="15.6" hidden="1" x14ac:dyDescent="0.3">
      <c r="A1806" s="100" t="s">
        <v>3212</v>
      </c>
      <c r="B1806" s="97" t="s">
        <v>505</v>
      </c>
      <c r="C1806" s="101" t="s">
        <v>425</v>
      </c>
      <c r="D1806" s="100" t="s">
        <v>351</v>
      </c>
      <c r="E1806" s="102" t="s">
        <v>393</v>
      </c>
      <c r="F1806" s="102" t="s">
        <v>393</v>
      </c>
      <c r="G1806" s="102" t="s">
        <v>393</v>
      </c>
      <c r="H1806" s="102" t="s">
        <v>393</v>
      </c>
      <c r="I1806" s="102" t="s">
        <v>393</v>
      </c>
      <c r="J1806" s="100" t="s">
        <v>345</v>
      </c>
      <c r="K1806" s="100" t="s">
        <v>346</v>
      </c>
      <c r="L1806" s="100" t="s">
        <v>347</v>
      </c>
      <c r="O1806" s="105"/>
      <c r="R1806" s="97"/>
    </row>
    <row r="1807" spans="1:18" ht="15.6" hidden="1" x14ac:dyDescent="0.3">
      <c r="A1807" s="100" t="s">
        <v>3213</v>
      </c>
      <c r="B1807" s="97" t="s">
        <v>3214</v>
      </c>
      <c r="C1807" s="101" t="s">
        <v>514</v>
      </c>
      <c r="D1807" s="100" t="s">
        <v>351</v>
      </c>
      <c r="E1807" s="102" t="s">
        <v>343</v>
      </c>
      <c r="F1807" s="102" t="s">
        <v>343</v>
      </c>
      <c r="G1807" s="102" t="s">
        <v>343</v>
      </c>
      <c r="H1807" s="102" t="s">
        <v>344</v>
      </c>
      <c r="I1807" s="102" t="s">
        <v>343</v>
      </c>
      <c r="J1807" s="100" t="s">
        <v>345</v>
      </c>
      <c r="K1807" s="100" t="s">
        <v>346</v>
      </c>
      <c r="L1807" s="100" t="s">
        <v>347</v>
      </c>
      <c r="O1807" s="105"/>
      <c r="R1807" s="97"/>
    </row>
    <row r="1808" spans="1:18" ht="15.6" hidden="1" x14ac:dyDescent="0.3">
      <c r="A1808" s="100" t="s">
        <v>3215</v>
      </c>
      <c r="B1808" s="97" t="s">
        <v>983</v>
      </c>
      <c r="C1808" s="101" t="s">
        <v>1244</v>
      </c>
      <c r="D1808" s="100" t="s">
        <v>351</v>
      </c>
      <c r="E1808" s="102" t="s">
        <v>393</v>
      </c>
      <c r="F1808" s="102" t="s">
        <v>393</v>
      </c>
      <c r="G1808" s="102" t="s">
        <v>393</v>
      </c>
      <c r="H1808" s="102" t="s">
        <v>393</v>
      </c>
      <c r="I1808" s="102" t="s">
        <v>393</v>
      </c>
      <c r="J1808" s="100" t="s">
        <v>345</v>
      </c>
      <c r="K1808" s="100" t="s">
        <v>346</v>
      </c>
      <c r="L1808" s="100" t="s">
        <v>347</v>
      </c>
      <c r="O1808" s="105"/>
      <c r="R1808" s="97"/>
    </row>
    <row r="1809" spans="1:18" ht="15.6" hidden="1" x14ac:dyDescent="0.3">
      <c r="A1809" s="100" t="s">
        <v>3216</v>
      </c>
      <c r="B1809" s="97" t="s">
        <v>3217</v>
      </c>
      <c r="C1809" s="101" t="s">
        <v>381</v>
      </c>
      <c r="D1809" s="100" t="s">
        <v>342</v>
      </c>
      <c r="E1809" s="102" t="s">
        <v>432</v>
      </c>
      <c r="F1809" s="102" t="s">
        <v>432</v>
      </c>
      <c r="G1809" s="102" t="s">
        <v>344</v>
      </c>
      <c r="H1809" s="102" t="s">
        <v>344</v>
      </c>
      <c r="I1809" s="102" t="s">
        <v>344</v>
      </c>
      <c r="J1809" s="100" t="s">
        <v>345</v>
      </c>
      <c r="K1809" s="100" t="s">
        <v>346</v>
      </c>
      <c r="L1809" s="100" t="s">
        <v>347</v>
      </c>
      <c r="O1809" s="105"/>
      <c r="R1809" s="97"/>
    </row>
    <row r="1810" spans="1:18" ht="15.6" hidden="1" x14ac:dyDescent="0.3">
      <c r="A1810" s="100" t="s">
        <v>3218</v>
      </c>
      <c r="B1810" s="97" t="s">
        <v>3219</v>
      </c>
      <c r="C1810" s="101" t="s">
        <v>350</v>
      </c>
      <c r="D1810" s="100" t="s">
        <v>351</v>
      </c>
      <c r="E1810" s="102">
        <v>1.46</v>
      </c>
      <c r="F1810" s="102">
        <v>1.78</v>
      </c>
      <c r="G1810" s="102">
        <v>2.1</v>
      </c>
      <c r="H1810" s="102">
        <v>2.29</v>
      </c>
      <c r="I1810" s="102">
        <v>1.91</v>
      </c>
      <c r="J1810" s="100" t="s">
        <v>352</v>
      </c>
      <c r="K1810" s="100" t="s">
        <v>346</v>
      </c>
      <c r="L1810" s="100" t="s">
        <v>353</v>
      </c>
      <c r="O1810" s="105"/>
      <c r="R1810" s="97"/>
    </row>
    <row r="1811" spans="1:18" ht="15.6" hidden="1" x14ac:dyDescent="0.3">
      <c r="A1811" s="100" t="s">
        <v>3220</v>
      </c>
      <c r="B1811" s="97" t="s">
        <v>3221</v>
      </c>
      <c r="C1811" s="101" t="s">
        <v>356</v>
      </c>
      <c r="D1811" s="100" t="s">
        <v>351</v>
      </c>
      <c r="E1811" s="102" t="s">
        <v>364</v>
      </c>
      <c r="F1811" s="102" t="s">
        <v>364</v>
      </c>
      <c r="G1811" s="102" t="s">
        <v>364</v>
      </c>
      <c r="H1811" s="102" t="s">
        <v>364</v>
      </c>
      <c r="I1811" s="102" t="s">
        <v>364</v>
      </c>
      <c r="J1811" s="100" t="s">
        <v>345</v>
      </c>
      <c r="K1811" s="100" t="s">
        <v>346</v>
      </c>
      <c r="L1811" s="100" t="s">
        <v>347</v>
      </c>
      <c r="O1811" s="105"/>
      <c r="R1811" s="97"/>
    </row>
    <row r="1812" spans="1:18" ht="15.6" hidden="1" x14ac:dyDescent="0.3">
      <c r="A1812" s="100" t="s">
        <v>3222</v>
      </c>
      <c r="B1812" s="97" t="s">
        <v>712</v>
      </c>
      <c r="C1812" s="101" t="s">
        <v>493</v>
      </c>
      <c r="D1812" s="100" t="s">
        <v>351</v>
      </c>
      <c r="E1812" s="102" t="s">
        <v>393</v>
      </c>
      <c r="F1812" s="102" t="s">
        <v>393</v>
      </c>
      <c r="G1812" s="102" t="s">
        <v>393</v>
      </c>
      <c r="H1812" s="102" t="s">
        <v>393</v>
      </c>
      <c r="I1812" s="102" t="s">
        <v>393</v>
      </c>
      <c r="J1812" s="100" t="s">
        <v>345</v>
      </c>
      <c r="K1812" s="100" t="s">
        <v>346</v>
      </c>
      <c r="L1812" s="100" t="s">
        <v>347</v>
      </c>
      <c r="O1812" s="105"/>
      <c r="R1812" s="97"/>
    </row>
    <row r="1813" spans="1:18" ht="15.6" hidden="1" x14ac:dyDescent="0.3">
      <c r="A1813" s="100" t="s">
        <v>3223</v>
      </c>
      <c r="B1813" s="97" t="s">
        <v>3224</v>
      </c>
      <c r="C1813" s="101" t="s">
        <v>356</v>
      </c>
      <c r="D1813" s="100" t="s">
        <v>363</v>
      </c>
      <c r="E1813" s="102" t="s">
        <v>364</v>
      </c>
      <c r="F1813" s="102" t="s">
        <v>364</v>
      </c>
      <c r="G1813" s="102" t="s">
        <v>364</v>
      </c>
      <c r="H1813" s="102" t="s">
        <v>364</v>
      </c>
      <c r="I1813" s="102" t="s">
        <v>364</v>
      </c>
      <c r="J1813" s="100" t="s">
        <v>484</v>
      </c>
      <c r="K1813" s="100" t="s">
        <v>1446</v>
      </c>
      <c r="L1813" s="100" t="s">
        <v>347</v>
      </c>
      <c r="O1813" s="105"/>
      <c r="R1813" s="97"/>
    </row>
    <row r="1814" spans="1:18" ht="15.6" hidden="1" x14ac:dyDescent="0.3">
      <c r="A1814" s="100" t="s">
        <v>3225</v>
      </c>
      <c r="B1814" s="97" t="s">
        <v>3226</v>
      </c>
      <c r="C1814" s="101" t="s">
        <v>644</v>
      </c>
      <c r="D1814" s="100" t="s">
        <v>351</v>
      </c>
      <c r="E1814" s="102" t="s">
        <v>393</v>
      </c>
      <c r="F1814" s="102" t="s">
        <v>393</v>
      </c>
      <c r="G1814" s="102" t="s">
        <v>393</v>
      </c>
      <c r="H1814" s="102" t="s">
        <v>393</v>
      </c>
      <c r="I1814" s="102" t="s">
        <v>393</v>
      </c>
      <c r="J1814" s="100" t="s">
        <v>484</v>
      </c>
      <c r="K1814" s="100" t="s">
        <v>346</v>
      </c>
      <c r="L1814" s="100" t="s">
        <v>347</v>
      </c>
      <c r="O1814" s="105"/>
      <c r="R1814" s="97"/>
    </row>
    <row r="1815" spans="1:18" ht="15.6" hidden="1" x14ac:dyDescent="0.3">
      <c r="A1815" s="100" t="s">
        <v>3227</v>
      </c>
      <c r="B1815" s="97" t="s">
        <v>417</v>
      </c>
      <c r="C1815" s="101" t="s">
        <v>378</v>
      </c>
      <c r="D1815" s="100" t="s">
        <v>342</v>
      </c>
      <c r="E1815" s="102">
        <v>1.5</v>
      </c>
      <c r="F1815" s="102">
        <v>1.81</v>
      </c>
      <c r="G1815" s="102">
        <v>2.08</v>
      </c>
      <c r="H1815" s="102">
        <v>2.17</v>
      </c>
      <c r="I1815" s="102">
        <v>1.89</v>
      </c>
      <c r="J1815" s="100" t="s">
        <v>352</v>
      </c>
      <c r="K1815" s="100" t="s">
        <v>346</v>
      </c>
      <c r="L1815" s="100" t="s">
        <v>353</v>
      </c>
      <c r="O1815" s="105"/>
      <c r="R1815" s="97"/>
    </row>
    <row r="1816" spans="1:18" ht="15.6" hidden="1" x14ac:dyDescent="0.3">
      <c r="A1816" s="100" t="s">
        <v>3228</v>
      </c>
      <c r="B1816" s="97" t="s">
        <v>3229</v>
      </c>
      <c r="C1816" s="101" t="s">
        <v>356</v>
      </c>
      <c r="D1816" s="100" t="s">
        <v>363</v>
      </c>
      <c r="E1816" s="102" t="s">
        <v>364</v>
      </c>
      <c r="F1816" s="102" t="s">
        <v>364</v>
      </c>
      <c r="G1816" s="102" t="s">
        <v>364</v>
      </c>
      <c r="H1816" s="102" t="s">
        <v>364</v>
      </c>
      <c r="I1816" s="102" t="s">
        <v>364</v>
      </c>
      <c r="J1816" s="100" t="s">
        <v>365</v>
      </c>
      <c r="K1816" s="100" t="s">
        <v>346</v>
      </c>
      <c r="L1816" s="100" t="s">
        <v>347</v>
      </c>
      <c r="O1816" s="105"/>
      <c r="R1816" s="97"/>
    </row>
    <row r="1817" spans="1:18" ht="15.6" hidden="1" x14ac:dyDescent="0.3">
      <c r="A1817" s="100" t="s">
        <v>3230</v>
      </c>
      <c r="B1817" s="97" t="s">
        <v>3231</v>
      </c>
      <c r="C1817" s="101" t="s">
        <v>356</v>
      </c>
      <c r="D1817" s="100" t="s">
        <v>363</v>
      </c>
      <c r="E1817" s="102" t="s">
        <v>364</v>
      </c>
      <c r="F1817" s="102" t="s">
        <v>364</v>
      </c>
      <c r="G1817" s="102" t="s">
        <v>364</v>
      </c>
      <c r="H1817" s="102" t="s">
        <v>364</v>
      </c>
      <c r="I1817" s="102" t="s">
        <v>364</v>
      </c>
      <c r="J1817" s="100" t="s">
        <v>345</v>
      </c>
      <c r="K1817" s="100" t="s">
        <v>346</v>
      </c>
      <c r="L1817" s="100" t="s">
        <v>347</v>
      </c>
      <c r="O1817" s="105"/>
      <c r="R1817" s="97"/>
    </row>
    <row r="1818" spans="1:18" ht="15.6" hidden="1" x14ac:dyDescent="0.3">
      <c r="A1818" s="100" t="s">
        <v>3232</v>
      </c>
      <c r="B1818" s="97" t="s">
        <v>568</v>
      </c>
      <c r="C1818" s="101" t="s">
        <v>726</v>
      </c>
      <c r="D1818" s="100" t="s">
        <v>342</v>
      </c>
      <c r="E1818" s="102" t="s">
        <v>343</v>
      </c>
      <c r="F1818" s="102" t="s">
        <v>343</v>
      </c>
      <c r="G1818" s="102" t="s">
        <v>343</v>
      </c>
      <c r="H1818" s="102" t="s">
        <v>344</v>
      </c>
      <c r="I1818" s="102" t="s">
        <v>343</v>
      </c>
      <c r="J1818" s="100" t="s">
        <v>345</v>
      </c>
      <c r="K1818" s="100" t="s">
        <v>346</v>
      </c>
      <c r="L1818" s="100" t="s">
        <v>347</v>
      </c>
      <c r="O1818" s="105"/>
      <c r="R1818" s="97"/>
    </row>
    <row r="1819" spans="1:18" ht="15.6" hidden="1" x14ac:dyDescent="0.3">
      <c r="A1819" s="100" t="s">
        <v>3233</v>
      </c>
      <c r="B1819" s="97" t="s">
        <v>1885</v>
      </c>
      <c r="C1819" s="101" t="s">
        <v>443</v>
      </c>
      <c r="D1819" s="100" t="s">
        <v>351</v>
      </c>
      <c r="E1819" s="102">
        <v>1.46</v>
      </c>
      <c r="F1819" s="102">
        <v>1.78</v>
      </c>
      <c r="G1819" s="102">
        <v>2.0499999999999998</v>
      </c>
      <c r="H1819" s="102">
        <v>2.15</v>
      </c>
      <c r="I1819" s="102">
        <v>1.86</v>
      </c>
      <c r="J1819" s="100" t="s">
        <v>352</v>
      </c>
      <c r="K1819" s="100" t="s">
        <v>346</v>
      </c>
      <c r="L1819" s="100" t="s">
        <v>353</v>
      </c>
      <c r="O1819" s="105"/>
      <c r="R1819" s="97"/>
    </row>
    <row r="1820" spans="1:18" ht="15.6" hidden="1" x14ac:dyDescent="0.3">
      <c r="A1820" s="100" t="s">
        <v>3234</v>
      </c>
      <c r="B1820" s="97" t="s">
        <v>1338</v>
      </c>
      <c r="C1820" s="101" t="s">
        <v>418</v>
      </c>
      <c r="D1820" s="100" t="s">
        <v>351</v>
      </c>
      <c r="E1820" s="102">
        <v>1.35</v>
      </c>
      <c r="F1820" s="102">
        <v>1.75</v>
      </c>
      <c r="G1820" s="102">
        <v>1.82</v>
      </c>
      <c r="H1820" s="102">
        <v>2.1800000000000002</v>
      </c>
      <c r="I1820" s="102">
        <v>1.77</v>
      </c>
      <c r="J1820" s="100" t="s">
        <v>352</v>
      </c>
      <c r="K1820" s="100" t="s">
        <v>346</v>
      </c>
      <c r="L1820" s="100" t="s">
        <v>353</v>
      </c>
      <c r="O1820" s="105"/>
      <c r="R1820" s="97"/>
    </row>
    <row r="1821" spans="1:18" ht="15.6" hidden="1" x14ac:dyDescent="0.3">
      <c r="A1821" s="100" t="s">
        <v>3235</v>
      </c>
      <c r="B1821" s="97" t="s">
        <v>3236</v>
      </c>
      <c r="C1821" s="101" t="s">
        <v>356</v>
      </c>
      <c r="D1821" s="100" t="s">
        <v>363</v>
      </c>
      <c r="E1821" s="102" t="s">
        <v>364</v>
      </c>
      <c r="F1821" s="102" t="s">
        <v>364</v>
      </c>
      <c r="G1821" s="102" t="s">
        <v>364</v>
      </c>
      <c r="H1821" s="102" t="s">
        <v>364</v>
      </c>
      <c r="I1821" s="102" t="s">
        <v>364</v>
      </c>
      <c r="J1821" s="100" t="s">
        <v>484</v>
      </c>
      <c r="K1821" s="100" t="s">
        <v>1446</v>
      </c>
      <c r="L1821" s="100" t="s">
        <v>347</v>
      </c>
      <c r="O1821" s="105"/>
      <c r="R1821" s="97"/>
    </row>
    <row r="1822" spans="1:18" ht="15.6" hidden="1" x14ac:dyDescent="0.3">
      <c r="A1822" s="100" t="s">
        <v>3237</v>
      </c>
      <c r="B1822" s="97" t="s">
        <v>3238</v>
      </c>
      <c r="C1822" s="101" t="s">
        <v>384</v>
      </c>
      <c r="D1822" s="100" t="s">
        <v>363</v>
      </c>
      <c r="E1822" s="102" t="s">
        <v>364</v>
      </c>
      <c r="F1822" s="102" t="s">
        <v>364</v>
      </c>
      <c r="G1822" s="102" t="s">
        <v>364</v>
      </c>
      <c r="H1822" s="102" t="s">
        <v>364</v>
      </c>
      <c r="I1822" s="102" t="s">
        <v>364</v>
      </c>
      <c r="J1822" s="100" t="s">
        <v>365</v>
      </c>
      <c r="K1822" s="100" t="s">
        <v>346</v>
      </c>
      <c r="L1822" s="100" t="s">
        <v>347</v>
      </c>
      <c r="O1822" s="105"/>
      <c r="R1822" s="97"/>
    </row>
    <row r="1823" spans="1:18" ht="15.6" hidden="1" x14ac:dyDescent="0.3">
      <c r="A1823" s="100" t="s">
        <v>3239</v>
      </c>
      <c r="B1823" s="97" t="s">
        <v>3240</v>
      </c>
      <c r="C1823" s="101" t="s">
        <v>384</v>
      </c>
      <c r="D1823" s="100" t="s">
        <v>803</v>
      </c>
      <c r="E1823" s="102" t="s">
        <v>344</v>
      </c>
      <c r="F1823" s="102" t="s">
        <v>344</v>
      </c>
      <c r="G1823" s="102" t="s">
        <v>344</v>
      </c>
      <c r="H1823" s="102" t="s">
        <v>344</v>
      </c>
      <c r="I1823" s="102" t="s">
        <v>344</v>
      </c>
      <c r="J1823" s="100" t="s">
        <v>345</v>
      </c>
      <c r="K1823" s="100" t="s">
        <v>346</v>
      </c>
      <c r="L1823" s="100" t="s">
        <v>347</v>
      </c>
      <c r="O1823" s="105"/>
      <c r="R1823" s="97"/>
    </row>
    <row r="1824" spans="1:18" ht="15.6" hidden="1" x14ac:dyDescent="0.3">
      <c r="A1824" s="100" t="s">
        <v>3241</v>
      </c>
      <c r="B1824" s="97" t="s">
        <v>574</v>
      </c>
      <c r="C1824" s="101" t="s">
        <v>817</v>
      </c>
      <c r="D1824" s="100" t="s">
        <v>342</v>
      </c>
      <c r="E1824" s="102" t="s">
        <v>343</v>
      </c>
      <c r="F1824" s="102" t="s">
        <v>343</v>
      </c>
      <c r="G1824" s="102" t="s">
        <v>343</v>
      </c>
      <c r="H1824" s="102" t="s">
        <v>344</v>
      </c>
      <c r="I1824" s="102" t="s">
        <v>343</v>
      </c>
      <c r="J1824" s="100" t="s">
        <v>345</v>
      </c>
      <c r="K1824" s="100" t="s">
        <v>346</v>
      </c>
      <c r="L1824" s="100" t="s">
        <v>347</v>
      </c>
      <c r="O1824" s="105"/>
      <c r="R1824" s="97"/>
    </row>
    <row r="1825" spans="1:18" ht="15.6" hidden="1" x14ac:dyDescent="0.3">
      <c r="A1825" s="100" t="s">
        <v>3242</v>
      </c>
      <c r="B1825" s="97" t="s">
        <v>1031</v>
      </c>
      <c r="C1825" s="101" t="s">
        <v>791</v>
      </c>
      <c r="D1825" s="100" t="s">
        <v>351</v>
      </c>
      <c r="E1825" s="102" t="s">
        <v>393</v>
      </c>
      <c r="F1825" s="102" t="s">
        <v>393</v>
      </c>
      <c r="G1825" s="102" t="s">
        <v>393</v>
      </c>
      <c r="H1825" s="102" t="s">
        <v>393</v>
      </c>
      <c r="I1825" s="102" t="s">
        <v>393</v>
      </c>
      <c r="J1825" s="100" t="s">
        <v>345</v>
      </c>
      <c r="K1825" s="100" t="s">
        <v>346</v>
      </c>
      <c r="L1825" s="100" t="s">
        <v>347</v>
      </c>
      <c r="O1825" s="105"/>
      <c r="R1825" s="97"/>
    </row>
    <row r="1826" spans="1:18" ht="15.6" hidden="1" x14ac:dyDescent="0.3">
      <c r="A1826" s="100" t="s">
        <v>3243</v>
      </c>
      <c r="B1826" s="97" t="s">
        <v>1941</v>
      </c>
      <c r="C1826" s="101" t="s">
        <v>514</v>
      </c>
      <c r="D1826" s="100" t="s">
        <v>351</v>
      </c>
      <c r="E1826" s="102">
        <v>2.0699999999999998</v>
      </c>
      <c r="F1826" s="102">
        <v>2.06</v>
      </c>
      <c r="G1826" s="102">
        <v>2.2650000000000001</v>
      </c>
      <c r="H1826" s="102">
        <v>2.06</v>
      </c>
      <c r="I1826" s="102">
        <v>2.1139999999999999</v>
      </c>
      <c r="J1826" s="100" t="s">
        <v>621</v>
      </c>
      <c r="K1826" s="100" t="s">
        <v>346</v>
      </c>
      <c r="L1826" s="100" t="s">
        <v>478</v>
      </c>
      <c r="O1826" s="105"/>
      <c r="R1826" s="97"/>
    </row>
    <row r="1827" spans="1:18" ht="15.6" hidden="1" x14ac:dyDescent="0.3">
      <c r="A1827" s="100" t="s">
        <v>3244</v>
      </c>
      <c r="B1827" s="97" t="s">
        <v>765</v>
      </c>
      <c r="C1827" s="101" t="s">
        <v>514</v>
      </c>
      <c r="D1827" s="100" t="s">
        <v>342</v>
      </c>
      <c r="E1827" s="102" t="s">
        <v>343</v>
      </c>
      <c r="F1827" s="102" t="s">
        <v>343</v>
      </c>
      <c r="G1827" s="102" t="s">
        <v>343</v>
      </c>
      <c r="H1827" s="102" t="s">
        <v>344</v>
      </c>
      <c r="I1827" s="102" t="s">
        <v>343</v>
      </c>
      <c r="J1827" s="100" t="s">
        <v>345</v>
      </c>
      <c r="K1827" s="100" t="s">
        <v>346</v>
      </c>
      <c r="L1827" s="100" t="s">
        <v>347</v>
      </c>
      <c r="O1827" s="105"/>
      <c r="R1827" s="97"/>
    </row>
    <row r="1828" spans="1:18" ht="15.6" hidden="1" x14ac:dyDescent="0.3">
      <c r="A1828" s="100" t="s">
        <v>3245</v>
      </c>
      <c r="B1828" s="97" t="s">
        <v>3246</v>
      </c>
      <c r="C1828" s="101" t="s">
        <v>670</v>
      </c>
      <c r="D1828" s="100" t="s">
        <v>342</v>
      </c>
      <c r="E1828" s="102">
        <v>1.5</v>
      </c>
      <c r="F1828" s="102">
        <v>1.81</v>
      </c>
      <c r="G1828" s="102">
        <v>2.14</v>
      </c>
      <c r="H1828" s="102">
        <v>2.31</v>
      </c>
      <c r="I1828" s="102">
        <v>1.94</v>
      </c>
      <c r="J1828" s="100" t="s">
        <v>352</v>
      </c>
      <c r="K1828" s="100" t="s">
        <v>346</v>
      </c>
      <c r="L1828" s="100" t="s">
        <v>353</v>
      </c>
      <c r="O1828" s="105"/>
      <c r="R1828" s="97"/>
    </row>
    <row r="1829" spans="1:18" ht="15.6" hidden="1" x14ac:dyDescent="0.3">
      <c r="A1829" s="100" t="s">
        <v>3247</v>
      </c>
      <c r="B1829" s="97" t="s">
        <v>866</v>
      </c>
      <c r="C1829" s="101" t="s">
        <v>686</v>
      </c>
      <c r="D1829" s="100" t="s">
        <v>351</v>
      </c>
      <c r="E1829" s="102" t="s">
        <v>343</v>
      </c>
      <c r="F1829" s="102" t="s">
        <v>343</v>
      </c>
      <c r="G1829" s="102" t="s">
        <v>343</v>
      </c>
      <c r="H1829" s="102" t="s">
        <v>344</v>
      </c>
      <c r="I1829" s="102" t="s">
        <v>343</v>
      </c>
      <c r="J1829" s="100" t="s">
        <v>345</v>
      </c>
      <c r="K1829" s="100" t="s">
        <v>346</v>
      </c>
      <c r="L1829" s="100" t="s">
        <v>347</v>
      </c>
      <c r="O1829" s="105"/>
      <c r="R1829" s="97"/>
    </row>
    <row r="1830" spans="1:18" ht="15.6" hidden="1" x14ac:dyDescent="0.3">
      <c r="A1830" s="100" t="s">
        <v>3248</v>
      </c>
      <c r="B1830" s="97" t="s">
        <v>566</v>
      </c>
      <c r="C1830" s="101" t="s">
        <v>713</v>
      </c>
      <c r="D1830" s="100" t="s">
        <v>342</v>
      </c>
      <c r="E1830" s="102" t="s">
        <v>343</v>
      </c>
      <c r="F1830" s="102" t="s">
        <v>343</v>
      </c>
      <c r="G1830" s="102" t="s">
        <v>343</v>
      </c>
      <c r="H1830" s="102" t="s">
        <v>344</v>
      </c>
      <c r="I1830" s="102" t="s">
        <v>343</v>
      </c>
      <c r="J1830" s="100" t="s">
        <v>345</v>
      </c>
      <c r="K1830" s="100" t="s">
        <v>346</v>
      </c>
      <c r="L1830" s="100" t="s">
        <v>347</v>
      </c>
      <c r="O1830" s="105"/>
      <c r="R1830" s="97"/>
    </row>
    <row r="1831" spans="1:18" ht="15.6" hidden="1" x14ac:dyDescent="0.3">
      <c r="A1831" s="100" t="s">
        <v>3249</v>
      </c>
      <c r="B1831" s="97" t="s">
        <v>983</v>
      </c>
      <c r="C1831" s="101" t="s">
        <v>769</v>
      </c>
      <c r="D1831" s="100" t="s">
        <v>351</v>
      </c>
      <c r="E1831" s="102" t="s">
        <v>343</v>
      </c>
      <c r="F1831" s="102" t="s">
        <v>432</v>
      </c>
      <c r="G1831" s="102" t="s">
        <v>343</v>
      </c>
      <c r="H1831" s="102" t="s">
        <v>344</v>
      </c>
      <c r="I1831" s="102" t="s">
        <v>343</v>
      </c>
      <c r="J1831" s="100" t="s">
        <v>345</v>
      </c>
      <c r="K1831" s="100" t="s">
        <v>346</v>
      </c>
      <c r="L1831" s="100" t="s">
        <v>347</v>
      </c>
      <c r="O1831" s="105"/>
      <c r="R1831" s="97"/>
    </row>
    <row r="1832" spans="1:18" ht="15.6" hidden="1" x14ac:dyDescent="0.3">
      <c r="A1832" s="100" t="s">
        <v>3250</v>
      </c>
      <c r="B1832" s="97" t="s">
        <v>3251</v>
      </c>
      <c r="C1832" s="101" t="s">
        <v>384</v>
      </c>
      <c r="D1832" s="100" t="s">
        <v>342</v>
      </c>
      <c r="E1832" s="102" t="s">
        <v>344</v>
      </c>
      <c r="F1832" s="102" t="s">
        <v>344</v>
      </c>
      <c r="G1832" s="102" t="s">
        <v>344</v>
      </c>
      <c r="H1832" s="102" t="s">
        <v>344</v>
      </c>
      <c r="I1832" s="102" t="s">
        <v>344</v>
      </c>
      <c r="J1832" s="100" t="s">
        <v>345</v>
      </c>
      <c r="K1832" s="100" t="s">
        <v>346</v>
      </c>
      <c r="L1832" s="100" t="s">
        <v>347</v>
      </c>
      <c r="O1832" s="105"/>
      <c r="R1832" s="97"/>
    </row>
    <row r="1833" spans="1:18" ht="15.6" hidden="1" x14ac:dyDescent="0.3">
      <c r="A1833" s="100" t="s">
        <v>3252</v>
      </c>
      <c r="B1833" s="97" t="s">
        <v>398</v>
      </c>
      <c r="C1833" s="101" t="s">
        <v>418</v>
      </c>
      <c r="D1833" s="100" t="s">
        <v>342</v>
      </c>
      <c r="E1833" s="102" t="s">
        <v>344</v>
      </c>
      <c r="F1833" s="102" t="s">
        <v>344</v>
      </c>
      <c r="G1833" s="102" t="s">
        <v>343</v>
      </c>
      <c r="H1833" s="102" t="s">
        <v>344</v>
      </c>
      <c r="I1833" s="102" t="s">
        <v>343</v>
      </c>
      <c r="J1833" s="100" t="s">
        <v>345</v>
      </c>
      <c r="K1833" s="100" t="s">
        <v>346</v>
      </c>
      <c r="L1833" s="100" t="s">
        <v>347</v>
      </c>
      <c r="O1833" s="105"/>
      <c r="R1833" s="97"/>
    </row>
    <row r="1834" spans="1:18" ht="15.6" hidden="1" x14ac:dyDescent="0.3">
      <c r="A1834" s="100" t="s">
        <v>3253</v>
      </c>
      <c r="B1834" s="97" t="s">
        <v>414</v>
      </c>
      <c r="C1834" s="101" t="s">
        <v>528</v>
      </c>
      <c r="D1834" s="100" t="s">
        <v>351</v>
      </c>
      <c r="E1834" s="102">
        <v>1.48</v>
      </c>
      <c r="F1834" s="102">
        <v>1.82</v>
      </c>
      <c r="G1834" s="102">
        <v>1.84</v>
      </c>
      <c r="H1834" s="102">
        <v>2.39</v>
      </c>
      <c r="I1834" s="102">
        <v>1.88</v>
      </c>
      <c r="J1834" s="100" t="s">
        <v>352</v>
      </c>
      <c r="K1834" s="100" t="s">
        <v>346</v>
      </c>
      <c r="L1834" s="100" t="s">
        <v>353</v>
      </c>
      <c r="O1834" s="105"/>
      <c r="R1834" s="97"/>
    </row>
    <row r="1835" spans="1:18" ht="15.6" hidden="1" x14ac:dyDescent="0.3">
      <c r="A1835" s="100" t="s">
        <v>3254</v>
      </c>
      <c r="B1835" s="97" t="s">
        <v>1616</v>
      </c>
      <c r="C1835" s="101" t="s">
        <v>496</v>
      </c>
      <c r="D1835" s="100" t="s">
        <v>351</v>
      </c>
      <c r="E1835" s="102" t="s">
        <v>393</v>
      </c>
      <c r="F1835" s="102" t="s">
        <v>393</v>
      </c>
      <c r="G1835" s="102" t="s">
        <v>393</v>
      </c>
      <c r="H1835" s="102" t="s">
        <v>393</v>
      </c>
      <c r="I1835" s="102" t="s">
        <v>393</v>
      </c>
      <c r="J1835" s="100" t="s">
        <v>345</v>
      </c>
      <c r="K1835" s="100" t="s">
        <v>346</v>
      </c>
      <c r="L1835" s="100" t="s">
        <v>347</v>
      </c>
      <c r="O1835" s="105"/>
      <c r="R1835" s="97"/>
    </row>
    <row r="1836" spans="1:18" ht="15.6" hidden="1" x14ac:dyDescent="0.3">
      <c r="A1836" s="100" t="s">
        <v>3255</v>
      </c>
      <c r="B1836" s="97" t="s">
        <v>375</v>
      </c>
      <c r="C1836" s="101" t="s">
        <v>670</v>
      </c>
      <c r="D1836" s="100" t="s">
        <v>351</v>
      </c>
      <c r="E1836" s="102">
        <v>1.48</v>
      </c>
      <c r="F1836" s="102">
        <v>1.82</v>
      </c>
      <c r="G1836" s="102">
        <v>1.84</v>
      </c>
      <c r="H1836" s="102">
        <v>2.39</v>
      </c>
      <c r="I1836" s="102">
        <v>1.88</v>
      </c>
      <c r="J1836" s="100" t="s">
        <v>352</v>
      </c>
      <c r="K1836" s="100" t="s">
        <v>346</v>
      </c>
      <c r="L1836" s="100" t="s">
        <v>353</v>
      </c>
      <c r="O1836" s="105"/>
      <c r="R1836" s="97"/>
    </row>
    <row r="1837" spans="1:18" ht="15.6" hidden="1" x14ac:dyDescent="0.3">
      <c r="A1837" s="100" t="s">
        <v>3256</v>
      </c>
      <c r="B1837" s="97" t="s">
        <v>3257</v>
      </c>
      <c r="C1837" s="101" t="s">
        <v>356</v>
      </c>
      <c r="D1837" s="100" t="s">
        <v>363</v>
      </c>
      <c r="E1837" s="102" t="s">
        <v>364</v>
      </c>
      <c r="F1837" s="102" t="s">
        <v>364</v>
      </c>
      <c r="G1837" s="102" t="s">
        <v>364</v>
      </c>
      <c r="H1837" s="102" t="s">
        <v>364</v>
      </c>
      <c r="I1837" s="102" t="s">
        <v>364</v>
      </c>
      <c r="J1837" s="100" t="s">
        <v>365</v>
      </c>
      <c r="K1837" s="100" t="s">
        <v>346</v>
      </c>
      <c r="L1837" s="100" t="s">
        <v>347</v>
      </c>
      <c r="O1837" s="105"/>
      <c r="R1837" s="97"/>
    </row>
    <row r="1838" spans="1:18" ht="15.6" hidden="1" x14ac:dyDescent="0.3">
      <c r="A1838" s="100" t="s">
        <v>3258</v>
      </c>
      <c r="B1838" s="97" t="s">
        <v>535</v>
      </c>
      <c r="C1838" s="101" t="s">
        <v>466</v>
      </c>
      <c r="D1838" s="100" t="s">
        <v>342</v>
      </c>
      <c r="E1838" s="102" t="s">
        <v>344</v>
      </c>
      <c r="F1838" s="102" t="s">
        <v>343</v>
      </c>
      <c r="G1838" s="102" t="s">
        <v>343</v>
      </c>
      <c r="H1838" s="102" t="s">
        <v>344</v>
      </c>
      <c r="I1838" s="102" t="s">
        <v>343</v>
      </c>
      <c r="J1838" s="100" t="s">
        <v>345</v>
      </c>
      <c r="K1838" s="100" t="s">
        <v>346</v>
      </c>
      <c r="L1838" s="100" t="s">
        <v>347</v>
      </c>
      <c r="O1838" s="105"/>
      <c r="R1838" s="97"/>
    </row>
    <row r="1839" spans="1:18" ht="15.6" hidden="1" x14ac:dyDescent="0.3">
      <c r="A1839" s="100" t="s">
        <v>3259</v>
      </c>
      <c r="B1839" s="97" t="s">
        <v>535</v>
      </c>
      <c r="C1839" s="101" t="s">
        <v>473</v>
      </c>
      <c r="D1839" s="100" t="s">
        <v>351</v>
      </c>
      <c r="E1839" s="102" t="s">
        <v>344</v>
      </c>
      <c r="F1839" s="102" t="s">
        <v>343</v>
      </c>
      <c r="G1839" s="102" t="s">
        <v>343</v>
      </c>
      <c r="H1839" s="102" t="s">
        <v>344</v>
      </c>
      <c r="I1839" s="102" t="s">
        <v>343</v>
      </c>
      <c r="J1839" s="100" t="s">
        <v>345</v>
      </c>
      <c r="K1839" s="100" t="s">
        <v>346</v>
      </c>
      <c r="L1839" s="100" t="s">
        <v>347</v>
      </c>
      <c r="O1839" s="105"/>
      <c r="R1839" s="97"/>
    </row>
    <row r="1840" spans="1:18" ht="15.6" hidden="1" x14ac:dyDescent="0.3">
      <c r="A1840" s="100" t="s">
        <v>3260</v>
      </c>
      <c r="B1840" s="97" t="s">
        <v>2001</v>
      </c>
      <c r="C1840" s="101" t="s">
        <v>483</v>
      </c>
      <c r="D1840" s="100" t="s">
        <v>342</v>
      </c>
      <c r="E1840" s="102" t="s">
        <v>343</v>
      </c>
      <c r="F1840" s="102" t="s">
        <v>432</v>
      </c>
      <c r="G1840" s="102" t="s">
        <v>343</v>
      </c>
      <c r="H1840" s="102" t="s">
        <v>344</v>
      </c>
      <c r="I1840" s="102" t="s">
        <v>343</v>
      </c>
      <c r="J1840" s="100" t="s">
        <v>484</v>
      </c>
      <c r="K1840" s="100" t="s">
        <v>346</v>
      </c>
      <c r="L1840" s="100" t="s">
        <v>347</v>
      </c>
      <c r="O1840" s="105"/>
      <c r="R1840" s="97"/>
    </row>
    <row r="1841" spans="1:18" ht="15.6" hidden="1" x14ac:dyDescent="0.3">
      <c r="A1841" s="100" t="s">
        <v>3261</v>
      </c>
      <c r="B1841" s="97" t="s">
        <v>715</v>
      </c>
      <c r="C1841" s="101" t="s">
        <v>726</v>
      </c>
      <c r="D1841" s="100" t="s">
        <v>342</v>
      </c>
      <c r="E1841" s="102" t="s">
        <v>343</v>
      </c>
      <c r="F1841" s="102" t="s">
        <v>343</v>
      </c>
      <c r="G1841" s="102" t="s">
        <v>343</v>
      </c>
      <c r="H1841" s="102" t="s">
        <v>344</v>
      </c>
      <c r="I1841" s="102" t="s">
        <v>343</v>
      </c>
      <c r="J1841" s="100" t="s">
        <v>345</v>
      </c>
      <c r="K1841" s="100" t="s">
        <v>346</v>
      </c>
      <c r="L1841" s="100" t="s">
        <v>347</v>
      </c>
      <c r="O1841" s="105"/>
      <c r="R1841" s="97"/>
    </row>
    <row r="1842" spans="1:18" ht="15.6" hidden="1" x14ac:dyDescent="0.3">
      <c r="A1842" s="100" t="s">
        <v>3262</v>
      </c>
      <c r="B1842" s="97" t="s">
        <v>404</v>
      </c>
      <c r="C1842" s="101" t="s">
        <v>483</v>
      </c>
      <c r="D1842" s="100" t="s">
        <v>342</v>
      </c>
      <c r="E1842" s="102" t="s">
        <v>343</v>
      </c>
      <c r="F1842" s="102" t="s">
        <v>432</v>
      </c>
      <c r="G1842" s="102" t="s">
        <v>343</v>
      </c>
      <c r="H1842" s="102" t="s">
        <v>344</v>
      </c>
      <c r="I1842" s="102" t="s">
        <v>343</v>
      </c>
      <c r="J1842" s="100" t="s">
        <v>345</v>
      </c>
      <c r="K1842" s="100" t="s">
        <v>346</v>
      </c>
      <c r="L1842" s="100" t="s">
        <v>347</v>
      </c>
      <c r="O1842" s="105"/>
      <c r="R1842" s="97"/>
    </row>
    <row r="1843" spans="1:18" ht="15.6" hidden="1" x14ac:dyDescent="0.3">
      <c r="A1843" s="100" t="s">
        <v>3263</v>
      </c>
      <c r="B1843" s="97" t="s">
        <v>3264</v>
      </c>
      <c r="C1843" s="101" t="s">
        <v>356</v>
      </c>
      <c r="D1843" s="100" t="s">
        <v>363</v>
      </c>
      <c r="E1843" s="102" t="s">
        <v>364</v>
      </c>
      <c r="F1843" s="102" t="s">
        <v>364</v>
      </c>
      <c r="G1843" s="102" t="s">
        <v>364</v>
      </c>
      <c r="H1843" s="102" t="s">
        <v>364</v>
      </c>
      <c r="I1843" s="102" t="s">
        <v>364</v>
      </c>
      <c r="J1843" s="100" t="s">
        <v>365</v>
      </c>
      <c r="K1843" s="100" t="s">
        <v>346</v>
      </c>
      <c r="L1843" s="100" t="s">
        <v>347</v>
      </c>
      <c r="O1843" s="105"/>
      <c r="R1843" s="97"/>
    </row>
    <row r="1844" spans="1:18" ht="15.6" hidden="1" x14ac:dyDescent="0.3">
      <c r="A1844" s="100" t="s">
        <v>3265</v>
      </c>
      <c r="B1844" s="97" t="s">
        <v>3266</v>
      </c>
      <c r="C1844" s="101" t="s">
        <v>368</v>
      </c>
      <c r="D1844" s="100" t="s">
        <v>351</v>
      </c>
      <c r="E1844" s="102" t="s">
        <v>432</v>
      </c>
      <c r="F1844" s="102" t="s">
        <v>344</v>
      </c>
      <c r="G1844" s="102" t="s">
        <v>344</v>
      </c>
      <c r="H1844" s="102" t="s">
        <v>344</v>
      </c>
      <c r="I1844" s="102" t="s">
        <v>344</v>
      </c>
      <c r="J1844" s="100" t="s">
        <v>345</v>
      </c>
      <c r="K1844" s="100" t="s">
        <v>346</v>
      </c>
      <c r="L1844" s="100" t="s">
        <v>347</v>
      </c>
      <c r="O1844" s="105"/>
      <c r="R1844" s="97"/>
    </row>
    <row r="1845" spans="1:18" ht="15.6" hidden="1" x14ac:dyDescent="0.3">
      <c r="A1845" s="100" t="s">
        <v>3267</v>
      </c>
      <c r="B1845" s="97" t="s">
        <v>2019</v>
      </c>
      <c r="C1845" s="101" t="s">
        <v>514</v>
      </c>
      <c r="D1845" s="100" t="s">
        <v>342</v>
      </c>
      <c r="E1845" s="102" t="s">
        <v>343</v>
      </c>
      <c r="F1845" s="102" t="s">
        <v>343</v>
      </c>
      <c r="G1845" s="102" t="s">
        <v>343</v>
      </c>
      <c r="H1845" s="102" t="s">
        <v>344</v>
      </c>
      <c r="I1845" s="102" t="s">
        <v>343</v>
      </c>
      <c r="J1845" s="100" t="s">
        <v>345</v>
      </c>
      <c r="K1845" s="100" t="s">
        <v>346</v>
      </c>
      <c r="L1845" s="100" t="s">
        <v>347</v>
      </c>
      <c r="O1845" s="105"/>
      <c r="R1845" s="97"/>
    </row>
    <row r="1846" spans="1:18" ht="15.6" hidden="1" x14ac:dyDescent="0.3">
      <c r="A1846" s="100" t="s">
        <v>3268</v>
      </c>
      <c r="B1846" s="97" t="s">
        <v>2153</v>
      </c>
      <c r="C1846" s="101" t="s">
        <v>371</v>
      </c>
      <c r="D1846" s="100" t="s">
        <v>351</v>
      </c>
      <c r="E1846" s="102" t="s">
        <v>344</v>
      </c>
      <c r="F1846" s="102" t="s">
        <v>343</v>
      </c>
      <c r="G1846" s="102" t="s">
        <v>343</v>
      </c>
      <c r="H1846" s="102" t="s">
        <v>344</v>
      </c>
      <c r="I1846" s="102" t="s">
        <v>343</v>
      </c>
      <c r="J1846" s="100" t="s">
        <v>345</v>
      </c>
      <c r="K1846" s="100" t="s">
        <v>346</v>
      </c>
      <c r="L1846" s="100" t="s">
        <v>347</v>
      </c>
      <c r="O1846" s="105"/>
      <c r="R1846" s="97"/>
    </row>
    <row r="1847" spans="1:18" ht="15.6" hidden="1" x14ac:dyDescent="0.3">
      <c r="A1847" s="100" t="s">
        <v>3269</v>
      </c>
      <c r="B1847" s="97" t="s">
        <v>3270</v>
      </c>
      <c r="C1847" s="101" t="s">
        <v>425</v>
      </c>
      <c r="D1847" s="100" t="s">
        <v>342</v>
      </c>
      <c r="E1847" s="102">
        <v>1.42</v>
      </c>
      <c r="F1847" s="102">
        <v>1.71</v>
      </c>
      <c r="G1847" s="102">
        <v>1.88</v>
      </c>
      <c r="H1847" s="102">
        <v>2.2400000000000002</v>
      </c>
      <c r="I1847" s="102">
        <v>1.81</v>
      </c>
      <c r="J1847" s="100" t="s">
        <v>352</v>
      </c>
      <c r="K1847" s="100" t="s">
        <v>346</v>
      </c>
      <c r="L1847" s="100" t="s">
        <v>353</v>
      </c>
      <c r="O1847" s="105"/>
      <c r="R1847" s="97"/>
    </row>
    <row r="1848" spans="1:18" ht="15.6" hidden="1" x14ac:dyDescent="0.3">
      <c r="A1848" s="100" t="s">
        <v>3271</v>
      </c>
      <c r="B1848" s="97" t="s">
        <v>1044</v>
      </c>
      <c r="C1848" s="101" t="s">
        <v>726</v>
      </c>
      <c r="D1848" s="100" t="s">
        <v>351</v>
      </c>
      <c r="E1848" s="102" t="s">
        <v>393</v>
      </c>
      <c r="F1848" s="102" t="s">
        <v>393</v>
      </c>
      <c r="G1848" s="102" t="s">
        <v>393</v>
      </c>
      <c r="H1848" s="102" t="s">
        <v>393</v>
      </c>
      <c r="I1848" s="102" t="s">
        <v>393</v>
      </c>
      <c r="J1848" s="100" t="s">
        <v>345</v>
      </c>
      <c r="K1848" s="100" t="s">
        <v>346</v>
      </c>
      <c r="L1848" s="100" t="s">
        <v>347</v>
      </c>
      <c r="O1848" s="105"/>
    </row>
    <row r="1849" spans="1:18" ht="15.6" hidden="1" x14ac:dyDescent="0.3">
      <c r="A1849" s="100" t="s">
        <v>3272</v>
      </c>
      <c r="B1849" s="97" t="s">
        <v>3273</v>
      </c>
      <c r="C1849" s="101" t="s">
        <v>514</v>
      </c>
      <c r="D1849" s="100" t="s">
        <v>342</v>
      </c>
      <c r="E1849" s="102" t="s">
        <v>343</v>
      </c>
      <c r="F1849" s="102" t="s">
        <v>343</v>
      </c>
      <c r="G1849" s="102" t="s">
        <v>343</v>
      </c>
      <c r="H1849" s="102" t="s">
        <v>344</v>
      </c>
      <c r="I1849" s="102" t="s">
        <v>343</v>
      </c>
      <c r="J1849" s="100" t="s">
        <v>345</v>
      </c>
      <c r="K1849" s="100" t="s">
        <v>346</v>
      </c>
      <c r="L1849" s="100" t="s">
        <v>347</v>
      </c>
      <c r="O1849" s="105"/>
    </row>
    <row r="1850" spans="1:18" ht="15.6" hidden="1" x14ac:dyDescent="0.3">
      <c r="A1850" s="100" t="s">
        <v>3274</v>
      </c>
      <c r="B1850" s="97" t="s">
        <v>465</v>
      </c>
      <c r="C1850" s="101" t="s">
        <v>1332</v>
      </c>
      <c r="D1850" s="100" t="s">
        <v>351</v>
      </c>
      <c r="E1850" s="102">
        <v>1.73</v>
      </c>
      <c r="F1850" s="102">
        <v>2.17</v>
      </c>
      <c r="G1850" s="102">
        <v>1.73</v>
      </c>
      <c r="H1850" s="102">
        <v>1.73</v>
      </c>
      <c r="I1850" s="102">
        <v>1.84</v>
      </c>
      <c r="J1850" s="100" t="s">
        <v>352</v>
      </c>
      <c r="K1850" s="100" t="s">
        <v>346</v>
      </c>
      <c r="L1850" s="100" t="s">
        <v>353</v>
      </c>
      <c r="O1850" s="105"/>
    </row>
    <row r="1851" spans="1:18" ht="15.6" hidden="1" x14ac:dyDescent="0.3">
      <c r="A1851" s="100" t="s">
        <v>3275</v>
      </c>
      <c r="B1851" s="97" t="s">
        <v>3276</v>
      </c>
      <c r="C1851" s="101" t="s">
        <v>368</v>
      </c>
      <c r="D1851" s="100" t="s">
        <v>351</v>
      </c>
      <c r="E1851" s="102" t="s">
        <v>432</v>
      </c>
      <c r="F1851" s="102" t="s">
        <v>344</v>
      </c>
      <c r="G1851" s="102" t="s">
        <v>344</v>
      </c>
      <c r="H1851" s="102" t="s">
        <v>344</v>
      </c>
      <c r="I1851" s="102" t="s">
        <v>344</v>
      </c>
      <c r="J1851" s="100" t="s">
        <v>345</v>
      </c>
      <c r="K1851" s="100" t="s">
        <v>346</v>
      </c>
      <c r="L1851" s="100" t="s">
        <v>347</v>
      </c>
      <c r="O1851" s="105"/>
    </row>
    <row r="1852" spans="1:18" ht="15.6" hidden="1" x14ac:dyDescent="0.3">
      <c r="A1852" s="100" t="s">
        <v>3277</v>
      </c>
      <c r="B1852" s="97" t="s">
        <v>3278</v>
      </c>
      <c r="C1852" s="101" t="s">
        <v>384</v>
      </c>
      <c r="D1852" s="100" t="s">
        <v>351</v>
      </c>
      <c r="E1852" s="102" t="s">
        <v>343</v>
      </c>
      <c r="F1852" s="102" t="s">
        <v>343</v>
      </c>
      <c r="G1852" s="102" t="s">
        <v>432</v>
      </c>
      <c r="H1852" s="102" t="s">
        <v>344</v>
      </c>
      <c r="I1852" s="102" t="s">
        <v>344</v>
      </c>
      <c r="J1852" s="100" t="s">
        <v>345</v>
      </c>
      <c r="K1852" s="100" t="s">
        <v>346</v>
      </c>
      <c r="L1852" s="100" t="s">
        <v>347</v>
      </c>
      <c r="O1852" s="105"/>
    </row>
    <row r="1853" spans="1:18" ht="15.6" hidden="1" x14ac:dyDescent="0.3">
      <c r="A1853" s="100" t="s">
        <v>3279</v>
      </c>
      <c r="B1853" s="97" t="s">
        <v>522</v>
      </c>
      <c r="C1853" s="101" t="s">
        <v>350</v>
      </c>
      <c r="D1853" s="100" t="s">
        <v>342</v>
      </c>
      <c r="E1853" s="102" t="s">
        <v>343</v>
      </c>
      <c r="F1853" s="102" t="s">
        <v>343</v>
      </c>
      <c r="G1853" s="102" t="s">
        <v>343</v>
      </c>
      <c r="H1853" s="102" t="s">
        <v>344</v>
      </c>
      <c r="I1853" s="102" t="s">
        <v>343</v>
      </c>
      <c r="J1853" s="100" t="s">
        <v>345</v>
      </c>
      <c r="K1853" s="100" t="s">
        <v>346</v>
      </c>
      <c r="L1853" s="100" t="s">
        <v>347</v>
      </c>
      <c r="O1853" s="105"/>
    </row>
    <row r="1854" spans="1:18" ht="15.6" hidden="1" x14ac:dyDescent="0.3">
      <c r="A1854" s="100" t="s">
        <v>3280</v>
      </c>
      <c r="B1854" s="97" t="s">
        <v>1704</v>
      </c>
      <c r="C1854" s="101" t="s">
        <v>514</v>
      </c>
      <c r="D1854" s="100" t="s">
        <v>342</v>
      </c>
      <c r="E1854" s="102" t="s">
        <v>343</v>
      </c>
      <c r="F1854" s="102" t="s">
        <v>343</v>
      </c>
      <c r="G1854" s="102" t="s">
        <v>343</v>
      </c>
      <c r="H1854" s="102" t="s">
        <v>344</v>
      </c>
      <c r="I1854" s="102" t="s">
        <v>343</v>
      </c>
      <c r="J1854" s="100" t="s">
        <v>345</v>
      </c>
      <c r="K1854" s="100" t="s">
        <v>346</v>
      </c>
      <c r="L1854" s="100" t="s">
        <v>347</v>
      </c>
      <c r="O1854" s="105"/>
    </row>
    <row r="1855" spans="1:18" ht="15.6" hidden="1" x14ac:dyDescent="0.3">
      <c r="A1855" s="100" t="s">
        <v>3281</v>
      </c>
      <c r="B1855" s="97" t="s">
        <v>558</v>
      </c>
      <c r="C1855" s="101" t="s">
        <v>418</v>
      </c>
      <c r="D1855" s="100" t="s">
        <v>342</v>
      </c>
      <c r="E1855" s="102" t="s">
        <v>344</v>
      </c>
      <c r="F1855" s="102" t="s">
        <v>344</v>
      </c>
      <c r="G1855" s="102" t="s">
        <v>343</v>
      </c>
      <c r="H1855" s="102" t="s">
        <v>344</v>
      </c>
      <c r="I1855" s="102" t="s">
        <v>343</v>
      </c>
      <c r="J1855" s="100" t="s">
        <v>345</v>
      </c>
      <c r="K1855" s="100" t="s">
        <v>346</v>
      </c>
      <c r="L1855" s="100" t="s">
        <v>347</v>
      </c>
      <c r="O1855" s="105"/>
    </row>
    <row r="1856" spans="1:18" ht="15.6" hidden="1" x14ac:dyDescent="0.3">
      <c r="A1856" s="100" t="s">
        <v>3282</v>
      </c>
      <c r="B1856" s="97" t="s">
        <v>492</v>
      </c>
      <c r="C1856" s="101" t="s">
        <v>396</v>
      </c>
      <c r="D1856" s="100" t="s">
        <v>351</v>
      </c>
      <c r="E1856" s="102" t="s">
        <v>344</v>
      </c>
      <c r="F1856" s="102" t="s">
        <v>343</v>
      </c>
      <c r="G1856" s="102" t="s">
        <v>343</v>
      </c>
      <c r="H1856" s="102" t="s">
        <v>344</v>
      </c>
      <c r="I1856" s="102" t="s">
        <v>343</v>
      </c>
      <c r="J1856" s="100" t="s">
        <v>345</v>
      </c>
      <c r="K1856" s="100" t="s">
        <v>346</v>
      </c>
      <c r="L1856" s="100" t="s">
        <v>347</v>
      </c>
      <c r="O1856" s="105"/>
    </row>
    <row r="1857" spans="1:15" ht="15.6" hidden="1" x14ac:dyDescent="0.3">
      <c r="A1857" s="100" t="s">
        <v>3283</v>
      </c>
      <c r="B1857" s="97" t="s">
        <v>845</v>
      </c>
      <c r="C1857" s="101" t="s">
        <v>1552</v>
      </c>
      <c r="D1857" s="100" t="s">
        <v>351</v>
      </c>
      <c r="E1857" s="102">
        <v>1.57</v>
      </c>
      <c r="F1857" s="102">
        <v>1.64</v>
      </c>
      <c r="G1857" s="102">
        <v>1.84</v>
      </c>
      <c r="H1857" s="102">
        <v>2.29</v>
      </c>
      <c r="I1857" s="102">
        <v>1.83</v>
      </c>
      <c r="J1857" s="100" t="s">
        <v>352</v>
      </c>
      <c r="K1857" s="100" t="s">
        <v>346</v>
      </c>
      <c r="L1857" s="100" t="s">
        <v>353</v>
      </c>
      <c r="O1857" s="105"/>
    </row>
    <row r="1858" spans="1:15" ht="15.6" hidden="1" x14ac:dyDescent="0.3">
      <c r="A1858" s="100" t="s">
        <v>3284</v>
      </c>
      <c r="B1858" s="97" t="s">
        <v>1370</v>
      </c>
      <c r="C1858" s="101" t="s">
        <v>371</v>
      </c>
      <c r="D1858" s="100" t="s">
        <v>342</v>
      </c>
      <c r="E1858" s="102" t="s">
        <v>344</v>
      </c>
      <c r="F1858" s="102" t="s">
        <v>343</v>
      </c>
      <c r="G1858" s="102" t="s">
        <v>343</v>
      </c>
      <c r="H1858" s="102" t="s">
        <v>344</v>
      </c>
      <c r="I1858" s="102" t="s">
        <v>343</v>
      </c>
      <c r="J1858" s="100" t="s">
        <v>345</v>
      </c>
      <c r="K1858" s="100" t="s">
        <v>346</v>
      </c>
      <c r="L1858" s="100" t="s">
        <v>347</v>
      </c>
      <c r="O1858" s="105"/>
    </row>
    <row r="1859" spans="1:15" ht="15.6" hidden="1" x14ac:dyDescent="0.3">
      <c r="A1859" s="100" t="s">
        <v>3285</v>
      </c>
      <c r="B1859" s="97" t="s">
        <v>3286</v>
      </c>
      <c r="C1859" s="101" t="s">
        <v>356</v>
      </c>
      <c r="D1859" s="100" t="s">
        <v>363</v>
      </c>
      <c r="E1859" s="102" t="s">
        <v>364</v>
      </c>
      <c r="F1859" s="102" t="s">
        <v>364</v>
      </c>
      <c r="G1859" s="102" t="s">
        <v>364</v>
      </c>
      <c r="H1859" s="102" t="s">
        <v>364</v>
      </c>
      <c r="I1859" s="102" t="s">
        <v>364</v>
      </c>
      <c r="J1859" s="100" t="s">
        <v>484</v>
      </c>
      <c r="K1859" s="100" t="s">
        <v>1446</v>
      </c>
      <c r="L1859" s="100" t="s">
        <v>347</v>
      </c>
      <c r="O1859" s="105"/>
    </row>
    <row r="1860" spans="1:15" ht="15.6" hidden="1" x14ac:dyDescent="0.3">
      <c r="A1860" s="100" t="s">
        <v>3287</v>
      </c>
      <c r="B1860" s="97" t="s">
        <v>3288</v>
      </c>
      <c r="C1860" s="101" t="s">
        <v>356</v>
      </c>
      <c r="D1860" s="100" t="s">
        <v>351</v>
      </c>
      <c r="E1860" s="102">
        <v>1.57</v>
      </c>
      <c r="F1860" s="102">
        <v>2.0299999999999998</v>
      </c>
      <c r="G1860" s="102">
        <v>2.1</v>
      </c>
      <c r="H1860" s="102">
        <v>2.48</v>
      </c>
      <c r="I1860" s="102">
        <v>2.04</v>
      </c>
      <c r="J1860" s="100" t="s">
        <v>352</v>
      </c>
      <c r="K1860" s="100" t="s">
        <v>346</v>
      </c>
      <c r="L1860" s="100" t="s">
        <v>353</v>
      </c>
      <c r="O1860" s="105"/>
    </row>
    <row r="1861" spans="1:15" ht="15.6" hidden="1" x14ac:dyDescent="0.3">
      <c r="A1861" s="100" t="s">
        <v>3289</v>
      </c>
      <c r="B1861" s="97" t="s">
        <v>428</v>
      </c>
      <c r="C1861" s="101" t="s">
        <v>418</v>
      </c>
      <c r="D1861" s="100" t="s">
        <v>342</v>
      </c>
      <c r="E1861" s="102" t="s">
        <v>344</v>
      </c>
      <c r="F1861" s="102" t="s">
        <v>343</v>
      </c>
      <c r="G1861" s="102" t="s">
        <v>343</v>
      </c>
      <c r="H1861" s="102" t="s">
        <v>344</v>
      </c>
      <c r="I1861" s="102" t="s">
        <v>343</v>
      </c>
      <c r="J1861" s="100" t="s">
        <v>345</v>
      </c>
      <c r="K1861" s="100" t="s">
        <v>346</v>
      </c>
      <c r="L1861" s="100" t="s">
        <v>347</v>
      </c>
      <c r="O1861" s="105"/>
    </row>
    <row r="1862" spans="1:15" ht="15.6" hidden="1" x14ac:dyDescent="0.3">
      <c r="A1862" s="100" t="s">
        <v>3290</v>
      </c>
      <c r="B1862" s="97" t="s">
        <v>3291</v>
      </c>
      <c r="C1862" s="101" t="s">
        <v>384</v>
      </c>
      <c r="D1862" s="100" t="s">
        <v>363</v>
      </c>
      <c r="E1862" s="102" t="s">
        <v>364</v>
      </c>
      <c r="F1862" s="102" t="s">
        <v>364</v>
      </c>
      <c r="G1862" s="102" t="s">
        <v>364</v>
      </c>
      <c r="H1862" s="102" t="s">
        <v>364</v>
      </c>
      <c r="I1862" s="102" t="s">
        <v>364</v>
      </c>
      <c r="J1862" s="100" t="s">
        <v>345</v>
      </c>
      <c r="K1862" s="100" t="s">
        <v>346</v>
      </c>
      <c r="L1862" s="100" t="s">
        <v>347</v>
      </c>
      <c r="O1862" s="105"/>
    </row>
    <row r="1863" spans="1:15" ht="15.6" hidden="1" x14ac:dyDescent="0.3">
      <c r="A1863" s="100" t="s">
        <v>3292</v>
      </c>
      <c r="B1863" s="97" t="s">
        <v>375</v>
      </c>
      <c r="C1863" s="101" t="s">
        <v>418</v>
      </c>
      <c r="D1863" s="100" t="s">
        <v>351</v>
      </c>
      <c r="E1863" s="102">
        <v>1.48</v>
      </c>
      <c r="F1863" s="102">
        <v>1.82</v>
      </c>
      <c r="G1863" s="102">
        <v>1.84</v>
      </c>
      <c r="H1863" s="102">
        <v>2.39</v>
      </c>
      <c r="I1863" s="102">
        <v>1.88</v>
      </c>
      <c r="J1863" s="100" t="s">
        <v>352</v>
      </c>
      <c r="K1863" s="100" t="s">
        <v>346</v>
      </c>
      <c r="L1863" s="100" t="s">
        <v>353</v>
      </c>
      <c r="O1863" s="105"/>
    </row>
    <row r="1864" spans="1:15" ht="15.6" hidden="1" x14ac:dyDescent="0.3">
      <c r="A1864" s="100" t="s">
        <v>3293</v>
      </c>
      <c r="B1864" s="97" t="s">
        <v>700</v>
      </c>
      <c r="C1864" s="101" t="s">
        <v>384</v>
      </c>
      <c r="D1864" s="100" t="s">
        <v>342</v>
      </c>
      <c r="E1864" s="102" t="s">
        <v>344</v>
      </c>
      <c r="F1864" s="102" t="s">
        <v>432</v>
      </c>
      <c r="G1864" s="102" t="s">
        <v>432</v>
      </c>
      <c r="H1864" s="102" t="s">
        <v>344</v>
      </c>
      <c r="I1864" s="102" t="s">
        <v>344</v>
      </c>
      <c r="J1864" s="100" t="s">
        <v>345</v>
      </c>
      <c r="K1864" s="100" t="s">
        <v>346</v>
      </c>
      <c r="L1864" s="100" t="s">
        <v>347</v>
      </c>
      <c r="O1864" s="105"/>
    </row>
    <row r="1865" spans="1:15" ht="15.6" hidden="1" x14ac:dyDescent="0.3">
      <c r="A1865" s="100" t="s">
        <v>3294</v>
      </c>
      <c r="B1865" s="97" t="s">
        <v>1427</v>
      </c>
      <c r="C1865" s="101" t="s">
        <v>399</v>
      </c>
      <c r="D1865" s="100" t="s">
        <v>342</v>
      </c>
      <c r="E1865" s="102">
        <v>1.48</v>
      </c>
      <c r="F1865" s="102">
        <v>1.82</v>
      </c>
      <c r="G1865" s="102">
        <v>1.84</v>
      </c>
      <c r="H1865" s="102">
        <v>2.39</v>
      </c>
      <c r="I1865" s="102">
        <v>1.88</v>
      </c>
      <c r="J1865" s="100" t="s">
        <v>352</v>
      </c>
      <c r="K1865" s="100" t="s">
        <v>346</v>
      </c>
      <c r="L1865" s="100" t="s">
        <v>353</v>
      </c>
      <c r="O1865" s="105"/>
    </row>
    <row r="1866" spans="1:15" ht="15.6" hidden="1" x14ac:dyDescent="0.3">
      <c r="A1866" s="100" t="s">
        <v>3295</v>
      </c>
      <c r="B1866" s="97" t="s">
        <v>3296</v>
      </c>
      <c r="C1866" s="101" t="s">
        <v>399</v>
      </c>
      <c r="D1866" s="100" t="s">
        <v>351</v>
      </c>
      <c r="E1866" s="102" t="s">
        <v>393</v>
      </c>
      <c r="F1866" s="102" t="s">
        <v>393</v>
      </c>
      <c r="G1866" s="102" t="s">
        <v>393</v>
      </c>
      <c r="H1866" s="102" t="s">
        <v>393</v>
      </c>
      <c r="I1866" s="102" t="s">
        <v>393</v>
      </c>
      <c r="J1866" s="100" t="s">
        <v>345</v>
      </c>
      <c r="K1866" s="100" t="s">
        <v>346</v>
      </c>
      <c r="L1866" s="100" t="s">
        <v>347</v>
      </c>
      <c r="O1866" s="105"/>
    </row>
    <row r="1867" spans="1:15" ht="15.6" hidden="1" x14ac:dyDescent="0.3">
      <c r="A1867" s="100" t="s">
        <v>3297</v>
      </c>
      <c r="B1867" s="97" t="s">
        <v>3037</v>
      </c>
      <c r="C1867" s="101" t="s">
        <v>514</v>
      </c>
      <c r="D1867" s="100" t="s">
        <v>351</v>
      </c>
      <c r="E1867" s="102" t="s">
        <v>344</v>
      </c>
      <c r="F1867" s="102" t="s">
        <v>344</v>
      </c>
      <c r="G1867" s="102" t="s">
        <v>344</v>
      </c>
      <c r="H1867" s="102" t="s">
        <v>344</v>
      </c>
      <c r="I1867" s="102" t="s">
        <v>344</v>
      </c>
      <c r="J1867" s="100" t="s">
        <v>345</v>
      </c>
      <c r="K1867" s="100" t="s">
        <v>346</v>
      </c>
      <c r="L1867" s="100" t="s">
        <v>347</v>
      </c>
      <c r="O1867" s="105"/>
    </row>
    <row r="1868" spans="1:15" ht="15.6" hidden="1" x14ac:dyDescent="0.3">
      <c r="A1868" s="100" t="s">
        <v>3298</v>
      </c>
      <c r="B1868" s="97" t="s">
        <v>1856</v>
      </c>
      <c r="C1868" s="101" t="s">
        <v>514</v>
      </c>
      <c r="D1868" s="100" t="s">
        <v>351</v>
      </c>
      <c r="E1868" s="102">
        <v>2.0299999999999998</v>
      </c>
      <c r="F1868" s="102">
        <v>2.84</v>
      </c>
      <c r="G1868" s="102">
        <v>1.63</v>
      </c>
      <c r="H1868" s="102">
        <v>2.1800000000000002</v>
      </c>
      <c r="I1868" s="102">
        <v>2.17</v>
      </c>
      <c r="J1868" s="100" t="s">
        <v>922</v>
      </c>
      <c r="K1868" s="100" t="s">
        <v>346</v>
      </c>
      <c r="L1868" s="100" t="s">
        <v>353</v>
      </c>
      <c r="O1868" s="105"/>
    </row>
    <row r="1869" spans="1:15" ht="15.6" hidden="1" x14ac:dyDescent="0.3">
      <c r="A1869" s="100" t="s">
        <v>3299</v>
      </c>
      <c r="B1869" s="97" t="s">
        <v>650</v>
      </c>
      <c r="C1869" s="101" t="s">
        <v>613</v>
      </c>
      <c r="D1869" s="100" t="s">
        <v>351</v>
      </c>
      <c r="E1869" s="102" t="s">
        <v>343</v>
      </c>
      <c r="F1869" s="102" t="s">
        <v>343</v>
      </c>
      <c r="G1869" s="102" t="s">
        <v>343</v>
      </c>
      <c r="H1869" s="102" t="s">
        <v>344</v>
      </c>
      <c r="I1869" s="102" t="s">
        <v>343</v>
      </c>
      <c r="J1869" s="100" t="s">
        <v>345</v>
      </c>
      <c r="K1869" s="100" t="s">
        <v>346</v>
      </c>
      <c r="L1869" s="100" t="s">
        <v>347</v>
      </c>
      <c r="O1869" s="105"/>
    </row>
    <row r="1870" spans="1:15" ht="15.6" hidden="1" x14ac:dyDescent="0.3">
      <c r="A1870" s="100" t="s">
        <v>3300</v>
      </c>
      <c r="B1870" s="97" t="s">
        <v>3301</v>
      </c>
      <c r="C1870" s="101" t="s">
        <v>514</v>
      </c>
      <c r="D1870" s="100" t="s">
        <v>351</v>
      </c>
      <c r="E1870" s="102">
        <v>1.6020000000000001</v>
      </c>
      <c r="F1870" s="102">
        <v>1.8879999999999999</v>
      </c>
      <c r="G1870" s="102">
        <v>1.9219999999999999</v>
      </c>
      <c r="H1870" s="102">
        <v>2.06</v>
      </c>
      <c r="I1870" s="102">
        <v>1.8680000000000001</v>
      </c>
      <c r="J1870" s="100" t="s">
        <v>905</v>
      </c>
      <c r="K1870" s="100" t="s">
        <v>346</v>
      </c>
      <c r="L1870" s="100" t="s">
        <v>353</v>
      </c>
      <c r="O1870" s="105"/>
    </row>
    <row r="1871" spans="1:15" ht="15.6" hidden="1" x14ac:dyDescent="0.3">
      <c r="A1871" s="100" t="s">
        <v>3302</v>
      </c>
      <c r="B1871" s="97" t="s">
        <v>568</v>
      </c>
      <c r="C1871" s="101" t="s">
        <v>984</v>
      </c>
      <c r="D1871" s="100" t="s">
        <v>342</v>
      </c>
      <c r="E1871" s="102" t="s">
        <v>343</v>
      </c>
      <c r="F1871" s="102" t="s">
        <v>432</v>
      </c>
      <c r="G1871" s="102" t="s">
        <v>343</v>
      </c>
      <c r="H1871" s="102" t="s">
        <v>344</v>
      </c>
      <c r="I1871" s="102" t="s">
        <v>343</v>
      </c>
      <c r="J1871" s="100" t="s">
        <v>345</v>
      </c>
      <c r="K1871" s="100" t="s">
        <v>346</v>
      </c>
      <c r="L1871" s="100" t="s">
        <v>347</v>
      </c>
      <c r="O1871" s="105"/>
    </row>
    <row r="1872" spans="1:15" ht="15.6" hidden="1" x14ac:dyDescent="0.3">
      <c r="A1872" s="100" t="s">
        <v>3303</v>
      </c>
      <c r="B1872" s="97" t="s">
        <v>2316</v>
      </c>
      <c r="C1872" s="101" t="s">
        <v>418</v>
      </c>
      <c r="D1872" s="100" t="s">
        <v>351</v>
      </c>
      <c r="E1872" s="102">
        <v>1.78</v>
      </c>
      <c r="F1872" s="102" t="s">
        <v>344</v>
      </c>
      <c r="G1872" s="102">
        <v>2.2000000000000002</v>
      </c>
      <c r="H1872" s="102">
        <v>2.35</v>
      </c>
      <c r="I1872" s="102">
        <v>2.08</v>
      </c>
      <c r="J1872" s="100" t="s">
        <v>352</v>
      </c>
      <c r="K1872" s="100" t="s">
        <v>346</v>
      </c>
      <c r="L1872" s="100" t="s">
        <v>353</v>
      </c>
      <c r="O1872" s="105"/>
    </row>
    <row r="1873" spans="1:15" ht="15.6" hidden="1" x14ac:dyDescent="0.3">
      <c r="A1873" s="100" t="s">
        <v>3304</v>
      </c>
      <c r="B1873" s="97" t="s">
        <v>964</v>
      </c>
      <c r="C1873" s="101" t="s">
        <v>378</v>
      </c>
      <c r="D1873" s="100" t="s">
        <v>351</v>
      </c>
      <c r="E1873" s="102">
        <v>1.48</v>
      </c>
      <c r="F1873" s="102">
        <v>1.82</v>
      </c>
      <c r="G1873" s="102">
        <v>1.84</v>
      </c>
      <c r="H1873" s="102">
        <v>2.39</v>
      </c>
      <c r="I1873" s="102">
        <v>1.88</v>
      </c>
      <c r="J1873" s="100" t="s">
        <v>352</v>
      </c>
      <c r="K1873" s="100" t="s">
        <v>346</v>
      </c>
      <c r="L1873" s="100" t="s">
        <v>353</v>
      </c>
      <c r="O1873" s="105"/>
    </row>
    <row r="1874" spans="1:15" ht="15.6" hidden="1" x14ac:dyDescent="0.3">
      <c r="A1874" s="100" t="s">
        <v>3305</v>
      </c>
      <c r="B1874" s="97" t="s">
        <v>771</v>
      </c>
      <c r="C1874" s="101" t="s">
        <v>405</v>
      </c>
      <c r="D1874" s="100" t="s">
        <v>351</v>
      </c>
      <c r="E1874" s="102" t="s">
        <v>344</v>
      </c>
      <c r="F1874" s="102" t="s">
        <v>343</v>
      </c>
      <c r="G1874" s="102" t="s">
        <v>343</v>
      </c>
      <c r="H1874" s="102" t="s">
        <v>344</v>
      </c>
      <c r="I1874" s="102" t="s">
        <v>343</v>
      </c>
      <c r="J1874" s="100" t="s">
        <v>345</v>
      </c>
      <c r="K1874" s="100" t="s">
        <v>346</v>
      </c>
      <c r="L1874" s="100" t="s">
        <v>347</v>
      </c>
      <c r="O1874" s="105"/>
    </row>
    <row r="1875" spans="1:15" ht="15.6" hidden="1" x14ac:dyDescent="0.3">
      <c r="A1875" s="100" t="s">
        <v>3306</v>
      </c>
      <c r="B1875" s="97" t="s">
        <v>1704</v>
      </c>
      <c r="C1875" s="101" t="s">
        <v>713</v>
      </c>
      <c r="D1875" s="100" t="s">
        <v>351</v>
      </c>
      <c r="E1875" s="102" t="s">
        <v>343</v>
      </c>
      <c r="F1875" s="102" t="s">
        <v>343</v>
      </c>
      <c r="G1875" s="102" t="s">
        <v>343</v>
      </c>
      <c r="H1875" s="102" t="s">
        <v>344</v>
      </c>
      <c r="I1875" s="102" t="s">
        <v>343</v>
      </c>
      <c r="J1875" s="100" t="s">
        <v>345</v>
      </c>
      <c r="K1875" s="100" t="s">
        <v>346</v>
      </c>
      <c r="L1875" s="100" t="s">
        <v>347</v>
      </c>
      <c r="O1875" s="105"/>
    </row>
    <row r="1876" spans="1:15" ht="15.6" hidden="1" x14ac:dyDescent="0.3">
      <c r="A1876" s="100" t="s">
        <v>3307</v>
      </c>
      <c r="B1876" s="97" t="s">
        <v>3308</v>
      </c>
      <c r="C1876" s="101" t="s">
        <v>384</v>
      </c>
      <c r="D1876" s="100" t="s">
        <v>363</v>
      </c>
      <c r="E1876" s="102" t="s">
        <v>364</v>
      </c>
      <c r="F1876" s="102" t="s">
        <v>364</v>
      </c>
      <c r="G1876" s="102" t="s">
        <v>364</v>
      </c>
      <c r="H1876" s="102" t="s">
        <v>364</v>
      </c>
      <c r="I1876" s="102" t="s">
        <v>364</v>
      </c>
      <c r="J1876" s="100" t="s">
        <v>345</v>
      </c>
      <c r="K1876" s="100" t="s">
        <v>346</v>
      </c>
      <c r="L1876" s="100" t="s">
        <v>347</v>
      </c>
      <c r="O1876" s="105"/>
    </row>
    <row r="1877" spans="1:15" ht="15.6" hidden="1" x14ac:dyDescent="0.3">
      <c r="A1877" s="100" t="s">
        <v>3309</v>
      </c>
      <c r="B1877" s="97" t="s">
        <v>1154</v>
      </c>
      <c r="C1877" s="101" t="s">
        <v>425</v>
      </c>
      <c r="D1877" s="100" t="s">
        <v>351</v>
      </c>
      <c r="E1877" s="102">
        <v>2.1429999999999998</v>
      </c>
      <c r="F1877" s="102" t="s">
        <v>432</v>
      </c>
      <c r="G1877" s="102">
        <v>1.83</v>
      </c>
      <c r="H1877" s="102">
        <v>2.1800000000000002</v>
      </c>
      <c r="I1877" s="102">
        <v>2.2879999999999998</v>
      </c>
      <c r="J1877" s="100" t="s">
        <v>435</v>
      </c>
      <c r="K1877" s="100" t="s">
        <v>346</v>
      </c>
      <c r="L1877" s="100" t="s">
        <v>353</v>
      </c>
      <c r="O1877" s="105"/>
    </row>
    <row r="1878" spans="1:15" ht="15.6" hidden="1" x14ac:dyDescent="0.3">
      <c r="A1878" s="100" t="s">
        <v>3310</v>
      </c>
      <c r="B1878" s="97" t="s">
        <v>626</v>
      </c>
      <c r="C1878" s="101" t="s">
        <v>3311</v>
      </c>
      <c r="D1878" s="100" t="s">
        <v>351</v>
      </c>
      <c r="E1878" s="102" t="s">
        <v>393</v>
      </c>
      <c r="F1878" s="102" t="s">
        <v>393</v>
      </c>
      <c r="G1878" s="102" t="s">
        <v>393</v>
      </c>
      <c r="H1878" s="102" t="s">
        <v>393</v>
      </c>
      <c r="I1878" s="102" t="s">
        <v>393</v>
      </c>
      <c r="J1878" s="100" t="s">
        <v>345</v>
      </c>
      <c r="K1878" s="100" t="s">
        <v>346</v>
      </c>
      <c r="L1878" s="100" t="s">
        <v>347</v>
      </c>
      <c r="O1878" s="105"/>
    </row>
    <row r="1879" spans="1:15" ht="15.6" hidden="1" x14ac:dyDescent="0.3">
      <c r="A1879" s="100" t="s">
        <v>3312</v>
      </c>
      <c r="B1879" s="97" t="s">
        <v>2657</v>
      </c>
      <c r="C1879" s="101" t="s">
        <v>384</v>
      </c>
      <c r="D1879" s="100" t="s">
        <v>342</v>
      </c>
      <c r="E1879" s="102" t="s">
        <v>344</v>
      </c>
      <c r="F1879" s="102" t="s">
        <v>344</v>
      </c>
      <c r="G1879" s="102" t="s">
        <v>344</v>
      </c>
      <c r="H1879" s="102" t="s">
        <v>344</v>
      </c>
      <c r="I1879" s="102" t="s">
        <v>344</v>
      </c>
      <c r="J1879" s="100" t="s">
        <v>345</v>
      </c>
      <c r="K1879" s="100" t="s">
        <v>346</v>
      </c>
      <c r="L1879" s="100" t="s">
        <v>347</v>
      </c>
      <c r="O1879" s="105"/>
    </row>
    <row r="1880" spans="1:15" ht="15.6" hidden="1" x14ac:dyDescent="0.3">
      <c r="A1880" s="100" t="s">
        <v>3313</v>
      </c>
      <c r="B1880" s="97" t="s">
        <v>3314</v>
      </c>
      <c r="C1880" s="101" t="s">
        <v>384</v>
      </c>
      <c r="D1880" s="100" t="s">
        <v>351</v>
      </c>
      <c r="E1880" s="102" t="s">
        <v>364</v>
      </c>
      <c r="F1880" s="102" t="s">
        <v>364</v>
      </c>
      <c r="G1880" s="102" t="s">
        <v>364</v>
      </c>
      <c r="H1880" s="102" t="s">
        <v>364</v>
      </c>
      <c r="I1880" s="102" t="s">
        <v>364</v>
      </c>
      <c r="J1880" s="100" t="s">
        <v>345</v>
      </c>
      <c r="K1880" s="100" t="s">
        <v>346</v>
      </c>
      <c r="L1880" s="100" t="s">
        <v>347</v>
      </c>
      <c r="O1880" s="105"/>
    </row>
    <row r="1881" spans="1:15" ht="15.6" hidden="1" x14ac:dyDescent="0.3">
      <c r="A1881" s="100" t="s">
        <v>3315</v>
      </c>
      <c r="B1881" s="97" t="s">
        <v>3316</v>
      </c>
      <c r="C1881" s="101" t="s">
        <v>514</v>
      </c>
      <c r="D1881" s="100" t="s">
        <v>351</v>
      </c>
      <c r="E1881" s="102" t="s">
        <v>343</v>
      </c>
      <c r="F1881" s="102" t="s">
        <v>343</v>
      </c>
      <c r="G1881" s="102" t="s">
        <v>343</v>
      </c>
      <c r="H1881" s="102" t="s">
        <v>344</v>
      </c>
      <c r="I1881" s="102" t="s">
        <v>343</v>
      </c>
      <c r="J1881" s="100" t="s">
        <v>345</v>
      </c>
      <c r="K1881" s="100" t="s">
        <v>346</v>
      </c>
      <c r="L1881" s="100" t="s">
        <v>347</v>
      </c>
      <c r="O1881" s="105"/>
    </row>
    <row r="1882" spans="1:15" ht="15.6" hidden="1" x14ac:dyDescent="0.3">
      <c r="A1882" s="100" t="s">
        <v>3317</v>
      </c>
      <c r="B1882" s="97" t="s">
        <v>3318</v>
      </c>
      <c r="C1882" s="101" t="s">
        <v>368</v>
      </c>
      <c r="D1882" s="100" t="s">
        <v>351</v>
      </c>
      <c r="E1882" s="102" t="s">
        <v>432</v>
      </c>
      <c r="F1882" s="102" t="s">
        <v>344</v>
      </c>
      <c r="G1882" s="102" t="s">
        <v>344</v>
      </c>
      <c r="H1882" s="102" t="s">
        <v>344</v>
      </c>
      <c r="I1882" s="102" t="s">
        <v>344</v>
      </c>
      <c r="J1882" s="100" t="s">
        <v>345</v>
      </c>
      <c r="K1882" s="100" t="s">
        <v>346</v>
      </c>
      <c r="L1882" s="100" t="s">
        <v>347</v>
      </c>
      <c r="O1882" s="105"/>
    </row>
    <row r="1883" spans="1:15" ht="15.6" hidden="1" x14ac:dyDescent="0.3">
      <c r="A1883" s="100" t="s">
        <v>3319</v>
      </c>
      <c r="B1883" s="97" t="s">
        <v>3320</v>
      </c>
      <c r="C1883" s="101" t="s">
        <v>384</v>
      </c>
      <c r="D1883" s="100" t="s">
        <v>363</v>
      </c>
      <c r="E1883" s="102" t="s">
        <v>364</v>
      </c>
      <c r="F1883" s="102" t="s">
        <v>364</v>
      </c>
      <c r="G1883" s="102" t="s">
        <v>364</v>
      </c>
      <c r="H1883" s="102" t="s">
        <v>364</v>
      </c>
      <c r="I1883" s="102" t="s">
        <v>364</v>
      </c>
      <c r="J1883" s="100" t="s">
        <v>345</v>
      </c>
      <c r="K1883" s="100" t="s">
        <v>346</v>
      </c>
      <c r="L1883" s="100" t="s">
        <v>347</v>
      </c>
      <c r="O1883" s="105"/>
    </row>
    <row r="1884" spans="1:15" ht="15.6" hidden="1" x14ac:dyDescent="0.3">
      <c r="A1884" s="100" t="s">
        <v>3321</v>
      </c>
      <c r="B1884" s="97" t="s">
        <v>1628</v>
      </c>
      <c r="C1884" s="101" t="s">
        <v>356</v>
      </c>
      <c r="D1884" s="100" t="s">
        <v>351</v>
      </c>
      <c r="E1884" s="102">
        <v>1.48</v>
      </c>
      <c r="F1884" s="102">
        <v>1.82</v>
      </c>
      <c r="G1884" s="102">
        <v>1.84</v>
      </c>
      <c r="H1884" s="102">
        <v>2.39</v>
      </c>
      <c r="I1884" s="102">
        <v>1.88</v>
      </c>
      <c r="J1884" s="100" t="s">
        <v>352</v>
      </c>
      <c r="K1884" s="100" t="s">
        <v>346</v>
      </c>
      <c r="L1884" s="100" t="s">
        <v>353</v>
      </c>
      <c r="O1884" s="105"/>
    </row>
    <row r="1885" spans="1:15" ht="15.6" hidden="1" x14ac:dyDescent="0.3">
      <c r="A1885" s="100" t="s">
        <v>3322</v>
      </c>
      <c r="B1885" s="97" t="s">
        <v>486</v>
      </c>
      <c r="C1885" s="101" t="s">
        <v>686</v>
      </c>
      <c r="D1885" s="100" t="s">
        <v>342</v>
      </c>
      <c r="E1885" s="102" t="s">
        <v>344</v>
      </c>
      <c r="F1885" s="102" t="s">
        <v>343</v>
      </c>
      <c r="G1885" s="102" t="s">
        <v>343</v>
      </c>
      <c r="H1885" s="102" t="s">
        <v>344</v>
      </c>
      <c r="I1885" s="102" t="s">
        <v>343</v>
      </c>
      <c r="J1885" s="100" t="s">
        <v>345</v>
      </c>
      <c r="K1885" s="100" t="s">
        <v>346</v>
      </c>
      <c r="L1885" s="100" t="s">
        <v>347</v>
      </c>
      <c r="O1885" s="105"/>
    </row>
    <row r="1886" spans="1:15" ht="15.6" hidden="1" x14ac:dyDescent="0.3">
      <c r="A1886" s="100" t="s">
        <v>3323</v>
      </c>
      <c r="B1886" s="97" t="s">
        <v>1948</v>
      </c>
      <c r="C1886" s="101" t="s">
        <v>384</v>
      </c>
      <c r="D1886" s="100" t="s">
        <v>342</v>
      </c>
      <c r="E1886" s="102" t="s">
        <v>343</v>
      </c>
      <c r="F1886" s="102" t="s">
        <v>343</v>
      </c>
      <c r="G1886" s="102" t="s">
        <v>344</v>
      </c>
      <c r="H1886" s="102" t="s">
        <v>344</v>
      </c>
      <c r="I1886" s="102" t="s">
        <v>343</v>
      </c>
      <c r="J1886" s="100" t="s">
        <v>345</v>
      </c>
      <c r="K1886" s="100" t="s">
        <v>346</v>
      </c>
      <c r="L1886" s="100" t="s">
        <v>347</v>
      </c>
      <c r="O1886" s="105"/>
    </row>
    <row r="1887" spans="1:15" ht="15.6" hidden="1" x14ac:dyDescent="0.3">
      <c r="A1887" s="100" t="s">
        <v>3324</v>
      </c>
      <c r="B1887" s="97" t="s">
        <v>398</v>
      </c>
      <c r="C1887" s="101" t="s">
        <v>405</v>
      </c>
      <c r="D1887" s="100" t="s">
        <v>342</v>
      </c>
      <c r="E1887" s="102" t="s">
        <v>344</v>
      </c>
      <c r="F1887" s="102" t="s">
        <v>343</v>
      </c>
      <c r="G1887" s="102" t="s">
        <v>343</v>
      </c>
      <c r="H1887" s="102" t="s">
        <v>344</v>
      </c>
      <c r="I1887" s="102" t="s">
        <v>343</v>
      </c>
      <c r="J1887" s="100" t="s">
        <v>345</v>
      </c>
      <c r="K1887" s="100" t="s">
        <v>346</v>
      </c>
      <c r="L1887" s="100" t="s">
        <v>347</v>
      </c>
      <c r="O1887" s="105"/>
    </row>
    <row r="1888" spans="1:15" ht="15.6" hidden="1" x14ac:dyDescent="0.3">
      <c r="A1888" s="100" t="s">
        <v>3325</v>
      </c>
      <c r="B1888" s="97" t="s">
        <v>3326</v>
      </c>
      <c r="C1888" s="101" t="s">
        <v>384</v>
      </c>
      <c r="D1888" s="100" t="s">
        <v>351</v>
      </c>
      <c r="E1888" s="102" t="s">
        <v>364</v>
      </c>
      <c r="F1888" s="102" t="s">
        <v>364</v>
      </c>
      <c r="G1888" s="102" t="s">
        <v>364</v>
      </c>
      <c r="H1888" s="102" t="s">
        <v>364</v>
      </c>
      <c r="I1888" s="102" t="s">
        <v>364</v>
      </c>
      <c r="J1888" s="100" t="s">
        <v>345</v>
      </c>
      <c r="K1888" s="100" t="s">
        <v>346</v>
      </c>
      <c r="L1888" s="100" t="s">
        <v>347</v>
      </c>
      <c r="O1888" s="105"/>
    </row>
    <row r="1889" spans="1:15" ht="15.6" hidden="1" x14ac:dyDescent="0.3">
      <c r="A1889" s="100" t="s">
        <v>3327</v>
      </c>
      <c r="B1889" s="97" t="s">
        <v>1156</v>
      </c>
      <c r="C1889" s="101" t="s">
        <v>552</v>
      </c>
      <c r="D1889" s="100" t="s">
        <v>351</v>
      </c>
      <c r="E1889" s="102">
        <v>1.48</v>
      </c>
      <c r="F1889" s="102">
        <v>1.82</v>
      </c>
      <c r="G1889" s="102">
        <v>1.84</v>
      </c>
      <c r="H1889" s="102">
        <v>2.39</v>
      </c>
      <c r="I1889" s="102">
        <v>1.88</v>
      </c>
      <c r="J1889" s="100" t="s">
        <v>352</v>
      </c>
      <c r="K1889" s="100" t="s">
        <v>346</v>
      </c>
      <c r="L1889" s="100" t="s">
        <v>353</v>
      </c>
      <c r="O1889" s="105"/>
    </row>
    <row r="1890" spans="1:15" ht="15.6" hidden="1" x14ac:dyDescent="0.3">
      <c r="A1890" s="100" t="s">
        <v>3328</v>
      </c>
      <c r="B1890" s="97" t="s">
        <v>2410</v>
      </c>
      <c r="C1890" s="101" t="s">
        <v>378</v>
      </c>
      <c r="D1890" s="100" t="s">
        <v>351</v>
      </c>
      <c r="E1890" s="102" t="s">
        <v>393</v>
      </c>
      <c r="F1890" s="102" t="s">
        <v>393</v>
      </c>
      <c r="G1890" s="102" t="s">
        <v>393</v>
      </c>
      <c r="H1890" s="102" t="s">
        <v>393</v>
      </c>
      <c r="I1890" s="102" t="s">
        <v>393</v>
      </c>
      <c r="J1890" s="100" t="s">
        <v>345</v>
      </c>
      <c r="K1890" s="100" t="s">
        <v>346</v>
      </c>
      <c r="L1890" s="100" t="s">
        <v>347</v>
      </c>
      <c r="O1890" s="105"/>
    </row>
    <row r="1891" spans="1:15" ht="15.6" hidden="1" x14ac:dyDescent="0.3">
      <c r="A1891" s="100" t="s">
        <v>3329</v>
      </c>
      <c r="B1891" s="97" t="s">
        <v>3330</v>
      </c>
      <c r="C1891" s="101" t="s">
        <v>368</v>
      </c>
      <c r="D1891" s="100" t="s">
        <v>351</v>
      </c>
      <c r="E1891" s="102" t="s">
        <v>432</v>
      </c>
      <c r="F1891" s="102" t="s">
        <v>344</v>
      </c>
      <c r="G1891" s="102" t="s">
        <v>343</v>
      </c>
      <c r="H1891" s="102" t="s">
        <v>344</v>
      </c>
      <c r="I1891" s="102" t="s">
        <v>344</v>
      </c>
      <c r="J1891" s="100" t="s">
        <v>345</v>
      </c>
      <c r="K1891" s="100" t="s">
        <v>346</v>
      </c>
      <c r="L1891" s="100" t="s">
        <v>347</v>
      </c>
      <c r="O1891" s="105"/>
    </row>
    <row r="1892" spans="1:15" ht="15.6" hidden="1" x14ac:dyDescent="0.3">
      <c r="A1892" s="100" t="s">
        <v>3331</v>
      </c>
      <c r="B1892" s="97" t="s">
        <v>3332</v>
      </c>
      <c r="D1892" s="100" t="s">
        <v>363</v>
      </c>
      <c r="E1892" s="102" t="s">
        <v>364</v>
      </c>
      <c r="F1892" s="102" t="s">
        <v>364</v>
      </c>
      <c r="G1892" s="102" t="s">
        <v>364</v>
      </c>
      <c r="H1892" s="102" t="s">
        <v>364</v>
      </c>
      <c r="I1892" s="102" t="s">
        <v>364</v>
      </c>
      <c r="J1892" s="100" t="s">
        <v>365</v>
      </c>
      <c r="K1892" s="100" t="s">
        <v>346</v>
      </c>
      <c r="L1892" s="100" t="s">
        <v>347</v>
      </c>
      <c r="O1892" s="105"/>
    </row>
    <row r="1893" spans="1:15" ht="15.6" hidden="1" x14ac:dyDescent="0.3">
      <c r="A1893" s="100" t="s">
        <v>3333</v>
      </c>
      <c r="B1893" s="97" t="s">
        <v>1356</v>
      </c>
      <c r="C1893" s="101" t="s">
        <v>613</v>
      </c>
      <c r="D1893" s="100" t="s">
        <v>342</v>
      </c>
      <c r="E1893" s="102">
        <v>1.48</v>
      </c>
      <c r="F1893" s="102">
        <v>1.82</v>
      </c>
      <c r="G1893" s="102">
        <v>1.84</v>
      </c>
      <c r="H1893" s="102">
        <v>2.39</v>
      </c>
      <c r="I1893" s="102">
        <v>1.88</v>
      </c>
      <c r="J1893" s="100" t="s">
        <v>352</v>
      </c>
      <c r="K1893" s="100" t="s">
        <v>346</v>
      </c>
      <c r="L1893" s="100" t="s">
        <v>353</v>
      </c>
      <c r="O1893" s="105"/>
    </row>
    <row r="1894" spans="1:15" ht="15.6" hidden="1" x14ac:dyDescent="0.3">
      <c r="A1894" s="100" t="s">
        <v>3334</v>
      </c>
      <c r="B1894" s="97" t="s">
        <v>1511</v>
      </c>
      <c r="C1894" s="101" t="s">
        <v>514</v>
      </c>
      <c r="D1894" s="100" t="s">
        <v>351</v>
      </c>
      <c r="E1894" s="102">
        <v>2.714</v>
      </c>
      <c r="F1894" s="102" t="s">
        <v>432</v>
      </c>
      <c r="G1894" s="102">
        <v>2.5150000000000001</v>
      </c>
      <c r="H1894" s="102">
        <v>2.5</v>
      </c>
      <c r="I1894" s="102">
        <v>2.6819999999999999</v>
      </c>
      <c r="J1894" s="100" t="s">
        <v>922</v>
      </c>
      <c r="K1894" s="100" t="s">
        <v>346</v>
      </c>
      <c r="L1894" s="100" t="s">
        <v>353</v>
      </c>
      <c r="O1894" s="105"/>
    </row>
    <row r="1895" spans="1:15" ht="15.6" hidden="1" x14ac:dyDescent="0.3">
      <c r="A1895" s="100" t="s">
        <v>3335</v>
      </c>
      <c r="B1895" s="97" t="s">
        <v>3336</v>
      </c>
      <c r="C1895" s="101" t="s">
        <v>356</v>
      </c>
      <c r="D1895" s="100" t="s">
        <v>351</v>
      </c>
      <c r="E1895" s="102">
        <v>1.76</v>
      </c>
      <c r="F1895" s="102">
        <v>1.8</v>
      </c>
      <c r="G1895" s="102">
        <v>1.93</v>
      </c>
      <c r="H1895" s="102">
        <v>2.1800000000000002</v>
      </c>
      <c r="I1895" s="102">
        <v>1.92</v>
      </c>
      <c r="J1895" s="100" t="s">
        <v>352</v>
      </c>
      <c r="K1895" s="100" t="s">
        <v>346</v>
      </c>
      <c r="L1895" s="100" t="s">
        <v>353</v>
      </c>
      <c r="O1895" s="105"/>
    </row>
    <row r="1896" spans="1:15" ht="15.6" hidden="1" x14ac:dyDescent="0.3">
      <c r="A1896" s="100" t="s">
        <v>3337</v>
      </c>
      <c r="B1896" s="97" t="s">
        <v>3338</v>
      </c>
      <c r="C1896" s="101" t="s">
        <v>356</v>
      </c>
      <c r="D1896" s="100" t="s">
        <v>363</v>
      </c>
      <c r="E1896" s="102" t="s">
        <v>364</v>
      </c>
      <c r="F1896" s="102" t="s">
        <v>364</v>
      </c>
      <c r="G1896" s="102" t="s">
        <v>364</v>
      </c>
      <c r="H1896" s="102" t="s">
        <v>364</v>
      </c>
      <c r="I1896" s="102" t="s">
        <v>364</v>
      </c>
      <c r="J1896" s="100" t="s">
        <v>365</v>
      </c>
      <c r="K1896" s="100" t="s">
        <v>346</v>
      </c>
      <c r="L1896" s="100" t="s">
        <v>347</v>
      </c>
      <c r="O1896" s="105"/>
    </row>
    <row r="1897" spans="1:15" ht="15.6" hidden="1" x14ac:dyDescent="0.3">
      <c r="A1897" s="100" t="s">
        <v>3339</v>
      </c>
      <c r="B1897" s="97" t="s">
        <v>1023</v>
      </c>
      <c r="C1897" s="101" t="s">
        <v>418</v>
      </c>
      <c r="D1897" s="100" t="s">
        <v>351</v>
      </c>
      <c r="E1897" s="102" t="s">
        <v>344</v>
      </c>
      <c r="F1897" s="102" t="s">
        <v>343</v>
      </c>
      <c r="G1897" s="102" t="s">
        <v>343</v>
      </c>
      <c r="H1897" s="102" t="s">
        <v>344</v>
      </c>
      <c r="I1897" s="102" t="s">
        <v>343</v>
      </c>
      <c r="J1897" s="100" t="s">
        <v>345</v>
      </c>
      <c r="K1897" s="100" t="s">
        <v>346</v>
      </c>
      <c r="L1897" s="100" t="s">
        <v>347</v>
      </c>
      <c r="O1897" s="105"/>
    </row>
    <row r="1898" spans="1:15" ht="15.6" hidden="1" x14ac:dyDescent="0.3">
      <c r="A1898" s="100" t="s">
        <v>3340</v>
      </c>
      <c r="B1898" s="97" t="s">
        <v>1336</v>
      </c>
      <c r="C1898" s="101" t="s">
        <v>686</v>
      </c>
      <c r="D1898" s="100" t="s">
        <v>351</v>
      </c>
      <c r="E1898" s="102">
        <v>1.52</v>
      </c>
      <c r="F1898" s="102">
        <v>1.85</v>
      </c>
      <c r="G1898" s="102">
        <v>1.94</v>
      </c>
      <c r="H1898" s="102">
        <v>2.21</v>
      </c>
      <c r="I1898" s="102">
        <v>1.88</v>
      </c>
      <c r="J1898" s="100" t="s">
        <v>352</v>
      </c>
      <c r="K1898" s="100" t="s">
        <v>346</v>
      </c>
      <c r="L1898" s="100" t="s">
        <v>353</v>
      </c>
      <c r="O1898" s="105"/>
    </row>
    <row r="1899" spans="1:15" ht="15.6" hidden="1" x14ac:dyDescent="0.3">
      <c r="A1899" s="100" t="s">
        <v>3341</v>
      </c>
      <c r="B1899" s="97" t="s">
        <v>3342</v>
      </c>
      <c r="C1899" s="101" t="s">
        <v>384</v>
      </c>
      <c r="D1899" s="100" t="s">
        <v>351</v>
      </c>
      <c r="E1899" s="102" t="s">
        <v>344</v>
      </c>
      <c r="F1899" s="102" t="s">
        <v>344</v>
      </c>
      <c r="G1899" s="102" t="s">
        <v>344</v>
      </c>
      <c r="H1899" s="102" t="s">
        <v>344</v>
      </c>
      <c r="I1899" s="102" t="s">
        <v>344</v>
      </c>
      <c r="J1899" s="100" t="s">
        <v>345</v>
      </c>
      <c r="K1899" s="100" t="s">
        <v>346</v>
      </c>
      <c r="L1899" s="100" t="s">
        <v>347</v>
      </c>
      <c r="O1899" s="105"/>
    </row>
    <row r="1900" spans="1:15" ht="15.6" hidden="1" x14ac:dyDescent="0.3">
      <c r="A1900" s="100" t="s">
        <v>3343</v>
      </c>
      <c r="B1900" s="97" t="s">
        <v>3344</v>
      </c>
      <c r="C1900" s="101" t="s">
        <v>496</v>
      </c>
      <c r="D1900" s="100" t="s">
        <v>342</v>
      </c>
      <c r="E1900" s="102">
        <v>1.35</v>
      </c>
      <c r="F1900" s="102">
        <v>1.8</v>
      </c>
      <c r="G1900" s="102">
        <v>1.81</v>
      </c>
      <c r="H1900" s="102">
        <v>2.2599999999999998</v>
      </c>
      <c r="I1900" s="102">
        <v>1.8</v>
      </c>
      <c r="J1900" s="100" t="s">
        <v>352</v>
      </c>
      <c r="K1900" s="100" t="s">
        <v>346</v>
      </c>
      <c r="L1900" s="100" t="s">
        <v>353</v>
      </c>
      <c r="O1900" s="105"/>
    </row>
    <row r="1901" spans="1:15" ht="15.6" hidden="1" x14ac:dyDescent="0.3">
      <c r="A1901" s="100" t="s">
        <v>3345</v>
      </c>
      <c r="B1901" s="97" t="s">
        <v>3346</v>
      </c>
      <c r="C1901" s="101" t="s">
        <v>713</v>
      </c>
      <c r="D1901" s="100" t="s">
        <v>342</v>
      </c>
      <c r="E1901" s="102" t="s">
        <v>343</v>
      </c>
      <c r="F1901" s="102" t="s">
        <v>343</v>
      </c>
      <c r="G1901" s="102" t="s">
        <v>343</v>
      </c>
      <c r="H1901" s="102" t="s">
        <v>344</v>
      </c>
      <c r="I1901" s="102" t="s">
        <v>343</v>
      </c>
      <c r="J1901" s="100" t="s">
        <v>345</v>
      </c>
      <c r="K1901" s="100" t="s">
        <v>346</v>
      </c>
      <c r="L1901" s="100" t="s">
        <v>347</v>
      </c>
      <c r="O1901" s="105"/>
    </row>
    <row r="1902" spans="1:15" ht="15.6" hidden="1" x14ac:dyDescent="0.3">
      <c r="A1902" s="100" t="s">
        <v>3347</v>
      </c>
      <c r="B1902" s="97" t="s">
        <v>3348</v>
      </c>
      <c r="C1902" s="101" t="s">
        <v>384</v>
      </c>
      <c r="D1902" s="100" t="s">
        <v>342</v>
      </c>
      <c r="E1902" s="102" t="s">
        <v>344</v>
      </c>
      <c r="F1902" s="102" t="s">
        <v>344</v>
      </c>
      <c r="G1902" s="102" t="s">
        <v>344</v>
      </c>
      <c r="H1902" s="102" t="s">
        <v>344</v>
      </c>
      <c r="I1902" s="102" t="s">
        <v>344</v>
      </c>
      <c r="J1902" s="100" t="s">
        <v>345</v>
      </c>
      <c r="K1902" s="100" t="s">
        <v>346</v>
      </c>
      <c r="L1902" s="100" t="s">
        <v>347</v>
      </c>
      <c r="O1902" s="105"/>
    </row>
    <row r="1903" spans="1:15" ht="15.6" hidden="1" x14ac:dyDescent="0.3">
      <c r="A1903" s="100" t="s">
        <v>3349</v>
      </c>
      <c r="B1903" s="97" t="s">
        <v>3350</v>
      </c>
      <c r="C1903" s="101" t="s">
        <v>356</v>
      </c>
      <c r="D1903" s="100" t="s">
        <v>351</v>
      </c>
      <c r="E1903" s="102">
        <v>1.91</v>
      </c>
      <c r="F1903" s="102">
        <v>1.98</v>
      </c>
      <c r="G1903" s="102">
        <v>2.44</v>
      </c>
      <c r="H1903" s="102">
        <v>2.4700000000000002</v>
      </c>
      <c r="I1903" s="102">
        <v>2.2000000000000002</v>
      </c>
      <c r="J1903" s="100" t="s">
        <v>352</v>
      </c>
      <c r="K1903" s="100" t="s">
        <v>346</v>
      </c>
      <c r="L1903" s="100" t="s">
        <v>353</v>
      </c>
      <c r="O1903" s="105"/>
    </row>
    <row r="1904" spans="1:15" ht="15.6" hidden="1" x14ac:dyDescent="0.3">
      <c r="A1904" s="100" t="s">
        <v>3351</v>
      </c>
      <c r="B1904" s="97" t="s">
        <v>3059</v>
      </c>
      <c r="C1904" s="101" t="s">
        <v>552</v>
      </c>
      <c r="D1904" s="100" t="s">
        <v>342</v>
      </c>
      <c r="E1904" s="102">
        <v>2.121</v>
      </c>
      <c r="F1904" s="102" t="s">
        <v>344</v>
      </c>
      <c r="G1904" s="102">
        <v>2.0030000000000001</v>
      </c>
      <c r="H1904" s="102">
        <v>2.5299999999999998</v>
      </c>
      <c r="I1904" s="102">
        <v>2.1640000000000001</v>
      </c>
      <c r="J1904" s="100" t="s">
        <v>435</v>
      </c>
      <c r="K1904" s="100" t="s">
        <v>346</v>
      </c>
      <c r="L1904" s="100" t="s">
        <v>353</v>
      </c>
      <c r="O1904" s="105"/>
    </row>
    <row r="1905" spans="1:15" ht="15.6" hidden="1" x14ac:dyDescent="0.3">
      <c r="A1905" s="100" t="s">
        <v>3352</v>
      </c>
      <c r="B1905" s="97" t="s">
        <v>1156</v>
      </c>
      <c r="C1905" s="101" t="s">
        <v>670</v>
      </c>
      <c r="D1905" s="100" t="s">
        <v>351</v>
      </c>
      <c r="E1905" s="102">
        <v>1.48</v>
      </c>
      <c r="F1905" s="102">
        <v>1.82</v>
      </c>
      <c r="G1905" s="102">
        <v>1.84</v>
      </c>
      <c r="H1905" s="102">
        <v>2.39</v>
      </c>
      <c r="I1905" s="102">
        <v>1.88</v>
      </c>
      <c r="J1905" s="100" t="s">
        <v>352</v>
      </c>
      <c r="K1905" s="100" t="s">
        <v>346</v>
      </c>
      <c r="L1905" s="100" t="s">
        <v>353</v>
      </c>
      <c r="O1905" s="105"/>
    </row>
    <row r="1906" spans="1:15" ht="15.6" hidden="1" x14ac:dyDescent="0.3">
      <c r="A1906" s="100" t="s">
        <v>3353</v>
      </c>
      <c r="B1906" s="97" t="s">
        <v>660</v>
      </c>
      <c r="C1906" s="101" t="s">
        <v>378</v>
      </c>
      <c r="D1906" s="100" t="s">
        <v>342</v>
      </c>
      <c r="E1906" s="102" t="s">
        <v>344</v>
      </c>
      <c r="F1906" s="102" t="s">
        <v>343</v>
      </c>
      <c r="G1906" s="102" t="s">
        <v>343</v>
      </c>
      <c r="H1906" s="102" t="s">
        <v>344</v>
      </c>
      <c r="I1906" s="102" t="s">
        <v>343</v>
      </c>
      <c r="J1906" s="100" t="s">
        <v>345</v>
      </c>
      <c r="K1906" s="100" t="s">
        <v>346</v>
      </c>
      <c r="L1906" s="100" t="s">
        <v>347</v>
      </c>
      <c r="O1906" s="105"/>
    </row>
    <row r="1907" spans="1:15" ht="15.6" hidden="1" x14ac:dyDescent="0.3">
      <c r="A1907" s="100" t="s">
        <v>3354</v>
      </c>
      <c r="B1907" s="97" t="s">
        <v>742</v>
      </c>
      <c r="C1907" s="101" t="s">
        <v>360</v>
      </c>
      <c r="D1907" s="100" t="s">
        <v>351</v>
      </c>
      <c r="E1907" s="102">
        <v>1.48</v>
      </c>
      <c r="F1907" s="102">
        <v>1.82</v>
      </c>
      <c r="G1907" s="102">
        <v>1.84</v>
      </c>
      <c r="H1907" s="102">
        <v>2.39</v>
      </c>
      <c r="I1907" s="102">
        <v>1.88</v>
      </c>
      <c r="J1907" s="100" t="s">
        <v>352</v>
      </c>
      <c r="K1907" s="100" t="s">
        <v>346</v>
      </c>
      <c r="L1907" s="100" t="s">
        <v>353</v>
      </c>
      <c r="O1907" s="105"/>
    </row>
    <row r="1908" spans="1:15" ht="15.6" hidden="1" x14ac:dyDescent="0.3">
      <c r="A1908" s="100" t="s">
        <v>3355</v>
      </c>
      <c r="B1908" s="97" t="s">
        <v>3356</v>
      </c>
      <c r="C1908" s="101" t="s">
        <v>384</v>
      </c>
      <c r="D1908" s="100" t="s">
        <v>363</v>
      </c>
      <c r="E1908" s="102" t="s">
        <v>364</v>
      </c>
      <c r="F1908" s="102" t="s">
        <v>364</v>
      </c>
      <c r="G1908" s="102" t="s">
        <v>364</v>
      </c>
      <c r="H1908" s="102" t="s">
        <v>364</v>
      </c>
      <c r="I1908" s="102" t="s">
        <v>364</v>
      </c>
      <c r="J1908" s="100" t="s">
        <v>345</v>
      </c>
      <c r="K1908" s="100" t="s">
        <v>346</v>
      </c>
      <c r="L1908" s="100" t="s">
        <v>347</v>
      </c>
      <c r="O1908" s="105"/>
    </row>
    <row r="1909" spans="1:15" ht="15.6" hidden="1" x14ac:dyDescent="0.3">
      <c r="A1909" s="100" t="s">
        <v>3357</v>
      </c>
      <c r="B1909" s="97" t="s">
        <v>3358</v>
      </c>
      <c r="C1909" s="101" t="s">
        <v>356</v>
      </c>
      <c r="D1909" s="100" t="s">
        <v>342</v>
      </c>
      <c r="E1909" s="102" t="s">
        <v>344</v>
      </c>
      <c r="F1909" s="102" t="s">
        <v>344</v>
      </c>
      <c r="G1909" s="102" t="s">
        <v>344</v>
      </c>
      <c r="H1909" s="102" t="s">
        <v>344</v>
      </c>
      <c r="I1909" s="102" t="s">
        <v>344</v>
      </c>
      <c r="J1909" s="100" t="s">
        <v>345</v>
      </c>
      <c r="K1909" s="100" t="s">
        <v>346</v>
      </c>
      <c r="L1909" s="100" t="s">
        <v>347</v>
      </c>
      <c r="O1909" s="105"/>
    </row>
    <row r="1910" spans="1:15" ht="15.6" hidden="1" x14ac:dyDescent="0.3">
      <c r="A1910" s="100" t="s">
        <v>3359</v>
      </c>
      <c r="B1910" s="97" t="s">
        <v>442</v>
      </c>
      <c r="C1910" s="101" t="s">
        <v>523</v>
      </c>
      <c r="D1910" s="100" t="s">
        <v>342</v>
      </c>
      <c r="E1910" s="102" t="s">
        <v>344</v>
      </c>
      <c r="F1910" s="102" t="s">
        <v>343</v>
      </c>
      <c r="G1910" s="102" t="s">
        <v>343</v>
      </c>
      <c r="H1910" s="102" t="s">
        <v>344</v>
      </c>
      <c r="I1910" s="102" t="s">
        <v>343</v>
      </c>
      <c r="J1910" s="100" t="s">
        <v>345</v>
      </c>
      <c r="K1910" s="100" t="s">
        <v>346</v>
      </c>
      <c r="L1910" s="100" t="s">
        <v>347</v>
      </c>
      <c r="O1910" s="105"/>
    </row>
    <row r="1911" spans="1:15" ht="15.6" hidden="1" x14ac:dyDescent="0.3">
      <c r="A1911" s="100" t="s">
        <v>3360</v>
      </c>
      <c r="B1911" s="97" t="s">
        <v>3361</v>
      </c>
      <c r="C1911" s="101" t="s">
        <v>356</v>
      </c>
      <c r="D1911" s="100" t="s">
        <v>363</v>
      </c>
      <c r="E1911" s="102" t="s">
        <v>364</v>
      </c>
      <c r="F1911" s="102" t="s">
        <v>364</v>
      </c>
      <c r="G1911" s="102" t="s">
        <v>364</v>
      </c>
      <c r="H1911" s="102" t="s">
        <v>364</v>
      </c>
      <c r="I1911" s="102" t="s">
        <v>364</v>
      </c>
      <c r="J1911" s="100" t="s">
        <v>345</v>
      </c>
      <c r="K1911" s="100" t="s">
        <v>346</v>
      </c>
      <c r="L1911" s="100" t="s">
        <v>347</v>
      </c>
      <c r="O1911" s="105"/>
    </row>
    <row r="1912" spans="1:15" ht="15.6" hidden="1" x14ac:dyDescent="0.3">
      <c r="A1912" s="100" t="s">
        <v>3362</v>
      </c>
      <c r="B1912" s="97" t="s">
        <v>3363</v>
      </c>
      <c r="C1912" s="101" t="s">
        <v>384</v>
      </c>
      <c r="D1912" s="100" t="s">
        <v>363</v>
      </c>
      <c r="E1912" s="102" t="s">
        <v>364</v>
      </c>
      <c r="F1912" s="102" t="s">
        <v>364</v>
      </c>
      <c r="G1912" s="102" t="s">
        <v>364</v>
      </c>
      <c r="H1912" s="102" t="s">
        <v>364</v>
      </c>
      <c r="I1912" s="102" t="s">
        <v>364</v>
      </c>
      <c r="J1912" s="100" t="s">
        <v>345</v>
      </c>
      <c r="K1912" s="100" t="s">
        <v>346</v>
      </c>
      <c r="L1912" s="100" t="s">
        <v>347</v>
      </c>
      <c r="O1912" s="105"/>
    </row>
    <row r="1913" spans="1:15" ht="15.6" hidden="1" x14ac:dyDescent="0.3">
      <c r="A1913" s="100" t="s">
        <v>3364</v>
      </c>
      <c r="B1913" s="97" t="s">
        <v>3365</v>
      </c>
      <c r="C1913" s="101" t="s">
        <v>381</v>
      </c>
      <c r="D1913" s="100" t="s">
        <v>351</v>
      </c>
      <c r="E1913" s="102" t="s">
        <v>364</v>
      </c>
      <c r="F1913" s="102" t="s">
        <v>364</v>
      </c>
      <c r="G1913" s="102" t="s">
        <v>364</v>
      </c>
      <c r="H1913" s="102" t="s">
        <v>364</v>
      </c>
      <c r="I1913" s="102" t="s">
        <v>364</v>
      </c>
      <c r="J1913" s="100" t="s">
        <v>345</v>
      </c>
      <c r="K1913" s="100" t="s">
        <v>346</v>
      </c>
      <c r="L1913" s="100" t="s">
        <v>347</v>
      </c>
      <c r="O1913" s="105"/>
    </row>
    <row r="1914" spans="1:15" ht="15.6" hidden="1" x14ac:dyDescent="0.3">
      <c r="A1914" s="100" t="s">
        <v>3366</v>
      </c>
      <c r="B1914" s="97" t="s">
        <v>428</v>
      </c>
      <c r="C1914" s="101" t="s">
        <v>670</v>
      </c>
      <c r="D1914" s="100" t="s">
        <v>342</v>
      </c>
      <c r="E1914" s="102" t="s">
        <v>344</v>
      </c>
      <c r="F1914" s="102" t="s">
        <v>344</v>
      </c>
      <c r="G1914" s="102" t="s">
        <v>343</v>
      </c>
      <c r="H1914" s="102" t="s">
        <v>344</v>
      </c>
      <c r="I1914" s="102" t="s">
        <v>343</v>
      </c>
      <c r="J1914" s="100" t="s">
        <v>345</v>
      </c>
      <c r="K1914" s="100" t="s">
        <v>346</v>
      </c>
      <c r="L1914" s="100" t="s">
        <v>347</v>
      </c>
      <c r="O1914" s="105"/>
    </row>
    <row r="1915" spans="1:15" ht="15.6" hidden="1" x14ac:dyDescent="0.3">
      <c r="A1915" s="100" t="s">
        <v>3367</v>
      </c>
      <c r="B1915" s="97" t="s">
        <v>3368</v>
      </c>
      <c r="C1915" s="101" t="s">
        <v>496</v>
      </c>
      <c r="D1915" s="100" t="s">
        <v>351</v>
      </c>
      <c r="E1915" s="102">
        <v>1.35</v>
      </c>
      <c r="F1915" s="102">
        <v>1.8</v>
      </c>
      <c r="G1915" s="102">
        <v>1.81</v>
      </c>
      <c r="H1915" s="102">
        <v>2.2599999999999998</v>
      </c>
      <c r="I1915" s="102">
        <v>1.8</v>
      </c>
      <c r="J1915" s="100" t="s">
        <v>352</v>
      </c>
      <c r="K1915" s="100" t="s">
        <v>346</v>
      </c>
      <c r="L1915" s="100" t="s">
        <v>353</v>
      </c>
      <c r="O1915" s="105"/>
    </row>
    <row r="1916" spans="1:15" ht="15.6" hidden="1" x14ac:dyDescent="0.3">
      <c r="A1916" s="100" t="s">
        <v>3369</v>
      </c>
      <c r="B1916" s="97" t="s">
        <v>2455</v>
      </c>
      <c r="C1916" s="101" t="s">
        <v>691</v>
      </c>
      <c r="D1916" s="100" t="s">
        <v>351</v>
      </c>
      <c r="E1916" s="102">
        <v>1.55</v>
      </c>
      <c r="F1916" s="102">
        <v>1.62</v>
      </c>
      <c r="G1916" s="102">
        <v>1.83</v>
      </c>
      <c r="H1916" s="102">
        <v>2.2799999999999998</v>
      </c>
      <c r="I1916" s="102">
        <v>1.82</v>
      </c>
      <c r="J1916" s="100" t="s">
        <v>352</v>
      </c>
      <c r="K1916" s="100" t="s">
        <v>346</v>
      </c>
      <c r="L1916" s="100" t="s">
        <v>353</v>
      </c>
      <c r="O1916" s="105"/>
    </row>
    <row r="1917" spans="1:15" ht="15.6" hidden="1" x14ac:dyDescent="0.3">
      <c r="A1917" s="100" t="s">
        <v>3370</v>
      </c>
      <c r="B1917" s="97" t="s">
        <v>930</v>
      </c>
      <c r="C1917" s="101" t="s">
        <v>691</v>
      </c>
      <c r="D1917" s="100" t="s">
        <v>351</v>
      </c>
      <c r="E1917" s="102">
        <v>1.48</v>
      </c>
      <c r="F1917" s="102">
        <v>1.82</v>
      </c>
      <c r="G1917" s="102">
        <v>1.84</v>
      </c>
      <c r="H1917" s="102">
        <v>2.39</v>
      </c>
      <c r="I1917" s="102">
        <v>1.88</v>
      </c>
      <c r="J1917" s="100" t="s">
        <v>352</v>
      </c>
      <c r="K1917" s="100" t="s">
        <v>346</v>
      </c>
      <c r="L1917" s="100" t="s">
        <v>353</v>
      </c>
      <c r="O1917" s="105"/>
    </row>
    <row r="1918" spans="1:15" ht="15.6" hidden="1" x14ac:dyDescent="0.3">
      <c r="A1918" s="100" t="s">
        <v>3371</v>
      </c>
      <c r="B1918" s="97" t="s">
        <v>3372</v>
      </c>
      <c r="C1918" s="101" t="s">
        <v>368</v>
      </c>
      <c r="D1918" s="100" t="s">
        <v>351</v>
      </c>
      <c r="E1918" s="102" t="s">
        <v>364</v>
      </c>
      <c r="F1918" s="102" t="s">
        <v>364</v>
      </c>
      <c r="G1918" s="102" t="s">
        <v>364</v>
      </c>
      <c r="H1918" s="102" t="s">
        <v>364</v>
      </c>
      <c r="I1918" s="102" t="s">
        <v>364</v>
      </c>
      <c r="J1918" s="100" t="s">
        <v>345</v>
      </c>
      <c r="K1918" s="100" t="s">
        <v>346</v>
      </c>
      <c r="L1918" s="100" t="s">
        <v>347</v>
      </c>
      <c r="O1918" s="105"/>
    </row>
    <row r="1919" spans="1:15" ht="15.6" hidden="1" x14ac:dyDescent="0.3">
      <c r="A1919" s="100" t="s">
        <v>3373</v>
      </c>
      <c r="B1919" s="97" t="s">
        <v>3374</v>
      </c>
      <c r="C1919" s="101" t="s">
        <v>356</v>
      </c>
      <c r="D1919" s="100" t="s">
        <v>351</v>
      </c>
      <c r="E1919" s="102">
        <v>2.7</v>
      </c>
      <c r="F1919" s="102">
        <v>2.2000000000000002</v>
      </c>
      <c r="G1919" s="102">
        <v>2.5</v>
      </c>
      <c r="H1919" s="102" t="s">
        <v>432</v>
      </c>
      <c r="I1919" s="102">
        <v>2.5</v>
      </c>
      <c r="J1919" s="100" t="s">
        <v>345</v>
      </c>
      <c r="K1919" s="100" t="s">
        <v>346</v>
      </c>
      <c r="L1919" s="100" t="s">
        <v>357</v>
      </c>
      <c r="O1919" s="105"/>
    </row>
    <row r="1920" spans="1:15" ht="15.6" hidden="1" x14ac:dyDescent="0.3">
      <c r="A1920" s="100" t="s">
        <v>3375</v>
      </c>
      <c r="B1920" s="97" t="s">
        <v>472</v>
      </c>
      <c r="C1920" s="101" t="s">
        <v>460</v>
      </c>
      <c r="D1920" s="100" t="s">
        <v>342</v>
      </c>
      <c r="E1920" s="102">
        <v>1.48</v>
      </c>
      <c r="F1920" s="102">
        <v>1.79</v>
      </c>
      <c r="G1920" s="102">
        <v>2.0699999999999998</v>
      </c>
      <c r="H1920" s="102">
        <v>2.16</v>
      </c>
      <c r="I1920" s="102">
        <v>1.87</v>
      </c>
      <c r="J1920" s="100" t="s">
        <v>352</v>
      </c>
      <c r="K1920" s="100" t="s">
        <v>346</v>
      </c>
      <c r="L1920" s="100" t="s">
        <v>353</v>
      </c>
      <c r="O1920" s="105"/>
    </row>
    <row r="1921" spans="1:15" ht="15.6" hidden="1" x14ac:dyDescent="0.3">
      <c r="A1921" s="100" t="s">
        <v>3376</v>
      </c>
      <c r="B1921" s="97" t="s">
        <v>2978</v>
      </c>
      <c r="C1921" s="101" t="s">
        <v>514</v>
      </c>
      <c r="D1921" s="100" t="s">
        <v>351</v>
      </c>
      <c r="E1921" s="102">
        <v>2.3279999999999998</v>
      </c>
      <c r="F1921" s="102">
        <v>2.246</v>
      </c>
      <c r="G1921" s="102">
        <v>1.738</v>
      </c>
      <c r="H1921" s="102">
        <v>2.06</v>
      </c>
      <c r="I1921" s="102">
        <v>2.093</v>
      </c>
      <c r="J1921" s="100" t="s">
        <v>435</v>
      </c>
      <c r="K1921" s="100" t="s">
        <v>346</v>
      </c>
      <c r="L1921" s="100" t="s">
        <v>353</v>
      </c>
      <c r="O1921" s="105"/>
    </row>
    <row r="1922" spans="1:15" ht="15.6" hidden="1" x14ac:dyDescent="0.3">
      <c r="A1922" s="100" t="s">
        <v>3377</v>
      </c>
      <c r="B1922" s="97" t="s">
        <v>1404</v>
      </c>
      <c r="C1922" s="101" t="s">
        <v>759</v>
      </c>
      <c r="D1922" s="100" t="s">
        <v>342</v>
      </c>
      <c r="E1922" s="102" t="s">
        <v>343</v>
      </c>
      <c r="F1922" s="102" t="s">
        <v>432</v>
      </c>
      <c r="G1922" s="102" t="s">
        <v>343</v>
      </c>
      <c r="H1922" s="102" t="s">
        <v>344</v>
      </c>
      <c r="I1922" s="102" t="s">
        <v>343</v>
      </c>
      <c r="J1922" s="100" t="s">
        <v>484</v>
      </c>
      <c r="K1922" s="100" t="s">
        <v>346</v>
      </c>
      <c r="L1922" s="100" t="s">
        <v>347</v>
      </c>
      <c r="O1922" s="105"/>
    </row>
    <row r="1923" spans="1:15" ht="15.6" hidden="1" x14ac:dyDescent="0.3">
      <c r="A1923" s="100" t="s">
        <v>3378</v>
      </c>
      <c r="B1923" s="97" t="s">
        <v>3379</v>
      </c>
      <c r="C1923" s="101" t="s">
        <v>356</v>
      </c>
      <c r="D1923" s="100" t="s">
        <v>363</v>
      </c>
      <c r="E1923" s="102" t="s">
        <v>364</v>
      </c>
      <c r="F1923" s="102" t="s">
        <v>364</v>
      </c>
      <c r="G1923" s="102" t="s">
        <v>364</v>
      </c>
      <c r="H1923" s="102" t="s">
        <v>364</v>
      </c>
      <c r="I1923" s="102" t="s">
        <v>364</v>
      </c>
      <c r="J1923" s="100" t="s">
        <v>365</v>
      </c>
      <c r="K1923" s="100" t="s">
        <v>346</v>
      </c>
      <c r="L1923" s="100" t="s">
        <v>347</v>
      </c>
      <c r="O1923" s="105"/>
    </row>
    <row r="1924" spans="1:15" ht="15.6" hidden="1" x14ac:dyDescent="0.3">
      <c r="A1924" s="100" t="s">
        <v>3380</v>
      </c>
      <c r="B1924" s="97" t="s">
        <v>3381</v>
      </c>
      <c r="C1924" s="101" t="s">
        <v>368</v>
      </c>
      <c r="D1924" s="100" t="s">
        <v>363</v>
      </c>
      <c r="E1924" s="102" t="s">
        <v>364</v>
      </c>
      <c r="F1924" s="102" t="s">
        <v>364</v>
      </c>
      <c r="G1924" s="102" t="s">
        <v>364</v>
      </c>
      <c r="H1924" s="102" t="s">
        <v>364</v>
      </c>
      <c r="I1924" s="102" t="s">
        <v>364</v>
      </c>
      <c r="J1924" s="100" t="s">
        <v>345</v>
      </c>
      <c r="K1924" s="100" t="s">
        <v>346</v>
      </c>
      <c r="L1924" s="100" t="s">
        <v>347</v>
      </c>
      <c r="O1924" s="105"/>
    </row>
    <row r="1925" spans="1:15" ht="15.6" hidden="1" x14ac:dyDescent="0.3">
      <c r="A1925" s="100" t="s">
        <v>3382</v>
      </c>
      <c r="B1925" s="97" t="s">
        <v>751</v>
      </c>
      <c r="C1925" s="101" t="s">
        <v>713</v>
      </c>
      <c r="D1925" s="100" t="s">
        <v>351</v>
      </c>
      <c r="E1925" s="102" t="s">
        <v>393</v>
      </c>
      <c r="F1925" s="102" t="s">
        <v>393</v>
      </c>
      <c r="G1925" s="102" t="s">
        <v>393</v>
      </c>
      <c r="H1925" s="102" t="s">
        <v>393</v>
      </c>
      <c r="I1925" s="102" t="s">
        <v>393</v>
      </c>
      <c r="J1925" s="100" t="s">
        <v>345</v>
      </c>
      <c r="K1925" s="100" t="s">
        <v>346</v>
      </c>
      <c r="L1925" s="100" t="s">
        <v>347</v>
      </c>
      <c r="O1925" s="105"/>
    </row>
    <row r="1926" spans="1:15" ht="15.6" hidden="1" x14ac:dyDescent="0.3">
      <c r="A1926" s="100" t="s">
        <v>3383</v>
      </c>
      <c r="B1926" s="97" t="s">
        <v>391</v>
      </c>
      <c r="C1926" s="101" t="s">
        <v>726</v>
      </c>
      <c r="D1926" s="100" t="s">
        <v>351</v>
      </c>
      <c r="E1926" s="102" t="s">
        <v>393</v>
      </c>
      <c r="F1926" s="102" t="s">
        <v>393</v>
      </c>
      <c r="G1926" s="102" t="s">
        <v>393</v>
      </c>
      <c r="H1926" s="102" t="s">
        <v>393</v>
      </c>
      <c r="I1926" s="102" t="s">
        <v>393</v>
      </c>
      <c r="J1926" s="100" t="s">
        <v>345</v>
      </c>
      <c r="K1926" s="100" t="s">
        <v>346</v>
      </c>
      <c r="L1926" s="100" t="s">
        <v>347</v>
      </c>
      <c r="O1926" s="105"/>
    </row>
    <row r="1927" spans="1:15" ht="15.6" hidden="1" x14ac:dyDescent="0.3">
      <c r="A1927" s="100" t="s">
        <v>3384</v>
      </c>
      <c r="B1927" s="97" t="s">
        <v>1258</v>
      </c>
      <c r="C1927" s="101" t="s">
        <v>754</v>
      </c>
      <c r="D1927" s="100" t="s">
        <v>351</v>
      </c>
      <c r="E1927" s="102" t="s">
        <v>393</v>
      </c>
      <c r="F1927" s="102" t="s">
        <v>393</v>
      </c>
      <c r="G1927" s="102" t="s">
        <v>393</v>
      </c>
      <c r="H1927" s="102" t="s">
        <v>393</v>
      </c>
      <c r="I1927" s="102" t="s">
        <v>393</v>
      </c>
      <c r="J1927" s="100" t="s">
        <v>345</v>
      </c>
      <c r="K1927" s="100" t="s">
        <v>346</v>
      </c>
      <c r="L1927" s="100" t="s">
        <v>347</v>
      </c>
      <c r="O1927" s="105"/>
    </row>
    <row r="1928" spans="1:15" ht="15.6" hidden="1" x14ac:dyDescent="0.3">
      <c r="A1928" s="100" t="s">
        <v>3385</v>
      </c>
      <c r="B1928" s="97" t="s">
        <v>1616</v>
      </c>
      <c r="C1928" s="101" t="s">
        <v>613</v>
      </c>
      <c r="D1928" s="100" t="s">
        <v>351</v>
      </c>
      <c r="E1928" s="102" t="s">
        <v>393</v>
      </c>
      <c r="F1928" s="102" t="s">
        <v>393</v>
      </c>
      <c r="G1928" s="102" t="s">
        <v>393</v>
      </c>
      <c r="H1928" s="102" t="s">
        <v>393</v>
      </c>
      <c r="I1928" s="102" t="s">
        <v>393</v>
      </c>
      <c r="J1928" s="100" t="s">
        <v>345</v>
      </c>
      <c r="K1928" s="100" t="s">
        <v>346</v>
      </c>
      <c r="L1928" s="100" t="s">
        <v>347</v>
      </c>
      <c r="O1928" s="105"/>
    </row>
    <row r="1929" spans="1:15" ht="15.6" hidden="1" x14ac:dyDescent="0.3">
      <c r="A1929" s="100" t="s">
        <v>3386</v>
      </c>
      <c r="B1929" s="97" t="s">
        <v>768</v>
      </c>
      <c r="C1929" s="101" t="s">
        <v>483</v>
      </c>
      <c r="D1929" s="100" t="s">
        <v>342</v>
      </c>
      <c r="E1929" s="102" t="s">
        <v>343</v>
      </c>
      <c r="F1929" s="102" t="s">
        <v>432</v>
      </c>
      <c r="G1929" s="102" t="s">
        <v>343</v>
      </c>
      <c r="H1929" s="102" t="s">
        <v>344</v>
      </c>
      <c r="I1929" s="102" t="s">
        <v>343</v>
      </c>
      <c r="J1929" s="100" t="s">
        <v>345</v>
      </c>
      <c r="K1929" s="100" t="s">
        <v>346</v>
      </c>
      <c r="L1929" s="100" t="s">
        <v>347</v>
      </c>
      <c r="O1929" s="105"/>
    </row>
    <row r="1930" spans="1:15" ht="15.6" hidden="1" x14ac:dyDescent="0.3">
      <c r="A1930" s="100" t="s">
        <v>3387</v>
      </c>
      <c r="B1930" s="97" t="s">
        <v>3388</v>
      </c>
      <c r="C1930" s="101" t="s">
        <v>460</v>
      </c>
      <c r="D1930" s="100" t="s">
        <v>351</v>
      </c>
      <c r="E1930" s="102">
        <v>1.4</v>
      </c>
      <c r="F1930" s="102">
        <v>1.71</v>
      </c>
      <c r="G1930" s="102">
        <v>2.5499999999999998</v>
      </c>
      <c r="H1930" s="102">
        <v>1.9</v>
      </c>
      <c r="I1930" s="102">
        <v>1.89</v>
      </c>
      <c r="J1930" s="100" t="s">
        <v>352</v>
      </c>
      <c r="K1930" s="100" t="s">
        <v>346</v>
      </c>
      <c r="L1930" s="100" t="s">
        <v>353</v>
      </c>
      <c r="O1930" s="105"/>
    </row>
    <row r="1931" spans="1:15" ht="15.6" hidden="1" x14ac:dyDescent="0.3">
      <c r="A1931" s="100" t="s">
        <v>3389</v>
      </c>
      <c r="B1931" s="97" t="s">
        <v>1407</v>
      </c>
      <c r="C1931" s="101" t="s">
        <v>405</v>
      </c>
      <c r="D1931" s="100" t="s">
        <v>351</v>
      </c>
      <c r="E1931" s="102" t="s">
        <v>343</v>
      </c>
      <c r="F1931" s="102" t="s">
        <v>343</v>
      </c>
      <c r="G1931" s="102" t="s">
        <v>343</v>
      </c>
      <c r="H1931" s="102" t="s">
        <v>344</v>
      </c>
      <c r="I1931" s="102" t="s">
        <v>343</v>
      </c>
      <c r="J1931" s="100" t="s">
        <v>345</v>
      </c>
      <c r="K1931" s="100" t="s">
        <v>346</v>
      </c>
      <c r="L1931" s="100" t="s">
        <v>347</v>
      </c>
      <c r="O1931" s="105"/>
    </row>
    <row r="1932" spans="1:15" ht="15.6" hidden="1" x14ac:dyDescent="0.3">
      <c r="A1932" s="100" t="s">
        <v>3390</v>
      </c>
      <c r="B1932" s="97" t="s">
        <v>3391</v>
      </c>
      <c r="C1932" s="101" t="s">
        <v>384</v>
      </c>
      <c r="D1932" s="100" t="s">
        <v>351</v>
      </c>
      <c r="E1932" s="102" t="s">
        <v>432</v>
      </c>
      <c r="F1932" s="102" t="s">
        <v>344</v>
      </c>
      <c r="G1932" s="102" t="s">
        <v>344</v>
      </c>
      <c r="H1932" s="102" t="s">
        <v>344</v>
      </c>
      <c r="I1932" s="102" t="s">
        <v>344</v>
      </c>
      <c r="J1932" s="100" t="s">
        <v>345</v>
      </c>
      <c r="K1932" s="100" t="s">
        <v>346</v>
      </c>
      <c r="L1932" s="100" t="s">
        <v>347</v>
      </c>
      <c r="O1932" s="105"/>
    </row>
    <row r="1933" spans="1:15" ht="15.6" hidden="1" x14ac:dyDescent="0.3">
      <c r="A1933" s="100" t="s">
        <v>3392</v>
      </c>
      <c r="B1933" s="97" t="s">
        <v>3393</v>
      </c>
      <c r="C1933" s="101" t="s">
        <v>739</v>
      </c>
      <c r="D1933" s="100" t="s">
        <v>351</v>
      </c>
      <c r="E1933" s="102">
        <v>2.0310000000000001</v>
      </c>
      <c r="F1933" s="102">
        <v>2.02</v>
      </c>
      <c r="G1933" s="102">
        <v>1.621</v>
      </c>
      <c r="H1933" s="102">
        <v>1.21</v>
      </c>
      <c r="I1933" s="102">
        <v>1.72</v>
      </c>
      <c r="J1933" s="100" t="s">
        <v>484</v>
      </c>
      <c r="K1933" s="100" t="s">
        <v>346</v>
      </c>
      <c r="L1933" s="100" t="s">
        <v>478</v>
      </c>
      <c r="O1933" s="105"/>
    </row>
    <row r="1934" spans="1:15" ht="15.6" hidden="1" x14ac:dyDescent="0.3">
      <c r="A1934" s="100" t="s">
        <v>3394</v>
      </c>
      <c r="B1934" s="97" t="s">
        <v>445</v>
      </c>
      <c r="C1934" s="101" t="s">
        <v>703</v>
      </c>
      <c r="D1934" s="100" t="s">
        <v>351</v>
      </c>
      <c r="E1934" s="102">
        <v>1.48</v>
      </c>
      <c r="F1934" s="102">
        <v>1.82</v>
      </c>
      <c r="G1934" s="102">
        <v>1.84</v>
      </c>
      <c r="H1934" s="102">
        <v>2.39</v>
      </c>
      <c r="I1934" s="102">
        <v>1.88</v>
      </c>
      <c r="J1934" s="100" t="s">
        <v>352</v>
      </c>
      <c r="K1934" s="100" t="s">
        <v>346</v>
      </c>
      <c r="L1934" s="100" t="s">
        <v>353</v>
      </c>
      <c r="O1934" s="105"/>
    </row>
    <row r="1935" spans="1:15" ht="15.6" hidden="1" x14ac:dyDescent="0.3">
      <c r="A1935" s="100" t="s">
        <v>3395</v>
      </c>
      <c r="B1935" s="97" t="s">
        <v>3396</v>
      </c>
      <c r="C1935" s="101" t="s">
        <v>644</v>
      </c>
      <c r="D1935" s="100" t="s">
        <v>351</v>
      </c>
      <c r="E1935" s="102">
        <v>1.36</v>
      </c>
      <c r="F1935" s="102">
        <v>1.86</v>
      </c>
      <c r="G1935" s="102">
        <v>1.8</v>
      </c>
      <c r="H1935" s="102">
        <v>2.2999999999999998</v>
      </c>
      <c r="I1935" s="102">
        <v>1.83</v>
      </c>
      <c r="J1935" s="100" t="s">
        <v>352</v>
      </c>
      <c r="K1935" s="100" t="s">
        <v>346</v>
      </c>
      <c r="L1935" s="100" t="s">
        <v>353</v>
      </c>
      <c r="O1935" s="105"/>
    </row>
    <row r="1936" spans="1:15" ht="15.6" hidden="1" x14ac:dyDescent="0.3">
      <c r="A1936" s="100" t="s">
        <v>3397</v>
      </c>
      <c r="B1936" s="97" t="s">
        <v>505</v>
      </c>
      <c r="C1936" s="101" t="s">
        <v>493</v>
      </c>
      <c r="D1936" s="100" t="s">
        <v>351</v>
      </c>
      <c r="E1936" s="102" t="s">
        <v>393</v>
      </c>
      <c r="F1936" s="102" t="s">
        <v>393</v>
      </c>
      <c r="G1936" s="102" t="s">
        <v>393</v>
      </c>
      <c r="H1936" s="102" t="s">
        <v>393</v>
      </c>
      <c r="I1936" s="102" t="s">
        <v>393</v>
      </c>
      <c r="J1936" s="100" t="s">
        <v>345</v>
      </c>
      <c r="K1936" s="100" t="s">
        <v>346</v>
      </c>
      <c r="L1936" s="100" t="s">
        <v>347</v>
      </c>
      <c r="O1936" s="105"/>
    </row>
    <row r="1937" spans="1:15" ht="15.6" hidden="1" x14ac:dyDescent="0.3">
      <c r="A1937" s="100" t="s">
        <v>3398</v>
      </c>
      <c r="B1937" s="97" t="s">
        <v>1652</v>
      </c>
      <c r="C1937" s="101" t="s">
        <v>514</v>
      </c>
      <c r="D1937" s="100" t="s">
        <v>342</v>
      </c>
      <c r="E1937" s="102">
        <v>2.0099999999999998</v>
      </c>
      <c r="F1937" s="102">
        <v>2.0099999999999998</v>
      </c>
      <c r="G1937" s="102">
        <v>2.0099999999999998</v>
      </c>
      <c r="H1937" s="102">
        <v>2.0099999999999998</v>
      </c>
      <c r="I1937" s="102">
        <v>2.0099999999999998</v>
      </c>
      <c r="J1937" s="100" t="s">
        <v>922</v>
      </c>
      <c r="K1937" s="100" t="s">
        <v>346</v>
      </c>
      <c r="L1937" s="100" t="s">
        <v>478</v>
      </c>
      <c r="O1937" s="105"/>
    </row>
    <row r="1938" spans="1:15" ht="15.6" hidden="1" x14ac:dyDescent="0.3">
      <c r="A1938" s="100" t="s">
        <v>3399</v>
      </c>
      <c r="B1938" s="97" t="s">
        <v>1263</v>
      </c>
      <c r="C1938" s="101" t="s">
        <v>360</v>
      </c>
      <c r="D1938" s="100" t="s">
        <v>342</v>
      </c>
      <c r="E1938" s="102">
        <v>1.56</v>
      </c>
      <c r="F1938" s="102">
        <v>1.63</v>
      </c>
      <c r="G1938" s="102">
        <v>1.84</v>
      </c>
      <c r="H1938" s="102">
        <v>2.29</v>
      </c>
      <c r="I1938" s="102">
        <v>1.83</v>
      </c>
      <c r="J1938" s="100" t="s">
        <v>352</v>
      </c>
      <c r="K1938" s="100" t="s">
        <v>346</v>
      </c>
      <c r="L1938" s="100" t="s">
        <v>353</v>
      </c>
      <c r="O1938" s="105"/>
    </row>
    <row r="1939" spans="1:15" ht="15.6" hidden="1" x14ac:dyDescent="0.3">
      <c r="A1939" s="100" t="s">
        <v>3400</v>
      </c>
      <c r="B1939" s="97" t="s">
        <v>1370</v>
      </c>
      <c r="C1939" s="101" t="s">
        <v>418</v>
      </c>
      <c r="D1939" s="100" t="s">
        <v>342</v>
      </c>
      <c r="E1939" s="102" t="s">
        <v>344</v>
      </c>
      <c r="F1939" s="102" t="s">
        <v>343</v>
      </c>
      <c r="G1939" s="102" t="s">
        <v>343</v>
      </c>
      <c r="H1939" s="102" t="s">
        <v>344</v>
      </c>
      <c r="I1939" s="102" t="s">
        <v>343</v>
      </c>
      <c r="J1939" s="100" t="s">
        <v>345</v>
      </c>
      <c r="K1939" s="100" t="s">
        <v>346</v>
      </c>
      <c r="L1939" s="100" t="s">
        <v>347</v>
      </c>
      <c r="O1939" s="105"/>
    </row>
    <row r="1940" spans="1:15" ht="15.6" hidden="1" x14ac:dyDescent="0.3">
      <c r="A1940" s="100" t="s">
        <v>3401</v>
      </c>
      <c r="B1940" s="97" t="s">
        <v>2686</v>
      </c>
      <c r="C1940" s="101" t="s">
        <v>473</v>
      </c>
      <c r="D1940" s="100" t="s">
        <v>351</v>
      </c>
      <c r="E1940" s="102">
        <v>1.44</v>
      </c>
      <c r="F1940" s="102">
        <v>1.93</v>
      </c>
      <c r="G1940" s="102" t="s">
        <v>344</v>
      </c>
      <c r="H1940" s="102">
        <v>2.4300000000000002</v>
      </c>
      <c r="I1940" s="102">
        <v>1.95</v>
      </c>
      <c r="J1940" s="100" t="s">
        <v>352</v>
      </c>
      <c r="K1940" s="100" t="s">
        <v>346</v>
      </c>
      <c r="L1940" s="100" t="s">
        <v>353</v>
      </c>
      <c r="O1940" s="105"/>
    </row>
    <row r="1941" spans="1:15" ht="15.6" hidden="1" x14ac:dyDescent="0.3">
      <c r="A1941" s="100" t="s">
        <v>3402</v>
      </c>
      <c r="B1941" s="97" t="s">
        <v>650</v>
      </c>
      <c r="C1941" s="101" t="s">
        <v>644</v>
      </c>
      <c r="D1941" s="100" t="s">
        <v>351</v>
      </c>
      <c r="E1941" s="102" t="s">
        <v>393</v>
      </c>
      <c r="F1941" s="102" t="s">
        <v>393</v>
      </c>
      <c r="G1941" s="102" t="s">
        <v>393</v>
      </c>
      <c r="H1941" s="102" t="s">
        <v>393</v>
      </c>
      <c r="I1941" s="102" t="s">
        <v>393</v>
      </c>
      <c r="J1941" s="100" t="s">
        <v>345</v>
      </c>
      <c r="K1941" s="100" t="s">
        <v>346</v>
      </c>
      <c r="L1941" s="100" t="s">
        <v>347</v>
      </c>
      <c r="O1941" s="105"/>
    </row>
    <row r="1942" spans="1:15" ht="15.6" hidden="1" x14ac:dyDescent="0.3">
      <c r="A1942" s="100" t="s">
        <v>3403</v>
      </c>
      <c r="B1942" s="97" t="s">
        <v>3404</v>
      </c>
      <c r="C1942" s="101" t="s">
        <v>384</v>
      </c>
      <c r="D1942" s="100" t="s">
        <v>351</v>
      </c>
      <c r="E1942" s="102" t="s">
        <v>432</v>
      </c>
      <c r="F1942" s="102" t="s">
        <v>344</v>
      </c>
      <c r="G1942" s="102" t="s">
        <v>344</v>
      </c>
      <c r="H1942" s="102" t="s">
        <v>344</v>
      </c>
      <c r="I1942" s="102" t="s">
        <v>344</v>
      </c>
      <c r="J1942" s="100" t="s">
        <v>345</v>
      </c>
      <c r="K1942" s="100" t="s">
        <v>346</v>
      </c>
      <c r="L1942" s="100" t="s">
        <v>347</v>
      </c>
      <c r="O1942" s="105"/>
    </row>
    <row r="1943" spans="1:15" ht="15.6" hidden="1" x14ac:dyDescent="0.3">
      <c r="A1943" s="100" t="s">
        <v>3405</v>
      </c>
      <c r="B1943" s="97" t="s">
        <v>3406</v>
      </c>
      <c r="C1943" s="101" t="s">
        <v>384</v>
      </c>
      <c r="D1943" s="100" t="s">
        <v>351</v>
      </c>
      <c r="E1943" s="102" t="s">
        <v>344</v>
      </c>
      <c r="F1943" s="102" t="s">
        <v>344</v>
      </c>
      <c r="G1943" s="102" t="s">
        <v>344</v>
      </c>
      <c r="H1943" s="102" t="s">
        <v>344</v>
      </c>
      <c r="I1943" s="102" t="s">
        <v>344</v>
      </c>
      <c r="J1943" s="100" t="s">
        <v>345</v>
      </c>
      <c r="K1943" s="100" t="s">
        <v>346</v>
      </c>
      <c r="L1943" s="100" t="s">
        <v>347</v>
      </c>
      <c r="O1943" s="105"/>
    </row>
    <row r="1944" spans="1:15" ht="15.6" hidden="1" x14ac:dyDescent="0.3">
      <c r="A1944" s="100" t="s">
        <v>3407</v>
      </c>
      <c r="B1944" s="97" t="s">
        <v>3408</v>
      </c>
      <c r="C1944" s="101" t="s">
        <v>356</v>
      </c>
      <c r="D1944" s="100" t="s">
        <v>342</v>
      </c>
      <c r="E1944" s="102">
        <v>1.76</v>
      </c>
      <c r="F1944" s="102">
        <v>1.8</v>
      </c>
      <c r="G1944" s="102">
        <v>1.93</v>
      </c>
      <c r="H1944" s="102">
        <v>2.1800000000000002</v>
      </c>
      <c r="I1944" s="102">
        <v>1.92</v>
      </c>
      <c r="J1944" s="100" t="s">
        <v>352</v>
      </c>
      <c r="K1944" s="100" t="s">
        <v>346</v>
      </c>
      <c r="L1944" s="100" t="s">
        <v>353</v>
      </c>
      <c r="O1944" s="105"/>
    </row>
    <row r="1945" spans="1:15" ht="15.6" hidden="1" x14ac:dyDescent="0.3">
      <c r="A1945" s="100" t="s">
        <v>3409</v>
      </c>
      <c r="B1945" s="97" t="s">
        <v>554</v>
      </c>
      <c r="C1945" s="101" t="s">
        <v>405</v>
      </c>
      <c r="D1945" s="100" t="s">
        <v>342</v>
      </c>
      <c r="E1945" s="102" t="s">
        <v>344</v>
      </c>
      <c r="F1945" s="102" t="s">
        <v>344</v>
      </c>
      <c r="G1945" s="102" t="s">
        <v>343</v>
      </c>
      <c r="H1945" s="102" t="s">
        <v>344</v>
      </c>
      <c r="I1945" s="102" t="s">
        <v>343</v>
      </c>
      <c r="J1945" s="100" t="s">
        <v>345</v>
      </c>
      <c r="K1945" s="100" t="s">
        <v>346</v>
      </c>
      <c r="L1945" s="100" t="s">
        <v>347</v>
      </c>
      <c r="O1945" s="105"/>
    </row>
    <row r="1946" spans="1:15" ht="15.6" hidden="1" x14ac:dyDescent="0.3">
      <c r="A1946" s="100" t="s">
        <v>3410</v>
      </c>
      <c r="B1946" s="97" t="s">
        <v>542</v>
      </c>
      <c r="C1946" s="101" t="s">
        <v>371</v>
      </c>
      <c r="D1946" s="100" t="s">
        <v>342</v>
      </c>
      <c r="E1946" s="102">
        <v>1.36</v>
      </c>
      <c r="F1946" s="102">
        <v>1.77</v>
      </c>
      <c r="G1946" s="102">
        <v>2.09</v>
      </c>
      <c r="H1946" s="102">
        <v>2.2599999999999998</v>
      </c>
      <c r="I1946" s="102">
        <v>1.87</v>
      </c>
      <c r="J1946" s="100" t="s">
        <v>352</v>
      </c>
      <c r="K1946" s="100" t="s">
        <v>346</v>
      </c>
      <c r="L1946" s="100" t="s">
        <v>353</v>
      </c>
      <c r="O1946" s="105"/>
    </row>
    <row r="1947" spans="1:15" ht="15.6" hidden="1" x14ac:dyDescent="0.3">
      <c r="A1947" s="100" t="s">
        <v>3411</v>
      </c>
      <c r="B1947" s="97" t="s">
        <v>574</v>
      </c>
      <c r="C1947" s="101" t="s">
        <v>528</v>
      </c>
      <c r="D1947" s="100" t="s">
        <v>351</v>
      </c>
      <c r="E1947" s="102" t="s">
        <v>343</v>
      </c>
      <c r="F1947" s="102" t="s">
        <v>343</v>
      </c>
      <c r="G1947" s="102" t="s">
        <v>343</v>
      </c>
      <c r="H1947" s="102" t="s">
        <v>344</v>
      </c>
      <c r="I1947" s="102" t="s">
        <v>343</v>
      </c>
      <c r="J1947" s="100" t="s">
        <v>345</v>
      </c>
      <c r="K1947" s="100" t="s">
        <v>346</v>
      </c>
      <c r="L1947" s="100" t="s">
        <v>347</v>
      </c>
      <c r="O1947" s="105"/>
    </row>
    <row r="1948" spans="1:15" ht="15.6" hidden="1" x14ac:dyDescent="0.3">
      <c r="A1948" s="100" t="s">
        <v>3412</v>
      </c>
      <c r="B1948" s="97" t="s">
        <v>498</v>
      </c>
      <c r="C1948" s="101" t="s">
        <v>726</v>
      </c>
      <c r="D1948" s="100" t="s">
        <v>351</v>
      </c>
      <c r="E1948" s="102" t="s">
        <v>393</v>
      </c>
      <c r="F1948" s="102" t="s">
        <v>393</v>
      </c>
      <c r="G1948" s="102" t="s">
        <v>393</v>
      </c>
      <c r="H1948" s="102" t="s">
        <v>393</v>
      </c>
      <c r="I1948" s="102" t="s">
        <v>393</v>
      </c>
      <c r="J1948" s="100" t="s">
        <v>345</v>
      </c>
      <c r="K1948" s="100" t="s">
        <v>346</v>
      </c>
      <c r="L1948" s="100" t="s">
        <v>347</v>
      </c>
      <c r="O1948" s="105"/>
    </row>
    <row r="1949" spans="1:15" ht="15.6" hidden="1" x14ac:dyDescent="0.3">
      <c r="A1949" s="100" t="s">
        <v>3413</v>
      </c>
      <c r="B1949" s="97" t="s">
        <v>896</v>
      </c>
      <c r="C1949" s="101" t="s">
        <v>350</v>
      </c>
      <c r="D1949" s="100" t="s">
        <v>351</v>
      </c>
      <c r="E1949" s="102" t="s">
        <v>344</v>
      </c>
      <c r="F1949" s="102" t="s">
        <v>343</v>
      </c>
      <c r="G1949" s="102" t="s">
        <v>343</v>
      </c>
      <c r="H1949" s="102" t="s">
        <v>344</v>
      </c>
      <c r="I1949" s="102" t="s">
        <v>343</v>
      </c>
      <c r="J1949" s="100" t="s">
        <v>345</v>
      </c>
      <c r="K1949" s="100" t="s">
        <v>346</v>
      </c>
      <c r="L1949" s="100" t="s">
        <v>347</v>
      </c>
      <c r="O1949" s="105"/>
    </row>
    <row r="1950" spans="1:15" ht="15.6" hidden="1" x14ac:dyDescent="0.3">
      <c r="A1950" s="100" t="s">
        <v>3414</v>
      </c>
      <c r="B1950" s="97" t="s">
        <v>3415</v>
      </c>
      <c r="C1950" s="101" t="s">
        <v>460</v>
      </c>
      <c r="D1950" s="100" t="s">
        <v>351</v>
      </c>
      <c r="E1950" s="102">
        <v>1.78</v>
      </c>
      <c r="F1950" s="102">
        <v>1.96</v>
      </c>
      <c r="G1950" s="102">
        <v>2.1</v>
      </c>
      <c r="H1950" s="102">
        <v>2.39</v>
      </c>
      <c r="I1950" s="102">
        <v>2.0499999999999998</v>
      </c>
      <c r="J1950" s="100" t="s">
        <v>352</v>
      </c>
      <c r="K1950" s="100" t="s">
        <v>346</v>
      </c>
      <c r="L1950" s="100" t="s">
        <v>353</v>
      </c>
      <c r="O1950" s="105"/>
    </row>
    <row r="1951" spans="1:15" ht="15.6" hidden="1" x14ac:dyDescent="0.3">
      <c r="A1951" s="100" t="s">
        <v>3416</v>
      </c>
      <c r="B1951" s="97" t="s">
        <v>574</v>
      </c>
      <c r="C1951" s="101" t="s">
        <v>392</v>
      </c>
      <c r="D1951" s="100" t="s">
        <v>342</v>
      </c>
      <c r="E1951" s="102" t="s">
        <v>343</v>
      </c>
      <c r="F1951" s="102" t="s">
        <v>343</v>
      </c>
      <c r="G1951" s="102" t="s">
        <v>343</v>
      </c>
      <c r="H1951" s="102" t="s">
        <v>344</v>
      </c>
      <c r="I1951" s="102" t="s">
        <v>343</v>
      </c>
      <c r="J1951" s="100" t="s">
        <v>345</v>
      </c>
      <c r="K1951" s="100" t="s">
        <v>346</v>
      </c>
      <c r="L1951" s="100" t="s">
        <v>347</v>
      </c>
      <c r="O1951" s="105"/>
    </row>
    <row r="1952" spans="1:15" ht="15.6" hidden="1" x14ac:dyDescent="0.3">
      <c r="A1952" s="100" t="s">
        <v>3417</v>
      </c>
      <c r="B1952" s="97" t="s">
        <v>3418</v>
      </c>
      <c r="C1952" s="101" t="s">
        <v>384</v>
      </c>
      <c r="D1952" s="100" t="s">
        <v>363</v>
      </c>
      <c r="E1952" s="102" t="s">
        <v>364</v>
      </c>
      <c r="F1952" s="102" t="s">
        <v>364</v>
      </c>
      <c r="G1952" s="102" t="s">
        <v>364</v>
      </c>
      <c r="H1952" s="102" t="s">
        <v>364</v>
      </c>
      <c r="I1952" s="102" t="s">
        <v>364</v>
      </c>
      <c r="J1952" s="100" t="s">
        <v>345</v>
      </c>
      <c r="K1952" s="100" t="s">
        <v>346</v>
      </c>
      <c r="L1952" s="100" t="s">
        <v>347</v>
      </c>
      <c r="O1952" s="105"/>
    </row>
    <row r="1953" spans="1:15" ht="15.6" hidden="1" x14ac:dyDescent="0.3">
      <c r="A1953" s="100" t="s">
        <v>3419</v>
      </c>
      <c r="B1953" s="97" t="s">
        <v>3420</v>
      </c>
      <c r="C1953" s="101" t="s">
        <v>514</v>
      </c>
      <c r="D1953" s="100" t="s">
        <v>351</v>
      </c>
      <c r="E1953" s="102">
        <v>2.5609999999999999</v>
      </c>
      <c r="F1953" s="102">
        <v>2.4079999999999999</v>
      </c>
      <c r="G1953" s="102">
        <v>2.5169999999999999</v>
      </c>
      <c r="H1953" s="102">
        <v>2.08</v>
      </c>
      <c r="I1953" s="102">
        <v>2.3919999999999999</v>
      </c>
      <c r="J1953" s="100" t="s">
        <v>515</v>
      </c>
      <c r="K1953" s="100" t="s">
        <v>346</v>
      </c>
      <c r="L1953" s="100" t="s">
        <v>353</v>
      </c>
      <c r="O1953" s="105"/>
    </row>
    <row r="1954" spans="1:15" ht="15.6" hidden="1" x14ac:dyDescent="0.3">
      <c r="A1954" s="100" t="s">
        <v>3421</v>
      </c>
      <c r="B1954" s="97" t="s">
        <v>3422</v>
      </c>
      <c r="C1954" s="101" t="s">
        <v>514</v>
      </c>
      <c r="D1954" s="100" t="s">
        <v>351</v>
      </c>
      <c r="E1954" s="102">
        <v>2.0099999999999998</v>
      </c>
      <c r="F1954" s="102">
        <v>2.0099999999999998</v>
      </c>
      <c r="G1954" s="102">
        <v>2.0099999999999998</v>
      </c>
      <c r="H1954" s="102">
        <v>2.0099999999999998</v>
      </c>
      <c r="I1954" s="102">
        <v>2.0099999999999998</v>
      </c>
      <c r="J1954" s="100" t="s">
        <v>477</v>
      </c>
      <c r="K1954" s="100" t="s">
        <v>346</v>
      </c>
      <c r="L1954" s="100" t="s">
        <v>478</v>
      </c>
      <c r="O1954" s="105"/>
    </row>
    <row r="1955" spans="1:15" ht="15.6" hidden="1" x14ac:dyDescent="0.3">
      <c r="A1955" s="100" t="s">
        <v>3423</v>
      </c>
      <c r="B1955" s="97" t="s">
        <v>3424</v>
      </c>
      <c r="C1955" s="101" t="s">
        <v>356</v>
      </c>
      <c r="D1955" s="100" t="s">
        <v>351</v>
      </c>
      <c r="E1955" s="102" t="s">
        <v>364</v>
      </c>
      <c r="F1955" s="102" t="s">
        <v>364</v>
      </c>
      <c r="G1955" s="102" t="s">
        <v>364</v>
      </c>
      <c r="H1955" s="102" t="s">
        <v>364</v>
      </c>
      <c r="I1955" s="102" t="s">
        <v>364</v>
      </c>
      <c r="J1955" s="100" t="s">
        <v>345</v>
      </c>
      <c r="K1955" s="100" t="s">
        <v>346</v>
      </c>
      <c r="L1955" s="100" t="s">
        <v>347</v>
      </c>
      <c r="O1955" s="105"/>
    </row>
    <row r="1956" spans="1:15" ht="15.6" hidden="1" x14ac:dyDescent="0.3">
      <c r="A1956" s="100" t="s">
        <v>3425</v>
      </c>
      <c r="B1956" s="97" t="s">
        <v>3426</v>
      </c>
      <c r="C1956" s="101" t="s">
        <v>356</v>
      </c>
      <c r="D1956" s="100" t="s">
        <v>351</v>
      </c>
      <c r="E1956" s="102" t="s">
        <v>364</v>
      </c>
      <c r="F1956" s="102" t="s">
        <v>364</v>
      </c>
      <c r="G1956" s="102" t="s">
        <v>364</v>
      </c>
      <c r="H1956" s="102" t="s">
        <v>364</v>
      </c>
      <c r="I1956" s="102" t="s">
        <v>364</v>
      </c>
      <c r="J1956" s="100" t="s">
        <v>345</v>
      </c>
      <c r="K1956" s="100" t="s">
        <v>346</v>
      </c>
      <c r="L1956" s="100" t="s">
        <v>347</v>
      </c>
      <c r="O1956" s="105"/>
    </row>
    <row r="1957" spans="1:15" ht="15.6" hidden="1" x14ac:dyDescent="0.3">
      <c r="A1957" s="100" t="s">
        <v>3427</v>
      </c>
      <c r="B1957" s="97" t="s">
        <v>2186</v>
      </c>
      <c r="C1957" s="101" t="s">
        <v>356</v>
      </c>
      <c r="D1957" s="100" t="s">
        <v>351</v>
      </c>
      <c r="E1957" s="102">
        <v>1.76</v>
      </c>
      <c r="F1957" s="102">
        <v>2.15</v>
      </c>
      <c r="G1957" s="102">
        <v>2.35</v>
      </c>
      <c r="H1957" s="102">
        <v>2.4</v>
      </c>
      <c r="I1957" s="102">
        <v>2.17</v>
      </c>
      <c r="J1957" s="100" t="s">
        <v>352</v>
      </c>
      <c r="K1957" s="100" t="s">
        <v>346</v>
      </c>
      <c r="L1957" s="100" t="s">
        <v>353</v>
      </c>
      <c r="O1957" s="105"/>
    </row>
    <row r="1958" spans="1:15" ht="15.6" hidden="1" x14ac:dyDescent="0.3">
      <c r="A1958" s="100" t="s">
        <v>3428</v>
      </c>
      <c r="B1958" s="97" t="s">
        <v>601</v>
      </c>
      <c r="C1958" s="101" t="s">
        <v>726</v>
      </c>
      <c r="D1958" s="100" t="s">
        <v>351</v>
      </c>
      <c r="E1958" s="102">
        <v>1.48</v>
      </c>
      <c r="F1958" s="102">
        <v>1.82</v>
      </c>
      <c r="G1958" s="102">
        <v>1.84</v>
      </c>
      <c r="H1958" s="102">
        <v>2.39</v>
      </c>
      <c r="I1958" s="102">
        <v>1.88</v>
      </c>
      <c r="J1958" s="100" t="s">
        <v>352</v>
      </c>
      <c r="K1958" s="100" t="s">
        <v>346</v>
      </c>
      <c r="L1958" s="100" t="s">
        <v>353</v>
      </c>
      <c r="O1958" s="105"/>
    </row>
    <row r="1959" spans="1:15" ht="15.6" hidden="1" x14ac:dyDescent="0.3">
      <c r="A1959" s="100" t="s">
        <v>3429</v>
      </c>
      <c r="B1959" s="97" t="s">
        <v>1561</v>
      </c>
      <c r="C1959" s="101" t="s">
        <v>1562</v>
      </c>
      <c r="D1959" s="100" t="s">
        <v>351</v>
      </c>
      <c r="E1959" s="102" t="s">
        <v>343</v>
      </c>
      <c r="F1959" s="102" t="s">
        <v>432</v>
      </c>
      <c r="G1959" s="102" t="s">
        <v>343</v>
      </c>
      <c r="H1959" s="102" t="s">
        <v>344</v>
      </c>
      <c r="I1959" s="102" t="s">
        <v>343</v>
      </c>
      <c r="J1959" s="100" t="s">
        <v>484</v>
      </c>
      <c r="K1959" s="100" t="s">
        <v>346</v>
      </c>
      <c r="L1959" s="100" t="s">
        <v>347</v>
      </c>
      <c r="O1959" s="105"/>
    </row>
    <row r="1960" spans="1:15" ht="15.6" hidden="1" x14ac:dyDescent="0.3">
      <c r="A1960" s="100" t="s">
        <v>3430</v>
      </c>
      <c r="B1960" s="97" t="s">
        <v>463</v>
      </c>
      <c r="C1960" s="101" t="s">
        <v>686</v>
      </c>
      <c r="D1960" s="100" t="s">
        <v>342</v>
      </c>
      <c r="E1960" s="102">
        <v>1.52</v>
      </c>
      <c r="F1960" s="102">
        <v>1.85</v>
      </c>
      <c r="G1960" s="102">
        <v>1.94</v>
      </c>
      <c r="H1960" s="102">
        <v>2.21</v>
      </c>
      <c r="I1960" s="102">
        <v>1.88</v>
      </c>
      <c r="J1960" s="100" t="s">
        <v>352</v>
      </c>
      <c r="K1960" s="100" t="s">
        <v>346</v>
      </c>
      <c r="L1960" s="100" t="s">
        <v>353</v>
      </c>
      <c r="O1960" s="105"/>
    </row>
    <row r="1961" spans="1:15" ht="15.6" hidden="1" x14ac:dyDescent="0.3">
      <c r="A1961" s="100" t="s">
        <v>3431</v>
      </c>
      <c r="B1961" s="97" t="s">
        <v>3432</v>
      </c>
      <c r="C1961" s="101" t="s">
        <v>384</v>
      </c>
      <c r="D1961" s="100" t="s">
        <v>363</v>
      </c>
      <c r="E1961" s="102" t="s">
        <v>364</v>
      </c>
      <c r="F1961" s="102" t="s">
        <v>364</v>
      </c>
      <c r="G1961" s="102" t="s">
        <v>364</v>
      </c>
      <c r="H1961" s="102" t="s">
        <v>364</v>
      </c>
      <c r="I1961" s="102" t="s">
        <v>364</v>
      </c>
      <c r="J1961" s="100" t="s">
        <v>345</v>
      </c>
      <c r="K1961" s="100" t="s">
        <v>346</v>
      </c>
      <c r="L1961" s="100" t="s">
        <v>347</v>
      </c>
      <c r="O1961" s="105"/>
    </row>
    <row r="1962" spans="1:15" ht="15.6" hidden="1" x14ac:dyDescent="0.3">
      <c r="A1962" s="100" t="s">
        <v>3433</v>
      </c>
      <c r="B1962" s="97" t="s">
        <v>3434</v>
      </c>
      <c r="C1962" s="101" t="s">
        <v>368</v>
      </c>
      <c r="D1962" s="100" t="s">
        <v>342</v>
      </c>
      <c r="E1962" s="102" t="s">
        <v>432</v>
      </c>
      <c r="F1962" s="102" t="s">
        <v>344</v>
      </c>
      <c r="G1962" s="102" t="s">
        <v>344</v>
      </c>
      <c r="H1962" s="102" t="s">
        <v>344</v>
      </c>
      <c r="I1962" s="102" t="s">
        <v>344</v>
      </c>
      <c r="J1962" s="100" t="s">
        <v>345</v>
      </c>
      <c r="K1962" s="100" t="s">
        <v>346</v>
      </c>
      <c r="L1962" s="100" t="s">
        <v>347</v>
      </c>
      <c r="O1962" s="105"/>
    </row>
    <row r="1963" spans="1:15" ht="15.6" hidden="1" x14ac:dyDescent="0.3">
      <c r="A1963" s="100" t="s">
        <v>3435</v>
      </c>
      <c r="B1963" s="97" t="s">
        <v>503</v>
      </c>
      <c r="C1963" s="101" t="s">
        <v>418</v>
      </c>
      <c r="D1963" s="100" t="s">
        <v>351</v>
      </c>
      <c r="E1963" s="102">
        <v>1.61</v>
      </c>
      <c r="F1963" s="102">
        <v>1.76</v>
      </c>
      <c r="G1963" s="102">
        <v>1.91</v>
      </c>
      <c r="H1963" s="102">
        <v>2.36</v>
      </c>
      <c r="I1963" s="102">
        <v>1.91</v>
      </c>
      <c r="J1963" s="100" t="s">
        <v>352</v>
      </c>
      <c r="K1963" s="100" t="s">
        <v>346</v>
      </c>
      <c r="L1963" s="100" t="s">
        <v>353</v>
      </c>
      <c r="O1963" s="105"/>
    </row>
    <row r="1964" spans="1:15" ht="15.6" hidden="1" x14ac:dyDescent="0.3">
      <c r="A1964" s="100" t="s">
        <v>3436</v>
      </c>
      <c r="B1964" s="97" t="s">
        <v>3437</v>
      </c>
      <c r="C1964" s="101" t="s">
        <v>443</v>
      </c>
      <c r="D1964" s="100" t="s">
        <v>342</v>
      </c>
      <c r="E1964" s="102">
        <v>1.57</v>
      </c>
      <c r="F1964" s="102">
        <v>1.81</v>
      </c>
      <c r="G1964" s="102">
        <v>1.91</v>
      </c>
      <c r="H1964" s="102">
        <v>2.29</v>
      </c>
      <c r="I1964" s="102">
        <v>1.9</v>
      </c>
      <c r="J1964" s="100" t="s">
        <v>352</v>
      </c>
      <c r="K1964" s="100" t="s">
        <v>346</v>
      </c>
      <c r="L1964" s="100" t="s">
        <v>353</v>
      </c>
      <c r="O1964" s="105"/>
    </row>
    <row r="1965" spans="1:15" hidden="1" x14ac:dyDescent="0.3">
      <c r="A1965" s="100" t="s">
        <v>3438</v>
      </c>
      <c r="B1965" s="97" t="s">
        <v>574</v>
      </c>
      <c r="C1965" s="101" t="s">
        <v>418</v>
      </c>
      <c r="D1965" s="100" t="s">
        <v>351</v>
      </c>
      <c r="E1965" s="102" t="s">
        <v>343</v>
      </c>
      <c r="F1965" s="102" t="s">
        <v>343</v>
      </c>
      <c r="G1965" s="102" t="s">
        <v>343</v>
      </c>
      <c r="H1965" s="102" t="s">
        <v>344</v>
      </c>
      <c r="I1965" s="102" t="s">
        <v>343</v>
      </c>
      <c r="J1965" s="100" t="s">
        <v>345</v>
      </c>
      <c r="K1965" s="100" t="s">
        <v>346</v>
      </c>
      <c r="L1965" s="100" t="s">
        <v>347</v>
      </c>
    </row>
    <row r="1966" spans="1:15" hidden="1" x14ac:dyDescent="0.3">
      <c r="A1966" s="100" t="s">
        <v>3439</v>
      </c>
      <c r="B1966" s="97" t="s">
        <v>1699</v>
      </c>
      <c r="C1966" s="101" t="s">
        <v>443</v>
      </c>
      <c r="D1966" s="100" t="s">
        <v>342</v>
      </c>
      <c r="E1966" s="102">
        <v>1.48</v>
      </c>
      <c r="F1966" s="102">
        <v>1.82</v>
      </c>
      <c r="G1966" s="102">
        <v>1.84</v>
      </c>
      <c r="H1966" s="102">
        <v>2.39</v>
      </c>
      <c r="I1966" s="102">
        <v>1.88</v>
      </c>
      <c r="J1966" s="100" t="s">
        <v>352</v>
      </c>
      <c r="K1966" s="100" t="s">
        <v>346</v>
      </c>
      <c r="L1966" s="100" t="s">
        <v>353</v>
      </c>
    </row>
    <row r="1967" spans="1:15" hidden="1" x14ac:dyDescent="0.3">
      <c r="A1967" s="100" t="s">
        <v>3440</v>
      </c>
      <c r="B1967" s="97" t="s">
        <v>3441</v>
      </c>
      <c r="C1967" s="101" t="s">
        <v>356</v>
      </c>
      <c r="D1967" s="100" t="s">
        <v>351</v>
      </c>
      <c r="E1967" s="102">
        <v>1.53</v>
      </c>
      <c r="F1967" s="102">
        <v>1.99</v>
      </c>
      <c r="G1967" s="102">
        <v>2.16</v>
      </c>
      <c r="H1967" s="102">
        <v>2.34</v>
      </c>
      <c r="I1967" s="102">
        <v>2.0099999999999998</v>
      </c>
      <c r="J1967" s="100" t="s">
        <v>352</v>
      </c>
      <c r="K1967" s="100" t="s">
        <v>346</v>
      </c>
      <c r="L1967" s="100" t="s">
        <v>353</v>
      </c>
    </row>
    <row r="1968" spans="1:15" hidden="1" x14ac:dyDescent="0.3">
      <c r="A1968" s="100" t="s">
        <v>3442</v>
      </c>
      <c r="B1968" s="97" t="s">
        <v>3443</v>
      </c>
      <c r="C1968" s="101" t="s">
        <v>384</v>
      </c>
      <c r="D1968" s="100" t="s">
        <v>351</v>
      </c>
      <c r="E1968" s="102" t="s">
        <v>344</v>
      </c>
      <c r="F1968" s="102" t="s">
        <v>344</v>
      </c>
      <c r="G1968" s="102" t="s">
        <v>432</v>
      </c>
      <c r="H1968" s="102" t="s">
        <v>344</v>
      </c>
      <c r="I1968" s="102" t="s">
        <v>344</v>
      </c>
      <c r="J1968" s="100" t="s">
        <v>345</v>
      </c>
      <c r="K1968" s="100" t="s">
        <v>346</v>
      </c>
      <c r="L1968" s="100" t="s">
        <v>347</v>
      </c>
    </row>
    <row r="1969" spans="1:12" hidden="1" x14ac:dyDescent="0.3">
      <c r="A1969" s="100" t="s">
        <v>3444</v>
      </c>
      <c r="B1969" s="97" t="s">
        <v>851</v>
      </c>
      <c r="C1969" s="101" t="s">
        <v>670</v>
      </c>
      <c r="D1969" s="100" t="s">
        <v>342</v>
      </c>
      <c r="E1969" s="102" t="s">
        <v>343</v>
      </c>
      <c r="F1969" s="102" t="s">
        <v>343</v>
      </c>
      <c r="G1969" s="102" t="s">
        <v>343</v>
      </c>
      <c r="H1969" s="102" t="s">
        <v>344</v>
      </c>
      <c r="I1969" s="102" t="s">
        <v>343</v>
      </c>
      <c r="J1969" s="100" t="s">
        <v>345</v>
      </c>
      <c r="K1969" s="100" t="s">
        <v>346</v>
      </c>
      <c r="L1969" s="100" t="s">
        <v>347</v>
      </c>
    </row>
    <row r="1970" spans="1:12" hidden="1" x14ac:dyDescent="0.3">
      <c r="A1970" s="100" t="s">
        <v>3445</v>
      </c>
      <c r="B1970" s="97" t="s">
        <v>568</v>
      </c>
      <c r="C1970" s="101" t="s">
        <v>438</v>
      </c>
      <c r="D1970" s="100" t="s">
        <v>342</v>
      </c>
      <c r="E1970" s="102" t="s">
        <v>343</v>
      </c>
      <c r="F1970" s="102" t="s">
        <v>343</v>
      </c>
      <c r="G1970" s="102" t="s">
        <v>343</v>
      </c>
      <c r="H1970" s="102" t="s">
        <v>344</v>
      </c>
      <c r="I1970" s="102" t="s">
        <v>343</v>
      </c>
      <c r="J1970" s="100" t="s">
        <v>345</v>
      </c>
      <c r="K1970" s="100" t="s">
        <v>346</v>
      </c>
      <c r="L1970" s="100" t="s">
        <v>347</v>
      </c>
    </row>
    <row r="1971" spans="1:12" hidden="1" x14ac:dyDescent="0.3">
      <c r="A1971" s="100" t="s">
        <v>3446</v>
      </c>
      <c r="B1971" s="97" t="s">
        <v>3447</v>
      </c>
      <c r="C1971" s="101" t="s">
        <v>356</v>
      </c>
      <c r="D1971" s="100" t="s">
        <v>351</v>
      </c>
      <c r="E1971" s="102">
        <v>2.2999999999999998</v>
      </c>
      <c r="F1971" s="102" t="s">
        <v>432</v>
      </c>
      <c r="G1971" s="102">
        <v>2.5</v>
      </c>
      <c r="H1971" s="102" t="s">
        <v>344</v>
      </c>
      <c r="I1971" s="102">
        <v>2.6</v>
      </c>
      <c r="J1971" s="100" t="s">
        <v>345</v>
      </c>
      <c r="K1971" s="100" t="s">
        <v>346</v>
      </c>
      <c r="L1971" s="100" t="s">
        <v>357</v>
      </c>
    </row>
    <row r="1972" spans="1:12" hidden="1" x14ac:dyDescent="0.3">
      <c r="A1972" s="100" t="s">
        <v>3448</v>
      </c>
      <c r="B1972" s="97" t="s">
        <v>634</v>
      </c>
      <c r="C1972" s="101" t="s">
        <v>473</v>
      </c>
      <c r="D1972" s="100" t="s">
        <v>342</v>
      </c>
      <c r="E1972" s="102" t="s">
        <v>344</v>
      </c>
      <c r="F1972" s="102" t="s">
        <v>343</v>
      </c>
      <c r="G1972" s="102" t="s">
        <v>343</v>
      </c>
      <c r="H1972" s="102" t="s">
        <v>344</v>
      </c>
      <c r="I1972" s="102" t="s">
        <v>343</v>
      </c>
      <c r="J1972" s="100" t="s">
        <v>345</v>
      </c>
      <c r="K1972" s="100" t="s">
        <v>346</v>
      </c>
      <c r="L1972" s="100" t="s">
        <v>347</v>
      </c>
    </row>
    <row r="1973" spans="1:12" hidden="1" x14ac:dyDescent="0.3">
      <c r="A1973" s="100" t="s">
        <v>3449</v>
      </c>
      <c r="B1973" s="97" t="s">
        <v>1828</v>
      </c>
      <c r="C1973" s="101" t="s">
        <v>807</v>
      </c>
      <c r="D1973" s="100" t="s">
        <v>351</v>
      </c>
      <c r="E1973" s="102">
        <v>2.222</v>
      </c>
      <c r="F1973" s="102" t="s">
        <v>432</v>
      </c>
      <c r="G1973" s="102">
        <v>2.2120000000000002</v>
      </c>
      <c r="H1973" s="102">
        <v>2.06</v>
      </c>
      <c r="I1973" s="102">
        <v>2.3740000000000001</v>
      </c>
      <c r="J1973" s="100" t="s">
        <v>887</v>
      </c>
      <c r="K1973" s="100" t="s">
        <v>346</v>
      </c>
      <c r="L1973" s="100" t="s">
        <v>478</v>
      </c>
    </row>
    <row r="1974" spans="1:12" hidden="1" x14ac:dyDescent="0.3">
      <c r="A1974" s="100" t="s">
        <v>3450</v>
      </c>
      <c r="B1974" s="97" t="s">
        <v>3451</v>
      </c>
      <c r="C1974" s="101" t="s">
        <v>713</v>
      </c>
      <c r="D1974" s="100" t="s">
        <v>351</v>
      </c>
      <c r="E1974" s="102" t="s">
        <v>343</v>
      </c>
      <c r="F1974" s="102" t="s">
        <v>343</v>
      </c>
      <c r="G1974" s="102" t="s">
        <v>343</v>
      </c>
      <c r="H1974" s="102" t="s">
        <v>344</v>
      </c>
      <c r="I1974" s="102" t="s">
        <v>343</v>
      </c>
      <c r="J1974" s="100" t="s">
        <v>345</v>
      </c>
      <c r="K1974" s="100" t="s">
        <v>346</v>
      </c>
      <c r="L1974" s="100" t="s">
        <v>347</v>
      </c>
    </row>
    <row r="1975" spans="1:12" hidden="1" x14ac:dyDescent="0.3">
      <c r="A1975" s="100" t="s">
        <v>3452</v>
      </c>
      <c r="B1975" s="97" t="s">
        <v>3453</v>
      </c>
      <c r="C1975" s="101" t="s">
        <v>356</v>
      </c>
      <c r="D1975" s="100" t="s">
        <v>342</v>
      </c>
      <c r="E1975" s="102">
        <v>1.53</v>
      </c>
      <c r="F1975" s="102">
        <v>1.99</v>
      </c>
      <c r="G1975" s="102">
        <v>2.16</v>
      </c>
      <c r="H1975" s="102">
        <v>2.34</v>
      </c>
      <c r="I1975" s="102">
        <v>2.0099999999999998</v>
      </c>
      <c r="J1975" s="100" t="s">
        <v>352</v>
      </c>
      <c r="K1975" s="100" t="s">
        <v>346</v>
      </c>
      <c r="L1975" s="100" t="s">
        <v>353</v>
      </c>
    </row>
    <row r="1976" spans="1:12" hidden="1" x14ac:dyDescent="0.3">
      <c r="A1976" s="100" t="s">
        <v>3454</v>
      </c>
      <c r="B1976" s="97" t="s">
        <v>3455</v>
      </c>
      <c r="C1976" s="101" t="s">
        <v>381</v>
      </c>
      <c r="D1976" s="100" t="s">
        <v>351</v>
      </c>
      <c r="E1976" s="102" t="s">
        <v>364</v>
      </c>
      <c r="F1976" s="102" t="s">
        <v>364</v>
      </c>
      <c r="G1976" s="102" t="s">
        <v>364</v>
      </c>
      <c r="H1976" s="102" t="s">
        <v>364</v>
      </c>
      <c r="I1976" s="102" t="s">
        <v>364</v>
      </c>
      <c r="J1976" s="100" t="s">
        <v>345</v>
      </c>
      <c r="K1976" s="100" t="s">
        <v>346</v>
      </c>
      <c r="L1976" s="100" t="s">
        <v>347</v>
      </c>
    </row>
    <row r="1977" spans="1:12" hidden="1" x14ac:dyDescent="0.3">
      <c r="A1977" s="100" t="s">
        <v>3456</v>
      </c>
      <c r="B1977" s="97" t="s">
        <v>3457</v>
      </c>
      <c r="C1977" s="101" t="s">
        <v>384</v>
      </c>
      <c r="D1977" s="100" t="s">
        <v>803</v>
      </c>
      <c r="E1977" s="102" t="s">
        <v>344</v>
      </c>
      <c r="F1977" s="102" t="s">
        <v>344</v>
      </c>
      <c r="G1977" s="102" t="s">
        <v>344</v>
      </c>
      <c r="H1977" s="102" t="s">
        <v>344</v>
      </c>
      <c r="I1977" s="102" t="s">
        <v>344</v>
      </c>
      <c r="J1977" s="100" t="s">
        <v>345</v>
      </c>
      <c r="K1977" s="100" t="s">
        <v>346</v>
      </c>
      <c r="L1977" s="100" t="s">
        <v>347</v>
      </c>
    </row>
    <row r="1978" spans="1:12" hidden="1" x14ac:dyDescent="0.3">
      <c r="A1978" s="100" t="s">
        <v>3458</v>
      </c>
      <c r="B1978" s="97" t="s">
        <v>1622</v>
      </c>
      <c r="C1978" s="101" t="s">
        <v>415</v>
      </c>
      <c r="D1978" s="100" t="s">
        <v>351</v>
      </c>
      <c r="E1978" s="102" t="s">
        <v>393</v>
      </c>
      <c r="F1978" s="102" t="s">
        <v>393</v>
      </c>
      <c r="G1978" s="102" t="s">
        <v>393</v>
      </c>
      <c r="H1978" s="102" t="s">
        <v>393</v>
      </c>
      <c r="I1978" s="102" t="s">
        <v>393</v>
      </c>
      <c r="J1978" s="100" t="s">
        <v>345</v>
      </c>
      <c r="K1978" s="100" t="s">
        <v>346</v>
      </c>
      <c r="L1978" s="100" t="s">
        <v>347</v>
      </c>
    </row>
    <row r="1979" spans="1:12" hidden="1" x14ac:dyDescent="0.3">
      <c r="A1979" s="100" t="s">
        <v>3459</v>
      </c>
      <c r="B1979" s="97" t="s">
        <v>853</v>
      </c>
      <c r="C1979" s="101" t="s">
        <v>418</v>
      </c>
      <c r="D1979" s="100" t="s">
        <v>351</v>
      </c>
      <c r="E1979" s="102">
        <v>1.48</v>
      </c>
      <c r="F1979" s="102">
        <v>1.82</v>
      </c>
      <c r="G1979" s="102">
        <v>1.84</v>
      </c>
      <c r="H1979" s="102">
        <v>2.39</v>
      </c>
      <c r="I1979" s="102">
        <v>1.88</v>
      </c>
      <c r="J1979" s="100" t="s">
        <v>352</v>
      </c>
      <c r="K1979" s="100" t="s">
        <v>346</v>
      </c>
      <c r="L1979" s="100" t="s">
        <v>353</v>
      </c>
    </row>
    <row r="1980" spans="1:12" hidden="1" x14ac:dyDescent="0.3">
      <c r="A1980" s="100" t="s">
        <v>3460</v>
      </c>
      <c r="B1980" s="97" t="s">
        <v>771</v>
      </c>
      <c r="C1980" s="101" t="s">
        <v>399</v>
      </c>
      <c r="D1980" s="100" t="s">
        <v>351</v>
      </c>
      <c r="E1980" s="102" t="s">
        <v>344</v>
      </c>
      <c r="F1980" s="102" t="s">
        <v>343</v>
      </c>
      <c r="G1980" s="102" t="s">
        <v>343</v>
      </c>
      <c r="H1980" s="102" t="s">
        <v>344</v>
      </c>
      <c r="I1980" s="102" t="s">
        <v>343</v>
      </c>
      <c r="J1980" s="100" t="s">
        <v>345</v>
      </c>
      <c r="K1980" s="100" t="s">
        <v>346</v>
      </c>
      <c r="L1980" s="100" t="s">
        <v>347</v>
      </c>
    </row>
    <row r="1981" spans="1:12" hidden="1" x14ac:dyDescent="0.3">
      <c r="A1981" s="100" t="s">
        <v>3461</v>
      </c>
      <c r="B1981" s="97" t="s">
        <v>1080</v>
      </c>
      <c r="C1981" s="101" t="s">
        <v>703</v>
      </c>
      <c r="D1981" s="100" t="s">
        <v>342</v>
      </c>
      <c r="E1981" s="102" t="s">
        <v>344</v>
      </c>
      <c r="F1981" s="102" t="s">
        <v>343</v>
      </c>
      <c r="G1981" s="102" t="s">
        <v>343</v>
      </c>
      <c r="H1981" s="102" t="s">
        <v>344</v>
      </c>
      <c r="I1981" s="102" t="s">
        <v>343</v>
      </c>
      <c r="J1981" s="100" t="s">
        <v>345</v>
      </c>
      <c r="K1981" s="100" t="s">
        <v>346</v>
      </c>
      <c r="L1981" s="100" t="s">
        <v>347</v>
      </c>
    </row>
    <row r="1982" spans="1:12" hidden="1" x14ac:dyDescent="0.3">
      <c r="A1982" s="100" t="s">
        <v>3462</v>
      </c>
      <c r="B1982" s="97" t="s">
        <v>447</v>
      </c>
      <c r="C1982" s="101" t="s">
        <v>514</v>
      </c>
      <c r="D1982" s="100" t="s">
        <v>351</v>
      </c>
      <c r="E1982" s="102">
        <v>2.2000000000000002</v>
      </c>
      <c r="F1982" s="102">
        <v>1.4670000000000001</v>
      </c>
      <c r="G1982" s="102">
        <v>1.887</v>
      </c>
      <c r="H1982" s="102">
        <v>2.2999999999999998</v>
      </c>
      <c r="I1982" s="102">
        <v>1.9630000000000001</v>
      </c>
      <c r="J1982" s="100" t="s">
        <v>922</v>
      </c>
      <c r="K1982" s="100" t="s">
        <v>346</v>
      </c>
      <c r="L1982" s="100" t="s">
        <v>353</v>
      </c>
    </row>
    <row r="1983" spans="1:12" hidden="1" x14ac:dyDescent="0.3">
      <c r="A1983" s="100" t="s">
        <v>3463</v>
      </c>
      <c r="B1983" s="97" t="s">
        <v>3464</v>
      </c>
      <c r="C1983" s="101" t="s">
        <v>384</v>
      </c>
      <c r="D1983" s="100" t="s">
        <v>351</v>
      </c>
      <c r="E1983" s="102" t="s">
        <v>364</v>
      </c>
      <c r="F1983" s="102" t="s">
        <v>364</v>
      </c>
      <c r="G1983" s="102" t="s">
        <v>364</v>
      </c>
      <c r="H1983" s="102" t="s">
        <v>364</v>
      </c>
      <c r="I1983" s="102" t="s">
        <v>364</v>
      </c>
      <c r="J1983" s="100" t="s">
        <v>345</v>
      </c>
      <c r="K1983" s="100" t="s">
        <v>346</v>
      </c>
      <c r="L1983" s="100" t="s">
        <v>347</v>
      </c>
    </row>
    <row r="1984" spans="1:12" hidden="1" x14ac:dyDescent="0.3">
      <c r="A1984" s="100" t="s">
        <v>3465</v>
      </c>
      <c r="B1984" s="97" t="s">
        <v>2006</v>
      </c>
      <c r="C1984" s="101" t="s">
        <v>371</v>
      </c>
      <c r="D1984" s="100" t="s">
        <v>342</v>
      </c>
      <c r="E1984" s="102" t="s">
        <v>343</v>
      </c>
      <c r="F1984" s="102" t="s">
        <v>344</v>
      </c>
      <c r="G1984" s="102" t="s">
        <v>343</v>
      </c>
      <c r="H1984" s="102" t="s">
        <v>344</v>
      </c>
      <c r="I1984" s="102" t="s">
        <v>343</v>
      </c>
      <c r="J1984" s="100" t="s">
        <v>345</v>
      </c>
      <c r="K1984" s="100" t="s">
        <v>346</v>
      </c>
      <c r="L1984" s="100" t="s">
        <v>347</v>
      </c>
    </row>
    <row r="1985" spans="1:12" hidden="1" x14ac:dyDescent="0.3">
      <c r="A1985" s="100" t="s">
        <v>3466</v>
      </c>
      <c r="B1985" s="97" t="s">
        <v>2822</v>
      </c>
      <c r="C1985" s="101" t="s">
        <v>686</v>
      </c>
      <c r="D1985" s="100" t="s">
        <v>351</v>
      </c>
      <c r="E1985" s="102">
        <v>1.68</v>
      </c>
      <c r="F1985" s="102">
        <v>1.89</v>
      </c>
      <c r="G1985" s="102">
        <v>1.99</v>
      </c>
      <c r="H1985" s="102">
        <v>2.34</v>
      </c>
      <c r="I1985" s="102">
        <v>1.97</v>
      </c>
      <c r="J1985" s="100" t="s">
        <v>352</v>
      </c>
      <c r="K1985" s="100" t="s">
        <v>346</v>
      </c>
      <c r="L1985" s="100" t="s">
        <v>353</v>
      </c>
    </row>
    <row r="1986" spans="1:12" hidden="1" x14ac:dyDescent="0.3">
      <c r="A1986" s="100" t="s">
        <v>3467</v>
      </c>
      <c r="B1986" s="97" t="s">
        <v>3468</v>
      </c>
      <c r="C1986" s="101" t="s">
        <v>356</v>
      </c>
      <c r="D1986" s="100" t="s">
        <v>342</v>
      </c>
      <c r="E1986" s="102">
        <v>2.71</v>
      </c>
      <c r="F1986" s="102">
        <v>2.73</v>
      </c>
      <c r="G1986" s="102">
        <v>2.92</v>
      </c>
      <c r="H1986" s="102">
        <v>2.88</v>
      </c>
      <c r="I1986" s="102">
        <v>2.81</v>
      </c>
      <c r="J1986" s="100" t="s">
        <v>352</v>
      </c>
      <c r="K1986" s="100" t="s">
        <v>346</v>
      </c>
      <c r="L1986" s="100" t="s">
        <v>353</v>
      </c>
    </row>
    <row r="1987" spans="1:12" hidden="1" x14ac:dyDescent="0.3">
      <c r="A1987" s="100" t="s">
        <v>3469</v>
      </c>
      <c r="B1987" s="97" t="s">
        <v>896</v>
      </c>
      <c r="C1987" s="101" t="s">
        <v>473</v>
      </c>
      <c r="D1987" s="100" t="s">
        <v>342</v>
      </c>
      <c r="E1987" s="102" t="s">
        <v>344</v>
      </c>
      <c r="F1987" s="102" t="s">
        <v>343</v>
      </c>
      <c r="G1987" s="102" t="s">
        <v>343</v>
      </c>
      <c r="H1987" s="102" t="s">
        <v>344</v>
      </c>
      <c r="I1987" s="102" t="s">
        <v>343</v>
      </c>
      <c r="J1987" s="100" t="s">
        <v>345</v>
      </c>
      <c r="K1987" s="100" t="s">
        <v>346</v>
      </c>
      <c r="L1987" s="100" t="s">
        <v>347</v>
      </c>
    </row>
    <row r="1988" spans="1:12" hidden="1" x14ac:dyDescent="0.3">
      <c r="A1988" s="100" t="s">
        <v>3470</v>
      </c>
      <c r="B1988" s="97" t="s">
        <v>449</v>
      </c>
      <c r="C1988" s="101" t="s">
        <v>817</v>
      </c>
      <c r="D1988" s="100" t="s">
        <v>351</v>
      </c>
      <c r="E1988" s="102" t="s">
        <v>343</v>
      </c>
      <c r="F1988" s="102" t="s">
        <v>344</v>
      </c>
      <c r="G1988" s="102" t="s">
        <v>343</v>
      </c>
      <c r="H1988" s="102" t="s">
        <v>344</v>
      </c>
      <c r="I1988" s="102" t="s">
        <v>343</v>
      </c>
      <c r="J1988" s="100" t="s">
        <v>345</v>
      </c>
      <c r="K1988" s="100" t="s">
        <v>346</v>
      </c>
      <c r="L1988" s="100" t="s">
        <v>347</v>
      </c>
    </row>
    <row r="1989" spans="1:12" hidden="1" x14ac:dyDescent="0.3">
      <c r="A1989" s="100" t="s">
        <v>3471</v>
      </c>
      <c r="B1989" s="97" t="s">
        <v>618</v>
      </c>
      <c r="C1989" s="101" t="s">
        <v>613</v>
      </c>
      <c r="D1989" s="100" t="s">
        <v>351</v>
      </c>
      <c r="E1989" s="102">
        <v>2.1429999999999998</v>
      </c>
      <c r="F1989" s="102" t="s">
        <v>344</v>
      </c>
      <c r="G1989" s="102">
        <v>1.83</v>
      </c>
      <c r="H1989" s="102">
        <v>2.1800000000000002</v>
      </c>
      <c r="I1989" s="102">
        <v>2.0379999999999998</v>
      </c>
      <c r="J1989" s="100" t="s">
        <v>435</v>
      </c>
      <c r="K1989" s="100" t="s">
        <v>346</v>
      </c>
      <c r="L1989" s="100" t="s">
        <v>353</v>
      </c>
    </row>
    <row r="1990" spans="1:12" hidden="1" x14ac:dyDescent="0.3">
      <c r="A1990" s="100" t="s">
        <v>3472</v>
      </c>
      <c r="B1990" s="97" t="s">
        <v>3473</v>
      </c>
      <c r="C1990" s="101" t="s">
        <v>356</v>
      </c>
      <c r="D1990" s="100" t="s">
        <v>363</v>
      </c>
      <c r="E1990" s="102" t="s">
        <v>364</v>
      </c>
      <c r="F1990" s="102" t="s">
        <v>364</v>
      </c>
      <c r="G1990" s="102" t="s">
        <v>364</v>
      </c>
      <c r="H1990" s="102" t="s">
        <v>364</v>
      </c>
      <c r="I1990" s="102" t="s">
        <v>364</v>
      </c>
      <c r="J1990" s="100" t="s">
        <v>365</v>
      </c>
      <c r="K1990" s="100" t="s">
        <v>346</v>
      </c>
      <c r="L1990" s="100" t="s">
        <v>347</v>
      </c>
    </row>
    <row r="1991" spans="1:12" hidden="1" x14ac:dyDescent="0.3">
      <c r="A1991" s="100" t="s">
        <v>3474</v>
      </c>
      <c r="B1991" s="97" t="s">
        <v>388</v>
      </c>
      <c r="C1991" s="101" t="s">
        <v>1552</v>
      </c>
      <c r="D1991" s="100" t="s">
        <v>351</v>
      </c>
      <c r="E1991" s="102">
        <v>1.48</v>
      </c>
      <c r="F1991" s="102">
        <v>1.82</v>
      </c>
      <c r="G1991" s="102">
        <v>1.84</v>
      </c>
      <c r="H1991" s="102">
        <v>2.39</v>
      </c>
      <c r="I1991" s="102">
        <v>1.88</v>
      </c>
      <c r="J1991" s="100" t="s">
        <v>352</v>
      </c>
      <c r="K1991" s="100" t="s">
        <v>346</v>
      </c>
      <c r="L1991" s="100" t="s">
        <v>353</v>
      </c>
    </row>
    <row r="1992" spans="1:12" hidden="1" x14ac:dyDescent="0.3">
      <c r="A1992" s="100" t="s">
        <v>3475</v>
      </c>
      <c r="B1992" s="97" t="s">
        <v>1031</v>
      </c>
      <c r="C1992" s="101" t="s">
        <v>378</v>
      </c>
      <c r="D1992" s="100" t="s">
        <v>351</v>
      </c>
      <c r="E1992" s="102" t="s">
        <v>393</v>
      </c>
      <c r="F1992" s="102" t="s">
        <v>393</v>
      </c>
      <c r="G1992" s="102" t="s">
        <v>393</v>
      </c>
      <c r="H1992" s="102" t="s">
        <v>393</v>
      </c>
      <c r="I1992" s="102" t="s">
        <v>393</v>
      </c>
      <c r="J1992" s="100" t="s">
        <v>345</v>
      </c>
      <c r="K1992" s="100" t="s">
        <v>346</v>
      </c>
      <c r="L1992" s="100" t="s">
        <v>347</v>
      </c>
    </row>
    <row r="1993" spans="1:12" hidden="1" x14ac:dyDescent="0.3">
      <c r="A1993" s="100" t="s">
        <v>3476</v>
      </c>
      <c r="B1993" s="97" t="s">
        <v>712</v>
      </c>
      <c r="C1993" s="101" t="s">
        <v>378</v>
      </c>
      <c r="D1993" s="100" t="s">
        <v>351</v>
      </c>
      <c r="E1993" s="102" t="s">
        <v>393</v>
      </c>
      <c r="F1993" s="102" t="s">
        <v>393</v>
      </c>
      <c r="G1993" s="102" t="s">
        <v>393</v>
      </c>
      <c r="H1993" s="102" t="s">
        <v>393</v>
      </c>
      <c r="I1993" s="102" t="s">
        <v>393</v>
      </c>
      <c r="J1993" s="100" t="s">
        <v>345</v>
      </c>
      <c r="K1993" s="100" t="s">
        <v>346</v>
      </c>
      <c r="L1993" s="100" t="s">
        <v>347</v>
      </c>
    </row>
    <row r="1994" spans="1:12" hidden="1" x14ac:dyDescent="0.3">
      <c r="A1994" s="100" t="s">
        <v>3477</v>
      </c>
      <c r="B1994" s="97" t="s">
        <v>907</v>
      </c>
      <c r="C1994" s="101" t="s">
        <v>493</v>
      </c>
      <c r="D1994" s="100" t="s">
        <v>351</v>
      </c>
      <c r="E1994" s="102">
        <v>1.36</v>
      </c>
      <c r="F1994" s="102">
        <v>1.77</v>
      </c>
      <c r="G1994" s="102">
        <v>2.09</v>
      </c>
      <c r="H1994" s="102">
        <v>2.2599999999999998</v>
      </c>
      <c r="I1994" s="102">
        <v>1.87</v>
      </c>
      <c r="J1994" s="100" t="s">
        <v>352</v>
      </c>
      <c r="K1994" s="100" t="s">
        <v>346</v>
      </c>
      <c r="L1994" s="100" t="s">
        <v>353</v>
      </c>
    </row>
    <row r="1995" spans="1:12" hidden="1" x14ac:dyDescent="0.3">
      <c r="A1995" s="100" t="s">
        <v>3478</v>
      </c>
      <c r="B1995" s="97" t="s">
        <v>498</v>
      </c>
      <c r="C1995" s="101" t="s">
        <v>399</v>
      </c>
      <c r="D1995" s="100" t="s">
        <v>351</v>
      </c>
      <c r="E1995" s="102" t="s">
        <v>393</v>
      </c>
      <c r="F1995" s="102" t="s">
        <v>393</v>
      </c>
      <c r="G1995" s="102" t="s">
        <v>393</v>
      </c>
      <c r="H1995" s="102" t="s">
        <v>393</v>
      </c>
      <c r="I1995" s="102" t="s">
        <v>393</v>
      </c>
      <c r="J1995" s="100" t="s">
        <v>345</v>
      </c>
      <c r="K1995" s="100" t="s">
        <v>346</v>
      </c>
      <c r="L1995" s="100" t="s">
        <v>347</v>
      </c>
    </row>
    <row r="1996" spans="1:12" hidden="1" x14ac:dyDescent="0.3">
      <c r="A1996" s="100" t="s">
        <v>3479</v>
      </c>
      <c r="B1996" s="97" t="s">
        <v>3480</v>
      </c>
      <c r="C1996" s="101" t="s">
        <v>533</v>
      </c>
      <c r="D1996" s="100" t="s">
        <v>351</v>
      </c>
      <c r="E1996" s="102" t="s">
        <v>393</v>
      </c>
      <c r="F1996" s="102" t="s">
        <v>393</v>
      </c>
      <c r="G1996" s="102" t="s">
        <v>393</v>
      </c>
      <c r="H1996" s="102" t="s">
        <v>393</v>
      </c>
      <c r="I1996" s="102" t="s">
        <v>393</v>
      </c>
      <c r="J1996" s="100" t="s">
        <v>345</v>
      </c>
      <c r="K1996" s="100" t="s">
        <v>346</v>
      </c>
      <c r="L1996" s="100" t="s">
        <v>347</v>
      </c>
    </row>
    <row r="1997" spans="1:12" hidden="1" x14ac:dyDescent="0.3">
      <c r="A1997" s="100" t="s">
        <v>3481</v>
      </c>
      <c r="B1997" s="97" t="s">
        <v>2570</v>
      </c>
      <c r="C1997" s="101" t="s">
        <v>1552</v>
      </c>
      <c r="D1997" s="100" t="s">
        <v>342</v>
      </c>
      <c r="E1997" s="102">
        <v>1.48</v>
      </c>
      <c r="F1997" s="102">
        <v>1.82</v>
      </c>
      <c r="G1997" s="102">
        <v>1.84</v>
      </c>
      <c r="H1997" s="102">
        <v>2.39</v>
      </c>
      <c r="I1997" s="102">
        <v>1.88</v>
      </c>
      <c r="J1997" s="100" t="s">
        <v>352</v>
      </c>
      <c r="K1997" s="100" t="s">
        <v>346</v>
      </c>
      <c r="L1997" s="100" t="s">
        <v>353</v>
      </c>
    </row>
    <row r="1998" spans="1:12" hidden="1" x14ac:dyDescent="0.3">
      <c r="A1998" s="100" t="s">
        <v>3482</v>
      </c>
      <c r="B1998" s="97" t="s">
        <v>720</v>
      </c>
      <c r="C1998" s="101" t="s">
        <v>371</v>
      </c>
      <c r="D1998" s="100" t="s">
        <v>351</v>
      </c>
      <c r="E1998" s="102" t="s">
        <v>343</v>
      </c>
      <c r="F1998" s="102" t="s">
        <v>343</v>
      </c>
      <c r="G1998" s="102" t="s">
        <v>343</v>
      </c>
      <c r="H1998" s="102" t="s">
        <v>344</v>
      </c>
      <c r="I1998" s="102" t="s">
        <v>343</v>
      </c>
      <c r="J1998" s="100" t="s">
        <v>345</v>
      </c>
      <c r="K1998" s="100" t="s">
        <v>346</v>
      </c>
      <c r="L1998" s="100" t="s">
        <v>347</v>
      </c>
    </row>
    <row r="1999" spans="1:12" hidden="1" x14ac:dyDescent="0.3">
      <c r="A1999" s="100" t="s">
        <v>3483</v>
      </c>
      <c r="B1999" s="97" t="s">
        <v>505</v>
      </c>
      <c r="C1999" s="101" t="s">
        <v>1910</v>
      </c>
      <c r="D1999" s="100" t="s">
        <v>351</v>
      </c>
      <c r="E1999" s="102" t="s">
        <v>393</v>
      </c>
      <c r="F1999" s="102" t="s">
        <v>393</v>
      </c>
      <c r="G1999" s="102" t="s">
        <v>393</v>
      </c>
      <c r="H1999" s="102" t="s">
        <v>393</v>
      </c>
      <c r="I1999" s="102" t="s">
        <v>393</v>
      </c>
      <c r="J1999" s="100" t="s">
        <v>345</v>
      </c>
      <c r="K1999" s="100" t="s">
        <v>346</v>
      </c>
      <c r="L1999" s="100" t="s">
        <v>347</v>
      </c>
    </row>
    <row r="2000" spans="1:12" hidden="1" x14ac:dyDescent="0.3">
      <c r="A2000" s="100" t="s">
        <v>3484</v>
      </c>
      <c r="B2000" s="97" t="s">
        <v>688</v>
      </c>
      <c r="C2000" s="101" t="s">
        <v>443</v>
      </c>
      <c r="D2000" s="100" t="s">
        <v>342</v>
      </c>
      <c r="E2000" s="102" t="s">
        <v>344</v>
      </c>
      <c r="F2000" s="102" t="s">
        <v>343</v>
      </c>
      <c r="G2000" s="102" t="s">
        <v>343</v>
      </c>
      <c r="H2000" s="102" t="s">
        <v>344</v>
      </c>
      <c r="I2000" s="102" t="s">
        <v>343</v>
      </c>
      <c r="J2000" s="100" t="s">
        <v>345</v>
      </c>
      <c r="K2000" s="100" t="s">
        <v>346</v>
      </c>
      <c r="L2000" s="100" t="s">
        <v>347</v>
      </c>
    </row>
    <row r="2001" spans="1:12" hidden="1" x14ac:dyDescent="0.3">
      <c r="A2001" s="100" t="s">
        <v>3485</v>
      </c>
      <c r="B2001" s="97" t="s">
        <v>829</v>
      </c>
      <c r="C2001" s="101" t="s">
        <v>817</v>
      </c>
      <c r="D2001" s="100" t="s">
        <v>351</v>
      </c>
      <c r="E2001" s="102" t="s">
        <v>343</v>
      </c>
      <c r="F2001" s="102" t="s">
        <v>343</v>
      </c>
      <c r="G2001" s="102" t="s">
        <v>343</v>
      </c>
      <c r="H2001" s="102" t="s">
        <v>344</v>
      </c>
      <c r="I2001" s="102" t="s">
        <v>343</v>
      </c>
      <c r="J2001" s="100" t="s">
        <v>345</v>
      </c>
      <c r="K2001" s="100" t="s">
        <v>346</v>
      </c>
      <c r="L2001" s="100" t="s">
        <v>347</v>
      </c>
    </row>
    <row r="2002" spans="1:12" hidden="1" x14ac:dyDescent="0.3">
      <c r="A2002" s="100" t="s">
        <v>3486</v>
      </c>
      <c r="B2002" s="97" t="s">
        <v>3487</v>
      </c>
      <c r="C2002" s="101" t="s">
        <v>384</v>
      </c>
      <c r="D2002" s="100" t="s">
        <v>351</v>
      </c>
      <c r="E2002" s="102" t="s">
        <v>344</v>
      </c>
      <c r="F2002" s="102" t="s">
        <v>344</v>
      </c>
      <c r="G2002" s="102" t="s">
        <v>344</v>
      </c>
      <c r="H2002" s="102" t="s">
        <v>344</v>
      </c>
      <c r="I2002" s="102" t="s">
        <v>344</v>
      </c>
      <c r="J2002" s="100" t="s">
        <v>345</v>
      </c>
      <c r="K2002" s="100" t="s">
        <v>346</v>
      </c>
      <c r="L2002" s="100" t="s">
        <v>347</v>
      </c>
    </row>
    <row r="2003" spans="1:12" hidden="1" x14ac:dyDescent="0.3">
      <c r="A2003" s="100" t="s">
        <v>3488</v>
      </c>
      <c r="B2003" s="97" t="s">
        <v>775</v>
      </c>
      <c r="C2003" s="101" t="s">
        <v>713</v>
      </c>
      <c r="D2003" s="100" t="s">
        <v>342</v>
      </c>
      <c r="E2003" s="102">
        <v>1.53</v>
      </c>
      <c r="F2003" s="102">
        <v>1.78</v>
      </c>
      <c r="G2003" s="102">
        <v>1.88</v>
      </c>
      <c r="H2003" s="102">
        <v>2.2799999999999998</v>
      </c>
      <c r="I2003" s="102">
        <v>1.87</v>
      </c>
      <c r="J2003" s="100" t="s">
        <v>352</v>
      </c>
      <c r="K2003" s="100" t="s">
        <v>346</v>
      </c>
      <c r="L2003" s="100" t="s">
        <v>353</v>
      </c>
    </row>
    <row r="2004" spans="1:12" hidden="1" x14ac:dyDescent="0.3">
      <c r="A2004" s="100" t="s">
        <v>3489</v>
      </c>
      <c r="B2004" s="97" t="s">
        <v>451</v>
      </c>
      <c r="C2004" s="101" t="s">
        <v>1910</v>
      </c>
      <c r="D2004" s="100" t="s">
        <v>351</v>
      </c>
      <c r="E2004" s="102" t="s">
        <v>343</v>
      </c>
      <c r="F2004" s="102" t="s">
        <v>343</v>
      </c>
      <c r="G2004" s="102" t="s">
        <v>343</v>
      </c>
      <c r="H2004" s="102" t="s">
        <v>344</v>
      </c>
      <c r="I2004" s="102" t="s">
        <v>343</v>
      </c>
      <c r="J2004" s="100" t="s">
        <v>345</v>
      </c>
      <c r="K2004" s="100" t="s">
        <v>346</v>
      </c>
      <c r="L2004" s="100" t="s">
        <v>347</v>
      </c>
    </row>
    <row r="2005" spans="1:12" hidden="1" x14ac:dyDescent="0.3">
      <c r="A2005" s="100" t="s">
        <v>3490</v>
      </c>
      <c r="B2005" s="97" t="s">
        <v>2897</v>
      </c>
      <c r="C2005" s="101" t="s">
        <v>868</v>
      </c>
      <c r="D2005" s="100" t="s">
        <v>351</v>
      </c>
      <c r="E2005" s="102">
        <v>1.48</v>
      </c>
      <c r="F2005" s="102">
        <v>1.82</v>
      </c>
      <c r="G2005" s="102">
        <v>1.84</v>
      </c>
      <c r="H2005" s="102">
        <v>2.39</v>
      </c>
      <c r="I2005" s="102">
        <v>1.88</v>
      </c>
      <c r="J2005" s="100" t="s">
        <v>352</v>
      </c>
      <c r="K2005" s="100" t="s">
        <v>346</v>
      </c>
      <c r="L2005" s="100" t="s">
        <v>353</v>
      </c>
    </row>
    <row r="2006" spans="1:12" hidden="1" x14ac:dyDescent="0.3">
      <c r="A2006" s="100" t="s">
        <v>3491</v>
      </c>
      <c r="B2006" s="97" t="s">
        <v>3492</v>
      </c>
      <c r="C2006" s="101" t="s">
        <v>384</v>
      </c>
      <c r="D2006" s="100" t="s">
        <v>351</v>
      </c>
      <c r="E2006" s="102" t="s">
        <v>344</v>
      </c>
      <c r="F2006" s="102" t="s">
        <v>344</v>
      </c>
      <c r="G2006" s="102" t="s">
        <v>344</v>
      </c>
      <c r="H2006" s="102" t="s">
        <v>344</v>
      </c>
      <c r="I2006" s="102" t="s">
        <v>344</v>
      </c>
      <c r="J2006" s="100" t="s">
        <v>345</v>
      </c>
      <c r="K2006" s="100" t="s">
        <v>346</v>
      </c>
      <c r="L2006" s="100" t="s">
        <v>347</v>
      </c>
    </row>
    <row r="2007" spans="1:12" hidden="1" x14ac:dyDescent="0.3">
      <c r="A2007" s="100" t="s">
        <v>3493</v>
      </c>
      <c r="B2007" s="97" t="s">
        <v>492</v>
      </c>
      <c r="C2007" s="101" t="s">
        <v>392</v>
      </c>
      <c r="D2007" s="100" t="s">
        <v>342</v>
      </c>
      <c r="E2007" s="102" t="s">
        <v>344</v>
      </c>
      <c r="F2007" s="102" t="s">
        <v>343</v>
      </c>
      <c r="G2007" s="102" t="s">
        <v>343</v>
      </c>
      <c r="H2007" s="102" t="s">
        <v>344</v>
      </c>
      <c r="I2007" s="102" t="s">
        <v>343</v>
      </c>
      <c r="J2007" s="100" t="s">
        <v>345</v>
      </c>
      <c r="K2007" s="100" t="s">
        <v>346</v>
      </c>
      <c r="L2007" s="100" t="s">
        <v>347</v>
      </c>
    </row>
    <row r="2008" spans="1:12" hidden="1" x14ac:dyDescent="0.3">
      <c r="A2008" s="100" t="s">
        <v>3494</v>
      </c>
      <c r="B2008" s="97" t="s">
        <v>3495</v>
      </c>
      <c r="C2008" s="101" t="s">
        <v>384</v>
      </c>
      <c r="D2008" s="100" t="s">
        <v>363</v>
      </c>
      <c r="E2008" s="102" t="s">
        <v>364</v>
      </c>
      <c r="F2008" s="102" t="s">
        <v>364</v>
      </c>
      <c r="G2008" s="102" t="s">
        <v>364</v>
      </c>
      <c r="H2008" s="102" t="s">
        <v>364</v>
      </c>
      <c r="I2008" s="102" t="s">
        <v>364</v>
      </c>
      <c r="J2008" s="100" t="s">
        <v>345</v>
      </c>
      <c r="K2008" s="100" t="s">
        <v>346</v>
      </c>
      <c r="L2008" s="100" t="s">
        <v>347</v>
      </c>
    </row>
    <row r="2009" spans="1:12" hidden="1" x14ac:dyDescent="0.3">
      <c r="A2009" s="100" t="s">
        <v>3496</v>
      </c>
      <c r="B2009" s="97" t="s">
        <v>930</v>
      </c>
      <c r="C2009" s="101" t="s">
        <v>473</v>
      </c>
      <c r="D2009" s="100" t="s">
        <v>351</v>
      </c>
      <c r="E2009" s="102">
        <v>1.48</v>
      </c>
      <c r="F2009" s="102">
        <v>1.82</v>
      </c>
      <c r="G2009" s="102">
        <v>1.84</v>
      </c>
      <c r="H2009" s="102">
        <v>2.39</v>
      </c>
      <c r="I2009" s="102">
        <v>1.88</v>
      </c>
      <c r="J2009" s="100" t="s">
        <v>352</v>
      </c>
      <c r="K2009" s="100" t="s">
        <v>346</v>
      </c>
      <c r="L2009" s="100" t="s">
        <v>353</v>
      </c>
    </row>
    <row r="2010" spans="1:12" hidden="1" x14ac:dyDescent="0.3">
      <c r="A2010" s="100" t="s">
        <v>3497</v>
      </c>
      <c r="B2010" s="97" t="s">
        <v>1160</v>
      </c>
      <c r="C2010" s="101" t="s">
        <v>547</v>
      </c>
      <c r="D2010" s="100" t="s">
        <v>342</v>
      </c>
      <c r="E2010" s="102" t="s">
        <v>343</v>
      </c>
      <c r="F2010" s="102" t="s">
        <v>432</v>
      </c>
      <c r="G2010" s="102" t="s">
        <v>343</v>
      </c>
      <c r="H2010" s="102" t="s">
        <v>344</v>
      </c>
      <c r="I2010" s="102" t="s">
        <v>343</v>
      </c>
      <c r="J2010" s="100" t="s">
        <v>345</v>
      </c>
      <c r="K2010" s="100" t="s">
        <v>346</v>
      </c>
      <c r="L2010" s="100" t="s">
        <v>347</v>
      </c>
    </row>
    <row r="2011" spans="1:12" hidden="1" x14ac:dyDescent="0.3">
      <c r="A2011" s="100" t="s">
        <v>3498</v>
      </c>
      <c r="B2011" s="97" t="s">
        <v>3499</v>
      </c>
      <c r="C2011" s="101" t="s">
        <v>384</v>
      </c>
      <c r="D2011" s="100" t="s">
        <v>351</v>
      </c>
      <c r="E2011" s="102" t="s">
        <v>344</v>
      </c>
      <c r="F2011" s="102" t="s">
        <v>344</v>
      </c>
      <c r="G2011" s="102" t="s">
        <v>344</v>
      </c>
      <c r="H2011" s="102" t="s">
        <v>344</v>
      </c>
      <c r="I2011" s="102" t="s">
        <v>344</v>
      </c>
      <c r="J2011" s="100" t="s">
        <v>345</v>
      </c>
      <c r="K2011" s="100" t="s">
        <v>346</v>
      </c>
      <c r="L2011" s="100" t="s">
        <v>347</v>
      </c>
    </row>
    <row r="2012" spans="1:12" hidden="1" x14ac:dyDescent="0.3">
      <c r="A2012" s="100" t="s">
        <v>3500</v>
      </c>
      <c r="B2012" s="97" t="s">
        <v>3501</v>
      </c>
      <c r="C2012" s="101" t="s">
        <v>356</v>
      </c>
      <c r="D2012" s="100" t="s">
        <v>342</v>
      </c>
      <c r="E2012" s="102" t="s">
        <v>432</v>
      </c>
      <c r="F2012" s="102" t="s">
        <v>432</v>
      </c>
      <c r="G2012" s="102" t="s">
        <v>344</v>
      </c>
      <c r="H2012" s="102" t="s">
        <v>432</v>
      </c>
      <c r="I2012" s="102" t="s">
        <v>344</v>
      </c>
      <c r="J2012" s="100" t="s">
        <v>345</v>
      </c>
      <c r="K2012" s="100" t="s">
        <v>346</v>
      </c>
      <c r="L2012" s="100" t="s">
        <v>347</v>
      </c>
    </row>
    <row r="2013" spans="1:12" hidden="1" x14ac:dyDescent="0.3">
      <c r="A2013" s="100" t="s">
        <v>3502</v>
      </c>
      <c r="B2013" s="97" t="s">
        <v>3503</v>
      </c>
      <c r="C2013" s="101" t="s">
        <v>713</v>
      </c>
      <c r="D2013" s="100" t="s">
        <v>351</v>
      </c>
      <c r="E2013" s="102" t="s">
        <v>393</v>
      </c>
      <c r="F2013" s="102" t="s">
        <v>393</v>
      </c>
      <c r="G2013" s="102" t="s">
        <v>393</v>
      </c>
      <c r="H2013" s="102" t="s">
        <v>393</v>
      </c>
      <c r="I2013" s="102" t="s">
        <v>393</v>
      </c>
      <c r="J2013" s="100" t="s">
        <v>345</v>
      </c>
      <c r="K2013" s="100" t="s">
        <v>346</v>
      </c>
      <c r="L2013" s="100" t="s">
        <v>347</v>
      </c>
    </row>
    <row r="2014" spans="1:12" hidden="1" x14ac:dyDescent="0.3">
      <c r="A2014" s="100" t="s">
        <v>3504</v>
      </c>
      <c r="B2014" s="97" t="s">
        <v>3505</v>
      </c>
      <c r="C2014" s="101" t="s">
        <v>402</v>
      </c>
      <c r="D2014" s="100" t="s">
        <v>351</v>
      </c>
      <c r="E2014" s="102" t="s">
        <v>393</v>
      </c>
      <c r="F2014" s="102" t="s">
        <v>393</v>
      </c>
      <c r="G2014" s="102" t="s">
        <v>393</v>
      </c>
      <c r="H2014" s="102" t="s">
        <v>393</v>
      </c>
      <c r="I2014" s="102" t="s">
        <v>393</v>
      </c>
      <c r="J2014" s="100" t="s">
        <v>345</v>
      </c>
      <c r="K2014" s="100" t="s">
        <v>346</v>
      </c>
      <c r="L2014" s="100" t="s">
        <v>347</v>
      </c>
    </row>
    <row r="2015" spans="1:12" hidden="1" x14ac:dyDescent="0.3">
      <c r="A2015" s="100" t="s">
        <v>3506</v>
      </c>
      <c r="B2015" s="97" t="s">
        <v>498</v>
      </c>
      <c r="C2015" s="101" t="s">
        <v>443</v>
      </c>
      <c r="D2015" s="100" t="s">
        <v>351</v>
      </c>
      <c r="E2015" s="102" t="s">
        <v>393</v>
      </c>
      <c r="F2015" s="102" t="s">
        <v>393</v>
      </c>
      <c r="G2015" s="102" t="s">
        <v>393</v>
      </c>
      <c r="H2015" s="102" t="s">
        <v>393</v>
      </c>
      <c r="I2015" s="102" t="s">
        <v>393</v>
      </c>
      <c r="J2015" s="100" t="s">
        <v>345</v>
      </c>
      <c r="K2015" s="100" t="s">
        <v>346</v>
      </c>
      <c r="L2015" s="100" t="s">
        <v>347</v>
      </c>
    </row>
    <row r="2016" spans="1:12" hidden="1" x14ac:dyDescent="0.3">
      <c r="A2016" s="100" t="s">
        <v>3507</v>
      </c>
      <c r="B2016" s="97" t="s">
        <v>3508</v>
      </c>
      <c r="C2016" s="101" t="s">
        <v>547</v>
      </c>
      <c r="D2016" s="100" t="s">
        <v>351</v>
      </c>
      <c r="E2016" s="102" t="s">
        <v>343</v>
      </c>
      <c r="F2016" s="102" t="s">
        <v>432</v>
      </c>
      <c r="G2016" s="102" t="s">
        <v>343</v>
      </c>
      <c r="H2016" s="102" t="s">
        <v>344</v>
      </c>
      <c r="I2016" s="102" t="s">
        <v>343</v>
      </c>
      <c r="J2016" s="100" t="s">
        <v>345</v>
      </c>
      <c r="K2016" s="100" t="s">
        <v>346</v>
      </c>
      <c r="L2016" s="100" t="s">
        <v>347</v>
      </c>
    </row>
    <row r="2017" spans="1:12" hidden="1" x14ac:dyDescent="0.3">
      <c r="A2017" s="100" t="s">
        <v>3509</v>
      </c>
      <c r="B2017" s="97" t="s">
        <v>3510</v>
      </c>
      <c r="C2017" s="101" t="s">
        <v>514</v>
      </c>
      <c r="D2017" s="100" t="s">
        <v>351</v>
      </c>
      <c r="E2017" s="102">
        <v>2.5609999999999999</v>
      </c>
      <c r="F2017" s="102">
        <v>2.4079999999999999</v>
      </c>
      <c r="G2017" s="102">
        <v>2.5169999999999999</v>
      </c>
      <c r="H2017" s="102">
        <v>2.08</v>
      </c>
      <c r="I2017" s="102">
        <v>2.3919999999999999</v>
      </c>
      <c r="J2017" s="100" t="s">
        <v>621</v>
      </c>
      <c r="K2017" s="100" t="s">
        <v>346</v>
      </c>
      <c r="L2017" s="100" t="s">
        <v>353</v>
      </c>
    </row>
    <row r="2018" spans="1:12" hidden="1" x14ac:dyDescent="0.3">
      <c r="A2018" s="100" t="s">
        <v>3511</v>
      </c>
      <c r="B2018" s="97" t="s">
        <v>1080</v>
      </c>
      <c r="C2018" s="101" t="s">
        <v>736</v>
      </c>
      <c r="D2018" s="100" t="s">
        <v>351</v>
      </c>
      <c r="E2018" s="102" t="s">
        <v>344</v>
      </c>
      <c r="F2018" s="102" t="s">
        <v>343</v>
      </c>
      <c r="G2018" s="102" t="s">
        <v>343</v>
      </c>
      <c r="H2018" s="102" t="s">
        <v>344</v>
      </c>
      <c r="I2018" s="102" t="s">
        <v>343</v>
      </c>
      <c r="J2018" s="100" t="s">
        <v>345</v>
      </c>
      <c r="K2018" s="100" t="s">
        <v>346</v>
      </c>
      <c r="L2018" s="100" t="s">
        <v>347</v>
      </c>
    </row>
    <row r="2019" spans="1:12" hidden="1" x14ac:dyDescent="0.3">
      <c r="A2019" s="100" t="s">
        <v>3512</v>
      </c>
      <c r="B2019" s="97" t="s">
        <v>720</v>
      </c>
      <c r="C2019" s="101" t="s">
        <v>389</v>
      </c>
      <c r="D2019" s="100" t="s">
        <v>351</v>
      </c>
      <c r="E2019" s="102" t="s">
        <v>343</v>
      </c>
      <c r="F2019" s="102" t="s">
        <v>343</v>
      </c>
      <c r="G2019" s="102" t="s">
        <v>343</v>
      </c>
      <c r="H2019" s="102" t="s">
        <v>344</v>
      </c>
      <c r="I2019" s="102" t="s">
        <v>343</v>
      </c>
      <c r="J2019" s="100" t="s">
        <v>345</v>
      </c>
      <c r="K2019" s="100" t="s">
        <v>346</v>
      </c>
      <c r="L2019" s="100" t="s">
        <v>347</v>
      </c>
    </row>
    <row r="2020" spans="1:12" hidden="1" x14ac:dyDescent="0.3">
      <c r="A2020" s="100" t="s">
        <v>3513</v>
      </c>
      <c r="B2020" s="97" t="s">
        <v>650</v>
      </c>
      <c r="C2020" s="101" t="s">
        <v>389</v>
      </c>
      <c r="D2020" s="100" t="s">
        <v>351</v>
      </c>
      <c r="E2020" s="102" t="s">
        <v>343</v>
      </c>
      <c r="F2020" s="102" t="s">
        <v>343</v>
      </c>
      <c r="G2020" s="102" t="s">
        <v>343</v>
      </c>
      <c r="H2020" s="102" t="s">
        <v>344</v>
      </c>
      <c r="I2020" s="102" t="s">
        <v>343</v>
      </c>
      <c r="J2020" s="100" t="s">
        <v>345</v>
      </c>
      <c r="K2020" s="100" t="s">
        <v>346</v>
      </c>
      <c r="L2020" s="100" t="s">
        <v>347</v>
      </c>
    </row>
    <row r="2021" spans="1:12" hidden="1" x14ac:dyDescent="0.3">
      <c r="A2021" s="100" t="s">
        <v>3514</v>
      </c>
      <c r="B2021" s="97" t="s">
        <v>2044</v>
      </c>
      <c r="C2021" s="101" t="s">
        <v>350</v>
      </c>
      <c r="D2021" s="100" t="s">
        <v>342</v>
      </c>
      <c r="E2021" s="102">
        <v>1.73</v>
      </c>
      <c r="F2021" s="102">
        <v>1.79</v>
      </c>
      <c r="G2021" s="102">
        <v>1.73</v>
      </c>
      <c r="H2021" s="102">
        <v>1.73</v>
      </c>
      <c r="I2021" s="102">
        <v>1.74</v>
      </c>
      <c r="J2021" s="100" t="s">
        <v>352</v>
      </c>
      <c r="K2021" s="100" t="s">
        <v>346</v>
      </c>
      <c r="L2021" s="100" t="s">
        <v>353</v>
      </c>
    </row>
    <row r="2022" spans="1:12" hidden="1" x14ac:dyDescent="0.3">
      <c r="A2022" s="100" t="s">
        <v>3515</v>
      </c>
      <c r="B2022" s="97" t="s">
        <v>554</v>
      </c>
      <c r="C2022" s="101" t="s">
        <v>473</v>
      </c>
      <c r="D2022" s="100" t="s">
        <v>351</v>
      </c>
      <c r="E2022" s="102" t="s">
        <v>344</v>
      </c>
      <c r="F2022" s="102" t="s">
        <v>343</v>
      </c>
      <c r="G2022" s="102" t="s">
        <v>343</v>
      </c>
      <c r="H2022" s="102" t="s">
        <v>344</v>
      </c>
      <c r="I2022" s="102" t="s">
        <v>343</v>
      </c>
      <c r="J2022" s="100" t="s">
        <v>345</v>
      </c>
      <c r="K2022" s="100" t="s">
        <v>346</v>
      </c>
      <c r="L2022" s="100" t="s">
        <v>347</v>
      </c>
    </row>
    <row r="2023" spans="1:12" hidden="1" x14ac:dyDescent="0.3">
      <c r="A2023" s="100" t="s">
        <v>3516</v>
      </c>
      <c r="B2023" s="97" t="s">
        <v>3517</v>
      </c>
      <c r="C2023" s="101" t="s">
        <v>739</v>
      </c>
      <c r="D2023" s="100" t="s">
        <v>351</v>
      </c>
      <c r="E2023" s="102">
        <v>2.02</v>
      </c>
      <c r="F2023" s="102">
        <v>2.95</v>
      </c>
      <c r="G2023" s="102">
        <v>2.02</v>
      </c>
      <c r="H2023" s="102">
        <v>2.02</v>
      </c>
      <c r="I2023" s="102">
        <v>2.2530000000000001</v>
      </c>
      <c r="J2023" s="100" t="s">
        <v>706</v>
      </c>
      <c r="K2023" s="100" t="s">
        <v>346</v>
      </c>
      <c r="L2023" s="100" t="s">
        <v>478</v>
      </c>
    </row>
    <row r="2024" spans="1:12" hidden="1" x14ac:dyDescent="0.3">
      <c r="A2024" s="100" t="s">
        <v>3518</v>
      </c>
      <c r="B2024" s="97" t="s">
        <v>3365</v>
      </c>
      <c r="C2024" s="101" t="s">
        <v>384</v>
      </c>
      <c r="D2024" s="100" t="s">
        <v>351</v>
      </c>
      <c r="E2024" s="102" t="s">
        <v>364</v>
      </c>
      <c r="F2024" s="102" t="s">
        <v>364</v>
      </c>
      <c r="G2024" s="102" t="s">
        <v>364</v>
      </c>
      <c r="H2024" s="102" t="s">
        <v>364</v>
      </c>
      <c r="I2024" s="102" t="s">
        <v>364</v>
      </c>
      <c r="J2024" s="100" t="s">
        <v>345</v>
      </c>
      <c r="K2024" s="100" t="s">
        <v>346</v>
      </c>
      <c r="L2024" s="100" t="s">
        <v>347</v>
      </c>
    </row>
    <row r="2025" spans="1:12" hidden="1" x14ac:dyDescent="0.3">
      <c r="A2025" s="100" t="s">
        <v>3519</v>
      </c>
      <c r="B2025" s="97" t="s">
        <v>1685</v>
      </c>
      <c r="C2025" s="101" t="s">
        <v>425</v>
      </c>
      <c r="D2025" s="100" t="s">
        <v>342</v>
      </c>
      <c r="E2025" s="102">
        <v>2.121</v>
      </c>
      <c r="F2025" s="102" t="s">
        <v>344</v>
      </c>
      <c r="G2025" s="102">
        <v>1.7829999999999999</v>
      </c>
      <c r="H2025" s="102">
        <v>2.17</v>
      </c>
      <c r="I2025" s="102">
        <v>2.0190000000000001</v>
      </c>
      <c r="J2025" s="100" t="s">
        <v>426</v>
      </c>
      <c r="K2025" s="100" t="s">
        <v>346</v>
      </c>
      <c r="L2025" s="100" t="s">
        <v>353</v>
      </c>
    </row>
    <row r="2026" spans="1:12" hidden="1" x14ac:dyDescent="0.3">
      <c r="A2026" s="100" t="s">
        <v>3520</v>
      </c>
      <c r="B2026" s="97" t="s">
        <v>2778</v>
      </c>
      <c r="C2026" s="101" t="s">
        <v>399</v>
      </c>
      <c r="D2026" s="100" t="s">
        <v>351</v>
      </c>
      <c r="E2026" s="102">
        <v>1.48</v>
      </c>
      <c r="F2026" s="102">
        <v>1.82</v>
      </c>
      <c r="G2026" s="102">
        <v>1.84</v>
      </c>
      <c r="H2026" s="102">
        <v>2.39</v>
      </c>
      <c r="I2026" s="102">
        <v>1.88</v>
      </c>
      <c r="J2026" s="100" t="s">
        <v>352</v>
      </c>
      <c r="K2026" s="100" t="s">
        <v>346</v>
      </c>
      <c r="L2026" s="100" t="s">
        <v>353</v>
      </c>
    </row>
    <row r="2027" spans="1:12" hidden="1" x14ac:dyDescent="0.3">
      <c r="A2027" s="100" t="s">
        <v>3521</v>
      </c>
      <c r="B2027" s="97" t="s">
        <v>1370</v>
      </c>
      <c r="C2027" s="101" t="s">
        <v>402</v>
      </c>
      <c r="D2027" s="100" t="s">
        <v>342</v>
      </c>
      <c r="E2027" s="102" t="s">
        <v>344</v>
      </c>
      <c r="F2027" s="102" t="s">
        <v>344</v>
      </c>
      <c r="G2027" s="102" t="s">
        <v>343</v>
      </c>
      <c r="H2027" s="102" t="s">
        <v>344</v>
      </c>
      <c r="I2027" s="102" t="s">
        <v>343</v>
      </c>
      <c r="J2027" s="100" t="s">
        <v>345</v>
      </c>
      <c r="K2027" s="100" t="s">
        <v>346</v>
      </c>
      <c r="L2027" s="100" t="s">
        <v>347</v>
      </c>
    </row>
    <row r="2028" spans="1:12" hidden="1" x14ac:dyDescent="0.3">
      <c r="A2028" s="100" t="s">
        <v>3522</v>
      </c>
      <c r="B2028" s="97" t="s">
        <v>1112</v>
      </c>
      <c r="C2028" s="101" t="s">
        <v>360</v>
      </c>
      <c r="D2028" s="100" t="s">
        <v>351</v>
      </c>
      <c r="E2028" s="102">
        <v>1.46</v>
      </c>
      <c r="F2028" s="102">
        <v>1.95</v>
      </c>
      <c r="G2028" s="102">
        <v>1.93</v>
      </c>
      <c r="H2028" s="102">
        <v>2.2999999999999998</v>
      </c>
      <c r="I2028" s="102">
        <v>1.91</v>
      </c>
      <c r="J2028" s="100" t="s">
        <v>352</v>
      </c>
      <c r="K2028" s="100" t="s">
        <v>346</v>
      </c>
      <c r="L2028" s="100" t="s">
        <v>353</v>
      </c>
    </row>
    <row r="2029" spans="1:12" hidden="1" x14ac:dyDescent="0.3">
      <c r="A2029" s="100" t="s">
        <v>3523</v>
      </c>
      <c r="B2029" s="97" t="s">
        <v>971</v>
      </c>
      <c r="C2029" s="101" t="s">
        <v>817</v>
      </c>
      <c r="D2029" s="100" t="s">
        <v>351</v>
      </c>
      <c r="E2029" s="102" t="s">
        <v>343</v>
      </c>
      <c r="F2029" s="102" t="s">
        <v>343</v>
      </c>
      <c r="G2029" s="102" t="s">
        <v>343</v>
      </c>
      <c r="H2029" s="102" t="s">
        <v>344</v>
      </c>
      <c r="I2029" s="102" t="s">
        <v>343</v>
      </c>
      <c r="J2029" s="100" t="s">
        <v>345</v>
      </c>
      <c r="K2029" s="100" t="s">
        <v>346</v>
      </c>
      <c r="L2029" s="100" t="s">
        <v>347</v>
      </c>
    </row>
    <row r="2030" spans="1:12" hidden="1" x14ac:dyDescent="0.3">
      <c r="A2030" s="100" t="s">
        <v>3524</v>
      </c>
      <c r="B2030" s="97" t="s">
        <v>3525</v>
      </c>
      <c r="C2030" s="101" t="s">
        <v>356</v>
      </c>
      <c r="D2030" s="100" t="s">
        <v>363</v>
      </c>
      <c r="E2030" s="102" t="s">
        <v>364</v>
      </c>
      <c r="F2030" s="102" t="s">
        <v>364</v>
      </c>
      <c r="G2030" s="102" t="s">
        <v>364</v>
      </c>
      <c r="H2030" s="102" t="s">
        <v>364</v>
      </c>
      <c r="I2030" s="102" t="s">
        <v>364</v>
      </c>
      <c r="J2030" s="100" t="s">
        <v>365</v>
      </c>
      <c r="K2030" s="100" t="s">
        <v>346</v>
      </c>
      <c r="L2030" s="100" t="s">
        <v>347</v>
      </c>
    </row>
    <row r="2031" spans="1:12" hidden="1" x14ac:dyDescent="0.3">
      <c r="A2031" s="100" t="s">
        <v>3526</v>
      </c>
      <c r="B2031" s="97" t="s">
        <v>3527</v>
      </c>
      <c r="C2031" s="101" t="s">
        <v>670</v>
      </c>
      <c r="D2031" s="100" t="s">
        <v>342</v>
      </c>
      <c r="E2031" s="102">
        <v>1.35</v>
      </c>
      <c r="F2031" s="102">
        <v>1.75</v>
      </c>
      <c r="G2031" s="102">
        <v>1.82</v>
      </c>
      <c r="H2031" s="102">
        <v>2.1800000000000002</v>
      </c>
      <c r="I2031" s="102">
        <v>1.78</v>
      </c>
      <c r="J2031" s="100" t="s">
        <v>352</v>
      </c>
      <c r="K2031" s="100" t="s">
        <v>346</v>
      </c>
      <c r="L2031" s="100" t="s">
        <v>353</v>
      </c>
    </row>
    <row r="2032" spans="1:12" hidden="1" x14ac:dyDescent="0.3">
      <c r="A2032" s="100" t="s">
        <v>3528</v>
      </c>
      <c r="B2032" s="97" t="s">
        <v>3529</v>
      </c>
      <c r="C2032" s="101" t="s">
        <v>356</v>
      </c>
      <c r="D2032" s="100" t="s">
        <v>351</v>
      </c>
      <c r="E2032" s="102" t="s">
        <v>432</v>
      </c>
      <c r="F2032" s="102" t="s">
        <v>432</v>
      </c>
      <c r="G2032" s="102">
        <v>2.5</v>
      </c>
      <c r="H2032" s="102" t="s">
        <v>432</v>
      </c>
      <c r="I2032" s="102">
        <v>2.9</v>
      </c>
      <c r="J2032" s="100" t="s">
        <v>352</v>
      </c>
      <c r="K2032" s="100" t="s">
        <v>346</v>
      </c>
      <c r="L2032" s="100" t="s">
        <v>357</v>
      </c>
    </row>
    <row r="2033" spans="1:12" hidden="1" x14ac:dyDescent="0.3">
      <c r="A2033" s="100" t="s">
        <v>3530</v>
      </c>
      <c r="B2033" s="97" t="s">
        <v>1453</v>
      </c>
      <c r="C2033" s="101" t="s">
        <v>473</v>
      </c>
      <c r="D2033" s="100" t="s">
        <v>351</v>
      </c>
      <c r="E2033" s="102">
        <v>1.53</v>
      </c>
      <c r="F2033" s="102">
        <v>1.86</v>
      </c>
      <c r="G2033" s="102">
        <v>1.96</v>
      </c>
      <c r="H2033" s="102">
        <v>2.2200000000000002</v>
      </c>
      <c r="I2033" s="102">
        <v>1.89</v>
      </c>
      <c r="J2033" s="100" t="s">
        <v>352</v>
      </c>
      <c r="K2033" s="100" t="s">
        <v>346</v>
      </c>
      <c r="L2033" s="100" t="s">
        <v>353</v>
      </c>
    </row>
    <row r="2034" spans="1:12" hidden="1" x14ac:dyDescent="0.3">
      <c r="A2034" s="100" t="s">
        <v>3531</v>
      </c>
      <c r="B2034" s="97" t="s">
        <v>3532</v>
      </c>
      <c r="C2034" s="101" t="s">
        <v>356</v>
      </c>
      <c r="D2034" s="100" t="s">
        <v>351</v>
      </c>
      <c r="E2034" s="102">
        <v>1.79</v>
      </c>
      <c r="F2034" s="102">
        <v>2.0299999999999998</v>
      </c>
      <c r="G2034" s="102">
        <v>2.2999999999999998</v>
      </c>
      <c r="H2034" s="102">
        <v>2.2799999999999998</v>
      </c>
      <c r="I2034" s="102">
        <v>2.1</v>
      </c>
      <c r="J2034" s="100" t="s">
        <v>352</v>
      </c>
      <c r="K2034" s="100" t="s">
        <v>346</v>
      </c>
      <c r="L2034" s="100" t="s">
        <v>353</v>
      </c>
    </row>
    <row r="2035" spans="1:12" hidden="1" x14ac:dyDescent="0.3">
      <c r="A2035" s="100" t="s">
        <v>3533</v>
      </c>
      <c r="B2035" s="97" t="s">
        <v>3534</v>
      </c>
      <c r="C2035" s="101" t="s">
        <v>384</v>
      </c>
      <c r="D2035" s="100" t="s">
        <v>363</v>
      </c>
      <c r="E2035" s="102" t="s">
        <v>364</v>
      </c>
      <c r="F2035" s="102" t="s">
        <v>364</v>
      </c>
      <c r="G2035" s="102" t="s">
        <v>364</v>
      </c>
      <c r="H2035" s="102" t="s">
        <v>364</v>
      </c>
      <c r="I2035" s="102" t="s">
        <v>364</v>
      </c>
      <c r="J2035" s="100" t="s">
        <v>345</v>
      </c>
      <c r="K2035" s="100" t="s">
        <v>346</v>
      </c>
      <c r="L2035" s="100" t="s">
        <v>347</v>
      </c>
    </row>
    <row r="2036" spans="1:12" hidden="1" x14ac:dyDescent="0.3">
      <c r="A2036" s="100" t="s">
        <v>3535</v>
      </c>
      <c r="B2036" s="97" t="s">
        <v>924</v>
      </c>
      <c r="C2036" s="101" t="s">
        <v>514</v>
      </c>
      <c r="D2036" s="100" t="s">
        <v>342</v>
      </c>
      <c r="E2036" s="102">
        <v>2.0310000000000001</v>
      </c>
      <c r="F2036" s="102">
        <v>2.02</v>
      </c>
      <c r="G2036" s="102">
        <v>2.5129999999999999</v>
      </c>
      <c r="H2036" s="102">
        <v>2.0169999999999999</v>
      </c>
      <c r="I2036" s="102">
        <v>2.145</v>
      </c>
      <c r="J2036" s="100" t="s">
        <v>621</v>
      </c>
      <c r="K2036" s="100" t="s">
        <v>346</v>
      </c>
      <c r="L2036" s="100" t="s">
        <v>478</v>
      </c>
    </row>
    <row r="2037" spans="1:12" hidden="1" x14ac:dyDescent="0.3">
      <c r="A2037" s="100" t="s">
        <v>3536</v>
      </c>
      <c r="B2037" s="97" t="s">
        <v>1243</v>
      </c>
      <c r="C2037" s="101" t="s">
        <v>360</v>
      </c>
      <c r="D2037" s="100" t="s">
        <v>351</v>
      </c>
      <c r="E2037" s="102">
        <v>1.48</v>
      </c>
      <c r="F2037" s="102">
        <v>1.82</v>
      </c>
      <c r="G2037" s="102">
        <v>1.84</v>
      </c>
      <c r="H2037" s="102">
        <v>2.39</v>
      </c>
      <c r="I2037" s="102">
        <v>1.88</v>
      </c>
      <c r="J2037" s="100" t="s">
        <v>352</v>
      </c>
      <c r="K2037" s="100" t="s">
        <v>346</v>
      </c>
      <c r="L2037" s="100" t="s">
        <v>353</v>
      </c>
    </row>
    <row r="2038" spans="1:12" hidden="1" x14ac:dyDescent="0.3">
      <c r="A2038" s="100" t="s">
        <v>3537</v>
      </c>
      <c r="B2038" s="97" t="s">
        <v>3538</v>
      </c>
      <c r="C2038" s="101" t="s">
        <v>384</v>
      </c>
      <c r="D2038" s="100" t="s">
        <v>363</v>
      </c>
      <c r="E2038" s="102" t="s">
        <v>364</v>
      </c>
      <c r="F2038" s="102" t="s">
        <v>364</v>
      </c>
      <c r="G2038" s="102" t="s">
        <v>364</v>
      </c>
      <c r="H2038" s="102" t="s">
        <v>364</v>
      </c>
      <c r="I2038" s="102" t="s">
        <v>364</v>
      </c>
      <c r="J2038" s="100" t="s">
        <v>345</v>
      </c>
      <c r="K2038" s="100" t="s">
        <v>346</v>
      </c>
      <c r="L2038" s="100" t="s">
        <v>347</v>
      </c>
    </row>
    <row r="2039" spans="1:12" hidden="1" x14ac:dyDescent="0.3">
      <c r="A2039" s="100" t="s">
        <v>3539</v>
      </c>
      <c r="B2039" s="97" t="s">
        <v>2410</v>
      </c>
      <c r="C2039" s="101" t="s">
        <v>325</v>
      </c>
      <c r="D2039" s="100" t="s">
        <v>351</v>
      </c>
      <c r="E2039" s="102" t="s">
        <v>393</v>
      </c>
      <c r="F2039" s="102" t="s">
        <v>393</v>
      </c>
      <c r="G2039" s="102" t="s">
        <v>393</v>
      </c>
      <c r="H2039" s="102" t="s">
        <v>393</v>
      </c>
      <c r="I2039" s="102" t="s">
        <v>393</v>
      </c>
      <c r="J2039" s="100" t="s">
        <v>345</v>
      </c>
      <c r="K2039" s="100" t="s">
        <v>346</v>
      </c>
      <c r="L2039" s="100" t="s">
        <v>347</v>
      </c>
    </row>
    <row r="2040" spans="1:12" hidden="1" x14ac:dyDescent="0.3">
      <c r="A2040" s="100" t="s">
        <v>3540</v>
      </c>
      <c r="B2040" s="97" t="s">
        <v>3541</v>
      </c>
      <c r="C2040" s="101" t="s">
        <v>356</v>
      </c>
      <c r="D2040" s="100" t="s">
        <v>351</v>
      </c>
      <c r="E2040" s="102">
        <v>2.9</v>
      </c>
      <c r="F2040" s="102">
        <v>2.7</v>
      </c>
      <c r="G2040" s="102">
        <v>2.5</v>
      </c>
      <c r="H2040" s="102">
        <v>2.7</v>
      </c>
      <c r="I2040" s="102">
        <v>2.6</v>
      </c>
      <c r="J2040" s="100" t="s">
        <v>345</v>
      </c>
      <c r="K2040" s="100" t="s">
        <v>346</v>
      </c>
      <c r="L2040" s="100" t="s">
        <v>357</v>
      </c>
    </row>
    <row r="2041" spans="1:12" hidden="1" x14ac:dyDescent="0.3">
      <c r="A2041" s="100" t="s">
        <v>3542</v>
      </c>
      <c r="B2041" s="97" t="s">
        <v>3543</v>
      </c>
      <c r="C2041" s="101" t="s">
        <v>356</v>
      </c>
      <c r="D2041" s="100" t="s">
        <v>363</v>
      </c>
      <c r="E2041" s="102" t="s">
        <v>364</v>
      </c>
      <c r="F2041" s="102" t="s">
        <v>364</v>
      </c>
      <c r="G2041" s="102" t="s">
        <v>364</v>
      </c>
      <c r="H2041" s="102" t="s">
        <v>364</v>
      </c>
      <c r="I2041" s="102" t="s">
        <v>364</v>
      </c>
      <c r="J2041" s="100" t="s">
        <v>365</v>
      </c>
      <c r="K2041" s="100" t="s">
        <v>346</v>
      </c>
      <c r="L2041" s="100" t="s">
        <v>347</v>
      </c>
    </row>
    <row r="2042" spans="1:12" hidden="1" x14ac:dyDescent="0.3">
      <c r="A2042" s="100" t="s">
        <v>3544</v>
      </c>
      <c r="B2042" s="97" t="s">
        <v>866</v>
      </c>
      <c r="C2042" s="101" t="s">
        <v>644</v>
      </c>
      <c r="D2042" s="100" t="s">
        <v>351</v>
      </c>
      <c r="E2042" s="102" t="s">
        <v>393</v>
      </c>
      <c r="F2042" s="102" t="s">
        <v>393</v>
      </c>
      <c r="G2042" s="102" t="s">
        <v>393</v>
      </c>
      <c r="H2042" s="102" t="s">
        <v>393</v>
      </c>
      <c r="I2042" s="102" t="s">
        <v>393</v>
      </c>
      <c r="J2042" s="100" t="s">
        <v>345</v>
      </c>
      <c r="K2042" s="100" t="s">
        <v>346</v>
      </c>
      <c r="L2042" s="100" t="s">
        <v>347</v>
      </c>
    </row>
    <row r="2043" spans="1:12" hidden="1" x14ac:dyDescent="0.3">
      <c r="A2043" s="100" t="s">
        <v>3545</v>
      </c>
      <c r="B2043" s="97" t="s">
        <v>698</v>
      </c>
      <c r="C2043" s="101" t="s">
        <v>425</v>
      </c>
      <c r="D2043" s="100" t="s">
        <v>342</v>
      </c>
      <c r="E2043" s="102">
        <v>1.48</v>
      </c>
      <c r="F2043" s="102">
        <v>1.82</v>
      </c>
      <c r="G2043" s="102">
        <v>1.84</v>
      </c>
      <c r="H2043" s="102">
        <v>2.39</v>
      </c>
      <c r="I2043" s="102">
        <v>1.88</v>
      </c>
      <c r="J2043" s="100" t="s">
        <v>352</v>
      </c>
      <c r="K2043" s="100" t="s">
        <v>346</v>
      </c>
      <c r="L2043" s="100" t="s">
        <v>353</v>
      </c>
    </row>
    <row r="2044" spans="1:12" hidden="1" x14ac:dyDescent="0.3">
      <c r="A2044" s="100" t="s">
        <v>3546</v>
      </c>
      <c r="B2044" s="97" t="s">
        <v>3547</v>
      </c>
      <c r="C2044" s="101" t="s">
        <v>356</v>
      </c>
      <c r="D2044" s="100" t="s">
        <v>351</v>
      </c>
      <c r="E2044" s="102" t="s">
        <v>364</v>
      </c>
      <c r="F2044" s="102" t="s">
        <v>364</v>
      </c>
      <c r="G2044" s="102" t="s">
        <v>364</v>
      </c>
      <c r="H2044" s="102" t="s">
        <v>364</v>
      </c>
      <c r="I2044" s="102" t="s">
        <v>364</v>
      </c>
      <c r="J2044" s="100" t="s">
        <v>345</v>
      </c>
      <c r="K2044" s="100" t="s">
        <v>346</v>
      </c>
      <c r="L2044" s="100" t="s">
        <v>347</v>
      </c>
    </row>
    <row r="2045" spans="1:12" hidden="1" x14ac:dyDescent="0.3">
      <c r="A2045" s="100" t="s">
        <v>3548</v>
      </c>
      <c r="B2045" s="97" t="s">
        <v>522</v>
      </c>
      <c r="C2045" s="101" t="s">
        <v>405</v>
      </c>
      <c r="D2045" s="100" t="s">
        <v>342</v>
      </c>
      <c r="E2045" s="102" t="s">
        <v>343</v>
      </c>
      <c r="F2045" s="102" t="s">
        <v>343</v>
      </c>
      <c r="G2045" s="102" t="s">
        <v>343</v>
      </c>
      <c r="H2045" s="102" t="s">
        <v>344</v>
      </c>
      <c r="I2045" s="102" t="s">
        <v>343</v>
      </c>
      <c r="J2045" s="100" t="s">
        <v>345</v>
      </c>
      <c r="K2045" s="100" t="s">
        <v>346</v>
      </c>
      <c r="L2045" s="100" t="s">
        <v>347</v>
      </c>
    </row>
    <row r="2046" spans="1:12" hidden="1" x14ac:dyDescent="0.3">
      <c r="A2046" s="100" t="s">
        <v>3549</v>
      </c>
      <c r="B2046" s="97" t="s">
        <v>3550</v>
      </c>
      <c r="C2046" s="101" t="s">
        <v>384</v>
      </c>
      <c r="D2046" s="100" t="s">
        <v>351</v>
      </c>
      <c r="E2046" s="102" t="s">
        <v>432</v>
      </c>
      <c r="F2046" s="102" t="s">
        <v>432</v>
      </c>
      <c r="G2046" s="102" t="s">
        <v>344</v>
      </c>
      <c r="H2046" s="102" t="s">
        <v>344</v>
      </c>
      <c r="I2046" s="102" t="s">
        <v>344</v>
      </c>
      <c r="J2046" s="100" t="s">
        <v>345</v>
      </c>
      <c r="K2046" s="100" t="s">
        <v>346</v>
      </c>
      <c r="L2046" s="100" t="s">
        <v>347</v>
      </c>
    </row>
    <row r="2047" spans="1:12" hidden="1" x14ac:dyDescent="0.3">
      <c r="A2047" s="100" t="s">
        <v>3551</v>
      </c>
      <c r="B2047" s="97" t="s">
        <v>1295</v>
      </c>
      <c r="C2047" s="101" t="s">
        <v>381</v>
      </c>
      <c r="D2047" s="100" t="s">
        <v>351</v>
      </c>
      <c r="E2047" s="102" t="s">
        <v>364</v>
      </c>
      <c r="F2047" s="102" t="s">
        <v>364</v>
      </c>
      <c r="G2047" s="102" t="s">
        <v>364</v>
      </c>
      <c r="H2047" s="102" t="s">
        <v>364</v>
      </c>
      <c r="I2047" s="102" t="s">
        <v>364</v>
      </c>
      <c r="J2047" s="100" t="s">
        <v>345</v>
      </c>
      <c r="K2047" s="100" t="s">
        <v>346</v>
      </c>
      <c r="L2047" s="100" t="s">
        <v>347</v>
      </c>
    </row>
    <row r="2048" spans="1:12" hidden="1" x14ac:dyDescent="0.3">
      <c r="A2048" s="100" t="s">
        <v>3552</v>
      </c>
      <c r="B2048" s="97" t="s">
        <v>3553</v>
      </c>
      <c r="C2048" s="101" t="s">
        <v>356</v>
      </c>
      <c r="D2048" s="100" t="s">
        <v>342</v>
      </c>
      <c r="E2048" s="102" t="s">
        <v>343</v>
      </c>
      <c r="F2048" s="102" t="s">
        <v>344</v>
      </c>
      <c r="G2048" s="102" t="s">
        <v>344</v>
      </c>
      <c r="H2048" s="102" t="s">
        <v>344</v>
      </c>
      <c r="I2048" s="102" t="s">
        <v>344</v>
      </c>
      <c r="J2048" s="100" t="s">
        <v>345</v>
      </c>
      <c r="K2048" s="100" t="s">
        <v>346</v>
      </c>
      <c r="L2048" s="100" t="s">
        <v>347</v>
      </c>
    </row>
    <row r="2049" spans="1:12" hidden="1" x14ac:dyDescent="0.3">
      <c r="A2049" s="100" t="s">
        <v>3554</v>
      </c>
      <c r="B2049" s="97" t="s">
        <v>3555</v>
      </c>
      <c r="C2049" s="101" t="s">
        <v>356</v>
      </c>
      <c r="D2049" s="100" t="s">
        <v>342</v>
      </c>
      <c r="E2049" s="102">
        <v>1.48</v>
      </c>
      <c r="F2049" s="102">
        <v>1.82</v>
      </c>
      <c r="G2049" s="102">
        <v>1.84</v>
      </c>
      <c r="H2049" s="102">
        <v>2.39</v>
      </c>
      <c r="I2049" s="102">
        <v>1.88</v>
      </c>
      <c r="J2049" s="100" t="s">
        <v>352</v>
      </c>
      <c r="K2049" s="100" t="s">
        <v>346</v>
      </c>
      <c r="L2049" s="100" t="s">
        <v>353</v>
      </c>
    </row>
    <row r="2050" spans="1:12" hidden="1" x14ac:dyDescent="0.3">
      <c r="A2050" s="100" t="s">
        <v>3556</v>
      </c>
      <c r="B2050" s="97" t="s">
        <v>3557</v>
      </c>
      <c r="C2050" s="101" t="s">
        <v>356</v>
      </c>
      <c r="D2050" s="100" t="s">
        <v>342</v>
      </c>
      <c r="E2050" s="102">
        <v>1.79</v>
      </c>
      <c r="F2050" s="102">
        <v>2.0299999999999998</v>
      </c>
      <c r="G2050" s="102">
        <v>2.2999999999999998</v>
      </c>
      <c r="H2050" s="102">
        <v>2.2799999999999998</v>
      </c>
      <c r="I2050" s="102">
        <v>2.1</v>
      </c>
      <c r="J2050" s="100" t="s">
        <v>352</v>
      </c>
      <c r="K2050" s="100" t="s">
        <v>346</v>
      </c>
      <c r="L2050" s="100" t="s">
        <v>353</v>
      </c>
    </row>
    <row r="2051" spans="1:12" hidden="1" x14ac:dyDescent="0.3">
      <c r="A2051" s="100" t="s">
        <v>3558</v>
      </c>
      <c r="B2051" s="97" t="s">
        <v>3559</v>
      </c>
      <c r="C2051" s="101" t="s">
        <v>356</v>
      </c>
      <c r="D2051" s="100" t="s">
        <v>351</v>
      </c>
      <c r="E2051" s="102">
        <v>1.58</v>
      </c>
      <c r="F2051" s="102">
        <v>1.89</v>
      </c>
      <c r="G2051" s="102">
        <v>1.95</v>
      </c>
      <c r="H2051" s="102">
        <v>2.36</v>
      </c>
      <c r="I2051" s="102">
        <v>1.94</v>
      </c>
      <c r="J2051" s="100" t="s">
        <v>352</v>
      </c>
      <c r="K2051" s="100" t="s">
        <v>346</v>
      </c>
      <c r="L2051" s="100" t="s">
        <v>353</v>
      </c>
    </row>
    <row r="2052" spans="1:12" hidden="1" x14ac:dyDescent="0.3">
      <c r="A2052" s="100" t="s">
        <v>3560</v>
      </c>
      <c r="B2052" s="97" t="s">
        <v>1258</v>
      </c>
      <c r="C2052" s="101" t="s">
        <v>389</v>
      </c>
      <c r="D2052" s="100" t="s">
        <v>351</v>
      </c>
      <c r="E2052" s="102" t="s">
        <v>393</v>
      </c>
      <c r="F2052" s="102" t="s">
        <v>393</v>
      </c>
      <c r="G2052" s="102" t="s">
        <v>393</v>
      </c>
      <c r="H2052" s="102" t="s">
        <v>393</v>
      </c>
      <c r="I2052" s="102" t="s">
        <v>393</v>
      </c>
      <c r="J2052" s="100" t="s">
        <v>345</v>
      </c>
      <c r="K2052" s="100" t="s">
        <v>346</v>
      </c>
      <c r="L2052" s="100" t="s">
        <v>347</v>
      </c>
    </row>
    <row r="2053" spans="1:12" hidden="1" x14ac:dyDescent="0.3">
      <c r="A2053" s="100" t="s">
        <v>3561</v>
      </c>
      <c r="B2053" s="97" t="s">
        <v>568</v>
      </c>
      <c r="C2053" s="101" t="s">
        <v>754</v>
      </c>
      <c r="D2053" s="100" t="s">
        <v>342</v>
      </c>
      <c r="E2053" s="102" t="s">
        <v>343</v>
      </c>
      <c r="F2053" s="102" t="s">
        <v>343</v>
      </c>
      <c r="G2053" s="102" t="s">
        <v>343</v>
      </c>
      <c r="H2053" s="102" t="s">
        <v>344</v>
      </c>
      <c r="I2053" s="102" t="s">
        <v>343</v>
      </c>
      <c r="J2053" s="100" t="s">
        <v>345</v>
      </c>
      <c r="K2053" s="100" t="s">
        <v>346</v>
      </c>
      <c r="L2053" s="100" t="s">
        <v>347</v>
      </c>
    </row>
    <row r="2054" spans="1:12" hidden="1" x14ac:dyDescent="0.3">
      <c r="A2054" s="100" t="s">
        <v>3562</v>
      </c>
      <c r="B2054" s="97" t="s">
        <v>1977</v>
      </c>
      <c r="C2054" s="101" t="s">
        <v>350</v>
      </c>
      <c r="D2054" s="100" t="s">
        <v>351</v>
      </c>
      <c r="E2054" s="102">
        <v>1.61</v>
      </c>
      <c r="F2054" s="102">
        <v>1.87</v>
      </c>
      <c r="G2054" s="102">
        <v>2.0699999999999998</v>
      </c>
      <c r="H2054" s="102">
        <v>2.2799999999999998</v>
      </c>
      <c r="I2054" s="102">
        <v>1.96</v>
      </c>
      <c r="J2054" s="100" t="s">
        <v>352</v>
      </c>
      <c r="K2054" s="100" t="s">
        <v>346</v>
      </c>
      <c r="L2054" s="100" t="s">
        <v>353</v>
      </c>
    </row>
    <row r="2055" spans="1:12" hidden="1" x14ac:dyDescent="0.3">
      <c r="A2055" s="100" t="s">
        <v>3563</v>
      </c>
      <c r="B2055" s="97" t="s">
        <v>3564</v>
      </c>
      <c r="C2055" s="101" t="s">
        <v>984</v>
      </c>
      <c r="D2055" s="100" t="s">
        <v>342</v>
      </c>
      <c r="E2055" s="102" t="s">
        <v>344</v>
      </c>
      <c r="F2055" s="102" t="s">
        <v>432</v>
      </c>
      <c r="G2055" s="102" t="s">
        <v>343</v>
      </c>
      <c r="H2055" s="102" t="s">
        <v>432</v>
      </c>
      <c r="I2055" s="102" t="s">
        <v>344</v>
      </c>
      <c r="J2055" s="100" t="s">
        <v>345</v>
      </c>
      <c r="K2055" s="100" t="s">
        <v>346</v>
      </c>
      <c r="L2055" s="100" t="s">
        <v>347</v>
      </c>
    </row>
    <row r="2056" spans="1:12" hidden="1" x14ac:dyDescent="0.3">
      <c r="A2056" s="100" t="s">
        <v>3565</v>
      </c>
      <c r="B2056" s="97" t="s">
        <v>950</v>
      </c>
      <c r="C2056" s="101" t="s">
        <v>443</v>
      </c>
      <c r="D2056" s="100" t="s">
        <v>351</v>
      </c>
      <c r="E2056" s="102" t="s">
        <v>344</v>
      </c>
      <c r="F2056" s="102" t="s">
        <v>343</v>
      </c>
      <c r="G2056" s="102" t="s">
        <v>343</v>
      </c>
      <c r="H2056" s="102" t="s">
        <v>344</v>
      </c>
      <c r="I2056" s="102" t="s">
        <v>343</v>
      </c>
      <c r="J2056" s="100" t="s">
        <v>345</v>
      </c>
      <c r="K2056" s="100" t="s">
        <v>346</v>
      </c>
      <c r="L2056" s="100" t="s">
        <v>347</v>
      </c>
    </row>
    <row r="2057" spans="1:12" hidden="1" x14ac:dyDescent="0.3">
      <c r="A2057" s="100" t="s">
        <v>3566</v>
      </c>
      <c r="B2057" s="97" t="s">
        <v>599</v>
      </c>
      <c r="C2057" s="101" t="s">
        <v>759</v>
      </c>
      <c r="D2057" s="100" t="s">
        <v>351</v>
      </c>
      <c r="E2057" s="102" t="s">
        <v>343</v>
      </c>
      <c r="F2057" s="102" t="s">
        <v>432</v>
      </c>
      <c r="G2057" s="102" t="s">
        <v>343</v>
      </c>
      <c r="H2057" s="102" t="s">
        <v>344</v>
      </c>
      <c r="I2057" s="102" t="s">
        <v>343</v>
      </c>
      <c r="J2057" s="100" t="s">
        <v>484</v>
      </c>
      <c r="K2057" s="100" t="s">
        <v>346</v>
      </c>
      <c r="L2057" s="100" t="s">
        <v>347</v>
      </c>
    </row>
    <row r="2058" spans="1:12" hidden="1" x14ac:dyDescent="0.3">
      <c r="A2058" s="100" t="s">
        <v>3567</v>
      </c>
      <c r="B2058" s="97" t="s">
        <v>3568</v>
      </c>
      <c r="C2058" s="101" t="s">
        <v>415</v>
      </c>
      <c r="D2058" s="100" t="s">
        <v>342</v>
      </c>
      <c r="E2058" s="102" t="s">
        <v>343</v>
      </c>
      <c r="F2058" s="102" t="s">
        <v>343</v>
      </c>
      <c r="G2058" s="102" t="s">
        <v>343</v>
      </c>
      <c r="H2058" s="102" t="s">
        <v>344</v>
      </c>
      <c r="I2058" s="102" t="s">
        <v>343</v>
      </c>
      <c r="J2058" s="100" t="s">
        <v>345</v>
      </c>
      <c r="K2058" s="100" t="s">
        <v>346</v>
      </c>
      <c r="L2058" s="100" t="s">
        <v>347</v>
      </c>
    </row>
    <row r="2059" spans="1:12" hidden="1" x14ac:dyDescent="0.3">
      <c r="A2059" s="100" t="s">
        <v>3569</v>
      </c>
      <c r="B2059" s="97" t="s">
        <v>3570</v>
      </c>
      <c r="C2059" s="101" t="s">
        <v>384</v>
      </c>
      <c r="D2059" s="100" t="s">
        <v>342</v>
      </c>
      <c r="E2059" s="102" t="s">
        <v>343</v>
      </c>
      <c r="F2059" s="102" t="s">
        <v>343</v>
      </c>
      <c r="G2059" s="102" t="s">
        <v>344</v>
      </c>
      <c r="H2059" s="102" t="s">
        <v>344</v>
      </c>
      <c r="I2059" s="102" t="s">
        <v>343</v>
      </c>
      <c r="J2059" s="100" t="s">
        <v>345</v>
      </c>
      <c r="K2059" s="100" t="s">
        <v>346</v>
      </c>
      <c r="L2059" s="100" t="s">
        <v>347</v>
      </c>
    </row>
    <row r="2060" spans="1:12" hidden="1" x14ac:dyDescent="0.3">
      <c r="A2060" s="100" t="s">
        <v>3571</v>
      </c>
      <c r="B2060" s="97" t="s">
        <v>3572</v>
      </c>
      <c r="C2060" s="101" t="s">
        <v>356</v>
      </c>
      <c r="D2060" s="100" t="s">
        <v>363</v>
      </c>
      <c r="E2060" s="102" t="s">
        <v>364</v>
      </c>
      <c r="F2060" s="102" t="s">
        <v>364</v>
      </c>
      <c r="G2060" s="102" t="s">
        <v>364</v>
      </c>
      <c r="H2060" s="102" t="s">
        <v>364</v>
      </c>
      <c r="I2060" s="102" t="s">
        <v>364</v>
      </c>
      <c r="J2060" s="100" t="s">
        <v>365</v>
      </c>
      <c r="K2060" s="100" t="s">
        <v>346</v>
      </c>
      <c r="L2060" s="100" t="s">
        <v>347</v>
      </c>
    </row>
    <row r="2061" spans="1:12" hidden="1" x14ac:dyDescent="0.3">
      <c r="A2061" s="100" t="s">
        <v>3573</v>
      </c>
      <c r="B2061" s="97" t="s">
        <v>411</v>
      </c>
      <c r="C2061" s="101" t="s">
        <v>402</v>
      </c>
      <c r="D2061" s="100" t="s">
        <v>351</v>
      </c>
      <c r="E2061" s="102" t="s">
        <v>343</v>
      </c>
      <c r="F2061" s="102" t="s">
        <v>343</v>
      </c>
      <c r="G2061" s="102" t="s">
        <v>343</v>
      </c>
      <c r="H2061" s="102" t="s">
        <v>344</v>
      </c>
      <c r="I2061" s="102" t="s">
        <v>343</v>
      </c>
      <c r="J2061" s="100" t="s">
        <v>345</v>
      </c>
      <c r="K2061" s="100" t="s">
        <v>346</v>
      </c>
      <c r="L2061" s="100" t="s">
        <v>347</v>
      </c>
    </row>
    <row r="2062" spans="1:12" x14ac:dyDescent="0.3">
      <c r="A2062" s="100" t="s">
        <v>3574</v>
      </c>
      <c r="B2062" s="97" t="s">
        <v>702</v>
      </c>
      <c r="C2062" s="101" t="s">
        <v>691</v>
      </c>
      <c r="D2062" s="100" t="s">
        <v>351</v>
      </c>
      <c r="E2062" s="102">
        <v>1.48</v>
      </c>
      <c r="F2062" s="102">
        <v>1.82</v>
      </c>
      <c r="G2062" s="102">
        <v>1.84</v>
      </c>
      <c r="H2062" s="102">
        <v>2.39</v>
      </c>
      <c r="I2062" s="102">
        <v>1.88</v>
      </c>
      <c r="J2062" s="100" t="s">
        <v>352</v>
      </c>
      <c r="K2062" s="100" t="s">
        <v>346</v>
      </c>
      <c r="L2062" s="100" t="s">
        <v>353</v>
      </c>
    </row>
    <row r="2063" spans="1:12" hidden="1" x14ac:dyDescent="0.3">
      <c r="A2063" s="100" t="s">
        <v>3575</v>
      </c>
      <c r="B2063" s="97" t="s">
        <v>3576</v>
      </c>
      <c r="C2063" s="101" t="s">
        <v>514</v>
      </c>
      <c r="D2063" s="100" t="s">
        <v>351</v>
      </c>
      <c r="E2063" s="102">
        <v>2.0699999999999998</v>
      </c>
      <c r="F2063" s="102">
        <v>2.06</v>
      </c>
      <c r="G2063" s="102">
        <v>2.2650000000000001</v>
      </c>
      <c r="H2063" s="102">
        <v>2.06</v>
      </c>
      <c r="I2063" s="102">
        <v>2.1139999999999999</v>
      </c>
      <c r="J2063" s="100" t="s">
        <v>352</v>
      </c>
      <c r="K2063" s="100" t="s">
        <v>346</v>
      </c>
      <c r="L2063" s="100" t="s">
        <v>478</v>
      </c>
    </row>
    <row r="2064" spans="1:12" hidden="1" x14ac:dyDescent="0.3">
      <c r="A2064" s="100" t="s">
        <v>3577</v>
      </c>
      <c r="B2064" s="97" t="s">
        <v>3578</v>
      </c>
      <c r="C2064" s="101" t="s">
        <v>473</v>
      </c>
      <c r="D2064" s="100" t="s">
        <v>342</v>
      </c>
      <c r="E2064" s="102">
        <v>2.1429999999999998</v>
      </c>
      <c r="F2064" s="102" t="s">
        <v>344</v>
      </c>
      <c r="G2064" s="102">
        <v>1.83</v>
      </c>
      <c r="H2064" s="102">
        <v>2.1800000000000002</v>
      </c>
      <c r="I2064" s="102">
        <v>2.0379999999999998</v>
      </c>
      <c r="J2064" s="100" t="s">
        <v>922</v>
      </c>
      <c r="K2064" s="100" t="s">
        <v>346</v>
      </c>
      <c r="L2064" s="100" t="s">
        <v>353</v>
      </c>
    </row>
    <row r="2065" spans="1:12" hidden="1" x14ac:dyDescent="0.3">
      <c r="A2065" s="100" t="s">
        <v>3579</v>
      </c>
      <c r="B2065" s="97" t="s">
        <v>1370</v>
      </c>
      <c r="C2065" s="101" t="s">
        <v>350</v>
      </c>
      <c r="D2065" s="100" t="s">
        <v>342</v>
      </c>
      <c r="E2065" s="102" t="s">
        <v>344</v>
      </c>
      <c r="F2065" s="102" t="s">
        <v>343</v>
      </c>
      <c r="G2065" s="102" t="s">
        <v>343</v>
      </c>
      <c r="H2065" s="102" t="s">
        <v>344</v>
      </c>
      <c r="I2065" s="102" t="s">
        <v>343</v>
      </c>
      <c r="J2065" s="100" t="s">
        <v>345</v>
      </c>
      <c r="K2065" s="100" t="s">
        <v>346</v>
      </c>
      <c r="L2065" s="100" t="s">
        <v>347</v>
      </c>
    </row>
    <row r="2066" spans="1:12" hidden="1" x14ac:dyDescent="0.3">
      <c r="A2066" s="100" t="s">
        <v>3580</v>
      </c>
      <c r="B2066" s="97" t="s">
        <v>2501</v>
      </c>
      <c r="C2066" s="101" t="s">
        <v>868</v>
      </c>
      <c r="D2066" s="100" t="s">
        <v>351</v>
      </c>
      <c r="E2066" s="102" t="s">
        <v>393</v>
      </c>
      <c r="F2066" s="102" t="s">
        <v>393</v>
      </c>
      <c r="G2066" s="102" t="s">
        <v>393</v>
      </c>
      <c r="H2066" s="102" t="s">
        <v>393</v>
      </c>
      <c r="I2066" s="102" t="s">
        <v>393</v>
      </c>
      <c r="J2066" s="100" t="s">
        <v>345</v>
      </c>
      <c r="K2066" s="100" t="s">
        <v>346</v>
      </c>
      <c r="L2066" s="100" t="s">
        <v>347</v>
      </c>
    </row>
    <row r="2067" spans="1:12" hidden="1" x14ac:dyDescent="0.3">
      <c r="A2067" s="100" t="s">
        <v>3581</v>
      </c>
      <c r="B2067" s="97" t="s">
        <v>896</v>
      </c>
      <c r="C2067" s="101" t="s">
        <v>686</v>
      </c>
      <c r="D2067" s="100" t="s">
        <v>351</v>
      </c>
      <c r="E2067" s="102" t="s">
        <v>344</v>
      </c>
      <c r="F2067" s="102" t="s">
        <v>343</v>
      </c>
      <c r="G2067" s="102" t="s">
        <v>343</v>
      </c>
      <c r="H2067" s="102" t="s">
        <v>344</v>
      </c>
      <c r="I2067" s="102" t="s">
        <v>343</v>
      </c>
      <c r="J2067" s="100" t="s">
        <v>345</v>
      </c>
      <c r="K2067" s="100" t="s">
        <v>346</v>
      </c>
      <c r="L2067" s="100" t="s">
        <v>347</v>
      </c>
    </row>
    <row r="2068" spans="1:12" hidden="1" x14ac:dyDescent="0.3">
      <c r="A2068" s="100" t="s">
        <v>3582</v>
      </c>
      <c r="B2068" s="97" t="s">
        <v>2873</v>
      </c>
      <c r="C2068" s="101" t="s">
        <v>1552</v>
      </c>
      <c r="D2068" s="100" t="s">
        <v>351</v>
      </c>
      <c r="E2068" s="102">
        <v>1.48</v>
      </c>
      <c r="F2068" s="102">
        <v>1.82</v>
      </c>
      <c r="G2068" s="102">
        <v>1.84</v>
      </c>
      <c r="H2068" s="102">
        <v>2.39</v>
      </c>
      <c r="I2068" s="102">
        <v>1.88</v>
      </c>
      <c r="J2068" s="100" t="s">
        <v>352</v>
      </c>
      <c r="K2068" s="100" t="s">
        <v>346</v>
      </c>
      <c r="L2068" s="100" t="s">
        <v>353</v>
      </c>
    </row>
    <row r="2069" spans="1:12" hidden="1" x14ac:dyDescent="0.3">
      <c r="A2069" s="100" t="s">
        <v>3583</v>
      </c>
      <c r="B2069" s="97" t="s">
        <v>3584</v>
      </c>
      <c r="C2069" s="101" t="s">
        <v>384</v>
      </c>
      <c r="D2069" s="100" t="s">
        <v>342</v>
      </c>
      <c r="E2069" s="102" t="s">
        <v>343</v>
      </c>
      <c r="F2069" s="102" t="s">
        <v>343</v>
      </c>
      <c r="G2069" s="102" t="s">
        <v>432</v>
      </c>
      <c r="H2069" s="102" t="s">
        <v>344</v>
      </c>
      <c r="I2069" s="102" t="s">
        <v>344</v>
      </c>
      <c r="J2069" s="100" t="s">
        <v>345</v>
      </c>
      <c r="K2069" s="100" t="s">
        <v>346</v>
      </c>
      <c r="L2069" s="100" t="s">
        <v>347</v>
      </c>
    </row>
    <row r="2070" spans="1:12" hidden="1" x14ac:dyDescent="0.3">
      <c r="A2070" s="100" t="s">
        <v>3585</v>
      </c>
      <c r="B2070" s="97" t="s">
        <v>2006</v>
      </c>
      <c r="C2070" s="101" t="s">
        <v>523</v>
      </c>
      <c r="D2070" s="100" t="s">
        <v>342</v>
      </c>
      <c r="E2070" s="102" t="s">
        <v>343</v>
      </c>
      <c r="F2070" s="102" t="s">
        <v>344</v>
      </c>
      <c r="G2070" s="102" t="s">
        <v>343</v>
      </c>
      <c r="H2070" s="102" t="s">
        <v>344</v>
      </c>
      <c r="I2070" s="102" t="s">
        <v>343</v>
      </c>
      <c r="J2070" s="100" t="s">
        <v>345</v>
      </c>
      <c r="K2070" s="100" t="s">
        <v>346</v>
      </c>
      <c r="L2070" s="100" t="s">
        <v>347</v>
      </c>
    </row>
    <row r="2071" spans="1:12" hidden="1" x14ac:dyDescent="0.3">
      <c r="A2071" s="100" t="s">
        <v>3586</v>
      </c>
      <c r="B2071" s="97" t="s">
        <v>2153</v>
      </c>
      <c r="C2071" s="101" t="s">
        <v>399</v>
      </c>
      <c r="D2071" s="100" t="s">
        <v>342</v>
      </c>
      <c r="E2071" s="102" t="s">
        <v>344</v>
      </c>
      <c r="F2071" s="102" t="s">
        <v>344</v>
      </c>
      <c r="G2071" s="102" t="s">
        <v>343</v>
      </c>
      <c r="H2071" s="102" t="s">
        <v>344</v>
      </c>
      <c r="I2071" s="102" t="s">
        <v>343</v>
      </c>
      <c r="J2071" s="100" t="s">
        <v>345</v>
      </c>
      <c r="K2071" s="100" t="s">
        <v>346</v>
      </c>
      <c r="L2071" s="100" t="s">
        <v>347</v>
      </c>
    </row>
    <row r="2072" spans="1:12" hidden="1" x14ac:dyDescent="0.3">
      <c r="A2072" s="100" t="s">
        <v>3587</v>
      </c>
      <c r="B2072" s="97" t="s">
        <v>3588</v>
      </c>
      <c r="C2072" s="101" t="s">
        <v>356</v>
      </c>
      <c r="D2072" s="100" t="s">
        <v>363</v>
      </c>
      <c r="E2072" s="102" t="s">
        <v>364</v>
      </c>
      <c r="F2072" s="102" t="s">
        <v>364</v>
      </c>
      <c r="G2072" s="102" t="s">
        <v>364</v>
      </c>
      <c r="H2072" s="102" t="s">
        <v>364</v>
      </c>
      <c r="I2072" s="102" t="s">
        <v>364</v>
      </c>
      <c r="J2072" s="100" t="s">
        <v>365</v>
      </c>
      <c r="K2072" s="100" t="s">
        <v>346</v>
      </c>
      <c r="L2072" s="100" t="s">
        <v>347</v>
      </c>
    </row>
    <row r="2073" spans="1:12" hidden="1" x14ac:dyDescent="0.3">
      <c r="A2073" s="100" t="s">
        <v>3589</v>
      </c>
      <c r="B2073" s="97" t="s">
        <v>735</v>
      </c>
      <c r="C2073" s="101" t="s">
        <v>325</v>
      </c>
      <c r="D2073" s="100" t="s">
        <v>351</v>
      </c>
      <c r="E2073" s="102" t="s">
        <v>393</v>
      </c>
      <c r="F2073" s="102" t="s">
        <v>393</v>
      </c>
      <c r="G2073" s="102" t="s">
        <v>393</v>
      </c>
      <c r="H2073" s="102" t="s">
        <v>393</v>
      </c>
      <c r="I2073" s="102" t="s">
        <v>393</v>
      </c>
      <c r="J2073" s="100" t="s">
        <v>345</v>
      </c>
      <c r="K2073" s="100" t="s">
        <v>346</v>
      </c>
      <c r="L2073" s="100" t="s">
        <v>347</v>
      </c>
    </row>
    <row r="2074" spans="1:12" hidden="1" x14ac:dyDescent="0.3">
      <c r="A2074" s="100" t="s">
        <v>3590</v>
      </c>
      <c r="B2074" s="97" t="s">
        <v>442</v>
      </c>
      <c r="C2074" s="101" t="s">
        <v>384</v>
      </c>
      <c r="D2074" s="100" t="s">
        <v>351</v>
      </c>
      <c r="E2074" s="102" t="s">
        <v>344</v>
      </c>
      <c r="F2074" s="102" t="s">
        <v>343</v>
      </c>
      <c r="G2074" s="102" t="s">
        <v>343</v>
      </c>
      <c r="H2074" s="102" t="s">
        <v>344</v>
      </c>
      <c r="I2074" s="102" t="s">
        <v>343</v>
      </c>
      <c r="J2074" s="100" t="s">
        <v>345</v>
      </c>
      <c r="K2074" s="100" t="s">
        <v>346</v>
      </c>
      <c r="L2074" s="100" t="s">
        <v>347</v>
      </c>
    </row>
    <row r="2075" spans="1:12" hidden="1" x14ac:dyDescent="0.3">
      <c r="A2075" s="100" t="s">
        <v>3591</v>
      </c>
      <c r="B2075" s="97" t="s">
        <v>1031</v>
      </c>
      <c r="C2075" s="101" t="s">
        <v>523</v>
      </c>
      <c r="D2075" s="100" t="s">
        <v>351</v>
      </c>
      <c r="E2075" s="102" t="s">
        <v>393</v>
      </c>
      <c r="F2075" s="102" t="s">
        <v>393</v>
      </c>
      <c r="G2075" s="102" t="s">
        <v>393</v>
      </c>
      <c r="H2075" s="102" t="s">
        <v>393</v>
      </c>
      <c r="I2075" s="102" t="s">
        <v>393</v>
      </c>
      <c r="J2075" s="100" t="s">
        <v>345</v>
      </c>
      <c r="K2075" s="100" t="s">
        <v>346</v>
      </c>
      <c r="L2075" s="100" t="s">
        <v>347</v>
      </c>
    </row>
    <row r="2076" spans="1:12" hidden="1" x14ac:dyDescent="0.3">
      <c r="A2076" s="100" t="s">
        <v>3592</v>
      </c>
      <c r="B2076" s="97" t="s">
        <v>2997</v>
      </c>
      <c r="C2076" s="101" t="s">
        <v>418</v>
      </c>
      <c r="D2076" s="100" t="s">
        <v>351</v>
      </c>
      <c r="E2076" s="102">
        <v>1.48</v>
      </c>
      <c r="F2076" s="102">
        <v>1.82</v>
      </c>
      <c r="G2076" s="102">
        <v>1.84</v>
      </c>
      <c r="H2076" s="102">
        <v>2.39</v>
      </c>
      <c r="I2076" s="102">
        <v>1.88</v>
      </c>
      <c r="J2076" s="100" t="s">
        <v>352</v>
      </c>
      <c r="K2076" s="100" t="s">
        <v>346</v>
      </c>
      <c r="L2076" s="100" t="s">
        <v>353</v>
      </c>
    </row>
    <row r="2077" spans="1:12" hidden="1" x14ac:dyDescent="0.3">
      <c r="A2077" s="100" t="s">
        <v>3593</v>
      </c>
      <c r="B2077" s="97" t="s">
        <v>3594</v>
      </c>
      <c r="C2077" s="101" t="s">
        <v>514</v>
      </c>
      <c r="D2077" s="100" t="s">
        <v>351</v>
      </c>
      <c r="E2077" s="102">
        <v>2.952</v>
      </c>
      <c r="F2077" s="102">
        <v>2.9159999999999999</v>
      </c>
      <c r="G2077" s="102">
        <v>1.694</v>
      </c>
      <c r="H2077" s="102">
        <v>2.15</v>
      </c>
      <c r="I2077" s="102">
        <v>2.4279999999999999</v>
      </c>
      <c r="J2077" s="100" t="s">
        <v>887</v>
      </c>
      <c r="K2077" s="100" t="s">
        <v>346</v>
      </c>
      <c r="L2077" s="100" t="s">
        <v>353</v>
      </c>
    </row>
    <row r="2078" spans="1:12" hidden="1" x14ac:dyDescent="0.3">
      <c r="A2078" s="100" t="s">
        <v>3595</v>
      </c>
      <c r="B2078" s="97" t="s">
        <v>1076</v>
      </c>
      <c r="C2078" s="101" t="s">
        <v>514</v>
      </c>
      <c r="D2078" s="100" t="s">
        <v>342</v>
      </c>
      <c r="E2078" s="102">
        <v>2.5609999999999999</v>
      </c>
      <c r="F2078" s="102">
        <v>2.4079999999999999</v>
      </c>
      <c r="G2078" s="102">
        <v>2.5169999999999999</v>
      </c>
      <c r="H2078" s="102">
        <v>2.08</v>
      </c>
      <c r="I2078" s="102">
        <v>2.3919999999999999</v>
      </c>
      <c r="J2078" s="100" t="s">
        <v>477</v>
      </c>
      <c r="K2078" s="100" t="s">
        <v>346</v>
      </c>
      <c r="L2078" s="100" t="s">
        <v>353</v>
      </c>
    </row>
    <row r="2079" spans="1:12" hidden="1" x14ac:dyDescent="0.3">
      <c r="A2079" s="100" t="s">
        <v>3596</v>
      </c>
      <c r="B2079" s="97" t="s">
        <v>428</v>
      </c>
      <c r="C2079" s="101" t="s">
        <v>443</v>
      </c>
      <c r="D2079" s="100" t="s">
        <v>342</v>
      </c>
      <c r="E2079" s="102" t="s">
        <v>344</v>
      </c>
      <c r="F2079" s="102" t="s">
        <v>344</v>
      </c>
      <c r="G2079" s="102" t="s">
        <v>343</v>
      </c>
      <c r="H2079" s="102" t="s">
        <v>344</v>
      </c>
      <c r="I2079" s="102" t="s">
        <v>343</v>
      </c>
      <c r="J2079" s="100" t="s">
        <v>345</v>
      </c>
      <c r="K2079" s="100" t="s">
        <v>346</v>
      </c>
      <c r="L2079" s="100" t="s">
        <v>347</v>
      </c>
    </row>
    <row r="2080" spans="1:12" hidden="1" x14ac:dyDescent="0.3">
      <c r="A2080" s="100" t="s">
        <v>3597</v>
      </c>
      <c r="B2080" s="97" t="s">
        <v>486</v>
      </c>
      <c r="C2080" s="101" t="s">
        <v>791</v>
      </c>
      <c r="D2080" s="100" t="s">
        <v>342</v>
      </c>
      <c r="E2080" s="102" t="s">
        <v>344</v>
      </c>
      <c r="F2080" s="102" t="s">
        <v>343</v>
      </c>
      <c r="G2080" s="102" t="s">
        <v>343</v>
      </c>
      <c r="H2080" s="102" t="s">
        <v>344</v>
      </c>
      <c r="I2080" s="102" t="s">
        <v>343</v>
      </c>
      <c r="J2080" s="100" t="s">
        <v>345</v>
      </c>
      <c r="K2080" s="100" t="s">
        <v>346</v>
      </c>
      <c r="L2080" s="100" t="s">
        <v>347</v>
      </c>
    </row>
    <row r="2081" spans="1:12" hidden="1" x14ac:dyDescent="0.3">
      <c r="A2081" s="100" t="s">
        <v>3598</v>
      </c>
      <c r="B2081" s="97" t="s">
        <v>2410</v>
      </c>
      <c r="C2081" s="101" t="s">
        <v>868</v>
      </c>
      <c r="D2081" s="100" t="s">
        <v>351</v>
      </c>
      <c r="E2081" s="102" t="s">
        <v>393</v>
      </c>
      <c r="F2081" s="102" t="s">
        <v>393</v>
      </c>
      <c r="G2081" s="102" t="s">
        <v>393</v>
      </c>
      <c r="H2081" s="102" t="s">
        <v>393</v>
      </c>
      <c r="I2081" s="102" t="s">
        <v>393</v>
      </c>
      <c r="J2081" s="100" t="s">
        <v>345</v>
      </c>
      <c r="K2081" s="100" t="s">
        <v>346</v>
      </c>
      <c r="L2081" s="100" t="s">
        <v>347</v>
      </c>
    </row>
    <row r="2082" spans="1:12" hidden="1" x14ac:dyDescent="0.3">
      <c r="A2082" s="100" t="s">
        <v>3599</v>
      </c>
      <c r="B2082" s="97" t="s">
        <v>522</v>
      </c>
      <c r="C2082" s="101" t="s">
        <v>415</v>
      </c>
      <c r="D2082" s="100" t="s">
        <v>342</v>
      </c>
      <c r="E2082" s="102" t="s">
        <v>343</v>
      </c>
      <c r="F2082" s="102" t="s">
        <v>343</v>
      </c>
      <c r="G2082" s="102" t="s">
        <v>343</v>
      </c>
      <c r="H2082" s="102" t="s">
        <v>344</v>
      </c>
      <c r="I2082" s="102" t="s">
        <v>343</v>
      </c>
      <c r="J2082" s="100" t="s">
        <v>345</v>
      </c>
      <c r="K2082" s="100" t="s">
        <v>346</v>
      </c>
      <c r="L2082" s="100" t="s">
        <v>347</v>
      </c>
    </row>
    <row r="2083" spans="1:12" hidden="1" x14ac:dyDescent="0.3">
      <c r="A2083" s="100" t="s">
        <v>3600</v>
      </c>
      <c r="B2083" s="97" t="s">
        <v>3601</v>
      </c>
      <c r="C2083" s="101" t="s">
        <v>356</v>
      </c>
      <c r="D2083" s="100" t="s">
        <v>351</v>
      </c>
      <c r="E2083" s="102">
        <v>2.71</v>
      </c>
      <c r="F2083" s="102">
        <v>2.73</v>
      </c>
      <c r="G2083" s="102">
        <v>2.92</v>
      </c>
      <c r="H2083" s="102">
        <v>2.88</v>
      </c>
      <c r="I2083" s="102">
        <v>2.81</v>
      </c>
      <c r="J2083" s="100" t="s">
        <v>352</v>
      </c>
      <c r="K2083" s="100" t="s">
        <v>346</v>
      </c>
      <c r="L2083" s="100" t="s">
        <v>353</v>
      </c>
    </row>
    <row r="2084" spans="1:12" hidden="1" x14ac:dyDescent="0.3">
      <c r="A2084" s="100" t="s">
        <v>3602</v>
      </c>
      <c r="B2084" s="97" t="s">
        <v>3508</v>
      </c>
      <c r="C2084" s="101" t="s">
        <v>547</v>
      </c>
      <c r="D2084" s="100" t="s">
        <v>342</v>
      </c>
      <c r="E2084" s="102" t="s">
        <v>343</v>
      </c>
      <c r="F2084" s="102" t="s">
        <v>432</v>
      </c>
      <c r="G2084" s="102" t="s">
        <v>343</v>
      </c>
      <c r="H2084" s="102" t="s">
        <v>344</v>
      </c>
      <c r="I2084" s="102" t="s">
        <v>343</v>
      </c>
      <c r="J2084" s="100" t="s">
        <v>345</v>
      </c>
      <c r="K2084" s="100" t="s">
        <v>346</v>
      </c>
      <c r="L2084" s="100" t="s">
        <v>347</v>
      </c>
    </row>
    <row r="2085" spans="1:12" hidden="1" x14ac:dyDescent="0.3">
      <c r="A2085" s="100" t="s">
        <v>3603</v>
      </c>
      <c r="B2085" s="97" t="s">
        <v>912</v>
      </c>
      <c r="C2085" s="101" t="s">
        <v>523</v>
      </c>
      <c r="D2085" s="100" t="s">
        <v>351</v>
      </c>
      <c r="E2085" s="102">
        <v>1.48</v>
      </c>
      <c r="F2085" s="102">
        <v>1.82</v>
      </c>
      <c r="G2085" s="102">
        <v>1.84</v>
      </c>
      <c r="H2085" s="102">
        <v>2.39</v>
      </c>
      <c r="I2085" s="102">
        <v>1.88</v>
      </c>
      <c r="J2085" s="100" t="s">
        <v>352</v>
      </c>
      <c r="K2085" s="100" t="s">
        <v>346</v>
      </c>
      <c r="L2085" s="100" t="s">
        <v>353</v>
      </c>
    </row>
    <row r="2086" spans="1:12" hidden="1" x14ac:dyDescent="0.3">
      <c r="A2086" s="100" t="s">
        <v>3604</v>
      </c>
      <c r="B2086" s="97" t="s">
        <v>1801</v>
      </c>
      <c r="C2086" s="101" t="s">
        <v>460</v>
      </c>
      <c r="D2086" s="100" t="s">
        <v>342</v>
      </c>
      <c r="E2086" s="102">
        <v>1.82</v>
      </c>
      <c r="F2086" s="102" t="s">
        <v>344</v>
      </c>
      <c r="G2086" s="102">
        <v>2.1</v>
      </c>
      <c r="H2086" s="102">
        <v>2.39</v>
      </c>
      <c r="I2086" s="102">
        <v>2.08</v>
      </c>
      <c r="J2086" s="100" t="s">
        <v>352</v>
      </c>
      <c r="K2086" s="100" t="s">
        <v>346</v>
      </c>
      <c r="L2086" s="100" t="s">
        <v>353</v>
      </c>
    </row>
    <row r="2087" spans="1:12" hidden="1" x14ac:dyDescent="0.3">
      <c r="A2087" s="100" t="s">
        <v>3605</v>
      </c>
      <c r="B2087" s="97" t="s">
        <v>3606</v>
      </c>
      <c r="C2087" s="101" t="s">
        <v>356</v>
      </c>
      <c r="D2087" s="100" t="s">
        <v>363</v>
      </c>
      <c r="E2087" s="102" t="s">
        <v>364</v>
      </c>
      <c r="F2087" s="102" t="s">
        <v>364</v>
      </c>
      <c r="G2087" s="102" t="s">
        <v>364</v>
      </c>
      <c r="H2087" s="102" t="s">
        <v>364</v>
      </c>
      <c r="I2087" s="102" t="s">
        <v>364</v>
      </c>
      <c r="J2087" s="100" t="s">
        <v>365</v>
      </c>
      <c r="K2087" s="100" t="s">
        <v>346</v>
      </c>
      <c r="L2087" s="100" t="s">
        <v>347</v>
      </c>
    </row>
    <row r="2088" spans="1:12" hidden="1" x14ac:dyDescent="0.3">
      <c r="A2088" s="100" t="s">
        <v>3607</v>
      </c>
      <c r="B2088" s="97" t="s">
        <v>404</v>
      </c>
      <c r="C2088" s="101" t="s">
        <v>493</v>
      </c>
      <c r="D2088" s="100" t="s">
        <v>351</v>
      </c>
      <c r="E2088" s="102" t="s">
        <v>343</v>
      </c>
      <c r="F2088" s="102" t="s">
        <v>344</v>
      </c>
      <c r="G2088" s="102" t="s">
        <v>343</v>
      </c>
      <c r="H2088" s="102" t="s">
        <v>344</v>
      </c>
      <c r="I2088" s="102" t="s">
        <v>343</v>
      </c>
      <c r="J2088" s="100" t="s">
        <v>345</v>
      </c>
      <c r="K2088" s="100" t="s">
        <v>346</v>
      </c>
      <c r="L2088" s="100" t="s">
        <v>347</v>
      </c>
    </row>
    <row r="2089" spans="1:12" hidden="1" x14ac:dyDescent="0.3">
      <c r="A2089" s="100" t="s">
        <v>3608</v>
      </c>
      <c r="B2089" s="97" t="s">
        <v>3609</v>
      </c>
      <c r="C2089" s="101" t="s">
        <v>496</v>
      </c>
      <c r="D2089" s="100" t="s">
        <v>351</v>
      </c>
      <c r="E2089" s="102">
        <v>1.44</v>
      </c>
      <c r="F2089" s="102">
        <v>1.87</v>
      </c>
      <c r="G2089" s="102">
        <v>1.79</v>
      </c>
      <c r="H2089" s="102">
        <v>2.14</v>
      </c>
      <c r="I2089" s="102">
        <v>1.81</v>
      </c>
      <c r="J2089" s="100" t="s">
        <v>352</v>
      </c>
      <c r="K2089" s="100" t="s">
        <v>346</v>
      </c>
      <c r="L2089" s="100" t="s">
        <v>353</v>
      </c>
    </row>
    <row r="2090" spans="1:12" hidden="1" x14ac:dyDescent="0.3">
      <c r="A2090" s="100" t="s">
        <v>3610</v>
      </c>
      <c r="B2090" s="97" t="s">
        <v>3611</v>
      </c>
      <c r="C2090" s="101" t="s">
        <v>384</v>
      </c>
      <c r="D2090" s="100" t="s">
        <v>342</v>
      </c>
      <c r="E2090" s="102" t="s">
        <v>344</v>
      </c>
      <c r="F2090" s="102" t="s">
        <v>344</v>
      </c>
      <c r="G2090" s="102" t="s">
        <v>343</v>
      </c>
      <c r="H2090" s="102" t="s">
        <v>344</v>
      </c>
      <c r="I2090" s="102" t="s">
        <v>343</v>
      </c>
      <c r="J2090" s="100" t="s">
        <v>345</v>
      </c>
      <c r="K2090" s="100" t="s">
        <v>346</v>
      </c>
      <c r="L2090" s="100" t="s">
        <v>347</v>
      </c>
    </row>
    <row r="2091" spans="1:12" hidden="1" x14ac:dyDescent="0.3">
      <c r="A2091" s="100" t="s">
        <v>3612</v>
      </c>
      <c r="B2091" s="97" t="s">
        <v>720</v>
      </c>
      <c r="C2091" s="101" t="s">
        <v>849</v>
      </c>
      <c r="D2091" s="100" t="s">
        <v>351</v>
      </c>
      <c r="E2091" s="102" t="s">
        <v>393</v>
      </c>
      <c r="F2091" s="102" t="s">
        <v>393</v>
      </c>
      <c r="G2091" s="102" t="s">
        <v>393</v>
      </c>
      <c r="H2091" s="102" t="s">
        <v>393</v>
      </c>
      <c r="I2091" s="102" t="s">
        <v>393</v>
      </c>
      <c r="J2091" s="100" t="s">
        <v>345</v>
      </c>
      <c r="K2091" s="100" t="s">
        <v>346</v>
      </c>
      <c r="L2091" s="100" t="s">
        <v>347</v>
      </c>
    </row>
    <row r="2092" spans="1:12" hidden="1" x14ac:dyDescent="0.3">
      <c r="A2092" s="100" t="s">
        <v>3613</v>
      </c>
      <c r="B2092" s="97" t="s">
        <v>574</v>
      </c>
      <c r="C2092" s="101" t="s">
        <v>360</v>
      </c>
      <c r="D2092" s="100" t="s">
        <v>351</v>
      </c>
      <c r="E2092" s="102" t="s">
        <v>393</v>
      </c>
      <c r="F2092" s="102" t="s">
        <v>393</v>
      </c>
      <c r="G2092" s="102" t="s">
        <v>393</v>
      </c>
      <c r="H2092" s="102" t="s">
        <v>393</v>
      </c>
      <c r="I2092" s="102" t="s">
        <v>393</v>
      </c>
      <c r="J2092" s="100" t="s">
        <v>345</v>
      </c>
      <c r="K2092" s="100" t="s">
        <v>346</v>
      </c>
      <c r="L2092" s="100" t="s">
        <v>347</v>
      </c>
    </row>
    <row r="2093" spans="1:12" hidden="1" x14ac:dyDescent="0.3">
      <c r="A2093" s="100" t="s">
        <v>3614</v>
      </c>
      <c r="B2093" s="97" t="s">
        <v>3615</v>
      </c>
      <c r="C2093" s="101" t="s">
        <v>514</v>
      </c>
      <c r="D2093" s="100" t="s">
        <v>351</v>
      </c>
      <c r="E2093" s="102">
        <v>2.9489999999999998</v>
      </c>
      <c r="F2093" s="102">
        <v>2.9180000000000001</v>
      </c>
      <c r="G2093" s="102">
        <v>1.63</v>
      </c>
      <c r="H2093" s="102">
        <v>2.1800000000000002</v>
      </c>
      <c r="I2093" s="102">
        <v>2.419</v>
      </c>
      <c r="J2093" s="100" t="s">
        <v>484</v>
      </c>
      <c r="K2093" s="100" t="s">
        <v>346</v>
      </c>
      <c r="L2093" s="100" t="s">
        <v>353</v>
      </c>
    </row>
    <row r="2094" spans="1:12" hidden="1" x14ac:dyDescent="0.3">
      <c r="A2094" s="100" t="s">
        <v>3616</v>
      </c>
      <c r="B2094" s="97" t="s">
        <v>3617</v>
      </c>
      <c r="C2094" s="101" t="s">
        <v>356</v>
      </c>
      <c r="D2094" s="100" t="s">
        <v>363</v>
      </c>
      <c r="E2094" s="102" t="s">
        <v>364</v>
      </c>
      <c r="F2094" s="102" t="s">
        <v>364</v>
      </c>
      <c r="G2094" s="102" t="s">
        <v>364</v>
      </c>
      <c r="H2094" s="102" t="s">
        <v>364</v>
      </c>
      <c r="I2094" s="102" t="s">
        <v>364</v>
      </c>
      <c r="J2094" s="100" t="s">
        <v>345</v>
      </c>
      <c r="K2094" s="100" t="s">
        <v>346</v>
      </c>
      <c r="L2094" s="100" t="s">
        <v>347</v>
      </c>
    </row>
    <row r="2095" spans="1:12" hidden="1" x14ac:dyDescent="0.3">
      <c r="A2095" s="100" t="s">
        <v>3618</v>
      </c>
      <c r="B2095" s="97" t="s">
        <v>475</v>
      </c>
      <c r="C2095" s="101" t="s">
        <v>476</v>
      </c>
      <c r="D2095" s="100" t="s">
        <v>351</v>
      </c>
      <c r="E2095" s="102">
        <v>2.0099999999999998</v>
      </c>
      <c r="F2095" s="102">
        <v>2.93</v>
      </c>
      <c r="G2095" s="102">
        <v>2.0099999999999998</v>
      </c>
      <c r="H2095" s="102">
        <v>2.08</v>
      </c>
      <c r="I2095" s="102">
        <v>2.258</v>
      </c>
      <c r="J2095" s="100" t="s">
        <v>477</v>
      </c>
      <c r="K2095" s="100" t="s">
        <v>346</v>
      </c>
      <c r="L2095" s="100" t="s">
        <v>478</v>
      </c>
    </row>
    <row r="2096" spans="1:12" hidden="1" x14ac:dyDescent="0.3">
      <c r="A2096" s="100" t="s">
        <v>3619</v>
      </c>
      <c r="B2096" s="97" t="s">
        <v>414</v>
      </c>
      <c r="C2096" s="101" t="s">
        <v>670</v>
      </c>
      <c r="D2096" s="100" t="s">
        <v>351</v>
      </c>
      <c r="E2096" s="102">
        <v>1.48</v>
      </c>
      <c r="F2096" s="102">
        <v>1.82</v>
      </c>
      <c r="G2096" s="102">
        <v>1.84</v>
      </c>
      <c r="H2096" s="102">
        <v>2.39</v>
      </c>
      <c r="I2096" s="102">
        <v>1.88</v>
      </c>
      <c r="J2096" s="100" t="s">
        <v>352</v>
      </c>
      <c r="K2096" s="100" t="s">
        <v>346</v>
      </c>
      <c r="L2096" s="100" t="s">
        <v>353</v>
      </c>
    </row>
    <row r="2097" spans="1:12" hidden="1" x14ac:dyDescent="0.3">
      <c r="A2097" s="100" t="s">
        <v>3620</v>
      </c>
      <c r="B2097" s="97" t="s">
        <v>1997</v>
      </c>
      <c r="C2097" s="101" t="s">
        <v>425</v>
      </c>
      <c r="D2097" s="100" t="s">
        <v>342</v>
      </c>
      <c r="E2097" s="102">
        <v>2.714</v>
      </c>
      <c r="F2097" s="102" t="s">
        <v>432</v>
      </c>
      <c r="G2097" s="102">
        <v>2.5150000000000001</v>
      </c>
      <c r="H2097" s="102">
        <v>2.5</v>
      </c>
      <c r="I2097" s="102">
        <v>2.6819999999999999</v>
      </c>
      <c r="J2097" s="100" t="s">
        <v>922</v>
      </c>
      <c r="K2097" s="100" t="s">
        <v>346</v>
      </c>
      <c r="L2097" s="100" t="s">
        <v>353</v>
      </c>
    </row>
    <row r="2098" spans="1:12" hidden="1" x14ac:dyDescent="0.3">
      <c r="A2098" s="100" t="s">
        <v>3621</v>
      </c>
      <c r="B2098" s="97" t="s">
        <v>1092</v>
      </c>
      <c r="C2098" s="101" t="s">
        <v>356</v>
      </c>
      <c r="D2098" s="100" t="s">
        <v>351</v>
      </c>
      <c r="E2098" s="102">
        <v>2.7</v>
      </c>
      <c r="F2098" s="102">
        <v>2.67</v>
      </c>
      <c r="G2098" s="102">
        <v>2.59</v>
      </c>
      <c r="H2098" s="102">
        <v>2.74</v>
      </c>
      <c r="I2098" s="102">
        <v>2.68</v>
      </c>
      <c r="J2098" s="100" t="s">
        <v>484</v>
      </c>
      <c r="K2098" s="100" t="s">
        <v>346</v>
      </c>
      <c r="L2098" s="100" t="s">
        <v>353</v>
      </c>
    </row>
    <row r="2099" spans="1:12" hidden="1" x14ac:dyDescent="0.3">
      <c r="A2099" s="100" t="s">
        <v>3622</v>
      </c>
      <c r="B2099" s="97" t="s">
        <v>3623</v>
      </c>
      <c r="C2099" s="101" t="s">
        <v>356</v>
      </c>
      <c r="D2099" s="100" t="s">
        <v>363</v>
      </c>
      <c r="E2099" s="102" t="s">
        <v>364</v>
      </c>
      <c r="F2099" s="102" t="s">
        <v>364</v>
      </c>
      <c r="G2099" s="102" t="s">
        <v>364</v>
      </c>
      <c r="H2099" s="102" t="s">
        <v>364</v>
      </c>
      <c r="I2099" s="102" t="s">
        <v>364</v>
      </c>
      <c r="J2099" s="100" t="s">
        <v>365</v>
      </c>
      <c r="K2099" s="100" t="s">
        <v>346</v>
      </c>
      <c r="L2099" s="100" t="s">
        <v>347</v>
      </c>
    </row>
    <row r="2100" spans="1:12" hidden="1" x14ac:dyDescent="0.3">
      <c r="A2100" s="100" t="s">
        <v>3624</v>
      </c>
      <c r="B2100" s="97" t="s">
        <v>3625</v>
      </c>
      <c r="C2100" s="101" t="s">
        <v>610</v>
      </c>
      <c r="D2100" s="100" t="s">
        <v>351</v>
      </c>
      <c r="E2100" s="102">
        <v>2.0099999999999998</v>
      </c>
      <c r="F2100" s="102">
        <v>2.93</v>
      </c>
      <c r="G2100" s="102">
        <v>2.0099999999999998</v>
      </c>
      <c r="H2100" s="102">
        <v>2.0099999999999998</v>
      </c>
      <c r="I2100" s="102">
        <v>2.2400000000000002</v>
      </c>
      <c r="J2100" s="100" t="s">
        <v>632</v>
      </c>
      <c r="K2100" s="100" t="s">
        <v>346</v>
      </c>
      <c r="L2100" s="100" t="s">
        <v>478</v>
      </c>
    </row>
    <row r="2101" spans="1:12" hidden="1" x14ac:dyDescent="0.3">
      <c r="A2101" s="100" t="s">
        <v>3626</v>
      </c>
      <c r="B2101" s="97" t="s">
        <v>3627</v>
      </c>
      <c r="C2101" s="101" t="s">
        <v>514</v>
      </c>
      <c r="D2101" s="100" t="s">
        <v>363</v>
      </c>
      <c r="E2101" s="102" t="s">
        <v>343</v>
      </c>
      <c r="F2101" s="102" t="s">
        <v>343</v>
      </c>
      <c r="G2101" s="102" t="s">
        <v>343</v>
      </c>
      <c r="H2101" s="102" t="s">
        <v>344</v>
      </c>
      <c r="I2101" s="102" t="s">
        <v>343</v>
      </c>
      <c r="J2101" s="100" t="s">
        <v>484</v>
      </c>
      <c r="K2101" s="100" t="s">
        <v>346</v>
      </c>
      <c r="L2101" s="100" t="s">
        <v>347</v>
      </c>
    </row>
    <row r="2102" spans="1:12" hidden="1" x14ac:dyDescent="0.3">
      <c r="A2102" s="100" t="s">
        <v>3628</v>
      </c>
      <c r="B2102" s="97" t="s">
        <v>3629</v>
      </c>
      <c r="C2102" s="101" t="s">
        <v>514</v>
      </c>
      <c r="D2102" s="100" t="s">
        <v>342</v>
      </c>
      <c r="E2102" s="102">
        <v>2.0299999999999998</v>
      </c>
      <c r="F2102" s="102">
        <v>2.84</v>
      </c>
      <c r="G2102" s="102">
        <v>1.63</v>
      </c>
      <c r="H2102" s="102">
        <v>2.1800000000000002</v>
      </c>
      <c r="I2102" s="102">
        <v>2.17</v>
      </c>
      <c r="J2102" s="100" t="s">
        <v>435</v>
      </c>
      <c r="K2102" s="100" t="s">
        <v>346</v>
      </c>
      <c r="L2102" s="100" t="s">
        <v>353</v>
      </c>
    </row>
    <row r="2103" spans="1:12" hidden="1" x14ac:dyDescent="0.3">
      <c r="A2103" s="100" t="s">
        <v>3630</v>
      </c>
      <c r="B2103" s="97" t="s">
        <v>558</v>
      </c>
      <c r="C2103" s="101" t="s">
        <v>396</v>
      </c>
      <c r="D2103" s="100" t="s">
        <v>351</v>
      </c>
      <c r="E2103" s="102" t="s">
        <v>344</v>
      </c>
      <c r="F2103" s="102" t="s">
        <v>343</v>
      </c>
      <c r="G2103" s="102" t="s">
        <v>343</v>
      </c>
      <c r="H2103" s="102" t="s">
        <v>344</v>
      </c>
      <c r="I2103" s="102" t="s">
        <v>343</v>
      </c>
      <c r="J2103" s="100" t="s">
        <v>345</v>
      </c>
      <c r="K2103" s="100" t="s">
        <v>346</v>
      </c>
      <c r="L2103" s="100" t="s">
        <v>347</v>
      </c>
    </row>
    <row r="2104" spans="1:12" hidden="1" x14ac:dyDescent="0.3">
      <c r="A2104" s="100" t="s">
        <v>3631</v>
      </c>
      <c r="B2104" s="97" t="s">
        <v>3632</v>
      </c>
      <c r="C2104" s="101" t="s">
        <v>384</v>
      </c>
      <c r="D2104" s="100" t="s">
        <v>342</v>
      </c>
      <c r="E2104" s="102" t="s">
        <v>344</v>
      </c>
      <c r="F2104" s="102" t="s">
        <v>344</v>
      </c>
      <c r="G2104" s="102" t="s">
        <v>344</v>
      </c>
      <c r="H2104" s="102" t="s">
        <v>344</v>
      </c>
      <c r="I2104" s="102" t="s">
        <v>344</v>
      </c>
      <c r="J2104" s="100" t="s">
        <v>345</v>
      </c>
      <c r="K2104" s="100" t="s">
        <v>346</v>
      </c>
      <c r="L2104" s="100" t="s">
        <v>347</v>
      </c>
    </row>
    <row r="2105" spans="1:12" hidden="1" x14ac:dyDescent="0.3">
      <c r="A2105" s="100" t="s">
        <v>3633</v>
      </c>
      <c r="B2105" s="97" t="s">
        <v>612</v>
      </c>
      <c r="C2105" s="101" t="s">
        <v>496</v>
      </c>
      <c r="D2105" s="100" t="s">
        <v>351</v>
      </c>
      <c r="E2105" s="102" t="s">
        <v>393</v>
      </c>
      <c r="F2105" s="102" t="s">
        <v>393</v>
      </c>
      <c r="G2105" s="102" t="s">
        <v>393</v>
      </c>
      <c r="H2105" s="102" t="s">
        <v>393</v>
      </c>
      <c r="I2105" s="102" t="s">
        <v>393</v>
      </c>
      <c r="J2105" s="100" t="s">
        <v>345</v>
      </c>
      <c r="K2105" s="100" t="s">
        <v>346</v>
      </c>
      <c r="L2105" s="100" t="s">
        <v>347</v>
      </c>
    </row>
    <row r="2106" spans="1:12" hidden="1" x14ac:dyDescent="0.3">
      <c r="A2106" s="100" t="s">
        <v>3634</v>
      </c>
      <c r="B2106" s="97" t="s">
        <v>3635</v>
      </c>
      <c r="C2106" s="101" t="s">
        <v>356</v>
      </c>
      <c r="D2106" s="100" t="s">
        <v>351</v>
      </c>
      <c r="E2106" s="102" t="s">
        <v>364</v>
      </c>
      <c r="F2106" s="102" t="s">
        <v>364</v>
      </c>
      <c r="G2106" s="102" t="s">
        <v>364</v>
      </c>
      <c r="H2106" s="102" t="s">
        <v>364</v>
      </c>
      <c r="I2106" s="102" t="s">
        <v>364</v>
      </c>
      <c r="J2106" s="100" t="s">
        <v>345</v>
      </c>
      <c r="K2106" s="100" t="s">
        <v>346</v>
      </c>
      <c r="L2106" s="100" t="s">
        <v>347</v>
      </c>
    </row>
    <row r="2107" spans="1:12" hidden="1" x14ac:dyDescent="0.3">
      <c r="A2107" s="100" t="s">
        <v>3636</v>
      </c>
      <c r="B2107" s="97" t="s">
        <v>395</v>
      </c>
      <c r="C2107" s="101" t="s">
        <v>384</v>
      </c>
      <c r="D2107" s="100" t="s">
        <v>342</v>
      </c>
      <c r="E2107" s="102" t="s">
        <v>344</v>
      </c>
      <c r="F2107" s="102" t="s">
        <v>344</v>
      </c>
      <c r="G2107" s="102" t="s">
        <v>343</v>
      </c>
      <c r="H2107" s="102" t="s">
        <v>344</v>
      </c>
      <c r="I2107" s="102" t="s">
        <v>343</v>
      </c>
      <c r="J2107" s="100" t="s">
        <v>345</v>
      </c>
      <c r="K2107" s="100" t="s">
        <v>346</v>
      </c>
      <c r="L2107" s="100" t="s">
        <v>347</v>
      </c>
    </row>
    <row r="2108" spans="1:12" hidden="1" x14ac:dyDescent="0.3">
      <c r="A2108" s="100" t="s">
        <v>3637</v>
      </c>
      <c r="B2108" s="97" t="s">
        <v>1334</v>
      </c>
      <c r="C2108" s="101" t="s">
        <v>817</v>
      </c>
      <c r="D2108" s="100" t="s">
        <v>351</v>
      </c>
      <c r="E2108" s="102" t="s">
        <v>393</v>
      </c>
      <c r="F2108" s="102" t="s">
        <v>393</v>
      </c>
      <c r="G2108" s="102" t="s">
        <v>393</v>
      </c>
      <c r="H2108" s="102" t="s">
        <v>393</v>
      </c>
      <c r="I2108" s="102" t="s">
        <v>393</v>
      </c>
      <c r="J2108" s="100" t="s">
        <v>345</v>
      </c>
      <c r="K2108" s="100" t="s">
        <v>346</v>
      </c>
      <c r="L2108" s="100" t="s">
        <v>347</v>
      </c>
    </row>
    <row r="2109" spans="1:12" hidden="1" x14ac:dyDescent="0.3">
      <c r="A2109" s="100" t="s">
        <v>3638</v>
      </c>
      <c r="B2109" s="97" t="s">
        <v>3639</v>
      </c>
      <c r="C2109" s="101" t="s">
        <v>384</v>
      </c>
      <c r="D2109" s="100" t="s">
        <v>351</v>
      </c>
      <c r="E2109" s="102" t="s">
        <v>344</v>
      </c>
      <c r="F2109" s="102" t="s">
        <v>344</v>
      </c>
      <c r="G2109" s="102" t="s">
        <v>344</v>
      </c>
      <c r="H2109" s="102" t="s">
        <v>344</v>
      </c>
      <c r="I2109" s="102" t="s">
        <v>344</v>
      </c>
      <c r="J2109" s="100" t="s">
        <v>345</v>
      </c>
      <c r="K2109" s="100" t="s">
        <v>346</v>
      </c>
      <c r="L2109" s="100" t="s">
        <v>347</v>
      </c>
    </row>
    <row r="2110" spans="1:12" hidden="1" x14ac:dyDescent="0.3">
      <c r="A2110" s="100" t="s">
        <v>3640</v>
      </c>
      <c r="B2110" s="97" t="s">
        <v>3641</v>
      </c>
      <c r="C2110" s="101" t="s">
        <v>496</v>
      </c>
      <c r="D2110" s="100" t="s">
        <v>342</v>
      </c>
      <c r="E2110" s="102">
        <v>1.35</v>
      </c>
      <c r="F2110" s="102">
        <v>1.8</v>
      </c>
      <c r="G2110" s="102">
        <v>1.81</v>
      </c>
      <c r="H2110" s="102">
        <v>2.2599999999999998</v>
      </c>
      <c r="I2110" s="102">
        <v>1.8</v>
      </c>
      <c r="J2110" s="100" t="s">
        <v>352</v>
      </c>
      <c r="K2110" s="100" t="s">
        <v>346</v>
      </c>
      <c r="L2110" s="100" t="s">
        <v>353</v>
      </c>
    </row>
    <row r="2111" spans="1:12" hidden="1" x14ac:dyDescent="0.3">
      <c r="A2111" s="100" t="s">
        <v>3642</v>
      </c>
      <c r="B2111" s="97" t="s">
        <v>1616</v>
      </c>
      <c r="C2111" s="101" t="s">
        <v>483</v>
      </c>
      <c r="D2111" s="100" t="s">
        <v>351</v>
      </c>
      <c r="E2111" s="102" t="s">
        <v>343</v>
      </c>
      <c r="F2111" s="102" t="s">
        <v>432</v>
      </c>
      <c r="G2111" s="102" t="s">
        <v>343</v>
      </c>
      <c r="H2111" s="102" t="s">
        <v>344</v>
      </c>
      <c r="I2111" s="102" t="s">
        <v>343</v>
      </c>
      <c r="J2111" s="100" t="s">
        <v>345</v>
      </c>
      <c r="K2111" s="100" t="s">
        <v>346</v>
      </c>
      <c r="L2111" s="100" t="s">
        <v>347</v>
      </c>
    </row>
    <row r="2112" spans="1:12" hidden="1" x14ac:dyDescent="0.3">
      <c r="A2112" s="100" t="s">
        <v>3643</v>
      </c>
      <c r="B2112" s="97" t="s">
        <v>1154</v>
      </c>
      <c r="C2112" s="101" t="s">
        <v>418</v>
      </c>
      <c r="D2112" s="100" t="s">
        <v>342</v>
      </c>
      <c r="E2112" s="102">
        <v>2.1429999999999998</v>
      </c>
      <c r="F2112" s="102" t="s">
        <v>344</v>
      </c>
      <c r="G2112" s="102">
        <v>1.83</v>
      </c>
      <c r="H2112" s="102">
        <v>2.1800000000000002</v>
      </c>
      <c r="I2112" s="102">
        <v>2.0379999999999998</v>
      </c>
      <c r="J2112" s="100" t="s">
        <v>435</v>
      </c>
      <c r="K2112" s="100" t="s">
        <v>346</v>
      </c>
      <c r="L2112" s="100" t="s">
        <v>353</v>
      </c>
    </row>
    <row r="2113" spans="1:12" hidden="1" x14ac:dyDescent="0.3">
      <c r="A2113" s="100" t="s">
        <v>3644</v>
      </c>
      <c r="B2113" s="97" t="s">
        <v>3645</v>
      </c>
      <c r="C2113" s="101" t="s">
        <v>356</v>
      </c>
      <c r="D2113" s="100" t="s">
        <v>363</v>
      </c>
      <c r="E2113" s="102" t="s">
        <v>364</v>
      </c>
      <c r="F2113" s="102" t="s">
        <v>364</v>
      </c>
      <c r="G2113" s="102" t="s">
        <v>364</v>
      </c>
      <c r="H2113" s="102" t="s">
        <v>364</v>
      </c>
      <c r="I2113" s="102" t="s">
        <v>364</v>
      </c>
      <c r="J2113" s="100" t="s">
        <v>365</v>
      </c>
      <c r="K2113" s="100" t="s">
        <v>346</v>
      </c>
      <c r="L2113" s="100" t="s">
        <v>347</v>
      </c>
    </row>
    <row r="2114" spans="1:12" hidden="1" x14ac:dyDescent="0.3">
      <c r="A2114" s="100" t="s">
        <v>3646</v>
      </c>
      <c r="B2114" s="97" t="s">
        <v>3647</v>
      </c>
      <c r="C2114" s="101" t="s">
        <v>356</v>
      </c>
      <c r="D2114" s="100" t="s">
        <v>363</v>
      </c>
      <c r="E2114" s="102" t="s">
        <v>364</v>
      </c>
      <c r="F2114" s="102" t="s">
        <v>364</v>
      </c>
      <c r="G2114" s="102" t="s">
        <v>364</v>
      </c>
      <c r="H2114" s="102" t="s">
        <v>364</v>
      </c>
      <c r="I2114" s="102" t="s">
        <v>364</v>
      </c>
      <c r="J2114" s="100" t="s">
        <v>365</v>
      </c>
      <c r="K2114" s="100" t="s">
        <v>346</v>
      </c>
      <c r="L2114" s="100" t="s">
        <v>347</v>
      </c>
    </row>
    <row r="2115" spans="1:12" hidden="1" x14ac:dyDescent="0.3">
      <c r="A2115" s="100" t="s">
        <v>3648</v>
      </c>
      <c r="B2115" s="97" t="s">
        <v>3649</v>
      </c>
      <c r="C2115" s="101" t="s">
        <v>356</v>
      </c>
      <c r="D2115" s="100" t="s">
        <v>363</v>
      </c>
      <c r="E2115" s="102" t="s">
        <v>364</v>
      </c>
      <c r="F2115" s="102" t="s">
        <v>364</v>
      </c>
      <c r="G2115" s="102" t="s">
        <v>364</v>
      </c>
      <c r="H2115" s="102" t="s">
        <v>364</v>
      </c>
      <c r="I2115" s="102" t="s">
        <v>364</v>
      </c>
      <c r="J2115" s="100" t="s">
        <v>484</v>
      </c>
      <c r="K2115" s="100" t="s">
        <v>1446</v>
      </c>
      <c r="L2115" s="100" t="s">
        <v>347</v>
      </c>
    </row>
    <row r="2116" spans="1:12" hidden="1" x14ac:dyDescent="0.3">
      <c r="A2116" s="100" t="s">
        <v>3650</v>
      </c>
      <c r="B2116" s="97" t="s">
        <v>1704</v>
      </c>
      <c r="C2116" s="101" t="s">
        <v>769</v>
      </c>
      <c r="D2116" s="100" t="s">
        <v>342</v>
      </c>
      <c r="E2116" s="102" t="s">
        <v>343</v>
      </c>
      <c r="F2116" s="102" t="s">
        <v>432</v>
      </c>
      <c r="G2116" s="102" t="s">
        <v>343</v>
      </c>
      <c r="H2116" s="102" t="s">
        <v>344</v>
      </c>
      <c r="I2116" s="102" t="s">
        <v>343</v>
      </c>
      <c r="J2116" s="100" t="s">
        <v>345</v>
      </c>
      <c r="K2116" s="100" t="s">
        <v>346</v>
      </c>
      <c r="L2116" s="100" t="s">
        <v>347</v>
      </c>
    </row>
    <row r="2117" spans="1:12" hidden="1" x14ac:dyDescent="0.3">
      <c r="A2117" s="100" t="s">
        <v>3651</v>
      </c>
      <c r="B2117" s="97" t="s">
        <v>3652</v>
      </c>
      <c r="C2117" s="101" t="s">
        <v>418</v>
      </c>
      <c r="D2117" s="100" t="s">
        <v>342</v>
      </c>
      <c r="E2117" s="102">
        <v>1.63</v>
      </c>
      <c r="F2117" s="102">
        <v>1.69</v>
      </c>
      <c r="G2117" s="102">
        <v>1.89</v>
      </c>
      <c r="H2117" s="102">
        <v>2.3199999999999998</v>
      </c>
      <c r="I2117" s="102">
        <v>1.88</v>
      </c>
      <c r="J2117" s="100" t="s">
        <v>352</v>
      </c>
      <c r="K2117" s="100" t="s">
        <v>346</v>
      </c>
      <c r="L2117" s="100" t="s">
        <v>353</v>
      </c>
    </row>
    <row r="2118" spans="1:12" hidden="1" x14ac:dyDescent="0.3">
      <c r="A2118" s="100" t="s">
        <v>3653</v>
      </c>
      <c r="B2118" s="97" t="s">
        <v>411</v>
      </c>
      <c r="C2118" s="101" t="s">
        <v>396</v>
      </c>
      <c r="D2118" s="100" t="s">
        <v>351</v>
      </c>
      <c r="E2118" s="102" t="s">
        <v>343</v>
      </c>
      <c r="F2118" s="102" t="s">
        <v>343</v>
      </c>
      <c r="G2118" s="102" t="s">
        <v>343</v>
      </c>
      <c r="H2118" s="102" t="s">
        <v>344</v>
      </c>
      <c r="I2118" s="102" t="s">
        <v>343</v>
      </c>
      <c r="J2118" s="100" t="s">
        <v>345</v>
      </c>
      <c r="K2118" s="100" t="s">
        <v>346</v>
      </c>
      <c r="L2118" s="100" t="s">
        <v>347</v>
      </c>
    </row>
    <row r="2119" spans="1:12" hidden="1" x14ac:dyDescent="0.3">
      <c r="A2119" s="100" t="s">
        <v>3654</v>
      </c>
      <c r="B2119" s="97" t="s">
        <v>445</v>
      </c>
      <c r="C2119" s="101" t="s">
        <v>613</v>
      </c>
      <c r="D2119" s="100" t="s">
        <v>351</v>
      </c>
      <c r="E2119" s="102">
        <v>1.48</v>
      </c>
      <c r="F2119" s="102">
        <v>1.82</v>
      </c>
      <c r="G2119" s="102">
        <v>1.84</v>
      </c>
      <c r="H2119" s="102">
        <v>2.39</v>
      </c>
      <c r="I2119" s="102">
        <v>1.88</v>
      </c>
      <c r="J2119" s="100" t="s">
        <v>352</v>
      </c>
      <c r="K2119" s="100" t="s">
        <v>346</v>
      </c>
      <c r="L2119" s="100" t="s">
        <v>353</v>
      </c>
    </row>
    <row r="2120" spans="1:12" hidden="1" x14ac:dyDescent="0.3">
      <c r="A2120" s="100" t="s">
        <v>3655</v>
      </c>
      <c r="B2120" s="97" t="s">
        <v>3656</v>
      </c>
      <c r="C2120" s="101" t="s">
        <v>438</v>
      </c>
      <c r="D2120" s="100" t="s">
        <v>351</v>
      </c>
      <c r="E2120" s="102" t="s">
        <v>343</v>
      </c>
      <c r="F2120" s="102" t="s">
        <v>343</v>
      </c>
      <c r="G2120" s="102" t="s">
        <v>343</v>
      </c>
      <c r="H2120" s="102" t="s">
        <v>344</v>
      </c>
      <c r="I2120" s="102" t="s">
        <v>343</v>
      </c>
      <c r="J2120" s="100" t="s">
        <v>345</v>
      </c>
      <c r="K2120" s="100" t="s">
        <v>346</v>
      </c>
      <c r="L2120" s="100" t="s">
        <v>347</v>
      </c>
    </row>
    <row r="2121" spans="1:12" hidden="1" x14ac:dyDescent="0.3">
      <c r="A2121" s="100" t="s">
        <v>3657</v>
      </c>
      <c r="B2121" s="97" t="s">
        <v>660</v>
      </c>
      <c r="C2121" s="101" t="s">
        <v>726</v>
      </c>
      <c r="D2121" s="100" t="s">
        <v>342</v>
      </c>
      <c r="E2121" s="102" t="s">
        <v>344</v>
      </c>
      <c r="F2121" s="102" t="s">
        <v>344</v>
      </c>
      <c r="G2121" s="102" t="s">
        <v>343</v>
      </c>
      <c r="H2121" s="102" t="s">
        <v>344</v>
      </c>
      <c r="I2121" s="102" t="s">
        <v>343</v>
      </c>
      <c r="J2121" s="100" t="s">
        <v>345</v>
      </c>
      <c r="K2121" s="100" t="s">
        <v>346</v>
      </c>
      <c r="L2121" s="100" t="s">
        <v>347</v>
      </c>
    </row>
    <row r="2122" spans="1:12" hidden="1" x14ac:dyDescent="0.3">
      <c r="A2122" s="100" t="s">
        <v>3658</v>
      </c>
      <c r="B2122" s="97" t="s">
        <v>447</v>
      </c>
      <c r="C2122" s="101" t="s">
        <v>575</v>
      </c>
      <c r="D2122" s="100" t="s">
        <v>351</v>
      </c>
      <c r="E2122" s="102">
        <v>2.2000000000000002</v>
      </c>
      <c r="F2122" s="102">
        <v>1.4670000000000001</v>
      </c>
      <c r="G2122" s="102">
        <v>1.887</v>
      </c>
      <c r="H2122" s="102">
        <v>2.2999999999999998</v>
      </c>
      <c r="I2122" s="102">
        <v>1.9630000000000001</v>
      </c>
      <c r="J2122" s="100" t="s">
        <v>426</v>
      </c>
      <c r="K2122" s="100" t="s">
        <v>346</v>
      </c>
      <c r="L2122" s="100" t="s">
        <v>353</v>
      </c>
    </row>
    <row r="2123" spans="1:12" hidden="1" x14ac:dyDescent="0.3">
      <c r="A2123" s="100" t="s">
        <v>3659</v>
      </c>
      <c r="B2123" s="97" t="s">
        <v>3660</v>
      </c>
      <c r="C2123" s="101" t="s">
        <v>356</v>
      </c>
      <c r="D2123" s="100" t="s">
        <v>363</v>
      </c>
      <c r="E2123" s="102" t="s">
        <v>364</v>
      </c>
      <c r="F2123" s="102" t="s">
        <v>364</v>
      </c>
      <c r="G2123" s="102" t="s">
        <v>364</v>
      </c>
      <c r="H2123" s="102" t="s">
        <v>364</v>
      </c>
      <c r="I2123" s="102" t="s">
        <v>364</v>
      </c>
      <c r="J2123" s="100" t="s">
        <v>365</v>
      </c>
      <c r="K2123" s="100" t="s">
        <v>346</v>
      </c>
      <c r="L2123" s="100" t="s">
        <v>347</v>
      </c>
    </row>
    <row r="2124" spans="1:12" hidden="1" x14ac:dyDescent="0.3">
      <c r="A2124" s="100" t="s">
        <v>3661</v>
      </c>
      <c r="B2124" s="97" t="s">
        <v>629</v>
      </c>
      <c r="C2124" s="101" t="s">
        <v>384</v>
      </c>
      <c r="D2124" s="100" t="s">
        <v>342</v>
      </c>
      <c r="E2124" s="102" t="s">
        <v>432</v>
      </c>
      <c r="F2124" s="102" t="s">
        <v>432</v>
      </c>
      <c r="G2124" s="102" t="s">
        <v>344</v>
      </c>
      <c r="H2124" s="102" t="s">
        <v>432</v>
      </c>
      <c r="I2124" s="102" t="s">
        <v>344</v>
      </c>
      <c r="J2124" s="100" t="s">
        <v>345</v>
      </c>
      <c r="K2124" s="100" t="s">
        <v>346</v>
      </c>
      <c r="L2124" s="100" t="s">
        <v>347</v>
      </c>
    </row>
    <row r="2125" spans="1:12" hidden="1" x14ac:dyDescent="0.3">
      <c r="A2125" s="100" t="s">
        <v>3662</v>
      </c>
      <c r="B2125" s="97" t="s">
        <v>2641</v>
      </c>
      <c r="C2125" s="101" t="s">
        <v>514</v>
      </c>
      <c r="D2125" s="100" t="s">
        <v>351</v>
      </c>
      <c r="E2125" s="102">
        <v>2.5609999999999999</v>
      </c>
      <c r="F2125" s="102">
        <v>2.4079999999999999</v>
      </c>
      <c r="G2125" s="102">
        <v>2.5169999999999999</v>
      </c>
      <c r="H2125" s="102">
        <v>2.08</v>
      </c>
      <c r="I2125" s="102">
        <v>2.3919999999999999</v>
      </c>
      <c r="J2125" s="100" t="s">
        <v>621</v>
      </c>
      <c r="K2125" s="100" t="s">
        <v>346</v>
      </c>
      <c r="L2125" s="100" t="s">
        <v>353</v>
      </c>
    </row>
    <row r="2126" spans="1:12" hidden="1" x14ac:dyDescent="0.3">
      <c r="A2126" s="100" t="s">
        <v>3663</v>
      </c>
      <c r="B2126" s="97" t="s">
        <v>391</v>
      </c>
      <c r="C2126" s="101" t="s">
        <v>325</v>
      </c>
      <c r="D2126" s="100" t="s">
        <v>351</v>
      </c>
      <c r="E2126" s="102" t="s">
        <v>393</v>
      </c>
      <c r="F2126" s="102" t="s">
        <v>393</v>
      </c>
      <c r="G2126" s="102" t="s">
        <v>393</v>
      </c>
      <c r="H2126" s="102" t="s">
        <v>393</v>
      </c>
      <c r="I2126" s="102" t="s">
        <v>393</v>
      </c>
      <c r="J2126" s="100" t="s">
        <v>345</v>
      </c>
      <c r="K2126" s="100" t="s">
        <v>346</v>
      </c>
      <c r="L2126" s="100" t="s">
        <v>347</v>
      </c>
    </row>
    <row r="2127" spans="1:12" hidden="1" x14ac:dyDescent="0.3">
      <c r="A2127" s="100" t="s">
        <v>3664</v>
      </c>
      <c r="B2127" s="97" t="s">
        <v>1008</v>
      </c>
      <c r="C2127" s="101" t="s">
        <v>547</v>
      </c>
      <c r="D2127" s="100" t="s">
        <v>342</v>
      </c>
      <c r="E2127" s="102" t="s">
        <v>343</v>
      </c>
      <c r="F2127" s="102" t="s">
        <v>432</v>
      </c>
      <c r="G2127" s="102" t="s">
        <v>343</v>
      </c>
      <c r="H2127" s="102" t="s">
        <v>344</v>
      </c>
      <c r="I2127" s="102" t="s">
        <v>343</v>
      </c>
      <c r="J2127" s="100" t="s">
        <v>345</v>
      </c>
      <c r="K2127" s="100" t="s">
        <v>346</v>
      </c>
      <c r="L2127" s="100" t="s">
        <v>347</v>
      </c>
    </row>
    <row r="2128" spans="1:12" hidden="1" x14ac:dyDescent="0.3">
      <c r="A2128" s="100" t="s">
        <v>3665</v>
      </c>
      <c r="B2128" s="97" t="s">
        <v>3666</v>
      </c>
      <c r="C2128" s="101" t="s">
        <v>356</v>
      </c>
      <c r="D2128" s="100" t="s">
        <v>351</v>
      </c>
      <c r="E2128" s="102">
        <v>1.48</v>
      </c>
      <c r="F2128" s="102">
        <v>1.82</v>
      </c>
      <c r="G2128" s="102">
        <v>1.84</v>
      </c>
      <c r="H2128" s="102">
        <v>2.39</v>
      </c>
      <c r="I2128" s="102">
        <v>1.88</v>
      </c>
      <c r="J2128" s="100" t="s">
        <v>352</v>
      </c>
      <c r="K2128" s="100" t="s">
        <v>346</v>
      </c>
      <c r="L2128" s="100" t="s">
        <v>353</v>
      </c>
    </row>
    <row r="2129" spans="1:12" hidden="1" x14ac:dyDescent="0.3">
      <c r="A2129" s="100" t="s">
        <v>3667</v>
      </c>
      <c r="B2129" s="97" t="s">
        <v>775</v>
      </c>
      <c r="C2129" s="101" t="s">
        <v>418</v>
      </c>
      <c r="D2129" s="100" t="s">
        <v>342</v>
      </c>
      <c r="E2129" s="102">
        <v>1.94</v>
      </c>
      <c r="F2129" s="102">
        <v>2.1</v>
      </c>
      <c r="G2129" s="102">
        <v>2.19</v>
      </c>
      <c r="H2129" s="102">
        <v>2.44</v>
      </c>
      <c r="I2129" s="102">
        <v>2.17</v>
      </c>
      <c r="J2129" s="100" t="s">
        <v>352</v>
      </c>
      <c r="K2129" s="100" t="s">
        <v>346</v>
      </c>
      <c r="L2129" s="100" t="s">
        <v>353</v>
      </c>
    </row>
    <row r="2130" spans="1:12" hidden="1" x14ac:dyDescent="0.3">
      <c r="A2130" s="100" t="s">
        <v>3668</v>
      </c>
      <c r="B2130" s="97" t="s">
        <v>3669</v>
      </c>
      <c r="C2130" s="101" t="s">
        <v>533</v>
      </c>
      <c r="D2130" s="100" t="s">
        <v>351</v>
      </c>
      <c r="E2130" s="102" t="s">
        <v>393</v>
      </c>
      <c r="F2130" s="102" t="s">
        <v>393</v>
      </c>
      <c r="G2130" s="102" t="s">
        <v>393</v>
      </c>
      <c r="H2130" s="102" t="s">
        <v>393</v>
      </c>
      <c r="I2130" s="102" t="s">
        <v>393</v>
      </c>
      <c r="J2130" s="100" t="s">
        <v>345</v>
      </c>
      <c r="K2130" s="100" t="s">
        <v>346</v>
      </c>
      <c r="L2130" s="100" t="s">
        <v>347</v>
      </c>
    </row>
    <row r="2131" spans="1:12" hidden="1" x14ac:dyDescent="0.3">
      <c r="A2131" s="100" t="s">
        <v>3670</v>
      </c>
      <c r="B2131" s="97" t="s">
        <v>3671</v>
      </c>
      <c r="C2131" s="101" t="s">
        <v>1562</v>
      </c>
      <c r="D2131" s="100" t="s">
        <v>342</v>
      </c>
      <c r="E2131" s="102" t="s">
        <v>343</v>
      </c>
      <c r="F2131" s="102" t="s">
        <v>432</v>
      </c>
      <c r="G2131" s="102" t="s">
        <v>343</v>
      </c>
      <c r="H2131" s="102" t="s">
        <v>344</v>
      </c>
      <c r="I2131" s="102" t="s">
        <v>343</v>
      </c>
      <c r="J2131" s="100" t="s">
        <v>345</v>
      </c>
      <c r="K2131" s="100" t="s">
        <v>346</v>
      </c>
      <c r="L2131" s="100" t="s">
        <v>347</v>
      </c>
    </row>
    <row r="2132" spans="1:12" hidden="1" x14ac:dyDescent="0.3">
      <c r="A2132" s="100" t="s">
        <v>3672</v>
      </c>
      <c r="B2132" s="97" t="s">
        <v>411</v>
      </c>
      <c r="C2132" s="101" t="s">
        <v>443</v>
      </c>
      <c r="D2132" s="100" t="s">
        <v>351</v>
      </c>
      <c r="E2132" s="102" t="s">
        <v>343</v>
      </c>
      <c r="F2132" s="102" t="s">
        <v>343</v>
      </c>
      <c r="G2132" s="102" t="s">
        <v>343</v>
      </c>
      <c r="H2132" s="102" t="s">
        <v>344</v>
      </c>
      <c r="I2132" s="102" t="s">
        <v>343</v>
      </c>
      <c r="J2132" s="100" t="s">
        <v>345</v>
      </c>
      <c r="K2132" s="100" t="s">
        <v>346</v>
      </c>
      <c r="L2132" s="100" t="s">
        <v>347</v>
      </c>
    </row>
    <row r="2133" spans="1:12" hidden="1" x14ac:dyDescent="0.3">
      <c r="A2133" s="100" t="s">
        <v>3673</v>
      </c>
      <c r="B2133" s="97" t="s">
        <v>3674</v>
      </c>
      <c r="C2133" s="101" t="s">
        <v>368</v>
      </c>
      <c r="D2133" s="100" t="s">
        <v>351</v>
      </c>
      <c r="E2133" s="102" t="s">
        <v>364</v>
      </c>
      <c r="F2133" s="102" t="s">
        <v>364</v>
      </c>
      <c r="G2133" s="102" t="s">
        <v>364</v>
      </c>
      <c r="H2133" s="102" t="s">
        <v>364</v>
      </c>
      <c r="I2133" s="102" t="s">
        <v>364</v>
      </c>
      <c r="J2133" s="100" t="s">
        <v>345</v>
      </c>
      <c r="K2133" s="100" t="s">
        <v>346</v>
      </c>
      <c r="L2133" s="100" t="s">
        <v>347</v>
      </c>
    </row>
    <row r="2134" spans="1:12" hidden="1" x14ac:dyDescent="0.3">
      <c r="A2134" s="100" t="s">
        <v>3675</v>
      </c>
      <c r="B2134" s="97" t="s">
        <v>3676</v>
      </c>
      <c r="C2134" s="101" t="s">
        <v>384</v>
      </c>
      <c r="D2134" s="100" t="s">
        <v>351</v>
      </c>
      <c r="E2134" s="102" t="s">
        <v>364</v>
      </c>
      <c r="F2134" s="102" t="s">
        <v>364</v>
      </c>
      <c r="G2134" s="102" t="s">
        <v>364</v>
      </c>
      <c r="H2134" s="102" t="s">
        <v>364</v>
      </c>
      <c r="I2134" s="102" t="s">
        <v>364</v>
      </c>
      <c r="J2134" s="100" t="s">
        <v>345</v>
      </c>
      <c r="K2134" s="100" t="s">
        <v>346</v>
      </c>
      <c r="L2134" s="100" t="s">
        <v>347</v>
      </c>
    </row>
    <row r="2135" spans="1:12" hidden="1" x14ac:dyDescent="0.3">
      <c r="A2135" s="100" t="s">
        <v>3677</v>
      </c>
      <c r="B2135" s="97" t="s">
        <v>574</v>
      </c>
      <c r="C2135" s="101" t="s">
        <v>402</v>
      </c>
      <c r="D2135" s="100" t="s">
        <v>351</v>
      </c>
      <c r="E2135" s="102" t="s">
        <v>343</v>
      </c>
      <c r="F2135" s="102" t="s">
        <v>343</v>
      </c>
      <c r="G2135" s="102" t="s">
        <v>343</v>
      </c>
      <c r="H2135" s="102" t="s">
        <v>344</v>
      </c>
      <c r="I2135" s="102" t="s">
        <v>343</v>
      </c>
      <c r="J2135" s="100" t="s">
        <v>345</v>
      </c>
      <c r="K2135" s="100" t="s">
        <v>346</v>
      </c>
      <c r="L2135" s="100" t="s">
        <v>347</v>
      </c>
    </row>
    <row r="2136" spans="1:12" hidden="1" x14ac:dyDescent="0.3">
      <c r="A2136" s="100" t="s">
        <v>3678</v>
      </c>
      <c r="B2136" s="97" t="s">
        <v>829</v>
      </c>
      <c r="C2136" s="101" t="s">
        <v>325</v>
      </c>
      <c r="D2136" s="100" t="s">
        <v>351</v>
      </c>
      <c r="E2136" s="102" t="s">
        <v>343</v>
      </c>
      <c r="F2136" s="102" t="s">
        <v>343</v>
      </c>
      <c r="G2136" s="102" t="s">
        <v>343</v>
      </c>
      <c r="H2136" s="102" t="s">
        <v>344</v>
      </c>
      <c r="I2136" s="102" t="s">
        <v>343</v>
      </c>
      <c r="J2136" s="100" t="s">
        <v>345</v>
      </c>
      <c r="K2136" s="100" t="s">
        <v>346</v>
      </c>
      <c r="L2136" s="100" t="s">
        <v>347</v>
      </c>
    </row>
    <row r="2137" spans="1:12" hidden="1" x14ac:dyDescent="0.3">
      <c r="A2137" s="100" t="s">
        <v>3679</v>
      </c>
      <c r="B2137" s="97" t="s">
        <v>3680</v>
      </c>
      <c r="C2137" s="101" t="s">
        <v>514</v>
      </c>
      <c r="D2137" s="100" t="s">
        <v>351</v>
      </c>
      <c r="E2137" s="102">
        <v>1.6020000000000001</v>
      </c>
      <c r="F2137" s="102">
        <v>1.8879999999999999</v>
      </c>
      <c r="G2137" s="102">
        <v>1.9219999999999999</v>
      </c>
      <c r="H2137" s="102">
        <v>2.06</v>
      </c>
      <c r="I2137" s="102">
        <v>1.8680000000000001</v>
      </c>
      <c r="J2137" s="100" t="s">
        <v>435</v>
      </c>
      <c r="K2137" s="100" t="s">
        <v>346</v>
      </c>
      <c r="L2137" s="100" t="s">
        <v>353</v>
      </c>
    </row>
    <row r="2138" spans="1:12" hidden="1" x14ac:dyDescent="0.3">
      <c r="A2138" s="100" t="s">
        <v>3681</v>
      </c>
      <c r="B2138" s="97" t="s">
        <v>715</v>
      </c>
      <c r="C2138" s="101" t="s">
        <v>396</v>
      </c>
      <c r="D2138" s="100" t="s">
        <v>342</v>
      </c>
      <c r="E2138" s="102" t="s">
        <v>343</v>
      </c>
      <c r="F2138" s="102" t="s">
        <v>343</v>
      </c>
      <c r="G2138" s="102" t="s">
        <v>343</v>
      </c>
      <c r="H2138" s="102" t="s">
        <v>344</v>
      </c>
      <c r="I2138" s="102" t="s">
        <v>343</v>
      </c>
      <c r="J2138" s="100" t="s">
        <v>345</v>
      </c>
      <c r="K2138" s="100" t="s">
        <v>346</v>
      </c>
      <c r="L2138" s="100" t="s">
        <v>347</v>
      </c>
    </row>
    <row r="2139" spans="1:12" hidden="1" x14ac:dyDescent="0.3">
      <c r="A2139" s="100" t="s">
        <v>3682</v>
      </c>
      <c r="B2139" s="97" t="s">
        <v>1213</v>
      </c>
      <c r="C2139" s="101" t="s">
        <v>399</v>
      </c>
      <c r="D2139" s="100" t="s">
        <v>342</v>
      </c>
      <c r="E2139" s="102">
        <v>1.56</v>
      </c>
      <c r="F2139" s="102">
        <v>1.89</v>
      </c>
      <c r="G2139" s="102">
        <v>1.98</v>
      </c>
      <c r="H2139" s="102">
        <v>2.23</v>
      </c>
      <c r="I2139" s="102">
        <v>1.91</v>
      </c>
      <c r="J2139" s="100" t="s">
        <v>352</v>
      </c>
      <c r="K2139" s="100" t="s">
        <v>346</v>
      </c>
      <c r="L2139" s="100" t="s">
        <v>353</v>
      </c>
    </row>
    <row r="2140" spans="1:12" hidden="1" x14ac:dyDescent="0.3">
      <c r="A2140" s="100" t="s">
        <v>3683</v>
      </c>
      <c r="B2140" s="97" t="s">
        <v>3684</v>
      </c>
      <c r="C2140" s="101" t="s">
        <v>356</v>
      </c>
      <c r="D2140" s="100" t="s">
        <v>363</v>
      </c>
      <c r="E2140" s="102" t="s">
        <v>364</v>
      </c>
      <c r="F2140" s="102" t="s">
        <v>364</v>
      </c>
      <c r="G2140" s="102" t="s">
        <v>364</v>
      </c>
      <c r="H2140" s="102" t="s">
        <v>364</v>
      </c>
      <c r="I2140" s="102" t="s">
        <v>364</v>
      </c>
      <c r="J2140" s="100" t="s">
        <v>365</v>
      </c>
      <c r="K2140" s="100" t="s">
        <v>346</v>
      </c>
      <c r="L2140" s="100" t="s">
        <v>347</v>
      </c>
    </row>
    <row r="2141" spans="1:12" hidden="1" x14ac:dyDescent="0.3">
      <c r="A2141" s="100" t="s">
        <v>3685</v>
      </c>
      <c r="B2141" s="97" t="s">
        <v>3686</v>
      </c>
      <c r="C2141" s="101" t="s">
        <v>384</v>
      </c>
      <c r="D2141" s="100" t="s">
        <v>351</v>
      </c>
      <c r="E2141" s="102" t="s">
        <v>344</v>
      </c>
      <c r="F2141" s="102" t="s">
        <v>344</v>
      </c>
      <c r="G2141" s="102" t="s">
        <v>344</v>
      </c>
      <c r="H2141" s="102" t="s">
        <v>344</v>
      </c>
      <c r="I2141" s="102" t="s">
        <v>344</v>
      </c>
      <c r="J2141" s="100" t="s">
        <v>345</v>
      </c>
      <c r="K2141" s="100" t="s">
        <v>346</v>
      </c>
      <c r="L2141" s="100" t="s">
        <v>347</v>
      </c>
    </row>
    <row r="2142" spans="1:12" hidden="1" x14ac:dyDescent="0.3">
      <c r="A2142" s="100" t="s">
        <v>3687</v>
      </c>
      <c r="B2142" s="97" t="s">
        <v>1050</v>
      </c>
      <c r="C2142" s="101" t="s">
        <v>670</v>
      </c>
      <c r="D2142" s="100" t="s">
        <v>342</v>
      </c>
      <c r="E2142" s="102" t="s">
        <v>343</v>
      </c>
      <c r="F2142" s="102" t="s">
        <v>344</v>
      </c>
      <c r="G2142" s="102" t="s">
        <v>343</v>
      </c>
      <c r="H2142" s="102" t="s">
        <v>344</v>
      </c>
      <c r="I2142" s="102" t="s">
        <v>343</v>
      </c>
      <c r="J2142" s="100" t="s">
        <v>345</v>
      </c>
      <c r="K2142" s="100" t="s">
        <v>346</v>
      </c>
      <c r="L2142" s="100" t="s">
        <v>347</v>
      </c>
    </row>
    <row r="2143" spans="1:12" hidden="1" x14ac:dyDescent="0.3">
      <c r="A2143" s="100" t="s">
        <v>3688</v>
      </c>
      <c r="B2143" s="97" t="s">
        <v>950</v>
      </c>
      <c r="C2143" s="101" t="s">
        <v>371</v>
      </c>
      <c r="D2143" s="100" t="s">
        <v>342</v>
      </c>
      <c r="E2143" s="102" t="s">
        <v>344</v>
      </c>
      <c r="F2143" s="102" t="s">
        <v>343</v>
      </c>
      <c r="G2143" s="102" t="s">
        <v>343</v>
      </c>
      <c r="H2143" s="102" t="s">
        <v>344</v>
      </c>
      <c r="I2143" s="102" t="s">
        <v>343</v>
      </c>
      <c r="J2143" s="100" t="s">
        <v>345</v>
      </c>
      <c r="K2143" s="100" t="s">
        <v>346</v>
      </c>
      <c r="L2143" s="100" t="s">
        <v>347</v>
      </c>
    </row>
    <row r="2144" spans="1:12" hidden="1" x14ac:dyDescent="0.3">
      <c r="A2144" s="100" t="s">
        <v>3689</v>
      </c>
      <c r="B2144" s="97" t="s">
        <v>3690</v>
      </c>
      <c r="C2144" s="101" t="s">
        <v>384</v>
      </c>
      <c r="D2144" s="100" t="s">
        <v>351</v>
      </c>
      <c r="E2144" s="102" t="s">
        <v>344</v>
      </c>
      <c r="F2144" s="102" t="s">
        <v>344</v>
      </c>
      <c r="G2144" s="102" t="s">
        <v>344</v>
      </c>
      <c r="H2144" s="102" t="s">
        <v>344</v>
      </c>
      <c r="I2144" s="102" t="s">
        <v>344</v>
      </c>
      <c r="J2144" s="100" t="s">
        <v>345</v>
      </c>
      <c r="K2144" s="100" t="s">
        <v>346</v>
      </c>
      <c r="L2144" s="100" t="s">
        <v>347</v>
      </c>
    </row>
    <row r="2145" spans="1:12" hidden="1" x14ac:dyDescent="0.3">
      <c r="A2145" s="100" t="s">
        <v>3691</v>
      </c>
      <c r="B2145" s="97" t="s">
        <v>2044</v>
      </c>
      <c r="C2145" s="101" t="s">
        <v>1332</v>
      </c>
      <c r="D2145" s="100" t="s">
        <v>342</v>
      </c>
      <c r="E2145" s="102">
        <v>1.73</v>
      </c>
      <c r="F2145" s="102">
        <v>2.17</v>
      </c>
      <c r="G2145" s="102">
        <v>1.73</v>
      </c>
      <c r="H2145" s="102">
        <v>1.73</v>
      </c>
      <c r="I2145" s="102">
        <v>1.84</v>
      </c>
      <c r="J2145" s="100" t="s">
        <v>352</v>
      </c>
      <c r="K2145" s="100" t="s">
        <v>346</v>
      </c>
      <c r="L2145" s="100" t="s">
        <v>353</v>
      </c>
    </row>
    <row r="2146" spans="1:12" hidden="1" x14ac:dyDescent="0.3">
      <c r="A2146" s="100" t="s">
        <v>3692</v>
      </c>
      <c r="B2146" s="97" t="s">
        <v>3693</v>
      </c>
      <c r="C2146" s="101" t="s">
        <v>356</v>
      </c>
      <c r="D2146" s="100" t="s">
        <v>351</v>
      </c>
      <c r="E2146" s="102">
        <v>1.48</v>
      </c>
      <c r="F2146" s="102">
        <v>1.82</v>
      </c>
      <c r="G2146" s="102">
        <v>1.84</v>
      </c>
      <c r="H2146" s="102">
        <v>2.39</v>
      </c>
      <c r="I2146" s="102">
        <v>1.88</v>
      </c>
      <c r="J2146" s="100" t="s">
        <v>352</v>
      </c>
      <c r="K2146" s="100" t="s">
        <v>346</v>
      </c>
      <c r="L2146" s="100" t="s">
        <v>353</v>
      </c>
    </row>
    <row r="2147" spans="1:12" hidden="1" x14ac:dyDescent="0.3">
      <c r="A2147" s="100" t="s">
        <v>3694</v>
      </c>
      <c r="B2147" s="97" t="s">
        <v>950</v>
      </c>
      <c r="C2147" s="101" t="s">
        <v>425</v>
      </c>
      <c r="D2147" s="100" t="s">
        <v>342</v>
      </c>
      <c r="E2147" s="102" t="s">
        <v>344</v>
      </c>
      <c r="F2147" s="102" t="s">
        <v>343</v>
      </c>
      <c r="G2147" s="102" t="s">
        <v>343</v>
      </c>
      <c r="H2147" s="102" t="s">
        <v>344</v>
      </c>
      <c r="I2147" s="102" t="s">
        <v>343</v>
      </c>
      <c r="J2147" s="100" t="s">
        <v>345</v>
      </c>
      <c r="K2147" s="100" t="s">
        <v>346</v>
      </c>
      <c r="L2147" s="100" t="s">
        <v>347</v>
      </c>
    </row>
    <row r="2148" spans="1:12" hidden="1" x14ac:dyDescent="0.3">
      <c r="A2148" s="100" t="s">
        <v>3695</v>
      </c>
      <c r="B2148" s="97" t="s">
        <v>3696</v>
      </c>
      <c r="C2148" s="101" t="s">
        <v>368</v>
      </c>
      <c r="D2148" s="100" t="s">
        <v>363</v>
      </c>
      <c r="E2148" s="102" t="s">
        <v>364</v>
      </c>
      <c r="F2148" s="102" t="s">
        <v>364</v>
      </c>
      <c r="G2148" s="102" t="s">
        <v>364</v>
      </c>
      <c r="H2148" s="102" t="s">
        <v>364</v>
      </c>
      <c r="I2148" s="102" t="s">
        <v>364</v>
      </c>
      <c r="J2148" s="100" t="s">
        <v>345</v>
      </c>
      <c r="K2148" s="100" t="s">
        <v>346</v>
      </c>
      <c r="L2148" s="100" t="s">
        <v>347</v>
      </c>
    </row>
    <row r="2149" spans="1:12" hidden="1" x14ac:dyDescent="0.3">
      <c r="A2149" s="100" t="s">
        <v>3697</v>
      </c>
      <c r="B2149" s="97" t="s">
        <v>2499</v>
      </c>
      <c r="C2149" s="101" t="s">
        <v>483</v>
      </c>
      <c r="D2149" s="100" t="s">
        <v>351</v>
      </c>
      <c r="E2149" s="102" t="s">
        <v>343</v>
      </c>
      <c r="F2149" s="102" t="s">
        <v>432</v>
      </c>
      <c r="G2149" s="102" t="s">
        <v>343</v>
      </c>
      <c r="H2149" s="102" t="s">
        <v>344</v>
      </c>
      <c r="I2149" s="102" t="s">
        <v>343</v>
      </c>
      <c r="J2149" s="100" t="s">
        <v>345</v>
      </c>
      <c r="K2149" s="100" t="s">
        <v>346</v>
      </c>
      <c r="L2149" s="100" t="s">
        <v>347</v>
      </c>
    </row>
    <row r="2150" spans="1:12" hidden="1" x14ac:dyDescent="0.3">
      <c r="A2150" s="100" t="s">
        <v>3698</v>
      </c>
      <c r="B2150" s="97" t="s">
        <v>2410</v>
      </c>
      <c r="C2150" s="101" t="s">
        <v>3699</v>
      </c>
      <c r="D2150" s="100" t="s">
        <v>351</v>
      </c>
      <c r="E2150" s="102" t="s">
        <v>393</v>
      </c>
      <c r="F2150" s="102" t="s">
        <v>393</v>
      </c>
      <c r="G2150" s="102" t="s">
        <v>393</v>
      </c>
      <c r="H2150" s="102" t="s">
        <v>393</v>
      </c>
      <c r="I2150" s="102" t="s">
        <v>393</v>
      </c>
      <c r="J2150" s="100" t="s">
        <v>345</v>
      </c>
      <c r="K2150" s="100" t="s">
        <v>346</v>
      </c>
      <c r="L2150" s="100" t="s">
        <v>347</v>
      </c>
    </row>
    <row r="2151" spans="1:12" hidden="1" x14ac:dyDescent="0.3">
      <c r="A2151" s="100" t="s">
        <v>3700</v>
      </c>
      <c r="B2151" s="97" t="s">
        <v>3701</v>
      </c>
      <c r="C2151" s="101" t="s">
        <v>425</v>
      </c>
      <c r="D2151" s="100" t="s">
        <v>351</v>
      </c>
      <c r="E2151" s="102">
        <v>1.38</v>
      </c>
      <c r="F2151" s="102">
        <v>1.67</v>
      </c>
      <c r="G2151" s="102">
        <v>2.1</v>
      </c>
      <c r="H2151" s="102">
        <v>2.27</v>
      </c>
      <c r="I2151" s="102">
        <v>1.85</v>
      </c>
      <c r="J2151" s="100" t="s">
        <v>352</v>
      </c>
      <c r="K2151" s="100" t="s">
        <v>346</v>
      </c>
      <c r="L2151" s="100" t="s">
        <v>353</v>
      </c>
    </row>
    <row r="2152" spans="1:12" hidden="1" x14ac:dyDescent="0.3">
      <c r="A2152" s="100" t="s">
        <v>3702</v>
      </c>
      <c r="B2152" s="97" t="s">
        <v>3703</v>
      </c>
      <c r="C2152" s="101" t="s">
        <v>384</v>
      </c>
      <c r="D2152" s="100" t="s">
        <v>342</v>
      </c>
      <c r="E2152" s="102" t="s">
        <v>344</v>
      </c>
      <c r="F2152" s="102" t="s">
        <v>344</v>
      </c>
      <c r="G2152" s="102" t="s">
        <v>344</v>
      </c>
      <c r="H2152" s="102" t="s">
        <v>344</v>
      </c>
      <c r="I2152" s="102" t="s">
        <v>344</v>
      </c>
      <c r="J2152" s="100" t="s">
        <v>345</v>
      </c>
      <c r="K2152" s="100" t="s">
        <v>346</v>
      </c>
      <c r="L2152" s="100" t="s">
        <v>347</v>
      </c>
    </row>
    <row r="2153" spans="1:12" hidden="1" x14ac:dyDescent="0.3">
      <c r="A2153" s="100" t="s">
        <v>3704</v>
      </c>
      <c r="B2153" s="97" t="s">
        <v>3705</v>
      </c>
      <c r="C2153" s="101" t="s">
        <v>514</v>
      </c>
      <c r="D2153" s="100" t="s">
        <v>363</v>
      </c>
      <c r="E2153" s="102" t="s">
        <v>343</v>
      </c>
      <c r="F2153" s="102" t="s">
        <v>343</v>
      </c>
      <c r="G2153" s="102" t="s">
        <v>343</v>
      </c>
      <c r="H2153" s="102" t="s">
        <v>344</v>
      </c>
      <c r="I2153" s="102" t="s">
        <v>343</v>
      </c>
      <c r="J2153" s="100" t="s">
        <v>484</v>
      </c>
      <c r="K2153" s="100" t="s">
        <v>346</v>
      </c>
      <c r="L2153" s="100" t="s">
        <v>347</v>
      </c>
    </row>
    <row r="2154" spans="1:12" hidden="1" x14ac:dyDescent="0.3">
      <c r="A2154" s="100" t="s">
        <v>3706</v>
      </c>
      <c r="B2154" s="97" t="s">
        <v>3707</v>
      </c>
      <c r="C2154" s="101" t="s">
        <v>356</v>
      </c>
      <c r="D2154" s="100" t="s">
        <v>363</v>
      </c>
      <c r="E2154" s="102" t="s">
        <v>364</v>
      </c>
      <c r="F2154" s="102" t="s">
        <v>364</v>
      </c>
      <c r="G2154" s="102" t="s">
        <v>364</v>
      </c>
      <c r="H2154" s="102" t="s">
        <v>364</v>
      </c>
      <c r="I2154" s="102" t="s">
        <v>364</v>
      </c>
      <c r="J2154" s="100" t="s">
        <v>365</v>
      </c>
      <c r="K2154" s="100" t="s">
        <v>346</v>
      </c>
      <c r="L2154" s="100" t="s">
        <v>347</v>
      </c>
    </row>
    <row r="2155" spans="1:12" hidden="1" x14ac:dyDescent="0.3">
      <c r="A2155" s="100" t="s">
        <v>3708</v>
      </c>
      <c r="B2155" s="97" t="s">
        <v>3709</v>
      </c>
      <c r="C2155" s="101" t="s">
        <v>473</v>
      </c>
      <c r="D2155" s="100" t="s">
        <v>351</v>
      </c>
      <c r="E2155" s="102">
        <v>1.35</v>
      </c>
      <c r="F2155" s="102">
        <v>1.75</v>
      </c>
      <c r="G2155" s="102">
        <v>1.82</v>
      </c>
      <c r="H2155" s="102">
        <v>2.1800000000000002</v>
      </c>
      <c r="I2155" s="102">
        <v>1.77</v>
      </c>
      <c r="J2155" s="100" t="s">
        <v>352</v>
      </c>
      <c r="K2155" s="100" t="s">
        <v>346</v>
      </c>
      <c r="L2155" s="100" t="s">
        <v>353</v>
      </c>
    </row>
    <row r="2156" spans="1:12" hidden="1" x14ac:dyDescent="0.3">
      <c r="A2156" s="100" t="s">
        <v>3710</v>
      </c>
      <c r="B2156" s="97" t="s">
        <v>3711</v>
      </c>
      <c r="C2156" s="101" t="s">
        <v>384</v>
      </c>
      <c r="D2156" s="100" t="s">
        <v>803</v>
      </c>
      <c r="E2156" s="102" t="s">
        <v>344</v>
      </c>
      <c r="F2156" s="102" t="s">
        <v>344</v>
      </c>
      <c r="G2156" s="102" t="s">
        <v>344</v>
      </c>
      <c r="H2156" s="102" t="s">
        <v>344</v>
      </c>
      <c r="I2156" s="102" t="s">
        <v>344</v>
      </c>
      <c r="J2156" s="100" t="s">
        <v>345</v>
      </c>
      <c r="K2156" s="100" t="s">
        <v>346</v>
      </c>
      <c r="L2156" s="100" t="s">
        <v>347</v>
      </c>
    </row>
    <row r="2157" spans="1:12" hidden="1" x14ac:dyDescent="0.3">
      <c r="A2157" s="100" t="s">
        <v>3712</v>
      </c>
      <c r="B2157" s="97" t="s">
        <v>1555</v>
      </c>
      <c r="C2157" s="101" t="s">
        <v>356</v>
      </c>
      <c r="D2157" s="100" t="s">
        <v>351</v>
      </c>
      <c r="E2157" s="102">
        <v>2.3940000000000001</v>
      </c>
      <c r="F2157" s="102">
        <v>2.4849999999999999</v>
      </c>
      <c r="G2157" s="102">
        <v>1.91</v>
      </c>
      <c r="H2157" s="102">
        <v>2.06</v>
      </c>
      <c r="I2157" s="102">
        <v>2.2120000000000002</v>
      </c>
      <c r="J2157" s="100" t="s">
        <v>435</v>
      </c>
      <c r="K2157" s="100" t="s">
        <v>346</v>
      </c>
      <c r="L2157" s="100" t="s">
        <v>353</v>
      </c>
    </row>
    <row r="2158" spans="1:12" hidden="1" x14ac:dyDescent="0.3">
      <c r="A2158" s="100" t="s">
        <v>3713</v>
      </c>
      <c r="B2158" s="97" t="s">
        <v>2971</v>
      </c>
      <c r="C2158" s="101" t="s">
        <v>368</v>
      </c>
      <c r="D2158" s="100" t="s">
        <v>342</v>
      </c>
      <c r="E2158" s="102" t="s">
        <v>432</v>
      </c>
      <c r="F2158" s="102" t="s">
        <v>344</v>
      </c>
      <c r="G2158" s="102" t="s">
        <v>344</v>
      </c>
      <c r="H2158" s="102" t="s">
        <v>344</v>
      </c>
      <c r="I2158" s="102" t="s">
        <v>344</v>
      </c>
      <c r="J2158" s="100" t="s">
        <v>345</v>
      </c>
      <c r="K2158" s="100" t="s">
        <v>346</v>
      </c>
      <c r="L2158" s="100" t="s">
        <v>347</v>
      </c>
    </row>
    <row r="2159" spans="1:12" hidden="1" x14ac:dyDescent="0.3">
      <c r="A2159" s="100" t="s">
        <v>3714</v>
      </c>
      <c r="B2159" s="97" t="s">
        <v>398</v>
      </c>
      <c r="C2159" s="101" t="s">
        <v>443</v>
      </c>
      <c r="D2159" s="100" t="s">
        <v>351</v>
      </c>
      <c r="E2159" s="102" t="s">
        <v>344</v>
      </c>
      <c r="F2159" s="102" t="s">
        <v>343</v>
      </c>
      <c r="G2159" s="102" t="s">
        <v>343</v>
      </c>
      <c r="H2159" s="102" t="s">
        <v>344</v>
      </c>
      <c r="I2159" s="102" t="s">
        <v>343</v>
      </c>
      <c r="J2159" s="100" t="s">
        <v>345</v>
      </c>
      <c r="K2159" s="100" t="s">
        <v>346</v>
      </c>
      <c r="L2159" s="100" t="s">
        <v>347</v>
      </c>
    </row>
    <row r="2160" spans="1:12" hidden="1" x14ac:dyDescent="0.3">
      <c r="A2160" s="100" t="s">
        <v>3715</v>
      </c>
      <c r="B2160" s="97" t="s">
        <v>1370</v>
      </c>
      <c r="C2160" s="101" t="s">
        <v>523</v>
      </c>
      <c r="D2160" s="100" t="s">
        <v>342</v>
      </c>
      <c r="E2160" s="102" t="s">
        <v>344</v>
      </c>
      <c r="F2160" s="102" t="s">
        <v>344</v>
      </c>
      <c r="G2160" s="102" t="s">
        <v>343</v>
      </c>
      <c r="H2160" s="102" t="s">
        <v>344</v>
      </c>
      <c r="I2160" s="102" t="s">
        <v>343</v>
      </c>
      <c r="J2160" s="100" t="s">
        <v>345</v>
      </c>
      <c r="K2160" s="100" t="s">
        <v>346</v>
      </c>
      <c r="L2160" s="100" t="s">
        <v>347</v>
      </c>
    </row>
    <row r="2161" spans="1:12" hidden="1" x14ac:dyDescent="0.3">
      <c r="A2161" s="100" t="s">
        <v>3716</v>
      </c>
      <c r="B2161" s="97" t="s">
        <v>3717</v>
      </c>
      <c r="C2161" s="101" t="s">
        <v>514</v>
      </c>
      <c r="D2161" s="100" t="s">
        <v>342</v>
      </c>
      <c r="E2161" s="102">
        <v>2.0699999999999998</v>
      </c>
      <c r="F2161" s="102">
        <v>2.06</v>
      </c>
      <c r="G2161" s="102">
        <v>2.2650000000000001</v>
      </c>
      <c r="H2161" s="102">
        <v>2.06</v>
      </c>
      <c r="I2161" s="102">
        <v>2.1139999999999999</v>
      </c>
      <c r="J2161" s="100" t="s">
        <v>352</v>
      </c>
      <c r="K2161" s="100" t="s">
        <v>346</v>
      </c>
      <c r="L2161" s="100" t="s">
        <v>478</v>
      </c>
    </row>
    <row r="2162" spans="1:12" hidden="1" x14ac:dyDescent="0.3">
      <c r="A2162" s="100" t="s">
        <v>3718</v>
      </c>
      <c r="B2162" s="97" t="s">
        <v>3719</v>
      </c>
      <c r="C2162" s="101" t="s">
        <v>368</v>
      </c>
      <c r="D2162" s="100" t="s">
        <v>351</v>
      </c>
      <c r="E2162" s="102" t="s">
        <v>432</v>
      </c>
      <c r="F2162" s="102" t="s">
        <v>344</v>
      </c>
      <c r="G2162" s="102" t="s">
        <v>344</v>
      </c>
      <c r="H2162" s="102" t="s">
        <v>344</v>
      </c>
      <c r="I2162" s="102" t="s">
        <v>344</v>
      </c>
      <c r="J2162" s="100" t="s">
        <v>345</v>
      </c>
      <c r="K2162" s="100" t="s">
        <v>346</v>
      </c>
      <c r="L2162" s="100" t="s">
        <v>347</v>
      </c>
    </row>
    <row r="2163" spans="1:12" hidden="1" x14ac:dyDescent="0.3">
      <c r="A2163" s="100" t="s">
        <v>3720</v>
      </c>
      <c r="B2163" s="97" t="s">
        <v>907</v>
      </c>
      <c r="C2163" s="101" t="s">
        <v>473</v>
      </c>
      <c r="D2163" s="100" t="s">
        <v>351</v>
      </c>
      <c r="E2163" s="102">
        <v>1.36</v>
      </c>
      <c r="F2163" s="102">
        <v>1.77</v>
      </c>
      <c r="G2163" s="102">
        <v>2.09</v>
      </c>
      <c r="H2163" s="102">
        <v>2.2599999999999998</v>
      </c>
      <c r="I2163" s="102">
        <v>1.87</v>
      </c>
      <c r="J2163" s="100" t="s">
        <v>352</v>
      </c>
      <c r="K2163" s="100" t="s">
        <v>346</v>
      </c>
      <c r="L2163" s="100" t="s">
        <v>353</v>
      </c>
    </row>
    <row r="2164" spans="1:12" hidden="1" x14ac:dyDescent="0.3">
      <c r="A2164" s="100" t="s">
        <v>3721</v>
      </c>
      <c r="B2164" s="97" t="s">
        <v>3722</v>
      </c>
      <c r="C2164" s="101" t="s">
        <v>356</v>
      </c>
      <c r="D2164" s="100" t="s">
        <v>351</v>
      </c>
      <c r="E2164" s="102" t="s">
        <v>364</v>
      </c>
      <c r="F2164" s="102" t="s">
        <v>364</v>
      </c>
      <c r="G2164" s="102" t="s">
        <v>364</v>
      </c>
      <c r="H2164" s="102" t="s">
        <v>364</v>
      </c>
      <c r="I2164" s="102" t="s">
        <v>364</v>
      </c>
      <c r="J2164" s="100" t="s">
        <v>345</v>
      </c>
      <c r="K2164" s="100" t="s">
        <v>346</v>
      </c>
      <c r="L2164" s="100" t="s">
        <v>347</v>
      </c>
    </row>
    <row r="2165" spans="1:12" hidden="1" x14ac:dyDescent="0.3">
      <c r="A2165" s="100" t="s">
        <v>3723</v>
      </c>
      <c r="B2165" s="97" t="s">
        <v>3724</v>
      </c>
      <c r="C2165" s="101" t="s">
        <v>1332</v>
      </c>
      <c r="D2165" s="100" t="s">
        <v>351</v>
      </c>
      <c r="E2165" s="102">
        <v>1.73</v>
      </c>
      <c r="F2165" s="102">
        <v>2.17</v>
      </c>
      <c r="G2165" s="102">
        <v>1.73</v>
      </c>
      <c r="H2165" s="102">
        <v>1.73</v>
      </c>
      <c r="I2165" s="102">
        <v>1.84</v>
      </c>
      <c r="J2165" s="100" t="s">
        <v>352</v>
      </c>
      <c r="K2165" s="100" t="s">
        <v>346</v>
      </c>
      <c r="L2165" s="100" t="s">
        <v>353</v>
      </c>
    </row>
    <row r="2166" spans="1:12" hidden="1" x14ac:dyDescent="0.3">
      <c r="A2166" s="100" t="s">
        <v>3725</v>
      </c>
      <c r="B2166" s="97" t="s">
        <v>1217</v>
      </c>
      <c r="C2166" s="101" t="s">
        <v>691</v>
      </c>
      <c r="D2166" s="100" t="s">
        <v>351</v>
      </c>
      <c r="E2166" s="102">
        <v>1.48</v>
      </c>
      <c r="F2166" s="102">
        <v>1.74</v>
      </c>
      <c r="G2166" s="102">
        <v>1.84</v>
      </c>
      <c r="H2166" s="102">
        <v>2.15</v>
      </c>
      <c r="I2166" s="102">
        <v>1.8</v>
      </c>
      <c r="J2166" s="100" t="s">
        <v>352</v>
      </c>
      <c r="K2166" s="100" t="s">
        <v>346</v>
      </c>
      <c r="L2166" s="100" t="s">
        <v>353</v>
      </c>
    </row>
    <row r="2167" spans="1:12" hidden="1" x14ac:dyDescent="0.3">
      <c r="A2167" s="100" t="s">
        <v>3726</v>
      </c>
      <c r="B2167" s="97" t="s">
        <v>626</v>
      </c>
      <c r="C2167" s="101" t="s">
        <v>418</v>
      </c>
      <c r="D2167" s="100" t="s">
        <v>351</v>
      </c>
      <c r="E2167" s="102" t="s">
        <v>393</v>
      </c>
      <c r="F2167" s="102" t="s">
        <v>393</v>
      </c>
      <c r="G2167" s="102" t="s">
        <v>393</v>
      </c>
      <c r="H2167" s="102" t="s">
        <v>393</v>
      </c>
      <c r="I2167" s="102" t="s">
        <v>393</v>
      </c>
      <c r="J2167" s="100" t="s">
        <v>345</v>
      </c>
      <c r="K2167" s="100" t="s">
        <v>346</v>
      </c>
      <c r="L2167" s="100" t="s">
        <v>347</v>
      </c>
    </row>
    <row r="2168" spans="1:12" hidden="1" x14ac:dyDescent="0.3">
      <c r="A2168" s="100" t="s">
        <v>3727</v>
      </c>
      <c r="B2168" s="97" t="s">
        <v>2136</v>
      </c>
      <c r="C2168" s="101" t="s">
        <v>1562</v>
      </c>
      <c r="D2168" s="100" t="s">
        <v>342</v>
      </c>
      <c r="E2168" s="102" t="s">
        <v>343</v>
      </c>
      <c r="F2168" s="102" t="s">
        <v>432</v>
      </c>
      <c r="G2168" s="102" t="s">
        <v>343</v>
      </c>
      <c r="H2168" s="102" t="s">
        <v>344</v>
      </c>
      <c r="I2168" s="102" t="s">
        <v>343</v>
      </c>
      <c r="J2168" s="100" t="s">
        <v>345</v>
      </c>
      <c r="K2168" s="100" t="s">
        <v>346</v>
      </c>
      <c r="L2168" s="100" t="s">
        <v>347</v>
      </c>
    </row>
    <row r="2169" spans="1:12" hidden="1" x14ac:dyDescent="0.3">
      <c r="A2169" s="100" t="s">
        <v>3728</v>
      </c>
      <c r="B2169" s="97" t="s">
        <v>3729</v>
      </c>
      <c r="C2169" s="101" t="s">
        <v>356</v>
      </c>
      <c r="D2169" s="100" t="s">
        <v>351</v>
      </c>
      <c r="E2169" s="102">
        <v>2.0099999999999998</v>
      </c>
      <c r="F2169" s="102">
        <v>2.2400000000000002</v>
      </c>
      <c r="G2169" s="102">
        <v>2.44</v>
      </c>
      <c r="H2169" s="102">
        <v>2.4900000000000002</v>
      </c>
      <c r="I2169" s="102">
        <v>2.2999999999999998</v>
      </c>
      <c r="J2169" s="100" t="s">
        <v>352</v>
      </c>
      <c r="K2169" s="100" t="s">
        <v>346</v>
      </c>
      <c r="L2169" s="100" t="s">
        <v>353</v>
      </c>
    </row>
    <row r="2170" spans="1:12" hidden="1" x14ac:dyDescent="0.3">
      <c r="A2170" s="100" t="s">
        <v>3730</v>
      </c>
      <c r="B2170" s="97" t="s">
        <v>2916</v>
      </c>
      <c r="C2170" s="101" t="s">
        <v>368</v>
      </c>
      <c r="D2170" s="100" t="s">
        <v>351</v>
      </c>
      <c r="E2170" s="102" t="s">
        <v>432</v>
      </c>
      <c r="F2170" s="102" t="s">
        <v>344</v>
      </c>
      <c r="G2170" s="102" t="s">
        <v>344</v>
      </c>
      <c r="H2170" s="102" t="s">
        <v>344</v>
      </c>
      <c r="I2170" s="102" t="s">
        <v>344</v>
      </c>
      <c r="J2170" s="100" t="s">
        <v>345</v>
      </c>
      <c r="K2170" s="100" t="s">
        <v>346</v>
      </c>
      <c r="L2170" s="100" t="s">
        <v>347</v>
      </c>
    </row>
    <row r="2171" spans="1:12" hidden="1" x14ac:dyDescent="0.3">
      <c r="A2171" s="100" t="s">
        <v>3731</v>
      </c>
      <c r="B2171" s="97" t="s">
        <v>715</v>
      </c>
      <c r="C2171" s="101" t="s">
        <v>769</v>
      </c>
      <c r="D2171" s="100" t="s">
        <v>351</v>
      </c>
      <c r="E2171" s="102" t="s">
        <v>343</v>
      </c>
      <c r="F2171" s="102" t="s">
        <v>343</v>
      </c>
      <c r="G2171" s="102" t="s">
        <v>343</v>
      </c>
      <c r="H2171" s="102" t="s">
        <v>344</v>
      </c>
      <c r="I2171" s="102" t="s">
        <v>343</v>
      </c>
      <c r="J2171" s="100" t="s">
        <v>345</v>
      </c>
      <c r="K2171" s="100" t="s">
        <v>346</v>
      </c>
      <c r="L2171" s="100" t="s">
        <v>347</v>
      </c>
    </row>
    <row r="2172" spans="1:12" hidden="1" x14ac:dyDescent="0.3">
      <c r="A2172" s="100" t="s">
        <v>3732</v>
      </c>
      <c r="B2172" s="97" t="s">
        <v>3733</v>
      </c>
      <c r="C2172" s="101" t="s">
        <v>460</v>
      </c>
      <c r="D2172" s="100" t="s">
        <v>342</v>
      </c>
      <c r="E2172" s="102">
        <v>1.46</v>
      </c>
      <c r="F2172" s="102">
        <v>1.64</v>
      </c>
      <c r="G2172" s="102">
        <v>1.99</v>
      </c>
      <c r="H2172" s="102">
        <v>2.1800000000000002</v>
      </c>
      <c r="I2172" s="102">
        <v>1.82</v>
      </c>
      <c r="J2172" s="100" t="s">
        <v>352</v>
      </c>
      <c r="K2172" s="100" t="s">
        <v>346</v>
      </c>
      <c r="L2172" s="100" t="s">
        <v>353</v>
      </c>
    </row>
    <row r="2173" spans="1:12" hidden="1" x14ac:dyDescent="0.3">
      <c r="A2173" s="100" t="s">
        <v>3734</v>
      </c>
      <c r="B2173" s="97" t="s">
        <v>1023</v>
      </c>
      <c r="C2173" s="101" t="s">
        <v>528</v>
      </c>
      <c r="D2173" s="100" t="s">
        <v>351</v>
      </c>
      <c r="E2173" s="102" t="s">
        <v>344</v>
      </c>
      <c r="F2173" s="102" t="s">
        <v>343</v>
      </c>
      <c r="G2173" s="102" t="s">
        <v>343</v>
      </c>
      <c r="H2173" s="102" t="s">
        <v>344</v>
      </c>
      <c r="I2173" s="102" t="s">
        <v>343</v>
      </c>
      <c r="J2173" s="100" t="s">
        <v>345</v>
      </c>
      <c r="K2173" s="100" t="s">
        <v>346</v>
      </c>
      <c r="L2173" s="100" t="s">
        <v>347</v>
      </c>
    </row>
    <row r="2174" spans="1:12" hidden="1" x14ac:dyDescent="0.3">
      <c r="A2174" s="100" t="s">
        <v>3735</v>
      </c>
      <c r="B2174" s="97" t="s">
        <v>3736</v>
      </c>
      <c r="C2174" s="101" t="s">
        <v>384</v>
      </c>
      <c r="D2174" s="100" t="s">
        <v>342</v>
      </c>
      <c r="E2174" s="102" t="s">
        <v>344</v>
      </c>
      <c r="F2174" s="102" t="s">
        <v>344</v>
      </c>
      <c r="G2174" s="102" t="s">
        <v>344</v>
      </c>
      <c r="H2174" s="102" t="s">
        <v>344</v>
      </c>
      <c r="I2174" s="102" t="s">
        <v>344</v>
      </c>
      <c r="J2174" s="100" t="s">
        <v>345</v>
      </c>
      <c r="K2174" s="100" t="s">
        <v>346</v>
      </c>
      <c r="L2174" s="100" t="s">
        <v>347</v>
      </c>
    </row>
    <row r="2175" spans="1:12" hidden="1" x14ac:dyDescent="0.3">
      <c r="A2175" s="100" t="s">
        <v>3737</v>
      </c>
      <c r="B2175" s="97" t="s">
        <v>909</v>
      </c>
      <c r="C2175" s="101" t="s">
        <v>812</v>
      </c>
      <c r="D2175" s="100" t="s">
        <v>351</v>
      </c>
      <c r="E2175" s="102" t="s">
        <v>344</v>
      </c>
      <c r="F2175" s="102" t="s">
        <v>432</v>
      </c>
      <c r="G2175" s="102" t="s">
        <v>343</v>
      </c>
      <c r="H2175" s="102" t="s">
        <v>432</v>
      </c>
      <c r="I2175" s="102" t="s">
        <v>344</v>
      </c>
      <c r="J2175" s="100" t="s">
        <v>345</v>
      </c>
      <c r="K2175" s="100" t="s">
        <v>346</v>
      </c>
      <c r="L2175" s="100" t="s">
        <v>347</v>
      </c>
    </row>
    <row r="2176" spans="1:12" hidden="1" x14ac:dyDescent="0.3">
      <c r="A2176" s="100" t="s">
        <v>3738</v>
      </c>
      <c r="B2176" s="97" t="s">
        <v>3739</v>
      </c>
      <c r="C2176" s="101" t="s">
        <v>356</v>
      </c>
      <c r="D2176" s="100" t="s">
        <v>363</v>
      </c>
      <c r="E2176" s="102" t="s">
        <v>364</v>
      </c>
      <c r="F2176" s="102" t="s">
        <v>364</v>
      </c>
      <c r="G2176" s="102" t="s">
        <v>364</v>
      </c>
      <c r="H2176" s="102" t="s">
        <v>364</v>
      </c>
      <c r="I2176" s="102" t="s">
        <v>364</v>
      </c>
      <c r="J2176" s="100" t="s">
        <v>365</v>
      </c>
      <c r="K2176" s="100" t="s">
        <v>346</v>
      </c>
      <c r="L2176" s="100" t="s">
        <v>347</v>
      </c>
    </row>
    <row r="2177" spans="1:12" hidden="1" x14ac:dyDescent="0.3">
      <c r="A2177" s="100" t="s">
        <v>3740</v>
      </c>
      <c r="B2177" s="97" t="s">
        <v>492</v>
      </c>
      <c r="C2177" s="101" t="s">
        <v>736</v>
      </c>
      <c r="D2177" s="100" t="s">
        <v>351</v>
      </c>
      <c r="E2177" s="102" t="s">
        <v>344</v>
      </c>
      <c r="F2177" s="102" t="s">
        <v>343</v>
      </c>
      <c r="G2177" s="102" t="s">
        <v>343</v>
      </c>
      <c r="H2177" s="102" t="s">
        <v>344</v>
      </c>
      <c r="I2177" s="102" t="s">
        <v>343</v>
      </c>
      <c r="J2177" s="100" t="s">
        <v>345</v>
      </c>
      <c r="K2177" s="100" t="s">
        <v>346</v>
      </c>
      <c r="L2177" s="100" t="s">
        <v>347</v>
      </c>
    </row>
    <row r="2178" spans="1:12" hidden="1" x14ac:dyDescent="0.3">
      <c r="A2178" s="100" t="s">
        <v>3741</v>
      </c>
      <c r="B2178" s="97" t="s">
        <v>3742</v>
      </c>
      <c r="C2178" s="101" t="s">
        <v>384</v>
      </c>
      <c r="D2178" s="100" t="s">
        <v>803</v>
      </c>
      <c r="E2178" s="102" t="s">
        <v>344</v>
      </c>
      <c r="F2178" s="102" t="s">
        <v>344</v>
      </c>
      <c r="G2178" s="102" t="s">
        <v>344</v>
      </c>
      <c r="H2178" s="102" t="s">
        <v>344</v>
      </c>
      <c r="I2178" s="102" t="s">
        <v>344</v>
      </c>
      <c r="J2178" s="100" t="s">
        <v>345</v>
      </c>
      <c r="K2178" s="100" t="s">
        <v>346</v>
      </c>
      <c r="L2178" s="100" t="s">
        <v>347</v>
      </c>
    </row>
    <row r="2179" spans="1:12" hidden="1" x14ac:dyDescent="0.3">
      <c r="A2179" s="100" t="s">
        <v>3743</v>
      </c>
      <c r="B2179" s="97" t="s">
        <v>522</v>
      </c>
      <c r="C2179" s="101" t="s">
        <v>1910</v>
      </c>
      <c r="D2179" s="100" t="s">
        <v>342</v>
      </c>
      <c r="E2179" s="102" t="s">
        <v>343</v>
      </c>
      <c r="F2179" s="102" t="s">
        <v>343</v>
      </c>
      <c r="G2179" s="102" t="s">
        <v>343</v>
      </c>
      <c r="H2179" s="102" t="s">
        <v>344</v>
      </c>
      <c r="I2179" s="102" t="s">
        <v>343</v>
      </c>
      <c r="J2179" s="100" t="s">
        <v>345</v>
      </c>
      <c r="K2179" s="100" t="s">
        <v>346</v>
      </c>
      <c r="L2179" s="100" t="s">
        <v>347</v>
      </c>
    </row>
    <row r="2180" spans="1:12" hidden="1" x14ac:dyDescent="0.3">
      <c r="A2180" s="100" t="s">
        <v>3744</v>
      </c>
      <c r="B2180" s="97" t="s">
        <v>1561</v>
      </c>
      <c r="C2180" s="101" t="s">
        <v>759</v>
      </c>
      <c r="D2180" s="100" t="s">
        <v>351</v>
      </c>
      <c r="E2180" s="102" t="s">
        <v>343</v>
      </c>
      <c r="F2180" s="102" t="s">
        <v>432</v>
      </c>
      <c r="G2180" s="102" t="s">
        <v>343</v>
      </c>
      <c r="H2180" s="102" t="s">
        <v>344</v>
      </c>
      <c r="I2180" s="102" t="s">
        <v>343</v>
      </c>
      <c r="J2180" s="100" t="s">
        <v>484</v>
      </c>
      <c r="K2180" s="100" t="s">
        <v>346</v>
      </c>
      <c r="L2180" s="100" t="s">
        <v>347</v>
      </c>
    </row>
    <row r="2181" spans="1:12" hidden="1" x14ac:dyDescent="0.3">
      <c r="A2181" s="100" t="s">
        <v>3745</v>
      </c>
      <c r="B2181" s="97" t="s">
        <v>3746</v>
      </c>
      <c r="C2181" s="101" t="s">
        <v>356</v>
      </c>
      <c r="D2181" s="100" t="s">
        <v>351</v>
      </c>
      <c r="E2181" s="102">
        <v>1.48</v>
      </c>
      <c r="F2181" s="102">
        <v>1.82</v>
      </c>
      <c r="G2181" s="102">
        <v>1.84</v>
      </c>
      <c r="H2181" s="102">
        <v>2.39</v>
      </c>
      <c r="I2181" s="102">
        <v>1.88</v>
      </c>
      <c r="J2181" s="100" t="s">
        <v>352</v>
      </c>
      <c r="K2181" s="100" t="s">
        <v>346</v>
      </c>
      <c r="L2181" s="100" t="s">
        <v>353</v>
      </c>
    </row>
    <row r="2182" spans="1:12" hidden="1" x14ac:dyDescent="0.3">
      <c r="A2182" s="100" t="s">
        <v>3747</v>
      </c>
      <c r="B2182" s="97" t="s">
        <v>1622</v>
      </c>
      <c r="C2182" s="101" t="s">
        <v>713</v>
      </c>
      <c r="D2182" s="100" t="s">
        <v>351</v>
      </c>
      <c r="E2182" s="102" t="s">
        <v>393</v>
      </c>
      <c r="F2182" s="102" t="s">
        <v>393</v>
      </c>
      <c r="G2182" s="102" t="s">
        <v>393</v>
      </c>
      <c r="H2182" s="102" t="s">
        <v>393</v>
      </c>
      <c r="I2182" s="102" t="s">
        <v>393</v>
      </c>
      <c r="J2182" s="100" t="s">
        <v>345</v>
      </c>
      <c r="K2182" s="100" t="s">
        <v>346</v>
      </c>
      <c r="L2182" s="100" t="s">
        <v>347</v>
      </c>
    </row>
    <row r="2183" spans="1:12" hidden="1" x14ac:dyDescent="0.3">
      <c r="A2183" s="100" t="s">
        <v>3748</v>
      </c>
      <c r="B2183" s="97" t="s">
        <v>1682</v>
      </c>
      <c r="C2183" s="101" t="s">
        <v>514</v>
      </c>
      <c r="D2183" s="100" t="s">
        <v>351</v>
      </c>
      <c r="E2183" s="102">
        <v>2.5609999999999999</v>
      </c>
      <c r="F2183" s="102">
        <v>2.4079999999999999</v>
      </c>
      <c r="G2183" s="102">
        <v>2.5169999999999999</v>
      </c>
      <c r="H2183" s="102">
        <v>2.08</v>
      </c>
      <c r="I2183" s="102">
        <v>2.3919999999999999</v>
      </c>
      <c r="J2183" s="100" t="s">
        <v>515</v>
      </c>
      <c r="K2183" s="100" t="s">
        <v>346</v>
      </c>
      <c r="L2183" s="100" t="s">
        <v>353</v>
      </c>
    </row>
    <row r="2184" spans="1:12" hidden="1" x14ac:dyDescent="0.3">
      <c r="A2184" s="100" t="s">
        <v>3749</v>
      </c>
      <c r="B2184" s="97" t="s">
        <v>3437</v>
      </c>
      <c r="C2184" s="101" t="s">
        <v>360</v>
      </c>
      <c r="D2184" s="100" t="s">
        <v>342</v>
      </c>
      <c r="E2184" s="102">
        <v>1.53</v>
      </c>
      <c r="F2184" s="102">
        <v>1.78</v>
      </c>
      <c r="G2184" s="102">
        <v>1.88</v>
      </c>
      <c r="H2184" s="102">
        <v>2.2799999999999998</v>
      </c>
      <c r="I2184" s="102">
        <v>1.87</v>
      </c>
      <c r="J2184" s="100" t="s">
        <v>352</v>
      </c>
      <c r="K2184" s="100" t="s">
        <v>346</v>
      </c>
      <c r="L2184" s="100" t="s">
        <v>353</v>
      </c>
    </row>
    <row r="2185" spans="1:12" hidden="1" x14ac:dyDescent="0.3">
      <c r="A2185" s="100" t="s">
        <v>3750</v>
      </c>
      <c r="B2185" s="97" t="s">
        <v>2932</v>
      </c>
      <c r="C2185" s="101" t="s">
        <v>1004</v>
      </c>
      <c r="D2185" s="100" t="s">
        <v>351</v>
      </c>
      <c r="E2185" s="102">
        <v>1.42</v>
      </c>
      <c r="F2185" s="102">
        <v>1.76</v>
      </c>
      <c r="G2185" s="102">
        <v>1.88</v>
      </c>
      <c r="H2185" s="102">
        <v>2.2799999999999998</v>
      </c>
      <c r="I2185" s="102">
        <v>1.84</v>
      </c>
      <c r="J2185" s="100" t="s">
        <v>352</v>
      </c>
      <c r="K2185" s="100" t="s">
        <v>346</v>
      </c>
      <c r="L2185" s="100" t="s">
        <v>353</v>
      </c>
    </row>
    <row r="2186" spans="1:12" hidden="1" x14ac:dyDescent="0.3">
      <c r="A2186" s="100" t="s">
        <v>3751</v>
      </c>
      <c r="B2186" s="97" t="s">
        <v>3752</v>
      </c>
      <c r="C2186" s="101" t="s">
        <v>384</v>
      </c>
      <c r="D2186" s="100" t="s">
        <v>342</v>
      </c>
      <c r="E2186" s="102" t="s">
        <v>344</v>
      </c>
      <c r="F2186" s="102" t="s">
        <v>344</v>
      </c>
      <c r="G2186" s="102" t="s">
        <v>344</v>
      </c>
      <c r="H2186" s="102" t="s">
        <v>344</v>
      </c>
      <c r="I2186" s="102" t="s">
        <v>344</v>
      </c>
      <c r="J2186" s="100" t="s">
        <v>345</v>
      </c>
      <c r="K2186" s="100" t="s">
        <v>346</v>
      </c>
      <c r="L2186" s="100" t="s">
        <v>347</v>
      </c>
    </row>
    <row r="2187" spans="1:12" hidden="1" x14ac:dyDescent="0.3">
      <c r="A2187" s="100" t="s">
        <v>3753</v>
      </c>
      <c r="B2187" s="97" t="s">
        <v>349</v>
      </c>
      <c r="C2187" s="101" t="s">
        <v>443</v>
      </c>
      <c r="D2187" s="100" t="s">
        <v>351</v>
      </c>
      <c r="E2187" s="102">
        <v>1.35</v>
      </c>
      <c r="F2187" s="102">
        <v>1.75</v>
      </c>
      <c r="G2187" s="102">
        <v>1.82</v>
      </c>
      <c r="H2187" s="102">
        <v>2.1800000000000002</v>
      </c>
      <c r="I2187" s="102">
        <v>1.78</v>
      </c>
      <c r="J2187" s="100" t="s">
        <v>352</v>
      </c>
      <c r="K2187" s="100" t="s">
        <v>346</v>
      </c>
      <c r="L2187" s="100" t="s">
        <v>353</v>
      </c>
    </row>
    <row r="2188" spans="1:12" hidden="1" x14ac:dyDescent="0.3">
      <c r="A2188" s="100" t="s">
        <v>3754</v>
      </c>
      <c r="B2188" s="97" t="s">
        <v>3755</v>
      </c>
      <c r="C2188" s="101" t="s">
        <v>384</v>
      </c>
      <c r="D2188" s="100" t="s">
        <v>351</v>
      </c>
      <c r="E2188" s="102" t="s">
        <v>344</v>
      </c>
      <c r="F2188" s="102" t="s">
        <v>344</v>
      </c>
      <c r="G2188" s="102" t="s">
        <v>344</v>
      </c>
      <c r="H2188" s="102" t="s">
        <v>344</v>
      </c>
      <c r="I2188" s="102" t="s">
        <v>344</v>
      </c>
      <c r="J2188" s="100" t="s">
        <v>345</v>
      </c>
      <c r="K2188" s="100" t="s">
        <v>346</v>
      </c>
      <c r="L2188" s="100" t="s">
        <v>347</v>
      </c>
    </row>
    <row r="2189" spans="1:12" hidden="1" x14ac:dyDescent="0.3">
      <c r="A2189" s="100" t="s">
        <v>3756</v>
      </c>
      <c r="B2189" s="97" t="s">
        <v>3757</v>
      </c>
      <c r="C2189" s="101" t="s">
        <v>384</v>
      </c>
      <c r="D2189" s="100" t="s">
        <v>342</v>
      </c>
      <c r="E2189" s="102" t="s">
        <v>344</v>
      </c>
      <c r="F2189" s="102" t="s">
        <v>344</v>
      </c>
      <c r="G2189" s="102" t="s">
        <v>344</v>
      </c>
      <c r="H2189" s="102" t="s">
        <v>344</v>
      </c>
      <c r="I2189" s="102" t="s">
        <v>344</v>
      </c>
      <c r="J2189" s="100" t="s">
        <v>345</v>
      </c>
      <c r="K2189" s="100" t="s">
        <v>346</v>
      </c>
      <c r="L2189" s="100" t="s">
        <v>347</v>
      </c>
    </row>
    <row r="2190" spans="1:12" hidden="1" x14ac:dyDescent="0.3">
      <c r="A2190" s="100" t="s">
        <v>3758</v>
      </c>
      <c r="B2190" s="97" t="s">
        <v>2616</v>
      </c>
      <c r="C2190" s="101" t="s">
        <v>431</v>
      </c>
      <c r="D2190" s="100" t="s">
        <v>351</v>
      </c>
      <c r="E2190" s="102" t="s">
        <v>344</v>
      </c>
      <c r="F2190" s="102" t="s">
        <v>344</v>
      </c>
      <c r="G2190" s="102" t="s">
        <v>432</v>
      </c>
      <c r="H2190" s="102" t="s">
        <v>344</v>
      </c>
      <c r="I2190" s="102" t="s">
        <v>344</v>
      </c>
      <c r="J2190" s="100" t="s">
        <v>345</v>
      </c>
      <c r="K2190" s="100" t="s">
        <v>346</v>
      </c>
      <c r="L2190" s="100" t="s">
        <v>347</v>
      </c>
    </row>
    <row r="2191" spans="1:12" hidden="1" x14ac:dyDescent="0.3">
      <c r="A2191" s="100" t="s">
        <v>3759</v>
      </c>
      <c r="B2191" s="97" t="s">
        <v>2153</v>
      </c>
      <c r="C2191" s="101" t="s">
        <v>405</v>
      </c>
      <c r="D2191" s="100" t="s">
        <v>351</v>
      </c>
      <c r="E2191" s="102" t="s">
        <v>344</v>
      </c>
      <c r="F2191" s="102" t="s">
        <v>343</v>
      </c>
      <c r="G2191" s="102" t="s">
        <v>343</v>
      </c>
      <c r="H2191" s="102" t="s">
        <v>344</v>
      </c>
      <c r="I2191" s="102" t="s">
        <v>343</v>
      </c>
      <c r="J2191" s="100" t="s">
        <v>345</v>
      </c>
      <c r="K2191" s="100" t="s">
        <v>346</v>
      </c>
      <c r="L2191" s="100" t="s">
        <v>347</v>
      </c>
    </row>
    <row r="2192" spans="1:12" hidden="1" x14ac:dyDescent="0.3">
      <c r="A2192" s="100" t="s">
        <v>3760</v>
      </c>
      <c r="B2192" s="97" t="s">
        <v>1050</v>
      </c>
      <c r="C2192" s="101" t="s">
        <v>415</v>
      </c>
      <c r="D2192" s="100" t="s">
        <v>342</v>
      </c>
      <c r="E2192" s="102" t="s">
        <v>343</v>
      </c>
      <c r="F2192" s="102" t="s">
        <v>344</v>
      </c>
      <c r="G2192" s="102" t="s">
        <v>343</v>
      </c>
      <c r="H2192" s="102" t="s">
        <v>344</v>
      </c>
      <c r="I2192" s="102" t="s">
        <v>343</v>
      </c>
      <c r="J2192" s="100" t="s">
        <v>345</v>
      </c>
      <c r="K2192" s="100" t="s">
        <v>346</v>
      </c>
      <c r="L2192" s="100" t="s">
        <v>347</v>
      </c>
    </row>
    <row r="2193" spans="1:12" hidden="1" x14ac:dyDescent="0.3">
      <c r="A2193" s="100" t="s">
        <v>3761</v>
      </c>
      <c r="B2193" s="97" t="s">
        <v>1685</v>
      </c>
      <c r="C2193" s="101" t="s">
        <v>743</v>
      </c>
      <c r="D2193" s="100" t="s">
        <v>351</v>
      </c>
      <c r="E2193" s="102">
        <v>2.121</v>
      </c>
      <c r="F2193" s="102" t="s">
        <v>344</v>
      </c>
      <c r="G2193" s="102">
        <v>1.7829999999999999</v>
      </c>
      <c r="H2193" s="102">
        <v>2.17</v>
      </c>
      <c r="I2193" s="102">
        <v>2.0190000000000001</v>
      </c>
      <c r="J2193" s="100" t="s">
        <v>435</v>
      </c>
      <c r="K2193" s="100" t="s">
        <v>346</v>
      </c>
      <c r="L2193" s="100" t="s">
        <v>353</v>
      </c>
    </row>
    <row r="2194" spans="1:12" hidden="1" x14ac:dyDescent="0.3">
      <c r="A2194" s="100" t="s">
        <v>3762</v>
      </c>
      <c r="B2194" s="97" t="s">
        <v>3763</v>
      </c>
      <c r="C2194" s="101" t="s">
        <v>418</v>
      </c>
      <c r="D2194" s="100" t="s">
        <v>351</v>
      </c>
      <c r="E2194" s="102" t="s">
        <v>393</v>
      </c>
      <c r="F2194" s="102" t="s">
        <v>393</v>
      </c>
      <c r="G2194" s="102" t="s">
        <v>393</v>
      </c>
      <c r="H2194" s="102" t="s">
        <v>393</v>
      </c>
      <c r="I2194" s="102" t="s">
        <v>393</v>
      </c>
      <c r="J2194" s="100" t="s">
        <v>345</v>
      </c>
      <c r="K2194" s="100" t="s">
        <v>346</v>
      </c>
      <c r="L2194" s="100" t="s">
        <v>347</v>
      </c>
    </row>
    <row r="2195" spans="1:12" hidden="1" x14ac:dyDescent="0.3">
      <c r="A2195" s="100" t="s">
        <v>3764</v>
      </c>
      <c r="B2195" s="97" t="s">
        <v>3765</v>
      </c>
      <c r="C2195" s="101" t="s">
        <v>384</v>
      </c>
      <c r="D2195" s="100" t="s">
        <v>351</v>
      </c>
      <c r="E2195" s="102" t="s">
        <v>343</v>
      </c>
      <c r="F2195" s="102" t="s">
        <v>343</v>
      </c>
      <c r="G2195" s="102" t="s">
        <v>343</v>
      </c>
      <c r="H2195" s="102" t="s">
        <v>344</v>
      </c>
      <c r="I2195" s="102" t="s">
        <v>343</v>
      </c>
      <c r="J2195" s="100" t="s">
        <v>345</v>
      </c>
      <c r="K2195" s="100" t="s">
        <v>346</v>
      </c>
      <c r="L2195" s="100" t="s">
        <v>347</v>
      </c>
    </row>
    <row r="2196" spans="1:12" hidden="1" x14ac:dyDescent="0.3">
      <c r="A2196" s="100" t="s">
        <v>3766</v>
      </c>
      <c r="B2196" s="97" t="s">
        <v>1008</v>
      </c>
      <c r="C2196" s="101" t="s">
        <v>1244</v>
      </c>
      <c r="D2196" s="100" t="s">
        <v>351</v>
      </c>
      <c r="E2196" s="102" t="s">
        <v>393</v>
      </c>
      <c r="F2196" s="102" t="s">
        <v>393</v>
      </c>
      <c r="G2196" s="102" t="s">
        <v>393</v>
      </c>
      <c r="H2196" s="102" t="s">
        <v>393</v>
      </c>
      <c r="I2196" s="102" t="s">
        <v>393</v>
      </c>
      <c r="J2196" s="100" t="s">
        <v>345</v>
      </c>
      <c r="K2196" s="100" t="s">
        <v>346</v>
      </c>
      <c r="L2196" s="100" t="s">
        <v>347</v>
      </c>
    </row>
    <row r="2197" spans="1:12" hidden="1" x14ac:dyDescent="0.3">
      <c r="A2197" s="100" t="s">
        <v>3767</v>
      </c>
      <c r="B2197" s="97" t="s">
        <v>924</v>
      </c>
      <c r="C2197" s="101" t="s">
        <v>739</v>
      </c>
      <c r="D2197" s="100" t="s">
        <v>342</v>
      </c>
      <c r="E2197" s="102">
        <v>2.0310000000000001</v>
      </c>
      <c r="F2197" s="102">
        <v>2.714</v>
      </c>
      <c r="G2197" s="102">
        <v>2.5129999999999999</v>
      </c>
      <c r="H2197" s="102">
        <v>2.0169999999999999</v>
      </c>
      <c r="I2197" s="102">
        <v>2.319</v>
      </c>
      <c r="J2197" s="100" t="s">
        <v>621</v>
      </c>
      <c r="K2197" s="100" t="s">
        <v>346</v>
      </c>
      <c r="L2197" s="100" t="s">
        <v>478</v>
      </c>
    </row>
    <row r="2198" spans="1:12" hidden="1" x14ac:dyDescent="0.3">
      <c r="A2198" s="100" t="s">
        <v>3768</v>
      </c>
      <c r="B2198" s="97" t="s">
        <v>1199</v>
      </c>
      <c r="C2198" s="101" t="s">
        <v>610</v>
      </c>
      <c r="D2198" s="100" t="s">
        <v>342</v>
      </c>
      <c r="E2198" s="102">
        <v>2.02</v>
      </c>
      <c r="F2198" s="102">
        <v>2.02</v>
      </c>
      <c r="G2198" s="102">
        <v>2.02</v>
      </c>
      <c r="H2198" s="102">
        <v>2.02</v>
      </c>
      <c r="I2198" s="102">
        <v>2.02</v>
      </c>
      <c r="J2198" s="100" t="s">
        <v>706</v>
      </c>
      <c r="K2198" s="100" t="s">
        <v>346</v>
      </c>
      <c r="L2198" s="100" t="s">
        <v>478</v>
      </c>
    </row>
    <row r="2199" spans="1:12" hidden="1" x14ac:dyDescent="0.3">
      <c r="A2199" s="100" t="s">
        <v>3769</v>
      </c>
      <c r="B2199" s="97" t="s">
        <v>3165</v>
      </c>
      <c r="C2199" s="101" t="s">
        <v>514</v>
      </c>
      <c r="D2199" s="100" t="s">
        <v>342</v>
      </c>
      <c r="E2199" s="102">
        <v>2.0099999999999998</v>
      </c>
      <c r="F2199" s="102">
        <v>2.93</v>
      </c>
      <c r="G2199" s="102">
        <v>2.0099999999999998</v>
      </c>
      <c r="H2199" s="102">
        <v>2.0099999999999998</v>
      </c>
      <c r="I2199" s="102">
        <v>2.2400000000000002</v>
      </c>
      <c r="J2199" s="100" t="s">
        <v>922</v>
      </c>
      <c r="K2199" s="100" t="s">
        <v>346</v>
      </c>
      <c r="L2199" s="100" t="s">
        <v>478</v>
      </c>
    </row>
    <row r="2200" spans="1:12" hidden="1" x14ac:dyDescent="0.3">
      <c r="A2200" s="100" t="s">
        <v>3770</v>
      </c>
      <c r="B2200" s="97" t="s">
        <v>843</v>
      </c>
      <c r="C2200" s="101" t="s">
        <v>412</v>
      </c>
      <c r="D2200" s="100" t="s">
        <v>351</v>
      </c>
      <c r="E2200" s="102">
        <v>1.48</v>
      </c>
      <c r="F2200" s="102">
        <v>1.82</v>
      </c>
      <c r="G2200" s="102">
        <v>1.84</v>
      </c>
      <c r="H2200" s="102">
        <v>2.39</v>
      </c>
      <c r="I2200" s="102">
        <v>1.88</v>
      </c>
      <c r="J2200" s="100" t="s">
        <v>352</v>
      </c>
      <c r="K2200" s="100" t="s">
        <v>346</v>
      </c>
      <c r="L2200" s="100" t="s">
        <v>353</v>
      </c>
    </row>
    <row r="2201" spans="1:12" hidden="1" x14ac:dyDescent="0.3">
      <c r="A2201" s="100" t="s">
        <v>3771</v>
      </c>
      <c r="B2201" s="97" t="s">
        <v>3772</v>
      </c>
      <c r="C2201" s="101" t="s">
        <v>460</v>
      </c>
      <c r="D2201" s="100" t="s">
        <v>351</v>
      </c>
      <c r="E2201" s="102">
        <v>1.56</v>
      </c>
      <c r="F2201" s="102">
        <v>1.79</v>
      </c>
      <c r="G2201" s="102">
        <v>1.83</v>
      </c>
      <c r="H2201" s="102">
        <v>2.3199999999999998</v>
      </c>
      <c r="I2201" s="102">
        <v>1.88</v>
      </c>
      <c r="J2201" s="100" t="s">
        <v>352</v>
      </c>
      <c r="K2201" s="100" t="s">
        <v>346</v>
      </c>
      <c r="L2201" s="100" t="s">
        <v>353</v>
      </c>
    </row>
    <row r="2202" spans="1:12" hidden="1" x14ac:dyDescent="0.3">
      <c r="A2202" s="100" t="s">
        <v>3773</v>
      </c>
      <c r="B2202" s="97" t="s">
        <v>3774</v>
      </c>
      <c r="C2202" s="101" t="s">
        <v>356</v>
      </c>
      <c r="D2202" s="100" t="s">
        <v>342</v>
      </c>
      <c r="E2202" s="102" t="s">
        <v>344</v>
      </c>
      <c r="F2202" s="102" t="s">
        <v>344</v>
      </c>
      <c r="G2202" s="102" t="s">
        <v>344</v>
      </c>
      <c r="H2202" s="102" t="s">
        <v>344</v>
      </c>
      <c r="I2202" s="102" t="s">
        <v>344</v>
      </c>
      <c r="J2202" s="100" t="s">
        <v>345</v>
      </c>
      <c r="K2202" s="100" t="s">
        <v>346</v>
      </c>
      <c r="L2202" s="100" t="s">
        <v>347</v>
      </c>
    </row>
    <row r="2203" spans="1:12" hidden="1" x14ac:dyDescent="0.3">
      <c r="A2203" s="100" t="s">
        <v>3775</v>
      </c>
      <c r="B2203" s="97" t="s">
        <v>1042</v>
      </c>
      <c r="C2203" s="101" t="s">
        <v>644</v>
      </c>
      <c r="D2203" s="100" t="s">
        <v>351</v>
      </c>
      <c r="E2203" s="102" t="s">
        <v>393</v>
      </c>
      <c r="F2203" s="102" t="s">
        <v>393</v>
      </c>
      <c r="G2203" s="102" t="s">
        <v>393</v>
      </c>
      <c r="H2203" s="102" t="s">
        <v>393</v>
      </c>
      <c r="I2203" s="102" t="s">
        <v>393</v>
      </c>
      <c r="J2203" s="100" t="s">
        <v>345</v>
      </c>
      <c r="K2203" s="100" t="s">
        <v>346</v>
      </c>
      <c r="L2203" s="100" t="s">
        <v>347</v>
      </c>
    </row>
    <row r="2204" spans="1:12" hidden="1" x14ac:dyDescent="0.3">
      <c r="A2204" s="100" t="s">
        <v>3776</v>
      </c>
      <c r="B2204" s="97" t="s">
        <v>2426</v>
      </c>
      <c r="C2204" s="101" t="s">
        <v>384</v>
      </c>
      <c r="D2204" s="100" t="s">
        <v>351</v>
      </c>
      <c r="E2204" s="102" t="s">
        <v>344</v>
      </c>
      <c r="F2204" s="102" t="s">
        <v>344</v>
      </c>
      <c r="G2204" s="102" t="s">
        <v>344</v>
      </c>
      <c r="H2204" s="102" t="s">
        <v>344</v>
      </c>
      <c r="I2204" s="102" t="s">
        <v>344</v>
      </c>
      <c r="J2204" s="100" t="s">
        <v>345</v>
      </c>
      <c r="K2204" s="100" t="s">
        <v>346</v>
      </c>
      <c r="L2204" s="100" t="s">
        <v>347</v>
      </c>
    </row>
    <row r="2205" spans="1:12" hidden="1" x14ac:dyDescent="0.3">
      <c r="A2205" s="100" t="s">
        <v>3777</v>
      </c>
      <c r="B2205" s="97" t="s">
        <v>1154</v>
      </c>
      <c r="C2205" s="101" t="s">
        <v>868</v>
      </c>
      <c r="D2205" s="100" t="s">
        <v>351</v>
      </c>
      <c r="E2205" s="102">
        <v>2.1429999999999998</v>
      </c>
      <c r="F2205" s="102" t="s">
        <v>344</v>
      </c>
      <c r="G2205" s="102">
        <v>1.83</v>
      </c>
      <c r="H2205" s="102">
        <v>2.1800000000000002</v>
      </c>
      <c r="I2205" s="102">
        <v>2.0379999999999998</v>
      </c>
      <c r="J2205" s="100" t="s">
        <v>435</v>
      </c>
      <c r="K2205" s="100" t="s">
        <v>346</v>
      </c>
      <c r="L2205" s="100" t="s">
        <v>353</v>
      </c>
    </row>
    <row r="2206" spans="1:12" hidden="1" x14ac:dyDescent="0.3">
      <c r="A2206" s="100" t="s">
        <v>3778</v>
      </c>
      <c r="B2206" s="97" t="s">
        <v>414</v>
      </c>
      <c r="C2206" s="101" t="s">
        <v>443</v>
      </c>
      <c r="D2206" s="100" t="s">
        <v>351</v>
      </c>
      <c r="E2206" s="102">
        <v>1.48</v>
      </c>
      <c r="F2206" s="102">
        <v>1.82</v>
      </c>
      <c r="G2206" s="102">
        <v>1.84</v>
      </c>
      <c r="H2206" s="102">
        <v>2.39</v>
      </c>
      <c r="I2206" s="102">
        <v>1.88</v>
      </c>
      <c r="J2206" s="100" t="s">
        <v>352</v>
      </c>
      <c r="K2206" s="100" t="s">
        <v>346</v>
      </c>
      <c r="L2206" s="100" t="s">
        <v>353</v>
      </c>
    </row>
    <row r="2207" spans="1:12" hidden="1" x14ac:dyDescent="0.3">
      <c r="A2207" s="100" t="s">
        <v>3779</v>
      </c>
      <c r="B2207" s="97" t="s">
        <v>3780</v>
      </c>
      <c r="C2207" s="101" t="s">
        <v>460</v>
      </c>
      <c r="D2207" s="100" t="s">
        <v>351</v>
      </c>
      <c r="E2207" s="102">
        <v>1.62</v>
      </c>
      <c r="F2207" s="102">
        <v>1.68</v>
      </c>
      <c r="G2207" s="102">
        <v>1.89</v>
      </c>
      <c r="H2207" s="102">
        <v>2.31</v>
      </c>
      <c r="I2207" s="102">
        <v>1.87</v>
      </c>
      <c r="J2207" s="100" t="s">
        <v>352</v>
      </c>
      <c r="K2207" s="100" t="s">
        <v>346</v>
      </c>
      <c r="L2207" s="100" t="s">
        <v>353</v>
      </c>
    </row>
    <row r="2208" spans="1:12" hidden="1" x14ac:dyDescent="0.3">
      <c r="A2208" s="100" t="s">
        <v>3781</v>
      </c>
      <c r="B2208" s="97" t="s">
        <v>574</v>
      </c>
      <c r="C2208" s="101" t="s">
        <v>726</v>
      </c>
      <c r="D2208" s="100" t="s">
        <v>342</v>
      </c>
      <c r="E2208" s="102" t="s">
        <v>343</v>
      </c>
      <c r="F2208" s="102" t="s">
        <v>343</v>
      </c>
      <c r="G2208" s="102" t="s">
        <v>343</v>
      </c>
      <c r="H2208" s="102" t="s">
        <v>344</v>
      </c>
      <c r="I2208" s="102" t="s">
        <v>343</v>
      </c>
      <c r="J2208" s="100" t="s">
        <v>345</v>
      </c>
      <c r="K2208" s="100" t="s">
        <v>346</v>
      </c>
      <c r="L2208" s="100" t="s">
        <v>347</v>
      </c>
    </row>
    <row r="2209" spans="1:12" hidden="1" x14ac:dyDescent="0.3">
      <c r="A2209" s="100" t="s">
        <v>3782</v>
      </c>
      <c r="B2209" s="97" t="s">
        <v>896</v>
      </c>
      <c r="C2209" s="101" t="s">
        <v>791</v>
      </c>
      <c r="D2209" s="100" t="s">
        <v>342</v>
      </c>
      <c r="E2209" s="102" t="s">
        <v>344</v>
      </c>
      <c r="F2209" s="102" t="s">
        <v>344</v>
      </c>
      <c r="G2209" s="102" t="s">
        <v>343</v>
      </c>
      <c r="H2209" s="102" t="s">
        <v>344</v>
      </c>
      <c r="I2209" s="102" t="s">
        <v>343</v>
      </c>
      <c r="J2209" s="100" t="s">
        <v>345</v>
      </c>
      <c r="K2209" s="100" t="s">
        <v>346</v>
      </c>
      <c r="L2209" s="100" t="s">
        <v>347</v>
      </c>
    </row>
    <row r="2210" spans="1:12" hidden="1" x14ac:dyDescent="0.3">
      <c r="A2210" s="100" t="s">
        <v>3783</v>
      </c>
      <c r="B2210" s="97" t="s">
        <v>650</v>
      </c>
      <c r="C2210" s="101" t="s">
        <v>371</v>
      </c>
      <c r="D2210" s="100" t="s">
        <v>351</v>
      </c>
      <c r="E2210" s="102" t="s">
        <v>343</v>
      </c>
      <c r="F2210" s="102" t="s">
        <v>343</v>
      </c>
      <c r="G2210" s="102" t="s">
        <v>343</v>
      </c>
      <c r="H2210" s="102" t="s">
        <v>344</v>
      </c>
      <c r="I2210" s="102" t="s">
        <v>343</v>
      </c>
      <c r="J2210" s="100" t="s">
        <v>345</v>
      </c>
      <c r="K2210" s="100" t="s">
        <v>346</v>
      </c>
      <c r="L2210" s="100" t="s">
        <v>347</v>
      </c>
    </row>
    <row r="2211" spans="1:12" hidden="1" x14ac:dyDescent="0.3">
      <c r="A2211" s="100" t="s">
        <v>3784</v>
      </c>
      <c r="B2211" s="97" t="s">
        <v>679</v>
      </c>
      <c r="C2211" s="101" t="s">
        <v>670</v>
      </c>
      <c r="D2211" s="100" t="s">
        <v>351</v>
      </c>
      <c r="E2211" s="102" t="s">
        <v>393</v>
      </c>
      <c r="F2211" s="102" t="s">
        <v>393</v>
      </c>
      <c r="G2211" s="102" t="s">
        <v>393</v>
      </c>
      <c r="H2211" s="102" t="s">
        <v>393</v>
      </c>
      <c r="I2211" s="102" t="s">
        <v>393</v>
      </c>
      <c r="J2211" s="100" t="s">
        <v>345</v>
      </c>
      <c r="K2211" s="100" t="s">
        <v>346</v>
      </c>
      <c r="L2211" s="100" t="s">
        <v>347</v>
      </c>
    </row>
    <row r="2212" spans="1:12" hidden="1" x14ac:dyDescent="0.3">
      <c r="A2212" s="100" t="s">
        <v>3785</v>
      </c>
      <c r="B2212" s="97" t="s">
        <v>3786</v>
      </c>
      <c r="C2212" s="101" t="s">
        <v>356</v>
      </c>
      <c r="D2212" s="100" t="s">
        <v>351</v>
      </c>
      <c r="E2212" s="102">
        <v>1.77</v>
      </c>
      <c r="F2212" s="102">
        <v>2.0699999999999998</v>
      </c>
      <c r="G2212" s="102">
        <v>2.17</v>
      </c>
      <c r="H2212" s="102">
        <v>2.4300000000000002</v>
      </c>
      <c r="I2212" s="102">
        <v>2.11</v>
      </c>
      <c r="J2212" s="100" t="s">
        <v>352</v>
      </c>
      <c r="K2212" s="100" t="s">
        <v>346</v>
      </c>
      <c r="L2212" s="100" t="s">
        <v>353</v>
      </c>
    </row>
    <row r="2213" spans="1:12" hidden="1" x14ac:dyDescent="0.3">
      <c r="A2213" s="100" t="s">
        <v>3787</v>
      </c>
      <c r="B2213" s="97" t="s">
        <v>3788</v>
      </c>
      <c r="C2213" s="101" t="s">
        <v>384</v>
      </c>
      <c r="D2213" s="100" t="s">
        <v>363</v>
      </c>
      <c r="E2213" s="102" t="s">
        <v>364</v>
      </c>
      <c r="F2213" s="102" t="s">
        <v>364</v>
      </c>
      <c r="G2213" s="102" t="s">
        <v>364</v>
      </c>
      <c r="H2213" s="102" t="s">
        <v>364</v>
      </c>
      <c r="I2213" s="102" t="s">
        <v>364</v>
      </c>
      <c r="J2213" s="100" t="s">
        <v>345</v>
      </c>
      <c r="K2213" s="100" t="s">
        <v>346</v>
      </c>
      <c r="L2213" s="100" t="s">
        <v>347</v>
      </c>
    </row>
    <row r="2214" spans="1:12" hidden="1" x14ac:dyDescent="0.3">
      <c r="A2214" s="100" t="s">
        <v>3789</v>
      </c>
      <c r="B2214" s="97" t="s">
        <v>3790</v>
      </c>
      <c r="C2214" s="101" t="s">
        <v>496</v>
      </c>
      <c r="D2214" s="100" t="s">
        <v>342</v>
      </c>
      <c r="E2214" s="102">
        <v>1.36</v>
      </c>
      <c r="F2214" s="102">
        <v>1.94</v>
      </c>
      <c r="G2214" s="102">
        <v>1.82</v>
      </c>
      <c r="H2214" s="102">
        <v>2.2799999999999998</v>
      </c>
      <c r="I2214" s="102">
        <v>1.85</v>
      </c>
      <c r="J2214" s="100" t="s">
        <v>352</v>
      </c>
      <c r="K2214" s="100" t="s">
        <v>346</v>
      </c>
      <c r="L2214" s="100" t="s">
        <v>353</v>
      </c>
    </row>
    <row r="2215" spans="1:12" hidden="1" x14ac:dyDescent="0.3">
      <c r="A2215" s="100" t="s">
        <v>3791</v>
      </c>
      <c r="B2215" s="97" t="s">
        <v>715</v>
      </c>
      <c r="C2215" s="101" t="s">
        <v>425</v>
      </c>
      <c r="D2215" s="100" t="s">
        <v>342</v>
      </c>
      <c r="E2215" s="102" t="s">
        <v>343</v>
      </c>
      <c r="F2215" s="102" t="s">
        <v>343</v>
      </c>
      <c r="G2215" s="102" t="s">
        <v>343</v>
      </c>
      <c r="H2215" s="102" t="s">
        <v>344</v>
      </c>
      <c r="I2215" s="102" t="s">
        <v>343</v>
      </c>
      <c r="J2215" s="100" t="s">
        <v>345</v>
      </c>
      <c r="K2215" s="100" t="s">
        <v>346</v>
      </c>
      <c r="L2215" s="100" t="s">
        <v>347</v>
      </c>
    </row>
    <row r="2216" spans="1:12" hidden="1" x14ac:dyDescent="0.3">
      <c r="A2216" s="100" t="s">
        <v>3792</v>
      </c>
      <c r="B2216" s="97" t="s">
        <v>2746</v>
      </c>
      <c r="C2216" s="101" t="s">
        <v>769</v>
      </c>
      <c r="D2216" s="100" t="s">
        <v>351</v>
      </c>
      <c r="E2216" s="102" t="s">
        <v>343</v>
      </c>
      <c r="F2216" s="102" t="s">
        <v>432</v>
      </c>
      <c r="G2216" s="102" t="s">
        <v>343</v>
      </c>
      <c r="H2216" s="102" t="s">
        <v>344</v>
      </c>
      <c r="I2216" s="102" t="s">
        <v>343</v>
      </c>
      <c r="J2216" s="100" t="s">
        <v>345</v>
      </c>
      <c r="K2216" s="100" t="s">
        <v>346</v>
      </c>
      <c r="L2216" s="100" t="s">
        <v>347</v>
      </c>
    </row>
    <row r="2217" spans="1:12" hidden="1" x14ac:dyDescent="0.3">
      <c r="A2217" s="100" t="s">
        <v>3793</v>
      </c>
      <c r="B2217" s="97" t="s">
        <v>3794</v>
      </c>
      <c r="C2217" s="101" t="s">
        <v>356</v>
      </c>
      <c r="D2217" s="100" t="s">
        <v>363</v>
      </c>
      <c r="E2217" s="102" t="s">
        <v>364</v>
      </c>
      <c r="F2217" s="102" t="s">
        <v>364</v>
      </c>
      <c r="G2217" s="102" t="s">
        <v>364</v>
      </c>
      <c r="H2217" s="102" t="s">
        <v>364</v>
      </c>
      <c r="I2217" s="102" t="s">
        <v>364</v>
      </c>
      <c r="J2217" s="100" t="s">
        <v>365</v>
      </c>
      <c r="K2217" s="100" t="s">
        <v>346</v>
      </c>
      <c r="L2217" s="100" t="s">
        <v>347</v>
      </c>
    </row>
    <row r="2218" spans="1:12" hidden="1" x14ac:dyDescent="0.3">
      <c r="A2218" s="100" t="s">
        <v>3795</v>
      </c>
      <c r="B2218" s="97" t="s">
        <v>3671</v>
      </c>
      <c r="C2218" s="101" t="s">
        <v>431</v>
      </c>
      <c r="D2218" s="100" t="s">
        <v>342</v>
      </c>
      <c r="E2218" s="102" t="s">
        <v>343</v>
      </c>
      <c r="F2218" s="102" t="s">
        <v>432</v>
      </c>
      <c r="G2218" s="102" t="s">
        <v>343</v>
      </c>
      <c r="H2218" s="102" t="s">
        <v>344</v>
      </c>
      <c r="I2218" s="102" t="s">
        <v>343</v>
      </c>
      <c r="J2218" s="100" t="s">
        <v>345</v>
      </c>
      <c r="K2218" s="100" t="s">
        <v>346</v>
      </c>
      <c r="L2218" s="100" t="s">
        <v>347</v>
      </c>
    </row>
    <row r="2219" spans="1:12" hidden="1" x14ac:dyDescent="0.3">
      <c r="A2219" s="100" t="s">
        <v>3796</v>
      </c>
      <c r="B2219" s="97" t="s">
        <v>391</v>
      </c>
      <c r="C2219" s="101" t="s">
        <v>438</v>
      </c>
      <c r="D2219" s="100" t="s">
        <v>351</v>
      </c>
      <c r="E2219" s="102" t="s">
        <v>393</v>
      </c>
      <c r="F2219" s="102" t="s">
        <v>393</v>
      </c>
      <c r="G2219" s="102" t="s">
        <v>393</v>
      </c>
      <c r="H2219" s="102" t="s">
        <v>393</v>
      </c>
      <c r="I2219" s="102" t="s">
        <v>393</v>
      </c>
      <c r="J2219" s="100" t="s">
        <v>345</v>
      </c>
      <c r="K2219" s="100" t="s">
        <v>346</v>
      </c>
      <c r="L2219" s="100" t="s">
        <v>347</v>
      </c>
    </row>
    <row r="2220" spans="1:12" hidden="1" x14ac:dyDescent="0.3">
      <c r="A2220" s="100" t="s">
        <v>3797</v>
      </c>
      <c r="B2220" s="97" t="s">
        <v>3798</v>
      </c>
      <c r="C2220" s="101" t="s">
        <v>384</v>
      </c>
      <c r="D2220" s="100" t="s">
        <v>351</v>
      </c>
      <c r="E2220" s="102" t="s">
        <v>432</v>
      </c>
      <c r="F2220" s="102" t="s">
        <v>344</v>
      </c>
      <c r="G2220" s="102" t="s">
        <v>344</v>
      </c>
      <c r="H2220" s="102" t="s">
        <v>344</v>
      </c>
      <c r="I2220" s="102" t="s">
        <v>344</v>
      </c>
      <c r="J2220" s="100" t="s">
        <v>345</v>
      </c>
      <c r="K2220" s="100" t="s">
        <v>346</v>
      </c>
      <c r="L2220" s="100" t="s">
        <v>347</v>
      </c>
    </row>
    <row r="2221" spans="1:12" hidden="1" x14ac:dyDescent="0.3">
      <c r="A2221" s="100" t="s">
        <v>3799</v>
      </c>
      <c r="B2221" s="97" t="s">
        <v>3800</v>
      </c>
      <c r="C2221" s="101" t="s">
        <v>368</v>
      </c>
      <c r="D2221" s="100" t="s">
        <v>351</v>
      </c>
      <c r="E2221" s="102" t="s">
        <v>432</v>
      </c>
      <c r="F2221" s="102" t="s">
        <v>344</v>
      </c>
      <c r="G2221" s="102" t="s">
        <v>344</v>
      </c>
      <c r="H2221" s="102" t="s">
        <v>344</v>
      </c>
      <c r="I2221" s="102" t="s">
        <v>344</v>
      </c>
      <c r="J2221" s="100" t="s">
        <v>345</v>
      </c>
      <c r="K2221" s="100" t="s">
        <v>346</v>
      </c>
      <c r="L2221" s="100" t="s">
        <v>347</v>
      </c>
    </row>
    <row r="2222" spans="1:12" hidden="1" x14ac:dyDescent="0.3">
      <c r="A2222" s="100" t="s">
        <v>3801</v>
      </c>
      <c r="B2222" s="97" t="s">
        <v>907</v>
      </c>
      <c r="C2222" s="101" t="s">
        <v>418</v>
      </c>
      <c r="D2222" s="100" t="s">
        <v>351</v>
      </c>
      <c r="E2222" s="102">
        <v>1.46</v>
      </c>
      <c r="F2222" s="102">
        <v>1.85</v>
      </c>
      <c r="G2222" s="102">
        <v>2.17</v>
      </c>
      <c r="H2222" s="102">
        <v>2.2999999999999998</v>
      </c>
      <c r="I2222" s="102">
        <v>1.94</v>
      </c>
      <c r="J2222" s="100" t="s">
        <v>352</v>
      </c>
      <c r="K2222" s="100" t="s">
        <v>346</v>
      </c>
      <c r="L2222" s="100" t="s">
        <v>353</v>
      </c>
    </row>
    <row r="2223" spans="1:12" hidden="1" x14ac:dyDescent="0.3">
      <c r="A2223" s="100" t="s">
        <v>3802</v>
      </c>
      <c r="B2223" s="97" t="s">
        <v>3803</v>
      </c>
      <c r="C2223" s="101" t="s">
        <v>384</v>
      </c>
      <c r="D2223" s="100" t="s">
        <v>351</v>
      </c>
      <c r="E2223" s="102" t="s">
        <v>432</v>
      </c>
      <c r="F2223" s="102" t="s">
        <v>344</v>
      </c>
      <c r="G2223" s="102" t="s">
        <v>344</v>
      </c>
      <c r="H2223" s="102" t="s">
        <v>344</v>
      </c>
      <c r="I2223" s="102" t="s">
        <v>344</v>
      </c>
      <c r="J2223" s="100" t="s">
        <v>345</v>
      </c>
      <c r="K2223" s="100" t="s">
        <v>346</v>
      </c>
      <c r="L2223" s="100" t="s">
        <v>347</v>
      </c>
    </row>
    <row r="2224" spans="1:12" hidden="1" x14ac:dyDescent="0.3">
      <c r="A2224" s="100" t="s">
        <v>3804</v>
      </c>
      <c r="B2224" s="97" t="s">
        <v>2613</v>
      </c>
      <c r="C2224" s="101" t="s">
        <v>523</v>
      </c>
      <c r="D2224" s="100" t="s">
        <v>351</v>
      </c>
      <c r="E2224" s="102">
        <v>1.35</v>
      </c>
      <c r="F2224" s="102">
        <v>1.75</v>
      </c>
      <c r="G2224" s="102">
        <v>1.82</v>
      </c>
      <c r="H2224" s="102">
        <v>2.1800000000000002</v>
      </c>
      <c r="I2224" s="102">
        <v>1.77</v>
      </c>
      <c r="J2224" s="100" t="s">
        <v>352</v>
      </c>
      <c r="K2224" s="100" t="s">
        <v>346</v>
      </c>
      <c r="L2224" s="100" t="s">
        <v>353</v>
      </c>
    </row>
    <row r="2225" spans="1:12" hidden="1" x14ac:dyDescent="0.3">
      <c r="A2225" s="100" t="s">
        <v>3805</v>
      </c>
      <c r="B2225" s="97" t="s">
        <v>398</v>
      </c>
      <c r="C2225" s="101" t="s">
        <v>399</v>
      </c>
      <c r="D2225" s="100" t="s">
        <v>351</v>
      </c>
      <c r="E2225" s="102" t="s">
        <v>344</v>
      </c>
      <c r="F2225" s="102" t="s">
        <v>343</v>
      </c>
      <c r="G2225" s="102" t="s">
        <v>343</v>
      </c>
      <c r="H2225" s="102" t="s">
        <v>344</v>
      </c>
      <c r="I2225" s="102" t="s">
        <v>343</v>
      </c>
      <c r="J2225" s="100" t="s">
        <v>345</v>
      </c>
      <c r="K2225" s="100" t="s">
        <v>346</v>
      </c>
      <c r="L2225" s="100" t="s">
        <v>347</v>
      </c>
    </row>
    <row r="2226" spans="1:12" hidden="1" x14ac:dyDescent="0.3">
      <c r="A2226" s="100" t="s">
        <v>3806</v>
      </c>
      <c r="B2226" s="97" t="s">
        <v>1721</v>
      </c>
      <c r="C2226" s="101" t="s">
        <v>514</v>
      </c>
      <c r="D2226" s="100" t="s">
        <v>342</v>
      </c>
      <c r="E2226" s="102">
        <v>2.0310000000000001</v>
      </c>
      <c r="F2226" s="102">
        <v>2.02</v>
      </c>
      <c r="G2226" s="102">
        <v>2.5129999999999999</v>
      </c>
      <c r="H2226" s="102">
        <v>2.0169999999999999</v>
      </c>
      <c r="I2226" s="102">
        <v>2.145</v>
      </c>
      <c r="J2226" s="100" t="s">
        <v>352</v>
      </c>
      <c r="K2226" s="100" t="s">
        <v>346</v>
      </c>
      <c r="L2226" s="100" t="s">
        <v>478</v>
      </c>
    </row>
    <row r="2227" spans="1:12" hidden="1" x14ac:dyDescent="0.3">
      <c r="A2227" s="100" t="s">
        <v>3807</v>
      </c>
      <c r="B2227" s="97" t="s">
        <v>457</v>
      </c>
      <c r="C2227" s="101" t="s">
        <v>418</v>
      </c>
      <c r="D2227" s="100" t="s">
        <v>342</v>
      </c>
      <c r="E2227" s="102">
        <v>1.3</v>
      </c>
      <c r="F2227" s="102">
        <v>1.58</v>
      </c>
      <c r="G2227" s="102">
        <v>1.75</v>
      </c>
      <c r="H2227" s="102">
        <v>2.14</v>
      </c>
      <c r="I2227" s="102">
        <v>1.7</v>
      </c>
      <c r="J2227" s="100" t="s">
        <v>352</v>
      </c>
      <c r="K2227" s="100" t="s">
        <v>346</v>
      </c>
      <c r="L2227" s="100" t="s">
        <v>353</v>
      </c>
    </row>
    <row r="2228" spans="1:12" hidden="1" x14ac:dyDescent="0.3">
      <c r="A2228" s="100" t="s">
        <v>3808</v>
      </c>
      <c r="B2228" s="97" t="s">
        <v>401</v>
      </c>
      <c r="C2228" s="101" t="s">
        <v>726</v>
      </c>
      <c r="D2228" s="100" t="s">
        <v>342</v>
      </c>
      <c r="E2228" s="102" t="s">
        <v>344</v>
      </c>
      <c r="F2228" s="102" t="s">
        <v>344</v>
      </c>
      <c r="G2228" s="102" t="s">
        <v>343</v>
      </c>
      <c r="H2228" s="102" t="s">
        <v>344</v>
      </c>
      <c r="I2228" s="102" t="s">
        <v>343</v>
      </c>
      <c r="J2228" s="100" t="s">
        <v>345</v>
      </c>
      <c r="K2228" s="100" t="s">
        <v>346</v>
      </c>
      <c r="L2228" s="100" t="s">
        <v>347</v>
      </c>
    </row>
    <row r="2229" spans="1:12" hidden="1" x14ac:dyDescent="0.3">
      <c r="A2229" s="100" t="s">
        <v>3809</v>
      </c>
      <c r="B2229" s="97" t="s">
        <v>1619</v>
      </c>
      <c r="C2229" s="101" t="s">
        <v>1210</v>
      </c>
      <c r="D2229" s="100" t="s">
        <v>351</v>
      </c>
      <c r="E2229" s="102" t="s">
        <v>393</v>
      </c>
      <c r="F2229" s="102" t="s">
        <v>393</v>
      </c>
      <c r="G2229" s="102" t="s">
        <v>393</v>
      </c>
      <c r="H2229" s="102" t="s">
        <v>393</v>
      </c>
      <c r="I2229" s="102" t="s">
        <v>393</v>
      </c>
      <c r="J2229" s="100" t="s">
        <v>345</v>
      </c>
      <c r="K2229" s="100" t="s">
        <v>346</v>
      </c>
      <c r="L2229" s="100" t="s">
        <v>347</v>
      </c>
    </row>
    <row r="2230" spans="1:12" hidden="1" x14ac:dyDescent="0.3">
      <c r="A2230" s="100" t="s">
        <v>3810</v>
      </c>
      <c r="B2230" s="97" t="s">
        <v>1286</v>
      </c>
      <c r="C2230" s="101" t="s">
        <v>1515</v>
      </c>
      <c r="D2230" s="100" t="s">
        <v>351</v>
      </c>
      <c r="E2230" s="102">
        <v>1.19</v>
      </c>
      <c r="F2230" s="102">
        <v>1.66</v>
      </c>
      <c r="G2230" s="102">
        <v>1.47</v>
      </c>
      <c r="H2230" s="102">
        <v>2.1</v>
      </c>
      <c r="I2230" s="102">
        <v>1.61</v>
      </c>
      <c r="J2230" s="100" t="s">
        <v>352</v>
      </c>
      <c r="K2230" s="100" t="s">
        <v>346</v>
      </c>
      <c r="L2230" s="100" t="s">
        <v>353</v>
      </c>
    </row>
    <row r="2231" spans="1:12" hidden="1" x14ac:dyDescent="0.3">
      <c r="A2231" s="100" t="s">
        <v>3811</v>
      </c>
      <c r="B2231" s="97" t="s">
        <v>3812</v>
      </c>
      <c r="C2231" s="101" t="s">
        <v>356</v>
      </c>
      <c r="D2231" s="100" t="s">
        <v>363</v>
      </c>
      <c r="E2231" s="102" t="s">
        <v>364</v>
      </c>
      <c r="F2231" s="102" t="s">
        <v>364</v>
      </c>
      <c r="G2231" s="102" t="s">
        <v>364</v>
      </c>
      <c r="H2231" s="102" t="s">
        <v>364</v>
      </c>
      <c r="I2231" s="102" t="s">
        <v>364</v>
      </c>
      <c r="J2231" s="100" t="s">
        <v>365</v>
      </c>
      <c r="K2231" s="100" t="s">
        <v>346</v>
      </c>
      <c r="L2231" s="100" t="s">
        <v>347</v>
      </c>
    </row>
    <row r="2232" spans="1:12" hidden="1" x14ac:dyDescent="0.3">
      <c r="A2232" s="100" t="s">
        <v>3813</v>
      </c>
      <c r="B2232" s="97" t="s">
        <v>437</v>
      </c>
      <c r="C2232" s="101" t="s">
        <v>496</v>
      </c>
      <c r="D2232" s="100" t="s">
        <v>351</v>
      </c>
      <c r="E2232" s="102" t="s">
        <v>344</v>
      </c>
      <c r="F2232" s="102" t="s">
        <v>432</v>
      </c>
      <c r="G2232" s="102" t="s">
        <v>343</v>
      </c>
      <c r="H2232" s="102" t="s">
        <v>432</v>
      </c>
      <c r="I2232" s="102" t="s">
        <v>344</v>
      </c>
      <c r="J2232" s="100" t="s">
        <v>345</v>
      </c>
      <c r="K2232" s="100" t="s">
        <v>346</v>
      </c>
      <c r="L2232" s="100" t="s">
        <v>347</v>
      </c>
    </row>
    <row r="2233" spans="1:12" hidden="1" x14ac:dyDescent="0.3">
      <c r="A2233" s="100" t="s">
        <v>3814</v>
      </c>
      <c r="B2233" s="97" t="s">
        <v>3815</v>
      </c>
      <c r="C2233" s="101" t="s">
        <v>552</v>
      </c>
      <c r="D2233" s="100" t="s">
        <v>342</v>
      </c>
      <c r="E2233" s="102">
        <v>1.34</v>
      </c>
      <c r="F2233" s="102">
        <v>1.9</v>
      </c>
      <c r="G2233" s="102">
        <v>2.0699999999999998</v>
      </c>
      <c r="H2233" s="102">
        <v>2.31</v>
      </c>
      <c r="I2233" s="102">
        <v>1.91</v>
      </c>
      <c r="J2233" s="100" t="s">
        <v>352</v>
      </c>
      <c r="K2233" s="100" t="s">
        <v>346</v>
      </c>
      <c r="L2233" s="100" t="s">
        <v>353</v>
      </c>
    </row>
    <row r="2234" spans="1:12" hidden="1" x14ac:dyDescent="0.3">
      <c r="A2234" s="100" t="s">
        <v>3816</v>
      </c>
      <c r="B2234" s="97" t="s">
        <v>2627</v>
      </c>
      <c r="C2234" s="101" t="s">
        <v>466</v>
      </c>
      <c r="D2234" s="100" t="s">
        <v>351</v>
      </c>
      <c r="E2234" s="102">
        <v>1.4</v>
      </c>
      <c r="F2234" s="102">
        <v>1.76</v>
      </c>
      <c r="G2234" s="102">
        <v>1.86</v>
      </c>
      <c r="H2234" s="102">
        <v>2.16</v>
      </c>
      <c r="I2234" s="102">
        <v>1.8</v>
      </c>
      <c r="J2234" s="100" t="s">
        <v>352</v>
      </c>
      <c r="K2234" s="100" t="s">
        <v>346</v>
      </c>
      <c r="L2234" s="100" t="s">
        <v>353</v>
      </c>
    </row>
    <row r="2235" spans="1:12" hidden="1" x14ac:dyDescent="0.3">
      <c r="A2235" s="100" t="s">
        <v>3817</v>
      </c>
      <c r="B2235" s="97" t="s">
        <v>1370</v>
      </c>
      <c r="C2235" s="101" t="s">
        <v>703</v>
      </c>
      <c r="D2235" s="100" t="s">
        <v>342</v>
      </c>
      <c r="E2235" s="102" t="s">
        <v>344</v>
      </c>
      <c r="F2235" s="102" t="s">
        <v>343</v>
      </c>
      <c r="G2235" s="102" t="s">
        <v>343</v>
      </c>
      <c r="H2235" s="102" t="s">
        <v>344</v>
      </c>
      <c r="I2235" s="102" t="s">
        <v>343</v>
      </c>
      <c r="J2235" s="100" t="s">
        <v>345</v>
      </c>
      <c r="K2235" s="100" t="s">
        <v>346</v>
      </c>
      <c r="L2235" s="100" t="s">
        <v>347</v>
      </c>
    </row>
    <row r="2236" spans="1:12" hidden="1" x14ac:dyDescent="0.3">
      <c r="A2236" s="100" t="s">
        <v>3818</v>
      </c>
      <c r="B2236" s="97" t="s">
        <v>3819</v>
      </c>
      <c r="C2236" s="101" t="s">
        <v>460</v>
      </c>
      <c r="D2236" s="100" t="s">
        <v>342</v>
      </c>
      <c r="E2236" s="102">
        <v>1.75</v>
      </c>
      <c r="F2236" s="102">
        <v>2.0499999999999998</v>
      </c>
      <c r="G2236" s="102">
        <v>2.15</v>
      </c>
      <c r="H2236" s="102">
        <v>2.61</v>
      </c>
      <c r="I2236" s="102">
        <v>2.14</v>
      </c>
      <c r="J2236" s="100" t="s">
        <v>352</v>
      </c>
      <c r="K2236" s="100" t="s">
        <v>346</v>
      </c>
      <c r="L2236" s="100" t="s">
        <v>353</v>
      </c>
    </row>
    <row r="2237" spans="1:12" hidden="1" x14ac:dyDescent="0.3">
      <c r="A2237" s="100" t="s">
        <v>3820</v>
      </c>
      <c r="B2237" s="97" t="s">
        <v>679</v>
      </c>
      <c r="C2237" s="101" t="s">
        <v>496</v>
      </c>
      <c r="D2237" s="100" t="s">
        <v>342</v>
      </c>
      <c r="E2237" s="102" t="s">
        <v>343</v>
      </c>
      <c r="F2237" s="102" t="s">
        <v>343</v>
      </c>
      <c r="G2237" s="102" t="s">
        <v>343</v>
      </c>
      <c r="H2237" s="102" t="s">
        <v>344</v>
      </c>
      <c r="I2237" s="102" t="s">
        <v>343</v>
      </c>
      <c r="J2237" s="100" t="s">
        <v>345</v>
      </c>
      <c r="K2237" s="100" t="s">
        <v>346</v>
      </c>
      <c r="L2237" s="100" t="s">
        <v>347</v>
      </c>
    </row>
    <row r="2238" spans="1:12" hidden="1" x14ac:dyDescent="0.3">
      <c r="A2238" s="100" t="s">
        <v>3821</v>
      </c>
      <c r="B2238" s="97" t="s">
        <v>2587</v>
      </c>
      <c r="C2238" s="101" t="s">
        <v>350</v>
      </c>
      <c r="D2238" s="100" t="s">
        <v>342</v>
      </c>
      <c r="E2238" s="102">
        <v>1.61</v>
      </c>
      <c r="F2238" s="102">
        <v>1.92</v>
      </c>
      <c r="G2238" s="102">
        <v>2.02</v>
      </c>
      <c r="H2238" s="102">
        <v>2.25</v>
      </c>
      <c r="I2238" s="102">
        <v>1.95</v>
      </c>
      <c r="J2238" s="100" t="s">
        <v>352</v>
      </c>
      <c r="K2238" s="100" t="s">
        <v>346</v>
      </c>
      <c r="L2238" s="100" t="s">
        <v>353</v>
      </c>
    </row>
    <row r="2239" spans="1:12" hidden="1" x14ac:dyDescent="0.3">
      <c r="A2239" s="100" t="s">
        <v>3822</v>
      </c>
      <c r="B2239" s="97" t="s">
        <v>618</v>
      </c>
      <c r="C2239" s="101" t="s">
        <v>443</v>
      </c>
      <c r="D2239" s="100" t="s">
        <v>351</v>
      </c>
      <c r="E2239" s="102">
        <v>2.1429999999999998</v>
      </c>
      <c r="F2239" s="102" t="s">
        <v>344</v>
      </c>
      <c r="G2239" s="102">
        <v>1.83</v>
      </c>
      <c r="H2239" s="102">
        <v>2.1800000000000002</v>
      </c>
      <c r="I2239" s="102">
        <v>2.0379999999999998</v>
      </c>
      <c r="J2239" s="100" t="s">
        <v>435</v>
      </c>
      <c r="K2239" s="100" t="s">
        <v>346</v>
      </c>
      <c r="L2239" s="100" t="s">
        <v>353</v>
      </c>
    </row>
    <row r="2240" spans="1:12" hidden="1" x14ac:dyDescent="0.3">
      <c r="A2240" s="100" t="s">
        <v>3823</v>
      </c>
      <c r="B2240" s="97" t="s">
        <v>2546</v>
      </c>
      <c r="C2240" s="101" t="s">
        <v>523</v>
      </c>
      <c r="D2240" s="100" t="s">
        <v>351</v>
      </c>
      <c r="E2240" s="102">
        <v>1.37</v>
      </c>
      <c r="F2240" s="102">
        <v>1.78</v>
      </c>
      <c r="G2240" s="102">
        <v>2.1</v>
      </c>
      <c r="H2240" s="102">
        <v>2.2599999999999998</v>
      </c>
      <c r="I2240" s="102">
        <v>1.88</v>
      </c>
      <c r="J2240" s="100" t="s">
        <v>352</v>
      </c>
      <c r="K2240" s="100" t="s">
        <v>346</v>
      </c>
      <c r="L2240" s="100" t="s">
        <v>353</v>
      </c>
    </row>
    <row r="2241" spans="1:12" hidden="1" x14ac:dyDescent="0.3">
      <c r="A2241" s="100" t="s">
        <v>3824</v>
      </c>
      <c r="B2241" s="97" t="s">
        <v>969</v>
      </c>
      <c r="C2241" s="101" t="s">
        <v>473</v>
      </c>
      <c r="D2241" s="100" t="s">
        <v>342</v>
      </c>
      <c r="E2241" s="102">
        <v>2.1429999999999998</v>
      </c>
      <c r="F2241" s="102" t="s">
        <v>344</v>
      </c>
      <c r="G2241" s="102">
        <v>1.83</v>
      </c>
      <c r="H2241" s="102">
        <v>2.1800000000000002</v>
      </c>
      <c r="I2241" s="102">
        <v>2.0379999999999998</v>
      </c>
      <c r="J2241" s="100" t="s">
        <v>922</v>
      </c>
      <c r="K2241" s="100" t="s">
        <v>346</v>
      </c>
      <c r="L2241" s="100" t="s">
        <v>353</v>
      </c>
    </row>
    <row r="2242" spans="1:12" hidden="1" x14ac:dyDescent="0.3">
      <c r="A2242" s="100" t="s">
        <v>3825</v>
      </c>
      <c r="B2242" s="97" t="s">
        <v>1023</v>
      </c>
      <c r="C2242" s="101" t="s">
        <v>399</v>
      </c>
      <c r="D2242" s="100" t="s">
        <v>342</v>
      </c>
      <c r="E2242" s="102" t="s">
        <v>344</v>
      </c>
      <c r="F2242" s="102" t="s">
        <v>344</v>
      </c>
      <c r="G2242" s="102" t="s">
        <v>343</v>
      </c>
      <c r="H2242" s="102" t="s">
        <v>344</v>
      </c>
      <c r="I2242" s="102" t="s">
        <v>343</v>
      </c>
      <c r="J2242" s="100" t="s">
        <v>345</v>
      </c>
      <c r="K2242" s="100" t="s">
        <v>346</v>
      </c>
      <c r="L2242" s="100" t="s">
        <v>347</v>
      </c>
    </row>
    <row r="2243" spans="1:12" hidden="1" x14ac:dyDescent="0.3">
      <c r="A2243" s="100" t="s">
        <v>3826</v>
      </c>
      <c r="B2243" s="97" t="s">
        <v>3827</v>
      </c>
      <c r="C2243" s="101" t="s">
        <v>868</v>
      </c>
      <c r="D2243" s="100" t="s">
        <v>351</v>
      </c>
      <c r="E2243" s="102">
        <v>1.45</v>
      </c>
      <c r="F2243" s="102">
        <v>1.92</v>
      </c>
      <c r="G2243" s="102">
        <v>1.91</v>
      </c>
      <c r="H2243" s="102">
        <v>2.2999999999999998</v>
      </c>
      <c r="I2243" s="102">
        <v>1.9</v>
      </c>
      <c r="J2243" s="100" t="s">
        <v>352</v>
      </c>
      <c r="K2243" s="100" t="s">
        <v>346</v>
      </c>
      <c r="L2243" s="100" t="s">
        <v>353</v>
      </c>
    </row>
    <row r="2244" spans="1:12" hidden="1" x14ac:dyDescent="0.3">
      <c r="A2244" s="100" t="s">
        <v>3828</v>
      </c>
      <c r="B2244" s="97" t="s">
        <v>3829</v>
      </c>
      <c r="C2244" s="101" t="s">
        <v>384</v>
      </c>
      <c r="D2244" s="100" t="s">
        <v>342</v>
      </c>
      <c r="E2244" s="102" t="s">
        <v>344</v>
      </c>
      <c r="F2244" s="102" t="s">
        <v>344</v>
      </c>
      <c r="G2244" s="102" t="s">
        <v>344</v>
      </c>
      <c r="H2244" s="102" t="s">
        <v>344</v>
      </c>
      <c r="I2244" s="102" t="s">
        <v>344</v>
      </c>
      <c r="J2244" s="100" t="s">
        <v>345</v>
      </c>
      <c r="K2244" s="100" t="s">
        <v>346</v>
      </c>
      <c r="L2244" s="100" t="s">
        <v>347</v>
      </c>
    </row>
    <row r="2245" spans="1:12" hidden="1" x14ac:dyDescent="0.3">
      <c r="A2245" s="100" t="s">
        <v>3830</v>
      </c>
      <c r="B2245" s="97" t="s">
        <v>2862</v>
      </c>
      <c r="C2245" s="101" t="s">
        <v>425</v>
      </c>
      <c r="D2245" s="100" t="s">
        <v>351</v>
      </c>
      <c r="E2245" s="102">
        <v>1.42</v>
      </c>
      <c r="F2245" s="102">
        <v>1.71</v>
      </c>
      <c r="G2245" s="102">
        <v>1.88</v>
      </c>
      <c r="H2245" s="102">
        <v>2.2400000000000002</v>
      </c>
      <c r="I2245" s="102">
        <v>1.81</v>
      </c>
      <c r="J2245" s="100" t="s">
        <v>352</v>
      </c>
      <c r="K2245" s="100" t="s">
        <v>346</v>
      </c>
      <c r="L2245" s="100" t="s">
        <v>353</v>
      </c>
    </row>
    <row r="2246" spans="1:12" hidden="1" x14ac:dyDescent="0.3">
      <c r="A2246" s="100" t="s">
        <v>3831</v>
      </c>
      <c r="B2246" s="97" t="s">
        <v>3832</v>
      </c>
      <c r="C2246" s="101" t="s">
        <v>356</v>
      </c>
      <c r="D2246" s="100" t="s">
        <v>351</v>
      </c>
      <c r="E2246" s="102" t="s">
        <v>432</v>
      </c>
      <c r="F2246" s="102" t="s">
        <v>432</v>
      </c>
      <c r="G2246" s="102" t="s">
        <v>344</v>
      </c>
      <c r="H2246" s="102" t="s">
        <v>432</v>
      </c>
      <c r="I2246" s="102" t="s">
        <v>344</v>
      </c>
      <c r="J2246" s="100" t="s">
        <v>345</v>
      </c>
      <c r="K2246" s="100" t="s">
        <v>346</v>
      </c>
      <c r="L2246" s="100" t="s">
        <v>347</v>
      </c>
    </row>
    <row r="2247" spans="1:12" hidden="1" x14ac:dyDescent="0.3">
      <c r="A2247" s="100" t="s">
        <v>3833</v>
      </c>
      <c r="B2247" s="97" t="s">
        <v>733</v>
      </c>
      <c r="C2247" s="101" t="s">
        <v>523</v>
      </c>
      <c r="D2247" s="100" t="s">
        <v>342</v>
      </c>
      <c r="E2247" s="102" t="s">
        <v>344</v>
      </c>
      <c r="F2247" s="102" t="s">
        <v>344</v>
      </c>
      <c r="G2247" s="102" t="s">
        <v>343</v>
      </c>
      <c r="H2247" s="102" t="s">
        <v>344</v>
      </c>
      <c r="I2247" s="102" t="s">
        <v>343</v>
      </c>
      <c r="J2247" s="100" t="s">
        <v>345</v>
      </c>
      <c r="K2247" s="100" t="s">
        <v>346</v>
      </c>
      <c r="L2247" s="100" t="s">
        <v>347</v>
      </c>
    </row>
    <row r="2248" spans="1:12" hidden="1" x14ac:dyDescent="0.3">
      <c r="A2248" s="100" t="s">
        <v>3834</v>
      </c>
      <c r="B2248" s="97" t="s">
        <v>3835</v>
      </c>
      <c r="C2248" s="101" t="s">
        <v>514</v>
      </c>
      <c r="D2248" s="100" t="s">
        <v>351</v>
      </c>
      <c r="E2248" s="102">
        <v>2.9489999999999998</v>
      </c>
      <c r="F2248" s="102">
        <v>2.9180000000000001</v>
      </c>
      <c r="G2248" s="102">
        <v>1.63</v>
      </c>
      <c r="H2248" s="102">
        <v>2.1800000000000002</v>
      </c>
      <c r="I2248" s="102">
        <v>2.419</v>
      </c>
      <c r="J2248" s="100" t="s">
        <v>484</v>
      </c>
      <c r="K2248" s="100" t="s">
        <v>346</v>
      </c>
      <c r="L2248" s="100" t="s">
        <v>353</v>
      </c>
    </row>
    <row r="2249" spans="1:12" hidden="1" x14ac:dyDescent="0.3">
      <c r="A2249" s="100" t="s">
        <v>3836</v>
      </c>
      <c r="B2249" s="97" t="s">
        <v>765</v>
      </c>
      <c r="C2249" s="101" t="s">
        <v>350</v>
      </c>
      <c r="D2249" s="100" t="s">
        <v>342</v>
      </c>
      <c r="E2249" s="102" t="s">
        <v>343</v>
      </c>
      <c r="F2249" s="102" t="s">
        <v>343</v>
      </c>
      <c r="G2249" s="102" t="s">
        <v>343</v>
      </c>
      <c r="H2249" s="102" t="s">
        <v>344</v>
      </c>
      <c r="I2249" s="102" t="s">
        <v>343</v>
      </c>
      <c r="J2249" s="100" t="s">
        <v>345</v>
      </c>
      <c r="K2249" s="100" t="s">
        <v>346</v>
      </c>
      <c r="L2249" s="100" t="s">
        <v>347</v>
      </c>
    </row>
    <row r="2250" spans="1:12" hidden="1" x14ac:dyDescent="0.3">
      <c r="A2250" s="100" t="s">
        <v>3837</v>
      </c>
      <c r="B2250" s="97" t="s">
        <v>527</v>
      </c>
      <c r="C2250" s="101" t="s">
        <v>1552</v>
      </c>
      <c r="D2250" s="100" t="s">
        <v>351</v>
      </c>
      <c r="E2250" s="102">
        <v>1.48</v>
      </c>
      <c r="F2250" s="102">
        <v>1.82</v>
      </c>
      <c r="G2250" s="102">
        <v>1.84</v>
      </c>
      <c r="H2250" s="102">
        <v>2.39</v>
      </c>
      <c r="I2250" s="102">
        <v>1.88</v>
      </c>
      <c r="J2250" s="100" t="s">
        <v>352</v>
      </c>
      <c r="K2250" s="100" t="s">
        <v>346</v>
      </c>
      <c r="L2250" s="100" t="s">
        <v>353</v>
      </c>
    </row>
    <row r="2251" spans="1:12" hidden="1" x14ac:dyDescent="0.3">
      <c r="A2251" s="100" t="s">
        <v>3838</v>
      </c>
      <c r="B2251" s="97" t="s">
        <v>3839</v>
      </c>
      <c r="C2251" s="101" t="s">
        <v>356</v>
      </c>
      <c r="D2251" s="100" t="s">
        <v>363</v>
      </c>
      <c r="E2251" s="102" t="s">
        <v>364</v>
      </c>
      <c r="F2251" s="102" t="s">
        <v>364</v>
      </c>
      <c r="G2251" s="102" t="s">
        <v>364</v>
      </c>
      <c r="H2251" s="102" t="s">
        <v>364</v>
      </c>
      <c r="I2251" s="102" t="s">
        <v>364</v>
      </c>
      <c r="J2251" s="100" t="s">
        <v>365</v>
      </c>
      <c r="K2251" s="100" t="s">
        <v>346</v>
      </c>
      <c r="L2251" s="100" t="s">
        <v>347</v>
      </c>
    </row>
    <row r="2252" spans="1:12" hidden="1" x14ac:dyDescent="0.3">
      <c r="A2252" s="100" t="s">
        <v>3840</v>
      </c>
      <c r="B2252" s="97" t="s">
        <v>1286</v>
      </c>
      <c r="C2252" s="101" t="s">
        <v>868</v>
      </c>
      <c r="D2252" s="100" t="s">
        <v>351</v>
      </c>
      <c r="E2252" s="102">
        <v>1.19</v>
      </c>
      <c r="F2252" s="102">
        <v>1.66</v>
      </c>
      <c r="G2252" s="102">
        <v>1.47</v>
      </c>
      <c r="H2252" s="102">
        <v>2.1</v>
      </c>
      <c r="I2252" s="102">
        <v>1.61</v>
      </c>
      <c r="J2252" s="100" t="s">
        <v>352</v>
      </c>
      <c r="K2252" s="100" t="s">
        <v>346</v>
      </c>
      <c r="L2252" s="100" t="s">
        <v>353</v>
      </c>
    </row>
    <row r="2253" spans="1:12" hidden="1" x14ac:dyDescent="0.3">
      <c r="A2253" s="100" t="s">
        <v>3841</v>
      </c>
      <c r="B2253" s="97" t="s">
        <v>912</v>
      </c>
      <c r="C2253" s="101" t="s">
        <v>402</v>
      </c>
      <c r="D2253" s="100" t="s">
        <v>351</v>
      </c>
      <c r="E2253" s="102">
        <v>1.48</v>
      </c>
      <c r="F2253" s="102">
        <v>1.82</v>
      </c>
      <c r="G2253" s="102">
        <v>1.84</v>
      </c>
      <c r="H2253" s="102">
        <v>2.39</v>
      </c>
      <c r="I2253" s="102">
        <v>1.88</v>
      </c>
      <c r="J2253" s="100" t="s">
        <v>352</v>
      </c>
      <c r="K2253" s="100" t="s">
        <v>346</v>
      </c>
      <c r="L2253" s="100" t="s">
        <v>353</v>
      </c>
    </row>
    <row r="2254" spans="1:12" hidden="1" x14ac:dyDescent="0.3">
      <c r="A2254" s="100" t="s">
        <v>3842</v>
      </c>
      <c r="B2254" s="97" t="s">
        <v>789</v>
      </c>
      <c r="C2254" s="101" t="s">
        <v>2365</v>
      </c>
      <c r="D2254" s="100" t="s">
        <v>351</v>
      </c>
      <c r="E2254" s="102">
        <v>1.46</v>
      </c>
      <c r="F2254" s="102">
        <v>1.83</v>
      </c>
      <c r="G2254" s="102">
        <v>1.93</v>
      </c>
      <c r="H2254" s="102">
        <v>2.2999999999999998</v>
      </c>
      <c r="I2254" s="102">
        <v>1.88</v>
      </c>
      <c r="J2254" s="100" t="s">
        <v>352</v>
      </c>
      <c r="K2254" s="100" t="s">
        <v>346</v>
      </c>
      <c r="L2254" s="100" t="s">
        <v>353</v>
      </c>
    </row>
    <row r="2255" spans="1:12" hidden="1" x14ac:dyDescent="0.3">
      <c r="A2255" s="100" t="s">
        <v>3843</v>
      </c>
      <c r="B2255" s="97" t="s">
        <v>964</v>
      </c>
      <c r="C2255" s="101" t="s">
        <v>613</v>
      </c>
      <c r="D2255" s="100" t="s">
        <v>351</v>
      </c>
      <c r="E2255" s="102">
        <v>1.48</v>
      </c>
      <c r="F2255" s="102">
        <v>1.82</v>
      </c>
      <c r="G2255" s="102">
        <v>1.84</v>
      </c>
      <c r="H2255" s="102">
        <v>2.39</v>
      </c>
      <c r="I2255" s="102">
        <v>1.88</v>
      </c>
      <c r="J2255" s="100" t="s">
        <v>352</v>
      </c>
      <c r="K2255" s="100" t="s">
        <v>346</v>
      </c>
      <c r="L2255" s="100" t="s">
        <v>353</v>
      </c>
    </row>
    <row r="2256" spans="1:12" hidden="1" x14ac:dyDescent="0.3">
      <c r="A2256" s="100" t="s">
        <v>3844</v>
      </c>
      <c r="B2256" s="97" t="s">
        <v>1511</v>
      </c>
      <c r="C2256" s="101" t="s">
        <v>350</v>
      </c>
      <c r="D2256" s="100" t="s">
        <v>351</v>
      </c>
      <c r="E2256" s="102">
        <v>2.714</v>
      </c>
      <c r="F2256" s="102" t="s">
        <v>432</v>
      </c>
      <c r="G2256" s="102">
        <v>2.5150000000000001</v>
      </c>
      <c r="H2256" s="102">
        <v>2.5</v>
      </c>
      <c r="I2256" s="102">
        <v>2.6819999999999999</v>
      </c>
      <c r="J2256" s="100" t="s">
        <v>922</v>
      </c>
      <c r="K2256" s="100" t="s">
        <v>346</v>
      </c>
      <c r="L2256" s="100" t="s">
        <v>353</v>
      </c>
    </row>
    <row r="2257" spans="1:12" hidden="1" x14ac:dyDescent="0.3">
      <c r="A2257" s="100" t="s">
        <v>3845</v>
      </c>
      <c r="B2257" s="97" t="s">
        <v>395</v>
      </c>
      <c r="C2257" s="101" t="s">
        <v>443</v>
      </c>
      <c r="D2257" s="100" t="s">
        <v>351</v>
      </c>
      <c r="E2257" s="102" t="s">
        <v>344</v>
      </c>
      <c r="F2257" s="102" t="s">
        <v>343</v>
      </c>
      <c r="G2257" s="102" t="s">
        <v>343</v>
      </c>
      <c r="H2257" s="102" t="s">
        <v>344</v>
      </c>
      <c r="I2257" s="102" t="s">
        <v>343</v>
      </c>
      <c r="J2257" s="100" t="s">
        <v>345</v>
      </c>
      <c r="K2257" s="100" t="s">
        <v>346</v>
      </c>
      <c r="L2257" s="100" t="s">
        <v>347</v>
      </c>
    </row>
    <row r="2258" spans="1:12" hidden="1" x14ac:dyDescent="0.3">
      <c r="A2258" s="100" t="s">
        <v>3846</v>
      </c>
      <c r="B2258" s="97" t="s">
        <v>554</v>
      </c>
      <c r="C2258" s="101" t="s">
        <v>384</v>
      </c>
      <c r="D2258" s="100" t="s">
        <v>342</v>
      </c>
      <c r="E2258" s="102" t="s">
        <v>344</v>
      </c>
      <c r="F2258" s="102" t="s">
        <v>344</v>
      </c>
      <c r="G2258" s="102" t="s">
        <v>343</v>
      </c>
      <c r="H2258" s="102" t="s">
        <v>344</v>
      </c>
      <c r="I2258" s="102" t="s">
        <v>343</v>
      </c>
      <c r="J2258" s="100" t="s">
        <v>345</v>
      </c>
      <c r="K2258" s="100" t="s">
        <v>346</v>
      </c>
      <c r="L2258" s="100" t="s">
        <v>347</v>
      </c>
    </row>
    <row r="2259" spans="1:12" hidden="1" x14ac:dyDescent="0.3">
      <c r="A2259" s="100" t="s">
        <v>3847</v>
      </c>
      <c r="B2259" s="97" t="s">
        <v>756</v>
      </c>
      <c r="C2259" s="101" t="s">
        <v>1552</v>
      </c>
      <c r="D2259" s="100" t="s">
        <v>351</v>
      </c>
      <c r="E2259" s="102">
        <v>1.48</v>
      </c>
      <c r="F2259" s="102">
        <v>1.82</v>
      </c>
      <c r="G2259" s="102">
        <v>1.84</v>
      </c>
      <c r="H2259" s="102">
        <v>2.39</v>
      </c>
      <c r="I2259" s="102">
        <v>1.88</v>
      </c>
      <c r="J2259" s="100" t="s">
        <v>352</v>
      </c>
      <c r="K2259" s="100" t="s">
        <v>346</v>
      </c>
      <c r="L2259" s="100" t="s">
        <v>353</v>
      </c>
    </row>
    <row r="2260" spans="1:12" hidden="1" x14ac:dyDescent="0.3">
      <c r="A2260" s="100" t="s">
        <v>3848</v>
      </c>
      <c r="B2260" s="97" t="s">
        <v>395</v>
      </c>
      <c r="C2260" s="101" t="s">
        <v>523</v>
      </c>
      <c r="D2260" s="100" t="s">
        <v>351</v>
      </c>
      <c r="E2260" s="102" t="s">
        <v>344</v>
      </c>
      <c r="F2260" s="102" t="s">
        <v>343</v>
      </c>
      <c r="G2260" s="102" t="s">
        <v>343</v>
      </c>
      <c r="H2260" s="102" t="s">
        <v>344</v>
      </c>
      <c r="I2260" s="102" t="s">
        <v>343</v>
      </c>
      <c r="J2260" s="100" t="s">
        <v>345</v>
      </c>
      <c r="K2260" s="100" t="s">
        <v>346</v>
      </c>
      <c r="L2260" s="100" t="s">
        <v>347</v>
      </c>
    </row>
    <row r="2261" spans="1:12" hidden="1" x14ac:dyDescent="0.3">
      <c r="A2261" s="100" t="s">
        <v>3849</v>
      </c>
      <c r="B2261" s="97" t="s">
        <v>2006</v>
      </c>
      <c r="C2261" s="101" t="s">
        <v>1910</v>
      </c>
      <c r="D2261" s="100" t="s">
        <v>342</v>
      </c>
      <c r="E2261" s="102" t="s">
        <v>343</v>
      </c>
      <c r="F2261" s="102" t="s">
        <v>344</v>
      </c>
      <c r="G2261" s="102" t="s">
        <v>343</v>
      </c>
      <c r="H2261" s="102" t="s">
        <v>344</v>
      </c>
      <c r="I2261" s="102" t="s">
        <v>343</v>
      </c>
      <c r="J2261" s="100" t="s">
        <v>345</v>
      </c>
      <c r="K2261" s="100" t="s">
        <v>346</v>
      </c>
      <c r="L2261" s="100" t="s">
        <v>347</v>
      </c>
    </row>
    <row r="2262" spans="1:12" hidden="1" x14ac:dyDescent="0.3">
      <c r="A2262" s="100" t="s">
        <v>3850</v>
      </c>
      <c r="B2262" s="97" t="s">
        <v>950</v>
      </c>
      <c r="C2262" s="101" t="s">
        <v>384</v>
      </c>
      <c r="D2262" s="100" t="s">
        <v>342</v>
      </c>
      <c r="E2262" s="102" t="s">
        <v>344</v>
      </c>
      <c r="F2262" s="102" t="s">
        <v>343</v>
      </c>
      <c r="G2262" s="102" t="s">
        <v>343</v>
      </c>
      <c r="H2262" s="102" t="s">
        <v>344</v>
      </c>
      <c r="I2262" s="102" t="s">
        <v>343</v>
      </c>
      <c r="J2262" s="100" t="s">
        <v>345</v>
      </c>
      <c r="K2262" s="100" t="s">
        <v>346</v>
      </c>
      <c r="L2262" s="100" t="s">
        <v>347</v>
      </c>
    </row>
    <row r="2263" spans="1:12" hidden="1" x14ac:dyDescent="0.3">
      <c r="A2263" s="100" t="s">
        <v>3851</v>
      </c>
      <c r="B2263" s="97" t="s">
        <v>3852</v>
      </c>
      <c r="C2263" s="101" t="s">
        <v>514</v>
      </c>
      <c r="D2263" s="100" t="s">
        <v>342</v>
      </c>
      <c r="E2263" s="102" t="s">
        <v>343</v>
      </c>
      <c r="F2263" s="102" t="s">
        <v>343</v>
      </c>
      <c r="G2263" s="102" t="s">
        <v>343</v>
      </c>
      <c r="H2263" s="102" t="s">
        <v>344</v>
      </c>
      <c r="I2263" s="102" t="s">
        <v>343</v>
      </c>
      <c r="J2263" s="100" t="s">
        <v>345</v>
      </c>
      <c r="K2263" s="100" t="s">
        <v>346</v>
      </c>
      <c r="L2263" s="100" t="s">
        <v>347</v>
      </c>
    </row>
    <row r="2264" spans="1:12" hidden="1" x14ac:dyDescent="0.3">
      <c r="A2264" s="100" t="s">
        <v>3853</v>
      </c>
      <c r="B2264" s="97" t="s">
        <v>3854</v>
      </c>
      <c r="C2264" s="101" t="s">
        <v>384</v>
      </c>
      <c r="D2264" s="100" t="s">
        <v>363</v>
      </c>
      <c r="E2264" s="102" t="s">
        <v>364</v>
      </c>
      <c r="F2264" s="102" t="s">
        <v>364</v>
      </c>
      <c r="G2264" s="102" t="s">
        <v>364</v>
      </c>
      <c r="H2264" s="102" t="s">
        <v>364</v>
      </c>
      <c r="I2264" s="102" t="s">
        <v>364</v>
      </c>
      <c r="J2264" s="100" t="s">
        <v>345</v>
      </c>
      <c r="K2264" s="100" t="s">
        <v>346</v>
      </c>
      <c r="L2264" s="100" t="s">
        <v>347</v>
      </c>
    </row>
    <row r="2265" spans="1:12" hidden="1" x14ac:dyDescent="0.3">
      <c r="A2265" s="100" t="s">
        <v>3855</v>
      </c>
      <c r="B2265" s="97" t="s">
        <v>498</v>
      </c>
      <c r="C2265" s="101" t="s">
        <v>791</v>
      </c>
      <c r="D2265" s="100" t="s">
        <v>351</v>
      </c>
      <c r="E2265" s="102" t="s">
        <v>393</v>
      </c>
      <c r="F2265" s="102" t="s">
        <v>393</v>
      </c>
      <c r="G2265" s="102" t="s">
        <v>393</v>
      </c>
      <c r="H2265" s="102" t="s">
        <v>393</v>
      </c>
      <c r="I2265" s="102" t="s">
        <v>393</v>
      </c>
      <c r="J2265" s="100" t="s">
        <v>345</v>
      </c>
      <c r="K2265" s="100" t="s">
        <v>346</v>
      </c>
      <c r="L2265" s="100" t="s">
        <v>347</v>
      </c>
    </row>
    <row r="2266" spans="1:12" hidden="1" x14ac:dyDescent="0.3">
      <c r="A2266" s="100" t="s">
        <v>3856</v>
      </c>
      <c r="B2266" s="97" t="s">
        <v>3857</v>
      </c>
      <c r="C2266" s="101" t="s">
        <v>356</v>
      </c>
      <c r="D2266" s="100" t="s">
        <v>351</v>
      </c>
      <c r="E2266" s="102">
        <v>1.48</v>
      </c>
      <c r="F2266" s="102">
        <v>1.82</v>
      </c>
      <c r="G2266" s="102">
        <v>1.84</v>
      </c>
      <c r="H2266" s="102">
        <v>2.39</v>
      </c>
      <c r="I2266" s="102">
        <v>1.88</v>
      </c>
      <c r="J2266" s="100" t="s">
        <v>352</v>
      </c>
      <c r="K2266" s="100" t="s">
        <v>346</v>
      </c>
      <c r="L2266" s="100" t="s">
        <v>353</v>
      </c>
    </row>
    <row r="2267" spans="1:12" hidden="1" x14ac:dyDescent="0.3">
      <c r="A2267" s="100" t="s">
        <v>3858</v>
      </c>
      <c r="B2267" s="97" t="s">
        <v>3859</v>
      </c>
      <c r="C2267" s="101" t="s">
        <v>514</v>
      </c>
      <c r="D2267" s="100" t="s">
        <v>342</v>
      </c>
      <c r="E2267" s="102">
        <v>2.0099999999999998</v>
      </c>
      <c r="F2267" s="102">
        <v>2.0099999999999998</v>
      </c>
      <c r="G2267" s="102">
        <v>2.0099999999999998</v>
      </c>
      <c r="H2267" s="102">
        <v>2.0099999999999998</v>
      </c>
      <c r="I2267" s="102">
        <v>2.0099999999999998</v>
      </c>
      <c r="J2267" s="100" t="s">
        <v>706</v>
      </c>
      <c r="K2267" s="100" t="s">
        <v>346</v>
      </c>
      <c r="L2267" s="100" t="s">
        <v>478</v>
      </c>
    </row>
    <row r="2268" spans="1:12" hidden="1" x14ac:dyDescent="0.3">
      <c r="A2268" s="100" t="s">
        <v>3860</v>
      </c>
      <c r="B2268" s="97" t="s">
        <v>535</v>
      </c>
      <c r="C2268" s="101" t="s">
        <v>405</v>
      </c>
      <c r="D2268" s="100" t="s">
        <v>342</v>
      </c>
      <c r="E2268" s="102" t="s">
        <v>344</v>
      </c>
      <c r="F2268" s="102" t="s">
        <v>343</v>
      </c>
      <c r="G2268" s="102" t="s">
        <v>343</v>
      </c>
      <c r="H2268" s="102" t="s">
        <v>344</v>
      </c>
      <c r="I2268" s="102" t="s">
        <v>343</v>
      </c>
      <c r="J2268" s="100" t="s">
        <v>345</v>
      </c>
      <c r="K2268" s="100" t="s">
        <v>346</v>
      </c>
      <c r="L2268" s="100" t="s">
        <v>347</v>
      </c>
    </row>
    <row r="2269" spans="1:12" hidden="1" x14ac:dyDescent="0.3">
      <c r="A2269" s="100" t="s">
        <v>3861</v>
      </c>
      <c r="B2269" s="97" t="s">
        <v>3862</v>
      </c>
      <c r="C2269" s="101" t="s">
        <v>356</v>
      </c>
      <c r="D2269" s="100" t="s">
        <v>351</v>
      </c>
      <c r="E2269" s="102" t="s">
        <v>432</v>
      </c>
      <c r="F2269" s="102" t="s">
        <v>344</v>
      </c>
      <c r="G2269" s="102">
        <v>2.5</v>
      </c>
      <c r="H2269" s="102" t="s">
        <v>432</v>
      </c>
      <c r="I2269" s="102">
        <v>2.7</v>
      </c>
      <c r="J2269" s="100" t="s">
        <v>352</v>
      </c>
      <c r="K2269" s="100" t="s">
        <v>346</v>
      </c>
      <c r="L2269" s="100" t="s">
        <v>357</v>
      </c>
    </row>
    <row r="2270" spans="1:12" hidden="1" x14ac:dyDescent="0.3">
      <c r="A2270" s="100" t="s">
        <v>3863</v>
      </c>
      <c r="B2270" s="97" t="s">
        <v>2563</v>
      </c>
      <c r="C2270" s="101" t="s">
        <v>443</v>
      </c>
      <c r="D2270" s="100" t="s">
        <v>351</v>
      </c>
      <c r="E2270" s="102">
        <v>1.46</v>
      </c>
      <c r="F2270" s="102">
        <v>1.78</v>
      </c>
      <c r="G2270" s="102">
        <v>2.0499999999999998</v>
      </c>
      <c r="H2270" s="102">
        <v>2.15</v>
      </c>
      <c r="I2270" s="102">
        <v>1.86</v>
      </c>
      <c r="J2270" s="100" t="s">
        <v>352</v>
      </c>
      <c r="K2270" s="100" t="s">
        <v>346</v>
      </c>
      <c r="L2270" s="100" t="s">
        <v>353</v>
      </c>
    </row>
    <row r="2271" spans="1:12" hidden="1" x14ac:dyDescent="0.3">
      <c r="A2271" s="100" t="s">
        <v>3864</v>
      </c>
      <c r="B2271" s="97" t="s">
        <v>1704</v>
      </c>
      <c r="C2271" s="101" t="s">
        <v>547</v>
      </c>
      <c r="D2271" s="100" t="s">
        <v>351</v>
      </c>
      <c r="E2271" s="102" t="s">
        <v>343</v>
      </c>
      <c r="F2271" s="102" t="s">
        <v>432</v>
      </c>
      <c r="G2271" s="102" t="s">
        <v>343</v>
      </c>
      <c r="H2271" s="102" t="s">
        <v>344</v>
      </c>
      <c r="I2271" s="102" t="s">
        <v>343</v>
      </c>
      <c r="J2271" s="100" t="s">
        <v>345</v>
      </c>
      <c r="K2271" s="100" t="s">
        <v>346</v>
      </c>
      <c r="L2271" s="100" t="s">
        <v>347</v>
      </c>
    </row>
    <row r="2272" spans="1:12" hidden="1" x14ac:dyDescent="0.3">
      <c r="A2272" s="100" t="s">
        <v>3865</v>
      </c>
      <c r="B2272" s="97" t="s">
        <v>698</v>
      </c>
      <c r="C2272" s="101" t="s">
        <v>473</v>
      </c>
      <c r="D2272" s="100" t="s">
        <v>342</v>
      </c>
      <c r="E2272" s="102">
        <v>1.48</v>
      </c>
      <c r="F2272" s="102">
        <v>1.82</v>
      </c>
      <c r="G2272" s="102">
        <v>1.84</v>
      </c>
      <c r="H2272" s="102">
        <v>2.39</v>
      </c>
      <c r="I2272" s="102">
        <v>1.88</v>
      </c>
      <c r="J2272" s="100" t="s">
        <v>352</v>
      </c>
      <c r="K2272" s="100" t="s">
        <v>346</v>
      </c>
      <c r="L2272" s="100" t="s">
        <v>353</v>
      </c>
    </row>
    <row r="2273" spans="1:12" hidden="1" x14ac:dyDescent="0.3">
      <c r="A2273" s="100" t="s">
        <v>3866</v>
      </c>
      <c r="B2273" s="97" t="s">
        <v>486</v>
      </c>
      <c r="C2273" s="101" t="s">
        <v>392</v>
      </c>
      <c r="D2273" s="100" t="s">
        <v>342</v>
      </c>
      <c r="E2273" s="102" t="s">
        <v>344</v>
      </c>
      <c r="F2273" s="102" t="s">
        <v>343</v>
      </c>
      <c r="G2273" s="102" t="s">
        <v>343</v>
      </c>
      <c r="H2273" s="102" t="s">
        <v>344</v>
      </c>
      <c r="I2273" s="102" t="s">
        <v>343</v>
      </c>
      <c r="J2273" s="100" t="s">
        <v>345</v>
      </c>
      <c r="K2273" s="100" t="s">
        <v>346</v>
      </c>
      <c r="L2273" s="100" t="s">
        <v>347</v>
      </c>
    </row>
    <row r="2274" spans="1:12" hidden="1" x14ac:dyDescent="0.3">
      <c r="A2274" s="100" t="s">
        <v>3867</v>
      </c>
      <c r="B2274" s="97" t="s">
        <v>1156</v>
      </c>
      <c r="C2274" s="101" t="s">
        <v>493</v>
      </c>
      <c r="D2274" s="100" t="s">
        <v>351</v>
      </c>
      <c r="E2274" s="102">
        <v>1.48</v>
      </c>
      <c r="F2274" s="102">
        <v>1.82</v>
      </c>
      <c r="G2274" s="102">
        <v>1.84</v>
      </c>
      <c r="H2274" s="102">
        <v>2.39</v>
      </c>
      <c r="I2274" s="102">
        <v>1.88</v>
      </c>
      <c r="J2274" s="100" t="s">
        <v>352</v>
      </c>
      <c r="K2274" s="100" t="s">
        <v>346</v>
      </c>
      <c r="L2274" s="100" t="s">
        <v>353</v>
      </c>
    </row>
    <row r="2275" spans="1:12" hidden="1" x14ac:dyDescent="0.3">
      <c r="A2275" s="100" t="s">
        <v>3868</v>
      </c>
      <c r="B2275" s="97" t="s">
        <v>522</v>
      </c>
      <c r="C2275" s="101" t="s">
        <v>769</v>
      </c>
      <c r="D2275" s="100" t="s">
        <v>342</v>
      </c>
      <c r="E2275" s="102" t="s">
        <v>343</v>
      </c>
      <c r="F2275" s="102" t="s">
        <v>343</v>
      </c>
      <c r="G2275" s="102" t="s">
        <v>343</v>
      </c>
      <c r="H2275" s="102" t="s">
        <v>344</v>
      </c>
      <c r="I2275" s="102" t="s">
        <v>343</v>
      </c>
      <c r="J2275" s="100" t="s">
        <v>345</v>
      </c>
      <c r="K2275" s="100" t="s">
        <v>346</v>
      </c>
      <c r="L2275" s="100" t="s">
        <v>347</v>
      </c>
    </row>
    <row r="2276" spans="1:12" hidden="1" x14ac:dyDescent="0.3">
      <c r="A2276" s="100" t="s">
        <v>3869</v>
      </c>
      <c r="B2276" s="97" t="s">
        <v>1050</v>
      </c>
      <c r="C2276" s="101" t="s">
        <v>405</v>
      </c>
      <c r="D2276" s="100" t="s">
        <v>342</v>
      </c>
      <c r="E2276" s="102" t="s">
        <v>343</v>
      </c>
      <c r="F2276" s="102" t="s">
        <v>343</v>
      </c>
      <c r="G2276" s="102" t="s">
        <v>343</v>
      </c>
      <c r="H2276" s="102" t="s">
        <v>344</v>
      </c>
      <c r="I2276" s="102" t="s">
        <v>343</v>
      </c>
      <c r="J2276" s="100" t="s">
        <v>345</v>
      </c>
      <c r="K2276" s="100" t="s">
        <v>346</v>
      </c>
      <c r="L2276" s="100" t="s">
        <v>347</v>
      </c>
    </row>
    <row r="2277" spans="1:12" hidden="1" x14ac:dyDescent="0.3">
      <c r="A2277" s="100" t="s">
        <v>3870</v>
      </c>
      <c r="B2277" s="97" t="s">
        <v>3871</v>
      </c>
      <c r="C2277" s="101" t="s">
        <v>384</v>
      </c>
      <c r="D2277" s="100" t="s">
        <v>803</v>
      </c>
      <c r="E2277" s="102" t="s">
        <v>344</v>
      </c>
      <c r="F2277" s="102" t="s">
        <v>344</v>
      </c>
      <c r="G2277" s="102" t="s">
        <v>344</v>
      </c>
      <c r="H2277" s="102" t="s">
        <v>344</v>
      </c>
      <c r="I2277" s="102" t="s">
        <v>344</v>
      </c>
      <c r="J2277" s="100" t="s">
        <v>345</v>
      </c>
      <c r="K2277" s="100" t="s">
        <v>346</v>
      </c>
      <c r="L2277" s="100" t="s">
        <v>347</v>
      </c>
    </row>
    <row r="2278" spans="1:12" hidden="1" x14ac:dyDescent="0.3">
      <c r="A2278" s="100" t="s">
        <v>3872</v>
      </c>
      <c r="B2278" s="97" t="s">
        <v>3873</v>
      </c>
      <c r="C2278" s="101" t="s">
        <v>769</v>
      </c>
      <c r="D2278" s="100" t="s">
        <v>351</v>
      </c>
      <c r="E2278" s="102" t="s">
        <v>393</v>
      </c>
      <c r="F2278" s="102" t="s">
        <v>393</v>
      </c>
      <c r="G2278" s="102" t="s">
        <v>393</v>
      </c>
      <c r="H2278" s="102" t="s">
        <v>393</v>
      </c>
      <c r="I2278" s="102" t="s">
        <v>393</v>
      </c>
      <c r="J2278" s="100" t="s">
        <v>345</v>
      </c>
      <c r="K2278" s="100" t="s">
        <v>346</v>
      </c>
      <c r="L2278" s="100" t="s">
        <v>347</v>
      </c>
    </row>
    <row r="2279" spans="1:12" hidden="1" x14ac:dyDescent="0.3">
      <c r="A2279" s="100" t="s">
        <v>3874</v>
      </c>
      <c r="B2279" s="97" t="s">
        <v>3875</v>
      </c>
      <c r="C2279" s="101" t="s">
        <v>739</v>
      </c>
      <c r="D2279" s="100" t="s">
        <v>351</v>
      </c>
      <c r="E2279" s="102">
        <v>2.02</v>
      </c>
      <c r="F2279" s="102">
        <v>2.95</v>
      </c>
      <c r="G2279" s="102">
        <v>2.02</v>
      </c>
      <c r="H2279" s="102">
        <v>2.02</v>
      </c>
      <c r="I2279" s="102">
        <v>2.2530000000000001</v>
      </c>
      <c r="J2279" s="100" t="s">
        <v>435</v>
      </c>
      <c r="K2279" s="100" t="s">
        <v>346</v>
      </c>
      <c r="L2279" s="100" t="s">
        <v>478</v>
      </c>
    </row>
    <row r="2280" spans="1:12" hidden="1" x14ac:dyDescent="0.3">
      <c r="A2280" s="100" t="s">
        <v>3876</v>
      </c>
      <c r="B2280" s="97" t="s">
        <v>866</v>
      </c>
      <c r="C2280" s="101" t="s">
        <v>791</v>
      </c>
      <c r="D2280" s="100" t="s">
        <v>351</v>
      </c>
      <c r="E2280" s="102" t="s">
        <v>343</v>
      </c>
      <c r="F2280" s="102" t="s">
        <v>343</v>
      </c>
      <c r="G2280" s="102" t="s">
        <v>343</v>
      </c>
      <c r="H2280" s="102" t="s">
        <v>344</v>
      </c>
      <c r="I2280" s="102" t="s">
        <v>343</v>
      </c>
      <c r="J2280" s="100" t="s">
        <v>345</v>
      </c>
      <c r="K2280" s="100" t="s">
        <v>346</v>
      </c>
      <c r="L2280" s="100" t="s">
        <v>347</v>
      </c>
    </row>
    <row r="2281" spans="1:12" hidden="1" x14ac:dyDescent="0.3">
      <c r="A2281" s="100" t="s">
        <v>3877</v>
      </c>
      <c r="B2281" s="97" t="s">
        <v>3878</v>
      </c>
      <c r="C2281" s="101" t="s">
        <v>356</v>
      </c>
      <c r="D2281" s="100" t="s">
        <v>363</v>
      </c>
      <c r="E2281" s="102" t="s">
        <v>364</v>
      </c>
      <c r="F2281" s="102" t="s">
        <v>364</v>
      </c>
      <c r="G2281" s="102" t="s">
        <v>364</v>
      </c>
      <c r="H2281" s="102" t="s">
        <v>364</v>
      </c>
      <c r="I2281" s="102" t="s">
        <v>364</v>
      </c>
      <c r="J2281" s="100" t="s">
        <v>365</v>
      </c>
      <c r="K2281" s="100" t="s">
        <v>346</v>
      </c>
      <c r="L2281" s="100" t="s">
        <v>347</v>
      </c>
    </row>
    <row r="2282" spans="1:12" hidden="1" x14ac:dyDescent="0.3">
      <c r="A2282" s="100" t="s">
        <v>3879</v>
      </c>
      <c r="B2282" s="97" t="s">
        <v>626</v>
      </c>
      <c r="C2282" s="101" t="s">
        <v>405</v>
      </c>
      <c r="D2282" s="100" t="s">
        <v>351</v>
      </c>
      <c r="E2282" s="102" t="s">
        <v>393</v>
      </c>
      <c r="F2282" s="102" t="s">
        <v>393</v>
      </c>
      <c r="G2282" s="102" t="s">
        <v>393</v>
      </c>
      <c r="H2282" s="102" t="s">
        <v>393</v>
      </c>
      <c r="I2282" s="102" t="s">
        <v>393</v>
      </c>
      <c r="J2282" s="100" t="s">
        <v>345</v>
      </c>
      <c r="K2282" s="100" t="s">
        <v>346</v>
      </c>
      <c r="L2282" s="100" t="s">
        <v>347</v>
      </c>
    </row>
    <row r="2283" spans="1:12" hidden="1" x14ac:dyDescent="0.3">
      <c r="A2283" s="100" t="s">
        <v>3880</v>
      </c>
      <c r="B2283" s="97" t="s">
        <v>3881</v>
      </c>
      <c r="C2283" s="101" t="s">
        <v>356</v>
      </c>
      <c r="D2283" s="100" t="s">
        <v>342</v>
      </c>
      <c r="E2283" s="102">
        <v>1.52</v>
      </c>
      <c r="F2283" s="102">
        <v>1.8</v>
      </c>
      <c r="G2283" s="102">
        <v>1.9</v>
      </c>
      <c r="H2283" s="102">
        <v>2.1800000000000002</v>
      </c>
      <c r="I2283" s="102">
        <v>1.85</v>
      </c>
      <c r="J2283" s="100" t="s">
        <v>352</v>
      </c>
      <c r="K2283" s="100" t="s">
        <v>346</v>
      </c>
      <c r="L2283" s="100" t="s">
        <v>353</v>
      </c>
    </row>
    <row r="2284" spans="1:12" hidden="1" x14ac:dyDescent="0.3">
      <c r="A2284" s="100" t="s">
        <v>3882</v>
      </c>
      <c r="B2284" s="97" t="s">
        <v>3883</v>
      </c>
      <c r="C2284" s="101" t="s">
        <v>384</v>
      </c>
      <c r="D2284" s="100" t="s">
        <v>351</v>
      </c>
      <c r="E2284" s="102" t="s">
        <v>364</v>
      </c>
      <c r="F2284" s="102" t="s">
        <v>364</v>
      </c>
      <c r="G2284" s="102" t="s">
        <v>364</v>
      </c>
      <c r="H2284" s="102" t="s">
        <v>364</v>
      </c>
      <c r="I2284" s="102" t="s">
        <v>364</v>
      </c>
      <c r="J2284" s="100" t="s">
        <v>345</v>
      </c>
      <c r="K2284" s="100" t="s">
        <v>346</v>
      </c>
      <c r="L2284" s="100" t="s">
        <v>347</v>
      </c>
    </row>
    <row r="2285" spans="1:12" hidden="1" x14ac:dyDescent="0.3">
      <c r="A2285" s="100" t="s">
        <v>3884</v>
      </c>
      <c r="B2285" s="97" t="s">
        <v>3885</v>
      </c>
      <c r="C2285" s="101" t="s">
        <v>514</v>
      </c>
      <c r="D2285" s="100" t="s">
        <v>351</v>
      </c>
      <c r="E2285" s="102" t="s">
        <v>432</v>
      </c>
      <c r="F2285" s="102" t="s">
        <v>432</v>
      </c>
      <c r="G2285" s="102" t="s">
        <v>344</v>
      </c>
      <c r="H2285" s="102" t="s">
        <v>432</v>
      </c>
      <c r="I2285" s="102" t="s">
        <v>344</v>
      </c>
      <c r="J2285" s="100" t="s">
        <v>345</v>
      </c>
      <c r="K2285" s="100" t="s">
        <v>346</v>
      </c>
      <c r="L2285" s="100" t="s">
        <v>347</v>
      </c>
    </row>
    <row r="2286" spans="1:12" hidden="1" x14ac:dyDescent="0.3">
      <c r="A2286" s="100" t="s">
        <v>3886</v>
      </c>
      <c r="B2286" s="97" t="s">
        <v>3887</v>
      </c>
      <c r="C2286" s="101" t="s">
        <v>356</v>
      </c>
      <c r="D2286" s="100" t="s">
        <v>363</v>
      </c>
      <c r="E2286" s="102" t="s">
        <v>364</v>
      </c>
      <c r="F2286" s="102" t="s">
        <v>364</v>
      </c>
      <c r="G2286" s="102" t="s">
        <v>364</v>
      </c>
      <c r="H2286" s="102" t="s">
        <v>364</v>
      </c>
      <c r="I2286" s="102" t="s">
        <v>364</v>
      </c>
      <c r="J2286" s="100" t="s">
        <v>365</v>
      </c>
      <c r="K2286" s="100" t="s">
        <v>346</v>
      </c>
      <c r="L2286" s="100" t="s">
        <v>347</v>
      </c>
    </row>
    <row r="2287" spans="1:12" hidden="1" x14ac:dyDescent="0.3">
      <c r="A2287" s="100" t="s">
        <v>3888</v>
      </c>
      <c r="B2287" s="97" t="s">
        <v>3889</v>
      </c>
      <c r="C2287" s="101" t="s">
        <v>496</v>
      </c>
      <c r="D2287" s="100" t="s">
        <v>351</v>
      </c>
      <c r="E2287" s="102">
        <v>1.47</v>
      </c>
      <c r="F2287" s="102">
        <v>1.79</v>
      </c>
      <c r="G2287" s="102">
        <v>1.83</v>
      </c>
      <c r="H2287" s="102">
        <v>2.15</v>
      </c>
      <c r="I2287" s="102">
        <v>1.81</v>
      </c>
      <c r="J2287" s="100" t="s">
        <v>352</v>
      </c>
      <c r="K2287" s="100" t="s">
        <v>346</v>
      </c>
      <c r="L2287" s="100" t="s">
        <v>353</v>
      </c>
    </row>
    <row r="2288" spans="1:12" hidden="1" x14ac:dyDescent="0.3">
      <c r="A2288" s="100" t="s">
        <v>3890</v>
      </c>
      <c r="B2288" s="97" t="s">
        <v>3891</v>
      </c>
      <c r="C2288" s="101" t="s">
        <v>658</v>
      </c>
      <c r="D2288" s="100" t="s">
        <v>351</v>
      </c>
      <c r="E2288" s="102" t="s">
        <v>432</v>
      </c>
      <c r="F2288" s="102">
        <v>2.7</v>
      </c>
      <c r="G2288" s="102">
        <v>2.5</v>
      </c>
      <c r="H2288" s="102">
        <v>2.7</v>
      </c>
      <c r="I2288" s="102">
        <v>2.6</v>
      </c>
      <c r="J2288" s="100" t="s">
        <v>345</v>
      </c>
      <c r="K2288" s="100" t="s">
        <v>346</v>
      </c>
      <c r="L2288" s="100" t="s">
        <v>357</v>
      </c>
    </row>
    <row r="2289" spans="1:12" hidden="1" x14ac:dyDescent="0.3">
      <c r="A2289" s="100" t="s">
        <v>3892</v>
      </c>
      <c r="B2289" s="97" t="s">
        <v>768</v>
      </c>
      <c r="C2289" s="101" t="s">
        <v>523</v>
      </c>
      <c r="D2289" s="100" t="s">
        <v>342</v>
      </c>
      <c r="E2289" s="102" t="s">
        <v>343</v>
      </c>
      <c r="F2289" s="102" t="s">
        <v>343</v>
      </c>
      <c r="G2289" s="102" t="s">
        <v>343</v>
      </c>
      <c r="H2289" s="102" t="s">
        <v>344</v>
      </c>
      <c r="I2289" s="102" t="s">
        <v>343</v>
      </c>
      <c r="J2289" s="100" t="s">
        <v>345</v>
      </c>
      <c r="K2289" s="100" t="s">
        <v>346</v>
      </c>
      <c r="L2289" s="100" t="s">
        <v>347</v>
      </c>
    </row>
    <row r="2290" spans="1:12" hidden="1" x14ac:dyDescent="0.3">
      <c r="A2290" s="100" t="s">
        <v>3893</v>
      </c>
      <c r="B2290" s="97" t="s">
        <v>3894</v>
      </c>
      <c r="C2290" s="101" t="s">
        <v>356</v>
      </c>
      <c r="D2290" s="100" t="s">
        <v>363</v>
      </c>
      <c r="E2290" s="102" t="s">
        <v>364</v>
      </c>
      <c r="F2290" s="102" t="s">
        <v>364</v>
      </c>
      <c r="G2290" s="102" t="s">
        <v>364</v>
      </c>
      <c r="H2290" s="102" t="s">
        <v>364</v>
      </c>
      <c r="I2290" s="102" t="s">
        <v>364</v>
      </c>
      <c r="J2290" s="100" t="s">
        <v>365</v>
      </c>
      <c r="K2290" s="100" t="s">
        <v>346</v>
      </c>
      <c r="L2290" s="100" t="s">
        <v>347</v>
      </c>
    </row>
    <row r="2291" spans="1:12" hidden="1" x14ac:dyDescent="0.3">
      <c r="A2291" s="100" t="s">
        <v>3895</v>
      </c>
      <c r="B2291" s="97" t="s">
        <v>969</v>
      </c>
      <c r="C2291" s="101" t="s">
        <v>473</v>
      </c>
      <c r="D2291" s="100" t="s">
        <v>351</v>
      </c>
      <c r="E2291" s="102">
        <v>2.1429999999999998</v>
      </c>
      <c r="F2291" s="102" t="s">
        <v>344</v>
      </c>
      <c r="G2291" s="102">
        <v>1.83</v>
      </c>
      <c r="H2291" s="102">
        <v>2.1800000000000002</v>
      </c>
      <c r="I2291" s="102">
        <v>2.0379999999999998</v>
      </c>
      <c r="J2291" s="100" t="s">
        <v>922</v>
      </c>
      <c r="K2291" s="100" t="s">
        <v>346</v>
      </c>
      <c r="L2291" s="100" t="s">
        <v>353</v>
      </c>
    </row>
    <row r="2292" spans="1:12" hidden="1" x14ac:dyDescent="0.3">
      <c r="A2292" s="100" t="s">
        <v>3896</v>
      </c>
      <c r="B2292" s="97" t="s">
        <v>3724</v>
      </c>
      <c r="C2292" s="101" t="s">
        <v>356</v>
      </c>
      <c r="D2292" s="100" t="s">
        <v>351</v>
      </c>
      <c r="E2292" s="102">
        <v>1.67</v>
      </c>
      <c r="F2292" s="102">
        <v>1.73</v>
      </c>
      <c r="G2292" s="102">
        <v>1.67</v>
      </c>
      <c r="H2292" s="102">
        <v>1.67</v>
      </c>
      <c r="I2292" s="102">
        <v>1.69</v>
      </c>
      <c r="J2292" s="100" t="s">
        <v>352</v>
      </c>
      <c r="K2292" s="100" t="s">
        <v>346</v>
      </c>
      <c r="L2292" s="100" t="s">
        <v>353</v>
      </c>
    </row>
    <row r="2293" spans="1:12" hidden="1" x14ac:dyDescent="0.3">
      <c r="A2293" s="100" t="s">
        <v>3897</v>
      </c>
      <c r="B2293" s="97" t="s">
        <v>3898</v>
      </c>
      <c r="C2293" s="101" t="s">
        <v>384</v>
      </c>
      <c r="D2293" s="100" t="s">
        <v>803</v>
      </c>
      <c r="E2293" s="102" t="s">
        <v>343</v>
      </c>
      <c r="F2293" s="102" t="s">
        <v>344</v>
      </c>
      <c r="G2293" s="102" t="s">
        <v>343</v>
      </c>
      <c r="H2293" s="102" t="s">
        <v>344</v>
      </c>
      <c r="I2293" s="102" t="s">
        <v>343</v>
      </c>
      <c r="J2293" s="100" t="s">
        <v>345</v>
      </c>
      <c r="K2293" s="100" t="s">
        <v>346</v>
      </c>
      <c r="L2293" s="100" t="s">
        <v>347</v>
      </c>
    </row>
    <row r="2294" spans="1:12" hidden="1" x14ac:dyDescent="0.3">
      <c r="A2294" s="100" t="s">
        <v>3899</v>
      </c>
      <c r="B2294" s="97" t="s">
        <v>1704</v>
      </c>
      <c r="C2294" s="101" t="s">
        <v>496</v>
      </c>
      <c r="D2294" s="100" t="s">
        <v>351</v>
      </c>
      <c r="E2294" s="102" t="s">
        <v>343</v>
      </c>
      <c r="F2294" s="102" t="s">
        <v>343</v>
      </c>
      <c r="G2294" s="102" t="s">
        <v>343</v>
      </c>
      <c r="H2294" s="102" t="s">
        <v>344</v>
      </c>
      <c r="I2294" s="102" t="s">
        <v>343</v>
      </c>
      <c r="J2294" s="100" t="s">
        <v>345</v>
      </c>
      <c r="K2294" s="100" t="s">
        <v>346</v>
      </c>
      <c r="L2294" s="100" t="s">
        <v>347</v>
      </c>
    </row>
    <row r="2295" spans="1:12" hidden="1" x14ac:dyDescent="0.3">
      <c r="A2295" s="100" t="s">
        <v>3900</v>
      </c>
      <c r="B2295" s="97" t="s">
        <v>3901</v>
      </c>
      <c r="C2295" s="101" t="s">
        <v>460</v>
      </c>
      <c r="D2295" s="100" t="s">
        <v>342</v>
      </c>
      <c r="E2295" s="102">
        <v>1.66</v>
      </c>
      <c r="F2295" s="102">
        <v>1.98</v>
      </c>
      <c r="G2295" s="102">
        <v>2.11</v>
      </c>
      <c r="H2295" s="102">
        <v>2.59</v>
      </c>
      <c r="I2295" s="102">
        <v>2.08</v>
      </c>
      <c r="J2295" s="100" t="s">
        <v>352</v>
      </c>
      <c r="K2295" s="100" t="s">
        <v>346</v>
      </c>
      <c r="L2295" s="100" t="s">
        <v>353</v>
      </c>
    </row>
    <row r="2296" spans="1:12" hidden="1" x14ac:dyDescent="0.3">
      <c r="A2296" s="100" t="s">
        <v>3902</v>
      </c>
      <c r="B2296" s="97" t="s">
        <v>626</v>
      </c>
      <c r="C2296" s="101" t="s">
        <v>325</v>
      </c>
      <c r="D2296" s="100" t="s">
        <v>351</v>
      </c>
      <c r="E2296" s="102" t="s">
        <v>393</v>
      </c>
      <c r="F2296" s="102" t="s">
        <v>393</v>
      </c>
      <c r="G2296" s="102" t="s">
        <v>393</v>
      </c>
      <c r="H2296" s="102" t="s">
        <v>393</v>
      </c>
      <c r="I2296" s="102" t="s">
        <v>393</v>
      </c>
      <c r="J2296" s="100" t="s">
        <v>345</v>
      </c>
      <c r="K2296" s="100" t="s">
        <v>346</v>
      </c>
      <c r="L2296" s="100" t="s">
        <v>347</v>
      </c>
    </row>
    <row r="2297" spans="1:12" hidden="1" x14ac:dyDescent="0.3">
      <c r="A2297" s="100" t="s">
        <v>3903</v>
      </c>
      <c r="B2297" s="97" t="s">
        <v>3904</v>
      </c>
      <c r="C2297" s="101" t="s">
        <v>384</v>
      </c>
      <c r="D2297" s="100" t="s">
        <v>351</v>
      </c>
      <c r="E2297" s="102" t="s">
        <v>344</v>
      </c>
      <c r="F2297" s="102" t="s">
        <v>432</v>
      </c>
      <c r="G2297" s="102" t="s">
        <v>344</v>
      </c>
      <c r="H2297" s="102" t="s">
        <v>344</v>
      </c>
      <c r="I2297" s="102" t="s">
        <v>344</v>
      </c>
      <c r="J2297" s="100" t="s">
        <v>345</v>
      </c>
      <c r="K2297" s="100" t="s">
        <v>346</v>
      </c>
      <c r="L2297" s="100" t="s">
        <v>347</v>
      </c>
    </row>
    <row r="2298" spans="1:12" hidden="1" x14ac:dyDescent="0.3">
      <c r="A2298" s="100" t="s">
        <v>3905</v>
      </c>
      <c r="B2298" s="97" t="s">
        <v>3906</v>
      </c>
      <c r="C2298" s="101" t="s">
        <v>514</v>
      </c>
      <c r="D2298" s="100" t="s">
        <v>351</v>
      </c>
      <c r="E2298" s="102">
        <v>1.6020000000000001</v>
      </c>
      <c r="F2298" s="102">
        <v>1.8879999999999999</v>
      </c>
      <c r="G2298" s="102">
        <v>1.9219999999999999</v>
      </c>
      <c r="H2298" s="102">
        <v>2.06</v>
      </c>
      <c r="I2298" s="102">
        <v>1.8680000000000001</v>
      </c>
      <c r="J2298" s="100" t="s">
        <v>435</v>
      </c>
      <c r="K2298" s="100" t="s">
        <v>346</v>
      </c>
      <c r="L2298" s="100" t="s">
        <v>353</v>
      </c>
    </row>
    <row r="2299" spans="1:12" hidden="1" x14ac:dyDescent="0.3">
      <c r="A2299" s="100" t="s">
        <v>3907</v>
      </c>
      <c r="B2299" s="97" t="s">
        <v>3908</v>
      </c>
      <c r="C2299" s="101" t="s">
        <v>356</v>
      </c>
      <c r="D2299" s="100" t="s">
        <v>351</v>
      </c>
      <c r="E2299" s="102">
        <v>1.48</v>
      </c>
      <c r="F2299" s="102">
        <v>1.82</v>
      </c>
      <c r="G2299" s="102">
        <v>1.84</v>
      </c>
      <c r="H2299" s="102">
        <v>2.39</v>
      </c>
      <c r="I2299" s="102">
        <v>1.88</v>
      </c>
      <c r="J2299" s="100" t="s">
        <v>352</v>
      </c>
      <c r="K2299" s="100" t="s">
        <v>346</v>
      </c>
      <c r="L2299" s="100" t="s">
        <v>353</v>
      </c>
    </row>
    <row r="2300" spans="1:12" hidden="1" x14ac:dyDescent="0.3">
      <c r="A2300" s="100" t="s">
        <v>3909</v>
      </c>
      <c r="B2300" s="97" t="s">
        <v>1783</v>
      </c>
      <c r="C2300" s="101" t="s">
        <v>460</v>
      </c>
      <c r="D2300" s="100" t="s">
        <v>351</v>
      </c>
      <c r="E2300" s="102">
        <v>1.82</v>
      </c>
      <c r="F2300" s="102" t="s">
        <v>344</v>
      </c>
      <c r="G2300" s="102">
        <v>2.1</v>
      </c>
      <c r="H2300" s="102">
        <v>2.39</v>
      </c>
      <c r="I2300" s="102">
        <v>2.08</v>
      </c>
      <c r="J2300" s="100" t="s">
        <v>352</v>
      </c>
      <c r="K2300" s="100" t="s">
        <v>346</v>
      </c>
      <c r="L2300" s="100" t="s">
        <v>353</v>
      </c>
    </row>
    <row r="2301" spans="1:12" hidden="1" x14ac:dyDescent="0.3">
      <c r="A2301" s="100" t="s">
        <v>3910</v>
      </c>
      <c r="B2301" s="97" t="s">
        <v>3911</v>
      </c>
      <c r="C2301" s="101" t="s">
        <v>807</v>
      </c>
      <c r="D2301" s="100" t="s">
        <v>351</v>
      </c>
      <c r="E2301" s="102">
        <v>2.222</v>
      </c>
      <c r="F2301" s="102" t="s">
        <v>432</v>
      </c>
      <c r="G2301" s="102">
        <v>2.2120000000000002</v>
      </c>
      <c r="H2301" s="102">
        <v>2.06</v>
      </c>
      <c r="I2301" s="102">
        <v>2.3740000000000001</v>
      </c>
      <c r="J2301" s="100" t="s">
        <v>887</v>
      </c>
      <c r="K2301" s="100" t="s">
        <v>346</v>
      </c>
      <c r="L2301" s="100" t="s">
        <v>478</v>
      </c>
    </row>
    <row r="2302" spans="1:12" hidden="1" x14ac:dyDescent="0.3">
      <c r="A2302" s="100" t="s">
        <v>3912</v>
      </c>
      <c r="B2302" s="97" t="s">
        <v>3913</v>
      </c>
      <c r="C2302" s="101" t="s">
        <v>460</v>
      </c>
      <c r="D2302" s="100" t="s">
        <v>351</v>
      </c>
      <c r="E2302" s="102">
        <v>1.48</v>
      </c>
      <c r="F2302" s="102">
        <v>1.68</v>
      </c>
      <c r="G2302" s="102">
        <v>2.0699999999999998</v>
      </c>
      <c r="H2302" s="102">
        <v>2.16</v>
      </c>
      <c r="I2302" s="102">
        <v>1.85</v>
      </c>
      <c r="J2302" s="100" t="s">
        <v>352</v>
      </c>
      <c r="K2302" s="100" t="s">
        <v>346</v>
      </c>
      <c r="L2302" s="100" t="s">
        <v>353</v>
      </c>
    </row>
    <row r="2303" spans="1:12" hidden="1" x14ac:dyDescent="0.3">
      <c r="A2303" s="100" t="s">
        <v>3914</v>
      </c>
      <c r="B2303" s="97" t="s">
        <v>941</v>
      </c>
      <c r="C2303" s="101" t="s">
        <v>540</v>
      </c>
      <c r="D2303" s="100" t="s">
        <v>351</v>
      </c>
      <c r="E2303" s="102">
        <v>1.48</v>
      </c>
      <c r="F2303" s="102">
        <v>1.82</v>
      </c>
      <c r="G2303" s="102">
        <v>1.84</v>
      </c>
      <c r="H2303" s="102">
        <v>2.39</v>
      </c>
      <c r="I2303" s="102">
        <v>1.88</v>
      </c>
      <c r="J2303" s="100" t="s">
        <v>352</v>
      </c>
      <c r="K2303" s="100" t="s">
        <v>346</v>
      </c>
      <c r="L2303" s="100" t="s">
        <v>353</v>
      </c>
    </row>
    <row r="2304" spans="1:12" hidden="1" x14ac:dyDescent="0.3">
      <c r="A2304" s="100" t="s">
        <v>3915</v>
      </c>
      <c r="B2304" s="97" t="s">
        <v>2203</v>
      </c>
      <c r="C2304" s="101" t="s">
        <v>418</v>
      </c>
      <c r="D2304" s="100" t="s">
        <v>351</v>
      </c>
      <c r="E2304" s="102">
        <v>1.94</v>
      </c>
      <c r="F2304" s="102">
        <v>2.1</v>
      </c>
      <c r="G2304" s="102">
        <v>2.19</v>
      </c>
      <c r="H2304" s="102">
        <v>2.44</v>
      </c>
      <c r="I2304" s="102">
        <v>2.17</v>
      </c>
      <c r="J2304" s="100" t="s">
        <v>352</v>
      </c>
      <c r="K2304" s="100" t="s">
        <v>346</v>
      </c>
      <c r="L2304" s="100" t="s">
        <v>353</v>
      </c>
    </row>
    <row r="2305" spans="1:12" hidden="1" x14ac:dyDescent="0.3">
      <c r="A2305" s="100" t="s">
        <v>3916</v>
      </c>
      <c r="B2305" s="97" t="s">
        <v>3917</v>
      </c>
      <c r="C2305" s="101" t="s">
        <v>460</v>
      </c>
      <c r="D2305" s="100" t="s">
        <v>351</v>
      </c>
      <c r="E2305" s="102">
        <v>1.66</v>
      </c>
      <c r="F2305" s="102">
        <v>1.83</v>
      </c>
      <c r="G2305" s="102">
        <v>2.11</v>
      </c>
      <c r="H2305" s="102">
        <v>2.2999999999999998</v>
      </c>
      <c r="I2305" s="102">
        <v>1.97</v>
      </c>
      <c r="J2305" s="100" t="s">
        <v>352</v>
      </c>
      <c r="K2305" s="100" t="s">
        <v>346</v>
      </c>
      <c r="L2305" s="100" t="s">
        <v>353</v>
      </c>
    </row>
    <row r="2306" spans="1:12" hidden="1" x14ac:dyDescent="0.3">
      <c r="A2306" s="100" t="s">
        <v>3918</v>
      </c>
      <c r="B2306" s="97" t="s">
        <v>3919</v>
      </c>
      <c r="C2306" s="101" t="s">
        <v>356</v>
      </c>
      <c r="D2306" s="100" t="s">
        <v>351</v>
      </c>
      <c r="E2306" s="102">
        <v>1.41</v>
      </c>
      <c r="F2306" s="102">
        <v>1.68</v>
      </c>
      <c r="G2306" s="102">
        <v>1.79</v>
      </c>
      <c r="H2306" s="102">
        <v>2.08</v>
      </c>
      <c r="I2306" s="102">
        <v>1.74</v>
      </c>
      <c r="J2306" s="100" t="s">
        <v>352</v>
      </c>
      <c r="K2306" s="100" t="s">
        <v>346</v>
      </c>
      <c r="L2306" s="100" t="s">
        <v>353</v>
      </c>
    </row>
    <row r="2307" spans="1:12" hidden="1" x14ac:dyDescent="0.3">
      <c r="A2307" s="100" t="s">
        <v>3920</v>
      </c>
      <c r="B2307" s="97" t="s">
        <v>1370</v>
      </c>
      <c r="C2307" s="101" t="s">
        <v>443</v>
      </c>
      <c r="D2307" s="100" t="s">
        <v>342</v>
      </c>
      <c r="E2307" s="102" t="s">
        <v>344</v>
      </c>
      <c r="F2307" s="102" t="s">
        <v>344</v>
      </c>
      <c r="G2307" s="102" t="s">
        <v>343</v>
      </c>
      <c r="H2307" s="102" t="s">
        <v>344</v>
      </c>
      <c r="I2307" s="102" t="s">
        <v>343</v>
      </c>
      <c r="J2307" s="100" t="s">
        <v>345</v>
      </c>
      <c r="K2307" s="100" t="s">
        <v>346</v>
      </c>
      <c r="L2307" s="100" t="s">
        <v>347</v>
      </c>
    </row>
    <row r="2308" spans="1:12" hidden="1" x14ac:dyDescent="0.3">
      <c r="A2308" s="100" t="s">
        <v>3921</v>
      </c>
      <c r="B2308" s="97" t="s">
        <v>3922</v>
      </c>
      <c r="C2308" s="101" t="s">
        <v>443</v>
      </c>
      <c r="D2308" s="100" t="s">
        <v>351</v>
      </c>
      <c r="E2308" s="102">
        <v>1.57</v>
      </c>
      <c r="F2308" s="102">
        <v>1.81</v>
      </c>
      <c r="G2308" s="102">
        <v>1.91</v>
      </c>
      <c r="H2308" s="102">
        <v>2.29</v>
      </c>
      <c r="I2308" s="102">
        <v>1.9</v>
      </c>
      <c r="J2308" s="100" t="s">
        <v>352</v>
      </c>
      <c r="K2308" s="100" t="s">
        <v>346</v>
      </c>
      <c r="L2308" s="100" t="s">
        <v>353</v>
      </c>
    </row>
    <row r="2309" spans="1:12" hidden="1" x14ac:dyDescent="0.3">
      <c r="A2309" s="100" t="s">
        <v>3923</v>
      </c>
      <c r="B2309" s="97" t="s">
        <v>1509</v>
      </c>
      <c r="C2309" s="101" t="s">
        <v>443</v>
      </c>
      <c r="D2309" s="100" t="s">
        <v>351</v>
      </c>
      <c r="E2309" s="102">
        <v>1.38</v>
      </c>
      <c r="F2309" s="102">
        <v>1.78</v>
      </c>
      <c r="G2309" s="102">
        <v>2.1</v>
      </c>
      <c r="H2309" s="102">
        <v>2.27</v>
      </c>
      <c r="I2309" s="102">
        <v>1.88</v>
      </c>
      <c r="J2309" s="100" t="s">
        <v>352</v>
      </c>
      <c r="K2309" s="100" t="s">
        <v>346</v>
      </c>
      <c r="L2309" s="100" t="s">
        <v>353</v>
      </c>
    </row>
    <row r="2310" spans="1:12" hidden="1" x14ac:dyDescent="0.3">
      <c r="A2310" s="100" t="s">
        <v>3924</v>
      </c>
      <c r="B2310" s="97" t="s">
        <v>3925</v>
      </c>
      <c r="C2310" s="101" t="s">
        <v>384</v>
      </c>
      <c r="D2310" s="100" t="s">
        <v>342</v>
      </c>
      <c r="E2310" s="102" t="s">
        <v>343</v>
      </c>
      <c r="F2310" s="102" t="s">
        <v>343</v>
      </c>
      <c r="G2310" s="102" t="s">
        <v>343</v>
      </c>
      <c r="H2310" s="102" t="s">
        <v>344</v>
      </c>
      <c r="I2310" s="102" t="s">
        <v>343</v>
      </c>
      <c r="J2310" s="100" t="s">
        <v>345</v>
      </c>
      <c r="K2310" s="100" t="s">
        <v>346</v>
      </c>
      <c r="L2310" s="100" t="s">
        <v>347</v>
      </c>
    </row>
    <row r="2311" spans="1:12" hidden="1" x14ac:dyDescent="0.3">
      <c r="A2311" s="100" t="s">
        <v>3926</v>
      </c>
      <c r="B2311" s="97" t="s">
        <v>3927</v>
      </c>
      <c r="C2311" s="101" t="s">
        <v>496</v>
      </c>
      <c r="D2311" s="100" t="s">
        <v>342</v>
      </c>
      <c r="E2311" s="102">
        <v>1.35</v>
      </c>
      <c r="F2311" s="102">
        <v>1.8</v>
      </c>
      <c r="G2311" s="102">
        <v>1.81</v>
      </c>
      <c r="H2311" s="102">
        <v>2.2599999999999998</v>
      </c>
      <c r="I2311" s="102">
        <v>1.8</v>
      </c>
      <c r="J2311" s="100" t="s">
        <v>352</v>
      </c>
      <c r="K2311" s="100" t="s">
        <v>346</v>
      </c>
      <c r="L2311" s="100" t="s">
        <v>353</v>
      </c>
    </row>
    <row r="2312" spans="1:12" hidden="1" x14ac:dyDescent="0.3">
      <c r="A2312" s="100" t="s">
        <v>3928</v>
      </c>
      <c r="B2312" s="97" t="s">
        <v>3929</v>
      </c>
      <c r="C2312" s="101" t="s">
        <v>868</v>
      </c>
      <c r="D2312" s="100" t="s">
        <v>342</v>
      </c>
      <c r="E2312" s="102" t="s">
        <v>343</v>
      </c>
      <c r="F2312" s="102" t="s">
        <v>343</v>
      </c>
      <c r="G2312" s="102" t="s">
        <v>343</v>
      </c>
      <c r="H2312" s="102" t="s">
        <v>344</v>
      </c>
      <c r="I2312" s="102" t="s">
        <v>343</v>
      </c>
      <c r="J2312" s="100" t="s">
        <v>345</v>
      </c>
      <c r="K2312" s="100" t="s">
        <v>346</v>
      </c>
      <c r="L2312" s="100" t="s">
        <v>347</v>
      </c>
    </row>
    <row r="2313" spans="1:12" hidden="1" x14ac:dyDescent="0.3">
      <c r="A2313" s="100" t="s">
        <v>3930</v>
      </c>
      <c r="B2313" s="97" t="s">
        <v>3931</v>
      </c>
      <c r="C2313" s="101" t="s">
        <v>384</v>
      </c>
      <c r="D2313" s="100" t="s">
        <v>342</v>
      </c>
      <c r="E2313" s="102" t="s">
        <v>343</v>
      </c>
      <c r="F2313" s="102" t="s">
        <v>344</v>
      </c>
      <c r="G2313" s="102" t="s">
        <v>344</v>
      </c>
      <c r="H2313" s="102" t="s">
        <v>344</v>
      </c>
      <c r="I2313" s="102" t="s">
        <v>344</v>
      </c>
      <c r="J2313" s="100" t="s">
        <v>345</v>
      </c>
      <c r="K2313" s="100" t="s">
        <v>346</v>
      </c>
      <c r="L2313" s="100" t="s">
        <v>347</v>
      </c>
    </row>
    <row r="2314" spans="1:12" hidden="1" x14ac:dyDescent="0.3">
      <c r="A2314" s="100" t="s">
        <v>3932</v>
      </c>
      <c r="B2314" s="97" t="s">
        <v>3933</v>
      </c>
      <c r="C2314" s="101" t="s">
        <v>368</v>
      </c>
      <c r="D2314" s="100" t="s">
        <v>342</v>
      </c>
      <c r="E2314" s="102" t="s">
        <v>432</v>
      </c>
      <c r="F2314" s="102" t="s">
        <v>344</v>
      </c>
      <c r="G2314" s="102" t="s">
        <v>344</v>
      </c>
      <c r="H2314" s="102" t="s">
        <v>344</v>
      </c>
      <c r="I2314" s="102" t="s">
        <v>344</v>
      </c>
      <c r="J2314" s="100" t="s">
        <v>345</v>
      </c>
      <c r="K2314" s="100" t="s">
        <v>346</v>
      </c>
      <c r="L2314" s="100" t="s">
        <v>347</v>
      </c>
    </row>
    <row r="2315" spans="1:12" hidden="1" x14ac:dyDescent="0.3">
      <c r="A2315" s="100" t="s">
        <v>3934</v>
      </c>
      <c r="B2315" s="97" t="s">
        <v>650</v>
      </c>
      <c r="C2315" s="101" t="s">
        <v>2190</v>
      </c>
      <c r="D2315" s="100" t="s">
        <v>351</v>
      </c>
      <c r="E2315" s="102" t="s">
        <v>393</v>
      </c>
      <c r="F2315" s="102" t="s">
        <v>393</v>
      </c>
      <c r="G2315" s="102" t="s">
        <v>393</v>
      </c>
      <c r="H2315" s="102" t="s">
        <v>393</v>
      </c>
      <c r="I2315" s="102" t="s">
        <v>393</v>
      </c>
      <c r="J2315" s="100" t="s">
        <v>345</v>
      </c>
      <c r="K2315" s="100" t="s">
        <v>346</v>
      </c>
      <c r="L2315" s="100" t="s">
        <v>347</v>
      </c>
    </row>
    <row r="2316" spans="1:12" hidden="1" x14ac:dyDescent="0.3">
      <c r="A2316" s="100" t="s">
        <v>3935</v>
      </c>
      <c r="B2316" s="97" t="s">
        <v>505</v>
      </c>
      <c r="C2316" s="101" t="s">
        <v>399</v>
      </c>
      <c r="D2316" s="100" t="s">
        <v>351</v>
      </c>
      <c r="E2316" s="102" t="s">
        <v>393</v>
      </c>
      <c r="F2316" s="102" t="s">
        <v>393</v>
      </c>
      <c r="G2316" s="102" t="s">
        <v>393</v>
      </c>
      <c r="H2316" s="102" t="s">
        <v>393</v>
      </c>
      <c r="I2316" s="102" t="s">
        <v>393</v>
      </c>
      <c r="J2316" s="100" t="s">
        <v>345</v>
      </c>
      <c r="K2316" s="100" t="s">
        <v>346</v>
      </c>
      <c r="L2316" s="100" t="s">
        <v>347</v>
      </c>
    </row>
    <row r="2317" spans="1:12" hidden="1" x14ac:dyDescent="0.3">
      <c r="A2317" s="100" t="s">
        <v>3936</v>
      </c>
      <c r="B2317" s="97" t="s">
        <v>3937</v>
      </c>
      <c r="C2317" s="101" t="s">
        <v>356</v>
      </c>
      <c r="D2317" s="100" t="s">
        <v>351</v>
      </c>
      <c r="E2317" s="102" t="s">
        <v>432</v>
      </c>
      <c r="F2317" s="102" t="s">
        <v>344</v>
      </c>
      <c r="G2317" s="102">
        <v>2.5</v>
      </c>
      <c r="H2317" s="102" t="s">
        <v>344</v>
      </c>
      <c r="I2317" s="102">
        <v>2.5</v>
      </c>
      <c r="J2317" s="100" t="s">
        <v>345</v>
      </c>
      <c r="K2317" s="100" t="s">
        <v>346</v>
      </c>
      <c r="L2317" s="100" t="s">
        <v>357</v>
      </c>
    </row>
    <row r="2318" spans="1:12" hidden="1" x14ac:dyDescent="0.3">
      <c r="A2318" s="100" t="s">
        <v>3938</v>
      </c>
      <c r="B2318" s="97" t="s">
        <v>3939</v>
      </c>
      <c r="C2318" s="101" t="s">
        <v>368</v>
      </c>
      <c r="D2318" s="100" t="s">
        <v>351</v>
      </c>
      <c r="E2318" s="102" t="s">
        <v>432</v>
      </c>
      <c r="F2318" s="102" t="s">
        <v>344</v>
      </c>
      <c r="G2318" s="102" t="s">
        <v>344</v>
      </c>
      <c r="H2318" s="102" t="s">
        <v>344</v>
      </c>
      <c r="I2318" s="102" t="s">
        <v>344</v>
      </c>
      <c r="J2318" s="100" t="s">
        <v>345</v>
      </c>
      <c r="K2318" s="100" t="s">
        <v>346</v>
      </c>
      <c r="L2318" s="100" t="s">
        <v>347</v>
      </c>
    </row>
    <row r="2319" spans="1:12" hidden="1" x14ac:dyDescent="0.3">
      <c r="A2319" s="100" t="s">
        <v>3940</v>
      </c>
      <c r="B2319" s="97" t="s">
        <v>679</v>
      </c>
      <c r="C2319" s="101" t="s">
        <v>3311</v>
      </c>
      <c r="D2319" s="100" t="s">
        <v>351</v>
      </c>
      <c r="E2319" s="102" t="s">
        <v>393</v>
      </c>
      <c r="F2319" s="102" t="s">
        <v>393</v>
      </c>
      <c r="G2319" s="102" t="s">
        <v>393</v>
      </c>
      <c r="H2319" s="102" t="s">
        <v>393</v>
      </c>
      <c r="I2319" s="102" t="s">
        <v>393</v>
      </c>
      <c r="J2319" s="100" t="s">
        <v>345</v>
      </c>
      <c r="K2319" s="100" t="s">
        <v>346</v>
      </c>
      <c r="L2319" s="100" t="s">
        <v>347</v>
      </c>
    </row>
    <row r="2320" spans="1:12" hidden="1" x14ac:dyDescent="0.3">
      <c r="A2320" s="100" t="s">
        <v>3941</v>
      </c>
      <c r="B2320" s="97" t="s">
        <v>449</v>
      </c>
      <c r="C2320" s="101" t="s">
        <v>736</v>
      </c>
      <c r="D2320" s="100" t="s">
        <v>351</v>
      </c>
      <c r="E2320" s="102" t="s">
        <v>343</v>
      </c>
      <c r="F2320" s="102" t="s">
        <v>344</v>
      </c>
      <c r="G2320" s="102" t="s">
        <v>343</v>
      </c>
      <c r="H2320" s="102" t="s">
        <v>344</v>
      </c>
      <c r="I2320" s="102" t="s">
        <v>343</v>
      </c>
      <c r="J2320" s="100" t="s">
        <v>345</v>
      </c>
      <c r="K2320" s="100" t="s">
        <v>346</v>
      </c>
      <c r="L2320" s="100" t="s">
        <v>347</v>
      </c>
    </row>
    <row r="2321" spans="1:12" hidden="1" x14ac:dyDescent="0.3">
      <c r="A2321" s="100" t="s">
        <v>3942</v>
      </c>
      <c r="B2321" s="97" t="s">
        <v>3943</v>
      </c>
      <c r="C2321" s="101" t="s">
        <v>514</v>
      </c>
      <c r="D2321" s="100" t="s">
        <v>351</v>
      </c>
      <c r="E2321" s="102">
        <v>2.0310000000000001</v>
      </c>
      <c r="F2321" s="102">
        <v>2.714</v>
      </c>
      <c r="G2321" s="102">
        <v>1.621</v>
      </c>
      <c r="H2321" s="102">
        <v>1.21</v>
      </c>
      <c r="I2321" s="102">
        <v>1.8939999999999999</v>
      </c>
      <c r="J2321" s="100" t="s">
        <v>484</v>
      </c>
      <c r="K2321" s="100" t="s">
        <v>346</v>
      </c>
      <c r="L2321" s="100" t="s">
        <v>478</v>
      </c>
    </row>
    <row r="2322" spans="1:12" hidden="1" x14ac:dyDescent="0.3">
      <c r="A2322" s="100" t="s">
        <v>3944</v>
      </c>
      <c r="B2322" s="97" t="s">
        <v>2247</v>
      </c>
      <c r="C2322" s="101" t="s">
        <v>384</v>
      </c>
      <c r="D2322" s="100" t="s">
        <v>351</v>
      </c>
      <c r="E2322" s="102" t="s">
        <v>344</v>
      </c>
      <c r="F2322" s="102" t="s">
        <v>344</v>
      </c>
      <c r="G2322" s="102" t="s">
        <v>344</v>
      </c>
      <c r="H2322" s="102" t="s">
        <v>344</v>
      </c>
      <c r="I2322" s="102" t="s">
        <v>344</v>
      </c>
      <c r="J2322" s="100" t="s">
        <v>345</v>
      </c>
      <c r="K2322" s="100" t="s">
        <v>346</v>
      </c>
      <c r="L2322" s="100" t="s">
        <v>347</v>
      </c>
    </row>
    <row r="2323" spans="1:12" hidden="1" x14ac:dyDescent="0.3">
      <c r="A2323" s="100" t="s">
        <v>3945</v>
      </c>
      <c r="B2323" s="97" t="s">
        <v>3946</v>
      </c>
      <c r="C2323" s="101" t="s">
        <v>384</v>
      </c>
      <c r="D2323" s="100" t="s">
        <v>351</v>
      </c>
      <c r="E2323" s="102" t="s">
        <v>343</v>
      </c>
      <c r="F2323" s="102" t="s">
        <v>343</v>
      </c>
      <c r="G2323" s="102" t="s">
        <v>343</v>
      </c>
      <c r="H2323" s="102" t="s">
        <v>344</v>
      </c>
      <c r="I2323" s="102" t="s">
        <v>343</v>
      </c>
      <c r="J2323" s="100" t="s">
        <v>345</v>
      </c>
      <c r="K2323" s="100" t="s">
        <v>346</v>
      </c>
      <c r="L2323" s="100" t="s">
        <v>347</v>
      </c>
    </row>
    <row r="2324" spans="1:12" hidden="1" x14ac:dyDescent="0.3">
      <c r="A2324" s="100" t="s">
        <v>3947</v>
      </c>
      <c r="B2324" s="97" t="s">
        <v>853</v>
      </c>
      <c r="C2324" s="101" t="s">
        <v>1552</v>
      </c>
      <c r="D2324" s="100" t="s">
        <v>351</v>
      </c>
      <c r="E2324" s="102">
        <v>1.48</v>
      </c>
      <c r="F2324" s="102">
        <v>1.82</v>
      </c>
      <c r="G2324" s="102">
        <v>1.84</v>
      </c>
      <c r="H2324" s="102">
        <v>2.39</v>
      </c>
      <c r="I2324" s="102">
        <v>1.88</v>
      </c>
      <c r="J2324" s="100" t="s">
        <v>352</v>
      </c>
      <c r="K2324" s="100" t="s">
        <v>346</v>
      </c>
      <c r="L2324" s="100" t="s">
        <v>353</v>
      </c>
    </row>
    <row r="2325" spans="1:12" hidden="1" x14ac:dyDescent="0.3">
      <c r="A2325" s="100" t="s">
        <v>3948</v>
      </c>
      <c r="B2325" s="97" t="s">
        <v>1080</v>
      </c>
      <c r="C2325" s="101" t="s">
        <v>703</v>
      </c>
      <c r="D2325" s="100" t="s">
        <v>351</v>
      </c>
      <c r="E2325" s="102" t="s">
        <v>344</v>
      </c>
      <c r="F2325" s="102" t="s">
        <v>343</v>
      </c>
      <c r="G2325" s="102" t="s">
        <v>343</v>
      </c>
      <c r="H2325" s="102" t="s">
        <v>344</v>
      </c>
      <c r="I2325" s="102" t="s">
        <v>343</v>
      </c>
      <c r="J2325" s="100" t="s">
        <v>345</v>
      </c>
      <c r="K2325" s="100" t="s">
        <v>346</v>
      </c>
      <c r="L2325" s="100" t="s">
        <v>347</v>
      </c>
    </row>
    <row r="2326" spans="1:12" hidden="1" x14ac:dyDescent="0.3">
      <c r="A2326" s="100" t="s">
        <v>3949</v>
      </c>
      <c r="B2326" s="97" t="s">
        <v>650</v>
      </c>
      <c r="C2326" s="101" t="s">
        <v>713</v>
      </c>
      <c r="D2326" s="100" t="s">
        <v>351</v>
      </c>
      <c r="E2326" s="102" t="s">
        <v>343</v>
      </c>
      <c r="F2326" s="102" t="s">
        <v>343</v>
      </c>
      <c r="G2326" s="102" t="s">
        <v>343</v>
      </c>
      <c r="H2326" s="102" t="s">
        <v>344</v>
      </c>
      <c r="I2326" s="102" t="s">
        <v>343</v>
      </c>
      <c r="J2326" s="100" t="s">
        <v>345</v>
      </c>
      <c r="K2326" s="100" t="s">
        <v>346</v>
      </c>
      <c r="L2326" s="100" t="s">
        <v>347</v>
      </c>
    </row>
    <row r="2327" spans="1:12" hidden="1" x14ac:dyDescent="0.3">
      <c r="A2327" s="100" t="s">
        <v>3950</v>
      </c>
      <c r="B2327" s="97" t="s">
        <v>3951</v>
      </c>
      <c r="C2327" s="101" t="s">
        <v>384</v>
      </c>
      <c r="D2327" s="100" t="s">
        <v>363</v>
      </c>
      <c r="E2327" s="102" t="s">
        <v>364</v>
      </c>
      <c r="F2327" s="102" t="s">
        <v>364</v>
      </c>
      <c r="G2327" s="102" t="s">
        <v>364</v>
      </c>
      <c r="H2327" s="102" t="s">
        <v>364</v>
      </c>
      <c r="I2327" s="102" t="s">
        <v>364</v>
      </c>
      <c r="J2327" s="100" t="s">
        <v>345</v>
      </c>
      <c r="K2327" s="100" t="s">
        <v>346</v>
      </c>
      <c r="L2327" s="100" t="s">
        <v>347</v>
      </c>
    </row>
    <row r="2328" spans="1:12" hidden="1" x14ac:dyDescent="0.3">
      <c r="A2328" s="100" t="s">
        <v>3952</v>
      </c>
      <c r="B2328" s="97" t="s">
        <v>445</v>
      </c>
      <c r="C2328" s="101" t="s">
        <v>418</v>
      </c>
      <c r="D2328" s="100" t="s">
        <v>351</v>
      </c>
      <c r="E2328" s="102">
        <v>1.48</v>
      </c>
      <c r="F2328" s="102">
        <v>1.82</v>
      </c>
      <c r="G2328" s="102">
        <v>1.84</v>
      </c>
      <c r="H2328" s="102">
        <v>2.39</v>
      </c>
      <c r="I2328" s="102">
        <v>1.88</v>
      </c>
      <c r="J2328" s="100" t="s">
        <v>352</v>
      </c>
      <c r="K2328" s="100" t="s">
        <v>346</v>
      </c>
      <c r="L2328" s="100" t="s">
        <v>353</v>
      </c>
    </row>
    <row r="2329" spans="1:12" hidden="1" x14ac:dyDescent="0.3">
      <c r="A2329" s="100" t="s">
        <v>3953</v>
      </c>
      <c r="B2329" s="97" t="s">
        <v>3954</v>
      </c>
      <c r="C2329" s="101" t="s">
        <v>356</v>
      </c>
      <c r="D2329" s="100" t="s">
        <v>351</v>
      </c>
      <c r="E2329" s="102" t="s">
        <v>364</v>
      </c>
      <c r="F2329" s="102" t="s">
        <v>364</v>
      </c>
      <c r="G2329" s="102" t="s">
        <v>364</v>
      </c>
      <c r="H2329" s="102" t="s">
        <v>364</v>
      </c>
      <c r="I2329" s="102" t="s">
        <v>364</v>
      </c>
      <c r="J2329" s="100" t="s">
        <v>345</v>
      </c>
      <c r="K2329" s="100" t="s">
        <v>346</v>
      </c>
      <c r="L2329" s="100" t="s">
        <v>347</v>
      </c>
    </row>
    <row r="2330" spans="1:12" hidden="1" x14ac:dyDescent="0.3">
      <c r="A2330" s="100" t="s">
        <v>3955</v>
      </c>
      <c r="B2330" s="97" t="s">
        <v>1280</v>
      </c>
      <c r="C2330" s="101" t="s">
        <v>371</v>
      </c>
      <c r="D2330" s="100" t="s">
        <v>342</v>
      </c>
      <c r="E2330" s="102" t="s">
        <v>343</v>
      </c>
      <c r="F2330" s="102" t="s">
        <v>343</v>
      </c>
      <c r="G2330" s="102" t="s">
        <v>343</v>
      </c>
      <c r="H2330" s="102" t="s">
        <v>344</v>
      </c>
      <c r="I2330" s="102" t="s">
        <v>343</v>
      </c>
      <c r="J2330" s="100" t="s">
        <v>345</v>
      </c>
      <c r="K2330" s="100" t="s">
        <v>346</v>
      </c>
      <c r="L2330" s="100" t="s">
        <v>347</v>
      </c>
    </row>
    <row r="2331" spans="1:12" hidden="1" x14ac:dyDescent="0.3">
      <c r="A2331" s="100" t="s">
        <v>3956</v>
      </c>
      <c r="B2331" s="97" t="s">
        <v>3957</v>
      </c>
      <c r="C2331" s="101" t="s">
        <v>356</v>
      </c>
      <c r="D2331" s="100" t="s">
        <v>363</v>
      </c>
      <c r="E2331" s="102" t="s">
        <v>364</v>
      </c>
      <c r="F2331" s="102" t="s">
        <v>364</v>
      </c>
      <c r="G2331" s="102" t="s">
        <v>364</v>
      </c>
      <c r="H2331" s="102" t="s">
        <v>364</v>
      </c>
      <c r="I2331" s="102" t="s">
        <v>364</v>
      </c>
      <c r="J2331" s="100" t="s">
        <v>365</v>
      </c>
      <c r="K2331" s="100" t="s">
        <v>346</v>
      </c>
      <c r="L2331" s="100" t="s">
        <v>347</v>
      </c>
    </row>
    <row r="2332" spans="1:12" hidden="1" x14ac:dyDescent="0.3">
      <c r="A2332" s="100" t="s">
        <v>3958</v>
      </c>
      <c r="B2332" s="97" t="s">
        <v>3959</v>
      </c>
      <c r="C2332" s="101" t="s">
        <v>817</v>
      </c>
      <c r="D2332" s="100" t="s">
        <v>342</v>
      </c>
      <c r="E2332" s="102" t="s">
        <v>343</v>
      </c>
      <c r="F2332" s="102" t="s">
        <v>343</v>
      </c>
      <c r="G2332" s="102" t="s">
        <v>343</v>
      </c>
      <c r="H2332" s="102" t="s">
        <v>344</v>
      </c>
      <c r="I2332" s="102" t="s">
        <v>343</v>
      </c>
      <c r="J2332" s="100" t="s">
        <v>345</v>
      </c>
      <c r="K2332" s="100" t="s">
        <v>346</v>
      </c>
      <c r="L2332" s="100" t="s">
        <v>347</v>
      </c>
    </row>
    <row r="2333" spans="1:12" hidden="1" x14ac:dyDescent="0.3">
      <c r="A2333" s="100" t="s">
        <v>3960</v>
      </c>
      <c r="B2333" s="97" t="s">
        <v>3961</v>
      </c>
      <c r="C2333" s="101" t="s">
        <v>984</v>
      </c>
      <c r="D2333" s="100" t="s">
        <v>351</v>
      </c>
      <c r="E2333" s="102" t="s">
        <v>343</v>
      </c>
      <c r="F2333" s="102" t="s">
        <v>432</v>
      </c>
      <c r="G2333" s="102" t="s">
        <v>343</v>
      </c>
      <c r="H2333" s="102" t="s">
        <v>344</v>
      </c>
      <c r="I2333" s="102" t="s">
        <v>343</v>
      </c>
      <c r="J2333" s="100" t="s">
        <v>345</v>
      </c>
      <c r="K2333" s="100" t="s">
        <v>346</v>
      </c>
      <c r="L2333" s="100" t="s">
        <v>347</v>
      </c>
    </row>
    <row r="2334" spans="1:12" hidden="1" x14ac:dyDescent="0.3">
      <c r="A2334" s="100" t="s">
        <v>3962</v>
      </c>
      <c r="B2334" s="97" t="s">
        <v>554</v>
      </c>
      <c r="C2334" s="101" t="s">
        <v>378</v>
      </c>
      <c r="D2334" s="100" t="s">
        <v>342</v>
      </c>
      <c r="E2334" s="102" t="s">
        <v>344</v>
      </c>
      <c r="F2334" s="102" t="s">
        <v>344</v>
      </c>
      <c r="G2334" s="102" t="s">
        <v>343</v>
      </c>
      <c r="H2334" s="102" t="s">
        <v>344</v>
      </c>
      <c r="I2334" s="102" t="s">
        <v>343</v>
      </c>
      <c r="J2334" s="100" t="s">
        <v>345</v>
      </c>
      <c r="K2334" s="100" t="s">
        <v>346</v>
      </c>
      <c r="L2334" s="100" t="s">
        <v>347</v>
      </c>
    </row>
    <row r="2335" spans="1:12" hidden="1" x14ac:dyDescent="0.3">
      <c r="A2335" s="100" t="s">
        <v>3963</v>
      </c>
      <c r="B2335" s="97" t="s">
        <v>733</v>
      </c>
      <c r="C2335" s="101" t="s">
        <v>371</v>
      </c>
      <c r="D2335" s="100" t="s">
        <v>351</v>
      </c>
      <c r="E2335" s="102" t="s">
        <v>344</v>
      </c>
      <c r="F2335" s="102" t="s">
        <v>343</v>
      </c>
      <c r="G2335" s="102" t="s">
        <v>343</v>
      </c>
      <c r="H2335" s="102" t="s">
        <v>344</v>
      </c>
      <c r="I2335" s="102" t="s">
        <v>343</v>
      </c>
      <c r="J2335" s="100" t="s">
        <v>345</v>
      </c>
      <c r="K2335" s="100" t="s">
        <v>346</v>
      </c>
      <c r="L2335" s="100" t="s">
        <v>347</v>
      </c>
    </row>
    <row r="2336" spans="1:12" hidden="1" x14ac:dyDescent="0.3">
      <c r="A2336" s="100" t="s">
        <v>3964</v>
      </c>
      <c r="B2336" s="97" t="s">
        <v>3965</v>
      </c>
      <c r="C2336" s="101" t="s">
        <v>460</v>
      </c>
      <c r="D2336" s="100" t="s">
        <v>351</v>
      </c>
      <c r="E2336" s="102">
        <v>1.48</v>
      </c>
      <c r="F2336" s="102">
        <v>1.82</v>
      </c>
      <c r="G2336" s="102">
        <v>1.84</v>
      </c>
      <c r="H2336" s="102">
        <v>2.39</v>
      </c>
      <c r="I2336" s="102">
        <v>1.88</v>
      </c>
      <c r="J2336" s="100" t="s">
        <v>352</v>
      </c>
      <c r="K2336" s="100" t="s">
        <v>346</v>
      </c>
      <c r="L2336" s="100" t="s">
        <v>353</v>
      </c>
    </row>
    <row r="2337" spans="1:12" hidden="1" x14ac:dyDescent="0.3">
      <c r="A2337" s="100" t="s">
        <v>3966</v>
      </c>
      <c r="B2337" s="97" t="s">
        <v>3967</v>
      </c>
      <c r="C2337" s="101" t="s">
        <v>356</v>
      </c>
      <c r="D2337" s="100" t="s">
        <v>363</v>
      </c>
      <c r="E2337" s="102" t="s">
        <v>364</v>
      </c>
      <c r="F2337" s="102" t="s">
        <v>364</v>
      </c>
      <c r="G2337" s="102" t="s">
        <v>364</v>
      </c>
      <c r="H2337" s="102" t="s">
        <v>364</v>
      </c>
      <c r="I2337" s="102" t="s">
        <v>364</v>
      </c>
      <c r="J2337" s="100" t="s">
        <v>365</v>
      </c>
      <c r="K2337" s="100" t="s">
        <v>346</v>
      </c>
      <c r="L2337" s="100" t="s">
        <v>347</v>
      </c>
    </row>
    <row r="2338" spans="1:12" hidden="1" x14ac:dyDescent="0.3">
      <c r="A2338" s="100" t="s">
        <v>3968</v>
      </c>
      <c r="B2338" s="97" t="s">
        <v>3296</v>
      </c>
      <c r="C2338" s="101" t="s">
        <v>466</v>
      </c>
      <c r="D2338" s="100" t="s">
        <v>351</v>
      </c>
      <c r="E2338" s="102" t="s">
        <v>393</v>
      </c>
      <c r="F2338" s="102" t="s">
        <v>393</v>
      </c>
      <c r="G2338" s="102" t="s">
        <v>393</v>
      </c>
      <c r="H2338" s="102" t="s">
        <v>393</v>
      </c>
      <c r="I2338" s="102" t="s">
        <v>393</v>
      </c>
      <c r="J2338" s="100" t="s">
        <v>345</v>
      </c>
      <c r="K2338" s="100" t="s">
        <v>346</v>
      </c>
      <c r="L2338" s="100" t="s">
        <v>347</v>
      </c>
    </row>
    <row r="2339" spans="1:12" hidden="1" x14ac:dyDescent="0.3">
      <c r="A2339" s="100" t="s">
        <v>3969</v>
      </c>
      <c r="B2339" s="97" t="s">
        <v>3970</v>
      </c>
      <c r="C2339" s="101" t="s">
        <v>384</v>
      </c>
      <c r="D2339" s="100" t="s">
        <v>351</v>
      </c>
      <c r="E2339" s="102" t="s">
        <v>344</v>
      </c>
      <c r="F2339" s="102" t="s">
        <v>432</v>
      </c>
      <c r="G2339" s="102" t="s">
        <v>432</v>
      </c>
      <c r="H2339" s="102" t="s">
        <v>344</v>
      </c>
      <c r="I2339" s="102" t="s">
        <v>344</v>
      </c>
      <c r="J2339" s="100" t="s">
        <v>345</v>
      </c>
      <c r="K2339" s="100" t="s">
        <v>346</v>
      </c>
      <c r="L2339" s="100" t="s">
        <v>347</v>
      </c>
    </row>
    <row r="2340" spans="1:12" hidden="1" x14ac:dyDescent="0.3">
      <c r="A2340" s="100" t="s">
        <v>3971</v>
      </c>
      <c r="B2340" s="97" t="s">
        <v>866</v>
      </c>
      <c r="C2340" s="101" t="s">
        <v>849</v>
      </c>
      <c r="D2340" s="100" t="s">
        <v>351</v>
      </c>
      <c r="E2340" s="102" t="s">
        <v>393</v>
      </c>
      <c r="F2340" s="102" t="s">
        <v>393</v>
      </c>
      <c r="G2340" s="102" t="s">
        <v>393</v>
      </c>
      <c r="H2340" s="102" t="s">
        <v>393</v>
      </c>
      <c r="I2340" s="102" t="s">
        <v>393</v>
      </c>
      <c r="J2340" s="100" t="s">
        <v>345</v>
      </c>
      <c r="K2340" s="100" t="s">
        <v>346</v>
      </c>
      <c r="L2340" s="100" t="s">
        <v>347</v>
      </c>
    </row>
    <row r="2341" spans="1:12" hidden="1" x14ac:dyDescent="0.3">
      <c r="A2341" s="100" t="s">
        <v>3972</v>
      </c>
      <c r="B2341" s="97" t="s">
        <v>3973</v>
      </c>
      <c r="C2341" s="101" t="s">
        <v>540</v>
      </c>
      <c r="D2341" s="100" t="s">
        <v>342</v>
      </c>
      <c r="E2341" s="102">
        <v>1.5</v>
      </c>
      <c r="F2341" s="102">
        <v>1.67</v>
      </c>
      <c r="G2341" s="102">
        <v>1.82</v>
      </c>
      <c r="H2341" s="102">
        <v>2.31</v>
      </c>
      <c r="I2341" s="102">
        <v>1.83</v>
      </c>
      <c r="J2341" s="100" t="s">
        <v>352</v>
      </c>
      <c r="K2341" s="100" t="s">
        <v>346</v>
      </c>
      <c r="L2341" s="100" t="s">
        <v>353</v>
      </c>
    </row>
    <row r="2342" spans="1:12" hidden="1" x14ac:dyDescent="0.3">
      <c r="A2342" s="100" t="s">
        <v>3974</v>
      </c>
      <c r="B2342" s="97" t="s">
        <v>821</v>
      </c>
      <c r="C2342" s="101" t="s">
        <v>523</v>
      </c>
      <c r="D2342" s="100" t="s">
        <v>351</v>
      </c>
      <c r="E2342" s="102">
        <v>1.48</v>
      </c>
      <c r="F2342" s="102">
        <v>1.82</v>
      </c>
      <c r="G2342" s="102">
        <v>1.84</v>
      </c>
      <c r="H2342" s="102">
        <v>2.39</v>
      </c>
      <c r="I2342" s="102">
        <v>1.88</v>
      </c>
      <c r="J2342" s="100" t="s">
        <v>352</v>
      </c>
      <c r="K2342" s="100" t="s">
        <v>346</v>
      </c>
      <c r="L2342" s="100" t="s">
        <v>353</v>
      </c>
    </row>
    <row r="2343" spans="1:12" hidden="1" x14ac:dyDescent="0.3">
      <c r="A2343" s="100" t="s">
        <v>3975</v>
      </c>
      <c r="B2343" s="97" t="s">
        <v>3976</v>
      </c>
      <c r="C2343" s="101" t="s">
        <v>473</v>
      </c>
      <c r="D2343" s="100" t="s">
        <v>351</v>
      </c>
      <c r="E2343" s="102">
        <v>2.1429999999999998</v>
      </c>
      <c r="F2343" s="102" t="s">
        <v>344</v>
      </c>
      <c r="G2343" s="102">
        <v>1.83</v>
      </c>
      <c r="H2343" s="102">
        <v>2.1800000000000002</v>
      </c>
      <c r="I2343" s="102">
        <v>2.0379999999999998</v>
      </c>
      <c r="J2343" s="100" t="s">
        <v>922</v>
      </c>
      <c r="K2343" s="100" t="s">
        <v>346</v>
      </c>
      <c r="L2343" s="100" t="s">
        <v>353</v>
      </c>
    </row>
    <row r="2344" spans="1:12" hidden="1" x14ac:dyDescent="0.3">
      <c r="A2344" s="100" t="s">
        <v>3977</v>
      </c>
      <c r="B2344" s="97" t="s">
        <v>3196</v>
      </c>
      <c r="C2344" s="101" t="s">
        <v>381</v>
      </c>
      <c r="D2344" s="100" t="s">
        <v>351</v>
      </c>
      <c r="E2344" s="102" t="s">
        <v>364</v>
      </c>
      <c r="F2344" s="102" t="s">
        <v>364</v>
      </c>
      <c r="G2344" s="102" t="s">
        <v>364</v>
      </c>
      <c r="H2344" s="102" t="s">
        <v>364</v>
      </c>
      <c r="I2344" s="102" t="s">
        <v>364</v>
      </c>
      <c r="J2344" s="100" t="s">
        <v>345</v>
      </c>
      <c r="K2344" s="100" t="s">
        <v>346</v>
      </c>
      <c r="L2344" s="100" t="s">
        <v>347</v>
      </c>
    </row>
    <row r="2345" spans="1:12" hidden="1" x14ac:dyDescent="0.3">
      <c r="A2345" s="100" t="s">
        <v>3978</v>
      </c>
      <c r="B2345" s="97" t="s">
        <v>3979</v>
      </c>
      <c r="C2345" s="101" t="s">
        <v>496</v>
      </c>
      <c r="D2345" s="100" t="s">
        <v>351</v>
      </c>
      <c r="E2345" s="102">
        <v>1.44</v>
      </c>
      <c r="F2345" s="102">
        <v>1.87</v>
      </c>
      <c r="G2345" s="102">
        <v>1.79</v>
      </c>
      <c r="H2345" s="102">
        <v>2.14</v>
      </c>
      <c r="I2345" s="102">
        <v>1.81</v>
      </c>
      <c r="J2345" s="100" t="s">
        <v>352</v>
      </c>
      <c r="K2345" s="100" t="s">
        <v>346</v>
      </c>
      <c r="L2345" s="100" t="s">
        <v>353</v>
      </c>
    </row>
    <row r="2346" spans="1:12" hidden="1" x14ac:dyDescent="0.3">
      <c r="A2346" s="100" t="s">
        <v>3980</v>
      </c>
      <c r="B2346" s="97" t="s">
        <v>1074</v>
      </c>
      <c r="C2346" s="101" t="s">
        <v>384</v>
      </c>
      <c r="D2346" s="100" t="s">
        <v>342</v>
      </c>
      <c r="E2346" s="102" t="s">
        <v>344</v>
      </c>
      <c r="F2346" s="102" t="s">
        <v>344</v>
      </c>
      <c r="G2346" s="102" t="s">
        <v>344</v>
      </c>
      <c r="H2346" s="102" t="s">
        <v>344</v>
      </c>
      <c r="I2346" s="102" t="s">
        <v>344</v>
      </c>
      <c r="J2346" s="100" t="s">
        <v>345</v>
      </c>
      <c r="K2346" s="100" t="s">
        <v>346</v>
      </c>
      <c r="L2346" s="100" t="s">
        <v>347</v>
      </c>
    </row>
    <row r="2347" spans="1:12" hidden="1" x14ac:dyDescent="0.3">
      <c r="A2347" s="100" t="s">
        <v>3981</v>
      </c>
      <c r="B2347" s="97" t="s">
        <v>574</v>
      </c>
      <c r="C2347" s="101" t="s">
        <v>1644</v>
      </c>
      <c r="D2347" s="100" t="s">
        <v>351</v>
      </c>
      <c r="E2347" s="102" t="s">
        <v>393</v>
      </c>
      <c r="F2347" s="102" t="s">
        <v>393</v>
      </c>
      <c r="G2347" s="102" t="s">
        <v>393</v>
      </c>
      <c r="H2347" s="102" t="s">
        <v>393</v>
      </c>
      <c r="I2347" s="102" t="s">
        <v>393</v>
      </c>
      <c r="J2347" s="100" t="s">
        <v>345</v>
      </c>
      <c r="K2347" s="100" t="s">
        <v>346</v>
      </c>
      <c r="L2347" s="100" t="s">
        <v>347</v>
      </c>
    </row>
    <row r="2348" spans="1:12" hidden="1" x14ac:dyDescent="0.3">
      <c r="A2348" s="100" t="s">
        <v>3982</v>
      </c>
      <c r="B2348" s="97" t="s">
        <v>3983</v>
      </c>
      <c r="C2348" s="101" t="s">
        <v>384</v>
      </c>
      <c r="D2348" s="100" t="s">
        <v>351</v>
      </c>
      <c r="E2348" s="102" t="s">
        <v>344</v>
      </c>
      <c r="F2348" s="102" t="s">
        <v>344</v>
      </c>
      <c r="G2348" s="102" t="s">
        <v>344</v>
      </c>
      <c r="H2348" s="102" t="s">
        <v>344</v>
      </c>
      <c r="I2348" s="102" t="s">
        <v>344</v>
      </c>
      <c r="J2348" s="100" t="s">
        <v>345</v>
      </c>
      <c r="K2348" s="100" t="s">
        <v>346</v>
      </c>
      <c r="L2348" s="100" t="s">
        <v>347</v>
      </c>
    </row>
    <row r="2349" spans="1:12" hidden="1" x14ac:dyDescent="0.3">
      <c r="A2349" s="100" t="s">
        <v>3984</v>
      </c>
      <c r="B2349" s="97" t="s">
        <v>3985</v>
      </c>
      <c r="C2349" s="101" t="s">
        <v>384</v>
      </c>
      <c r="D2349" s="100" t="s">
        <v>363</v>
      </c>
      <c r="E2349" s="102" t="s">
        <v>364</v>
      </c>
      <c r="F2349" s="102" t="s">
        <v>364</v>
      </c>
      <c r="G2349" s="102" t="s">
        <v>364</v>
      </c>
      <c r="H2349" s="102" t="s">
        <v>364</v>
      </c>
      <c r="I2349" s="102" t="s">
        <v>364</v>
      </c>
      <c r="J2349" s="100" t="s">
        <v>345</v>
      </c>
      <c r="K2349" s="100" t="s">
        <v>346</v>
      </c>
      <c r="L2349" s="100" t="s">
        <v>347</v>
      </c>
    </row>
    <row r="2350" spans="1:12" hidden="1" x14ac:dyDescent="0.3">
      <c r="A2350" s="100" t="s">
        <v>3986</v>
      </c>
      <c r="B2350" s="97" t="s">
        <v>3987</v>
      </c>
      <c r="C2350" s="101" t="s">
        <v>356</v>
      </c>
      <c r="D2350" s="100" t="s">
        <v>363</v>
      </c>
      <c r="E2350" s="102" t="s">
        <v>364</v>
      </c>
      <c r="F2350" s="102" t="s">
        <v>364</v>
      </c>
      <c r="G2350" s="102" t="s">
        <v>364</v>
      </c>
      <c r="H2350" s="102" t="s">
        <v>364</v>
      </c>
      <c r="I2350" s="102" t="s">
        <v>364</v>
      </c>
      <c r="J2350" s="100" t="s">
        <v>365</v>
      </c>
      <c r="K2350" s="100" t="s">
        <v>346</v>
      </c>
      <c r="L2350" s="100" t="s">
        <v>347</v>
      </c>
    </row>
    <row r="2351" spans="1:12" hidden="1" x14ac:dyDescent="0.3">
      <c r="A2351" s="100" t="s">
        <v>3988</v>
      </c>
      <c r="B2351" s="97" t="s">
        <v>558</v>
      </c>
      <c r="C2351" s="101" t="s">
        <v>473</v>
      </c>
      <c r="D2351" s="100" t="s">
        <v>351</v>
      </c>
      <c r="E2351" s="102" t="s">
        <v>344</v>
      </c>
      <c r="F2351" s="102" t="s">
        <v>343</v>
      </c>
      <c r="G2351" s="102" t="s">
        <v>343</v>
      </c>
      <c r="H2351" s="102" t="s">
        <v>344</v>
      </c>
      <c r="I2351" s="102" t="s">
        <v>343</v>
      </c>
      <c r="J2351" s="100" t="s">
        <v>345</v>
      </c>
      <c r="K2351" s="100" t="s">
        <v>346</v>
      </c>
      <c r="L2351" s="100" t="s">
        <v>347</v>
      </c>
    </row>
    <row r="2352" spans="1:12" hidden="1" x14ac:dyDescent="0.3">
      <c r="A2352" s="100" t="s">
        <v>3989</v>
      </c>
      <c r="B2352" s="97" t="s">
        <v>3990</v>
      </c>
      <c r="C2352" s="101" t="s">
        <v>384</v>
      </c>
      <c r="D2352" s="100" t="s">
        <v>363</v>
      </c>
      <c r="E2352" s="102" t="s">
        <v>364</v>
      </c>
      <c r="F2352" s="102" t="s">
        <v>364</v>
      </c>
      <c r="G2352" s="102" t="s">
        <v>364</v>
      </c>
      <c r="H2352" s="102" t="s">
        <v>364</v>
      </c>
      <c r="I2352" s="102" t="s">
        <v>364</v>
      </c>
      <c r="J2352" s="100" t="s">
        <v>345</v>
      </c>
      <c r="K2352" s="100" t="s">
        <v>346</v>
      </c>
      <c r="L2352" s="100" t="s">
        <v>347</v>
      </c>
    </row>
    <row r="2353" spans="1:12" hidden="1" x14ac:dyDescent="0.3">
      <c r="A2353" s="100" t="s">
        <v>3991</v>
      </c>
      <c r="B2353" s="97" t="s">
        <v>1008</v>
      </c>
      <c r="C2353" s="101" t="s">
        <v>868</v>
      </c>
      <c r="D2353" s="100" t="s">
        <v>342</v>
      </c>
      <c r="E2353" s="102" t="s">
        <v>343</v>
      </c>
      <c r="F2353" s="102" t="s">
        <v>343</v>
      </c>
      <c r="G2353" s="102" t="s">
        <v>343</v>
      </c>
      <c r="H2353" s="102" t="s">
        <v>344</v>
      </c>
      <c r="I2353" s="102" t="s">
        <v>343</v>
      </c>
      <c r="J2353" s="100" t="s">
        <v>345</v>
      </c>
      <c r="K2353" s="100" t="s">
        <v>346</v>
      </c>
      <c r="L2353" s="100" t="s">
        <v>347</v>
      </c>
    </row>
    <row r="2354" spans="1:12" hidden="1" x14ac:dyDescent="0.3">
      <c r="A2354" s="100" t="s">
        <v>3992</v>
      </c>
      <c r="B2354" s="97" t="s">
        <v>2093</v>
      </c>
      <c r="C2354" s="101" t="s">
        <v>381</v>
      </c>
      <c r="D2354" s="100" t="s">
        <v>351</v>
      </c>
      <c r="E2354" s="102" t="s">
        <v>432</v>
      </c>
      <c r="F2354" s="102" t="s">
        <v>432</v>
      </c>
      <c r="G2354" s="102" t="s">
        <v>344</v>
      </c>
      <c r="H2354" s="102" t="s">
        <v>344</v>
      </c>
      <c r="I2354" s="102" t="s">
        <v>344</v>
      </c>
      <c r="J2354" s="100" t="s">
        <v>345</v>
      </c>
      <c r="K2354" s="100" t="s">
        <v>346</v>
      </c>
      <c r="L2354" s="100" t="s">
        <v>347</v>
      </c>
    </row>
    <row r="2355" spans="1:12" hidden="1" x14ac:dyDescent="0.3">
      <c r="A2355" s="100" t="s">
        <v>3993</v>
      </c>
      <c r="B2355" s="97" t="s">
        <v>560</v>
      </c>
      <c r="C2355" s="101" t="s">
        <v>384</v>
      </c>
      <c r="D2355" s="100" t="s">
        <v>351</v>
      </c>
      <c r="E2355" s="102" t="s">
        <v>432</v>
      </c>
      <c r="F2355" s="102" t="s">
        <v>432</v>
      </c>
      <c r="G2355" s="102" t="s">
        <v>344</v>
      </c>
      <c r="H2355" s="102" t="s">
        <v>432</v>
      </c>
      <c r="I2355" s="102" t="s">
        <v>344</v>
      </c>
      <c r="J2355" s="100" t="s">
        <v>345</v>
      </c>
      <c r="K2355" s="100" t="s">
        <v>346</v>
      </c>
      <c r="L2355" s="100" t="s">
        <v>347</v>
      </c>
    </row>
    <row r="2356" spans="1:12" hidden="1" x14ac:dyDescent="0.3">
      <c r="A2356" s="100" t="s">
        <v>3994</v>
      </c>
      <c r="B2356" s="97" t="s">
        <v>3995</v>
      </c>
      <c r="C2356" s="101" t="s">
        <v>473</v>
      </c>
      <c r="D2356" s="100" t="s">
        <v>351</v>
      </c>
      <c r="E2356" s="102">
        <v>2.1429999999999998</v>
      </c>
      <c r="F2356" s="102" t="s">
        <v>344</v>
      </c>
      <c r="G2356" s="102">
        <v>1.83</v>
      </c>
      <c r="H2356" s="102">
        <v>2.1800000000000002</v>
      </c>
      <c r="I2356" s="102">
        <v>2.0379999999999998</v>
      </c>
      <c r="J2356" s="100" t="s">
        <v>922</v>
      </c>
      <c r="K2356" s="100" t="s">
        <v>346</v>
      </c>
      <c r="L2356" s="100" t="s">
        <v>353</v>
      </c>
    </row>
    <row r="2357" spans="1:12" hidden="1" x14ac:dyDescent="0.3">
      <c r="A2357" s="100" t="s">
        <v>3996</v>
      </c>
      <c r="B2357" s="97" t="s">
        <v>821</v>
      </c>
      <c r="C2357" s="101" t="s">
        <v>405</v>
      </c>
      <c r="D2357" s="100" t="s">
        <v>351</v>
      </c>
      <c r="E2357" s="102">
        <v>1.48</v>
      </c>
      <c r="F2357" s="102">
        <v>1.82</v>
      </c>
      <c r="G2357" s="102">
        <v>1.84</v>
      </c>
      <c r="H2357" s="102">
        <v>2.39</v>
      </c>
      <c r="I2357" s="102">
        <v>1.88</v>
      </c>
      <c r="J2357" s="100" t="s">
        <v>352</v>
      </c>
      <c r="K2357" s="100" t="s">
        <v>346</v>
      </c>
      <c r="L2357" s="100" t="s">
        <v>353</v>
      </c>
    </row>
    <row r="2358" spans="1:12" hidden="1" x14ac:dyDescent="0.3">
      <c r="A2358" s="100" t="s">
        <v>3997</v>
      </c>
      <c r="B2358" s="97" t="s">
        <v>3998</v>
      </c>
      <c r="C2358" s="101" t="s">
        <v>473</v>
      </c>
      <c r="D2358" s="100" t="s">
        <v>351</v>
      </c>
      <c r="E2358" s="102">
        <v>1.44</v>
      </c>
      <c r="F2358" s="102">
        <v>1.93</v>
      </c>
      <c r="G2358" s="102" t="s">
        <v>344</v>
      </c>
      <c r="H2358" s="102">
        <v>2.4300000000000002</v>
      </c>
      <c r="I2358" s="102">
        <v>1.95</v>
      </c>
      <c r="J2358" s="100" t="s">
        <v>352</v>
      </c>
      <c r="K2358" s="100" t="s">
        <v>346</v>
      </c>
      <c r="L2358" s="100" t="s">
        <v>353</v>
      </c>
    </row>
    <row r="2359" spans="1:12" hidden="1" x14ac:dyDescent="0.3">
      <c r="A2359" s="100" t="s">
        <v>3999</v>
      </c>
      <c r="B2359" s="97" t="s">
        <v>535</v>
      </c>
      <c r="C2359" s="101" t="s">
        <v>686</v>
      </c>
      <c r="D2359" s="100" t="s">
        <v>342</v>
      </c>
      <c r="E2359" s="102" t="s">
        <v>344</v>
      </c>
      <c r="F2359" s="102" t="s">
        <v>343</v>
      </c>
      <c r="G2359" s="102" t="s">
        <v>343</v>
      </c>
      <c r="H2359" s="102" t="s">
        <v>344</v>
      </c>
      <c r="I2359" s="102" t="s">
        <v>343</v>
      </c>
      <c r="J2359" s="100" t="s">
        <v>345</v>
      </c>
      <c r="K2359" s="100" t="s">
        <v>346</v>
      </c>
      <c r="L2359" s="100" t="s">
        <v>347</v>
      </c>
    </row>
    <row r="2360" spans="1:12" hidden="1" x14ac:dyDescent="0.3">
      <c r="A2360" s="100" t="s">
        <v>4000</v>
      </c>
      <c r="B2360" s="97" t="s">
        <v>4001</v>
      </c>
      <c r="C2360" s="101" t="s">
        <v>384</v>
      </c>
      <c r="D2360" s="100" t="s">
        <v>363</v>
      </c>
      <c r="E2360" s="102" t="s">
        <v>364</v>
      </c>
      <c r="F2360" s="102" t="s">
        <v>364</v>
      </c>
      <c r="G2360" s="102" t="s">
        <v>364</v>
      </c>
      <c r="H2360" s="102" t="s">
        <v>364</v>
      </c>
      <c r="I2360" s="102" t="s">
        <v>364</v>
      </c>
      <c r="J2360" s="100" t="s">
        <v>345</v>
      </c>
      <c r="K2360" s="100" t="s">
        <v>346</v>
      </c>
      <c r="L2360" s="100" t="s">
        <v>347</v>
      </c>
    </row>
    <row r="2361" spans="1:12" hidden="1" x14ac:dyDescent="0.3">
      <c r="A2361" s="100" t="s">
        <v>4002</v>
      </c>
      <c r="B2361" s="97" t="s">
        <v>993</v>
      </c>
      <c r="C2361" s="101" t="s">
        <v>460</v>
      </c>
      <c r="D2361" s="100" t="s">
        <v>342</v>
      </c>
      <c r="E2361" s="102">
        <v>1.4</v>
      </c>
      <c r="F2361" s="102">
        <v>1.79</v>
      </c>
      <c r="G2361" s="102">
        <v>2.12</v>
      </c>
      <c r="H2361" s="102">
        <v>2.27</v>
      </c>
      <c r="I2361" s="102">
        <v>1.9</v>
      </c>
      <c r="J2361" s="100" t="s">
        <v>352</v>
      </c>
      <c r="K2361" s="100" t="s">
        <v>346</v>
      </c>
      <c r="L2361" s="100" t="s">
        <v>353</v>
      </c>
    </row>
    <row r="2362" spans="1:12" hidden="1" x14ac:dyDescent="0.3">
      <c r="A2362" s="100" t="s">
        <v>4003</v>
      </c>
      <c r="B2362" s="97" t="s">
        <v>4004</v>
      </c>
      <c r="C2362" s="101" t="s">
        <v>460</v>
      </c>
      <c r="D2362" s="100" t="s">
        <v>351</v>
      </c>
      <c r="E2362" s="102">
        <v>1.56</v>
      </c>
      <c r="F2362" s="102">
        <v>1.79</v>
      </c>
      <c r="G2362" s="102">
        <v>1.83</v>
      </c>
      <c r="H2362" s="102">
        <v>2.3199999999999998</v>
      </c>
      <c r="I2362" s="102">
        <v>1.88</v>
      </c>
      <c r="J2362" s="100" t="s">
        <v>352</v>
      </c>
      <c r="K2362" s="100" t="s">
        <v>346</v>
      </c>
      <c r="L2362" s="100" t="s">
        <v>353</v>
      </c>
    </row>
    <row r="2363" spans="1:12" hidden="1" x14ac:dyDescent="0.3">
      <c r="A2363" s="100" t="s">
        <v>4005</v>
      </c>
      <c r="B2363" s="97" t="s">
        <v>4006</v>
      </c>
      <c r="C2363" s="101" t="s">
        <v>514</v>
      </c>
      <c r="D2363" s="100" t="s">
        <v>342</v>
      </c>
      <c r="E2363" s="102">
        <v>2.0099999999999998</v>
      </c>
      <c r="F2363" s="102">
        <v>2.0099999999999998</v>
      </c>
      <c r="G2363" s="102">
        <v>2.5750000000000002</v>
      </c>
      <c r="H2363" s="102">
        <v>2.0099999999999998</v>
      </c>
      <c r="I2363" s="102">
        <v>2.1509999999999998</v>
      </c>
      <c r="J2363" s="100" t="s">
        <v>621</v>
      </c>
      <c r="K2363" s="100" t="s">
        <v>346</v>
      </c>
      <c r="L2363" s="100" t="s">
        <v>478</v>
      </c>
    </row>
    <row r="2364" spans="1:12" hidden="1" x14ac:dyDescent="0.3">
      <c r="A2364" s="100" t="s">
        <v>4007</v>
      </c>
      <c r="B2364" s="97" t="s">
        <v>4008</v>
      </c>
      <c r="C2364" s="101" t="s">
        <v>514</v>
      </c>
      <c r="D2364" s="100" t="s">
        <v>342</v>
      </c>
      <c r="E2364" s="102">
        <v>2.5609999999999999</v>
      </c>
      <c r="F2364" s="102">
        <v>2.4079999999999999</v>
      </c>
      <c r="G2364" s="102">
        <v>2.5169999999999999</v>
      </c>
      <c r="H2364" s="102">
        <v>2.08</v>
      </c>
      <c r="I2364" s="102">
        <v>2.3919999999999999</v>
      </c>
      <c r="J2364" s="100" t="s">
        <v>515</v>
      </c>
      <c r="K2364" s="100" t="s">
        <v>346</v>
      </c>
      <c r="L2364" s="100" t="s">
        <v>353</v>
      </c>
    </row>
    <row r="2365" spans="1:12" hidden="1" x14ac:dyDescent="0.3">
      <c r="A2365" s="100" t="s">
        <v>4009</v>
      </c>
      <c r="B2365" s="97" t="s">
        <v>715</v>
      </c>
      <c r="C2365" s="101" t="s">
        <v>443</v>
      </c>
      <c r="D2365" s="100" t="s">
        <v>342</v>
      </c>
      <c r="E2365" s="102" t="s">
        <v>343</v>
      </c>
      <c r="F2365" s="102" t="s">
        <v>343</v>
      </c>
      <c r="G2365" s="102" t="s">
        <v>343</v>
      </c>
      <c r="H2365" s="102" t="s">
        <v>344</v>
      </c>
      <c r="I2365" s="102" t="s">
        <v>343</v>
      </c>
      <c r="J2365" s="100" t="s">
        <v>345</v>
      </c>
      <c r="K2365" s="100" t="s">
        <v>346</v>
      </c>
      <c r="L2365" s="100" t="s">
        <v>347</v>
      </c>
    </row>
    <row r="2366" spans="1:12" hidden="1" x14ac:dyDescent="0.3">
      <c r="A2366" s="100" t="s">
        <v>4010</v>
      </c>
      <c r="B2366" s="97" t="s">
        <v>4011</v>
      </c>
      <c r="C2366" s="101" t="s">
        <v>713</v>
      </c>
      <c r="D2366" s="100" t="s">
        <v>351</v>
      </c>
      <c r="E2366" s="102" t="s">
        <v>393</v>
      </c>
      <c r="F2366" s="102" t="s">
        <v>393</v>
      </c>
      <c r="G2366" s="102" t="s">
        <v>393</v>
      </c>
      <c r="H2366" s="102" t="s">
        <v>393</v>
      </c>
      <c r="I2366" s="102" t="s">
        <v>393</v>
      </c>
      <c r="J2366" s="100" t="s">
        <v>345</v>
      </c>
      <c r="K2366" s="100" t="s">
        <v>346</v>
      </c>
      <c r="L2366" s="100" t="s">
        <v>347</v>
      </c>
    </row>
    <row r="2367" spans="1:12" hidden="1" x14ac:dyDescent="0.3">
      <c r="A2367" s="100" t="s">
        <v>4012</v>
      </c>
      <c r="B2367" s="97" t="s">
        <v>4013</v>
      </c>
      <c r="C2367" s="101" t="s">
        <v>514</v>
      </c>
      <c r="D2367" s="100" t="s">
        <v>351</v>
      </c>
      <c r="E2367" s="102">
        <v>2.02</v>
      </c>
      <c r="F2367" s="102">
        <v>2.02</v>
      </c>
      <c r="G2367" s="102">
        <v>2.02</v>
      </c>
      <c r="H2367" s="102">
        <v>2.02</v>
      </c>
      <c r="I2367" s="102">
        <v>2.02</v>
      </c>
      <c r="J2367" s="100" t="s">
        <v>706</v>
      </c>
      <c r="K2367" s="100" t="s">
        <v>346</v>
      </c>
      <c r="L2367" s="100" t="s">
        <v>478</v>
      </c>
    </row>
    <row r="2368" spans="1:12" hidden="1" x14ac:dyDescent="0.3">
      <c r="A2368" s="100" t="s">
        <v>4014</v>
      </c>
      <c r="B2368" s="97" t="s">
        <v>976</v>
      </c>
      <c r="C2368" s="101" t="s">
        <v>389</v>
      </c>
      <c r="D2368" s="100" t="s">
        <v>342</v>
      </c>
      <c r="E2368" s="102">
        <v>1.48</v>
      </c>
      <c r="F2368" s="102">
        <v>1.82</v>
      </c>
      <c r="G2368" s="102">
        <v>1.84</v>
      </c>
      <c r="H2368" s="102">
        <v>2.39</v>
      </c>
      <c r="I2368" s="102">
        <v>1.88</v>
      </c>
      <c r="J2368" s="100" t="s">
        <v>352</v>
      </c>
      <c r="K2368" s="100" t="s">
        <v>346</v>
      </c>
      <c r="L2368" s="100" t="s">
        <v>353</v>
      </c>
    </row>
    <row r="2369" spans="1:12" hidden="1" x14ac:dyDescent="0.3">
      <c r="A2369" s="100" t="s">
        <v>4015</v>
      </c>
      <c r="B2369" s="97" t="s">
        <v>4016</v>
      </c>
      <c r="C2369" s="101" t="s">
        <v>384</v>
      </c>
      <c r="D2369" s="100" t="s">
        <v>342</v>
      </c>
      <c r="E2369" s="102" t="s">
        <v>344</v>
      </c>
      <c r="F2369" s="102" t="s">
        <v>344</v>
      </c>
      <c r="G2369" s="102" t="s">
        <v>344</v>
      </c>
      <c r="H2369" s="102" t="s">
        <v>344</v>
      </c>
      <c r="I2369" s="102" t="s">
        <v>344</v>
      </c>
      <c r="J2369" s="100" t="s">
        <v>345</v>
      </c>
      <c r="K2369" s="100" t="s">
        <v>346</v>
      </c>
      <c r="L2369" s="100" t="s">
        <v>347</v>
      </c>
    </row>
    <row r="2370" spans="1:12" hidden="1" x14ac:dyDescent="0.3">
      <c r="A2370" s="100" t="s">
        <v>4017</v>
      </c>
      <c r="B2370" s="97" t="s">
        <v>391</v>
      </c>
      <c r="C2370" s="101" t="s">
        <v>528</v>
      </c>
      <c r="D2370" s="100" t="s">
        <v>351</v>
      </c>
      <c r="E2370" s="102" t="s">
        <v>393</v>
      </c>
      <c r="F2370" s="102" t="s">
        <v>393</v>
      </c>
      <c r="G2370" s="102" t="s">
        <v>393</v>
      </c>
      <c r="H2370" s="102" t="s">
        <v>393</v>
      </c>
      <c r="I2370" s="102" t="s">
        <v>393</v>
      </c>
      <c r="J2370" s="100" t="s">
        <v>345</v>
      </c>
      <c r="K2370" s="100" t="s">
        <v>346</v>
      </c>
      <c r="L2370" s="100" t="s">
        <v>347</v>
      </c>
    </row>
    <row r="2371" spans="1:12" hidden="1" x14ac:dyDescent="0.3">
      <c r="A2371" s="100" t="s">
        <v>4018</v>
      </c>
      <c r="B2371" s="97" t="s">
        <v>605</v>
      </c>
      <c r="C2371" s="101" t="s">
        <v>378</v>
      </c>
      <c r="D2371" s="100" t="s">
        <v>342</v>
      </c>
      <c r="E2371" s="102">
        <v>1.66</v>
      </c>
      <c r="F2371" s="102">
        <v>1.88</v>
      </c>
      <c r="G2371" s="102">
        <v>1.98</v>
      </c>
      <c r="H2371" s="102">
        <v>2.33</v>
      </c>
      <c r="I2371" s="102">
        <v>1.96</v>
      </c>
      <c r="J2371" s="100" t="s">
        <v>352</v>
      </c>
      <c r="K2371" s="100" t="s">
        <v>346</v>
      </c>
      <c r="L2371" s="100" t="s">
        <v>353</v>
      </c>
    </row>
    <row r="2372" spans="1:12" hidden="1" x14ac:dyDescent="0.3">
      <c r="A2372" s="100" t="s">
        <v>4019</v>
      </c>
      <c r="B2372" s="97" t="s">
        <v>3314</v>
      </c>
      <c r="C2372" s="101" t="s">
        <v>381</v>
      </c>
      <c r="D2372" s="100" t="s">
        <v>351</v>
      </c>
      <c r="E2372" s="102" t="s">
        <v>364</v>
      </c>
      <c r="F2372" s="102" t="s">
        <v>364</v>
      </c>
      <c r="G2372" s="102" t="s">
        <v>364</v>
      </c>
      <c r="H2372" s="102" t="s">
        <v>364</v>
      </c>
      <c r="I2372" s="102" t="s">
        <v>364</v>
      </c>
      <c r="J2372" s="100" t="s">
        <v>345</v>
      </c>
      <c r="K2372" s="100" t="s">
        <v>346</v>
      </c>
      <c r="L2372" s="100" t="s">
        <v>347</v>
      </c>
    </row>
    <row r="2373" spans="1:12" hidden="1" x14ac:dyDescent="0.3">
      <c r="A2373" s="100" t="s">
        <v>4020</v>
      </c>
      <c r="B2373" s="97" t="s">
        <v>698</v>
      </c>
      <c r="C2373" s="101" t="s">
        <v>528</v>
      </c>
      <c r="D2373" s="100" t="s">
        <v>342</v>
      </c>
      <c r="E2373" s="102">
        <v>1.48</v>
      </c>
      <c r="F2373" s="102">
        <v>1.82</v>
      </c>
      <c r="G2373" s="102">
        <v>1.84</v>
      </c>
      <c r="H2373" s="102">
        <v>2.39</v>
      </c>
      <c r="I2373" s="102">
        <v>1.88</v>
      </c>
      <c r="J2373" s="100" t="s">
        <v>352</v>
      </c>
      <c r="K2373" s="100" t="s">
        <v>346</v>
      </c>
      <c r="L2373" s="100" t="s">
        <v>353</v>
      </c>
    </row>
    <row r="2374" spans="1:12" hidden="1" x14ac:dyDescent="0.3">
      <c r="A2374" s="100" t="s">
        <v>4021</v>
      </c>
      <c r="B2374" s="97" t="s">
        <v>442</v>
      </c>
      <c r="C2374" s="101" t="s">
        <v>402</v>
      </c>
      <c r="D2374" s="100" t="s">
        <v>351</v>
      </c>
      <c r="E2374" s="102" t="s">
        <v>344</v>
      </c>
      <c r="F2374" s="102" t="s">
        <v>343</v>
      </c>
      <c r="G2374" s="102" t="s">
        <v>343</v>
      </c>
      <c r="H2374" s="102" t="s">
        <v>344</v>
      </c>
      <c r="I2374" s="102" t="s">
        <v>343</v>
      </c>
      <c r="J2374" s="100" t="s">
        <v>345</v>
      </c>
      <c r="K2374" s="100" t="s">
        <v>346</v>
      </c>
      <c r="L2374" s="100" t="s">
        <v>347</v>
      </c>
    </row>
    <row r="2375" spans="1:12" hidden="1" x14ac:dyDescent="0.3">
      <c r="A2375" s="100" t="s">
        <v>4022</v>
      </c>
      <c r="B2375" s="97" t="s">
        <v>3278</v>
      </c>
      <c r="C2375" s="101" t="s">
        <v>384</v>
      </c>
      <c r="D2375" s="100" t="s">
        <v>342</v>
      </c>
      <c r="E2375" s="102" t="s">
        <v>343</v>
      </c>
      <c r="F2375" s="102" t="s">
        <v>343</v>
      </c>
      <c r="G2375" s="102" t="s">
        <v>432</v>
      </c>
      <c r="H2375" s="102" t="s">
        <v>344</v>
      </c>
      <c r="I2375" s="102" t="s">
        <v>344</v>
      </c>
      <c r="J2375" s="100" t="s">
        <v>345</v>
      </c>
      <c r="K2375" s="100" t="s">
        <v>346</v>
      </c>
      <c r="L2375" s="100" t="s">
        <v>347</v>
      </c>
    </row>
    <row r="2376" spans="1:12" hidden="1" x14ac:dyDescent="0.3">
      <c r="A2376" s="100" t="s">
        <v>4023</v>
      </c>
      <c r="B2376" s="97" t="s">
        <v>1050</v>
      </c>
      <c r="C2376" s="101" t="s">
        <v>686</v>
      </c>
      <c r="D2376" s="100" t="s">
        <v>342</v>
      </c>
      <c r="E2376" s="102" t="s">
        <v>343</v>
      </c>
      <c r="F2376" s="102" t="s">
        <v>343</v>
      </c>
      <c r="G2376" s="102" t="s">
        <v>343</v>
      </c>
      <c r="H2376" s="102" t="s">
        <v>344</v>
      </c>
      <c r="I2376" s="102" t="s">
        <v>343</v>
      </c>
      <c r="J2376" s="100" t="s">
        <v>345</v>
      </c>
      <c r="K2376" s="100" t="s">
        <v>346</v>
      </c>
      <c r="L2376" s="100" t="s">
        <v>347</v>
      </c>
    </row>
    <row r="2377" spans="1:12" hidden="1" x14ac:dyDescent="0.3">
      <c r="A2377" s="100" t="s">
        <v>4024</v>
      </c>
      <c r="B2377" s="97" t="s">
        <v>1395</v>
      </c>
      <c r="C2377" s="101" t="s">
        <v>438</v>
      </c>
      <c r="D2377" s="100" t="s">
        <v>351</v>
      </c>
      <c r="E2377" s="102" t="s">
        <v>393</v>
      </c>
      <c r="F2377" s="102" t="s">
        <v>393</v>
      </c>
      <c r="G2377" s="102" t="s">
        <v>393</v>
      </c>
      <c r="H2377" s="102" t="s">
        <v>393</v>
      </c>
      <c r="I2377" s="102" t="s">
        <v>393</v>
      </c>
      <c r="J2377" s="100" t="s">
        <v>345</v>
      </c>
      <c r="K2377" s="100" t="s">
        <v>346</v>
      </c>
      <c r="L2377" s="100" t="s">
        <v>347</v>
      </c>
    </row>
    <row r="2378" spans="1:12" hidden="1" x14ac:dyDescent="0.3">
      <c r="A2378" s="100" t="s">
        <v>4025</v>
      </c>
      <c r="B2378" s="97" t="s">
        <v>4026</v>
      </c>
      <c r="C2378" s="101" t="s">
        <v>356</v>
      </c>
      <c r="D2378" s="100" t="s">
        <v>351</v>
      </c>
      <c r="E2378" s="102">
        <v>1.48</v>
      </c>
      <c r="F2378" s="102">
        <v>1.82</v>
      </c>
      <c r="G2378" s="102">
        <v>1.84</v>
      </c>
      <c r="H2378" s="102">
        <v>2.39</v>
      </c>
      <c r="I2378" s="102">
        <v>1.88</v>
      </c>
      <c r="J2378" s="100" t="s">
        <v>352</v>
      </c>
      <c r="K2378" s="100" t="s">
        <v>346</v>
      </c>
      <c r="L2378" s="100" t="s">
        <v>353</v>
      </c>
    </row>
    <row r="2379" spans="1:12" hidden="1" x14ac:dyDescent="0.3">
      <c r="A2379" s="100" t="s">
        <v>4027</v>
      </c>
      <c r="B2379" s="97" t="s">
        <v>4028</v>
      </c>
      <c r="C2379" s="101" t="s">
        <v>356</v>
      </c>
      <c r="D2379" s="100" t="s">
        <v>351</v>
      </c>
      <c r="E2379" s="102">
        <v>1.77</v>
      </c>
      <c r="F2379" s="102">
        <v>2.0699999999999998</v>
      </c>
      <c r="G2379" s="102">
        <v>2.17</v>
      </c>
      <c r="H2379" s="102">
        <v>2.4300000000000002</v>
      </c>
      <c r="I2379" s="102">
        <v>2.11</v>
      </c>
      <c r="J2379" s="100" t="s">
        <v>352</v>
      </c>
      <c r="K2379" s="100" t="s">
        <v>346</v>
      </c>
      <c r="L2379" s="100" t="s">
        <v>353</v>
      </c>
    </row>
    <row r="2380" spans="1:12" hidden="1" x14ac:dyDescent="0.3">
      <c r="A2380" s="100" t="s">
        <v>4029</v>
      </c>
      <c r="B2380" s="97" t="s">
        <v>4030</v>
      </c>
      <c r="C2380" s="101" t="s">
        <v>460</v>
      </c>
      <c r="D2380" s="100" t="s">
        <v>342</v>
      </c>
      <c r="E2380" s="102">
        <v>1.75</v>
      </c>
      <c r="F2380" s="102">
        <v>2.0499999999999998</v>
      </c>
      <c r="G2380" s="102">
        <v>2.15</v>
      </c>
      <c r="H2380" s="102">
        <v>2.61</v>
      </c>
      <c r="I2380" s="102">
        <v>2.14</v>
      </c>
      <c r="J2380" s="100" t="s">
        <v>352</v>
      </c>
      <c r="K2380" s="100" t="s">
        <v>346</v>
      </c>
      <c r="L2380" s="100" t="s">
        <v>353</v>
      </c>
    </row>
    <row r="2381" spans="1:12" hidden="1" x14ac:dyDescent="0.3">
      <c r="A2381" s="100" t="s">
        <v>4031</v>
      </c>
      <c r="B2381" s="97" t="s">
        <v>4032</v>
      </c>
      <c r="C2381" s="101" t="s">
        <v>356</v>
      </c>
      <c r="D2381" s="100" t="s">
        <v>351</v>
      </c>
      <c r="E2381" s="102" t="s">
        <v>344</v>
      </c>
      <c r="F2381" s="102" t="s">
        <v>432</v>
      </c>
      <c r="G2381" s="102">
        <v>2.5</v>
      </c>
      <c r="H2381" s="102" t="s">
        <v>344</v>
      </c>
      <c r="I2381" s="102">
        <v>2.5</v>
      </c>
      <c r="J2381" s="100" t="s">
        <v>352</v>
      </c>
      <c r="K2381" s="100" t="s">
        <v>346</v>
      </c>
      <c r="L2381" s="100" t="s">
        <v>357</v>
      </c>
    </row>
    <row r="2382" spans="1:12" hidden="1" x14ac:dyDescent="0.3">
      <c r="A2382" s="100" t="s">
        <v>4033</v>
      </c>
      <c r="B2382" s="97" t="s">
        <v>976</v>
      </c>
      <c r="C2382" s="101" t="s">
        <v>1910</v>
      </c>
      <c r="D2382" s="100" t="s">
        <v>342</v>
      </c>
      <c r="E2382" s="102">
        <v>1.48</v>
      </c>
      <c r="F2382" s="102">
        <v>1.82</v>
      </c>
      <c r="G2382" s="102">
        <v>1.84</v>
      </c>
      <c r="H2382" s="102">
        <v>2.39</v>
      </c>
      <c r="I2382" s="102">
        <v>1.88</v>
      </c>
      <c r="J2382" s="100" t="s">
        <v>352</v>
      </c>
      <c r="K2382" s="100" t="s">
        <v>346</v>
      </c>
      <c r="L2382" s="100" t="s">
        <v>353</v>
      </c>
    </row>
    <row r="2383" spans="1:12" hidden="1" x14ac:dyDescent="0.3">
      <c r="A2383" s="100" t="s">
        <v>4034</v>
      </c>
      <c r="B2383" s="97" t="s">
        <v>4035</v>
      </c>
      <c r="C2383" s="101" t="s">
        <v>356</v>
      </c>
      <c r="D2383" s="100" t="s">
        <v>363</v>
      </c>
      <c r="E2383" s="102" t="s">
        <v>364</v>
      </c>
      <c r="F2383" s="102" t="s">
        <v>364</v>
      </c>
      <c r="G2383" s="102" t="s">
        <v>364</v>
      </c>
      <c r="H2383" s="102" t="s">
        <v>364</v>
      </c>
      <c r="I2383" s="102" t="s">
        <v>364</v>
      </c>
      <c r="J2383" s="100" t="s">
        <v>365</v>
      </c>
      <c r="K2383" s="100" t="s">
        <v>346</v>
      </c>
      <c r="L2383" s="100" t="s">
        <v>347</v>
      </c>
    </row>
    <row r="2384" spans="1:12" hidden="1" x14ac:dyDescent="0.3">
      <c r="A2384" s="100" t="s">
        <v>4036</v>
      </c>
      <c r="B2384" s="97" t="s">
        <v>971</v>
      </c>
      <c r="C2384" s="101" t="s">
        <v>443</v>
      </c>
      <c r="D2384" s="100" t="s">
        <v>351</v>
      </c>
      <c r="E2384" s="102" t="s">
        <v>343</v>
      </c>
      <c r="F2384" s="102" t="s">
        <v>343</v>
      </c>
      <c r="G2384" s="102" t="s">
        <v>343</v>
      </c>
      <c r="H2384" s="102" t="s">
        <v>344</v>
      </c>
      <c r="I2384" s="102" t="s">
        <v>343</v>
      </c>
      <c r="J2384" s="100" t="s">
        <v>345</v>
      </c>
      <c r="K2384" s="100" t="s">
        <v>346</v>
      </c>
      <c r="L2384" s="100" t="s">
        <v>347</v>
      </c>
    </row>
    <row r="2385" spans="1:12" hidden="1" x14ac:dyDescent="0.3">
      <c r="A2385" s="100" t="s">
        <v>4037</v>
      </c>
      <c r="B2385" s="97" t="s">
        <v>1008</v>
      </c>
      <c r="C2385" s="101" t="s">
        <v>483</v>
      </c>
      <c r="D2385" s="100" t="s">
        <v>351</v>
      </c>
      <c r="E2385" s="102" t="s">
        <v>343</v>
      </c>
      <c r="F2385" s="102" t="s">
        <v>432</v>
      </c>
      <c r="G2385" s="102" t="s">
        <v>343</v>
      </c>
      <c r="H2385" s="102" t="s">
        <v>344</v>
      </c>
      <c r="I2385" s="102" t="s">
        <v>343</v>
      </c>
      <c r="J2385" s="100" t="s">
        <v>345</v>
      </c>
      <c r="K2385" s="100" t="s">
        <v>346</v>
      </c>
      <c r="L2385" s="100" t="s">
        <v>347</v>
      </c>
    </row>
    <row r="2386" spans="1:12" hidden="1" x14ac:dyDescent="0.3">
      <c r="A2386" s="100" t="s">
        <v>4038</v>
      </c>
      <c r="B2386" s="97" t="s">
        <v>712</v>
      </c>
      <c r="C2386" s="101" t="s">
        <v>438</v>
      </c>
      <c r="D2386" s="100" t="s">
        <v>351</v>
      </c>
      <c r="E2386" s="102" t="s">
        <v>393</v>
      </c>
      <c r="F2386" s="102" t="s">
        <v>393</v>
      </c>
      <c r="G2386" s="102" t="s">
        <v>393</v>
      </c>
      <c r="H2386" s="102" t="s">
        <v>393</v>
      </c>
      <c r="I2386" s="102" t="s">
        <v>393</v>
      </c>
      <c r="J2386" s="100" t="s">
        <v>345</v>
      </c>
      <c r="K2386" s="100" t="s">
        <v>346</v>
      </c>
      <c r="L2386" s="100" t="s">
        <v>347</v>
      </c>
    </row>
    <row r="2387" spans="1:12" hidden="1" x14ac:dyDescent="0.3">
      <c r="A2387" s="100" t="s">
        <v>4039</v>
      </c>
      <c r="B2387" s="97" t="s">
        <v>3393</v>
      </c>
      <c r="C2387" s="101" t="s">
        <v>514</v>
      </c>
      <c r="D2387" s="100" t="s">
        <v>342</v>
      </c>
      <c r="E2387" s="102">
        <v>2.0310000000000001</v>
      </c>
      <c r="F2387" s="102">
        <v>2.714</v>
      </c>
      <c r="G2387" s="102">
        <v>1.621</v>
      </c>
      <c r="H2387" s="102">
        <v>1.21</v>
      </c>
      <c r="I2387" s="102">
        <v>1.8939999999999999</v>
      </c>
      <c r="J2387" s="100" t="s">
        <v>484</v>
      </c>
      <c r="K2387" s="100" t="s">
        <v>346</v>
      </c>
      <c r="L2387" s="100" t="s">
        <v>478</v>
      </c>
    </row>
    <row r="2388" spans="1:12" hidden="1" x14ac:dyDescent="0.3">
      <c r="A2388" s="100" t="s">
        <v>4040</v>
      </c>
      <c r="B2388" s="97" t="s">
        <v>712</v>
      </c>
      <c r="C2388" s="101" t="s">
        <v>726</v>
      </c>
      <c r="D2388" s="100" t="s">
        <v>351</v>
      </c>
      <c r="E2388" s="102" t="s">
        <v>393</v>
      </c>
      <c r="F2388" s="102" t="s">
        <v>393</v>
      </c>
      <c r="G2388" s="102" t="s">
        <v>393</v>
      </c>
      <c r="H2388" s="102" t="s">
        <v>393</v>
      </c>
      <c r="I2388" s="102" t="s">
        <v>393</v>
      </c>
      <c r="J2388" s="100" t="s">
        <v>345</v>
      </c>
      <c r="K2388" s="100" t="s">
        <v>346</v>
      </c>
      <c r="L2388" s="100" t="s">
        <v>347</v>
      </c>
    </row>
    <row r="2389" spans="1:12" hidden="1" x14ac:dyDescent="0.3">
      <c r="A2389" s="100" t="s">
        <v>4041</v>
      </c>
      <c r="B2389" s="97" t="s">
        <v>1156</v>
      </c>
      <c r="C2389" s="101" t="s">
        <v>523</v>
      </c>
      <c r="D2389" s="100" t="s">
        <v>351</v>
      </c>
      <c r="E2389" s="102">
        <v>1.48</v>
      </c>
      <c r="F2389" s="102">
        <v>1.82</v>
      </c>
      <c r="G2389" s="102">
        <v>1.84</v>
      </c>
      <c r="H2389" s="102">
        <v>2.39</v>
      </c>
      <c r="I2389" s="102">
        <v>1.88</v>
      </c>
      <c r="J2389" s="100" t="s">
        <v>352</v>
      </c>
      <c r="K2389" s="100" t="s">
        <v>346</v>
      </c>
      <c r="L2389" s="100" t="s">
        <v>353</v>
      </c>
    </row>
    <row r="2390" spans="1:12" hidden="1" x14ac:dyDescent="0.3">
      <c r="A2390" s="100" t="s">
        <v>4042</v>
      </c>
      <c r="B2390" s="97" t="s">
        <v>829</v>
      </c>
      <c r="C2390" s="101" t="s">
        <v>651</v>
      </c>
      <c r="D2390" s="100" t="s">
        <v>351</v>
      </c>
      <c r="E2390" s="102" t="s">
        <v>393</v>
      </c>
      <c r="F2390" s="102" t="s">
        <v>393</v>
      </c>
      <c r="G2390" s="102" t="s">
        <v>393</v>
      </c>
      <c r="H2390" s="102" t="s">
        <v>393</v>
      </c>
      <c r="I2390" s="102" t="s">
        <v>393</v>
      </c>
      <c r="J2390" s="100" t="s">
        <v>345</v>
      </c>
      <c r="K2390" s="100" t="s">
        <v>346</v>
      </c>
      <c r="L2390" s="100" t="s">
        <v>347</v>
      </c>
    </row>
    <row r="2391" spans="1:12" hidden="1" x14ac:dyDescent="0.3">
      <c r="A2391" s="100" t="s">
        <v>4043</v>
      </c>
      <c r="B2391" s="97" t="s">
        <v>1764</v>
      </c>
      <c r="C2391" s="101" t="s">
        <v>496</v>
      </c>
      <c r="D2391" s="100" t="s">
        <v>342</v>
      </c>
      <c r="E2391" s="102">
        <v>1.48</v>
      </c>
      <c r="F2391" s="102">
        <v>1.82</v>
      </c>
      <c r="G2391" s="102">
        <v>1.84</v>
      </c>
      <c r="H2391" s="102">
        <v>2.39</v>
      </c>
      <c r="I2391" s="102">
        <v>1.88</v>
      </c>
      <c r="J2391" s="100" t="s">
        <v>352</v>
      </c>
      <c r="K2391" s="100" t="s">
        <v>346</v>
      </c>
      <c r="L2391" s="100" t="s">
        <v>353</v>
      </c>
    </row>
    <row r="2392" spans="1:12" hidden="1" x14ac:dyDescent="0.3">
      <c r="A2392" s="100" t="s">
        <v>4044</v>
      </c>
      <c r="B2392" s="97" t="s">
        <v>574</v>
      </c>
      <c r="C2392" s="101" t="s">
        <v>1244</v>
      </c>
      <c r="D2392" s="100" t="s">
        <v>351</v>
      </c>
      <c r="E2392" s="102" t="s">
        <v>393</v>
      </c>
      <c r="F2392" s="102" t="s">
        <v>393</v>
      </c>
      <c r="G2392" s="102" t="s">
        <v>393</v>
      </c>
      <c r="H2392" s="102" t="s">
        <v>393</v>
      </c>
      <c r="I2392" s="102" t="s">
        <v>393</v>
      </c>
      <c r="J2392" s="100" t="s">
        <v>345</v>
      </c>
      <c r="K2392" s="100" t="s">
        <v>346</v>
      </c>
      <c r="L2392" s="100" t="s">
        <v>347</v>
      </c>
    </row>
    <row r="2393" spans="1:12" hidden="1" x14ac:dyDescent="0.3">
      <c r="A2393" s="100" t="s">
        <v>4045</v>
      </c>
      <c r="B2393" s="97" t="s">
        <v>1704</v>
      </c>
      <c r="C2393" s="101" t="s">
        <v>483</v>
      </c>
      <c r="D2393" s="100" t="s">
        <v>342</v>
      </c>
      <c r="E2393" s="102" t="s">
        <v>343</v>
      </c>
      <c r="F2393" s="102" t="s">
        <v>432</v>
      </c>
      <c r="G2393" s="102" t="s">
        <v>343</v>
      </c>
      <c r="H2393" s="102" t="s">
        <v>344</v>
      </c>
      <c r="I2393" s="102" t="s">
        <v>343</v>
      </c>
      <c r="J2393" s="100" t="s">
        <v>345</v>
      </c>
      <c r="K2393" s="100" t="s">
        <v>346</v>
      </c>
      <c r="L2393" s="100" t="s">
        <v>347</v>
      </c>
    </row>
    <row r="2394" spans="1:12" hidden="1" x14ac:dyDescent="0.3">
      <c r="A2394" s="100" t="s">
        <v>4046</v>
      </c>
      <c r="B2394" s="97" t="s">
        <v>2892</v>
      </c>
      <c r="C2394" s="101" t="s">
        <v>360</v>
      </c>
      <c r="D2394" s="100" t="s">
        <v>342</v>
      </c>
      <c r="E2394" s="102">
        <v>1.48</v>
      </c>
      <c r="F2394" s="102">
        <v>1.88</v>
      </c>
      <c r="G2394" s="102">
        <v>1.84</v>
      </c>
      <c r="H2394" s="102">
        <v>2.16</v>
      </c>
      <c r="I2394" s="102">
        <v>1.84</v>
      </c>
      <c r="J2394" s="100" t="s">
        <v>352</v>
      </c>
      <c r="K2394" s="100" t="s">
        <v>346</v>
      </c>
      <c r="L2394" s="100" t="s">
        <v>353</v>
      </c>
    </row>
    <row r="2395" spans="1:12" hidden="1" x14ac:dyDescent="0.3">
      <c r="A2395" s="100" t="s">
        <v>4047</v>
      </c>
      <c r="B2395" s="97" t="s">
        <v>4048</v>
      </c>
      <c r="C2395" s="101" t="s">
        <v>514</v>
      </c>
      <c r="D2395" s="100" t="s">
        <v>351</v>
      </c>
      <c r="E2395" s="102">
        <v>2.06</v>
      </c>
      <c r="F2395" s="102">
        <v>2.0499999999999998</v>
      </c>
      <c r="G2395" s="102">
        <v>2.355</v>
      </c>
      <c r="H2395" s="102">
        <v>2.0499999999999998</v>
      </c>
      <c r="I2395" s="102">
        <v>2.129</v>
      </c>
      <c r="J2395" s="100" t="s">
        <v>345</v>
      </c>
      <c r="K2395" s="100" t="s">
        <v>346</v>
      </c>
      <c r="L2395" s="100" t="s">
        <v>478</v>
      </c>
    </row>
    <row r="2396" spans="1:12" hidden="1" x14ac:dyDescent="0.3">
      <c r="A2396" s="100" t="s">
        <v>4049</v>
      </c>
      <c r="B2396" s="97" t="s">
        <v>388</v>
      </c>
      <c r="C2396" s="101" t="s">
        <v>670</v>
      </c>
      <c r="D2396" s="100" t="s">
        <v>351</v>
      </c>
      <c r="E2396" s="102">
        <v>1.48</v>
      </c>
      <c r="F2396" s="102">
        <v>1.82</v>
      </c>
      <c r="G2396" s="102">
        <v>1.84</v>
      </c>
      <c r="H2396" s="102">
        <v>2.39</v>
      </c>
      <c r="I2396" s="102">
        <v>1.88</v>
      </c>
      <c r="J2396" s="100" t="s">
        <v>352</v>
      </c>
      <c r="K2396" s="100" t="s">
        <v>346</v>
      </c>
      <c r="L2396" s="100" t="s">
        <v>353</v>
      </c>
    </row>
    <row r="2397" spans="1:12" hidden="1" x14ac:dyDescent="0.3">
      <c r="A2397" s="100" t="s">
        <v>4050</v>
      </c>
      <c r="B2397" s="97" t="s">
        <v>4051</v>
      </c>
      <c r="C2397" s="101" t="s">
        <v>356</v>
      </c>
      <c r="D2397" s="100" t="s">
        <v>342</v>
      </c>
      <c r="E2397" s="102">
        <v>1.67</v>
      </c>
      <c r="F2397" s="102">
        <v>1.73</v>
      </c>
      <c r="G2397" s="102">
        <v>1.67</v>
      </c>
      <c r="H2397" s="102">
        <v>1.67</v>
      </c>
      <c r="I2397" s="102">
        <v>1.69</v>
      </c>
      <c r="J2397" s="100" t="s">
        <v>352</v>
      </c>
      <c r="K2397" s="100" t="s">
        <v>346</v>
      </c>
      <c r="L2397" s="100" t="s">
        <v>353</v>
      </c>
    </row>
    <row r="2398" spans="1:12" hidden="1" x14ac:dyDescent="0.3">
      <c r="A2398" s="100" t="s">
        <v>4052</v>
      </c>
      <c r="B2398" s="97" t="s">
        <v>4053</v>
      </c>
      <c r="C2398" s="101" t="s">
        <v>514</v>
      </c>
      <c r="D2398" s="100" t="s">
        <v>351</v>
      </c>
      <c r="E2398" s="102" t="s">
        <v>343</v>
      </c>
      <c r="F2398" s="102" t="s">
        <v>343</v>
      </c>
      <c r="G2398" s="102" t="s">
        <v>343</v>
      </c>
      <c r="H2398" s="102" t="s">
        <v>344</v>
      </c>
      <c r="I2398" s="102" t="s">
        <v>343</v>
      </c>
      <c r="J2398" s="100" t="s">
        <v>484</v>
      </c>
      <c r="K2398" s="100" t="s">
        <v>346</v>
      </c>
      <c r="L2398" s="100" t="s">
        <v>347</v>
      </c>
    </row>
    <row r="2399" spans="1:12" hidden="1" x14ac:dyDescent="0.3">
      <c r="A2399" s="100" t="s">
        <v>4054</v>
      </c>
      <c r="B2399" s="97" t="s">
        <v>4055</v>
      </c>
      <c r="C2399" s="101" t="s">
        <v>356</v>
      </c>
      <c r="D2399" s="100" t="s">
        <v>363</v>
      </c>
      <c r="E2399" s="102" t="s">
        <v>364</v>
      </c>
      <c r="F2399" s="102" t="s">
        <v>364</v>
      </c>
      <c r="G2399" s="102" t="s">
        <v>364</v>
      </c>
      <c r="H2399" s="102" t="s">
        <v>364</v>
      </c>
      <c r="I2399" s="102" t="s">
        <v>364</v>
      </c>
      <c r="J2399" s="100" t="s">
        <v>365</v>
      </c>
      <c r="K2399" s="100" t="s">
        <v>346</v>
      </c>
      <c r="L2399" s="100" t="s">
        <v>347</v>
      </c>
    </row>
    <row r="2400" spans="1:12" hidden="1" x14ac:dyDescent="0.3">
      <c r="A2400" s="100" t="s">
        <v>4056</v>
      </c>
      <c r="B2400" s="97" t="s">
        <v>4057</v>
      </c>
      <c r="C2400" s="101" t="s">
        <v>384</v>
      </c>
      <c r="D2400" s="100" t="s">
        <v>351</v>
      </c>
      <c r="E2400" s="102" t="s">
        <v>364</v>
      </c>
      <c r="F2400" s="102" t="s">
        <v>364</v>
      </c>
      <c r="G2400" s="102" t="s">
        <v>364</v>
      </c>
      <c r="H2400" s="102" t="s">
        <v>364</v>
      </c>
      <c r="I2400" s="102" t="s">
        <v>364</v>
      </c>
      <c r="J2400" s="100" t="s">
        <v>345</v>
      </c>
      <c r="K2400" s="100" t="s">
        <v>346</v>
      </c>
      <c r="L2400" s="100" t="s">
        <v>347</v>
      </c>
    </row>
    <row r="2401" spans="1:12" hidden="1" x14ac:dyDescent="0.3">
      <c r="A2401" s="100" t="s">
        <v>4058</v>
      </c>
      <c r="B2401" s="97" t="s">
        <v>2740</v>
      </c>
      <c r="C2401" s="101" t="s">
        <v>1562</v>
      </c>
      <c r="D2401" s="100" t="s">
        <v>351</v>
      </c>
      <c r="E2401" s="102" t="s">
        <v>343</v>
      </c>
      <c r="F2401" s="102" t="s">
        <v>432</v>
      </c>
      <c r="G2401" s="102" t="s">
        <v>343</v>
      </c>
      <c r="H2401" s="102" t="s">
        <v>344</v>
      </c>
      <c r="I2401" s="102" t="s">
        <v>343</v>
      </c>
      <c r="J2401" s="100" t="s">
        <v>484</v>
      </c>
      <c r="K2401" s="100" t="s">
        <v>346</v>
      </c>
      <c r="L2401" s="100" t="s">
        <v>347</v>
      </c>
    </row>
    <row r="2402" spans="1:12" hidden="1" x14ac:dyDescent="0.3">
      <c r="A2402" s="100" t="s">
        <v>4059</v>
      </c>
      <c r="B2402" s="97" t="s">
        <v>4060</v>
      </c>
      <c r="C2402" s="101" t="s">
        <v>381</v>
      </c>
      <c r="D2402" s="100" t="s">
        <v>351</v>
      </c>
      <c r="E2402" s="102" t="s">
        <v>364</v>
      </c>
      <c r="F2402" s="102" t="s">
        <v>364</v>
      </c>
      <c r="G2402" s="102" t="s">
        <v>364</v>
      </c>
      <c r="H2402" s="102" t="s">
        <v>364</v>
      </c>
      <c r="I2402" s="102" t="s">
        <v>364</v>
      </c>
      <c r="J2402" s="100" t="s">
        <v>345</v>
      </c>
      <c r="K2402" s="100" t="s">
        <v>346</v>
      </c>
      <c r="L2402" s="100" t="s">
        <v>347</v>
      </c>
    </row>
    <row r="2403" spans="1:12" hidden="1" x14ac:dyDescent="0.3">
      <c r="A2403" s="100" t="s">
        <v>4061</v>
      </c>
      <c r="B2403" s="97" t="s">
        <v>4062</v>
      </c>
      <c r="C2403" s="101" t="s">
        <v>356</v>
      </c>
      <c r="D2403" s="100" t="s">
        <v>351</v>
      </c>
      <c r="E2403" s="102">
        <v>1.53</v>
      </c>
      <c r="F2403" s="102">
        <v>1.99</v>
      </c>
      <c r="G2403" s="102">
        <v>2.16</v>
      </c>
      <c r="H2403" s="102">
        <v>2.34</v>
      </c>
      <c r="I2403" s="102">
        <v>2.0099999999999998</v>
      </c>
      <c r="J2403" s="100" t="s">
        <v>352</v>
      </c>
      <c r="K2403" s="100" t="s">
        <v>346</v>
      </c>
      <c r="L2403" s="100" t="s">
        <v>353</v>
      </c>
    </row>
    <row r="2404" spans="1:12" hidden="1" x14ac:dyDescent="0.3">
      <c r="A2404" s="100" t="s">
        <v>4063</v>
      </c>
      <c r="B2404" s="97" t="s">
        <v>1828</v>
      </c>
      <c r="C2404" s="101" t="s">
        <v>514</v>
      </c>
      <c r="D2404" s="100" t="s">
        <v>342</v>
      </c>
      <c r="E2404" s="102">
        <v>2.222</v>
      </c>
      <c r="F2404" s="102">
        <v>2.3330000000000002</v>
      </c>
      <c r="G2404" s="102">
        <v>2.2120000000000002</v>
      </c>
      <c r="H2404" s="102" t="s">
        <v>344</v>
      </c>
      <c r="I2404" s="102">
        <v>2.1920000000000002</v>
      </c>
      <c r="J2404" s="100" t="s">
        <v>887</v>
      </c>
      <c r="K2404" s="100" t="s">
        <v>346</v>
      </c>
      <c r="L2404" s="100" t="s">
        <v>478</v>
      </c>
    </row>
    <row r="2405" spans="1:12" hidden="1" x14ac:dyDescent="0.3">
      <c r="A2405" s="100" t="s">
        <v>4064</v>
      </c>
      <c r="B2405" s="97" t="s">
        <v>4065</v>
      </c>
      <c r="C2405" s="101" t="s">
        <v>356</v>
      </c>
      <c r="D2405" s="100" t="s">
        <v>351</v>
      </c>
      <c r="E2405" s="102" t="s">
        <v>344</v>
      </c>
      <c r="F2405" s="102" t="s">
        <v>344</v>
      </c>
      <c r="G2405" s="102" t="s">
        <v>344</v>
      </c>
      <c r="H2405" s="102" t="s">
        <v>344</v>
      </c>
      <c r="I2405" s="102" t="s">
        <v>344</v>
      </c>
      <c r="J2405" s="100" t="s">
        <v>345</v>
      </c>
      <c r="K2405" s="100" t="s">
        <v>346</v>
      </c>
      <c r="L2405" s="100" t="s">
        <v>347</v>
      </c>
    </row>
    <row r="2406" spans="1:12" hidden="1" x14ac:dyDescent="0.3">
      <c r="A2406" s="100" t="s">
        <v>4066</v>
      </c>
      <c r="B2406" s="97" t="s">
        <v>679</v>
      </c>
      <c r="C2406" s="101" t="s">
        <v>984</v>
      </c>
      <c r="D2406" s="100" t="s">
        <v>351</v>
      </c>
      <c r="E2406" s="102" t="s">
        <v>343</v>
      </c>
      <c r="F2406" s="102" t="s">
        <v>432</v>
      </c>
      <c r="G2406" s="102" t="s">
        <v>343</v>
      </c>
      <c r="H2406" s="102" t="s">
        <v>344</v>
      </c>
      <c r="I2406" s="102" t="s">
        <v>343</v>
      </c>
      <c r="J2406" s="100" t="s">
        <v>345</v>
      </c>
      <c r="K2406" s="100" t="s">
        <v>346</v>
      </c>
      <c r="L2406" s="100" t="s">
        <v>347</v>
      </c>
    </row>
    <row r="2407" spans="1:12" hidden="1" x14ac:dyDescent="0.3">
      <c r="A2407" s="100" t="s">
        <v>4067</v>
      </c>
      <c r="B2407" s="97" t="s">
        <v>1404</v>
      </c>
      <c r="C2407" s="101" t="s">
        <v>514</v>
      </c>
      <c r="D2407" s="100" t="s">
        <v>351</v>
      </c>
      <c r="E2407" s="102" t="s">
        <v>343</v>
      </c>
      <c r="F2407" s="102" t="s">
        <v>432</v>
      </c>
      <c r="G2407" s="102" t="s">
        <v>343</v>
      </c>
      <c r="H2407" s="102" t="s">
        <v>344</v>
      </c>
      <c r="I2407" s="102" t="s">
        <v>343</v>
      </c>
      <c r="J2407" s="100" t="s">
        <v>484</v>
      </c>
      <c r="K2407" s="100" t="s">
        <v>346</v>
      </c>
      <c r="L2407" s="100" t="s">
        <v>347</v>
      </c>
    </row>
    <row r="2408" spans="1:12" hidden="1" x14ac:dyDescent="0.3">
      <c r="A2408" s="100" t="s">
        <v>4068</v>
      </c>
      <c r="B2408" s="97" t="s">
        <v>4069</v>
      </c>
      <c r="C2408" s="101" t="s">
        <v>356</v>
      </c>
      <c r="D2408" s="100" t="s">
        <v>363</v>
      </c>
      <c r="E2408" s="102" t="s">
        <v>364</v>
      </c>
      <c r="F2408" s="102" t="s">
        <v>364</v>
      </c>
      <c r="G2408" s="102" t="s">
        <v>364</v>
      </c>
      <c r="H2408" s="102" t="s">
        <v>364</v>
      </c>
      <c r="I2408" s="102" t="s">
        <v>364</v>
      </c>
      <c r="J2408" s="100" t="s">
        <v>365</v>
      </c>
      <c r="K2408" s="100" t="s">
        <v>346</v>
      </c>
      <c r="L2408" s="100" t="s">
        <v>347</v>
      </c>
    </row>
    <row r="2409" spans="1:12" hidden="1" x14ac:dyDescent="0.3">
      <c r="A2409" s="100" t="s">
        <v>4070</v>
      </c>
      <c r="B2409" s="97" t="s">
        <v>1532</v>
      </c>
      <c r="C2409" s="101" t="s">
        <v>807</v>
      </c>
      <c r="D2409" s="100" t="s">
        <v>351</v>
      </c>
      <c r="E2409" s="102">
        <v>2.0310000000000001</v>
      </c>
      <c r="F2409" s="102">
        <v>2.02</v>
      </c>
      <c r="G2409" s="102">
        <v>2.5129999999999999</v>
      </c>
      <c r="H2409" s="102">
        <v>2.0169999999999999</v>
      </c>
      <c r="I2409" s="102">
        <v>2.145</v>
      </c>
      <c r="J2409" s="100" t="s">
        <v>621</v>
      </c>
      <c r="K2409" s="100" t="s">
        <v>346</v>
      </c>
      <c r="L2409" s="100" t="s">
        <v>478</v>
      </c>
    </row>
    <row r="2410" spans="1:12" hidden="1" x14ac:dyDescent="0.3">
      <c r="A2410" s="100" t="s">
        <v>4071</v>
      </c>
      <c r="B2410" s="97" t="s">
        <v>4072</v>
      </c>
      <c r="C2410" s="101" t="s">
        <v>384</v>
      </c>
      <c r="D2410" s="100" t="s">
        <v>363</v>
      </c>
      <c r="E2410" s="102" t="s">
        <v>364</v>
      </c>
      <c r="F2410" s="102" t="s">
        <v>364</v>
      </c>
      <c r="G2410" s="102" t="s">
        <v>364</v>
      </c>
      <c r="H2410" s="102" t="s">
        <v>364</v>
      </c>
      <c r="I2410" s="102" t="s">
        <v>364</v>
      </c>
      <c r="J2410" s="100" t="s">
        <v>345</v>
      </c>
      <c r="K2410" s="100" t="s">
        <v>346</v>
      </c>
      <c r="L2410" s="100" t="s">
        <v>347</v>
      </c>
    </row>
    <row r="2411" spans="1:12" hidden="1" x14ac:dyDescent="0.3">
      <c r="A2411" s="100" t="s">
        <v>4073</v>
      </c>
      <c r="B2411" s="97" t="s">
        <v>535</v>
      </c>
      <c r="C2411" s="101" t="s">
        <v>726</v>
      </c>
      <c r="D2411" s="100" t="s">
        <v>342</v>
      </c>
      <c r="E2411" s="102" t="s">
        <v>344</v>
      </c>
      <c r="F2411" s="102" t="s">
        <v>343</v>
      </c>
      <c r="G2411" s="102" t="s">
        <v>343</v>
      </c>
      <c r="H2411" s="102" t="s">
        <v>344</v>
      </c>
      <c r="I2411" s="102" t="s">
        <v>343</v>
      </c>
      <c r="J2411" s="100" t="s">
        <v>345</v>
      </c>
      <c r="K2411" s="100" t="s">
        <v>346</v>
      </c>
      <c r="L2411" s="100" t="s">
        <v>347</v>
      </c>
    </row>
    <row r="2412" spans="1:12" hidden="1" x14ac:dyDescent="0.3">
      <c r="A2412" s="100" t="s">
        <v>4074</v>
      </c>
      <c r="B2412" s="97" t="s">
        <v>4075</v>
      </c>
      <c r="C2412" s="101" t="s">
        <v>514</v>
      </c>
      <c r="D2412" s="100" t="s">
        <v>351</v>
      </c>
      <c r="E2412" s="102" t="s">
        <v>343</v>
      </c>
      <c r="F2412" s="102" t="s">
        <v>344</v>
      </c>
      <c r="G2412" s="102" t="s">
        <v>344</v>
      </c>
      <c r="H2412" s="102" t="s">
        <v>344</v>
      </c>
      <c r="I2412" s="102" t="s">
        <v>344</v>
      </c>
      <c r="J2412" s="100" t="s">
        <v>345</v>
      </c>
      <c r="K2412" s="100" t="s">
        <v>346</v>
      </c>
      <c r="L2412" s="100" t="s">
        <v>347</v>
      </c>
    </row>
    <row r="2413" spans="1:12" hidden="1" x14ac:dyDescent="0.3">
      <c r="A2413" s="100" t="s">
        <v>4076</v>
      </c>
      <c r="B2413" s="97" t="s">
        <v>4077</v>
      </c>
      <c r="C2413" s="101" t="s">
        <v>356</v>
      </c>
      <c r="D2413" s="100" t="s">
        <v>342</v>
      </c>
      <c r="E2413" s="102" t="s">
        <v>343</v>
      </c>
      <c r="F2413" s="102" t="s">
        <v>432</v>
      </c>
      <c r="G2413" s="102" t="s">
        <v>343</v>
      </c>
      <c r="H2413" s="102" t="s">
        <v>344</v>
      </c>
      <c r="I2413" s="102" t="s">
        <v>343</v>
      </c>
      <c r="J2413" s="100" t="s">
        <v>345</v>
      </c>
      <c r="K2413" s="100" t="s">
        <v>346</v>
      </c>
      <c r="L2413" s="100" t="s">
        <v>347</v>
      </c>
    </row>
    <row r="2414" spans="1:12" hidden="1" x14ac:dyDescent="0.3">
      <c r="A2414" s="100" t="s">
        <v>4078</v>
      </c>
      <c r="B2414" s="97" t="s">
        <v>650</v>
      </c>
      <c r="C2414" s="101" t="s">
        <v>1946</v>
      </c>
      <c r="D2414" s="100" t="s">
        <v>351</v>
      </c>
      <c r="E2414" s="102" t="s">
        <v>393</v>
      </c>
      <c r="F2414" s="102" t="s">
        <v>393</v>
      </c>
      <c r="G2414" s="102" t="s">
        <v>393</v>
      </c>
      <c r="H2414" s="102" t="s">
        <v>393</v>
      </c>
      <c r="I2414" s="102" t="s">
        <v>393</v>
      </c>
      <c r="J2414" s="100" t="s">
        <v>345</v>
      </c>
      <c r="K2414" s="100" t="s">
        <v>346</v>
      </c>
      <c r="L2414" s="100" t="s">
        <v>347</v>
      </c>
    </row>
    <row r="2415" spans="1:12" hidden="1" x14ac:dyDescent="0.3">
      <c r="A2415" s="100" t="s">
        <v>4079</v>
      </c>
      <c r="B2415" s="97" t="s">
        <v>574</v>
      </c>
      <c r="C2415" s="101" t="s">
        <v>493</v>
      </c>
      <c r="D2415" s="100" t="s">
        <v>342</v>
      </c>
      <c r="E2415" s="102" t="s">
        <v>343</v>
      </c>
      <c r="F2415" s="102" t="s">
        <v>343</v>
      </c>
      <c r="G2415" s="102" t="s">
        <v>343</v>
      </c>
      <c r="H2415" s="102" t="s">
        <v>344</v>
      </c>
      <c r="I2415" s="102" t="s">
        <v>343</v>
      </c>
      <c r="J2415" s="100" t="s">
        <v>345</v>
      </c>
      <c r="K2415" s="100" t="s">
        <v>346</v>
      </c>
      <c r="L2415" s="100" t="s">
        <v>347</v>
      </c>
    </row>
    <row r="2416" spans="1:12" hidden="1" x14ac:dyDescent="0.3">
      <c r="A2416" s="100" t="s">
        <v>4080</v>
      </c>
      <c r="B2416" s="97" t="s">
        <v>660</v>
      </c>
      <c r="C2416" s="101" t="s">
        <v>396</v>
      </c>
      <c r="D2416" s="100" t="s">
        <v>351</v>
      </c>
      <c r="E2416" s="102" t="s">
        <v>344</v>
      </c>
      <c r="F2416" s="102" t="s">
        <v>343</v>
      </c>
      <c r="G2416" s="102" t="s">
        <v>343</v>
      </c>
      <c r="H2416" s="102" t="s">
        <v>344</v>
      </c>
      <c r="I2416" s="102" t="s">
        <v>343</v>
      </c>
      <c r="J2416" s="100" t="s">
        <v>345</v>
      </c>
      <c r="K2416" s="100" t="s">
        <v>346</v>
      </c>
      <c r="L2416" s="100" t="s">
        <v>347</v>
      </c>
    </row>
    <row r="2417" spans="1:12" hidden="1" x14ac:dyDescent="0.3">
      <c r="A2417" s="100" t="s">
        <v>4081</v>
      </c>
      <c r="B2417" s="97" t="s">
        <v>4082</v>
      </c>
      <c r="C2417" s="101" t="s">
        <v>496</v>
      </c>
      <c r="D2417" s="100" t="s">
        <v>351</v>
      </c>
      <c r="E2417" s="102" t="s">
        <v>432</v>
      </c>
      <c r="F2417" s="102" t="s">
        <v>432</v>
      </c>
      <c r="G2417" s="102" t="s">
        <v>344</v>
      </c>
      <c r="H2417" s="102" t="s">
        <v>432</v>
      </c>
      <c r="I2417" s="102" t="s">
        <v>344</v>
      </c>
      <c r="J2417" s="100" t="s">
        <v>345</v>
      </c>
      <c r="K2417" s="100" t="s">
        <v>346</v>
      </c>
      <c r="L2417" s="100" t="s">
        <v>347</v>
      </c>
    </row>
    <row r="2418" spans="1:12" hidden="1" x14ac:dyDescent="0.3">
      <c r="A2418" s="100" t="s">
        <v>4083</v>
      </c>
      <c r="B2418" s="97" t="s">
        <v>4084</v>
      </c>
      <c r="C2418" s="101" t="s">
        <v>807</v>
      </c>
      <c r="D2418" s="100" t="s">
        <v>351</v>
      </c>
      <c r="E2418" s="102">
        <v>2.222</v>
      </c>
      <c r="F2418" s="102" t="s">
        <v>432</v>
      </c>
      <c r="G2418" s="102">
        <v>2.2120000000000002</v>
      </c>
      <c r="H2418" s="102">
        <v>2.06</v>
      </c>
      <c r="I2418" s="102">
        <v>2.3740000000000001</v>
      </c>
      <c r="J2418" s="100" t="s">
        <v>887</v>
      </c>
      <c r="K2418" s="100" t="s">
        <v>346</v>
      </c>
      <c r="L2418" s="100" t="s">
        <v>478</v>
      </c>
    </row>
    <row r="2419" spans="1:12" hidden="1" x14ac:dyDescent="0.3">
      <c r="A2419" s="100" t="s">
        <v>4085</v>
      </c>
      <c r="B2419" s="97" t="s">
        <v>391</v>
      </c>
      <c r="C2419" s="101" t="s">
        <v>613</v>
      </c>
      <c r="D2419" s="100" t="s">
        <v>351</v>
      </c>
      <c r="E2419" s="102" t="s">
        <v>393</v>
      </c>
      <c r="F2419" s="102" t="s">
        <v>393</v>
      </c>
      <c r="G2419" s="102" t="s">
        <v>393</v>
      </c>
      <c r="H2419" s="102" t="s">
        <v>393</v>
      </c>
      <c r="I2419" s="102" t="s">
        <v>393</v>
      </c>
      <c r="J2419" s="100" t="s">
        <v>345</v>
      </c>
      <c r="K2419" s="100" t="s">
        <v>346</v>
      </c>
      <c r="L2419" s="100" t="s">
        <v>347</v>
      </c>
    </row>
    <row r="2420" spans="1:12" hidden="1" x14ac:dyDescent="0.3">
      <c r="A2420" s="100" t="s">
        <v>4086</v>
      </c>
      <c r="B2420" s="97" t="s">
        <v>976</v>
      </c>
      <c r="C2420" s="101" t="s">
        <v>1552</v>
      </c>
      <c r="D2420" s="100" t="s">
        <v>342</v>
      </c>
      <c r="E2420" s="102">
        <v>1.48</v>
      </c>
      <c r="F2420" s="102">
        <v>1.82</v>
      </c>
      <c r="G2420" s="102">
        <v>1.84</v>
      </c>
      <c r="H2420" s="102">
        <v>2.39</v>
      </c>
      <c r="I2420" s="102">
        <v>1.88</v>
      </c>
      <c r="J2420" s="100" t="s">
        <v>352</v>
      </c>
      <c r="K2420" s="100" t="s">
        <v>346</v>
      </c>
      <c r="L2420" s="100" t="s">
        <v>353</v>
      </c>
    </row>
    <row r="2421" spans="1:12" hidden="1" x14ac:dyDescent="0.3">
      <c r="A2421" s="100" t="s">
        <v>4087</v>
      </c>
      <c r="B2421" s="97" t="s">
        <v>2153</v>
      </c>
      <c r="C2421" s="101" t="s">
        <v>392</v>
      </c>
      <c r="D2421" s="100" t="s">
        <v>351</v>
      </c>
      <c r="E2421" s="102" t="s">
        <v>344</v>
      </c>
      <c r="F2421" s="102" t="s">
        <v>343</v>
      </c>
      <c r="G2421" s="102" t="s">
        <v>343</v>
      </c>
      <c r="H2421" s="102" t="s">
        <v>344</v>
      </c>
      <c r="I2421" s="102" t="s">
        <v>343</v>
      </c>
      <c r="J2421" s="100" t="s">
        <v>345</v>
      </c>
      <c r="K2421" s="100" t="s">
        <v>346</v>
      </c>
      <c r="L2421" s="100" t="s">
        <v>347</v>
      </c>
    </row>
    <row r="2422" spans="1:12" hidden="1" x14ac:dyDescent="0.3">
      <c r="A2422" s="100" t="s">
        <v>4088</v>
      </c>
      <c r="B2422" s="97" t="s">
        <v>950</v>
      </c>
      <c r="C2422" s="101" t="s">
        <v>473</v>
      </c>
      <c r="D2422" s="100" t="s">
        <v>342</v>
      </c>
      <c r="E2422" s="102" t="s">
        <v>344</v>
      </c>
      <c r="F2422" s="102" t="s">
        <v>344</v>
      </c>
      <c r="G2422" s="102" t="s">
        <v>343</v>
      </c>
      <c r="H2422" s="102" t="s">
        <v>344</v>
      </c>
      <c r="I2422" s="102" t="s">
        <v>343</v>
      </c>
      <c r="J2422" s="100" t="s">
        <v>345</v>
      </c>
      <c r="K2422" s="100" t="s">
        <v>346</v>
      </c>
      <c r="L2422" s="100" t="s">
        <v>347</v>
      </c>
    </row>
    <row r="2423" spans="1:12" hidden="1" x14ac:dyDescent="0.3">
      <c r="A2423" s="100" t="s">
        <v>4089</v>
      </c>
      <c r="B2423" s="97" t="s">
        <v>2892</v>
      </c>
      <c r="C2423" s="101" t="s">
        <v>378</v>
      </c>
      <c r="D2423" s="100" t="s">
        <v>342</v>
      </c>
      <c r="E2423" s="102">
        <v>1.5</v>
      </c>
      <c r="F2423" s="102">
        <v>1.76</v>
      </c>
      <c r="G2423" s="102">
        <v>1.85</v>
      </c>
      <c r="H2423" s="102">
        <v>2.16</v>
      </c>
      <c r="I2423" s="102">
        <v>1.82</v>
      </c>
      <c r="J2423" s="100" t="s">
        <v>352</v>
      </c>
      <c r="K2423" s="100" t="s">
        <v>346</v>
      </c>
      <c r="L2423" s="100" t="s">
        <v>353</v>
      </c>
    </row>
    <row r="2424" spans="1:12" hidden="1" x14ac:dyDescent="0.3">
      <c r="A2424" s="100" t="s">
        <v>4090</v>
      </c>
      <c r="B2424" s="97" t="s">
        <v>4091</v>
      </c>
      <c r="C2424" s="101" t="s">
        <v>460</v>
      </c>
      <c r="D2424" s="100" t="s">
        <v>351</v>
      </c>
      <c r="E2424" s="102">
        <v>1.67</v>
      </c>
      <c r="F2424" s="102">
        <v>1.87</v>
      </c>
      <c r="G2424" s="102">
        <v>2.04</v>
      </c>
      <c r="H2424" s="102">
        <v>2.41</v>
      </c>
      <c r="I2424" s="102" t="s">
        <v>344</v>
      </c>
      <c r="J2424" s="100" t="s">
        <v>352</v>
      </c>
      <c r="K2424" s="100" t="s">
        <v>346</v>
      </c>
      <c r="L2424" s="100" t="s">
        <v>353</v>
      </c>
    </row>
    <row r="2425" spans="1:12" hidden="1" x14ac:dyDescent="0.3">
      <c r="A2425" s="100" t="s">
        <v>4092</v>
      </c>
      <c r="B2425" s="97" t="s">
        <v>634</v>
      </c>
      <c r="C2425" s="101" t="s">
        <v>443</v>
      </c>
      <c r="D2425" s="100" t="s">
        <v>342</v>
      </c>
      <c r="E2425" s="102" t="s">
        <v>344</v>
      </c>
      <c r="F2425" s="102" t="s">
        <v>344</v>
      </c>
      <c r="G2425" s="102" t="s">
        <v>343</v>
      </c>
      <c r="H2425" s="102" t="s">
        <v>344</v>
      </c>
      <c r="I2425" s="102" t="s">
        <v>343</v>
      </c>
      <c r="J2425" s="100" t="s">
        <v>345</v>
      </c>
      <c r="K2425" s="100" t="s">
        <v>346</v>
      </c>
      <c r="L2425" s="100" t="s">
        <v>347</v>
      </c>
    </row>
    <row r="2426" spans="1:12" hidden="1" x14ac:dyDescent="0.3">
      <c r="A2426" s="100" t="s">
        <v>4093</v>
      </c>
      <c r="B2426" s="97" t="s">
        <v>4094</v>
      </c>
      <c r="C2426" s="101" t="s">
        <v>356</v>
      </c>
      <c r="D2426" s="100" t="s">
        <v>363</v>
      </c>
      <c r="E2426" s="102" t="s">
        <v>364</v>
      </c>
      <c r="F2426" s="102" t="s">
        <v>364</v>
      </c>
      <c r="G2426" s="102" t="s">
        <v>364</v>
      </c>
      <c r="H2426" s="102" t="s">
        <v>364</v>
      </c>
      <c r="I2426" s="102" t="s">
        <v>364</v>
      </c>
      <c r="J2426" s="100" t="s">
        <v>365</v>
      </c>
      <c r="K2426" s="100" t="s">
        <v>346</v>
      </c>
      <c r="L2426" s="100" t="s">
        <v>347</v>
      </c>
    </row>
    <row r="2427" spans="1:12" hidden="1" x14ac:dyDescent="0.3">
      <c r="A2427" s="100" t="s">
        <v>4095</v>
      </c>
      <c r="B2427" s="97" t="s">
        <v>349</v>
      </c>
      <c r="C2427" s="101" t="s">
        <v>425</v>
      </c>
      <c r="D2427" s="100" t="s">
        <v>351</v>
      </c>
      <c r="E2427" s="102">
        <v>1.36</v>
      </c>
      <c r="F2427" s="102">
        <v>1.75</v>
      </c>
      <c r="G2427" s="102">
        <v>1.82</v>
      </c>
      <c r="H2427" s="102">
        <v>2.1800000000000002</v>
      </c>
      <c r="I2427" s="102">
        <v>1.78</v>
      </c>
      <c r="J2427" s="100" t="s">
        <v>352</v>
      </c>
      <c r="K2427" s="100" t="s">
        <v>346</v>
      </c>
      <c r="L2427" s="100" t="s">
        <v>353</v>
      </c>
    </row>
    <row r="2428" spans="1:12" hidden="1" x14ac:dyDescent="0.3">
      <c r="A2428" s="100" t="s">
        <v>4096</v>
      </c>
      <c r="B2428" s="97" t="s">
        <v>4097</v>
      </c>
      <c r="C2428" s="101" t="s">
        <v>384</v>
      </c>
      <c r="D2428" s="100" t="s">
        <v>351</v>
      </c>
      <c r="E2428" s="102" t="s">
        <v>344</v>
      </c>
      <c r="F2428" s="102" t="s">
        <v>344</v>
      </c>
      <c r="G2428" s="102" t="s">
        <v>344</v>
      </c>
      <c r="H2428" s="102" t="s">
        <v>344</v>
      </c>
      <c r="I2428" s="102" t="s">
        <v>344</v>
      </c>
      <c r="J2428" s="100" t="s">
        <v>345</v>
      </c>
      <c r="K2428" s="100" t="s">
        <v>346</v>
      </c>
      <c r="L2428" s="100" t="s">
        <v>347</v>
      </c>
    </row>
    <row r="2429" spans="1:12" hidden="1" x14ac:dyDescent="0.3">
      <c r="A2429" s="100" t="s">
        <v>4098</v>
      </c>
      <c r="B2429" s="97" t="s">
        <v>765</v>
      </c>
      <c r="C2429" s="101" t="s">
        <v>466</v>
      </c>
      <c r="D2429" s="100" t="s">
        <v>342</v>
      </c>
      <c r="E2429" s="102" t="s">
        <v>343</v>
      </c>
      <c r="F2429" s="102" t="s">
        <v>343</v>
      </c>
      <c r="G2429" s="102" t="s">
        <v>343</v>
      </c>
      <c r="H2429" s="102" t="s">
        <v>344</v>
      </c>
      <c r="I2429" s="102" t="s">
        <v>343</v>
      </c>
      <c r="J2429" s="100" t="s">
        <v>345</v>
      </c>
      <c r="K2429" s="100" t="s">
        <v>346</v>
      </c>
      <c r="L2429" s="100" t="s">
        <v>347</v>
      </c>
    </row>
    <row r="2430" spans="1:12" hidden="1" x14ac:dyDescent="0.3">
      <c r="A2430" s="100" t="s">
        <v>4099</v>
      </c>
      <c r="B2430" s="97" t="s">
        <v>4100</v>
      </c>
      <c r="C2430" s="101" t="s">
        <v>356</v>
      </c>
      <c r="D2430" s="100" t="s">
        <v>363</v>
      </c>
      <c r="E2430" s="102" t="s">
        <v>364</v>
      </c>
      <c r="F2430" s="102" t="s">
        <v>364</v>
      </c>
      <c r="G2430" s="102" t="s">
        <v>364</v>
      </c>
      <c r="H2430" s="102" t="s">
        <v>364</v>
      </c>
      <c r="I2430" s="102" t="s">
        <v>364</v>
      </c>
      <c r="J2430" s="100" t="s">
        <v>365</v>
      </c>
      <c r="K2430" s="100" t="s">
        <v>346</v>
      </c>
      <c r="L2430" s="100" t="s">
        <v>347</v>
      </c>
    </row>
    <row r="2431" spans="1:12" hidden="1" x14ac:dyDescent="0.3">
      <c r="A2431" s="100" t="s">
        <v>4101</v>
      </c>
      <c r="B2431" s="97" t="s">
        <v>1182</v>
      </c>
      <c r="C2431" s="101" t="s">
        <v>514</v>
      </c>
      <c r="D2431" s="100" t="s">
        <v>342</v>
      </c>
      <c r="E2431" s="102">
        <v>2.0099999999999998</v>
      </c>
      <c r="F2431" s="102">
        <v>2.0099999999999998</v>
      </c>
      <c r="G2431" s="102">
        <v>2.0099999999999998</v>
      </c>
      <c r="H2431" s="102">
        <v>2.0099999999999998</v>
      </c>
      <c r="I2431" s="102">
        <v>2.0099999999999998</v>
      </c>
      <c r="J2431" s="100" t="s">
        <v>922</v>
      </c>
      <c r="K2431" s="100" t="s">
        <v>346</v>
      </c>
      <c r="L2431" s="100" t="s">
        <v>478</v>
      </c>
    </row>
    <row r="2432" spans="1:12" hidden="1" x14ac:dyDescent="0.3">
      <c r="A2432" s="100" t="s">
        <v>4102</v>
      </c>
      <c r="B2432" s="97" t="s">
        <v>1137</v>
      </c>
      <c r="C2432" s="101" t="s">
        <v>460</v>
      </c>
      <c r="D2432" s="100" t="s">
        <v>351</v>
      </c>
      <c r="E2432" s="102">
        <v>1.48</v>
      </c>
      <c r="F2432" s="102">
        <v>1.79</v>
      </c>
      <c r="G2432" s="102">
        <v>2.0699999999999998</v>
      </c>
      <c r="H2432" s="102">
        <v>2.16</v>
      </c>
      <c r="I2432" s="102">
        <v>1.87</v>
      </c>
      <c r="J2432" s="100" t="s">
        <v>352</v>
      </c>
      <c r="K2432" s="100" t="s">
        <v>346</v>
      </c>
      <c r="L2432" s="100" t="s">
        <v>353</v>
      </c>
    </row>
    <row r="2433" spans="1:12" hidden="1" x14ac:dyDescent="0.3">
      <c r="A2433" s="100" t="s">
        <v>4103</v>
      </c>
      <c r="B2433" s="97" t="s">
        <v>4104</v>
      </c>
      <c r="C2433" s="101" t="s">
        <v>425</v>
      </c>
      <c r="D2433" s="100" t="s">
        <v>342</v>
      </c>
      <c r="E2433" s="102">
        <v>1.38</v>
      </c>
      <c r="F2433" s="102">
        <v>1.67</v>
      </c>
      <c r="G2433" s="102">
        <v>2.1</v>
      </c>
      <c r="H2433" s="102">
        <v>2.27</v>
      </c>
      <c r="I2433" s="102">
        <v>1.85</v>
      </c>
      <c r="J2433" s="100" t="s">
        <v>352</v>
      </c>
      <c r="K2433" s="100" t="s">
        <v>346</v>
      </c>
      <c r="L2433" s="100" t="s">
        <v>353</v>
      </c>
    </row>
    <row r="2434" spans="1:12" hidden="1" x14ac:dyDescent="0.3">
      <c r="A2434" s="100" t="s">
        <v>4105</v>
      </c>
      <c r="B2434" s="97" t="s">
        <v>1280</v>
      </c>
      <c r="C2434" s="101" t="s">
        <v>378</v>
      </c>
      <c r="D2434" s="100" t="s">
        <v>342</v>
      </c>
      <c r="E2434" s="102" t="s">
        <v>343</v>
      </c>
      <c r="F2434" s="102" t="s">
        <v>343</v>
      </c>
      <c r="G2434" s="102" t="s">
        <v>343</v>
      </c>
      <c r="H2434" s="102" t="s">
        <v>344</v>
      </c>
      <c r="I2434" s="102" t="s">
        <v>343</v>
      </c>
      <c r="J2434" s="100" t="s">
        <v>345</v>
      </c>
      <c r="K2434" s="100" t="s">
        <v>346</v>
      </c>
      <c r="L2434" s="100" t="s">
        <v>347</v>
      </c>
    </row>
    <row r="2435" spans="1:12" hidden="1" x14ac:dyDescent="0.3">
      <c r="A2435" s="100" t="s">
        <v>4106</v>
      </c>
      <c r="B2435" s="97" t="s">
        <v>4107</v>
      </c>
      <c r="C2435" s="101" t="s">
        <v>356</v>
      </c>
      <c r="D2435" s="100" t="s">
        <v>363</v>
      </c>
      <c r="E2435" s="102" t="s">
        <v>364</v>
      </c>
      <c r="F2435" s="102" t="s">
        <v>364</v>
      </c>
      <c r="G2435" s="102" t="s">
        <v>364</v>
      </c>
      <c r="H2435" s="102" t="s">
        <v>364</v>
      </c>
      <c r="I2435" s="102" t="s">
        <v>364</v>
      </c>
      <c r="J2435" s="100" t="s">
        <v>365</v>
      </c>
      <c r="K2435" s="100" t="s">
        <v>346</v>
      </c>
      <c r="L2435" s="100" t="s">
        <v>347</v>
      </c>
    </row>
    <row r="2436" spans="1:12" hidden="1" x14ac:dyDescent="0.3">
      <c r="A2436" s="100" t="s">
        <v>4108</v>
      </c>
      <c r="B2436" s="97" t="s">
        <v>1146</v>
      </c>
      <c r="C2436" s="101" t="s">
        <v>368</v>
      </c>
      <c r="D2436" s="100" t="s">
        <v>351</v>
      </c>
      <c r="E2436" s="102" t="s">
        <v>432</v>
      </c>
      <c r="F2436" s="102" t="s">
        <v>344</v>
      </c>
      <c r="G2436" s="102" t="s">
        <v>344</v>
      </c>
      <c r="H2436" s="102" t="s">
        <v>344</v>
      </c>
      <c r="I2436" s="102" t="s">
        <v>344</v>
      </c>
      <c r="J2436" s="100" t="s">
        <v>345</v>
      </c>
      <c r="K2436" s="100" t="s">
        <v>346</v>
      </c>
      <c r="L2436" s="100" t="s">
        <v>347</v>
      </c>
    </row>
    <row r="2437" spans="1:12" hidden="1" x14ac:dyDescent="0.3">
      <c r="A2437" s="100" t="s">
        <v>4109</v>
      </c>
      <c r="B2437" s="97" t="s">
        <v>912</v>
      </c>
      <c r="C2437" s="101" t="s">
        <v>425</v>
      </c>
      <c r="D2437" s="100" t="s">
        <v>351</v>
      </c>
      <c r="E2437" s="102">
        <v>1.48</v>
      </c>
      <c r="F2437" s="102">
        <v>1.82</v>
      </c>
      <c r="G2437" s="102">
        <v>1.84</v>
      </c>
      <c r="H2437" s="102">
        <v>2.39</v>
      </c>
      <c r="I2437" s="102">
        <v>1.88</v>
      </c>
      <c r="J2437" s="100" t="s">
        <v>352</v>
      </c>
      <c r="K2437" s="100" t="s">
        <v>346</v>
      </c>
      <c r="L2437" s="100" t="s">
        <v>353</v>
      </c>
    </row>
    <row r="2438" spans="1:12" hidden="1" x14ac:dyDescent="0.3">
      <c r="A2438" s="100" t="s">
        <v>4110</v>
      </c>
      <c r="B2438" s="97" t="s">
        <v>4111</v>
      </c>
      <c r="C2438" s="101" t="s">
        <v>356</v>
      </c>
      <c r="D2438" s="100" t="s">
        <v>363</v>
      </c>
      <c r="E2438" s="102" t="s">
        <v>364</v>
      </c>
      <c r="F2438" s="102" t="s">
        <v>364</v>
      </c>
      <c r="G2438" s="102" t="s">
        <v>364</v>
      </c>
      <c r="H2438" s="102" t="s">
        <v>364</v>
      </c>
      <c r="I2438" s="102" t="s">
        <v>364</v>
      </c>
      <c r="J2438" s="100" t="s">
        <v>365</v>
      </c>
      <c r="K2438" s="100" t="s">
        <v>346</v>
      </c>
      <c r="L2438" s="100" t="s">
        <v>347</v>
      </c>
    </row>
    <row r="2439" spans="1:12" hidden="1" x14ac:dyDescent="0.3">
      <c r="A2439" s="100" t="s">
        <v>4112</v>
      </c>
      <c r="B2439" s="97" t="s">
        <v>3276</v>
      </c>
      <c r="C2439" s="101" t="s">
        <v>368</v>
      </c>
      <c r="D2439" s="100" t="s">
        <v>342</v>
      </c>
      <c r="E2439" s="102" t="s">
        <v>432</v>
      </c>
      <c r="F2439" s="102" t="s">
        <v>344</v>
      </c>
      <c r="G2439" s="102" t="s">
        <v>344</v>
      </c>
      <c r="H2439" s="102" t="s">
        <v>344</v>
      </c>
      <c r="I2439" s="102" t="s">
        <v>344</v>
      </c>
      <c r="J2439" s="100" t="s">
        <v>345</v>
      </c>
      <c r="K2439" s="100" t="s">
        <v>346</v>
      </c>
      <c r="L2439" s="100" t="s">
        <v>347</v>
      </c>
    </row>
    <row r="2440" spans="1:12" hidden="1" x14ac:dyDescent="0.3">
      <c r="A2440" s="100" t="s">
        <v>4113</v>
      </c>
      <c r="B2440" s="97" t="s">
        <v>4114</v>
      </c>
      <c r="C2440" s="101" t="s">
        <v>384</v>
      </c>
      <c r="D2440" s="100" t="s">
        <v>351</v>
      </c>
      <c r="E2440" s="102" t="s">
        <v>364</v>
      </c>
      <c r="F2440" s="102" t="s">
        <v>364</v>
      </c>
      <c r="G2440" s="102" t="s">
        <v>364</v>
      </c>
      <c r="H2440" s="102" t="s">
        <v>364</v>
      </c>
      <c r="I2440" s="102" t="s">
        <v>364</v>
      </c>
      <c r="J2440" s="100" t="s">
        <v>345</v>
      </c>
      <c r="K2440" s="100" t="s">
        <v>346</v>
      </c>
      <c r="L2440" s="100" t="s">
        <v>347</v>
      </c>
    </row>
    <row r="2441" spans="1:12" hidden="1" x14ac:dyDescent="0.3">
      <c r="A2441" s="100" t="s">
        <v>4115</v>
      </c>
      <c r="B2441" s="97" t="s">
        <v>952</v>
      </c>
      <c r="C2441" s="101" t="s">
        <v>552</v>
      </c>
      <c r="D2441" s="100" t="s">
        <v>351</v>
      </c>
      <c r="E2441" s="102">
        <v>2.1429999999999998</v>
      </c>
      <c r="F2441" s="102" t="s">
        <v>344</v>
      </c>
      <c r="G2441" s="102">
        <v>1.83</v>
      </c>
      <c r="H2441" s="102">
        <v>2.1800000000000002</v>
      </c>
      <c r="I2441" s="102">
        <v>2.0379999999999998</v>
      </c>
      <c r="J2441" s="100" t="s">
        <v>922</v>
      </c>
      <c r="K2441" s="100" t="s">
        <v>346</v>
      </c>
      <c r="L2441" s="100" t="s">
        <v>353</v>
      </c>
    </row>
    <row r="2442" spans="1:12" hidden="1" x14ac:dyDescent="0.3">
      <c r="A2442" s="100" t="s">
        <v>4116</v>
      </c>
      <c r="B2442" s="97" t="s">
        <v>601</v>
      </c>
      <c r="C2442" s="101" t="s">
        <v>389</v>
      </c>
      <c r="D2442" s="100" t="s">
        <v>351</v>
      </c>
      <c r="E2442" s="102">
        <v>1.48</v>
      </c>
      <c r="F2442" s="102">
        <v>1.82</v>
      </c>
      <c r="G2442" s="102">
        <v>1.84</v>
      </c>
      <c r="H2442" s="102">
        <v>2.39</v>
      </c>
      <c r="I2442" s="102">
        <v>1.88</v>
      </c>
      <c r="J2442" s="100" t="s">
        <v>352</v>
      </c>
      <c r="K2442" s="100" t="s">
        <v>346</v>
      </c>
      <c r="L2442" s="100" t="s">
        <v>353</v>
      </c>
    </row>
    <row r="2443" spans="1:12" hidden="1" x14ac:dyDescent="0.3">
      <c r="A2443" s="100" t="s">
        <v>4117</v>
      </c>
      <c r="B2443" s="97" t="s">
        <v>4118</v>
      </c>
      <c r="C2443" s="101" t="s">
        <v>552</v>
      </c>
      <c r="D2443" s="100" t="s">
        <v>342</v>
      </c>
      <c r="E2443" s="102">
        <v>1.34</v>
      </c>
      <c r="F2443" s="102">
        <v>1.78</v>
      </c>
      <c r="G2443" s="102">
        <v>2.0699999999999998</v>
      </c>
      <c r="H2443" s="102">
        <v>2.31</v>
      </c>
      <c r="I2443" s="102">
        <v>1.88</v>
      </c>
      <c r="J2443" s="100" t="s">
        <v>352</v>
      </c>
      <c r="K2443" s="100" t="s">
        <v>346</v>
      </c>
      <c r="L2443" s="100" t="s">
        <v>353</v>
      </c>
    </row>
    <row r="2444" spans="1:12" hidden="1" x14ac:dyDescent="0.3">
      <c r="A2444" s="100" t="s">
        <v>4119</v>
      </c>
      <c r="B2444" s="97" t="s">
        <v>4120</v>
      </c>
      <c r="C2444" s="101" t="s">
        <v>356</v>
      </c>
      <c r="D2444" s="100" t="s">
        <v>342</v>
      </c>
      <c r="E2444" s="102">
        <v>1.48</v>
      </c>
      <c r="F2444" s="102">
        <v>1.82</v>
      </c>
      <c r="G2444" s="102">
        <v>1.84</v>
      </c>
      <c r="H2444" s="102">
        <v>2.39</v>
      </c>
      <c r="I2444" s="102">
        <v>1.88</v>
      </c>
      <c r="J2444" s="100" t="s">
        <v>352</v>
      </c>
      <c r="K2444" s="100" t="s">
        <v>346</v>
      </c>
      <c r="L2444" s="100" t="s">
        <v>353</v>
      </c>
    </row>
    <row r="2445" spans="1:12" hidden="1" x14ac:dyDescent="0.3">
      <c r="A2445" s="100" t="s">
        <v>4121</v>
      </c>
      <c r="B2445" s="97" t="s">
        <v>3709</v>
      </c>
      <c r="C2445" s="101" t="s">
        <v>443</v>
      </c>
      <c r="D2445" s="100" t="s">
        <v>351</v>
      </c>
      <c r="E2445" s="102">
        <v>1.35</v>
      </c>
      <c r="F2445" s="102">
        <v>1.75</v>
      </c>
      <c r="G2445" s="102">
        <v>1.82</v>
      </c>
      <c r="H2445" s="102">
        <v>2.1800000000000002</v>
      </c>
      <c r="I2445" s="102">
        <v>1.78</v>
      </c>
      <c r="J2445" s="100" t="s">
        <v>352</v>
      </c>
      <c r="K2445" s="100" t="s">
        <v>346</v>
      </c>
      <c r="L2445" s="100" t="s">
        <v>353</v>
      </c>
    </row>
    <row r="2446" spans="1:12" hidden="1" x14ac:dyDescent="0.3">
      <c r="A2446" s="100" t="s">
        <v>4122</v>
      </c>
      <c r="B2446" s="97" t="s">
        <v>404</v>
      </c>
      <c r="C2446" s="101" t="s">
        <v>396</v>
      </c>
      <c r="D2446" s="100" t="s">
        <v>351</v>
      </c>
      <c r="E2446" s="102" t="s">
        <v>343</v>
      </c>
      <c r="F2446" s="102" t="s">
        <v>344</v>
      </c>
      <c r="G2446" s="102" t="s">
        <v>343</v>
      </c>
      <c r="H2446" s="102" t="s">
        <v>344</v>
      </c>
      <c r="I2446" s="102" t="s">
        <v>343</v>
      </c>
      <c r="J2446" s="100" t="s">
        <v>345</v>
      </c>
      <c r="K2446" s="100" t="s">
        <v>346</v>
      </c>
      <c r="L2446" s="100" t="s">
        <v>347</v>
      </c>
    </row>
    <row r="2447" spans="1:12" hidden="1" x14ac:dyDescent="0.3">
      <c r="A2447" s="100" t="s">
        <v>4123</v>
      </c>
      <c r="B2447" s="97" t="s">
        <v>914</v>
      </c>
      <c r="C2447" s="101" t="s">
        <v>418</v>
      </c>
      <c r="D2447" s="100" t="s">
        <v>351</v>
      </c>
      <c r="E2447" s="102">
        <v>1.46</v>
      </c>
      <c r="F2447" s="102">
        <v>1.85</v>
      </c>
      <c r="G2447" s="102">
        <v>2.17</v>
      </c>
      <c r="H2447" s="102">
        <v>2.2999999999999998</v>
      </c>
      <c r="I2447" s="102">
        <v>1.94</v>
      </c>
      <c r="J2447" s="100" t="s">
        <v>352</v>
      </c>
      <c r="K2447" s="100" t="s">
        <v>346</v>
      </c>
      <c r="L2447" s="100" t="s">
        <v>353</v>
      </c>
    </row>
    <row r="2448" spans="1:12" hidden="1" x14ac:dyDescent="0.3">
      <c r="A2448" s="100" t="s">
        <v>4124</v>
      </c>
      <c r="B2448" s="97" t="s">
        <v>4125</v>
      </c>
      <c r="C2448" s="101" t="s">
        <v>552</v>
      </c>
      <c r="D2448" s="100" t="s">
        <v>351</v>
      </c>
      <c r="E2448" s="102">
        <v>1.53</v>
      </c>
      <c r="F2448" s="102">
        <v>1.65</v>
      </c>
      <c r="G2448" s="102">
        <v>1.79</v>
      </c>
      <c r="H2448" s="102">
        <v>2.2599999999999998</v>
      </c>
      <c r="I2448" s="102">
        <v>1.81</v>
      </c>
      <c r="J2448" s="100" t="s">
        <v>352</v>
      </c>
      <c r="K2448" s="100" t="s">
        <v>346</v>
      </c>
      <c r="L2448" s="100" t="s">
        <v>353</v>
      </c>
    </row>
    <row r="2449" spans="1:12" hidden="1" x14ac:dyDescent="0.3">
      <c r="A2449" s="100" t="s">
        <v>4126</v>
      </c>
      <c r="B2449" s="97" t="s">
        <v>4127</v>
      </c>
      <c r="C2449" s="101" t="s">
        <v>496</v>
      </c>
      <c r="D2449" s="100" t="s">
        <v>351</v>
      </c>
      <c r="E2449" s="102" t="s">
        <v>343</v>
      </c>
      <c r="F2449" s="102" t="s">
        <v>343</v>
      </c>
      <c r="G2449" s="102" t="s">
        <v>343</v>
      </c>
      <c r="H2449" s="102" t="s">
        <v>344</v>
      </c>
      <c r="I2449" s="102" t="s">
        <v>343</v>
      </c>
      <c r="J2449" s="100" t="s">
        <v>345</v>
      </c>
      <c r="K2449" s="100" t="s">
        <v>346</v>
      </c>
      <c r="L2449" s="100" t="s">
        <v>347</v>
      </c>
    </row>
    <row r="2450" spans="1:12" hidden="1" x14ac:dyDescent="0.3">
      <c r="A2450" s="100" t="s">
        <v>4128</v>
      </c>
      <c r="B2450" s="97" t="s">
        <v>442</v>
      </c>
      <c r="C2450" s="101" t="s">
        <v>528</v>
      </c>
      <c r="D2450" s="100" t="s">
        <v>351</v>
      </c>
      <c r="E2450" s="102" t="s">
        <v>344</v>
      </c>
      <c r="F2450" s="102" t="s">
        <v>343</v>
      </c>
      <c r="G2450" s="102" t="s">
        <v>343</v>
      </c>
      <c r="H2450" s="102" t="s">
        <v>344</v>
      </c>
      <c r="I2450" s="102" t="s">
        <v>343</v>
      </c>
      <c r="J2450" s="100" t="s">
        <v>345</v>
      </c>
      <c r="K2450" s="100" t="s">
        <v>346</v>
      </c>
      <c r="L2450" s="100" t="s">
        <v>347</v>
      </c>
    </row>
    <row r="2451" spans="1:12" hidden="1" x14ac:dyDescent="0.3">
      <c r="A2451" s="100" t="s">
        <v>4129</v>
      </c>
      <c r="B2451" s="97" t="s">
        <v>4130</v>
      </c>
      <c r="C2451" s="101" t="s">
        <v>356</v>
      </c>
      <c r="D2451" s="100" t="s">
        <v>363</v>
      </c>
      <c r="E2451" s="102" t="s">
        <v>364</v>
      </c>
      <c r="F2451" s="102" t="s">
        <v>364</v>
      </c>
      <c r="G2451" s="102" t="s">
        <v>364</v>
      </c>
      <c r="H2451" s="102" t="s">
        <v>364</v>
      </c>
      <c r="I2451" s="102" t="s">
        <v>364</v>
      </c>
      <c r="J2451" s="100" t="s">
        <v>2511</v>
      </c>
      <c r="K2451" s="100" t="s">
        <v>944</v>
      </c>
      <c r="L2451" s="100" t="s">
        <v>347</v>
      </c>
    </row>
    <row r="2452" spans="1:12" hidden="1" x14ac:dyDescent="0.3">
      <c r="A2452" s="100" t="s">
        <v>4131</v>
      </c>
      <c r="B2452" s="97" t="s">
        <v>4132</v>
      </c>
      <c r="C2452" s="101" t="s">
        <v>356</v>
      </c>
      <c r="D2452" s="100" t="s">
        <v>342</v>
      </c>
      <c r="E2452" s="102">
        <v>1.57</v>
      </c>
      <c r="F2452" s="102">
        <v>1.87</v>
      </c>
      <c r="G2452" s="102">
        <v>1.97</v>
      </c>
      <c r="H2452" s="102">
        <v>2.31</v>
      </c>
      <c r="I2452" s="102">
        <v>1.93</v>
      </c>
      <c r="J2452" s="100" t="s">
        <v>352</v>
      </c>
      <c r="K2452" s="100" t="s">
        <v>346</v>
      </c>
      <c r="L2452" s="100" t="s">
        <v>353</v>
      </c>
    </row>
    <row r="2453" spans="1:12" hidden="1" x14ac:dyDescent="0.3">
      <c r="A2453" s="100" t="s">
        <v>4133</v>
      </c>
      <c r="B2453" s="97" t="s">
        <v>1492</v>
      </c>
      <c r="C2453" s="101" t="s">
        <v>713</v>
      </c>
      <c r="D2453" s="100" t="s">
        <v>342</v>
      </c>
      <c r="E2453" s="102">
        <v>1.37</v>
      </c>
      <c r="F2453" s="102">
        <v>1.76</v>
      </c>
      <c r="G2453" s="102">
        <v>1.89</v>
      </c>
      <c r="H2453" s="102">
        <v>2.1800000000000002</v>
      </c>
      <c r="I2453" s="102">
        <v>1.8</v>
      </c>
      <c r="J2453" s="100" t="s">
        <v>352</v>
      </c>
      <c r="K2453" s="100" t="s">
        <v>346</v>
      </c>
      <c r="L2453" s="100" t="s">
        <v>353</v>
      </c>
    </row>
    <row r="2454" spans="1:12" hidden="1" x14ac:dyDescent="0.3">
      <c r="A2454" s="100" t="s">
        <v>4134</v>
      </c>
      <c r="B2454" s="97" t="s">
        <v>789</v>
      </c>
      <c r="C2454" s="101" t="s">
        <v>1090</v>
      </c>
      <c r="D2454" s="100" t="s">
        <v>351</v>
      </c>
      <c r="E2454" s="102">
        <v>1.46</v>
      </c>
      <c r="F2454" s="102">
        <v>1.83</v>
      </c>
      <c r="G2454" s="102">
        <v>1.93</v>
      </c>
      <c r="H2454" s="102">
        <v>2.2999999999999998</v>
      </c>
      <c r="I2454" s="102">
        <v>1.88</v>
      </c>
      <c r="J2454" s="100" t="s">
        <v>352</v>
      </c>
      <c r="K2454" s="100" t="s">
        <v>346</v>
      </c>
      <c r="L2454" s="100" t="s">
        <v>353</v>
      </c>
    </row>
    <row r="2455" spans="1:12" hidden="1" x14ac:dyDescent="0.3">
      <c r="A2455" s="100" t="s">
        <v>4135</v>
      </c>
      <c r="B2455" s="97" t="s">
        <v>4136</v>
      </c>
      <c r="C2455" s="101" t="s">
        <v>356</v>
      </c>
      <c r="D2455" s="100" t="s">
        <v>351</v>
      </c>
      <c r="E2455" s="102" t="s">
        <v>364</v>
      </c>
      <c r="F2455" s="102" t="s">
        <v>364</v>
      </c>
      <c r="G2455" s="102" t="s">
        <v>364</v>
      </c>
      <c r="H2455" s="102" t="s">
        <v>364</v>
      </c>
      <c r="I2455" s="102" t="s">
        <v>364</v>
      </c>
      <c r="J2455" s="100" t="s">
        <v>345</v>
      </c>
      <c r="K2455" s="100" t="s">
        <v>346</v>
      </c>
      <c r="L2455" s="100" t="s">
        <v>347</v>
      </c>
    </row>
    <row r="2456" spans="1:12" hidden="1" x14ac:dyDescent="0.3">
      <c r="A2456" s="100" t="s">
        <v>4137</v>
      </c>
      <c r="B2456" s="97" t="s">
        <v>3859</v>
      </c>
      <c r="C2456" s="101" t="s">
        <v>514</v>
      </c>
      <c r="D2456" s="100" t="s">
        <v>351</v>
      </c>
      <c r="E2456" s="102">
        <v>2.0099999999999998</v>
      </c>
      <c r="F2456" s="102">
        <v>2.0099999999999998</v>
      </c>
      <c r="G2456" s="102">
        <v>2.0099999999999998</v>
      </c>
      <c r="H2456" s="102">
        <v>2.0099999999999998</v>
      </c>
      <c r="I2456" s="102">
        <v>2.0099999999999998</v>
      </c>
      <c r="J2456" s="100" t="s">
        <v>706</v>
      </c>
      <c r="K2456" s="100" t="s">
        <v>346</v>
      </c>
      <c r="L2456" s="100" t="s">
        <v>478</v>
      </c>
    </row>
    <row r="2457" spans="1:12" hidden="1" x14ac:dyDescent="0.3">
      <c r="A2457" s="100" t="s">
        <v>4138</v>
      </c>
      <c r="B2457" s="97" t="s">
        <v>4139</v>
      </c>
      <c r="C2457" s="101" t="s">
        <v>384</v>
      </c>
      <c r="D2457" s="100" t="s">
        <v>363</v>
      </c>
      <c r="E2457" s="102" t="s">
        <v>364</v>
      </c>
      <c r="F2457" s="102" t="s">
        <v>364</v>
      </c>
      <c r="G2457" s="102" t="s">
        <v>364</v>
      </c>
      <c r="H2457" s="102" t="s">
        <v>364</v>
      </c>
      <c r="I2457" s="102" t="s">
        <v>364</v>
      </c>
      <c r="J2457" s="100" t="s">
        <v>345</v>
      </c>
      <c r="K2457" s="100" t="s">
        <v>346</v>
      </c>
      <c r="L2457" s="100" t="s">
        <v>347</v>
      </c>
    </row>
    <row r="2458" spans="1:12" hidden="1" x14ac:dyDescent="0.3">
      <c r="A2458" s="100" t="s">
        <v>4140</v>
      </c>
      <c r="B2458" s="97" t="s">
        <v>570</v>
      </c>
      <c r="C2458" s="101" t="s">
        <v>670</v>
      </c>
      <c r="D2458" s="100" t="s">
        <v>342</v>
      </c>
      <c r="E2458" s="102">
        <v>1.46</v>
      </c>
      <c r="F2458" s="102">
        <v>1.78</v>
      </c>
      <c r="G2458" s="102">
        <v>2.0499999999999998</v>
      </c>
      <c r="H2458" s="102">
        <v>2.15</v>
      </c>
      <c r="I2458" s="102">
        <v>1.86</v>
      </c>
      <c r="J2458" s="100" t="s">
        <v>352</v>
      </c>
      <c r="K2458" s="100" t="s">
        <v>346</v>
      </c>
      <c r="L2458" s="100" t="s">
        <v>353</v>
      </c>
    </row>
    <row r="2459" spans="1:12" hidden="1" x14ac:dyDescent="0.3">
      <c r="A2459" s="100" t="s">
        <v>4141</v>
      </c>
      <c r="B2459" s="97" t="s">
        <v>950</v>
      </c>
      <c r="C2459" s="101" t="s">
        <v>670</v>
      </c>
      <c r="D2459" s="100" t="s">
        <v>351</v>
      </c>
      <c r="E2459" s="102" t="s">
        <v>344</v>
      </c>
      <c r="F2459" s="102" t="s">
        <v>343</v>
      </c>
      <c r="G2459" s="102" t="s">
        <v>343</v>
      </c>
      <c r="H2459" s="102" t="s">
        <v>344</v>
      </c>
      <c r="I2459" s="102" t="s">
        <v>343</v>
      </c>
      <c r="J2459" s="100" t="s">
        <v>345</v>
      </c>
      <c r="K2459" s="100" t="s">
        <v>346</v>
      </c>
      <c r="L2459" s="100" t="s">
        <v>347</v>
      </c>
    </row>
    <row r="2460" spans="1:12" hidden="1" x14ac:dyDescent="0.3">
      <c r="A2460" s="100" t="s">
        <v>4142</v>
      </c>
      <c r="B2460" s="97" t="s">
        <v>503</v>
      </c>
      <c r="C2460" s="101" t="s">
        <v>1552</v>
      </c>
      <c r="D2460" s="100" t="s">
        <v>351</v>
      </c>
      <c r="E2460" s="102">
        <v>1.53</v>
      </c>
      <c r="F2460" s="102">
        <v>1.69</v>
      </c>
      <c r="G2460" s="102">
        <v>1.84</v>
      </c>
      <c r="H2460" s="102">
        <v>2.3199999999999998</v>
      </c>
      <c r="I2460" s="102">
        <v>1.85</v>
      </c>
      <c r="J2460" s="100" t="s">
        <v>352</v>
      </c>
      <c r="K2460" s="100" t="s">
        <v>346</v>
      </c>
      <c r="L2460" s="100" t="s">
        <v>353</v>
      </c>
    </row>
    <row r="2461" spans="1:12" hidden="1" x14ac:dyDescent="0.3">
      <c r="A2461" s="100" t="s">
        <v>4143</v>
      </c>
      <c r="B2461" s="97" t="s">
        <v>3922</v>
      </c>
      <c r="C2461" s="101" t="s">
        <v>378</v>
      </c>
      <c r="D2461" s="100" t="s">
        <v>351</v>
      </c>
      <c r="E2461" s="102">
        <v>1.66</v>
      </c>
      <c r="F2461" s="102">
        <v>1.88</v>
      </c>
      <c r="G2461" s="102">
        <v>1.98</v>
      </c>
      <c r="H2461" s="102">
        <v>2.33</v>
      </c>
      <c r="I2461" s="102">
        <v>1.96</v>
      </c>
      <c r="J2461" s="100" t="s">
        <v>352</v>
      </c>
      <c r="K2461" s="100" t="s">
        <v>346</v>
      </c>
      <c r="L2461" s="100" t="s">
        <v>353</v>
      </c>
    </row>
    <row r="2462" spans="1:12" hidden="1" x14ac:dyDescent="0.3">
      <c r="A2462" s="100" t="s">
        <v>4144</v>
      </c>
      <c r="B2462" s="97" t="s">
        <v>4145</v>
      </c>
      <c r="C2462" s="101" t="s">
        <v>384</v>
      </c>
      <c r="D2462" s="100" t="s">
        <v>351</v>
      </c>
      <c r="E2462" s="102" t="s">
        <v>432</v>
      </c>
      <c r="F2462" s="102" t="s">
        <v>432</v>
      </c>
      <c r="G2462" s="102" t="s">
        <v>344</v>
      </c>
      <c r="H2462" s="102" t="s">
        <v>432</v>
      </c>
      <c r="I2462" s="102" t="s">
        <v>344</v>
      </c>
      <c r="J2462" s="100" t="s">
        <v>345</v>
      </c>
      <c r="K2462" s="100" t="s">
        <v>346</v>
      </c>
      <c r="L2462" s="100" t="s">
        <v>347</v>
      </c>
    </row>
    <row r="2463" spans="1:12" hidden="1" x14ac:dyDescent="0.3">
      <c r="A2463" s="100" t="s">
        <v>4146</v>
      </c>
      <c r="B2463" s="97" t="s">
        <v>1358</v>
      </c>
      <c r="C2463" s="101" t="s">
        <v>713</v>
      </c>
      <c r="D2463" s="100" t="s">
        <v>351</v>
      </c>
      <c r="E2463" s="102">
        <v>1.37</v>
      </c>
      <c r="F2463" s="102">
        <v>1.74</v>
      </c>
      <c r="G2463" s="102">
        <v>1.83</v>
      </c>
      <c r="H2463" s="102">
        <v>2.15</v>
      </c>
      <c r="I2463" s="102">
        <v>1.77</v>
      </c>
      <c r="J2463" s="100" t="s">
        <v>352</v>
      </c>
      <c r="K2463" s="100" t="s">
        <v>346</v>
      </c>
      <c r="L2463" s="100" t="s">
        <v>353</v>
      </c>
    </row>
    <row r="2464" spans="1:12" hidden="1" x14ac:dyDescent="0.3">
      <c r="A2464" s="100" t="s">
        <v>4147</v>
      </c>
      <c r="B2464" s="97" t="s">
        <v>4148</v>
      </c>
      <c r="C2464" s="101" t="s">
        <v>384</v>
      </c>
      <c r="D2464" s="100" t="s">
        <v>351</v>
      </c>
      <c r="E2464" s="102" t="s">
        <v>432</v>
      </c>
      <c r="F2464" s="102" t="s">
        <v>344</v>
      </c>
      <c r="G2464" s="102" t="s">
        <v>344</v>
      </c>
      <c r="H2464" s="102" t="s">
        <v>344</v>
      </c>
      <c r="I2464" s="102" t="s">
        <v>344</v>
      </c>
      <c r="J2464" s="100" t="s">
        <v>345</v>
      </c>
      <c r="K2464" s="100" t="s">
        <v>346</v>
      </c>
      <c r="L2464" s="100" t="s">
        <v>347</v>
      </c>
    </row>
    <row r="2465" spans="1:12" hidden="1" x14ac:dyDescent="0.3">
      <c r="A2465" s="100" t="s">
        <v>4149</v>
      </c>
      <c r="B2465" s="97" t="s">
        <v>1042</v>
      </c>
      <c r="C2465" s="101" t="s">
        <v>817</v>
      </c>
      <c r="D2465" s="100" t="s">
        <v>351</v>
      </c>
      <c r="E2465" s="102" t="s">
        <v>343</v>
      </c>
      <c r="F2465" s="102" t="s">
        <v>343</v>
      </c>
      <c r="G2465" s="102" t="s">
        <v>343</v>
      </c>
      <c r="H2465" s="102" t="s">
        <v>344</v>
      </c>
      <c r="I2465" s="102" t="s">
        <v>343</v>
      </c>
      <c r="J2465" s="100" t="s">
        <v>345</v>
      </c>
      <c r="K2465" s="100" t="s">
        <v>346</v>
      </c>
      <c r="L2465" s="100" t="s">
        <v>347</v>
      </c>
    </row>
    <row r="2466" spans="1:12" hidden="1" x14ac:dyDescent="0.3">
      <c r="A2466" s="100" t="s">
        <v>4150</v>
      </c>
      <c r="B2466" s="97" t="s">
        <v>2532</v>
      </c>
      <c r="C2466" s="101" t="s">
        <v>431</v>
      </c>
      <c r="D2466" s="100" t="s">
        <v>351</v>
      </c>
      <c r="E2466" s="102" t="s">
        <v>343</v>
      </c>
      <c r="F2466" s="102" t="s">
        <v>432</v>
      </c>
      <c r="G2466" s="102" t="s">
        <v>343</v>
      </c>
      <c r="H2466" s="102" t="s">
        <v>344</v>
      </c>
      <c r="I2466" s="102" t="s">
        <v>343</v>
      </c>
      <c r="J2466" s="100" t="s">
        <v>345</v>
      </c>
      <c r="K2466" s="100" t="s">
        <v>346</v>
      </c>
      <c r="L2466" s="100" t="s">
        <v>347</v>
      </c>
    </row>
    <row r="2467" spans="1:12" hidden="1" x14ac:dyDescent="0.3">
      <c r="A2467" s="100" t="s">
        <v>4151</v>
      </c>
      <c r="B2467" s="97" t="s">
        <v>4152</v>
      </c>
      <c r="C2467" s="101" t="s">
        <v>807</v>
      </c>
      <c r="D2467" s="100" t="s">
        <v>351</v>
      </c>
      <c r="E2467" s="102">
        <v>2.0310000000000001</v>
      </c>
      <c r="F2467" s="102">
        <v>2.02</v>
      </c>
      <c r="G2467" s="102">
        <v>2.5129999999999999</v>
      </c>
      <c r="H2467" s="102">
        <v>2.0169999999999999</v>
      </c>
      <c r="I2467" s="102">
        <v>2.145</v>
      </c>
      <c r="J2467" s="100" t="s">
        <v>621</v>
      </c>
      <c r="K2467" s="100" t="s">
        <v>346</v>
      </c>
      <c r="L2467" s="100" t="s">
        <v>478</v>
      </c>
    </row>
    <row r="2468" spans="1:12" hidden="1" x14ac:dyDescent="0.3">
      <c r="A2468" s="100" t="s">
        <v>4153</v>
      </c>
      <c r="B2468" s="97" t="s">
        <v>1409</v>
      </c>
      <c r="C2468" s="101" t="s">
        <v>514</v>
      </c>
      <c r="D2468" s="100" t="s">
        <v>342</v>
      </c>
      <c r="E2468" s="102">
        <v>2.0099999999999998</v>
      </c>
      <c r="F2468" s="102">
        <v>2.93</v>
      </c>
      <c r="G2468" s="102">
        <v>2.0099999999999998</v>
      </c>
      <c r="H2468" s="102">
        <v>2.0099999999999998</v>
      </c>
      <c r="I2468" s="102">
        <v>2.2400000000000002</v>
      </c>
      <c r="J2468" s="100" t="s">
        <v>922</v>
      </c>
      <c r="K2468" s="100" t="s">
        <v>346</v>
      </c>
      <c r="L2468" s="100" t="s">
        <v>478</v>
      </c>
    </row>
    <row r="2469" spans="1:12" hidden="1" x14ac:dyDescent="0.3">
      <c r="A2469" s="100" t="s">
        <v>4154</v>
      </c>
      <c r="B2469" s="97" t="s">
        <v>1395</v>
      </c>
      <c r="C2469" s="101" t="s">
        <v>392</v>
      </c>
      <c r="D2469" s="100" t="s">
        <v>351</v>
      </c>
      <c r="E2469" s="102" t="s">
        <v>393</v>
      </c>
      <c r="F2469" s="102" t="s">
        <v>393</v>
      </c>
      <c r="G2469" s="102" t="s">
        <v>393</v>
      </c>
      <c r="H2469" s="102" t="s">
        <v>393</v>
      </c>
      <c r="I2469" s="102" t="s">
        <v>393</v>
      </c>
      <c r="J2469" s="100" t="s">
        <v>345</v>
      </c>
      <c r="K2469" s="100" t="s">
        <v>346</v>
      </c>
      <c r="L2469" s="100" t="s">
        <v>347</v>
      </c>
    </row>
    <row r="2470" spans="1:12" hidden="1" x14ac:dyDescent="0.3">
      <c r="A2470" s="100" t="s">
        <v>4155</v>
      </c>
      <c r="B2470" s="97" t="s">
        <v>527</v>
      </c>
      <c r="C2470" s="101" t="s">
        <v>425</v>
      </c>
      <c r="D2470" s="100" t="s">
        <v>351</v>
      </c>
      <c r="E2470" s="102">
        <v>1.48</v>
      </c>
      <c r="F2470" s="102">
        <v>1.82</v>
      </c>
      <c r="G2470" s="102">
        <v>1.84</v>
      </c>
      <c r="H2470" s="102">
        <v>2.39</v>
      </c>
      <c r="I2470" s="102">
        <v>1.88</v>
      </c>
      <c r="J2470" s="100" t="s">
        <v>352</v>
      </c>
      <c r="K2470" s="100" t="s">
        <v>346</v>
      </c>
      <c r="L2470" s="100" t="s">
        <v>353</v>
      </c>
    </row>
    <row r="2471" spans="1:12" hidden="1" x14ac:dyDescent="0.3">
      <c r="A2471" s="100" t="s">
        <v>4156</v>
      </c>
      <c r="B2471" s="97" t="s">
        <v>395</v>
      </c>
      <c r="C2471" s="101" t="s">
        <v>670</v>
      </c>
      <c r="D2471" s="100" t="s">
        <v>342</v>
      </c>
      <c r="E2471" s="102" t="s">
        <v>344</v>
      </c>
      <c r="F2471" s="102" t="s">
        <v>344</v>
      </c>
      <c r="G2471" s="102" t="s">
        <v>343</v>
      </c>
      <c r="H2471" s="102" t="s">
        <v>344</v>
      </c>
      <c r="I2471" s="102" t="s">
        <v>343</v>
      </c>
      <c r="J2471" s="100" t="s">
        <v>345</v>
      </c>
      <c r="K2471" s="100" t="s">
        <v>346</v>
      </c>
      <c r="L2471" s="100" t="s">
        <v>347</v>
      </c>
    </row>
    <row r="2472" spans="1:12" hidden="1" x14ac:dyDescent="0.3">
      <c r="A2472" s="100" t="s">
        <v>4157</v>
      </c>
      <c r="B2472" s="97" t="s">
        <v>4158</v>
      </c>
      <c r="C2472" s="101" t="s">
        <v>460</v>
      </c>
      <c r="D2472" s="100" t="s">
        <v>351</v>
      </c>
      <c r="E2472" s="102">
        <v>1.66</v>
      </c>
      <c r="F2472" s="102">
        <v>1.98</v>
      </c>
      <c r="G2472" s="102">
        <v>2.11</v>
      </c>
      <c r="H2472" s="102">
        <v>2.59</v>
      </c>
      <c r="I2472" s="102">
        <v>2.08</v>
      </c>
      <c r="J2472" s="100" t="s">
        <v>352</v>
      </c>
      <c r="K2472" s="100" t="s">
        <v>346</v>
      </c>
      <c r="L2472" s="100" t="s">
        <v>353</v>
      </c>
    </row>
    <row r="2473" spans="1:12" hidden="1" x14ac:dyDescent="0.3">
      <c r="A2473" s="100" t="s">
        <v>4159</v>
      </c>
      <c r="B2473" s="97" t="s">
        <v>806</v>
      </c>
      <c r="C2473" s="101" t="s">
        <v>514</v>
      </c>
      <c r="D2473" s="100" t="s">
        <v>342</v>
      </c>
      <c r="E2473" s="102">
        <v>2.0310000000000001</v>
      </c>
      <c r="F2473" s="102">
        <v>2.02</v>
      </c>
      <c r="G2473" s="102">
        <v>2.5129999999999999</v>
      </c>
      <c r="H2473" s="102">
        <v>2.0169999999999999</v>
      </c>
      <c r="I2473" s="102">
        <v>2.145</v>
      </c>
      <c r="J2473" s="100" t="s">
        <v>621</v>
      </c>
      <c r="K2473" s="100" t="s">
        <v>346</v>
      </c>
      <c r="L2473" s="100" t="s">
        <v>478</v>
      </c>
    </row>
    <row r="2474" spans="1:12" hidden="1" x14ac:dyDescent="0.3">
      <c r="A2474" s="100" t="s">
        <v>4160</v>
      </c>
      <c r="B2474" s="97" t="s">
        <v>4161</v>
      </c>
      <c r="C2474" s="101" t="s">
        <v>384</v>
      </c>
      <c r="D2474" s="100" t="s">
        <v>803</v>
      </c>
      <c r="E2474" s="102" t="s">
        <v>344</v>
      </c>
      <c r="F2474" s="102" t="s">
        <v>344</v>
      </c>
      <c r="G2474" s="102" t="s">
        <v>344</v>
      </c>
      <c r="H2474" s="102" t="s">
        <v>344</v>
      </c>
      <c r="I2474" s="102" t="s">
        <v>344</v>
      </c>
      <c r="J2474" s="100" t="s">
        <v>345</v>
      </c>
      <c r="K2474" s="100" t="s">
        <v>346</v>
      </c>
      <c r="L2474" s="100" t="s">
        <v>347</v>
      </c>
    </row>
    <row r="2475" spans="1:12" hidden="1" x14ac:dyDescent="0.3">
      <c r="A2475" s="100" t="s">
        <v>4162</v>
      </c>
      <c r="B2475" s="97" t="s">
        <v>735</v>
      </c>
      <c r="C2475" s="101" t="s">
        <v>378</v>
      </c>
      <c r="D2475" s="100" t="s">
        <v>351</v>
      </c>
      <c r="E2475" s="102" t="s">
        <v>393</v>
      </c>
      <c r="F2475" s="102" t="s">
        <v>393</v>
      </c>
      <c r="G2475" s="102" t="s">
        <v>393</v>
      </c>
      <c r="H2475" s="102" t="s">
        <v>393</v>
      </c>
      <c r="I2475" s="102" t="s">
        <v>393</v>
      </c>
      <c r="J2475" s="100" t="s">
        <v>345</v>
      </c>
      <c r="K2475" s="100" t="s">
        <v>346</v>
      </c>
      <c r="L2475" s="100" t="s">
        <v>347</v>
      </c>
    </row>
    <row r="2476" spans="1:12" hidden="1" x14ac:dyDescent="0.3">
      <c r="A2476" s="100" t="s">
        <v>4163</v>
      </c>
      <c r="B2476" s="97" t="s">
        <v>2514</v>
      </c>
      <c r="C2476" s="101" t="s">
        <v>384</v>
      </c>
      <c r="D2476" s="100" t="s">
        <v>803</v>
      </c>
      <c r="E2476" s="102" t="s">
        <v>344</v>
      </c>
      <c r="F2476" s="102" t="s">
        <v>344</v>
      </c>
      <c r="G2476" s="102" t="s">
        <v>344</v>
      </c>
      <c r="H2476" s="102" t="s">
        <v>344</v>
      </c>
      <c r="I2476" s="102" t="s">
        <v>344</v>
      </c>
      <c r="J2476" s="100" t="s">
        <v>345</v>
      </c>
      <c r="K2476" s="100" t="s">
        <v>346</v>
      </c>
      <c r="L2476" s="100" t="s">
        <v>347</v>
      </c>
    </row>
    <row r="2477" spans="1:12" hidden="1" x14ac:dyDescent="0.3">
      <c r="A2477" s="100" t="s">
        <v>4164</v>
      </c>
      <c r="B2477" s="97" t="s">
        <v>4165</v>
      </c>
      <c r="C2477" s="101" t="s">
        <v>384</v>
      </c>
      <c r="D2477" s="100" t="s">
        <v>363</v>
      </c>
      <c r="E2477" s="102" t="s">
        <v>364</v>
      </c>
      <c r="F2477" s="102" t="s">
        <v>364</v>
      </c>
      <c r="G2477" s="102" t="s">
        <v>364</v>
      </c>
      <c r="H2477" s="102" t="s">
        <v>364</v>
      </c>
      <c r="I2477" s="102" t="s">
        <v>364</v>
      </c>
      <c r="J2477" s="100" t="s">
        <v>345</v>
      </c>
      <c r="K2477" s="100" t="s">
        <v>346</v>
      </c>
      <c r="L2477" s="100" t="s">
        <v>347</v>
      </c>
    </row>
    <row r="2478" spans="1:12" hidden="1" x14ac:dyDescent="0.3">
      <c r="A2478" s="100" t="s">
        <v>4166</v>
      </c>
      <c r="B2478" s="97" t="s">
        <v>4167</v>
      </c>
      <c r="C2478" s="101" t="s">
        <v>384</v>
      </c>
      <c r="D2478" s="100" t="s">
        <v>363</v>
      </c>
      <c r="E2478" s="102" t="s">
        <v>364</v>
      </c>
      <c r="F2478" s="102" t="s">
        <v>364</v>
      </c>
      <c r="G2478" s="102" t="s">
        <v>364</v>
      </c>
      <c r="H2478" s="102" t="s">
        <v>364</v>
      </c>
      <c r="I2478" s="102" t="s">
        <v>364</v>
      </c>
      <c r="J2478" s="100" t="s">
        <v>345</v>
      </c>
      <c r="K2478" s="100" t="s">
        <v>346</v>
      </c>
      <c r="L2478" s="100" t="s">
        <v>347</v>
      </c>
    </row>
    <row r="2479" spans="1:12" hidden="1" x14ac:dyDescent="0.3">
      <c r="A2479" s="100" t="s">
        <v>4168</v>
      </c>
      <c r="B2479" s="97" t="s">
        <v>4169</v>
      </c>
      <c r="C2479" s="101" t="s">
        <v>533</v>
      </c>
      <c r="D2479" s="100" t="s">
        <v>351</v>
      </c>
      <c r="E2479" s="102" t="s">
        <v>393</v>
      </c>
      <c r="F2479" s="102" t="s">
        <v>393</v>
      </c>
      <c r="G2479" s="102" t="s">
        <v>393</v>
      </c>
      <c r="H2479" s="102" t="s">
        <v>393</v>
      </c>
      <c r="I2479" s="102" t="s">
        <v>393</v>
      </c>
      <c r="J2479" s="100" t="s">
        <v>345</v>
      </c>
      <c r="K2479" s="100" t="s">
        <v>346</v>
      </c>
      <c r="L2479" s="100" t="s">
        <v>347</v>
      </c>
    </row>
    <row r="2480" spans="1:12" hidden="1" x14ac:dyDescent="0.3">
      <c r="A2480" s="100" t="s">
        <v>4170</v>
      </c>
      <c r="B2480" s="97" t="s">
        <v>2044</v>
      </c>
      <c r="C2480" s="101" t="s">
        <v>466</v>
      </c>
      <c r="D2480" s="100" t="s">
        <v>342</v>
      </c>
      <c r="E2480" s="102">
        <v>1.73</v>
      </c>
      <c r="F2480" s="102">
        <v>1.79</v>
      </c>
      <c r="G2480" s="102">
        <v>1.73</v>
      </c>
      <c r="H2480" s="102">
        <v>1.73</v>
      </c>
      <c r="I2480" s="102">
        <v>1.74</v>
      </c>
      <c r="J2480" s="100" t="s">
        <v>352</v>
      </c>
      <c r="K2480" s="100" t="s">
        <v>346</v>
      </c>
      <c r="L2480" s="100" t="s">
        <v>353</v>
      </c>
    </row>
    <row r="2481" spans="1:12" hidden="1" x14ac:dyDescent="0.3">
      <c r="A2481" s="100" t="s">
        <v>4171</v>
      </c>
      <c r="B2481" s="97" t="s">
        <v>4172</v>
      </c>
      <c r="C2481" s="101" t="s">
        <v>356</v>
      </c>
      <c r="D2481" s="100" t="s">
        <v>363</v>
      </c>
      <c r="E2481" s="102" t="s">
        <v>364</v>
      </c>
      <c r="F2481" s="102" t="s">
        <v>364</v>
      </c>
      <c r="G2481" s="102" t="s">
        <v>364</v>
      </c>
      <c r="H2481" s="102" t="s">
        <v>364</v>
      </c>
      <c r="I2481" s="102" t="s">
        <v>364</v>
      </c>
      <c r="J2481" s="100" t="s">
        <v>365</v>
      </c>
      <c r="K2481" s="100" t="s">
        <v>346</v>
      </c>
      <c r="L2481" s="100" t="s">
        <v>347</v>
      </c>
    </row>
    <row r="2482" spans="1:12" hidden="1" x14ac:dyDescent="0.3">
      <c r="A2482" s="100" t="s">
        <v>4173</v>
      </c>
      <c r="B2482" s="97" t="s">
        <v>768</v>
      </c>
      <c r="C2482" s="101" t="s">
        <v>493</v>
      </c>
      <c r="D2482" s="100" t="s">
        <v>342</v>
      </c>
      <c r="E2482" s="102" t="s">
        <v>343</v>
      </c>
      <c r="F2482" s="102" t="s">
        <v>343</v>
      </c>
      <c r="G2482" s="102" t="s">
        <v>343</v>
      </c>
      <c r="H2482" s="102" t="s">
        <v>344</v>
      </c>
      <c r="I2482" s="102" t="s">
        <v>343</v>
      </c>
      <c r="J2482" s="100" t="s">
        <v>345</v>
      </c>
      <c r="K2482" s="100" t="s">
        <v>346</v>
      </c>
      <c r="L2482" s="100" t="s">
        <v>347</v>
      </c>
    </row>
    <row r="2483" spans="1:12" hidden="1" x14ac:dyDescent="0.3">
      <c r="A2483" s="100" t="s">
        <v>4174</v>
      </c>
      <c r="B2483" s="97" t="s">
        <v>4175</v>
      </c>
      <c r="C2483" s="101" t="s">
        <v>431</v>
      </c>
      <c r="D2483" s="100" t="s">
        <v>363</v>
      </c>
      <c r="E2483" s="102" t="s">
        <v>364</v>
      </c>
      <c r="F2483" s="102" t="s">
        <v>364</v>
      </c>
      <c r="G2483" s="102" t="s">
        <v>364</v>
      </c>
      <c r="H2483" s="102" t="s">
        <v>364</v>
      </c>
      <c r="I2483" s="102" t="s">
        <v>364</v>
      </c>
      <c r="J2483" s="100" t="s">
        <v>345</v>
      </c>
      <c r="K2483" s="100" t="s">
        <v>346</v>
      </c>
      <c r="L2483" s="100" t="s">
        <v>347</v>
      </c>
    </row>
    <row r="2484" spans="1:12" hidden="1" x14ac:dyDescent="0.3">
      <c r="A2484" s="100" t="s">
        <v>4176</v>
      </c>
      <c r="B2484" s="97" t="s">
        <v>4177</v>
      </c>
      <c r="C2484" s="101" t="s">
        <v>356</v>
      </c>
      <c r="D2484" s="100" t="s">
        <v>363</v>
      </c>
      <c r="E2484" s="102" t="s">
        <v>364</v>
      </c>
      <c r="F2484" s="102" t="s">
        <v>364</v>
      </c>
      <c r="G2484" s="102" t="s">
        <v>364</v>
      </c>
      <c r="H2484" s="102" t="s">
        <v>364</v>
      </c>
      <c r="I2484" s="102" t="s">
        <v>364</v>
      </c>
      <c r="J2484" s="100" t="s">
        <v>365</v>
      </c>
      <c r="K2484" s="100" t="s">
        <v>346</v>
      </c>
      <c r="L2484" s="100" t="s">
        <v>347</v>
      </c>
    </row>
    <row r="2485" spans="1:12" hidden="1" x14ac:dyDescent="0.3">
      <c r="A2485" s="100" t="s">
        <v>4178</v>
      </c>
      <c r="B2485" s="97" t="s">
        <v>4179</v>
      </c>
      <c r="C2485" s="101" t="s">
        <v>356</v>
      </c>
      <c r="D2485" s="100" t="s">
        <v>351</v>
      </c>
      <c r="E2485" s="102">
        <v>1.48</v>
      </c>
      <c r="F2485" s="102">
        <v>1.82</v>
      </c>
      <c r="G2485" s="102">
        <v>1.84</v>
      </c>
      <c r="H2485" s="102">
        <v>2.39</v>
      </c>
      <c r="I2485" s="102">
        <v>1.88</v>
      </c>
      <c r="J2485" s="100" t="s">
        <v>352</v>
      </c>
      <c r="K2485" s="100" t="s">
        <v>346</v>
      </c>
      <c r="L2485" s="100" t="s">
        <v>353</v>
      </c>
    </row>
    <row r="2486" spans="1:12" hidden="1" x14ac:dyDescent="0.3">
      <c r="A2486" s="100" t="s">
        <v>4180</v>
      </c>
      <c r="B2486" s="97" t="s">
        <v>866</v>
      </c>
      <c r="C2486" s="101" t="s">
        <v>405</v>
      </c>
      <c r="D2486" s="100" t="s">
        <v>351</v>
      </c>
      <c r="E2486" s="102" t="s">
        <v>343</v>
      </c>
      <c r="F2486" s="102" t="s">
        <v>343</v>
      </c>
      <c r="G2486" s="102" t="s">
        <v>343</v>
      </c>
      <c r="H2486" s="102" t="s">
        <v>344</v>
      </c>
      <c r="I2486" s="102" t="s">
        <v>343</v>
      </c>
      <c r="J2486" s="100" t="s">
        <v>345</v>
      </c>
      <c r="K2486" s="100" t="s">
        <v>346</v>
      </c>
      <c r="L2486" s="100" t="s">
        <v>347</v>
      </c>
    </row>
    <row r="2487" spans="1:12" hidden="1" x14ac:dyDescent="0.3">
      <c r="A2487" s="100" t="s">
        <v>4181</v>
      </c>
      <c r="B2487" s="97" t="s">
        <v>4182</v>
      </c>
      <c r="C2487" s="101" t="s">
        <v>514</v>
      </c>
      <c r="D2487" s="100" t="s">
        <v>342</v>
      </c>
      <c r="E2487" s="102">
        <v>1.6020000000000001</v>
      </c>
      <c r="F2487" s="102">
        <v>1.8879999999999999</v>
      </c>
      <c r="G2487" s="102">
        <v>1.9219999999999999</v>
      </c>
      <c r="H2487" s="102">
        <v>2.06</v>
      </c>
      <c r="I2487" s="102">
        <v>1.8680000000000001</v>
      </c>
      <c r="J2487" s="100" t="s">
        <v>435</v>
      </c>
      <c r="K2487" s="100" t="s">
        <v>346</v>
      </c>
      <c r="L2487" s="100" t="s">
        <v>353</v>
      </c>
    </row>
    <row r="2488" spans="1:12" hidden="1" x14ac:dyDescent="0.3">
      <c r="A2488" s="100" t="s">
        <v>4183</v>
      </c>
      <c r="B2488" s="97" t="s">
        <v>404</v>
      </c>
      <c r="C2488" s="101" t="s">
        <v>1644</v>
      </c>
      <c r="D2488" s="100" t="s">
        <v>351</v>
      </c>
      <c r="E2488" s="102" t="s">
        <v>393</v>
      </c>
      <c r="F2488" s="102" t="s">
        <v>393</v>
      </c>
      <c r="G2488" s="102" t="s">
        <v>393</v>
      </c>
      <c r="H2488" s="102" t="s">
        <v>393</v>
      </c>
      <c r="I2488" s="102" t="s">
        <v>393</v>
      </c>
      <c r="J2488" s="100" t="s">
        <v>345</v>
      </c>
      <c r="K2488" s="100" t="s">
        <v>346</v>
      </c>
      <c r="L2488" s="100" t="s">
        <v>347</v>
      </c>
    </row>
    <row r="2489" spans="1:12" hidden="1" x14ac:dyDescent="0.3">
      <c r="A2489" s="100" t="s">
        <v>4184</v>
      </c>
      <c r="B2489" s="97" t="s">
        <v>568</v>
      </c>
      <c r="C2489" s="101" t="s">
        <v>396</v>
      </c>
      <c r="D2489" s="100" t="s">
        <v>342</v>
      </c>
      <c r="E2489" s="102" t="s">
        <v>343</v>
      </c>
      <c r="F2489" s="102" t="s">
        <v>343</v>
      </c>
      <c r="G2489" s="102" t="s">
        <v>343</v>
      </c>
      <c r="H2489" s="102" t="s">
        <v>344</v>
      </c>
      <c r="I2489" s="102" t="s">
        <v>343</v>
      </c>
      <c r="J2489" s="100" t="s">
        <v>345</v>
      </c>
      <c r="K2489" s="100" t="s">
        <v>346</v>
      </c>
      <c r="L2489" s="100" t="s">
        <v>347</v>
      </c>
    </row>
    <row r="2490" spans="1:12" hidden="1" x14ac:dyDescent="0.3">
      <c r="A2490" s="100" t="s">
        <v>4185</v>
      </c>
      <c r="B2490" s="97" t="s">
        <v>1468</v>
      </c>
      <c r="C2490" s="101" t="s">
        <v>399</v>
      </c>
      <c r="D2490" s="100" t="s">
        <v>342</v>
      </c>
      <c r="E2490" s="102">
        <v>1.48</v>
      </c>
      <c r="F2490" s="102">
        <v>1.82</v>
      </c>
      <c r="G2490" s="102">
        <v>1.84</v>
      </c>
      <c r="H2490" s="102">
        <v>2.39</v>
      </c>
      <c r="I2490" s="102">
        <v>1.88</v>
      </c>
      <c r="J2490" s="100" t="s">
        <v>352</v>
      </c>
      <c r="K2490" s="100" t="s">
        <v>346</v>
      </c>
      <c r="L2490" s="100" t="s">
        <v>353</v>
      </c>
    </row>
    <row r="2491" spans="1:12" hidden="1" x14ac:dyDescent="0.3">
      <c r="A2491" s="100" t="s">
        <v>4186</v>
      </c>
      <c r="B2491" s="97" t="s">
        <v>1013</v>
      </c>
      <c r="C2491" s="101" t="s">
        <v>713</v>
      </c>
      <c r="D2491" s="100" t="s">
        <v>342</v>
      </c>
      <c r="E2491" s="102">
        <v>1.37</v>
      </c>
      <c r="F2491" s="102">
        <v>1.74</v>
      </c>
      <c r="G2491" s="102">
        <v>1.83</v>
      </c>
      <c r="H2491" s="102">
        <v>2.15</v>
      </c>
      <c r="I2491" s="102">
        <v>1.77</v>
      </c>
      <c r="J2491" s="100" t="s">
        <v>352</v>
      </c>
      <c r="K2491" s="100" t="s">
        <v>346</v>
      </c>
      <c r="L2491" s="100" t="s">
        <v>353</v>
      </c>
    </row>
    <row r="2492" spans="1:12" hidden="1" x14ac:dyDescent="0.3">
      <c r="A2492" s="100" t="s">
        <v>4187</v>
      </c>
      <c r="B2492" s="97" t="s">
        <v>4188</v>
      </c>
      <c r="C2492" s="101" t="s">
        <v>460</v>
      </c>
      <c r="D2492" s="100" t="s">
        <v>342</v>
      </c>
      <c r="E2492" s="102">
        <v>1.24</v>
      </c>
      <c r="F2492" s="102">
        <v>1.47</v>
      </c>
      <c r="G2492" s="102">
        <v>1.57</v>
      </c>
      <c r="H2492" s="102">
        <v>1.99</v>
      </c>
      <c r="I2492" s="102">
        <v>1.56</v>
      </c>
      <c r="J2492" s="100" t="s">
        <v>352</v>
      </c>
      <c r="K2492" s="100" t="s">
        <v>346</v>
      </c>
      <c r="L2492" s="100" t="s">
        <v>353</v>
      </c>
    </row>
    <row r="2493" spans="1:12" hidden="1" x14ac:dyDescent="0.3">
      <c r="A2493" s="100" t="s">
        <v>4189</v>
      </c>
      <c r="B2493" s="97" t="s">
        <v>4190</v>
      </c>
      <c r="C2493" s="101" t="s">
        <v>356</v>
      </c>
      <c r="D2493" s="100" t="s">
        <v>351</v>
      </c>
      <c r="E2493" s="102">
        <v>1.48</v>
      </c>
      <c r="F2493" s="102">
        <v>1.82</v>
      </c>
      <c r="G2493" s="102">
        <v>1.84</v>
      </c>
      <c r="H2493" s="102">
        <v>2.39</v>
      </c>
      <c r="I2493" s="102">
        <v>1.88</v>
      </c>
      <c r="J2493" s="100" t="s">
        <v>352</v>
      </c>
      <c r="K2493" s="100" t="s">
        <v>346</v>
      </c>
      <c r="L2493" s="100" t="s">
        <v>353</v>
      </c>
    </row>
    <row r="2494" spans="1:12" hidden="1" x14ac:dyDescent="0.3">
      <c r="A2494" s="100" t="s">
        <v>4191</v>
      </c>
      <c r="B2494" s="97" t="s">
        <v>1042</v>
      </c>
      <c r="C2494" s="101" t="s">
        <v>496</v>
      </c>
      <c r="D2494" s="100" t="s">
        <v>351</v>
      </c>
      <c r="E2494" s="102" t="s">
        <v>343</v>
      </c>
      <c r="F2494" s="102" t="s">
        <v>343</v>
      </c>
      <c r="G2494" s="102" t="s">
        <v>343</v>
      </c>
      <c r="H2494" s="102" t="s">
        <v>344</v>
      </c>
      <c r="I2494" s="102" t="s">
        <v>343</v>
      </c>
      <c r="J2494" s="100" t="s">
        <v>345</v>
      </c>
      <c r="K2494" s="100" t="s">
        <v>346</v>
      </c>
      <c r="L2494" s="100" t="s">
        <v>347</v>
      </c>
    </row>
    <row r="2495" spans="1:12" hidden="1" x14ac:dyDescent="0.3">
      <c r="A2495" s="100" t="s">
        <v>4192</v>
      </c>
      <c r="B2495" s="97" t="s">
        <v>722</v>
      </c>
      <c r="C2495" s="101" t="s">
        <v>1552</v>
      </c>
      <c r="D2495" s="100" t="s">
        <v>342</v>
      </c>
      <c r="E2495" s="102">
        <v>1.36</v>
      </c>
      <c r="F2495" s="102">
        <v>1.77</v>
      </c>
      <c r="G2495" s="102">
        <v>2.09</v>
      </c>
      <c r="H2495" s="102">
        <v>2.2599999999999998</v>
      </c>
      <c r="I2495" s="102">
        <v>1.87</v>
      </c>
      <c r="J2495" s="100" t="s">
        <v>352</v>
      </c>
      <c r="K2495" s="100" t="s">
        <v>346</v>
      </c>
      <c r="L2495" s="100" t="s">
        <v>353</v>
      </c>
    </row>
    <row r="2496" spans="1:12" hidden="1" x14ac:dyDescent="0.3">
      <c r="A2496" s="100" t="s">
        <v>4193</v>
      </c>
      <c r="B2496" s="97" t="s">
        <v>4194</v>
      </c>
      <c r="C2496" s="101" t="s">
        <v>384</v>
      </c>
      <c r="D2496" s="100" t="s">
        <v>363</v>
      </c>
      <c r="E2496" s="102" t="s">
        <v>364</v>
      </c>
      <c r="F2496" s="102" t="s">
        <v>364</v>
      </c>
      <c r="G2496" s="102" t="s">
        <v>364</v>
      </c>
      <c r="H2496" s="102" t="s">
        <v>364</v>
      </c>
      <c r="I2496" s="102" t="s">
        <v>364</v>
      </c>
      <c r="J2496" s="100" t="s">
        <v>345</v>
      </c>
      <c r="K2496" s="100" t="s">
        <v>346</v>
      </c>
      <c r="L2496" s="100" t="s">
        <v>347</v>
      </c>
    </row>
    <row r="2497" spans="1:12" hidden="1" x14ac:dyDescent="0.3">
      <c r="A2497" s="100" t="s">
        <v>4195</v>
      </c>
      <c r="B2497" s="97" t="s">
        <v>4196</v>
      </c>
      <c r="C2497" s="101" t="s">
        <v>360</v>
      </c>
      <c r="D2497" s="100" t="s">
        <v>351</v>
      </c>
      <c r="E2497" s="102">
        <v>1.37</v>
      </c>
      <c r="F2497" s="102">
        <v>1.77</v>
      </c>
      <c r="G2497" s="102">
        <v>1.89</v>
      </c>
      <c r="H2497" s="102">
        <v>2.1800000000000002</v>
      </c>
      <c r="I2497" s="102">
        <v>1.8</v>
      </c>
      <c r="J2497" s="100" t="s">
        <v>352</v>
      </c>
      <c r="K2497" s="100" t="s">
        <v>346</v>
      </c>
      <c r="L2497" s="100" t="s">
        <v>353</v>
      </c>
    </row>
    <row r="2498" spans="1:12" hidden="1" x14ac:dyDescent="0.3">
      <c r="A2498" s="100" t="s">
        <v>4197</v>
      </c>
      <c r="B2498" s="97" t="s">
        <v>4198</v>
      </c>
      <c r="C2498" s="101" t="s">
        <v>514</v>
      </c>
      <c r="D2498" s="100" t="s">
        <v>351</v>
      </c>
      <c r="E2498" s="102">
        <v>2.0099999999999998</v>
      </c>
      <c r="F2498" s="102">
        <v>2.0099999999999998</v>
      </c>
      <c r="G2498" s="102">
        <v>2.5750000000000002</v>
      </c>
      <c r="H2498" s="102">
        <v>2.0099999999999998</v>
      </c>
      <c r="I2498" s="102">
        <v>2.1509999999999998</v>
      </c>
      <c r="J2498" s="100" t="s">
        <v>345</v>
      </c>
      <c r="K2498" s="100" t="s">
        <v>346</v>
      </c>
      <c r="L2498" s="100" t="s">
        <v>478</v>
      </c>
    </row>
    <row r="2499" spans="1:12" hidden="1" x14ac:dyDescent="0.3">
      <c r="A2499" s="100" t="s">
        <v>4199</v>
      </c>
      <c r="B2499" s="97" t="s">
        <v>4200</v>
      </c>
      <c r="C2499" s="101" t="s">
        <v>384</v>
      </c>
      <c r="D2499" s="100" t="s">
        <v>351</v>
      </c>
      <c r="E2499" s="102" t="s">
        <v>344</v>
      </c>
      <c r="F2499" s="102" t="s">
        <v>344</v>
      </c>
      <c r="G2499" s="102" t="s">
        <v>432</v>
      </c>
      <c r="H2499" s="102" t="s">
        <v>344</v>
      </c>
      <c r="I2499" s="102" t="s">
        <v>344</v>
      </c>
      <c r="J2499" s="100" t="s">
        <v>345</v>
      </c>
      <c r="K2499" s="100" t="s">
        <v>346</v>
      </c>
      <c r="L2499" s="100" t="s">
        <v>347</v>
      </c>
    </row>
    <row r="2500" spans="1:12" hidden="1" x14ac:dyDescent="0.3">
      <c r="A2500" s="100" t="s">
        <v>4201</v>
      </c>
      <c r="B2500" s="97" t="s">
        <v>4202</v>
      </c>
      <c r="C2500" s="101" t="s">
        <v>356</v>
      </c>
      <c r="D2500" s="100" t="s">
        <v>363</v>
      </c>
      <c r="E2500" s="102" t="s">
        <v>364</v>
      </c>
      <c r="F2500" s="102" t="s">
        <v>364</v>
      </c>
      <c r="G2500" s="102" t="s">
        <v>364</v>
      </c>
      <c r="H2500" s="102" t="s">
        <v>364</v>
      </c>
      <c r="I2500" s="102" t="s">
        <v>364</v>
      </c>
      <c r="J2500" s="100" t="s">
        <v>365</v>
      </c>
      <c r="K2500" s="100" t="s">
        <v>346</v>
      </c>
      <c r="L2500" s="100" t="s">
        <v>347</v>
      </c>
    </row>
    <row r="2501" spans="1:12" hidden="1" x14ac:dyDescent="0.3">
      <c r="A2501" s="100" t="s">
        <v>4203</v>
      </c>
      <c r="B2501" s="97" t="s">
        <v>4204</v>
      </c>
      <c r="C2501" s="101" t="s">
        <v>384</v>
      </c>
      <c r="D2501" s="100" t="s">
        <v>351</v>
      </c>
      <c r="E2501" s="102" t="s">
        <v>364</v>
      </c>
      <c r="F2501" s="102" t="s">
        <v>364</v>
      </c>
      <c r="G2501" s="102" t="s">
        <v>364</v>
      </c>
      <c r="H2501" s="102" t="s">
        <v>364</v>
      </c>
      <c r="I2501" s="102" t="s">
        <v>364</v>
      </c>
      <c r="J2501" s="100" t="s">
        <v>345</v>
      </c>
      <c r="K2501" s="100" t="s">
        <v>346</v>
      </c>
      <c r="L2501" s="100" t="s">
        <v>347</v>
      </c>
    </row>
    <row r="2502" spans="1:12" hidden="1" x14ac:dyDescent="0.3">
      <c r="A2502" s="100" t="s">
        <v>4205</v>
      </c>
      <c r="B2502" s="97" t="s">
        <v>4206</v>
      </c>
      <c r="C2502" s="101" t="s">
        <v>384</v>
      </c>
      <c r="D2502" s="100" t="s">
        <v>351</v>
      </c>
      <c r="E2502" s="102" t="s">
        <v>344</v>
      </c>
      <c r="F2502" s="102" t="s">
        <v>344</v>
      </c>
      <c r="G2502" s="102" t="s">
        <v>344</v>
      </c>
      <c r="H2502" s="102" t="s">
        <v>344</v>
      </c>
      <c r="I2502" s="102" t="s">
        <v>344</v>
      </c>
      <c r="J2502" s="100" t="s">
        <v>345</v>
      </c>
      <c r="K2502" s="100" t="s">
        <v>346</v>
      </c>
      <c r="L2502" s="100" t="s">
        <v>347</v>
      </c>
    </row>
    <row r="2503" spans="1:12" hidden="1" x14ac:dyDescent="0.3">
      <c r="A2503" s="100" t="s">
        <v>4207</v>
      </c>
      <c r="B2503" s="97" t="s">
        <v>720</v>
      </c>
      <c r="C2503" s="101" t="s">
        <v>575</v>
      </c>
      <c r="D2503" s="100" t="s">
        <v>351</v>
      </c>
      <c r="E2503" s="102" t="s">
        <v>343</v>
      </c>
      <c r="F2503" s="102" t="s">
        <v>343</v>
      </c>
      <c r="G2503" s="102" t="s">
        <v>343</v>
      </c>
      <c r="H2503" s="102" t="s">
        <v>344</v>
      </c>
      <c r="I2503" s="102" t="s">
        <v>343</v>
      </c>
      <c r="J2503" s="100" t="s">
        <v>345</v>
      </c>
      <c r="K2503" s="100" t="s">
        <v>346</v>
      </c>
      <c r="L2503" s="100" t="s">
        <v>347</v>
      </c>
    </row>
    <row r="2504" spans="1:12" hidden="1" x14ac:dyDescent="0.3">
      <c r="A2504" s="100" t="s">
        <v>4208</v>
      </c>
      <c r="B2504" s="97" t="s">
        <v>3922</v>
      </c>
      <c r="C2504" s="101" t="s">
        <v>360</v>
      </c>
      <c r="D2504" s="100" t="s">
        <v>351</v>
      </c>
      <c r="E2504" s="102">
        <v>1.53</v>
      </c>
      <c r="F2504" s="102">
        <v>1.78</v>
      </c>
      <c r="G2504" s="102">
        <v>1.88</v>
      </c>
      <c r="H2504" s="102">
        <v>2.2799999999999998</v>
      </c>
      <c r="I2504" s="102">
        <v>1.87</v>
      </c>
      <c r="J2504" s="100" t="s">
        <v>352</v>
      </c>
      <c r="K2504" s="100" t="s">
        <v>346</v>
      </c>
      <c r="L2504" s="100" t="s">
        <v>353</v>
      </c>
    </row>
    <row r="2505" spans="1:12" hidden="1" x14ac:dyDescent="0.3">
      <c r="A2505" s="100" t="s">
        <v>4209</v>
      </c>
      <c r="B2505" s="97" t="s">
        <v>1310</v>
      </c>
      <c r="C2505" s="101" t="s">
        <v>368</v>
      </c>
      <c r="D2505" s="100" t="s">
        <v>351</v>
      </c>
      <c r="E2505" s="102" t="s">
        <v>432</v>
      </c>
      <c r="F2505" s="102" t="s">
        <v>344</v>
      </c>
      <c r="G2505" s="102" t="s">
        <v>344</v>
      </c>
      <c r="H2505" s="102" t="s">
        <v>344</v>
      </c>
      <c r="I2505" s="102" t="s">
        <v>344</v>
      </c>
      <c r="J2505" s="100" t="s">
        <v>345</v>
      </c>
      <c r="K2505" s="100" t="s">
        <v>346</v>
      </c>
      <c r="L2505" s="100" t="s">
        <v>347</v>
      </c>
    </row>
    <row r="2506" spans="1:12" hidden="1" x14ac:dyDescent="0.3">
      <c r="A2506" s="100" t="s">
        <v>4210</v>
      </c>
      <c r="B2506" s="97" t="s">
        <v>359</v>
      </c>
      <c r="C2506" s="101" t="s">
        <v>378</v>
      </c>
      <c r="D2506" s="100" t="s">
        <v>351</v>
      </c>
      <c r="E2506" s="102">
        <v>1.54</v>
      </c>
      <c r="F2506" s="102">
        <v>1.7</v>
      </c>
      <c r="G2506" s="102">
        <v>1.85</v>
      </c>
      <c r="H2506" s="102">
        <v>2.33</v>
      </c>
      <c r="I2506" s="102">
        <v>1.85</v>
      </c>
      <c r="J2506" s="100" t="s">
        <v>352</v>
      </c>
      <c r="K2506" s="100" t="s">
        <v>346</v>
      </c>
      <c r="L2506" s="100" t="s">
        <v>353</v>
      </c>
    </row>
    <row r="2507" spans="1:12" hidden="1" x14ac:dyDescent="0.3">
      <c r="A2507" s="100" t="s">
        <v>4211</v>
      </c>
      <c r="B2507" s="97" t="s">
        <v>715</v>
      </c>
      <c r="C2507" s="101" t="s">
        <v>415</v>
      </c>
      <c r="D2507" s="100" t="s">
        <v>342</v>
      </c>
      <c r="E2507" s="102" t="s">
        <v>343</v>
      </c>
      <c r="F2507" s="102" t="s">
        <v>343</v>
      </c>
      <c r="G2507" s="102" t="s">
        <v>343</v>
      </c>
      <c r="H2507" s="102" t="s">
        <v>344</v>
      </c>
      <c r="I2507" s="102" t="s">
        <v>343</v>
      </c>
      <c r="J2507" s="100" t="s">
        <v>345</v>
      </c>
      <c r="K2507" s="100" t="s">
        <v>346</v>
      </c>
      <c r="L2507" s="100" t="s">
        <v>347</v>
      </c>
    </row>
    <row r="2508" spans="1:12" hidden="1" x14ac:dyDescent="0.3">
      <c r="A2508" s="100" t="s">
        <v>4212</v>
      </c>
      <c r="B2508" s="97" t="s">
        <v>688</v>
      </c>
      <c r="C2508" s="101" t="s">
        <v>703</v>
      </c>
      <c r="D2508" s="100" t="s">
        <v>342</v>
      </c>
      <c r="E2508" s="102" t="s">
        <v>344</v>
      </c>
      <c r="F2508" s="102" t="s">
        <v>343</v>
      </c>
      <c r="G2508" s="102" t="s">
        <v>343</v>
      </c>
      <c r="H2508" s="102" t="s">
        <v>344</v>
      </c>
      <c r="I2508" s="102" t="s">
        <v>343</v>
      </c>
      <c r="J2508" s="100" t="s">
        <v>345</v>
      </c>
      <c r="K2508" s="100" t="s">
        <v>346</v>
      </c>
      <c r="L2508" s="100" t="s">
        <v>347</v>
      </c>
    </row>
    <row r="2509" spans="1:12" hidden="1" x14ac:dyDescent="0.3">
      <c r="A2509" s="100" t="s">
        <v>4213</v>
      </c>
      <c r="B2509" s="97" t="s">
        <v>634</v>
      </c>
      <c r="C2509" s="101" t="s">
        <v>466</v>
      </c>
      <c r="D2509" s="100" t="s">
        <v>351</v>
      </c>
      <c r="E2509" s="102" t="s">
        <v>344</v>
      </c>
      <c r="F2509" s="102" t="s">
        <v>343</v>
      </c>
      <c r="G2509" s="102" t="s">
        <v>343</v>
      </c>
      <c r="H2509" s="102" t="s">
        <v>344</v>
      </c>
      <c r="I2509" s="102" t="s">
        <v>343</v>
      </c>
      <c r="J2509" s="100" t="s">
        <v>345</v>
      </c>
      <c r="K2509" s="100" t="s">
        <v>346</v>
      </c>
      <c r="L2509" s="100" t="s">
        <v>347</v>
      </c>
    </row>
    <row r="2510" spans="1:12" hidden="1" x14ac:dyDescent="0.3">
      <c r="A2510" s="100" t="s">
        <v>4214</v>
      </c>
      <c r="B2510" s="97" t="s">
        <v>558</v>
      </c>
      <c r="C2510" s="101" t="s">
        <v>493</v>
      </c>
      <c r="D2510" s="100" t="s">
        <v>351</v>
      </c>
      <c r="E2510" s="102" t="s">
        <v>344</v>
      </c>
      <c r="F2510" s="102" t="s">
        <v>343</v>
      </c>
      <c r="G2510" s="102" t="s">
        <v>343</v>
      </c>
      <c r="H2510" s="102" t="s">
        <v>344</v>
      </c>
      <c r="I2510" s="102" t="s">
        <v>343</v>
      </c>
      <c r="J2510" s="100" t="s">
        <v>345</v>
      </c>
      <c r="K2510" s="100" t="s">
        <v>346</v>
      </c>
      <c r="L2510" s="100" t="s">
        <v>347</v>
      </c>
    </row>
    <row r="2511" spans="1:12" hidden="1" x14ac:dyDescent="0.3">
      <c r="A2511" s="100" t="s">
        <v>4215</v>
      </c>
      <c r="B2511" s="97" t="s">
        <v>4216</v>
      </c>
      <c r="C2511" s="101" t="s">
        <v>381</v>
      </c>
      <c r="D2511" s="100" t="s">
        <v>351</v>
      </c>
      <c r="E2511" s="102" t="s">
        <v>364</v>
      </c>
      <c r="F2511" s="102" t="s">
        <v>364</v>
      </c>
      <c r="G2511" s="102" t="s">
        <v>364</v>
      </c>
      <c r="H2511" s="102" t="s">
        <v>364</v>
      </c>
      <c r="I2511" s="102" t="s">
        <v>364</v>
      </c>
      <c r="J2511" s="100" t="s">
        <v>345</v>
      </c>
      <c r="K2511" s="100" t="s">
        <v>346</v>
      </c>
      <c r="L2511" s="100" t="s">
        <v>347</v>
      </c>
    </row>
    <row r="2512" spans="1:12" hidden="1" x14ac:dyDescent="0.3">
      <c r="A2512" s="100" t="s">
        <v>4217</v>
      </c>
      <c r="B2512" s="97" t="s">
        <v>4218</v>
      </c>
      <c r="C2512" s="101" t="s">
        <v>984</v>
      </c>
      <c r="D2512" s="100" t="s">
        <v>342</v>
      </c>
      <c r="E2512" s="102" t="s">
        <v>343</v>
      </c>
      <c r="F2512" s="102" t="s">
        <v>432</v>
      </c>
      <c r="G2512" s="102" t="s">
        <v>343</v>
      </c>
      <c r="H2512" s="102" t="s">
        <v>344</v>
      </c>
      <c r="I2512" s="102" t="s">
        <v>343</v>
      </c>
      <c r="J2512" s="100" t="s">
        <v>345</v>
      </c>
      <c r="K2512" s="100" t="s">
        <v>346</v>
      </c>
      <c r="L2512" s="100" t="s">
        <v>347</v>
      </c>
    </row>
    <row r="2513" spans="1:12" hidden="1" x14ac:dyDescent="0.3">
      <c r="A2513" s="100" t="s">
        <v>4219</v>
      </c>
      <c r="B2513" s="97" t="s">
        <v>4220</v>
      </c>
      <c r="C2513" s="101" t="s">
        <v>514</v>
      </c>
      <c r="D2513" s="100" t="s">
        <v>351</v>
      </c>
      <c r="E2513" s="102">
        <v>2.9489999999999998</v>
      </c>
      <c r="F2513" s="102">
        <v>2.9180000000000001</v>
      </c>
      <c r="G2513" s="102">
        <v>1.63</v>
      </c>
      <c r="H2513" s="102">
        <v>2.1800000000000002</v>
      </c>
      <c r="I2513" s="102">
        <v>2.419</v>
      </c>
      <c r="J2513" s="100" t="s">
        <v>484</v>
      </c>
      <c r="K2513" s="100" t="s">
        <v>346</v>
      </c>
      <c r="L2513" s="100" t="s">
        <v>353</v>
      </c>
    </row>
    <row r="2514" spans="1:12" hidden="1" x14ac:dyDescent="0.3">
      <c r="A2514" s="100" t="s">
        <v>4221</v>
      </c>
      <c r="B2514" s="97" t="s">
        <v>442</v>
      </c>
      <c r="C2514" s="101" t="s">
        <v>418</v>
      </c>
      <c r="D2514" s="100" t="s">
        <v>342</v>
      </c>
      <c r="E2514" s="102" t="s">
        <v>344</v>
      </c>
      <c r="F2514" s="102" t="s">
        <v>343</v>
      </c>
      <c r="G2514" s="102" t="s">
        <v>343</v>
      </c>
      <c r="H2514" s="102" t="s">
        <v>344</v>
      </c>
      <c r="I2514" s="102" t="s">
        <v>343</v>
      </c>
      <c r="J2514" s="100" t="s">
        <v>345</v>
      </c>
      <c r="K2514" s="100" t="s">
        <v>346</v>
      </c>
      <c r="L2514" s="100" t="s">
        <v>347</v>
      </c>
    </row>
    <row r="2515" spans="1:12" hidden="1" x14ac:dyDescent="0.3">
      <c r="A2515" s="100" t="s">
        <v>4222</v>
      </c>
      <c r="B2515" s="97" t="s">
        <v>4223</v>
      </c>
      <c r="C2515" s="101" t="s">
        <v>769</v>
      </c>
      <c r="D2515" s="100" t="s">
        <v>342</v>
      </c>
      <c r="E2515" s="102" t="s">
        <v>343</v>
      </c>
      <c r="F2515" s="102" t="s">
        <v>432</v>
      </c>
      <c r="G2515" s="102" t="s">
        <v>343</v>
      </c>
      <c r="H2515" s="102" t="s">
        <v>344</v>
      </c>
      <c r="I2515" s="102" t="s">
        <v>343</v>
      </c>
      <c r="J2515" s="100" t="s">
        <v>345</v>
      </c>
      <c r="K2515" s="100" t="s">
        <v>346</v>
      </c>
      <c r="L2515" s="100" t="s">
        <v>347</v>
      </c>
    </row>
    <row r="2516" spans="1:12" hidden="1" x14ac:dyDescent="0.3">
      <c r="A2516" s="100" t="s">
        <v>4224</v>
      </c>
      <c r="B2516" s="97" t="s">
        <v>4225</v>
      </c>
      <c r="C2516" s="101" t="s">
        <v>368</v>
      </c>
      <c r="D2516" s="100" t="s">
        <v>363</v>
      </c>
      <c r="E2516" s="102" t="s">
        <v>364</v>
      </c>
      <c r="F2516" s="102" t="s">
        <v>364</v>
      </c>
      <c r="G2516" s="102" t="s">
        <v>364</v>
      </c>
      <c r="H2516" s="102" t="s">
        <v>364</v>
      </c>
      <c r="I2516" s="102" t="s">
        <v>364</v>
      </c>
      <c r="J2516" s="100" t="s">
        <v>345</v>
      </c>
      <c r="K2516" s="100" t="s">
        <v>346</v>
      </c>
      <c r="L2516" s="100" t="s">
        <v>347</v>
      </c>
    </row>
    <row r="2517" spans="1:12" hidden="1" x14ac:dyDescent="0.3">
      <c r="A2517" s="100" t="s">
        <v>4226</v>
      </c>
      <c r="B2517" s="97" t="s">
        <v>4227</v>
      </c>
      <c r="C2517" s="101" t="s">
        <v>460</v>
      </c>
      <c r="D2517" s="100" t="s">
        <v>351</v>
      </c>
      <c r="E2517" s="102">
        <v>1.69</v>
      </c>
      <c r="F2517" s="102">
        <v>1.98</v>
      </c>
      <c r="G2517" s="102">
        <v>2.1</v>
      </c>
      <c r="H2517" s="102">
        <v>2.42</v>
      </c>
      <c r="I2517" s="102">
        <v>2.0499999999999998</v>
      </c>
      <c r="J2517" s="100" t="s">
        <v>352</v>
      </c>
      <c r="K2517" s="100" t="s">
        <v>346</v>
      </c>
      <c r="L2517" s="100" t="s">
        <v>353</v>
      </c>
    </row>
    <row r="2518" spans="1:12" hidden="1" x14ac:dyDescent="0.3">
      <c r="A2518" s="100" t="s">
        <v>4228</v>
      </c>
      <c r="B2518" s="97" t="s">
        <v>1280</v>
      </c>
      <c r="C2518" s="101" t="s">
        <v>984</v>
      </c>
      <c r="D2518" s="100" t="s">
        <v>342</v>
      </c>
      <c r="E2518" s="102" t="s">
        <v>343</v>
      </c>
      <c r="F2518" s="102" t="s">
        <v>432</v>
      </c>
      <c r="G2518" s="102" t="s">
        <v>343</v>
      </c>
      <c r="H2518" s="102" t="s">
        <v>344</v>
      </c>
      <c r="I2518" s="102" t="s">
        <v>343</v>
      </c>
      <c r="J2518" s="100" t="s">
        <v>345</v>
      </c>
      <c r="K2518" s="100" t="s">
        <v>346</v>
      </c>
      <c r="L2518" s="100" t="s">
        <v>347</v>
      </c>
    </row>
    <row r="2519" spans="1:12" hidden="1" x14ac:dyDescent="0.3">
      <c r="A2519" s="100" t="s">
        <v>4229</v>
      </c>
      <c r="B2519" s="97" t="s">
        <v>720</v>
      </c>
      <c r="C2519" s="101" t="s">
        <v>533</v>
      </c>
      <c r="D2519" s="100" t="s">
        <v>351</v>
      </c>
      <c r="E2519" s="102" t="s">
        <v>393</v>
      </c>
      <c r="F2519" s="102" t="s">
        <v>393</v>
      </c>
      <c r="G2519" s="102" t="s">
        <v>393</v>
      </c>
      <c r="H2519" s="102" t="s">
        <v>393</v>
      </c>
      <c r="I2519" s="102" t="s">
        <v>393</v>
      </c>
      <c r="J2519" s="100" t="s">
        <v>345</v>
      </c>
      <c r="K2519" s="100" t="s">
        <v>346</v>
      </c>
      <c r="L2519" s="100" t="s">
        <v>347</v>
      </c>
    </row>
    <row r="2520" spans="1:12" hidden="1" x14ac:dyDescent="0.3">
      <c r="A2520" s="100" t="s">
        <v>4230</v>
      </c>
      <c r="B2520" s="97" t="s">
        <v>1217</v>
      </c>
      <c r="C2520" s="101" t="s">
        <v>371</v>
      </c>
      <c r="D2520" s="100" t="s">
        <v>351</v>
      </c>
      <c r="E2520" s="102">
        <v>1.5</v>
      </c>
      <c r="F2520" s="102">
        <v>1.76</v>
      </c>
      <c r="G2520" s="102">
        <v>1.86</v>
      </c>
      <c r="H2520" s="102">
        <v>2.16</v>
      </c>
      <c r="I2520" s="102">
        <v>1.82</v>
      </c>
      <c r="J2520" s="100" t="s">
        <v>352</v>
      </c>
      <c r="K2520" s="100" t="s">
        <v>346</v>
      </c>
      <c r="L2520" s="100" t="s">
        <v>353</v>
      </c>
    </row>
    <row r="2521" spans="1:12" hidden="1" x14ac:dyDescent="0.3">
      <c r="A2521" s="100" t="s">
        <v>4231</v>
      </c>
      <c r="B2521" s="97" t="s">
        <v>577</v>
      </c>
      <c r="C2521" s="101" t="s">
        <v>514</v>
      </c>
      <c r="D2521" s="100" t="s">
        <v>342</v>
      </c>
      <c r="E2521" s="102" t="s">
        <v>343</v>
      </c>
      <c r="F2521" s="102" t="s">
        <v>343</v>
      </c>
      <c r="G2521" s="102" t="s">
        <v>343</v>
      </c>
      <c r="H2521" s="102" t="s">
        <v>344</v>
      </c>
      <c r="I2521" s="102" t="s">
        <v>343</v>
      </c>
      <c r="J2521" s="100" t="s">
        <v>345</v>
      </c>
      <c r="K2521" s="100" t="s">
        <v>346</v>
      </c>
      <c r="L2521" s="100" t="s">
        <v>347</v>
      </c>
    </row>
    <row r="2522" spans="1:12" hidden="1" x14ac:dyDescent="0.3">
      <c r="A2522" s="100" t="s">
        <v>4232</v>
      </c>
      <c r="B2522" s="97" t="s">
        <v>1016</v>
      </c>
      <c r="C2522" s="101" t="s">
        <v>1552</v>
      </c>
      <c r="D2522" s="100" t="s">
        <v>342</v>
      </c>
      <c r="E2522" s="102">
        <v>1.36</v>
      </c>
      <c r="F2522" s="102">
        <v>1.77</v>
      </c>
      <c r="G2522" s="102">
        <v>2.09</v>
      </c>
      <c r="H2522" s="102">
        <v>2.2599999999999998</v>
      </c>
      <c r="I2522" s="102">
        <v>1.87</v>
      </c>
      <c r="J2522" s="100" t="s">
        <v>352</v>
      </c>
      <c r="K2522" s="100" t="s">
        <v>346</v>
      </c>
      <c r="L2522" s="100" t="s">
        <v>353</v>
      </c>
    </row>
    <row r="2523" spans="1:12" hidden="1" x14ac:dyDescent="0.3">
      <c r="A2523" s="100" t="s">
        <v>4233</v>
      </c>
      <c r="B2523" s="97" t="s">
        <v>3010</v>
      </c>
      <c r="C2523" s="101" t="s">
        <v>418</v>
      </c>
      <c r="D2523" s="100" t="s">
        <v>342</v>
      </c>
      <c r="E2523" s="102">
        <v>1.44</v>
      </c>
      <c r="F2523" s="102">
        <v>1.93</v>
      </c>
      <c r="G2523" s="102" t="s">
        <v>344</v>
      </c>
      <c r="H2523" s="102">
        <v>2.4300000000000002</v>
      </c>
      <c r="I2523" s="102">
        <v>1.95</v>
      </c>
      <c r="J2523" s="100" t="s">
        <v>352</v>
      </c>
      <c r="K2523" s="100" t="s">
        <v>346</v>
      </c>
      <c r="L2523" s="100" t="s">
        <v>353</v>
      </c>
    </row>
    <row r="2524" spans="1:12" hidden="1" x14ac:dyDescent="0.3">
      <c r="A2524" s="100" t="s">
        <v>4234</v>
      </c>
      <c r="B2524" s="97" t="s">
        <v>3443</v>
      </c>
      <c r="C2524" s="101" t="s">
        <v>384</v>
      </c>
      <c r="D2524" s="100" t="s">
        <v>342</v>
      </c>
      <c r="E2524" s="102" t="s">
        <v>344</v>
      </c>
      <c r="F2524" s="102" t="s">
        <v>344</v>
      </c>
      <c r="G2524" s="102" t="s">
        <v>432</v>
      </c>
      <c r="H2524" s="102" t="s">
        <v>344</v>
      </c>
      <c r="I2524" s="102" t="s">
        <v>344</v>
      </c>
      <c r="J2524" s="100" t="s">
        <v>345</v>
      </c>
      <c r="K2524" s="100" t="s">
        <v>346</v>
      </c>
      <c r="L2524" s="100" t="s">
        <v>347</v>
      </c>
    </row>
    <row r="2525" spans="1:12" hidden="1" x14ac:dyDescent="0.3">
      <c r="A2525" s="100" t="s">
        <v>4235</v>
      </c>
      <c r="B2525" s="97" t="s">
        <v>340</v>
      </c>
      <c r="C2525" s="101" t="s">
        <v>703</v>
      </c>
      <c r="D2525" s="100" t="s">
        <v>342</v>
      </c>
      <c r="E2525" s="102" t="s">
        <v>343</v>
      </c>
      <c r="F2525" s="102" t="s">
        <v>343</v>
      </c>
      <c r="G2525" s="102" t="s">
        <v>343</v>
      </c>
      <c r="H2525" s="102" t="s">
        <v>344</v>
      </c>
      <c r="I2525" s="102" t="s">
        <v>343</v>
      </c>
      <c r="J2525" s="100" t="s">
        <v>345</v>
      </c>
      <c r="K2525" s="100" t="s">
        <v>346</v>
      </c>
      <c r="L2525" s="100" t="s">
        <v>347</v>
      </c>
    </row>
    <row r="2526" spans="1:12" hidden="1" x14ac:dyDescent="0.3">
      <c r="A2526" s="100" t="s">
        <v>4236</v>
      </c>
      <c r="B2526" s="97" t="s">
        <v>4237</v>
      </c>
      <c r="C2526" s="101" t="s">
        <v>356</v>
      </c>
      <c r="D2526" s="100" t="s">
        <v>363</v>
      </c>
      <c r="E2526" s="102" t="s">
        <v>364</v>
      </c>
      <c r="F2526" s="102" t="s">
        <v>364</v>
      </c>
      <c r="G2526" s="102" t="s">
        <v>364</v>
      </c>
      <c r="H2526" s="102" t="s">
        <v>364</v>
      </c>
      <c r="I2526" s="102" t="s">
        <v>364</v>
      </c>
      <c r="J2526" s="100" t="s">
        <v>365</v>
      </c>
      <c r="K2526" s="100" t="s">
        <v>346</v>
      </c>
      <c r="L2526" s="100" t="s">
        <v>347</v>
      </c>
    </row>
    <row r="2527" spans="1:12" hidden="1" x14ac:dyDescent="0.3">
      <c r="A2527" s="100" t="s">
        <v>4238</v>
      </c>
      <c r="B2527" s="97" t="s">
        <v>1050</v>
      </c>
      <c r="C2527" s="101" t="s">
        <v>389</v>
      </c>
      <c r="D2527" s="100" t="s">
        <v>342</v>
      </c>
      <c r="E2527" s="102" t="s">
        <v>343</v>
      </c>
      <c r="F2527" s="102" t="s">
        <v>344</v>
      </c>
      <c r="G2527" s="102" t="s">
        <v>343</v>
      </c>
      <c r="H2527" s="102" t="s">
        <v>344</v>
      </c>
      <c r="I2527" s="102" t="s">
        <v>343</v>
      </c>
      <c r="J2527" s="100" t="s">
        <v>345</v>
      </c>
      <c r="K2527" s="100" t="s">
        <v>346</v>
      </c>
      <c r="L2527" s="100" t="s">
        <v>347</v>
      </c>
    </row>
    <row r="2528" spans="1:12" hidden="1" x14ac:dyDescent="0.3">
      <c r="A2528" s="100" t="s">
        <v>4239</v>
      </c>
      <c r="B2528" s="97" t="s">
        <v>2291</v>
      </c>
      <c r="C2528" s="101" t="s">
        <v>360</v>
      </c>
      <c r="D2528" s="100" t="s">
        <v>351</v>
      </c>
      <c r="E2528" s="102">
        <v>1.53</v>
      </c>
      <c r="F2528" s="102">
        <v>1.78</v>
      </c>
      <c r="G2528" s="102">
        <v>1.88</v>
      </c>
      <c r="H2528" s="102">
        <v>2.2799999999999998</v>
      </c>
      <c r="I2528" s="102">
        <v>1.87</v>
      </c>
      <c r="J2528" s="100" t="s">
        <v>352</v>
      </c>
      <c r="K2528" s="100" t="s">
        <v>346</v>
      </c>
      <c r="L2528" s="100" t="s">
        <v>353</v>
      </c>
    </row>
    <row r="2529" spans="1:12" hidden="1" x14ac:dyDescent="0.3">
      <c r="A2529" s="100" t="s">
        <v>4240</v>
      </c>
      <c r="B2529" s="97" t="s">
        <v>634</v>
      </c>
      <c r="C2529" s="101" t="s">
        <v>392</v>
      </c>
      <c r="D2529" s="100" t="s">
        <v>342</v>
      </c>
      <c r="E2529" s="102" t="s">
        <v>344</v>
      </c>
      <c r="F2529" s="102" t="s">
        <v>343</v>
      </c>
      <c r="G2529" s="102" t="s">
        <v>343</v>
      </c>
      <c r="H2529" s="102" t="s">
        <v>344</v>
      </c>
      <c r="I2529" s="102" t="s">
        <v>343</v>
      </c>
      <c r="J2529" s="100" t="s">
        <v>345</v>
      </c>
      <c r="K2529" s="100" t="s">
        <v>346</v>
      </c>
      <c r="L2529" s="100" t="s">
        <v>347</v>
      </c>
    </row>
    <row r="2530" spans="1:12" hidden="1" x14ac:dyDescent="0.3">
      <c r="A2530" s="100" t="s">
        <v>4241</v>
      </c>
      <c r="B2530" s="97" t="s">
        <v>568</v>
      </c>
      <c r="C2530" s="101" t="s">
        <v>415</v>
      </c>
      <c r="D2530" s="100" t="s">
        <v>342</v>
      </c>
      <c r="E2530" s="102" t="s">
        <v>343</v>
      </c>
      <c r="F2530" s="102" t="s">
        <v>343</v>
      </c>
      <c r="G2530" s="102" t="s">
        <v>343</v>
      </c>
      <c r="H2530" s="102" t="s">
        <v>344</v>
      </c>
      <c r="I2530" s="102" t="s">
        <v>343</v>
      </c>
      <c r="J2530" s="100" t="s">
        <v>345</v>
      </c>
      <c r="K2530" s="100" t="s">
        <v>346</v>
      </c>
      <c r="L2530" s="100" t="s">
        <v>347</v>
      </c>
    </row>
    <row r="2531" spans="1:12" hidden="1" x14ac:dyDescent="0.3">
      <c r="A2531" s="100" t="s">
        <v>4242</v>
      </c>
      <c r="B2531" s="97" t="s">
        <v>535</v>
      </c>
      <c r="C2531" s="101" t="s">
        <v>350</v>
      </c>
      <c r="D2531" s="100" t="s">
        <v>351</v>
      </c>
      <c r="E2531" s="102" t="s">
        <v>344</v>
      </c>
      <c r="F2531" s="102" t="s">
        <v>343</v>
      </c>
      <c r="G2531" s="102" t="s">
        <v>343</v>
      </c>
      <c r="H2531" s="102" t="s">
        <v>344</v>
      </c>
      <c r="I2531" s="102" t="s">
        <v>343</v>
      </c>
      <c r="J2531" s="100" t="s">
        <v>345</v>
      </c>
      <c r="K2531" s="100" t="s">
        <v>346</v>
      </c>
      <c r="L2531" s="100" t="s">
        <v>347</v>
      </c>
    </row>
    <row r="2532" spans="1:12" hidden="1" x14ac:dyDescent="0.3">
      <c r="A2532" s="100" t="s">
        <v>4243</v>
      </c>
      <c r="B2532" s="97" t="s">
        <v>4244</v>
      </c>
      <c r="C2532" s="101" t="s">
        <v>384</v>
      </c>
      <c r="D2532" s="100" t="s">
        <v>351</v>
      </c>
      <c r="E2532" s="102" t="s">
        <v>364</v>
      </c>
      <c r="F2532" s="102" t="s">
        <v>364</v>
      </c>
      <c r="G2532" s="102" t="s">
        <v>364</v>
      </c>
      <c r="H2532" s="102" t="s">
        <v>364</v>
      </c>
      <c r="I2532" s="102" t="s">
        <v>364</v>
      </c>
      <c r="J2532" s="100" t="s">
        <v>345</v>
      </c>
      <c r="K2532" s="100" t="s">
        <v>346</v>
      </c>
      <c r="L2532" s="100" t="s">
        <v>347</v>
      </c>
    </row>
    <row r="2533" spans="1:12" hidden="1" x14ac:dyDescent="0.3">
      <c r="A2533" s="100" t="s">
        <v>4245</v>
      </c>
      <c r="B2533" s="97" t="s">
        <v>340</v>
      </c>
      <c r="C2533" s="101" t="s">
        <v>528</v>
      </c>
      <c r="D2533" s="100" t="s">
        <v>342</v>
      </c>
      <c r="E2533" s="102" t="s">
        <v>343</v>
      </c>
      <c r="F2533" s="102" t="s">
        <v>343</v>
      </c>
      <c r="G2533" s="102" t="s">
        <v>343</v>
      </c>
      <c r="H2533" s="102" t="s">
        <v>344</v>
      </c>
      <c r="I2533" s="102" t="s">
        <v>343</v>
      </c>
      <c r="J2533" s="100" t="s">
        <v>345</v>
      </c>
      <c r="K2533" s="100" t="s">
        <v>346</v>
      </c>
      <c r="L2533" s="100" t="s">
        <v>347</v>
      </c>
    </row>
    <row r="2534" spans="1:12" hidden="1" x14ac:dyDescent="0.3">
      <c r="A2534" s="100" t="s">
        <v>4246</v>
      </c>
      <c r="B2534" s="97" t="s">
        <v>2222</v>
      </c>
      <c r="C2534" s="101" t="s">
        <v>384</v>
      </c>
      <c r="D2534" s="100" t="s">
        <v>342</v>
      </c>
      <c r="E2534" s="102" t="s">
        <v>344</v>
      </c>
      <c r="F2534" s="102" t="s">
        <v>432</v>
      </c>
      <c r="G2534" s="102" t="s">
        <v>432</v>
      </c>
      <c r="H2534" s="102" t="s">
        <v>344</v>
      </c>
      <c r="I2534" s="102" t="s">
        <v>344</v>
      </c>
      <c r="J2534" s="100" t="s">
        <v>345</v>
      </c>
      <c r="K2534" s="100" t="s">
        <v>346</v>
      </c>
      <c r="L2534" s="100" t="s">
        <v>347</v>
      </c>
    </row>
    <row r="2535" spans="1:12" hidden="1" x14ac:dyDescent="0.3">
      <c r="A2535" s="100" t="s">
        <v>4247</v>
      </c>
      <c r="B2535" s="97" t="s">
        <v>568</v>
      </c>
      <c r="C2535" s="101" t="s">
        <v>389</v>
      </c>
      <c r="D2535" s="100" t="s">
        <v>342</v>
      </c>
      <c r="E2535" s="102" t="s">
        <v>343</v>
      </c>
      <c r="F2535" s="102" t="s">
        <v>343</v>
      </c>
      <c r="G2535" s="102" t="s">
        <v>343</v>
      </c>
      <c r="H2535" s="102" t="s">
        <v>344</v>
      </c>
      <c r="I2535" s="102" t="s">
        <v>343</v>
      </c>
      <c r="J2535" s="100" t="s">
        <v>345</v>
      </c>
      <c r="K2535" s="100" t="s">
        <v>346</v>
      </c>
      <c r="L2535" s="100" t="s">
        <v>347</v>
      </c>
    </row>
    <row r="2536" spans="1:12" hidden="1" x14ac:dyDescent="0.3">
      <c r="A2536" s="100" t="s">
        <v>4248</v>
      </c>
      <c r="B2536" s="97" t="s">
        <v>2455</v>
      </c>
      <c r="C2536" s="101" t="s">
        <v>371</v>
      </c>
      <c r="D2536" s="100" t="s">
        <v>351</v>
      </c>
      <c r="E2536" s="102">
        <v>1.57</v>
      </c>
      <c r="F2536" s="102">
        <v>1.64</v>
      </c>
      <c r="G2536" s="102">
        <v>1.85</v>
      </c>
      <c r="H2536" s="102">
        <v>2.29</v>
      </c>
      <c r="I2536" s="102">
        <v>1.84</v>
      </c>
      <c r="J2536" s="100" t="s">
        <v>352</v>
      </c>
      <c r="K2536" s="100" t="s">
        <v>346</v>
      </c>
      <c r="L2536" s="100" t="s">
        <v>353</v>
      </c>
    </row>
    <row r="2537" spans="1:12" hidden="1" x14ac:dyDescent="0.3">
      <c r="A2537" s="100" t="s">
        <v>4249</v>
      </c>
      <c r="B2537" s="97" t="s">
        <v>912</v>
      </c>
      <c r="C2537" s="101" t="s">
        <v>473</v>
      </c>
      <c r="D2537" s="100" t="s">
        <v>351</v>
      </c>
      <c r="E2537" s="102">
        <v>1.48</v>
      </c>
      <c r="F2537" s="102">
        <v>1.82</v>
      </c>
      <c r="G2537" s="102">
        <v>1.84</v>
      </c>
      <c r="H2537" s="102">
        <v>2.39</v>
      </c>
      <c r="I2537" s="102">
        <v>1.88</v>
      </c>
      <c r="J2537" s="100" t="s">
        <v>352</v>
      </c>
      <c r="K2537" s="100" t="s">
        <v>346</v>
      </c>
      <c r="L2537" s="100" t="s">
        <v>353</v>
      </c>
    </row>
    <row r="2538" spans="1:12" hidden="1" x14ac:dyDescent="0.3">
      <c r="A2538" s="100" t="s">
        <v>4250</v>
      </c>
      <c r="B2538" s="97" t="s">
        <v>4251</v>
      </c>
      <c r="C2538" s="101" t="s">
        <v>483</v>
      </c>
      <c r="D2538" s="100" t="s">
        <v>342</v>
      </c>
      <c r="E2538" s="102" t="s">
        <v>343</v>
      </c>
      <c r="F2538" s="102" t="s">
        <v>432</v>
      </c>
      <c r="G2538" s="102" t="s">
        <v>343</v>
      </c>
      <c r="H2538" s="102" t="s">
        <v>344</v>
      </c>
      <c r="I2538" s="102" t="s">
        <v>343</v>
      </c>
      <c r="J2538" s="100" t="s">
        <v>345</v>
      </c>
      <c r="K2538" s="100" t="s">
        <v>346</v>
      </c>
      <c r="L2538" s="100" t="s">
        <v>347</v>
      </c>
    </row>
    <row r="2539" spans="1:12" hidden="1" x14ac:dyDescent="0.3">
      <c r="A2539" s="100" t="s">
        <v>4252</v>
      </c>
      <c r="B2539" s="97" t="s">
        <v>821</v>
      </c>
      <c r="C2539" s="101" t="s">
        <v>686</v>
      </c>
      <c r="D2539" s="100" t="s">
        <v>351</v>
      </c>
      <c r="E2539" s="102">
        <v>1.48</v>
      </c>
      <c r="F2539" s="102">
        <v>1.82</v>
      </c>
      <c r="G2539" s="102">
        <v>1.84</v>
      </c>
      <c r="H2539" s="102">
        <v>2.39</v>
      </c>
      <c r="I2539" s="102">
        <v>1.88</v>
      </c>
      <c r="J2539" s="100" t="s">
        <v>352</v>
      </c>
      <c r="K2539" s="100" t="s">
        <v>346</v>
      </c>
      <c r="L2539" s="100" t="s">
        <v>353</v>
      </c>
    </row>
    <row r="2540" spans="1:12" hidden="1" x14ac:dyDescent="0.3">
      <c r="A2540" s="100" t="s">
        <v>4253</v>
      </c>
      <c r="B2540" s="97" t="s">
        <v>634</v>
      </c>
      <c r="C2540" s="101" t="s">
        <v>396</v>
      </c>
      <c r="D2540" s="100" t="s">
        <v>342</v>
      </c>
      <c r="E2540" s="102" t="s">
        <v>344</v>
      </c>
      <c r="F2540" s="102" t="s">
        <v>343</v>
      </c>
      <c r="G2540" s="102" t="s">
        <v>343</v>
      </c>
      <c r="H2540" s="102" t="s">
        <v>344</v>
      </c>
      <c r="I2540" s="102" t="s">
        <v>343</v>
      </c>
      <c r="J2540" s="100" t="s">
        <v>345</v>
      </c>
      <c r="K2540" s="100" t="s">
        <v>346</v>
      </c>
      <c r="L2540" s="100" t="s">
        <v>347</v>
      </c>
    </row>
    <row r="2541" spans="1:12" hidden="1" x14ac:dyDescent="0.3">
      <c r="A2541" s="100" t="s">
        <v>4254</v>
      </c>
      <c r="B2541" s="97" t="s">
        <v>3774</v>
      </c>
      <c r="C2541" s="101" t="s">
        <v>356</v>
      </c>
      <c r="D2541" s="100" t="s">
        <v>351</v>
      </c>
      <c r="E2541" s="102" t="s">
        <v>344</v>
      </c>
      <c r="F2541" s="102" t="s">
        <v>344</v>
      </c>
      <c r="G2541" s="102" t="s">
        <v>344</v>
      </c>
      <c r="H2541" s="102" t="s">
        <v>344</v>
      </c>
      <c r="I2541" s="102" t="s">
        <v>344</v>
      </c>
      <c r="J2541" s="100" t="s">
        <v>345</v>
      </c>
      <c r="K2541" s="100" t="s">
        <v>346</v>
      </c>
      <c r="L2541" s="100" t="s">
        <v>347</v>
      </c>
    </row>
    <row r="2542" spans="1:12" hidden="1" x14ac:dyDescent="0.3">
      <c r="A2542" s="100" t="s">
        <v>4255</v>
      </c>
      <c r="B2542" s="97" t="s">
        <v>688</v>
      </c>
      <c r="C2542" s="101" t="s">
        <v>443</v>
      </c>
      <c r="D2542" s="100" t="s">
        <v>351</v>
      </c>
      <c r="E2542" s="102" t="s">
        <v>344</v>
      </c>
      <c r="F2542" s="102" t="s">
        <v>343</v>
      </c>
      <c r="G2542" s="102" t="s">
        <v>343</v>
      </c>
      <c r="H2542" s="102" t="s">
        <v>344</v>
      </c>
      <c r="I2542" s="102" t="s">
        <v>343</v>
      </c>
      <c r="J2542" s="100" t="s">
        <v>345</v>
      </c>
      <c r="K2542" s="100" t="s">
        <v>346</v>
      </c>
      <c r="L2542" s="100" t="s">
        <v>347</v>
      </c>
    </row>
    <row r="2543" spans="1:12" hidden="1" x14ac:dyDescent="0.3">
      <c r="A2543" s="100" t="s">
        <v>4256</v>
      </c>
      <c r="B2543" s="97" t="s">
        <v>4257</v>
      </c>
      <c r="C2543" s="101" t="s">
        <v>460</v>
      </c>
      <c r="D2543" s="100" t="s">
        <v>342</v>
      </c>
      <c r="E2543" s="102">
        <v>1.45</v>
      </c>
      <c r="F2543" s="102">
        <v>1.82</v>
      </c>
      <c r="G2543" s="102">
        <v>1.87</v>
      </c>
      <c r="H2543" s="102">
        <v>2.34</v>
      </c>
      <c r="I2543" s="102">
        <v>1.87</v>
      </c>
      <c r="J2543" s="100" t="s">
        <v>352</v>
      </c>
      <c r="K2543" s="100" t="s">
        <v>346</v>
      </c>
      <c r="L2543" s="100" t="s">
        <v>353</v>
      </c>
    </row>
    <row r="2544" spans="1:12" hidden="1" x14ac:dyDescent="0.3">
      <c r="A2544" s="100" t="s">
        <v>4258</v>
      </c>
      <c r="B2544" s="97" t="s">
        <v>1453</v>
      </c>
      <c r="C2544" s="101" t="s">
        <v>686</v>
      </c>
      <c r="D2544" s="100" t="s">
        <v>351</v>
      </c>
      <c r="E2544" s="102">
        <v>1.52</v>
      </c>
      <c r="F2544" s="102">
        <v>1.85</v>
      </c>
      <c r="G2544" s="102">
        <v>1.94</v>
      </c>
      <c r="H2544" s="102">
        <v>2.21</v>
      </c>
      <c r="I2544" s="102">
        <v>1.88</v>
      </c>
      <c r="J2544" s="100" t="s">
        <v>352</v>
      </c>
      <c r="K2544" s="100" t="s">
        <v>346</v>
      </c>
      <c r="L2544" s="100" t="s">
        <v>353</v>
      </c>
    </row>
    <row r="2545" spans="1:12" hidden="1" x14ac:dyDescent="0.3">
      <c r="A2545" s="100" t="s">
        <v>4259</v>
      </c>
      <c r="B2545" s="97" t="s">
        <v>4260</v>
      </c>
      <c r="C2545" s="101" t="s">
        <v>384</v>
      </c>
      <c r="D2545" s="100" t="s">
        <v>342</v>
      </c>
      <c r="E2545" s="102" t="s">
        <v>344</v>
      </c>
      <c r="F2545" s="102" t="s">
        <v>344</v>
      </c>
      <c r="G2545" s="102" t="s">
        <v>344</v>
      </c>
      <c r="H2545" s="102" t="s">
        <v>344</v>
      </c>
      <c r="I2545" s="102" t="s">
        <v>344</v>
      </c>
      <c r="J2545" s="100" t="s">
        <v>345</v>
      </c>
      <c r="K2545" s="100" t="s">
        <v>346</v>
      </c>
      <c r="L2545" s="100" t="s">
        <v>347</v>
      </c>
    </row>
    <row r="2546" spans="1:12" hidden="1" x14ac:dyDescent="0.3">
      <c r="A2546" s="100" t="s">
        <v>4261</v>
      </c>
      <c r="B2546" s="97" t="s">
        <v>4262</v>
      </c>
      <c r="C2546" s="101" t="s">
        <v>381</v>
      </c>
      <c r="D2546" s="100" t="s">
        <v>351</v>
      </c>
      <c r="E2546" s="102" t="s">
        <v>432</v>
      </c>
      <c r="F2546" s="102" t="s">
        <v>432</v>
      </c>
      <c r="G2546" s="102" t="s">
        <v>344</v>
      </c>
      <c r="H2546" s="102" t="s">
        <v>344</v>
      </c>
      <c r="I2546" s="102" t="s">
        <v>344</v>
      </c>
      <c r="J2546" s="100" t="s">
        <v>345</v>
      </c>
      <c r="K2546" s="100" t="s">
        <v>346</v>
      </c>
      <c r="L2546" s="100" t="s">
        <v>347</v>
      </c>
    </row>
    <row r="2547" spans="1:12" hidden="1" x14ac:dyDescent="0.3">
      <c r="A2547" s="100" t="s">
        <v>4263</v>
      </c>
      <c r="B2547" s="97" t="s">
        <v>4264</v>
      </c>
      <c r="C2547" s="101" t="s">
        <v>384</v>
      </c>
      <c r="D2547" s="100" t="s">
        <v>342</v>
      </c>
      <c r="E2547" s="102" t="s">
        <v>432</v>
      </c>
      <c r="F2547" s="102" t="s">
        <v>344</v>
      </c>
      <c r="G2547" s="102" t="s">
        <v>344</v>
      </c>
      <c r="H2547" s="102" t="s">
        <v>344</v>
      </c>
      <c r="I2547" s="102" t="s">
        <v>344</v>
      </c>
      <c r="J2547" s="100" t="s">
        <v>345</v>
      </c>
      <c r="K2547" s="100" t="s">
        <v>346</v>
      </c>
      <c r="L2547" s="100" t="s">
        <v>347</v>
      </c>
    </row>
    <row r="2548" spans="1:12" hidden="1" x14ac:dyDescent="0.3">
      <c r="A2548" s="100" t="s">
        <v>4265</v>
      </c>
      <c r="B2548" s="97" t="s">
        <v>2997</v>
      </c>
      <c r="C2548" s="101" t="s">
        <v>473</v>
      </c>
      <c r="D2548" s="100" t="s">
        <v>351</v>
      </c>
      <c r="E2548" s="102">
        <v>1.48</v>
      </c>
      <c r="F2548" s="102">
        <v>1.82</v>
      </c>
      <c r="G2548" s="102">
        <v>1.84</v>
      </c>
      <c r="H2548" s="102">
        <v>2.39</v>
      </c>
      <c r="I2548" s="102">
        <v>1.88</v>
      </c>
      <c r="J2548" s="100" t="s">
        <v>352</v>
      </c>
      <c r="K2548" s="100" t="s">
        <v>346</v>
      </c>
      <c r="L2548" s="100" t="s">
        <v>353</v>
      </c>
    </row>
    <row r="2549" spans="1:12" hidden="1" x14ac:dyDescent="0.3">
      <c r="A2549" s="100" t="s">
        <v>4266</v>
      </c>
      <c r="B2549" s="97" t="s">
        <v>1280</v>
      </c>
      <c r="C2549" s="101" t="s">
        <v>415</v>
      </c>
      <c r="D2549" s="100" t="s">
        <v>342</v>
      </c>
      <c r="E2549" s="102" t="s">
        <v>343</v>
      </c>
      <c r="F2549" s="102" t="s">
        <v>343</v>
      </c>
      <c r="G2549" s="102" t="s">
        <v>343</v>
      </c>
      <c r="H2549" s="102" t="s">
        <v>344</v>
      </c>
      <c r="I2549" s="102" t="s">
        <v>343</v>
      </c>
      <c r="J2549" s="100" t="s">
        <v>345</v>
      </c>
      <c r="K2549" s="100" t="s">
        <v>346</v>
      </c>
      <c r="L2549" s="100" t="s">
        <v>347</v>
      </c>
    </row>
    <row r="2550" spans="1:12" hidden="1" x14ac:dyDescent="0.3">
      <c r="A2550" s="100" t="s">
        <v>4267</v>
      </c>
      <c r="B2550" s="97" t="s">
        <v>375</v>
      </c>
      <c r="C2550" s="101" t="s">
        <v>686</v>
      </c>
      <c r="D2550" s="100" t="s">
        <v>351</v>
      </c>
      <c r="E2550" s="102">
        <v>1.48</v>
      </c>
      <c r="F2550" s="102">
        <v>1.82</v>
      </c>
      <c r="G2550" s="102">
        <v>1.84</v>
      </c>
      <c r="H2550" s="102">
        <v>2.39</v>
      </c>
      <c r="I2550" s="102">
        <v>1.88</v>
      </c>
      <c r="J2550" s="100" t="s">
        <v>352</v>
      </c>
      <c r="K2550" s="100" t="s">
        <v>346</v>
      </c>
      <c r="L2550" s="100" t="s">
        <v>353</v>
      </c>
    </row>
    <row r="2551" spans="1:12" hidden="1" x14ac:dyDescent="0.3">
      <c r="A2551" s="100" t="s">
        <v>4268</v>
      </c>
      <c r="B2551" s="97" t="s">
        <v>2663</v>
      </c>
      <c r="C2551" s="101" t="s">
        <v>769</v>
      </c>
      <c r="D2551" s="100" t="s">
        <v>342</v>
      </c>
      <c r="E2551" s="102" t="s">
        <v>343</v>
      </c>
      <c r="F2551" s="102" t="s">
        <v>432</v>
      </c>
      <c r="G2551" s="102" t="s">
        <v>343</v>
      </c>
      <c r="H2551" s="102" t="s">
        <v>344</v>
      </c>
      <c r="I2551" s="102" t="s">
        <v>343</v>
      </c>
      <c r="J2551" s="100" t="s">
        <v>345</v>
      </c>
      <c r="K2551" s="100" t="s">
        <v>346</v>
      </c>
      <c r="L2551" s="100" t="s">
        <v>347</v>
      </c>
    </row>
    <row r="2552" spans="1:12" hidden="1" x14ac:dyDescent="0.3">
      <c r="A2552" s="100" t="s">
        <v>4269</v>
      </c>
      <c r="B2552" s="97" t="s">
        <v>688</v>
      </c>
      <c r="C2552" s="101" t="s">
        <v>493</v>
      </c>
      <c r="D2552" s="100" t="s">
        <v>351</v>
      </c>
      <c r="E2552" s="102" t="s">
        <v>344</v>
      </c>
      <c r="F2552" s="102" t="s">
        <v>343</v>
      </c>
      <c r="G2552" s="102" t="s">
        <v>343</v>
      </c>
      <c r="H2552" s="102" t="s">
        <v>344</v>
      </c>
      <c r="I2552" s="102" t="s">
        <v>343</v>
      </c>
      <c r="J2552" s="100" t="s">
        <v>345</v>
      </c>
      <c r="K2552" s="100" t="s">
        <v>346</v>
      </c>
      <c r="L2552" s="100" t="s">
        <v>347</v>
      </c>
    </row>
    <row r="2553" spans="1:12" hidden="1" x14ac:dyDescent="0.3">
      <c r="A2553" s="100" t="s">
        <v>4270</v>
      </c>
      <c r="B2553" s="97" t="s">
        <v>4271</v>
      </c>
      <c r="C2553" s="101" t="s">
        <v>425</v>
      </c>
      <c r="D2553" s="100" t="s">
        <v>342</v>
      </c>
      <c r="E2553" s="102">
        <v>1.49</v>
      </c>
      <c r="F2553" s="102">
        <v>1.81</v>
      </c>
      <c r="G2553" s="102">
        <v>1.98</v>
      </c>
      <c r="H2553" s="102">
        <v>2.4</v>
      </c>
      <c r="I2553" s="102">
        <v>1.92</v>
      </c>
      <c r="J2553" s="100" t="s">
        <v>352</v>
      </c>
      <c r="K2553" s="100" t="s">
        <v>346</v>
      </c>
      <c r="L2553" s="100" t="s">
        <v>353</v>
      </c>
    </row>
    <row r="2554" spans="1:12" hidden="1" x14ac:dyDescent="0.3">
      <c r="A2554" s="100" t="s">
        <v>4272</v>
      </c>
      <c r="B2554" s="97" t="s">
        <v>1116</v>
      </c>
      <c r="C2554" s="101" t="s">
        <v>514</v>
      </c>
      <c r="D2554" s="100" t="s">
        <v>342</v>
      </c>
      <c r="E2554" s="102">
        <v>2.0699999999999998</v>
      </c>
      <c r="F2554" s="102">
        <v>2.06</v>
      </c>
      <c r="G2554" s="102">
        <v>2.2650000000000001</v>
      </c>
      <c r="H2554" s="102">
        <v>2.06</v>
      </c>
      <c r="I2554" s="102">
        <v>2.1139999999999999</v>
      </c>
      <c r="J2554" s="100" t="s">
        <v>706</v>
      </c>
      <c r="K2554" s="100" t="s">
        <v>346</v>
      </c>
      <c r="L2554" s="100" t="s">
        <v>478</v>
      </c>
    </row>
    <row r="2555" spans="1:12" hidden="1" x14ac:dyDescent="0.3">
      <c r="A2555" s="100" t="s">
        <v>4273</v>
      </c>
      <c r="B2555" s="97" t="s">
        <v>720</v>
      </c>
      <c r="C2555" s="101" t="s">
        <v>1244</v>
      </c>
      <c r="D2555" s="100" t="s">
        <v>351</v>
      </c>
      <c r="E2555" s="102" t="s">
        <v>393</v>
      </c>
      <c r="F2555" s="102" t="s">
        <v>393</v>
      </c>
      <c r="G2555" s="102" t="s">
        <v>393</v>
      </c>
      <c r="H2555" s="102" t="s">
        <v>393</v>
      </c>
      <c r="I2555" s="102" t="s">
        <v>393</v>
      </c>
      <c r="J2555" s="100" t="s">
        <v>345</v>
      </c>
      <c r="K2555" s="100" t="s">
        <v>346</v>
      </c>
      <c r="L2555" s="100" t="s">
        <v>347</v>
      </c>
    </row>
    <row r="2556" spans="1:12" hidden="1" x14ac:dyDescent="0.3">
      <c r="A2556" s="100" t="s">
        <v>4274</v>
      </c>
      <c r="B2556" s="97" t="s">
        <v>4275</v>
      </c>
      <c r="C2556" s="101" t="s">
        <v>384</v>
      </c>
      <c r="D2556" s="100" t="s">
        <v>351</v>
      </c>
      <c r="E2556" s="102" t="s">
        <v>364</v>
      </c>
      <c r="F2556" s="102" t="s">
        <v>364</v>
      </c>
      <c r="G2556" s="102" t="s">
        <v>364</v>
      </c>
      <c r="H2556" s="102" t="s">
        <v>364</v>
      </c>
      <c r="I2556" s="102" t="s">
        <v>364</v>
      </c>
      <c r="J2556" s="100" t="s">
        <v>345</v>
      </c>
      <c r="K2556" s="100" t="s">
        <v>346</v>
      </c>
      <c r="L2556" s="100" t="s">
        <v>347</v>
      </c>
    </row>
    <row r="2557" spans="1:12" hidden="1" x14ac:dyDescent="0.3">
      <c r="A2557" s="100" t="s">
        <v>4276</v>
      </c>
      <c r="B2557" s="97" t="s">
        <v>4277</v>
      </c>
      <c r="C2557" s="101" t="s">
        <v>1562</v>
      </c>
      <c r="D2557" s="100" t="s">
        <v>342</v>
      </c>
      <c r="E2557" s="102" t="s">
        <v>343</v>
      </c>
      <c r="F2557" s="102" t="s">
        <v>432</v>
      </c>
      <c r="G2557" s="102" t="s">
        <v>343</v>
      </c>
      <c r="H2557" s="102" t="s">
        <v>344</v>
      </c>
      <c r="I2557" s="102" t="s">
        <v>343</v>
      </c>
      <c r="J2557" s="100" t="s">
        <v>484</v>
      </c>
      <c r="K2557" s="100" t="s">
        <v>346</v>
      </c>
      <c r="L2557" s="100" t="s">
        <v>347</v>
      </c>
    </row>
    <row r="2558" spans="1:12" hidden="1" x14ac:dyDescent="0.3">
      <c r="A2558" s="100" t="s">
        <v>4278</v>
      </c>
      <c r="B2558" s="97" t="s">
        <v>4279</v>
      </c>
      <c r="C2558" s="101" t="s">
        <v>658</v>
      </c>
      <c r="D2558" s="100" t="s">
        <v>351</v>
      </c>
      <c r="E2558" s="102" t="s">
        <v>432</v>
      </c>
      <c r="F2558" s="102">
        <v>2.6</v>
      </c>
      <c r="G2558" s="102">
        <v>2.6</v>
      </c>
      <c r="H2558" s="102" t="s">
        <v>432</v>
      </c>
      <c r="I2558" s="102">
        <v>2.6</v>
      </c>
      <c r="J2558" s="100" t="s">
        <v>345</v>
      </c>
      <c r="K2558" s="100" t="s">
        <v>346</v>
      </c>
      <c r="L2558" s="100" t="s">
        <v>357</v>
      </c>
    </row>
    <row r="2559" spans="1:12" hidden="1" x14ac:dyDescent="0.3">
      <c r="A2559" s="100" t="s">
        <v>4280</v>
      </c>
      <c r="B2559" s="97" t="s">
        <v>4281</v>
      </c>
      <c r="C2559" s="101" t="s">
        <v>384</v>
      </c>
      <c r="D2559" s="100" t="s">
        <v>363</v>
      </c>
      <c r="E2559" s="102" t="s">
        <v>364</v>
      </c>
      <c r="F2559" s="102" t="s">
        <v>364</v>
      </c>
      <c r="G2559" s="102" t="s">
        <v>364</v>
      </c>
      <c r="H2559" s="102" t="s">
        <v>364</v>
      </c>
      <c r="I2559" s="102" t="s">
        <v>364</v>
      </c>
      <c r="J2559" s="100" t="s">
        <v>345</v>
      </c>
      <c r="K2559" s="100" t="s">
        <v>346</v>
      </c>
      <c r="L2559" s="100" t="s">
        <v>347</v>
      </c>
    </row>
    <row r="2560" spans="1:12" hidden="1" x14ac:dyDescent="0.3">
      <c r="A2560" s="100" t="s">
        <v>4282</v>
      </c>
      <c r="B2560" s="97" t="s">
        <v>650</v>
      </c>
      <c r="C2560" s="101" t="s">
        <v>360</v>
      </c>
      <c r="D2560" s="100" t="s">
        <v>351</v>
      </c>
      <c r="E2560" s="102" t="s">
        <v>393</v>
      </c>
      <c r="F2560" s="102" t="s">
        <v>393</v>
      </c>
      <c r="G2560" s="102" t="s">
        <v>393</v>
      </c>
      <c r="H2560" s="102" t="s">
        <v>393</v>
      </c>
      <c r="I2560" s="102" t="s">
        <v>393</v>
      </c>
      <c r="J2560" s="100" t="s">
        <v>345</v>
      </c>
      <c r="K2560" s="100" t="s">
        <v>346</v>
      </c>
      <c r="L2560" s="100" t="s">
        <v>347</v>
      </c>
    </row>
    <row r="2561" spans="1:12" hidden="1" x14ac:dyDescent="0.3">
      <c r="A2561" s="100" t="s">
        <v>4283</v>
      </c>
      <c r="B2561" s="97" t="s">
        <v>340</v>
      </c>
      <c r="C2561" s="101" t="s">
        <v>726</v>
      </c>
      <c r="D2561" s="100" t="s">
        <v>342</v>
      </c>
      <c r="E2561" s="102" t="s">
        <v>343</v>
      </c>
      <c r="F2561" s="102" t="s">
        <v>343</v>
      </c>
      <c r="G2561" s="102" t="s">
        <v>343</v>
      </c>
      <c r="H2561" s="102" t="s">
        <v>344</v>
      </c>
      <c r="I2561" s="102" t="s">
        <v>343</v>
      </c>
      <c r="J2561" s="100" t="s">
        <v>345</v>
      </c>
      <c r="K2561" s="100" t="s">
        <v>346</v>
      </c>
      <c r="L2561" s="100" t="s">
        <v>347</v>
      </c>
    </row>
    <row r="2562" spans="1:12" hidden="1" x14ac:dyDescent="0.3">
      <c r="A2562" s="100" t="s">
        <v>4284</v>
      </c>
      <c r="B2562" s="97" t="s">
        <v>4285</v>
      </c>
      <c r="C2562" s="101" t="s">
        <v>384</v>
      </c>
      <c r="D2562" s="100" t="s">
        <v>342</v>
      </c>
      <c r="E2562" s="102" t="s">
        <v>344</v>
      </c>
      <c r="F2562" s="102" t="s">
        <v>344</v>
      </c>
      <c r="G2562" s="102" t="s">
        <v>344</v>
      </c>
      <c r="H2562" s="102" t="s">
        <v>344</v>
      </c>
      <c r="I2562" s="102" t="s">
        <v>344</v>
      </c>
      <c r="J2562" s="100" t="s">
        <v>345</v>
      </c>
      <c r="K2562" s="100" t="s">
        <v>346</v>
      </c>
      <c r="L2562" s="100" t="s">
        <v>347</v>
      </c>
    </row>
    <row r="2563" spans="1:12" hidden="1" x14ac:dyDescent="0.3">
      <c r="A2563" s="100" t="s">
        <v>4286</v>
      </c>
      <c r="B2563" s="97" t="s">
        <v>579</v>
      </c>
      <c r="C2563" s="101" t="s">
        <v>817</v>
      </c>
      <c r="D2563" s="100" t="s">
        <v>351</v>
      </c>
      <c r="E2563" s="102" t="s">
        <v>393</v>
      </c>
      <c r="F2563" s="102" t="s">
        <v>393</v>
      </c>
      <c r="G2563" s="102" t="s">
        <v>393</v>
      </c>
      <c r="H2563" s="102" t="s">
        <v>393</v>
      </c>
      <c r="I2563" s="102" t="s">
        <v>393</v>
      </c>
      <c r="J2563" s="100" t="s">
        <v>345</v>
      </c>
      <c r="K2563" s="100" t="s">
        <v>346</v>
      </c>
      <c r="L2563" s="100" t="s">
        <v>347</v>
      </c>
    </row>
    <row r="2564" spans="1:12" hidden="1" x14ac:dyDescent="0.3">
      <c r="A2564" s="100" t="s">
        <v>4287</v>
      </c>
      <c r="B2564" s="97" t="s">
        <v>4288</v>
      </c>
      <c r="C2564" s="101" t="s">
        <v>356</v>
      </c>
      <c r="D2564" s="100" t="s">
        <v>351</v>
      </c>
      <c r="E2564" s="102" t="s">
        <v>364</v>
      </c>
      <c r="F2564" s="102" t="s">
        <v>364</v>
      </c>
      <c r="G2564" s="102" t="s">
        <v>364</v>
      </c>
      <c r="H2564" s="102" t="s">
        <v>364</v>
      </c>
      <c r="I2564" s="102" t="s">
        <v>364</v>
      </c>
      <c r="J2564" s="100" t="s">
        <v>345</v>
      </c>
      <c r="K2564" s="100" t="s">
        <v>346</v>
      </c>
      <c r="L2564" s="100" t="s">
        <v>347</v>
      </c>
    </row>
    <row r="2565" spans="1:12" hidden="1" x14ac:dyDescent="0.3">
      <c r="A2565" s="100" t="s">
        <v>4289</v>
      </c>
      <c r="B2565" s="97" t="s">
        <v>4290</v>
      </c>
      <c r="C2565" s="101" t="s">
        <v>356</v>
      </c>
      <c r="D2565" s="100" t="s">
        <v>363</v>
      </c>
      <c r="E2565" s="102" t="s">
        <v>364</v>
      </c>
      <c r="F2565" s="102" t="s">
        <v>364</v>
      </c>
      <c r="G2565" s="102" t="s">
        <v>364</v>
      </c>
      <c r="H2565" s="102" t="s">
        <v>364</v>
      </c>
      <c r="I2565" s="102" t="s">
        <v>364</v>
      </c>
      <c r="J2565" s="100" t="s">
        <v>365</v>
      </c>
      <c r="K2565" s="100" t="s">
        <v>346</v>
      </c>
      <c r="L2565" s="100" t="s">
        <v>347</v>
      </c>
    </row>
    <row r="2566" spans="1:12" hidden="1" x14ac:dyDescent="0.3">
      <c r="A2566" s="100" t="s">
        <v>4291</v>
      </c>
      <c r="B2566" s="97" t="s">
        <v>2272</v>
      </c>
      <c r="C2566" s="101" t="s">
        <v>473</v>
      </c>
      <c r="D2566" s="100" t="s">
        <v>351</v>
      </c>
      <c r="E2566" s="102">
        <v>1.48</v>
      </c>
      <c r="F2566" s="102">
        <v>1.82</v>
      </c>
      <c r="G2566" s="102">
        <v>1.84</v>
      </c>
      <c r="H2566" s="102">
        <v>2.39</v>
      </c>
      <c r="I2566" s="102">
        <v>1.88</v>
      </c>
      <c r="J2566" s="100" t="s">
        <v>352</v>
      </c>
      <c r="K2566" s="100" t="s">
        <v>346</v>
      </c>
      <c r="L2566" s="100" t="s">
        <v>353</v>
      </c>
    </row>
    <row r="2567" spans="1:12" hidden="1" x14ac:dyDescent="0.3">
      <c r="A2567" s="100" t="s">
        <v>4292</v>
      </c>
      <c r="B2567" s="97" t="s">
        <v>558</v>
      </c>
      <c r="C2567" s="101" t="s">
        <v>392</v>
      </c>
      <c r="D2567" s="100" t="s">
        <v>351</v>
      </c>
      <c r="E2567" s="102" t="s">
        <v>344</v>
      </c>
      <c r="F2567" s="102" t="s">
        <v>343</v>
      </c>
      <c r="G2567" s="102" t="s">
        <v>343</v>
      </c>
      <c r="H2567" s="102" t="s">
        <v>344</v>
      </c>
      <c r="I2567" s="102" t="s">
        <v>343</v>
      </c>
      <c r="J2567" s="100" t="s">
        <v>345</v>
      </c>
      <c r="K2567" s="100" t="s">
        <v>346</v>
      </c>
      <c r="L2567" s="100" t="s">
        <v>347</v>
      </c>
    </row>
    <row r="2568" spans="1:12" hidden="1" x14ac:dyDescent="0.3">
      <c r="A2568" s="100" t="s">
        <v>4293</v>
      </c>
      <c r="B2568" s="97" t="s">
        <v>4294</v>
      </c>
      <c r="C2568" s="101" t="s">
        <v>384</v>
      </c>
      <c r="D2568" s="100" t="s">
        <v>363</v>
      </c>
      <c r="E2568" s="102" t="s">
        <v>364</v>
      </c>
      <c r="F2568" s="102" t="s">
        <v>364</v>
      </c>
      <c r="G2568" s="102" t="s">
        <v>364</v>
      </c>
      <c r="H2568" s="102" t="s">
        <v>364</v>
      </c>
      <c r="I2568" s="102" t="s">
        <v>364</v>
      </c>
      <c r="J2568" s="100" t="s">
        <v>345</v>
      </c>
      <c r="K2568" s="100" t="s">
        <v>346</v>
      </c>
      <c r="L2568" s="100" t="s">
        <v>347</v>
      </c>
    </row>
    <row r="2569" spans="1:12" hidden="1" x14ac:dyDescent="0.3">
      <c r="A2569" s="100" t="s">
        <v>4295</v>
      </c>
      <c r="B2569" s="97" t="s">
        <v>4296</v>
      </c>
      <c r="C2569" s="101" t="s">
        <v>384</v>
      </c>
      <c r="D2569" s="100" t="s">
        <v>351</v>
      </c>
      <c r="E2569" s="102" t="s">
        <v>344</v>
      </c>
      <c r="F2569" s="102" t="s">
        <v>344</v>
      </c>
      <c r="G2569" s="102" t="s">
        <v>344</v>
      </c>
      <c r="H2569" s="102" t="s">
        <v>344</v>
      </c>
      <c r="I2569" s="102" t="s">
        <v>344</v>
      </c>
      <c r="J2569" s="100" t="s">
        <v>345</v>
      </c>
      <c r="K2569" s="100" t="s">
        <v>346</v>
      </c>
      <c r="L2569" s="100" t="s">
        <v>347</v>
      </c>
    </row>
    <row r="2570" spans="1:12" hidden="1" x14ac:dyDescent="0.3">
      <c r="A2570" s="100" t="s">
        <v>4297</v>
      </c>
      <c r="B2570" s="97" t="s">
        <v>4298</v>
      </c>
      <c r="C2570" s="101" t="s">
        <v>384</v>
      </c>
      <c r="D2570" s="100" t="s">
        <v>363</v>
      </c>
      <c r="E2570" s="102" t="s">
        <v>364</v>
      </c>
      <c r="F2570" s="102" t="s">
        <v>364</v>
      </c>
      <c r="G2570" s="102" t="s">
        <v>364</v>
      </c>
      <c r="H2570" s="102" t="s">
        <v>364</v>
      </c>
      <c r="I2570" s="102" t="s">
        <v>364</v>
      </c>
      <c r="J2570" s="100" t="s">
        <v>345</v>
      </c>
      <c r="K2570" s="100" t="s">
        <v>346</v>
      </c>
      <c r="L2570" s="100" t="s">
        <v>347</v>
      </c>
    </row>
    <row r="2571" spans="1:12" hidden="1" x14ac:dyDescent="0.3">
      <c r="A2571" s="100" t="s">
        <v>4299</v>
      </c>
      <c r="B2571" s="97" t="s">
        <v>4300</v>
      </c>
      <c r="C2571" s="101" t="s">
        <v>356</v>
      </c>
      <c r="D2571" s="100" t="s">
        <v>351</v>
      </c>
      <c r="E2571" s="102" t="s">
        <v>432</v>
      </c>
      <c r="F2571" s="102" t="s">
        <v>344</v>
      </c>
      <c r="G2571" s="102">
        <v>2.5</v>
      </c>
      <c r="H2571" s="102">
        <v>2.5</v>
      </c>
      <c r="I2571" s="102">
        <v>2.4</v>
      </c>
      <c r="J2571" s="100" t="s">
        <v>345</v>
      </c>
      <c r="K2571" s="100" t="s">
        <v>346</v>
      </c>
      <c r="L2571" s="100" t="s">
        <v>357</v>
      </c>
    </row>
    <row r="2572" spans="1:12" hidden="1" x14ac:dyDescent="0.3">
      <c r="A2572" s="100" t="s">
        <v>4301</v>
      </c>
      <c r="B2572" s="97" t="s">
        <v>4285</v>
      </c>
      <c r="C2572" s="101" t="s">
        <v>384</v>
      </c>
      <c r="D2572" s="100" t="s">
        <v>351</v>
      </c>
      <c r="E2572" s="102" t="s">
        <v>344</v>
      </c>
      <c r="F2572" s="102" t="s">
        <v>344</v>
      </c>
      <c r="G2572" s="102" t="s">
        <v>344</v>
      </c>
      <c r="H2572" s="102" t="s">
        <v>344</v>
      </c>
      <c r="I2572" s="102" t="s">
        <v>344</v>
      </c>
      <c r="J2572" s="100" t="s">
        <v>345</v>
      </c>
      <c r="K2572" s="100" t="s">
        <v>346</v>
      </c>
      <c r="L2572" s="100" t="s">
        <v>347</v>
      </c>
    </row>
    <row r="2573" spans="1:12" hidden="1" x14ac:dyDescent="0.3">
      <c r="A2573" s="100" t="s">
        <v>4302</v>
      </c>
      <c r="B2573" s="97" t="s">
        <v>1023</v>
      </c>
      <c r="C2573" s="101" t="s">
        <v>493</v>
      </c>
      <c r="D2573" s="100" t="s">
        <v>342</v>
      </c>
      <c r="E2573" s="102" t="s">
        <v>344</v>
      </c>
      <c r="F2573" s="102" t="s">
        <v>343</v>
      </c>
      <c r="G2573" s="102" t="s">
        <v>343</v>
      </c>
      <c r="H2573" s="102" t="s">
        <v>344</v>
      </c>
      <c r="I2573" s="102" t="s">
        <v>343</v>
      </c>
      <c r="J2573" s="100" t="s">
        <v>345</v>
      </c>
      <c r="K2573" s="100" t="s">
        <v>346</v>
      </c>
      <c r="L2573" s="100" t="s">
        <v>347</v>
      </c>
    </row>
    <row r="2574" spans="1:12" hidden="1" x14ac:dyDescent="0.3">
      <c r="A2574" s="100" t="s">
        <v>4303</v>
      </c>
      <c r="B2574" s="97" t="s">
        <v>1010</v>
      </c>
      <c r="C2574" s="101" t="s">
        <v>493</v>
      </c>
      <c r="D2574" s="100" t="s">
        <v>351</v>
      </c>
      <c r="E2574" s="102" t="s">
        <v>343</v>
      </c>
      <c r="F2574" s="102" t="s">
        <v>343</v>
      </c>
      <c r="G2574" s="102" t="s">
        <v>343</v>
      </c>
      <c r="H2574" s="102" t="s">
        <v>344</v>
      </c>
      <c r="I2574" s="102" t="s">
        <v>343</v>
      </c>
      <c r="J2574" s="100" t="s">
        <v>345</v>
      </c>
      <c r="K2574" s="100" t="s">
        <v>346</v>
      </c>
      <c r="L2574" s="100" t="s">
        <v>347</v>
      </c>
    </row>
    <row r="2575" spans="1:12" hidden="1" x14ac:dyDescent="0.3">
      <c r="A2575" s="100" t="s">
        <v>4304</v>
      </c>
      <c r="B2575" s="97" t="s">
        <v>4305</v>
      </c>
      <c r="C2575" s="101" t="s">
        <v>381</v>
      </c>
      <c r="D2575" s="100" t="s">
        <v>351</v>
      </c>
      <c r="E2575" s="102" t="s">
        <v>364</v>
      </c>
      <c r="F2575" s="102" t="s">
        <v>364</v>
      </c>
      <c r="G2575" s="102" t="s">
        <v>364</v>
      </c>
      <c r="H2575" s="102" t="s">
        <v>364</v>
      </c>
      <c r="I2575" s="102" t="s">
        <v>364</v>
      </c>
      <c r="J2575" s="100" t="s">
        <v>345</v>
      </c>
      <c r="K2575" s="100" t="s">
        <v>346</v>
      </c>
      <c r="L2575" s="100" t="s">
        <v>347</v>
      </c>
    </row>
    <row r="2576" spans="1:12" hidden="1" x14ac:dyDescent="0.3">
      <c r="A2576" s="100" t="s">
        <v>4306</v>
      </c>
      <c r="B2576" s="97" t="s">
        <v>1457</v>
      </c>
      <c r="C2576" s="101" t="s">
        <v>384</v>
      </c>
      <c r="D2576" s="100" t="s">
        <v>351</v>
      </c>
      <c r="E2576" s="102" t="s">
        <v>432</v>
      </c>
      <c r="F2576" s="102" t="s">
        <v>432</v>
      </c>
      <c r="G2576" s="102" t="s">
        <v>432</v>
      </c>
      <c r="H2576" s="102" t="s">
        <v>432</v>
      </c>
      <c r="I2576" s="102" t="s">
        <v>344</v>
      </c>
      <c r="J2576" s="100" t="s">
        <v>345</v>
      </c>
      <c r="K2576" s="100" t="s">
        <v>346</v>
      </c>
      <c r="L2576" s="100" t="s">
        <v>347</v>
      </c>
    </row>
    <row r="2577" spans="1:12" hidden="1" x14ac:dyDescent="0.3">
      <c r="A2577" s="100" t="s">
        <v>4307</v>
      </c>
      <c r="B2577" s="97" t="s">
        <v>4308</v>
      </c>
      <c r="C2577" s="101" t="s">
        <v>384</v>
      </c>
      <c r="D2577" s="100" t="s">
        <v>803</v>
      </c>
      <c r="E2577" s="102" t="s">
        <v>344</v>
      </c>
      <c r="F2577" s="102" t="s">
        <v>432</v>
      </c>
      <c r="G2577" s="102" t="s">
        <v>344</v>
      </c>
      <c r="H2577" s="102" t="s">
        <v>344</v>
      </c>
      <c r="I2577" s="102" t="s">
        <v>344</v>
      </c>
      <c r="J2577" s="100" t="s">
        <v>345</v>
      </c>
      <c r="K2577" s="100" t="s">
        <v>346</v>
      </c>
      <c r="L2577" s="100" t="s">
        <v>347</v>
      </c>
    </row>
    <row r="2578" spans="1:12" hidden="1" x14ac:dyDescent="0.3">
      <c r="A2578" s="100" t="s">
        <v>4309</v>
      </c>
      <c r="B2578" s="97" t="s">
        <v>4310</v>
      </c>
      <c r="C2578" s="101" t="s">
        <v>356</v>
      </c>
      <c r="D2578" s="100" t="s">
        <v>363</v>
      </c>
      <c r="E2578" s="102" t="s">
        <v>364</v>
      </c>
      <c r="F2578" s="102" t="s">
        <v>364</v>
      </c>
      <c r="G2578" s="102" t="s">
        <v>364</v>
      </c>
      <c r="H2578" s="102" t="s">
        <v>364</v>
      </c>
      <c r="I2578" s="102" t="s">
        <v>364</v>
      </c>
      <c r="J2578" s="100" t="s">
        <v>365</v>
      </c>
      <c r="K2578" s="100" t="s">
        <v>346</v>
      </c>
      <c r="L2578" s="100" t="s">
        <v>347</v>
      </c>
    </row>
    <row r="2579" spans="1:12" hidden="1" x14ac:dyDescent="0.3">
      <c r="A2579" s="100" t="s">
        <v>4311</v>
      </c>
      <c r="B2579" s="97" t="s">
        <v>4312</v>
      </c>
      <c r="C2579" s="101" t="s">
        <v>1515</v>
      </c>
      <c r="D2579" s="100" t="s">
        <v>342</v>
      </c>
      <c r="E2579" s="102">
        <v>1.45</v>
      </c>
      <c r="F2579" s="102">
        <v>1.92</v>
      </c>
      <c r="G2579" s="102">
        <v>1.91</v>
      </c>
      <c r="H2579" s="102">
        <v>2.2999999999999998</v>
      </c>
      <c r="I2579" s="102">
        <v>1.9</v>
      </c>
      <c r="J2579" s="100" t="s">
        <v>352</v>
      </c>
      <c r="K2579" s="100" t="s">
        <v>346</v>
      </c>
      <c r="L2579" s="100" t="s">
        <v>353</v>
      </c>
    </row>
    <row r="2580" spans="1:12" hidden="1" x14ac:dyDescent="0.3">
      <c r="A2580" s="100" t="s">
        <v>4313</v>
      </c>
      <c r="B2580" s="97" t="s">
        <v>4314</v>
      </c>
      <c r="C2580" s="101" t="s">
        <v>644</v>
      </c>
      <c r="D2580" s="100" t="s">
        <v>351</v>
      </c>
      <c r="E2580" s="102">
        <v>1.36</v>
      </c>
      <c r="F2580" s="102">
        <v>1.79</v>
      </c>
      <c r="G2580" s="102">
        <v>1.8</v>
      </c>
      <c r="H2580" s="102">
        <v>2.2999999999999998</v>
      </c>
      <c r="I2580" s="102">
        <v>1.81</v>
      </c>
      <c r="J2580" s="100" t="s">
        <v>352</v>
      </c>
      <c r="K2580" s="100" t="s">
        <v>346</v>
      </c>
      <c r="L2580" s="100" t="s">
        <v>353</v>
      </c>
    </row>
    <row r="2581" spans="1:12" hidden="1" x14ac:dyDescent="0.3">
      <c r="A2581" s="100" t="s">
        <v>4315</v>
      </c>
      <c r="B2581" s="97" t="s">
        <v>1760</v>
      </c>
      <c r="C2581" s="101" t="s">
        <v>514</v>
      </c>
      <c r="D2581" s="100" t="s">
        <v>342</v>
      </c>
      <c r="E2581" s="102">
        <v>2.5609999999999999</v>
      </c>
      <c r="F2581" s="102">
        <v>2.4079999999999999</v>
      </c>
      <c r="G2581" s="102">
        <v>2.5169999999999999</v>
      </c>
      <c r="H2581" s="102">
        <v>2.08</v>
      </c>
      <c r="I2581" s="102">
        <v>2.3919999999999999</v>
      </c>
      <c r="J2581" s="100" t="s">
        <v>621</v>
      </c>
      <c r="K2581" s="100" t="s">
        <v>346</v>
      </c>
      <c r="L2581" s="100" t="s">
        <v>353</v>
      </c>
    </row>
    <row r="2582" spans="1:12" hidden="1" x14ac:dyDescent="0.3">
      <c r="A2582" s="100" t="s">
        <v>4316</v>
      </c>
      <c r="B2582" s="97" t="s">
        <v>896</v>
      </c>
      <c r="C2582" s="101" t="s">
        <v>392</v>
      </c>
      <c r="D2582" s="100" t="s">
        <v>351</v>
      </c>
      <c r="E2582" s="102" t="s">
        <v>344</v>
      </c>
      <c r="F2582" s="102" t="s">
        <v>343</v>
      </c>
      <c r="G2582" s="102" t="s">
        <v>343</v>
      </c>
      <c r="H2582" s="102" t="s">
        <v>344</v>
      </c>
      <c r="I2582" s="102" t="s">
        <v>343</v>
      </c>
      <c r="J2582" s="100" t="s">
        <v>345</v>
      </c>
      <c r="K2582" s="100" t="s">
        <v>346</v>
      </c>
      <c r="L2582" s="100" t="s">
        <v>347</v>
      </c>
    </row>
    <row r="2583" spans="1:12" hidden="1" x14ac:dyDescent="0.3">
      <c r="A2583" s="100" t="s">
        <v>4317</v>
      </c>
      <c r="B2583" s="97" t="s">
        <v>4318</v>
      </c>
      <c r="C2583" s="101" t="s">
        <v>381</v>
      </c>
      <c r="D2583" s="100" t="s">
        <v>351</v>
      </c>
      <c r="E2583" s="102" t="s">
        <v>432</v>
      </c>
      <c r="F2583" s="102" t="s">
        <v>432</v>
      </c>
      <c r="G2583" s="102" t="s">
        <v>344</v>
      </c>
      <c r="H2583" s="102" t="s">
        <v>344</v>
      </c>
      <c r="I2583" s="102" t="s">
        <v>344</v>
      </c>
      <c r="J2583" s="100" t="s">
        <v>345</v>
      </c>
      <c r="K2583" s="100" t="s">
        <v>346</v>
      </c>
      <c r="L2583" s="100" t="s">
        <v>347</v>
      </c>
    </row>
    <row r="2584" spans="1:12" hidden="1" x14ac:dyDescent="0.3">
      <c r="A2584" s="100" t="s">
        <v>4319</v>
      </c>
      <c r="B2584" s="97" t="s">
        <v>4320</v>
      </c>
      <c r="C2584" s="101" t="s">
        <v>910</v>
      </c>
      <c r="D2584" s="100" t="s">
        <v>351</v>
      </c>
      <c r="E2584" s="102" t="s">
        <v>393</v>
      </c>
      <c r="F2584" s="102" t="s">
        <v>393</v>
      </c>
      <c r="G2584" s="102" t="s">
        <v>393</v>
      </c>
      <c r="H2584" s="102" t="s">
        <v>393</v>
      </c>
      <c r="I2584" s="102" t="s">
        <v>393</v>
      </c>
      <c r="J2584" s="100" t="s">
        <v>345</v>
      </c>
      <c r="K2584" s="100" t="s">
        <v>346</v>
      </c>
      <c r="L2584" s="100" t="s">
        <v>347</v>
      </c>
    </row>
    <row r="2585" spans="1:12" hidden="1" x14ac:dyDescent="0.3">
      <c r="A2585" s="100" t="s">
        <v>4321</v>
      </c>
      <c r="B2585" s="97" t="s">
        <v>4322</v>
      </c>
      <c r="C2585" s="101" t="s">
        <v>384</v>
      </c>
      <c r="D2585" s="100" t="s">
        <v>351</v>
      </c>
      <c r="E2585" s="102" t="s">
        <v>364</v>
      </c>
      <c r="F2585" s="102" t="s">
        <v>364</v>
      </c>
      <c r="G2585" s="102" t="s">
        <v>364</v>
      </c>
      <c r="H2585" s="102" t="s">
        <v>364</v>
      </c>
      <c r="I2585" s="102" t="s">
        <v>364</v>
      </c>
      <c r="J2585" s="100" t="s">
        <v>345</v>
      </c>
      <c r="K2585" s="100" t="s">
        <v>346</v>
      </c>
      <c r="L2585" s="100" t="s">
        <v>347</v>
      </c>
    </row>
    <row r="2586" spans="1:12" hidden="1" x14ac:dyDescent="0.3">
      <c r="A2586" s="100" t="s">
        <v>4323</v>
      </c>
      <c r="B2586" s="97" t="s">
        <v>558</v>
      </c>
      <c r="C2586" s="101" t="s">
        <v>493</v>
      </c>
      <c r="D2586" s="100" t="s">
        <v>342</v>
      </c>
      <c r="E2586" s="102" t="s">
        <v>344</v>
      </c>
      <c r="F2586" s="102" t="s">
        <v>343</v>
      </c>
      <c r="G2586" s="102" t="s">
        <v>343</v>
      </c>
      <c r="H2586" s="102" t="s">
        <v>344</v>
      </c>
      <c r="I2586" s="102" t="s">
        <v>343</v>
      </c>
      <c r="J2586" s="100" t="s">
        <v>345</v>
      </c>
      <c r="K2586" s="100" t="s">
        <v>346</v>
      </c>
      <c r="L2586" s="100" t="s">
        <v>347</v>
      </c>
    </row>
    <row r="2587" spans="1:12" hidden="1" x14ac:dyDescent="0.3">
      <c r="A2587" s="100" t="s">
        <v>4324</v>
      </c>
      <c r="B2587" s="97" t="s">
        <v>4325</v>
      </c>
      <c r="C2587" s="101" t="s">
        <v>868</v>
      </c>
      <c r="D2587" s="100" t="s">
        <v>342</v>
      </c>
      <c r="E2587" s="102">
        <v>1.48</v>
      </c>
      <c r="F2587" s="102">
        <v>1.82</v>
      </c>
      <c r="G2587" s="102">
        <v>1.84</v>
      </c>
      <c r="H2587" s="102">
        <v>2.39</v>
      </c>
      <c r="I2587" s="102">
        <v>1.88</v>
      </c>
      <c r="J2587" s="100" t="s">
        <v>352</v>
      </c>
      <c r="K2587" s="100" t="s">
        <v>346</v>
      </c>
      <c r="L2587" s="100" t="s">
        <v>353</v>
      </c>
    </row>
    <row r="2588" spans="1:12" hidden="1" x14ac:dyDescent="0.3">
      <c r="A2588" s="100" t="s">
        <v>4326</v>
      </c>
      <c r="B2588" s="97" t="s">
        <v>4327</v>
      </c>
      <c r="C2588" s="101" t="s">
        <v>514</v>
      </c>
      <c r="D2588" s="100" t="s">
        <v>351</v>
      </c>
      <c r="E2588" s="102">
        <v>2.0099999999999998</v>
      </c>
      <c r="F2588" s="102">
        <v>2.0099999999999998</v>
      </c>
      <c r="G2588" s="102">
        <v>2.0099999999999998</v>
      </c>
      <c r="H2588" s="102">
        <v>2.0099999999999998</v>
      </c>
      <c r="I2588" s="102">
        <v>2.0099999999999998</v>
      </c>
      <c r="J2588" s="100" t="s">
        <v>706</v>
      </c>
      <c r="K2588" s="100" t="s">
        <v>346</v>
      </c>
      <c r="L2588" s="100" t="s">
        <v>478</v>
      </c>
    </row>
    <row r="2589" spans="1:12" hidden="1" x14ac:dyDescent="0.3">
      <c r="A2589" s="100" t="s">
        <v>4328</v>
      </c>
      <c r="B2589" s="97" t="s">
        <v>4329</v>
      </c>
      <c r="C2589" s="101" t="s">
        <v>356</v>
      </c>
      <c r="D2589" s="100" t="s">
        <v>342</v>
      </c>
      <c r="E2589" s="102">
        <v>1.55</v>
      </c>
      <c r="F2589" s="102">
        <v>1.84</v>
      </c>
      <c r="G2589" s="102">
        <v>1.95</v>
      </c>
      <c r="H2589" s="102">
        <v>2.31</v>
      </c>
      <c r="I2589" s="102">
        <v>1.91</v>
      </c>
      <c r="J2589" s="100" t="s">
        <v>352</v>
      </c>
      <c r="K2589" s="100" t="s">
        <v>346</v>
      </c>
      <c r="L2589" s="100" t="s">
        <v>353</v>
      </c>
    </row>
    <row r="2590" spans="1:12" hidden="1" x14ac:dyDescent="0.3">
      <c r="A2590" s="100" t="s">
        <v>4330</v>
      </c>
      <c r="B2590" s="97" t="s">
        <v>4331</v>
      </c>
      <c r="C2590" s="101" t="s">
        <v>514</v>
      </c>
      <c r="D2590" s="100" t="s">
        <v>351</v>
      </c>
      <c r="E2590" s="102">
        <v>2.0379999999999998</v>
      </c>
      <c r="F2590" s="102">
        <v>2.0249999999999999</v>
      </c>
      <c r="G2590" s="102">
        <v>2.42</v>
      </c>
      <c r="H2590" s="102">
        <v>2.02</v>
      </c>
      <c r="I2590" s="102">
        <v>2.1259999999999999</v>
      </c>
      <c r="J2590" s="100" t="s">
        <v>352</v>
      </c>
      <c r="K2590" s="100" t="s">
        <v>346</v>
      </c>
      <c r="L2590" s="100" t="s">
        <v>478</v>
      </c>
    </row>
    <row r="2591" spans="1:12" hidden="1" x14ac:dyDescent="0.3">
      <c r="A2591" s="100" t="s">
        <v>4332</v>
      </c>
      <c r="B2591" s="97" t="s">
        <v>4333</v>
      </c>
      <c r="C2591" s="101" t="s">
        <v>496</v>
      </c>
      <c r="D2591" s="100" t="s">
        <v>342</v>
      </c>
      <c r="E2591" s="102">
        <v>1.36</v>
      </c>
      <c r="F2591" s="102">
        <v>1.82</v>
      </c>
      <c r="G2591" s="102">
        <v>1.82</v>
      </c>
      <c r="H2591" s="102">
        <v>2.2799999999999998</v>
      </c>
      <c r="I2591" s="102">
        <v>1.82</v>
      </c>
      <c r="J2591" s="100" t="s">
        <v>352</v>
      </c>
      <c r="K2591" s="100" t="s">
        <v>346</v>
      </c>
      <c r="L2591" s="100" t="s">
        <v>353</v>
      </c>
    </row>
    <row r="2592" spans="1:12" hidden="1" x14ac:dyDescent="0.3">
      <c r="A2592" s="100" t="s">
        <v>4334</v>
      </c>
      <c r="B2592" s="97" t="s">
        <v>1305</v>
      </c>
      <c r="C2592" s="101" t="s">
        <v>418</v>
      </c>
      <c r="D2592" s="100" t="s">
        <v>351</v>
      </c>
      <c r="E2592" s="102">
        <v>1.78</v>
      </c>
      <c r="F2592" s="102">
        <v>2.0499999999999998</v>
      </c>
      <c r="G2592" s="102">
        <v>2.14</v>
      </c>
      <c r="H2592" s="102">
        <v>2.31</v>
      </c>
      <c r="I2592" s="102">
        <v>2.0699999999999998</v>
      </c>
      <c r="J2592" s="100" t="s">
        <v>352</v>
      </c>
      <c r="K2592" s="100" t="s">
        <v>346</v>
      </c>
      <c r="L2592" s="100" t="s">
        <v>353</v>
      </c>
    </row>
    <row r="2593" spans="1:12" hidden="1" x14ac:dyDescent="0.3">
      <c r="A2593" s="100" t="s">
        <v>4335</v>
      </c>
      <c r="B2593" s="97" t="s">
        <v>4336</v>
      </c>
      <c r="C2593" s="101" t="s">
        <v>791</v>
      </c>
      <c r="D2593" s="100" t="s">
        <v>342</v>
      </c>
      <c r="E2593" s="102" t="s">
        <v>343</v>
      </c>
      <c r="F2593" s="102" t="s">
        <v>343</v>
      </c>
      <c r="G2593" s="102" t="s">
        <v>343</v>
      </c>
      <c r="H2593" s="102" t="s">
        <v>344</v>
      </c>
      <c r="I2593" s="102" t="s">
        <v>343</v>
      </c>
      <c r="J2593" s="100" t="s">
        <v>345</v>
      </c>
      <c r="K2593" s="100" t="s">
        <v>346</v>
      </c>
      <c r="L2593" s="100" t="s">
        <v>347</v>
      </c>
    </row>
    <row r="2594" spans="1:12" hidden="1" x14ac:dyDescent="0.3">
      <c r="A2594" s="100" t="s">
        <v>4337</v>
      </c>
      <c r="B2594" s="97" t="s">
        <v>3214</v>
      </c>
      <c r="C2594" s="101" t="s">
        <v>817</v>
      </c>
      <c r="D2594" s="100" t="s">
        <v>351</v>
      </c>
      <c r="E2594" s="102" t="s">
        <v>343</v>
      </c>
      <c r="F2594" s="102" t="s">
        <v>343</v>
      </c>
      <c r="G2594" s="102" t="s">
        <v>343</v>
      </c>
      <c r="H2594" s="102" t="s">
        <v>344</v>
      </c>
      <c r="I2594" s="102" t="s">
        <v>343</v>
      </c>
      <c r="J2594" s="100" t="s">
        <v>345</v>
      </c>
      <c r="K2594" s="100" t="s">
        <v>346</v>
      </c>
      <c r="L2594" s="100" t="s">
        <v>347</v>
      </c>
    </row>
    <row r="2595" spans="1:12" hidden="1" x14ac:dyDescent="0.3">
      <c r="A2595" s="100" t="s">
        <v>4338</v>
      </c>
      <c r="B2595" s="97" t="s">
        <v>4339</v>
      </c>
      <c r="C2595" s="101" t="s">
        <v>644</v>
      </c>
      <c r="D2595" s="100" t="s">
        <v>351</v>
      </c>
      <c r="E2595" s="102">
        <v>1.36</v>
      </c>
      <c r="F2595" s="102">
        <v>1.64</v>
      </c>
      <c r="G2595" s="102">
        <v>1.87</v>
      </c>
      <c r="H2595" s="102">
        <v>2.21</v>
      </c>
      <c r="I2595" s="102">
        <v>1.77</v>
      </c>
      <c r="J2595" s="100" t="s">
        <v>352</v>
      </c>
      <c r="K2595" s="100" t="s">
        <v>346</v>
      </c>
      <c r="L2595" s="100" t="s">
        <v>353</v>
      </c>
    </row>
    <row r="2596" spans="1:12" hidden="1" x14ac:dyDescent="0.3">
      <c r="A2596" s="100" t="s">
        <v>4340</v>
      </c>
      <c r="B2596" s="97" t="s">
        <v>4341</v>
      </c>
      <c r="C2596" s="101" t="s">
        <v>658</v>
      </c>
      <c r="D2596" s="100" t="s">
        <v>351</v>
      </c>
      <c r="E2596" s="102" t="s">
        <v>432</v>
      </c>
      <c r="F2596" s="102">
        <v>2.7</v>
      </c>
      <c r="G2596" s="102">
        <v>2.6</v>
      </c>
      <c r="H2596" s="102" t="s">
        <v>432</v>
      </c>
      <c r="I2596" s="102">
        <v>2.6</v>
      </c>
      <c r="J2596" s="100" t="s">
        <v>345</v>
      </c>
      <c r="K2596" s="100" t="s">
        <v>346</v>
      </c>
      <c r="L2596" s="100" t="s">
        <v>357</v>
      </c>
    </row>
    <row r="2597" spans="1:12" hidden="1" x14ac:dyDescent="0.3">
      <c r="A2597" s="100" t="s">
        <v>4342</v>
      </c>
      <c r="B2597" s="97" t="s">
        <v>733</v>
      </c>
      <c r="C2597" s="101" t="s">
        <v>523</v>
      </c>
      <c r="D2597" s="100" t="s">
        <v>351</v>
      </c>
      <c r="E2597" s="102" t="s">
        <v>344</v>
      </c>
      <c r="F2597" s="102" t="s">
        <v>343</v>
      </c>
      <c r="G2597" s="102" t="s">
        <v>343</v>
      </c>
      <c r="H2597" s="102" t="s">
        <v>344</v>
      </c>
      <c r="I2597" s="102" t="s">
        <v>343</v>
      </c>
      <c r="J2597" s="100" t="s">
        <v>345</v>
      </c>
      <c r="K2597" s="100" t="s">
        <v>346</v>
      </c>
      <c r="L2597" s="100" t="s">
        <v>347</v>
      </c>
    </row>
    <row r="2598" spans="1:12" hidden="1" x14ac:dyDescent="0.3">
      <c r="A2598" s="100" t="s">
        <v>4343</v>
      </c>
      <c r="B2598" s="97" t="s">
        <v>4344</v>
      </c>
      <c r="C2598" s="101" t="s">
        <v>325</v>
      </c>
      <c r="D2598" s="100" t="s">
        <v>351</v>
      </c>
      <c r="E2598" s="102" t="s">
        <v>393</v>
      </c>
      <c r="F2598" s="102" t="s">
        <v>393</v>
      </c>
      <c r="G2598" s="102" t="s">
        <v>393</v>
      </c>
      <c r="H2598" s="102" t="s">
        <v>393</v>
      </c>
      <c r="I2598" s="102" t="s">
        <v>393</v>
      </c>
      <c r="J2598" s="100" t="s">
        <v>345</v>
      </c>
      <c r="K2598" s="100" t="s">
        <v>346</v>
      </c>
      <c r="L2598" s="100" t="s">
        <v>347</v>
      </c>
    </row>
    <row r="2599" spans="1:12" hidden="1" x14ac:dyDescent="0.3">
      <c r="A2599" s="100" t="s">
        <v>4345</v>
      </c>
      <c r="B2599" s="97" t="s">
        <v>1013</v>
      </c>
      <c r="C2599" s="101" t="s">
        <v>686</v>
      </c>
      <c r="D2599" s="100" t="s">
        <v>342</v>
      </c>
      <c r="E2599" s="102">
        <v>1.52</v>
      </c>
      <c r="F2599" s="102">
        <v>1.85</v>
      </c>
      <c r="G2599" s="102">
        <v>1.94</v>
      </c>
      <c r="H2599" s="102">
        <v>2.21</v>
      </c>
      <c r="I2599" s="102">
        <v>1.88</v>
      </c>
      <c r="J2599" s="100" t="s">
        <v>352</v>
      </c>
      <c r="K2599" s="100" t="s">
        <v>346</v>
      </c>
      <c r="L2599" s="100" t="s">
        <v>353</v>
      </c>
    </row>
    <row r="2600" spans="1:12" hidden="1" x14ac:dyDescent="0.3">
      <c r="A2600" s="100" t="s">
        <v>4346</v>
      </c>
      <c r="B2600" s="97" t="s">
        <v>4347</v>
      </c>
      <c r="C2600" s="101" t="s">
        <v>460</v>
      </c>
      <c r="D2600" s="100" t="s">
        <v>351</v>
      </c>
      <c r="E2600" s="102">
        <v>1.4</v>
      </c>
      <c r="F2600" s="102">
        <v>1.71</v>
      </c>
      <c r="G2600" s="102">
        <v>2.5499999999999998</v>
      </c>
      <c r="H2600" s="102">
        <v>1.9</v>
      </c>
      <c r="I2600" s="102">
        <v>1.89</v>
      </c>
      <c r="J2600" s="100" t="s">
        <v>352</v>
      </c>
      <c r="K2600" s="100" t="s">
        <v>346</v>
      </c>
      <c r="L2600" s="100" t="s">
        <v>353</v>
      </c>
    </row>
    <row r="2601" spans="1:12" hidden="1" x14ac:dyDescent="0.3">
      <c r="A2601" s="100" t="s">
        <v>4348</v>
      </c>
      <c r="B2601" s="97" t="s">
        <v>866</v>
      </c>
      <c r="C2601" s="101" t="s">
        <v>396</v>
      </c>
      <c r="D2601" s="100" t="s">
        <v>351</v>
      </c>
      <c r="E2601" s="102" t="s">
        <v>343</v>
      </c>
      <c r="F2601" s="102" t="s">
        <v>343</v>
      </c>
      <c r="G2601" s="102" t="s">
        <v>343</v>
      </c>
      <c r="H2601" s="102" t="s">
        <v>344</v>
      </c>
      <c r="I2601" s="102" t="s">
        <v>343</v>
      </c>
      <c r="J2601" s="100" t="s">
        <v>345</v>
      </c>
      <c r="K2601" s="100" t="s">
        <v>346</v>
      </c>
      <c r="L2601" s="100" t="s">
        <v>347</v>
      </c>
    </row>
    <row r="2602" spans="1:12" hidden="1" x14ac:dyDescent="0.3">
      <c r="A2602" s="100" t="s">
        <v>4349</v>
      </c>
      <c r="B2602" s="97" t="s">
        <v>539</v>
      </c>
      <c r="C2602" s="101" t="s">
        <v>868</v>
      </c>
      <c r="D2602" s="100" t="s">
        <v>342</v>
      </c>
      <c r="E2602" s="102">
        <v>1.48</v>
      </c>
      <c r="F2602" s="102">
        <v>1.82</v>
      </c>
      <c r="G2602" s="102">
        <v>1.84</v>
      </c>
      <c r="H2602" s="102">
        <v>2.39</v>
      </c>
      <c r="I2602" s="102">
        <v>1.88</v>
      </c>
      <c r="J2602" s="100" t="s">
        <v>352</v>
      </c>
      <c r="K2602" s="100" t="s">
        <v>346</v>
      </c>
      <c r="L2602" s="100" t="s">
        <v>353</v>
      </c>
    </row>
    <row r="2603" spans="1:12" hidden="1" x14ac:dyDescent="0.3">
      <c r="A2603" s="100" t="s">
        <v>4350</v>
      </c>
      <c r="B2603" s="97" t="s">
        <v>398</v>
      </c>
      <c r="C2603" s="101" t="s">
        <v>384</v>
      </c>
      <c r="D2603" s="100" t="s">
        <v>342</v>
      </c>
      <c r="E2603" s="102" t="s">
        <v>344</v>
      </c>
      <c r="F2603" s="102" t="s">
        <v>343</v>
      </c>
      <c r="G2603" s="102" t="s">
        <v>343</v>
      </c>
      <c r="H2603" s="102" t="s">
        <v>344</v>
      </c>
      <c r="I2603" s="102" t="s">
        <v>343</v>
      </c>
      <c r="J2603" s="100" t="s">
        <v>345</v>
      </c>
      <c r="K2603" s="100" t="s">
        <v>346</v>
      </c>
      <c r="L2603" s="100" t="s">
        <v>347</v>
      </c>
    </row>
    <row r="2604" spans="1:12" hidden="1" x14ac:dyDescent="0.3">
      <c r="A2604" s="100" t="s">
        <v>4351</v>
      </c>
      <c r="B2604" s="97" t="s">
        <v>2306</v>
      </c>
      <c r="C2604" s="101" t="s">
        <v>384</v>
      </c>
      <c r="D2604" s="100" t="s">
        <v>351</v>
      </c>
      <c r="E2604" s="102" t="s">
        <v>344</v>
      </c>
      <c r="F2604" s="102" t="s">
        <v>344</v>
      </c>
      <c r="G2604" s="102" t="s">
        <v>344</v>
      </c>
      <c r="H2604" s="102" t="s">
        <v>344</v>
      </c>
      <c r="I2604" s="102" t="s">
        <v>344</v>
      </c>
      <c r="J2604" s="100" t="s">
        <v>345</v>
      </c>
      <c r="K2604" s="100" t="s">
        <v>346</v>
      </c>
      <c r="L2604" s="100" t="s">
        <v>347</v>
      </c>
    </row>
    <row r="2605" spans="1:12" hidden="1" x14ac:dyDescent="0.3">
      <c r="A2605" s="100" t="s">
        <v>4352</v>
      </c>
      <c r="B2605" s="97" t="s">
        <v>866</v>
      </c>
      <c r="C2605" s="101" t="s">
        <v>473</v>
      </c>
      <c r="D2605" s="100" t="s">
        <v>351</v>
      </c>
      <c r="E2605" s="102" t="s">
        <v>343</v>
      </c>
      <c r="F2605" s="102" t="s">
        <v>343</v>
      </c>
      <c r="G2605" s="102" t="s">
        <v>343</v>
      </c>
      <c r="H2605" s="102" t="s">
        <v>344</v>
      </c>
      <c r="I2605" s="102" t="s">
        <v>343</v>
      </c>
      <c r="J2605" s="100" t="s">
        <v>345</v>
      </c>
      <c r="K2605" s="100" t="s">
        <v>346</v>
      </c>
      <c r="L2605" s="100" t="s">
        <v>347</v>
      </c>
    </row>
    <row r="2606" spans="1:12" hidden="1" x14ac:dyDescent="0.3">
      <c r="A2606" s="100" t="s">
        <v>4353</v>
      </c>
      <c r="B2606" s="97" t="s">
        <v>1743</v>
      </c>
      <c r="C2606" s="101" t="s">
        <v>460</v>
      </c>
      <c r="D2606" s="100" t="s">
        <v>342</v>
      </c>
      <c r="E2606" s="102">
        <v>1.37</v>
      </c>
      <c r="F2606" s="102">
        <v>1.61</v>
      </c>
      <c r="G2606" s="102">
        <v>1.8</v>
      </c>
      <c r="H2606" s="102">
        <v>2.13</v>
      </c>
      <c r="I2606" s="102">
        <v>1.73</v>
      </c>
      <c r="J2606" s="100" t="s">
        <v>352</v>
      </c>
      <c r="K2606" s="100" t="s">
        <v>346</v>
      </c>
      <c r="L2606" s="100" t="s">
        <v>353</v>
      </c>
    </row>
    <row r="2607" spans="1:12" hidden="1" x14ac:dyDescent="0.3">
      <c r="A2607" s="100" t="s">
        <v>4354</v>
      </c>
      <c r="B2607" s="97" t="s">
        <v>4355</v>
      </c>
      <c r="C2607" s="101" t="s">
        <v>356</v>
      </c>
      <c r="D2607" s="100" t="s">
        <v>363</v>
      </c>
      <c r="E2607" s="102" t="s">
        <v>364</v>
      </c>
      <c r="F2607" s="102" t="s">
        <v>364</v>
      </c>
      <c r="G2607" s="102" t="s">
        <v>364</v>
      </c>
      <c r="H2607" s="102" t="s">
        <v>364</v>
      </c>
      <c r="I2607" s="102" t="s">
        <v>364</v>
      </c>
      <c r="J2607" s="100" t="s">
        <v>365</v>
      </c>
      <c r="K2607" s="100" t="s">
        <v>346</v>
      </c>
      <c r="L2607" s="100" t="s">
        <v>347</v>
      </c>
    </row>
    <row r="2608" spans="1:12" hidden="1" x14ac:dyDescent="0.3">
      <c r="A2608" s="100" t="s">
        <v>4356</v>
      </c>
      <c r="B2608" s="97" t="s">
        <v>2203</v>
      </c>
      <c r="C2608" s="101" t="s">
        <v>443</v>
      </c>
      <c r="D2608" s="100" t="s">
        <v>351</v>
      </c>
      <c r="E2608" s="102">
        <v>1.57</v>
      </c>
      <c r="F2608" s="102">
        <v>1.81</v>
      </c>
      <c r="G2608" s="102">
        <v>1.91</v>
      </c>
      <c r="H2608" s="102">
        <v>2.29</v>
      </c>
      <c r="I2608" s="102">
        <v>1.9</v>
      </c>
      <c r="J2608" s="100" t="s">
        <v>352</v>
      </c>
      <c r="K2608" s="100" t="s">
        <v>346</v>
      </c>
      <c r="L2608" s="100" t="s">
        <v>353</v>
      </c>
    </row>
    <row r="2609" spans="1:12" hidden="1" x14ac:dyDescent="0.3">
      <c r="A2609" s="100" t="s">
        <v>4357</v>
      </c>
      <c r="B2609" s="97" t="s">
        <v>4358</v>
      </c>
      <c r="C2609" s="101" t="s">
        <v>360</v>
      </c>
      <c r="D2609" s="100" t="s">
        <v>342</v>
      </c>
      <c r="E2609" s="102">
        <v>1.53</v>
      </c>
      <c r="F2609" s="102">
        <v>1.78</v>
      </c>
      <c r="G2609" s="102">
        <v>1.88</v>
      </c>
      <c r="H2609" s="102">
        <v>2.2799999999999998</v>
      </c>
      <c r="I2609" s="102">
        <v>1.87</v>
      </c>
      <c r="J2609" s="100" t="s">
        <v>352</v>
      </c>
      <c r="K2609" s="100" t="s">
        <v>346</v>
      </c>
      <c r="L2609" s="100" t="s">
        <v>353</v>
      </c>
    </row>
    <row r="2610" spans="1:12" hidden="1" x14ac:dyDescent="0.3">
      <c r="A2610" s="100" t="s">
        <v>4359</v>
      </c>
      <c r="B2610" s="97" t="s">
        <v>398</v>
      </c>
      <c r="C2610" s="101" t="s">
        <v>371</v>
      </c>
      <c r="D2610" s="100" t="s">
        <v>351</v>
      </c>
      <c r="E2610" s="102" t="s">
        <v>344</v>
      </c>
      <c r="F2610" s="102" t="s">
        <v>343</v>
      </c>
      <c r="G2610" s="102" t="s">
        <v>343</v>
      </c>
      <c r="H2610" s="102" t="s">
        <v>344</v>
      </c>
      <c r="I2610" s="102" t="s">
        <v>343</v>
      </c>
      <c r="J2610" s="100" t="s">
        <v>345</v>
      </c>
      <c r="K2610" s="100" t="s">
        <v>346</v>
      </c>
      <c r="L2610" s="100" t="s">
        <v>347</v>
      </c>
    </row>
    <row r="2611" spans="1:12" hidden="1" x14ac:dyDescent="0.3">
      <c r="A2611" s="100" t="s">
        <v>4360</v>
      </c>
      <c r="B2611" s="97" t="s">
        <v>1427</v>
      </c>
      <c r="C2611" s="101" t="s">
        <v>389</v>
      </c>
      <c r="D2611" s="100" t="s">
        <v>342</v>
      </c>
      <c r="E2611" s="102">
        <v>1.48</v>
      </c>
      <c r="F2611" s="102">
        <v>1.82</v>
      </c>
      <c r="G2611" s="102">
        <v>1.84</v>
      </c>
      <c r="H2611" s="102">
        <v>2.39</v>
      </c>
      <c r="I2611" s="102">
        <v>1.88</v>
      </c>
      <c r="J2611" s="100" t="s">
        <v>352</v>
      </c>
      <c r="K2611" s="100" t="s">
        <v>346</v>
      </c>
      <c r="L2611" s="100" t="s">
        <v>353</v>
      </c>
    </row>
    <row r="2612" spans="1:12" hidden="1" x14ac:dyDescent="0.3">
      <c r="A2612" s="100" t="s">
        <v>4361</v>
      </c>
      <c r="B2612" s="97" t="s">
        <v>4362</v>
      </c>
      <c r="C2612" s="101" t="s">
        <v>460</v>
      </c>
      <c r="D2612" s="100" t="s">
        <v>351</v>
      </c>
      <c r="E2612" s="102">
        <v>1.51</v>
      </c>
      <c r="F2612" s="102">
        <v>1.82</v>
      </c>
      <c r="G2612" s="102">
        <v>2.14</v>
      </c>
      <c r="H2612" s="102">
        <v>2.31</v>
      </c>
      <c r="I2612" s="102">
        <v>1.95</v>
      </c>
      <c r="J2612" s="100" t="s">
        <v>352</v>
      </c>
      <c r="K2612" s="100" t="s">
        <v>346</v>
      </c>
      <c r="L2612" s="100" t="s">
        <v>353</v>
      </c>
    </row>
    <row r="2613" spans="1:12" hidden="1" x14ac:dyDescent="0.3">
      <c r="A2613" s="100" t="s">
        <v>4363</v>
      </c>
      <c r="B2613" s="97" t="s">
        <v>1547</v>
      </c>
      <c r="C2613" s="101" t="s">
        <v>460</v>
      </c>
      <c r="D2613" s="100" t="s">
        <v>351</v>
      </c>
      <c r="E2613" s="102">
        <v>1.48</v>
      </c>
      <c r="F2613" s="102">
        <v>1.82</v>
      </c>
      <c r="G2613" s="102">
        <v>1.84</v>
      </c>
      <c r="H2613" s="102">
        <v>2.39</v>
      </c>
      <c r="I2613" s="102">
        <v>1.88</v>
      </c>
      <c r="J2613" s="100" t="s">
        <v>352</v>
      </c>
      <c r="K2613" s="100" t="s">
        <v>346</v>
      </c>
      <c r="L2613" s="100" t="s">
        <v>353</v>
      </c>
    </row>
    <row r="2614" spans="1:12" hidden="1" x14ac:dyDescent="0.3">
      <c r="A2614" s="100" t="s">
        <v>4364</v>
      </c>
      <c r="B2614" s="97" t="s">
        <v>1213</v>
      </c>
      <c r="C2614" s="101" t="s">
        <v>466</v>
      </c>
      <c r="D2614" s="100" t="s">
        <v>342</v>
      </c>
      <c r="E2614" s="102">
        <v>1.4</v>
      </c>
      <c r="F2614" s="102">
        <v>1.76</v>
      </c>
      <c r="G2614" s="102">
        <v>1.86</v>
      </c>
      <c r="H2614" s="102">
        <v>2.16</v>
      </c>
      <c r="I2614" s="102">
        <v>1.8</v>
      </c>
      <c r="J2614" s="100" t="s">
        <v>352</v>
      </c>
      <c r="K2614" s="100" t="s">
        <v>346</v>
      </c>
      <c r="L2614" s="100" t="s">
        <v>353</v>
      </c>
    </row>
    <row r="2615" spans="1:12" hidden="1" x14ac:dyDescent="0.3">
      <c r="A2615" s="100" t="s">
        <v>4365</v>
      </c>
      <c r="B2615" s="97" t="s">
        <v>4366</v>
      </c>
      <c r="C2615" s="101" t="s">
        <v>384</v>
      </c>
      <c r="D2615" s="100" t="s">
        <v>351</v>
      </c>
      <c r="E2615" s="102" t="s">
        <v>364</v>
      </c>
      <c r="F2615" s="102" t="s">
        <v>364</v>
      </c>
      <c r="G2615" s="102" t="s">
        <v>364</v>
      </c>
      <c r="H2615" s="102" t="s">
        <v>364</v>
      </c>
      <c r="I2615" s="102" t="s">
        <v>364</v>
      </c>
      <c r="J2615" s="100" t="s">
        <v>345</v>
      </c>
      <c r="K2615" s="100" t="s">
        <v>346</v>
      </c>
      <c r="L2615" s="100" t="s">
        <v>347</v>
      </c>
    </row>
    <row r="2616" spans="1:12" hidden="1" x14ac:dyDescent="0.3">
      <c r="A2616" s="100" t="s">
        <v>4367</v>
      </c>
      <c r="B2616" s="97" t="s">
        <v>941</v>
      </c>
      <c r="C2616" s="101" t="s">
        <v>466</v>
      </c>
      <c r="D2616" s="100" t="s">
        <v>351</v>
      </c>
      <c r="E2616" s="102">
        <v>1.48</v>
      </c>
      <c r="F2616" s="102">
        <v>1.82</v>
      </c>
      <c r="G2616" s="102">
        <v>1.84</v>
      </c>
      <c r="H2616" s="102">
        <v>2.39</v>
      </c>
      <c r="I2616" s="102">
        <v>1.88</v>
      </c>
      <c r="J2616" s="100" t="s">
        <v>352</v>
      </c>
      <c r="K2616" s="100" t="s">
        <v>346</v>
      </c>
      <c r="L2616" s="100" t="s">
        <v>353</v>
      </c>
    </row>
    <row r="2617" spans="1:12" hidden="1" x14ac:dyDescent="0.3">
      <c r="A2617" s="100" t="s">
        <v>4368</v>
      </c>
      <c r="B2617" s="97" t="s">
        <v>568</v>
      </c>
      <c r="C2617" s="101" t="s">
        <v>670</v>
      </c>
      <c r="D2617" s="100" t="s">
        <v>342</v>
      </c>
      <c r="E2617" s="102" t="s">
        <v>343</v>
      </c>
      <c r="F2617" s="102" t="s">
        <v>343</v>
      </c>
      <c r="G2617" s="102" t="s">
        <v>343</v>
      </c>
      <c r="H2617" s="102" t="s">
        <v>344</v>
      </c>
      <c r="I2617" s="102" t="s">
        <v>343</v>
      </c>
      <c r="J2617" s="100" t="s">
        <v>345</v>
      </c>
      <c r="K2617" s="100" t="s">
        <v>346</v>
      </c>
      <c r="L2617" s="100" t="s">
        <v>347</v>
      </c>
    </row>
    <row r="2618" spans="1:12" hidden="1" x14ac:dyDescent="0.3">
      <c r="A2618" s="100" t="s">
        <v>4369</v>
      </c>
      <c r="B2618" s="97" t="s">
        <v>359</v>
      </c>
      <c r="C2618" s="101" t="s">
        <v>691</v>
      </c>
      <c r="D2618" s="100" t="s">
        <v>351</v>
      </c>
      <c r="E2618" s="102">
        <v>1.51</v>
      </c>
      <c r="F2618" s="102">
        <v>1.68</v>
      </c>
      <c r="G2618" s="102">
        <v>1.83</v>
      </c>
      <c r="H2618" s="102">
        <v>2.3199999999999998</v>
      </c>
      <c r="I2618" s="102">
        <v>1.83</v>
      </c>
      <c r="J2618" s="100" t="s">
        <v>352</v>
      </c>
      <c r="K2618" s="100" t="s">
        <v>346</v>
      </c>
      <c r="L2618" s="100" t="s">
        <v>353</v>
      </c>
    </row>
    <row r="2619" spans="1:12" hidden="1" x14ac:dyDescent="0.3">
      <c r="A2619" s="100" t="s">
        <v>4370</v>
      </c>
      <c r="B2619" s="97" t="s">
        <v>492</v>
      </c>
      <c r="C2619" s="101" t="s">
        <v>736</v>
      </c>
      <c r="D2619" s="100" t="s">
        <v>342</v>
      </c>
      <c r="E2619" s="102" t="s">
        <v>344</v>
      </c>
      <c r="F2619" s="102" t="s">
        <v>343</v>
      </c>
      <c r="G2619" s="102" t="s">
        <v>343</v>
      </c>
      <c r="H2619" s="102" t="s">
        <v>344</v>
      </c>
      <c r="I2619" s="102" t="s">
        <v>343</v>
      </c>
      <c r="J2619" s="100" t="s">
        <v>345</v>
      </c>
      <c r="K2619" s="100" t="s">
        <v>346</v>
      </c>
      <c r="L2619" s="100" t="s">
        <v>347</v>
      </c>
    </row>
    <row r="2620" spans="1:12" hidden="1" x14ac:dyDescent="0.3">
      <c r="A2620" s="100" t="s">
        <v>4371</v>
      </c>
      <c r="B2620" s="97" t="s">
        <v>4372</v>
      </c>
      <c r="C2620" s="101" t="s">
        <v>350</v>
      </c>
      <c r="D2620" s="100" t="s">
        <v>351</v>
      </c>
      <c r="E2620" s="102">
        <v>1.42</v>
      </c>
      <c r="F2620" s="102">
        <v>1.71</v>
      </c>
      <c r="G2620" s="102">
        <v>1.88</v>
      </c>
      <c r="H2620" s="102">
        <v>2.25</v>
      </c>
      <c r="I2620" s="102">
        <v>1.82</v>
      </c>
      <c r="J2620" s="100" t="s">
        <v>352</v>
      </c>
      <c r="K2620" s="100" t="s">
        <v>346</v>
      </c>
      <c r="L2620" s="100" t="s">
        <v>353</v>
      </c>
    </row>
    <row r="2621" spans="1:12" hidden="1" x14ac:dyDescent="0.3">
      <c r="A2621" s="100" t="s">
        <v>4373</v>
      </c>
      <c r="B2621" s="97" t="s">
        <v>2038</v>
      </c>
      <c r="C2621" s="101" t="s">
        <v>670</v>
      </c>
      <c r="D2621" s="100" t="s">
        <v>351</v>
      </c>
      <c r="E2621" s="102" t="s">
        <v>393</v>
      </c>
      <c r="F2621" s="102" t="s">
        <v>393</v>
      </c>
      <c r="G2621" s="102" t="s">
        <v>393</v>
      </c>
      <c r="H2621" s="102" t="s">
        <v>393</v>
      </c>
      <c r="I2621" s="102" t="s">
        <v>393</v>
      </c>
      <c r="J2621" s="100" t="s">
        <v>345</v>
      </c>
      <c r="K2621" s="100" t="s">
        <v>346</v>
      </c>
      <c r="L2621" s="100" t="s">
        <v>347</v>
      </c>
    </row>
    <row r="2622" spans="1:12" hidden="1" x14ac:dyDescent="0.3">
      <c r="A2622" s="100" t="s">
        <v>4374</v>
      </c>
      <c r="B2622" s="97" t="s">
        <v>2822</v>
      </c>
      <c r="C2622" s="101" t="s">
        <v>350</v>
      </c>
      <c r="D2622" s="100" t="s">
        <v>351</v>
      </c>
      <c r="E2622" s="102">
        <v>1.77</v>
      </c>
      <c r="F2622" s="102">
        <v>1.97</v>
      </c>
      <c r="G2622" s="102">
        <v>2.0699999999999998</v>
      </c>
      <c r="H2622" s="102">
        <v>2.37</v>
      </c>
      <c r="I2622" s="102">
        <v>2.0499999999999998</v>
      </c>
      <c r="J2622" s="100" t="s">
        <v>352</v>
      </c>
      <c r="K2622" s="100" t="s">
        <v>346</v>
      </c>
      <c r="L2622" s="100" t="s">
        <v>353</v>
      </c>
    </row>
    <row r="2623" spans="1:12" hidden="1" x14ac:dyDescent="0.3">
      <c r="A2623" s="100" t="s">
        <v>4375</v>
      </c>
      <c r="B2623" s="97" t="s">
        <v>451</v>
      </c>
      <c r="C2623" s="101" t="s">
        <v>754</v>
      </c>
      <c r="D2623" s="100" t="s">
        <v>351</v>
      </c>
      <c r="E2623" s="102" t="s">
        <v>343</v>
      </c>
      <c r="F2623" s="102" t="s">
        <v>343</v>
      </c>
      <c r="G2623" s="102" t="s">
        <v>343</v>
      </c>
      <c r="H2623" s="102" t="s">
        <v>344</v>
      </c>
      <c r="I2623" s="102" t="s">
        <v>343</v>
      </c>
      <c r="J2623" s="100" t="s">
        <v>345</v>
      </c>
      <c r="K2623" s="100" t="s">
        <v>346</v>
      </c>
      <c r="L2623" s="100" t="s">
        <v>347</v>
      </c>
    </row>
    <row r="2624" spans="1:12" hidden="1" x14ac:dyDescent="0.3">
      <c r="A2624" s="100" t="s">
        <v>4376</v>
      </c>
      <c r="B2624" s="97" t="s">
        <v>388</v>
      </c>
      <c r="C2624" s="101" t="s">
        <v>399</v>
      </c>
      <c r="D2624" s="100" t="s">
        <v>351</v>
      </c>
      <c r="E2624" s="102">
        <v>1.48</v>
      </c>
      <c r="F2624" s="102">
        <v>1.82</v>
      </c>
      <c r="G2624" s="102">
        <v>1.84</v>
      </c>
      <c r="H2624" s="102">
        <v>2.39</v>
      </c>
      <c r="I2624" s="102">
        <v>1.88</v>
      </c>
      <c r="J2624" s="100" t="s">
        <v>352</v>
      </c>
      <c r="K2624" s="100" t="s">
        <v>346</v>
      </c>
      <c r="L2624" s="100" t="s">
        <v>353</v>
      </c>
    </row>
    <row r="2625" spans="1:12" hidden="1" x14ac:dyDescent="0.3">
      <c r="A2625" s="100" t="s">
        <v>4377</v>
      </c>
      <c r="B2625" s="97" t="s">
        <v>4378</v>
      </c>
      <c r="C2625" s="101" t="s">
        <v>514</v>
      </c>
      <c r="D2625" s="100" t="s">
        <v>351</v>
      </c>
      <c r="E2625" s="102" t="s">
        <v>344</v>
      </c>
      <c r="F2625" s="102" t="s">
        <v>344</v>
      </c>
      <c r="G2625" s="102" t="s">
        <v>344</v>
      </c>
      <c r="H2625" s="102" t="s">
        <v>344</v>
      </c>
      <c r="I2625" s="102" t="s">
        <v>344</v>
      </c>
      <c r="J2625" s="100" t="s">
        <v>345</v>
      </c>
      <c r="K2625" s="100" t="s">
        <v>346</v>
      </c>
      <c r="L2625" s="100" t="s">
        <v>347</v>
      </c>
    </row>
    <row r="2626" spans="1:12" hidden="1" x14ac:dyDescent="0.3">
      <c r="A2626" s="100" t="s">
        <v>4379</v>
      </c>
      <c r="B2626" s="97" t="s">
        <v>4380</v>
      </c>
      <c r="C2626" s="101" t="s">
        <v>514</v>
      </c>
      <c r="D2626" s="100" t="s">
        <v>342</v>
      </c>
      <c r="E2626" s="102">
        <v>1.6020000000000001</v>
      </c>
      <c r="F2626" s="102">
        <v>1.8879999999999999</v>
      </c>
      <c r="G2626" s="102">
        <v>1.9219999999999999</v>
      </c>
      <c r="H2626" s="102">
        <v>2.06</v>
      </c>
      <c r="I2626" s="102">
        <v>1.8680000000000001</v>
      </c>
      <c r="J2626" s="100" t="s">
        <v>435</v>
      </c>
      <c r="K2626" s="100" t="s">
        <v>346</v>
      </c>
      <c r="L2626" s="100" t="s">
        <v>353</v>
      </c>
    </row>
    <row r="2627" spans="1:12" hidden="1" x14ac:dyDescent="0.3">
      <c r="A2627" s="100" t="s">
        <v>4381</v>
      </c>
      <c r="B2627" s="97" t="s">
        <v>733</v>
      </c>
      <c r="C2627" s="101" t="s">
        <v>371</v>
      </c>
      <c r="D2627" s="100" t="s">
        <v>342</v>
      </c>
      <c r="E2627" s="102" t="s">
        <v>344</v>
      </c>
      <c r="F2627" s="102" t="s">
        <v>343</v>
      </c>
      <c r="G2627" s="102" t="s">
        <v>343</v>
      </c>
      <c r="H2627" s="102" t="s">
        <v>344</v>
      </c>
      <c r="I2627" s="102" t="s">
        <v>343</v>
      </c>
      <c r="J2627" s="100" t="s">
        <v>345</v>
      </c>
      <c r="K2627" s="100" t="s">
        <v>346</v>
      </c>
      <c r="L2627" s="100" t="s">
        <v>347</v>
      </c>
    </row>
    <row r="2628" spans="1:12" hidden="1" x14ac:dyDescent="0.3">
      <c r="A2628" s="100" t="s">
        <v>4382</v>
      </c>
      <c r="B2628" s="97" t="s">
        <v>535</v>
      </c>
      <c r="C2628" s="101" t="s">
        <v>378</v>
      </c>
      <c r="D2628" s="100" t="s">
        <v>351</v>
      </c>
      <c r="E2628" s="102" t="s">
        <v>344</v>
      </c>
      <c r="F2628" s="102" t="s">
        <v>343</v>
      </c>
      <c r="G2628" s="102" t="s">
        <v>343</v>
      </c>
      <c r="H2628" s="102" t="s">
        <v>344</v>
      </c>
      <c r="I2628" s="102" t="s">
        <v>343</v>
      </c>
      <c r="J2628" s="100" t="s">
        <v>345</v>
      </c>
      <c r="K2628" s="100" t="s">
        <v>346</v>
      </c>
      <c r="L2628" s="100" t="s">
        <v>347</v>
      </c>
    </row>
    <row r="2629" spans="1:12" hidden="1" x14ac:dyDescent="0.3">
      <c r="A2629" s="100" t="s">
        <v>4383</v>
      </c>
      <c r="B2629" s="97" t="s">
        <v>866</v>
      </c>
      <c r="C2629" s="101" t="s">
        <v>415</v>
      </c>
      <c r="D2629" s="100" t="s">
        <v>351</v>
      </c>
      <c r="E2629" s="102" t="s">
        <v>343</v>
      </c>
      <c r="F2629" s="102" t="s">
        <v>343</v>
      </c>
      <c r="G2629" s="102" t="s">
        <v>343</v>
      </c>
      <c r="H2629" s="102" t="s">
        <v>344</v>
      </c>
      <c r="I2629" s="102" t="s">
        <v>343</v>
      </c>
      <c r="J2629" s="100" t="s">
        <v>345</v>
      </c>
      <c r="K2629" s="100" t="s">
        <v>346</v>
      </c>
      <c r="L2629" s="100" t="s">
        <v>347</v>
      </c>
    </row>
    <row r="2630" spans="1:12" hidden="1" x14ac:dyDescent="0.3">
      <c r="A2630" s="100" t="s">
        <v>4384</v>
      </c>
      <c r="B2630" s="97" t="s">
        <v>650</v>
      </c>
      <c r="C2630" s="101" t="s">
        <v>743</v>
      </c>
      <c r="D2630" s="100" t="s">
        <v>351</v>
      </c>
      <c r="E2630" s="102" t="s">
        <v>393</v>
      </c>
      <c r="F2630" s="102" t="s">
        <v>393</v>
      </c>
      <c r="G2630" s="102" t="s">
        <v>393</v>
      </c>
      <c r="H2630" s="102" t="s">
        <v>393</v>
      </c>
      <c r="I2630" s="102" t="s">
        <v>393</v>
      </c>
      <c r="J2630" s="100" t="s">
        <v>345</v>
      </c>
      <c r="K2630" s="100" t="s">
        <v>346</v>
      </c>
      <c r="L2630" s="100" t="s">
        <v>347</v>
      </c>
    </row>
    <row r="2631" spans="1:12" hidden="1" x14ac:dyDescent="0.3">
      <c r="A2631" s="100" t="s">
        <v>4385</v>
      </c>
      <c r="B2631" s="97" t="s">
        <v>4386</v>
      </c>
      <c r="C2631" s="101" t="s">
        <v>356</v>
      </c>
      <c r="D2631" s="100" t="s">
        <v>351</v>
      </c>
      <c r="E2631" s="102">
        <v>1.45</v>
      </c>
      <c r="F2631" s="102">
        <v>1.75</v>
      </c>
      <c r="G2631" s="102">
        <v>1.95</v>
      </c>
      <c r="H2631" s="102">
        <v>2.2200000000000002</v>
      </c>
      <c r="I2631" s="102">
        <v>1.84</v>
      </c>
      <c r="J2631" s="100" t="s">
        <v>352</v>
      </c>
      <c r="K2631" s="100" t="s">
        <v>346</v>
      </c>
      <c r="L2631" s="100" t="s">
        <v>353</v>
      </c>
    </row>
    <row r="2632" spans="1:12" hidden="1" x14ac:dyDescent="0.3">
      <c r="A2632" s="100" t="s">
        <v>4387</v>
      </c>
      <c r="B2632" s="97" t="s">
        <v>758</v>
      </c>
      <c r="C2632" s="101" t="s">
        <v>514</v>
      </c>
      <c r="D2632" s="100" t="s">
        <v>342</v>
      </c>
      <c r="E2632" s="102" t="s">
        <v>343</v>
      </c>
      <c r="F2632" s="102" t="s">
        <v>432</v>
      </c>
      <c r="G2632" s="102" t="s">
        <v>343</v>
      </c>
      <c r="H2632" s="102" t="s">
        <v>344</v>
      </c>
      <c r="I2632" s="102" t="s">
        <v>343</v>
      </c>
      <c r="J2632" s="100" t="s">
        <v>484</v>
      </c>
      <c r="K2632" s="100" t="s">
        <v>346</v>
      </c>
      <c r="L2632" s="100" t="s">
        <v>347</v>
      </c>
    </row>
    <row r="2633" spans="1:12" hidden="1" x14ac:dyDescent="0.3">
      <c r="A2633" s="100" t="s">
        <v>4388</v>
      </c>
      <c r="B2633" s="97" t="s">
        <v>660</v>
      </c>
      <c r="C2633" s="101" t="s">
        <v>443</v>
      </c>
      <c r="D2633" s="100" t="s">
        <v>342</v>
      </c>
      <c r="E2633" s="102" t="s">
        <v>344</v>
      </c>
      <c r="F2633" s="102" t="s">
        <v>344</v>
      </c>
      <c r="G2633" s="102" t="s">
        <v>343</v>
      </c>
      <c r="H2633" s="102" t="s">
        <v>344</v>
      </c>
      <c r="I2633" s="102" t="s">
        <v>343</v>
      </c>
      <c r="J2633" s="100" t="s">
        <v>345</v>
      </c>
      <c r="K2633" s="100" t="s">
        <v>346</v>
      </c>
      <c r="L2633" s="100" t="s">
        <v>347</v>
      </c>
    </row>
    <row r="2634" spans="1:12" hidden="1" x14ac:dyDescent="0.3">
      <c r="A2634" s="100" t="s">
        <v>4389</v>
      </c>
      <c r="B2634" s="97" t="s">
        <v>1237</v>
      </c>
      <c r="C2634" s="101" t="s">
        <v>514</v>
      </c>
      <c r="D2634" s="100" t="s">
        <v>342</v>
      </c>
      <c r="E2634" s="102">
        <v>2.0299999999999998</v>
      </c>
      <c r="F2634" s="102">
        <v>2.84</v>
      </c>
      <c r="G2634" s="102">
        <v>1.63</v>
      </c>
      <c r="H2634" s="102">
        <v>2.1800000000000002</v>
      </c>
      <c r="I2634" s="102">
        <v>2.17</v>
      </c>
      <c r="J2634" s="100" t="s">
        <v>922</v>
      </c>
      <c r="K2634" s="100" t="s">
        <v>346</v>
      </c>
      <c r="L2634" s="100" t="s">
        <v>353</v>
      </c>
    </row>
    <row r="2635" spans="1:12" hidden="1" x14ac:dyDescent="0.3">
      <c r="A2635" s="100" t="s">
        <v>4390</v>
      </c>
      <c r="B2635" s="97" t="s">
        <v>2001</v>
      </c>
      <c r="C2635" s="101" t="s">
        <v>1562</v>
      </c>
      <c r="D2635" s="100" t="s">
        <v>351</v>
      </c>
      <c r="E2635" s="102" t="s">
        <v>343</v>
      </c>
      <c r="F2635" s="102" t="s">
        <v>432</v>
      </c>
      <c r="G2635" s="102" t="s">
        <v>343</v>
      </c>
      <c r="H2635" s="102" t="s">
        <v>344</v>
      </c>
      <c r="I2635" s="102" t="s">
        <v>343</v>
      </c>
      <c r="J2635" s="100" t="s">
        <v>484</v>
      </c>
      <c r="K2635" s="100" t="s">
        <v>346</v>
      </c>
      <c r="L2635" s="100" t="s">
        <v>347</v>
      </c>
    </row>
    <row r="2636" spans="1:12" hidden="1" x14ac:dyDescent="0.3">
      <c r="A2636" s="100" t="s">
        <v>4391</v>
      </c>
      <c r="B2636" s="97" t="s">
        <v>735</v>
      </c>
      <c r="C2636" s="101" t="s">
        <v>425</v>
      </c>
      <c r="D2636" s="100" t="s">
        <v>351</v>
      </c>
      <c r="E2636" s="102" t="s">
        <v>393</v>
      </c>
      <c r="F2636" s="102" t="s">
        <v>393</v>
      </c>
      <c r="G2636" s="102" t="s">
        <v>393</v>
      </c>
      <c r="H2636" s="102" t="s">
        <v>393</v>
      </c>
      <c r="I2636" s="102" t="s">
        <v>393</v>
      </c>
      <c r="J2636" s="100" t="s">
        <v>345</v>
      </c>
      <c r="K2636" s="100" t="s">
        <v>346</v>
      </c>
      <c r="L2636" s="100" t="s">
        <v>347</v>
      </c>
    </row>
    <row r="2637" spans="1:12" hidden="1" x14ac:dyDescent="0.3">
      <c r="A2637" s="100" t="s">
        <v>4392</v>
      </c>
      <c r="B2637" s="97" t="s">
        <v>660</v>
      </c>
      <c r="C2637" s="101" t="s">
        <v>473</v>
      </c>
      <c r="D2637" s="100" t="s">
        <v>342</v>
      </c>
      <c r="E2637" s="102" t="s">
        <v>344</v>
      </c>
      <c r="F2637" s="102" t="s">
        <v>343</v>
      </c>
      <c r="G2637" s="102" t="s">
        <v>343</v>
      </c>
      <c r="H2637" s="102" t="s">
        <v>344</v>
      </c>
      <c r="I2637" s="102" t="s">
        <v>343</v>
      </c>
      <c r="J2637" s="100" t="s">
        <v>345</v>
      </c>
      <c r="K2637" s="100" t="s">
        <v>346</v>
      </c>
      <c r="L2637" s="100" t="s">
        <v>347</v>
      </c>
    </row>
    <row r="2638" spans="1:12" hidden="1" x14ac:dyDescent="0.3">
      <c r="A2638" s="100" t="s">
        <v>4393</v>
      </c>
      <c r="B2638" s="97" t="s">
        <v>4394</v>
      </c>
      <c r="C2638" s="101" t="s">
        <v>368</v>
      </c>
      <c r="D2638" s="100" t="s">
        <v>363</v>
      </c>
      <c r="E2638" s="102" t="s">
        <v>364</v>
      </c>
      <c r="F2638" s="102" t="s">
        <v>364</v>
      </c>
      <c r="G2638" s="102" t="s">
        <v>364</v>
      </c>
      <c r="H2638" s="102" t="s">
        <v>364</v>
      </c>
      <c r="I2638" s="102" t="s">
        <v>364</v>
      </c>
      <c r="J2638" s="100" t="s">
        <v>345</v>
      </c>
      <c r="K2638" s="100" t="s">
        <v>346</v>
      </c>
      <c r="L2638" s="100" t="s">
        <v>347</v>
      </c>
    </row>
    <row r="2639" spans="1:12" hidden="1" x14ac:dyDescent="0.3">
      <c r="A2639" s="100" t="s">
        <v>4395</v>
      </c>
      <c r="B2639" s="97" t="s">
        <v>976</v>
      </c>
      <c r="C2639" s="101" t="s">
        <v>691</v>
      </c>
      <c r="D2639" s="100" t="s">
        <v>342</v>
      </c>
      <c r="E2639" s="102">
        <v>1.48</v>
      </c>
      <c r="F2639" s="102">
        <v>1.82</v>
      </c>
      <c r="G2639" s="102">
        <v>1.84</v>
      </c>
      <c r="H2639" s="102">
        <v>2.39</v>
      </c>
      <c r="I2639" s="102">
        <v>1.88</v>
      </c>
      <c r="J2639" s="100" t="s">
        <v>352</v>
      </c>
      <c r="K2639" s="100" t="s">
        <v>346</v>
      </c>
      <c r="L2639" s="100" t="s">
        <v>353</v>
      </c>
    </row>
    <row r="2640" spans="1:12" hidden="1" x14ac:dyDescent="0.3">
      <c r="A2640" s="100" t="s">
        <v>4396</v>
      </c>
      <c r="B2640" s="97" t="s">
        <v>3815</v>
      </c>
      <c r="C2640" s="101" t="s">
        <v>460</v>
      </c>
      <c r="D2640" s="100" t="s">
        <v>342</v>
      </c>
      <c r="E2640" s="102">
        <v>1.44</v>
      </c>
      <c r="F2640" s="102">
        <v>1.98</v>
      </c>
      <c r="G2640" s="102">
        <v>2.14</v>
      </c>
      <c r="H2640" s="102">
        <v>2.35</v>
      </c>
      <c r="I2640" s="102">
        <v>1.98</v>
      </c>
      <c r="J2640" s="100" t="s">
        <v>352</v>
      </c>
      <c r="K2640" s="100" t="s">
        <v>346</v>
      </c>
      <c r="L2640" s="100" t="s">
        <v>353</v>
      </c>
    </row>
    <row r="2641" spans="1:12" hidden="1" x14ac:dyDescent="0.3">
      <c r="A2641" s="100" t="s">
        <v>4397</v>
      </c>
      <c r="B2641" s="97" t="s">
        <v>539</v>
      </c>
      <c r="C2641" s="101" t="s">
        <v>713</v>
      </c>
      <c r="D2641" s="100" t="s">
        <v>342</v>
      </c>
      <c r="E2641" s="102">
        <v>1.48</v>
      </c>
      <c r="F2641" s="102">
        <v>1.82</v>
      </c>
      <c r="G2641" s="102">
        <v>1.84</v>
      </c>
      <c r="H2641" s="102">
        <v>2.39</v>
      </c>
      <c r="I2641" s="102">
        <v>1.88</v>
      </c>
      <c r="J2641" s="100" t="s">
        <v>352</v>
      </c>
      <c r="K2641" s="100" t="s">
        <v>346</v>
      </c>
      <c r="L2641" s="100" t="s">
        <v>353</v>
      </c>
    </row>
    <row r="2642" spans="1:12" hidden="1" x14ac:dyDescent="0.3">
      <c r="A2642" s="100" t="s">
        <v>4398</v>
      </c>
      <c r="B2642" s="97" t="s">
        <v>1743</v>
      </c>
      <c r="C2642" s="101" t="s">
        <v>399</v>
      </c>
      <c r="D2642" s="100" t="s">
        <v>342</v>
      </c>
      <c r="E2642" s="102">
        <v>1.56</v>
      </c>
      <c r="F2642" s="102">
        <v>1.89</v>
      </c>
      <c r="G2642" s="102">
        <v>1.98</v>
      </c>
      <c r="H2642" s="102">
        <v>2.23</v>
      </c>
      <c r="I2642" s="102">
        <v>1.91</v>
      </c>
      <c r="J2642" s="100" t="s">
        <v>352</v>
      </c>
      <c r="K2642" s="100" t="s">
        <v>346</v>
      </c>
      <c r="L2642" s="100" t="s">
        <v>353</v>
      </c>
    </row>
    <row r="2643" spans="1:12" hidden="1" x14ac:dyDescent="0.3">
      <c r="A2643" s="100" t="s">
        <v>4399</v>
      </c>
      <c r="B2643" s="97" t="s">
        <v>4262</v>
      </c>
      <c r="C2643" s="101" t="s">
        <v>384</v>
      </c>
      <c r="D2643" s="100" t="s">
        <v>342</v>
      </c>
      <c r="E2643" s="102" t="s">
        <v>344</v>
      </c>
      <c r="F2643" s="102" t="s">
        <v>344</v>
      </c>
      <c r="G2643" s="102" t="s">
        <v>344</v>
      </c>
      <c r="H2643" s="102" t="s">
        <v>344</v>
      </c>
      <c r="I2643" s="102" t="s">
        <v>344</v>
      </c>
      <c r="J2643" s="100" t="s">
        <v>345</v>
      </c>
      <c r="K2643" s="100" t="s">
        <v>346</v>
      </c>
      <c r="L2643" s="100" t="s">
        <v>347</v>
      </c>
    </row>
    <row r="2644" spans="1:12" hidden="1" x14ac:dyDescent="0.3">
      <c r="A2644" s="100" t="s">
        <v>4400</v>
      </c>
      <c r="B2644" s="97" t="s">
        <v>4401</v>
      </c>
      <c r="C2644" s="101" t="s">
        <v>384</v>
      </c>
      <c r="D2644" s="100" t="s">
        <v>351</v>
      </c>
      <c r="E2644" s="102" t="s">
        <v>432</v>
      </c>
      <c r="F2644" s="102" t="s">
        <v>344</v>
      </c>
      <c r="G2644" s="102" t="s">
        <v>344</v>
      </c>
      <c r="H2644" s="102" t="s">
        <v>344</v>
      </c>
      <c r="I2644" s="102" t="s">
        <v>344</v>
      </c>
      <c r="J2644" s="100" t="s">
        <v>345</v>
      </c>
      <c r="K2644" s="100" t="s">
        <v>346</v>
      </c>
      <c r="L2644" s="100" t="s">
        <v>347</v>
      </c>
    </row>
    <row r="2645" spans="1:12" hidden="1" x14ac:dyDescent="0.3">
      <c r="A2645" s="100" t="s">
        <v>4402</v>
      </c>
      <c r="B2645" s="97" t="s">
        <v>2570</v>
      </c>
      <c r="C2645" s="101" t="s">
        <v>378</v>
      </c>
      <c r="D2645" s="100" t="s">
        <v>342</v>
      </c>
      <c r="E2645" s="102">
        <v>1.48</v>
      </c>
      <c r="F2645" s="102">
        <v>1.82</v>
      </c>
      <c r="G2645" s="102">
        <v>1.84</v>
      </c>
      <c r="H2645" s="102">
        <v>2.39</v>
      </c>
      <c r="I2645" s="102">
        <v>1.88</v>
      </c>
      <c r="J2645" s="100" t="s">
        <v>352</v>
      </c>
      <c r="K2645" s="100" t="s">
        <v>346</v>
      </c>
      <c r="L2645" s="100" t="s">
        <v>353</v>
      </c>
    </row>
    <row r="2646" spans="1:12" hidden="1" x14ac:dyDescent="0.3">
      <c r="A2646" s="100" t="s">
        <v>4403</v>
      </c>
      <c r="B2646" s="97" t="s">
        <v>733</v>
      </c>
      <c r="C2646" s="101" t="s">
        <v>473</v>
      </c>
      <c r="D2646" s="100" t="s">
        <v>351</v>
      </c>
      <c r="E2646" s="102" t="s">
        <v>344</v>
      </c>
      <c r="F2646" s="102" t="s">
        <v>343</v>
      </c>
      <c r="G2646" s="102" t="s">
        <v>343</v>
      </c>
      <c r="H2646" s="102" t="s">
        <v>344</v>
      </c>
      <c r="I2646" s="102" t="s">
        <v>343</v>
      </c>
      <c r="J2646" s="100" t="s">
        <v>345</v>
      </c>
      <c r="K2646" s="100" t="s">
        <v>346</v>
      </c>
      <c r="L2646" s="100" t="s">
        <v>347</v>
      </c>
    </row>
    <row r="2647" spans="1:12" hidden="1" x14ac:dyDescent="0.3">
      <c r="A2647" s="100" t="s">
        <v>4404</v>
      </c>
      <c r="B2647" s="97" t="s">
        <v>1172</v>
      </c>
      <c r="C2647" s="101" t="s">
        <v>425</v>
      </c>
      <c r="D2647" s="100" t="s">
        <v>351</v>
      </c>
      <c r="E2647" s="102">
        <v>1.52</v>
      </c>
      <c r="F2647" s="102">
        <v>1.78</v>
      </c>
      <c r="G2647" s="102">
        <v>1.87</v>
      </c>
      <c r="H2647" s="102">
        <v>2.17</v>
      </c>
      <c r="I2647" s="102">
        <v>1.84</v>
      </c>
      <c r="J2647" s="100" t="s">
        <v>352</v>
      </c>
      <c r="K2647" s="100" t="s">
        <v>346</v>
      </c>
      <c r="L2647" s="100" t="s">
        <v>353</v>
      </c>
    </row>
    <row r="2648" spans="1:12" hidden="1" x14ac:dyDescent="0.3">
      <c r="A2648" s="100" t="s">
        <v>4405</v>
      </c>
      <c r="B2648" s="97" t="s">
        <v>522</v>
      </c>
      <c r="C2648" s="101" t="s">
        <v>1552</v>
      </c>
      <c r="D2648" s="100" t="s">
        <v>342</v>
      </c>
      <c r="E2648" s="102" t="s">
        <v>343</v>
      </c>
      <c r="F2648" s="102" t="s">
        <v>343</v>
      </c>
      <c r="G2648" s="102" t="s">
        <v>343</v>
      </c>
      <c r="H2648" s="102" t="s">
        <v>344</v>
      </c>
      <c r="I2648" s="102" t="s">
        <v>343</v>
      </c>
      <c r="J2648" s="100" t="s">
        <v>345</v>
      </c>
      <c r="K2648" s="100" t="s">
        <v>346</v>
      </c>
      <c r="L2648" s="100" t="s">
        <v>347</v>
      </c>
    </row>
    <row r="2649" spans="1:12" hidden="1" x14ac:dyDescent="0.3">
      <c r="A2649" s="100" t="s">
        <v>4406</v>
      </c>
      <c r="B2649" s="97" t="s">
        <v>1172</v>
      </c>
      <c r="C2649" s="101" t="s">
        <v>473</v>
      </c>
      <c r="D2649" s="100" t="s">
        <v>351</v>
      </c>
      <c r="E2649" s="102">
        <v>1.48</v>
      </c>
      <c r="F2649" s="102">
        <v>1.75</v>
      </c>
      <c r="G2649" s="102">
        <v>1.84</v>
      </c>
      <c r="H2649" s="102">
        <v>2.15</v>
      </c>
      <c r="I2649" s="102">
        <v>1.81</v>
      </c>
      <c r="J2649" s="100" t="s">
        <v>352</v>
      </c>
      <c r="K2649" s="100" t="s">
        <v>346</v>
      </c>
      <c r="L2649" s="100" t="s">
        <v>353</v>
      </c>
    </row>
    <row r="2650" spans="1:12" hidden="1" x14ac:dyDescent="0.3">
      <c r="A2650" s="100" t="s">
        <v>4407</v>
      </c>
      <c r="B2650" s="97" t="s">
        <v>690</v>
      </c>
      <c r="C2650" s="101" t="s">
        <v>493</v>
      </c>
      <c r="D2650" s="100" t="s">
        <v>342</v>
      </c>
      <c r="E2650" s="102">
        <v>1.48</v>
      </c>
      <c r="F2650" s="102">
        <v>1.82</v>
      </c>
      <c r="G2650" s="102">
        <v>1.84</v>
      </c>
      <c r="H2650" s="102">
        <v>2.39</v>
      </c>
      <c r="I2650" s="102">
        <v>1.88</v>
      </c>
      <c r="J2650" s="100" t="s">
        <v>352</v>
      </c>
      <c r="K2650" s="100" t="s">
        <v>346</v>
      </c>
      <c r="L2650" s="100" t="s">
        <v>353</v>
      </c>
    </row>
    <row r="2651" spans="1:12" hidden="1" x14ac:dyDescent="0.3">
      <c r="A2651" s="100" t="s">
        <v>4408</v>
      </c>
      <c r="B2651" s="97" t="s">
        <v>4409</v>
      </c>
      <c r="C2651" s="101" t="s">
        <v>460</v>
      </c>
      <c r="D2651" s="100" t="s">
        <v>351</v>
      </c>
      <c r="E2651" s="102">
        <v>1.54</v>
      </c>
      <c r="F2651" s="102">
        <v>1.84</v>
      </c>
      <c r="G2651" s="102">
        <v>1.97</v>
      </c>
      <c r="H2651" s="102">
        <v>2.29</v>
      </c>
      <c r="I2651" s="102">
        <v>1.91</v>
      </c>
      <c r="J2651" s="100" t="s">
        <v>352</v>
      </c>
      <c r="K2651" s="100" t="s">
        <v>346</v>
      </c>
      <c r="L2651" s="100" t="s">
        <v>353</v>
      </c>
    </row>
    <row r="2652" spans="1:12" hidden="1" x14ac:dyDescent="0.3">
      <c r="A2652" s="100" t="s">
        <v>4410</v>
      </c>
      <c r="B2652" s="97" t="s">
        <v>851</v>
      </c>
      <c r="C2652" s="101" t="s">
        <v>769</v>
      </c>
      <c r="D2652" s="100" t="s">
        <v>342</v>
      </c>
      <c r="E2652" s="102" t="s">
        <v>343</v>
      </c>
      <c r="F2652" s="102" t="s">
        <v>343</v>
      </c>
      <c r="G2652" s="102" t="s">
        <v>343</v>
      </c>
      <c r="H2652" s="102" t="s">
        <v>344</v>
      </c>
      <c r="I2652" s="102" t="s">
        <v>343</v>
      </c>
      <c r="J2652" s="100" t="s">
        <v>345</v>
      </c>
      <c r="K2652" s="100" t="s">
        <v>346</v>
      </c>
      <c r="L2652" s="100" t="s">
        <v>347</v>
      </c>
    </row>
    <row r="2653" spans="1:12" hidden="1" x14ac:dyDescent="0.3">
      <c r="A2653" s="100" t="s">
        <v>4411</v>
      </c>
      <c r="B2653" s="97" t="s">
        <v>574</v>
      </c>
      <c r="C2653" s="101" t="s">
        <v>399</v>
      </c>
      <c r="D2653" s="100" t="s">
        <v>351</v>
      </c>
      <c r="E2653" s="102" t="s">
        <v>343</v>
      </c>
      <c r="F2653" s="102" t="s">
        <v>343</v>
      </c>
      <c r="G2653" s="102" t="s">
        <v>343</v>
      </c>
      <c r="H2653" s="102" t="s">
        <v>344</v>
      </c>
      <c r="I2653" s="102" t="s">
        <v>343</v>
      </c>
      <c r="J2653" s="100" t="s">
        <v>345</v>
      </c>
      <c r="K2653" s="100" t="s">
        <v>346</v>
      </c>
      <c r="L2653" s="100" t="s">
        <v>347</v>
      </c>
    </row>
    <row r="2654" spans="1:12" hidden="1" x14ac:dyDescent="0.3">
      <c r="A2654" s="100" t="s">
        <v>4412</v>
      </c>
      <c r="B2654" s="97" t="s">
        <v>4413</v>
      </c>
      <c r="C2654" s="101" t="s">
        <v>514</v>
      </c>
      <c r="D2654" s="100" t="s">
        <v>351</v>
      </c>
      <c r="E2654" s="102">
        <v>2.5550000000000002</v>
      </c>
      <c r="F2654" s="102">
        <v>2.9359999999999999</v>
      </c>
      <c r="G2654" s="102">
        <v>2.177</v>
      </c>
      <c r="H2654" s="102">
        <v>2.927</v>
      </c>
      <c r="I2654" s="102">
        <v>2.649</v>
      </c>
      <c r="J2654" s="100" t="s">
        <v>426</v>
      </c>
      <c r="K2654" s="100" t="s">
        <v>346</v>
      </c>
      <c r="L2654" s="100" t="s">
        <v>353</v>
      </c>
    </row>
    <row r="2655" spans="1:12" hidden="1" x14ac:dyDescent="0.3">
      <c r="A2655" s="100" t="s">
        <v>4414</v>
      </c>
      <c r="B2655" s="97" t="s">
        <v>558</v>
      </c>
      <c r="C2655" s="101" t="s">
        <v>473</v>
      </c>
      <c r="D2655" s="100" t="s">
        <v>342</v>
      </c>
      <c r="E2655" s="102" t="s">
        <v>344</v>
      </c>
      <c r="F2655" s="102" t="s">
        <v>343</v>
      </c>
      <c r="G2655" s="102" t="s">
        <v>343</v>
      </c>
      <c r="H2655" s="102" t="s">
        <v>344</v>
      </c>
      <c r="I2655" s="102" t="s">
        <v>343</v>
      </c>
      <c r="J2655" s="100" t="s">
        <v>345</v>
      </c>
      <c r="K2655" s="100" t="s">
        <v>346</v>
      </c>
      <c r="L2655" s="100" t="s">
        <v>347</v>
      </c>
    </row>
    <row r="2656" spans="1:12" hidden="1" x14ac:dyDescent="0.3">
      <c r="A2656" s="100" t="s">
        <v>4415</v>
      </c>
      <c r="B2656" s="97" t="s">
        <v>1280</v>
      </c>
      <c r="C2656" s="101" t="s">
        <v>514</v>
      </c>
      <c r="D2656" s="100" t="s">
        <v>342</v>
      </c>
      <c r="E2656" s="102" t="s">
        <v>343</v>
      </c>
      <c r="F2656" s="102" t="s">
        <v>343</v>
      </c>
      <c r="G2656" s="102" t="s">
        <v>343</v>
      </c>
      <c r="H2656" s="102" t="s">
        <v>344</v>
      </c>
      <c r="I2656" s="102" t="s">
        <v>343</v>
      </c>
      <c r="J2656" s="100" t="s">
        <v>345</v>
      </c>
      <c r="K2656" s="100" t="s">
        <v>346</v>
      </c>
      <c r="L2656" s="100" t="s">
        <v>347</v>
      </c>
    </row>
    <row r="2657" spans="1:12" hidden="1" x14ac:dyDescent="0.3">
      <c r="A2657" s="100" t="s">
        <v>4416</v>
      </c>
      <c r="B2657" s="97" t="s">
        <v>1080</v>
      </c>
      <c r="C2657" s="101" t="s">
        <v>399</v>
      </c>
      <c r="D2657" s="100" t="s">
        <v>342</v>
      </c>
      <c r="E2657" s="102" t="s">
        <v>344</v>
      </c>
      <c r="F2657" s="102" t="s">
        <v>344</v>
      </c>
      <c r="G2657" s="102" t="s">
        <v>343</v>
      </c>
      <c r="H2657" s="102" t="s">
        <v>344</v>
      </c>
      <c r="I2657" s="102" t="s">
        <v>343</v>
      </c>
      <c r="J2657" s="100" t="s">
        <v>345</v>
      </c>
      <c r="K2657" s="100" t="s">
        <v>346</v>
      </c>
      <c r="L2657" s="100" t="s">
        <v>347</v>
      </c>
    </row>
    <row r="2658" spans="1:12" hidden="1" x14ac:dyDescent="0.3">
      <c r="A2658" s="100" t="s">
        <v>4417</v>
      </c>
      <c r="B2658" s="97" t="s">
        <v>568</v>
      </c>
      <c r="C2658" s="101" t="s">
        <v>1910</v>
      </c>
      <c r="D2658" s="100" t="s">
        <v>342</v>
      </c>
      <c r="E2658" s="102" t="s">
        <v>343</v>
      </c>
      <c r="F2658" s="102" t="s">
        <v>343</v>
      </c>
      <c r="G2658" s="102" t="s">
        <v>343</v>
      </c>
      <c r="H2658" s="102" t="s">
        <v>344</v>
      </c>
      <c r="I2658" s="102" t="s">
        <v>343</v>
      </c>
      <c r="J2658" s="100" t="s">
        <v>345</v>
      </c>
      <c r="K2658" s="100" t="s">
        <v>346</v>
      </c>
      <c r="L2658" s="100" t="s">
        <v>347</v>
      </c>
    </row>
    <row r="2659" spans="1:12" hidden="1" x14ac:dyDescent="0.3">
      <c r="A2659" s="100" t="s">
        <v>4418</v>
      </c>
      <c r="B2659" s="97" t="s">
        <v>4419</v>
      </c>
      <c r="C2659" s="101" t="s">
        <v>356</v>
      </c>
      <c r="D2659" s="100" t="s">
        <v>363</v>
      </c>
      <c r="E2659" s="102" t="s">
        <v>364</v>
      </c>
      <c r="F2659" s="102" t="s">
        <v>364</v>
      </c>
      <c r="G2659" s="102" t="s">
        <v>364</v>
      </c>
      <c r="H2659" s="102" t="s">
        <v>364</v>
      </c>
      <c r="I2659" s="102" t="s">
        <v>364</v>
      </c>
      <c r="J2659" s="100" t="s">
        <v>365</v>
      </c>
      <c r="K2659" s="100" t="s">
        <v>346</v>
      </c>
      <c r="L2659" s="100" t="s">
        <v>347</v>
      </c>
    </row>
    <row r="2660" spans="1:12" hidden="1" x14ac:dyDescent="0.3">
      <c r="A2660" s="100" t="s">
        <v>4420</v>
      </c>
      <c r="B2660" s="97" t="s">
        <v>4421</v>
      </c>
      <c r="C2660" s="101" t="s">
        <v>356</v>
      </c>
      <c r="D2660" s="100" t="s">
        <v>351</v>
      </c>
      <c r="E2660" s="102" t="s">
        <v>432</v>
      </c>
      <c r="F2660" s="102" t="s">
        <v>432</v>
      </c>
      <c r="G2660" s="102">
        <v>2.5</v>
      </c>
      <c r="H2660" s="102" t="s">
        <v>432</v>
      </c>
      <c r="I2660" s="102">
        <v>2.9</v>
      </c>
      <c r="J2660" s="100" t="s">
        <v>352</v>
      </c>
      <c r="K2660" s="100" t="s">
        <v>346</v>
      </c>
      <c r="L2660" s="100" t="s">
        <v>357</v>
      </c>
    </row>
    <row r="2661" spans="1:12" hidden="1" x14ac:dyDescent="0.3">
      <c r="A2661" s="100" t="s">
        <v>4422</v>
      </c>
      <c r="B2661" s="97" t="s">
        <v>505</v>
      </c>
      <c r="C2661" s="101" t="s">
        <v>726</v>
      </c>
      <c r="D2661" s="100" t="s">
        <v>351</v>
      </c>
      <c r="E2661" s="102" t="s">
        <v>393</v>
      </c>
      <c r="F2661" s="102" t="s">
        <v>393</v>
      </c>
      <c r="G2661" s="102" t="s">
        <v>393</v>
      </c>
      <c r="H2661" s="102" t="s">
        <v>393</v>
      </c>
      <c r="I2661" s="102" t="s">
        <v>393</v>
      </c>
      <c r="J2661" s="100" t="s">
        <v>345</v>
      </c>
      <c r="K2661" s="100" t="s">
        <v>346</v>
      </c>
      <c r="L2661" s="100" t="s">
        <v>347</v>
      </c>
    </row>
    <row r="2662" spans="1:12" hidden="1" x14ac:dyDescent="0.3">
      <c r="A2662" s="100" t="s">
        <v>4423</v>
      </c>
      <c r="B2662" s="97" t="s">
        <v>768</v>
      </c>
      <c r="C2662" s="101" t="s">
        <v>350</v>
      </c>
      <c r="D2662" s="100" t="s">
        <v>342</v>
      </c>
      <c r="E2662" s="102" t="s">
        <v>343</v>
      </c>
      <c r="F2662" s="102" t="s">
        <v>343</v>
      </c>
      <c r="G2662" s="102" t="s">
        <v>343</v>
      </c>
      <c r="H2662" s="102" t="s">
        <v>344</v>
      </c>
      <c r="I2662" s="102" t="s">
        <v>343</v>
      </c>
      <c r="J2662" s="100" t="s">
        <v>345</v>
      </c>
      <c r="K2662" s="100" t="s">
        <v>346</v>
      </c>
      <c r="L2662" s="100" t="s">
        <v>347</v>
      </c>
    </row>
    <row r="2663" spans="1:12" hidden="1" x14ac:dyDescent="0.3">
      <c r="A2663" s="100" t="s">
        <v>4424</v>
      </c>
      <c r="B2663" s="97" t="s">
        <v>4425</v>
      </c>
      <c r="C2663" s="101" t="s">
        <v>356</v>
      </c>
      <c r="D2663" s="100" t="s">
        <v>363</v>
      </c>
      <c r="E2663" s="102" t="s">
        <v>364</v>
      </c>
      <c r="F2663" s="102" t="s">
        <v>364</v>
      </c>
      <c r="G2663" s="102" t="s">
        <v>364</v>
      </c>
      <c r="H2663" s="102" t="s">
        <v>364</v>
      </c>
      <c r="I2663" s="102" t="s">
        <v>364</v>
      </c>
      <c r="J2663" s="100" t="s">
        <v>365</v>
      </c>
      <c r="K2663" s="100" t="s">
        <v>346</v>
      </c>
      <c r="L2663" s="100" t="s">
        <v>347</v>
      </c>
    </row>
    <row r="2664" spans="1:12" hidden="1" x14ac:dyDescent="0.3">
      <c r="A2664" s="100" t="s">
        <v>4426</v>
      </c>
      <c r="B2664" s="97" t="s">
        <v>914</v>
      </c>
      <c r="C2664" s="101" t="s">
        <v>493</v>
      </c>
      <c r="D2664" s="100" t="s">
        <v>351</v>
      </c>
      <c r="E2664" s="102">
        <v>1.36</v>
      </c>
      <c r="F2664" s="102">
        <v>1.77</v>
      </c>
      <c r="G2664" s="102">
        <v>2.09</v>
      </c>
      <c r="H2664" s="102">
        <v>2.2599999999999998</v>
      </c>
      <c r="I2664" s="102">
        <v>1.87</v>
      </c>
      <c r="J2664" s="100" t="s">
        <v>352</v>
      </c>
      <c r="K2664" s="100" t="s">
        <v>346</v>
      </c>
      <c r="L2664" s="100" t="s">
        <v>353</v>
      </c>
    </row>
    <row r="2665" spans="1:12" hidden="1" x14ac:dyDescent="0.3">
      <c r="A2665" s="100" t="s">
        <v>4427</v>
      </c>
      <c r="B2665" s="97" t="s">
        <v>1338</v>
      </c>
      <c r="C2665" s="101" t="s">
        <v>425</v>
      </c>
      <c r="D2665" s="100" t="s">
        <v>351</v>
      </c>
      <c r="E2665" s="102">
        <v>1.31</v>
      </c>
      <c r="F2665" s="102">
        <v>1.59</v>
      </c>
      <c r="G2665" s="102">
        <v>1.76</v>
      </c>
      <c r="H2665" s="102">
        <v>2.14</v>
      </c>
      <c r="I2665" s="102">
        <v>1.7</v>
      </c>
      <c r="J2665" s="100" t="s">
        <v>352</v>
      </c>
      <c r="K2665" s="100" t="s">
        <v>346</v>
      </c>
      <c r="L2665" s="100" t="s">
        <v>353</v>
      </c>
    </row>
    <row r="2666" spans="1:12" hidden="1" x14ac:dyDescent="0.3">
      <c r="A2666" s="100" t="s">
        <v>4428</v>
      </c>
      <c r="B2666" s="97" t="s">
        <v>1150</v>
      </c>
      <c r="C2666" s="101" t="s">
        <v>476</v>
      </c>
      <c r="D2666" s="100" t="s">
        <v>351</v>
      </c>
      <c r="E2666" s="102">
        <v>2.02</v>
      </c>
      <c r="F2666" s="102">
        <v>2.95</v>
      </c>
      <c r="G2666" s="102">
        <v>2.02</v>
      </c>
      <c r="H2666" s="102">
        <v>2.0699999999999998</v>
      </c>
      <c r="I2666" s="102">
        <v>2.2650000000000001</v>
      </c>
      <c r="J2666" s="100" t="s">
        <v>706</v>
      </c>
      <c r="K2666" s="100" t="s">
        <v>346</v>
      </c>
      <c r="L2666" s="100" t="s">
        <v>478</v>
      </c>
    </row>
    <row r="2667" spans="1:12" hidden="1" x14ac:dyDescent="0.3">
      <c r="A2667" s="100" t="s">
        <v>4429</v>
      </c>
      <c r="B2667" s="97" t="s">
        <v>1395</v>
      </c>
      <c r="C2667" s="101" t="s">
        <v>1552</v>
      </c>
      <c r="D2667" s="100" t="s">
        <v>351</v>
      </c>
      <c r="E2667" s="102" t="s">
        <v>393</v>
      </c>
      <c r="F2667" s="102" t="s">
        <v>393</v>
      </c>
      <c r="G2667" s="102" t="s">
        <v>393</v>
      </c>
      <c r="H2667" s="102" t="s">
        <v>393</v>
      </c>
      <c r="I2667" s="102" t="s">
        <v>393</v>
      </c>
      <c r="J2667" s="100" t="s">
        <v>345</v>
      </c>
      <c r="K2667" s="100" t="s">
        <v>346</v>
      </c>
      <c r="L2667" s="100" t="s">
        <v>347</v>
      </c>
    </row>
    <row r="2668" spans="1:12" hidden="1" x14ac:dyDescent="0.3">
      <c r="A2668" s="100" t="s">
        <v>4430</v>
      </c>
      <c r="B2668" s="97" t="s">
        <v>4431</v>
      </c>
      <c r="C2668" s="101" t="s">
        <v>368</v>
      </c>
      <c r="D2668" s="100" t="s">
        <v>342</v>
      </c>
      <c r="E2668" s="102" t="s">
        <v>432</v>
      </c>
      <c r="F2668" s="102" t="s">
        <v>344</v>
      </c>
      <c r="G2668" s="102" t="s">
        <v>344</v>
      </c>
      <c r="H2668" s="102" t="s">
        <v>344</v>
      </c>
      <c r="I2668" s="102" t="s">
        <v>344</v>
      </c>
      <c r="J2668" s="100" t="s">
        <v>345</v>
      </c>
      <c r="K2668" s="100" t="s">
        <v>346</v>
      </c>
      <c r="L2668" s="100" t="s">
        <v>347</v>
      </c>
    </row>
    <row r="2669" spans="1:12" hidden="1" x14ac:dyDescent="0.3">
      <c r="A2669" s="100" t="s">
        <v>4432</v>
      </c>
      <c r="B2669" s="97" t="s">
        <v>404</v>
      </c>
      <c r="C2669" s="101" t="s">
        <v>389</v>
      </c>
      <c r="D2669" s="100" t="s">
        <v>351</v>
      </c>
      <c r="E2669" s="102" t="s">
        <v>343</v>
      </c>
      <c r="F2669" s="102" t="s">
        <v>344</v>
      </c>
      <c r="G2669" s="102" t="s">
        <v>343</v>
      </c>
      <c r="H2669" s="102" t="s">
        <v>344</v>
      </c>
      <c r="I2669" s="102" t="s">
        <v>343</v>
      </c>
      <c r="J2669" s="100" t="s">
        <v>345</v>
      </c>
      <c r="K2669" s="100" t="s">
        <v>346</v>
      </c>
      <c r="L2669" s="100" t="s">
        <v>347</v>
      </c>
    </row>
    <row r="2670" spans="1:12" hidden="1" x14ac:dyDescent="0.3">
      <c r="A2670" s="100" t="s">
        <v>4433</v>
      </c>
      <c r="B2670" s="97" t="s">
        <v>428</v>
      </c>
      <c r="C2670" s="101" t="s">
        <v>384</v>
      </c>
      <c r="D2670" s="100" t="s">
        <v>351</v>
      </c>
      <c r="E2670" s="102" t="s">
        <v>344</v>
      </c>
      <c r="F2670" s="102" t="s">
        <v>343</v>
      </c>
      <c r="G2670" s="102" t="s">
        <v>343</v>
      </c>
      <c r="H2670" s="102" t="s">
        <v>344</v>
      </c>
      <c r="I2670" s="102" t="s">
        <v>343</v>
      </c>
      <c r="J2670" s="100" t="s">
        <v>345</v>
      </c>
      <c r="K2670" s="100" t="s">
        <v>346</v>
      </c>
      <c r="L2670" s="100" t="s">
        <v>347</v>
      </c>
    </row>
    <row r="2671" spans="1:12" hidden="1" x14ac:dyDescent="0.3">
      <c r="A2671" s="100" t="s">
        <v>4434</v>
      </c>
      <c r="B2671" s="97" t="s">
        <v>1003</v>
      </c>
      <c r="C2671" s="101" t="s">
        <v>552</v>
      </c>
      <c r="D2671" s="100" t="s">
        <v>342</v>
      </c>
      <c r="E2671" s="102">
        <v>1.46</v>
      </c>
      <c r="F2671" s="102">
        <v>1.95</v>
      </c>
      <c r="G2671" s="102">
        <v>1.93</v>
      </c>
      <c r="H2671" s="102">
        <v>2.2999999999999998</v>
      </c>
      <c r="I2671" s="102">
        <v>1.91</v>
      </c>
      <c r="J2671" s="100" t="s">
        <v>352</v>
      </c>
      <c r="K2671" s="100" t="s">
        <v>346</v>
      </c>
      <c r="L2671" s="100" t="s">
        <v>353</v>
      </c>
    </row>
    <row r="2672" spans="1:12" hidden="1" x14ac:dyDescent="0.3">
      <c r="A2672" s="100" t="s">
        <v>4435</v>
      </c>
      <c r="B2672" s="97" t="s">
        <v>4436</v>
      </c>
      <c r="C2672" s="101" t="s">
        <v>356</v>
      </c>
      <c r="D2672" s="100" t="s">
        <v>363</v>
      </c>
      <c r="E2672" s="102" t="s">
        <v>364</v>
      </c>
      <c r="F2672" s="102" t="s">
        <v>364</v>
      </c>
      <c r="G2672" s="102" t="s">
        <v>364</v>
      </c>
      <c r="H2672" s="102" t="s">
        <v>364</v>
      </c>
      <c r="I2672" s="102" t="s">
        <v>364</v>
      </c>
      <c r="J2672" s="100" t="s">
        <v>484</v>
      </c>
      <c r="K2672" s="100" t="s">
        <v>1446</v>
      </c>
      <c r="L2672" s="100" t="s">
        <v>347</v>
      </c>
    </row>
    <row r="2673" spans="1:12" hidden="1" x14ac:dyDescent="0.3">
      <c r="A2673" s="100" t="s">
        <v>4437</v>
      </c>
      <c r="B2673" s="97" t="s">
        <v>4438</v>
      </c>
      <c r="C2673" s="101" t="s">
        <v>384</v>
      </c>
      <c r="D2673" s="100" t="s">
        <v>351</v>
      </c>
      <c r="E2673" s="102" t="s">
        <v>364</v>
      </c>
      <c r="F2673" s="102" t="s">
        <v>364</v>
      </c>
      <c r="G2673" s="102" t="s">
        <v>364</v>
      </c>
      <c r="H2673" s="102" t="s">
        <v>364</v>
      </c>
      <c r="I2673" s="102" t="s">
        <v>364</v>
      </c>
      <c r="J2673" s="100" t="s">
        <v>345</v>
      </c>
      <c r="K2673" s="100" t="s">
        <v>346</v>
      </c>
      <c r="L2673" s="100" t="s">
        <v>347</v>
      </c>
    </row>
    <row r="2674" spans="1:12" hidden="1" x14ac:dyDescent="0.3">
      <c r="A2674" s="100" t="s">
        <v>4439</v>
      </c>
      <c r="B2674" s="97" t="s">
        <v>4440</v>
      </c>
      <c r="C2674" s="101" t="s">
        <v>514</v>
      </c>
      <c r="D2674" s="100" t="s">
        <v>363</v>
      </c>
      <c r="E2674" s="102" t="s">
        <v>343</v>
      </c>
      <c r="F2674" s="102" t="s">
        <v>343</v>
      </c>
      <c r="G2674" s="102" t="s">
        <v>343</v>
      </c>
      <c r="H2674" s="102" t="s">
        <v>344</v>
      </c>
      <c r="I2674" s="102" t="s">
        <v>343</v>
      </c>
      <c r="J2674" s="100" t="s">
        <v>484</v>
      </c>
      <c r="K2674" s="100" t="s">
        <v>346</v>
      </c>
      <c r="L2674" s="100" t="s">
        <v>347</v>
      </c>
    </row>
    <row r="2675" spans="1:12" hidden="1" x14ac:dyDescent="0.3">
      <c r="A2675" s="100" t="s">
        <v>4441</v>
      </c>
      <c r="B2675" s="97" t="s">
        <v>4442</v>
      </c>
      <c r="C2675" s="101" t="s">
        <v>356</v>
      </c>
      <c r="D2675" s="100" t="s">
        <v>351</v>
      </c>
      <c r="E2675" s="102">
        <v>1.53</v>
      </c>
      <c r="F2675" s="102">
        <v>1.99</v>
      </c>
      <c r="G2675" s="102">
        <v>2.16</v>
      </c>
      <c r="H2675" s="102">
        <v>2.34</v>
      </c>
      <c r="I2675" s="102">
        <v>2.0099999999999998</v>
      </c>
      <c r="J2675" s="100" t="s">
        <v>352</v>
      </c>
      <c r="K2675" s="100" t="s">
        <v>346</v>
      </c>
      <c r="L2675" s="100" t="s">
        <v>353</v>
      </c>
    </row>
    <row r="2676" spans="1:12" hidden="1" x14ac:dyDescent="0.3">
      <c r="A2676" s="100" t="s">
        <v>4443</v>
      </c>
      <c r="B2676" s="97" t="s">
        <v>3393</v>
      </c>
      <c r="C2676" s="101" t="s">
        <v>476</v>
      </c>
      <c r="D2676" s="100" t="s">
        <v>342</v>
      </c>
      <c r="E2676" s="102">
        <v>2.0310000000000001</v>
      </c>
      <c r="F2676" s="102" t="s">
        <v>432</v>
      </c>
      <c r="G2676" s="102">
        <v>1.621</v>
      </c>
      <c r="H2676" s="102">
        <v>1.21</v>
      </c>
      <c r="I2676" s="102">
        <v>1.9650000000000001</v>
      </c>
      <c r="J2676" s="100" t="s">
        <v>484</v>
      </c>
      <c r="K2676" s="100" t="s">
        <v>346</v>
      </c>
      <c r="L2676" s="100" t="s">
        <v>478</v>
      </c>
    </row>
    <row r="2677" spans="1:12" hidden="1" x14ac:dyDescent="0.3">
      <c r="A2677" s="100" t="s">
        <v>4444</v>
      </c>
      <c r="B2677" s="97" t="s">
        <v>1517</v>
      </c>
      <c r="C2677" s="101" t="s">
        <v>378</v>
      </c>
      <c r="D2677" s="100" t="s">
        <v>342</v>
      </c>
      <c r="E2677" s="102">
        <v>1.35</v>
      </c>
      <c r="F2677" s="102">
        <v>1.75</v>
      </c>
      <c r="G2677" s="102">
        <v>1.82</v>
      </c>
      <c r="H2677" s="102">
        <v>2.1800000000000002</v>
      </c>
      <c r="I2677" s="102">
        <v>1.77</v>
      </c>
      <c r="J2677" s="100" t="s">
        <v>352</v>
      </c>
      <c r="K2677" s="100" t="s">
        <v>346</v>
      </c>
      <c r="L2677" s="100" t="s">
        <v>353</v>
      </c>
    </row>
    <row r="2678" spans="1:12" x14ac:dyDescent="0.3">
      <c r="A2678" s="100" t="s">
        <v>4445</v>
      </c>
      <c r="B2678" s="97" t="s">
        <v>377</v>
      </c>
      <c r="C2678" s="101" t="s">
        <v>443</v>
      </c>
      <c r="D2678" s="100" t="s">
        <v>351</v>
      </c>
      <c r="E2678" s="102">
        <v>1.48</v>
      </c>
      <c r="F2678" s="102">
        <v>1.82</v>
      </c>
      <c r="G2678" s="102">
        <v>1.84</v>
      </c>
      <c r="H2678" s="102">
        <v>2.39</v>
      </c>
      <c r="I2678" s="102">
        <v>1.88</v>
      </c>
      <c r="J2678" s="100" t="s">
        <v>352</v>
      </c>
      <c r="K2678" s="100" t="s">
        <v>346</v>
      </c>
      <c r="L2678" s="100" t="s">
        <v>353</v>
      </c>
    </row>
    <row r="2679" spans="1:12" hidden="1" x14ac:dyDescent="0.3">
      <c r="A2679" s="100" t="s">
        <v>4446</v>
      </c>
      <c r="B2679" s="97" t="s">
        <v>4447</v>
      </c>
      <c r="C2679" s="101" t="s">
        <v>514</v>
      </c>
      <c r="D2679" s="100" t="s">
        <v>351</v>
      </c>
      <c r="E2679" s="102">
        <v>2.0099999999999998</v>
      </c>
      <c r="F2679" s="102">
        <v>2.0099999999999998</v>
      </c>
      <c r="G2679" s="102">
        <v>2.0099999999999998</v>
      </c>
      <c r="H2679" s="102">
        <v>2.0099999999999998</v>
      </c>
      <c r="I2679" s="102">
        <v>2.0099999999999998</v>
      </c>
      <c r="J2679" s="100" t="s">
        <v>477</v>
      </c>
      <c r="K2679" s="100" t="s">
        <v>346</v>
      </c>
      <c r="L2679" s="100" t="s">
        <v>478</v>
      </c>
    </row>
    <row r="2680" spans="1:12" hidden="1" x14ac:dyDescent="0.3">
      <c r="A2680" s="100" t="s">
        <v>4448</v>
      </c>
      <c r="B2680" s="97" t="s">
        <v>2627</v>
      </c>
      <c r="C2680" s="101" t="s">
        <v>425</v>
      </c>
      <c r="D2680" s="100" t="s">
        <v>351</v>
      </c>
      <c r="E2680" s="102">
        <v>1.4</v>
      </c>
      <c r="F2680" s="102">
        <v>1.76</v>
      </c>
      <c r="G2680" s="102">
        <v>1.86</v>
      </c>
      <c r="H2680" s="102">
        <v>2.16</v>
      </c>
      <c r="I2680" s="102">
        <v>1.8</v>
      </c>
      <c r="J2680" s="100" t="s">
        <v>352</v>
      </c>
      <c r="K2680" s="100" t="s">
        <v>346</v>
      </c>
      <c r="L2680" s="100" t="s">
        <v>353</v>
      </c>
    </row>
    <row r="2681" spans="1:12" hidden="1" x14ac:dyDescent="0.3">
      <c r="A2681" s="100" t="s">
        <v>4449</v>
      </c>
      <c r="B2681" s="97" t="s">
        <v>2455</v>
      </c>
      <c r="C2681" s="101" t="s">
        <v>418</v>
      </c>
      <c r="D2681" s="100" t="s">
        <v>351</v>
      </c>
      <c r="E2681" s="102">
        <v>1.63</v>
      </c>
      <c r="F2681" s="102">
        <v>1.69</v>
      </c>
      <c r="G2681" s="102">
        <v>1.89</v>
      </c>
      <c r="H2681" s="102">
        <v>2.3199999999999998</v>
      </c>
      <c r="I2681" s="102">
        <v>1.88</v>
      </c>
      <c r="J2681" s="100" t="s">
        <v>352</v>
      </c>
      <c r="K2681" s="100" t="s">
        <v>346</v>
      </c>
      <c r="L2681" s="100" t="s">
        <v>353</v>
      </c>
    </row>
    <row r="2682" spans="1:12" hidden="1" x14ac:dyDescent="0.3">
      <c r="A2682" s="100" t="s">
        <v>4450</v>
      </c>
      <c r="B2682" s="97" t="s">
        <v>4451</v>
      </c>
      <c r="C2682" s="101" t="s">
        <v>356</v>
      </c>
      <c r="D2682" s="100" t="s">
        <v>342</v>
      </c>
      <c r="E2682" s="102" t="s">
        <v>432</v>
      </c>
      <c r="F2682" s="102" t="s">
        <v>432</v>
      </c>
      <c r="G2682" s="102" t="s">
        <v>344</v>
      </c>
      <c r="H2682" s="102" t="s">
        <v>432</v>
      </c>
      <c r="I2682" s="102" t="s">
        <v>432</v>
      </c>
      <c r="J2682" s="100" t="s">
        <v>484</v>
      </c>
      <c r="K2682" s="100" t="s">
        <v>346</v>
      </c>
      <c r="L2682" s="100" t="s">
        <v>347</v>
      </c>
    </row>
    <row r="2683" spans="1:12" hidden="1" x14ac:dyDescent="0.3">
      <c r="A2683" s="100" t="s">
        <v>4452</v>
      </c>
      <c r="B2683" s="97" t="s">
        <v>4453</v>
      </c>
      <c r="C2683" s="101" t="s">
        <v>381</v>
      </c>
      <c r="D2683" s="100" t="s">
        <v>351</v>
      </c>
      <c r="E2683" s="102" t="s">
        <v>364</v>
      </c>
      <c r="F2683" s="102" t="s">
        <v>364</v>
      </c>
      <c r="G2683" s="102" t="s">
        <v>364</v>
      </c>
      <c r="H2683" s="102" t="s">
        <v>364</v>
      </c>
      <c r="I2683" s="102" t="s">
        <v>364</v>
      </c>
      <c r="J2683" s="100" t="s">
        <v>345</v>
      </c>
      <c r="K2683" s="100" t="s">
        <v>346</v>
      </c>
      <c r="L2683" s="100" t="s">
        <v>347</v>
      </c>
    </row>
    <row r="2684" spans="1:12" hidden="1" x14ac:dyDescent="0.3">
      <c r="A2684" s="100" t="s">
        <v>4454</v>
      </c>
      <c r="B2684" s="97" t="s">
        <v>2760</v>
      </c>
      <c r="C2684" s="101" t="s">
        <v>384</v>
      </c>
      <c r="D2684" s="100" t="s">
        <v>342</v>
      </c>
      <c r="E2684" s="102" t="s">
        <v>344</v>
      </c>
      <c r="F2684" s="102" t="s">
        <v>344</v>
      </c>
      <c r="G2684" s="102" t="s">
        <v>344</v>
      </c>
      <c r="H2684" s="102" t="s">
        <v>344</v>
      </c>
      <c r="I2684" s="102" t="s">
        <v>344</v>
      </c>
      <c r="J2684" s="100" t="s">
        <v>345</v>
      </c>
      <c r="K2684" s="100" t="s">
        <v>346</v>
      </c>
      <c r="L2684" s="100" t="s">
        <v>347</v>
      </c>
    </row>
    <row r="2685" spans="1:12" hidden="1" x14ac:dyDescent="0.3">
      <c r="A2685" s="100" t="s">
        <v>4455</v>
      </c>
      <c r="B2685" s="97" t="s">
        <v>4456</v>
      </c>
      <c r="C2685" s="101" t="s">
        <v>368</v>
      </c>
      <c r="D2685" s="100" t="s">
        <v>351</v>
      </c>
      <c r="E2685" s="102" t="s">
        <v>432</v>
      </c>
      <c r="F2685" s="102" t="s">
        <v>344</v>
      </c>
      <c r="G2685" s="102" t="s">
        <v>344</v>
      </c>
      <c r="H2685" s="102" t="s">
        <v>344</v>
      </c>
      <c r="I2685" s="102" t="s">
        <v>344</v>
      </c>
      <c r="J2685" s="100" t="s">
        <v>345</v>
      </c>
      <c r="K2685" s="100" t="s">
        <v>346</v>
      </c>
      <c r="L2685" s="100" t="s">
        <v>347</v>
      </c>
    </row>
    <row r="2686" spans="1:12" hidden="1" x14ac:dyDescent="0.3">
      <c r="A2686" s="100" t="s">
        <v>4457</v>
      </c>
      <c r="B2686" s="97" t="s">
        <v>551</v>
      </c>
      <c r="C2686" s="101" t="s">
        <v>350</v>
      </c>
      <c r="D2686" s="100" t="s">
        <v>351</v>
      </c>
      <c r="E2686" s="102">
        <v>1.61</v>
      </c>
      <c r="F2686" s="102">
        <v>1.92</v>
      </c>
      <c r="G2686" s="102">
        <v>2.02</v>
      </c>
      <c r="H2686" s="102">
        <v>2.25</v>
      </c>
      <c r="I2686" s="102">
        <v>1.95</v>
      </c>
      <c r="J2686" s="100" t="s">
        <v>352</v>
      </c>
      <c r="K2686" s="100" t="s">
        <v>346</v>
      </c>
      <c r="L2686" s="100" t="s">
        <v>353</v>
      </c>
    </row>
    <row r="2687" spans="1:12" hidden="1" x14ac:dyDescent="0.3">
      <c r="A2687" s="100" t="s">
        <v>4458</v>
      </c>
      <c r="B2687" s="97" t="s">
        <v>404</v>
      </c>
      <c r="C2687" s="101" t="s">
        <v>691</v>
      </c>
      <c r="D2687" s="100" t="s">
        <v>351</v>
      </c>
      <c r="E2687" s="102" t="s">
        <v>343</v>
      </c>
      <c r="F2687" s="102" t="s">
        <v>344</v>
      </c>
      <c r="G2687" s="102" t="s">
        <v>343</v>
      </c>
      <c r="H2687" s="102" t="s">
        <v>344</v>
      </c>
      <c r="I2687" s="102" t="s">
        <v>343</v>
      </c>
      <c r="J2687" s="100" t="s">
        <v>345</v>
      </c>
      <c r="K2687" s="100" t="s">
        <v>346</v>
      </c>
      <c r="L2687" s="100" t="s">
        <v>347</v>
      </c>
    </row>
    <row r="2688" spans="1:12" hidden="1" x14ac:dyDescent="0.3">
      <c r="A2688" s="100" t="s">
        <v>4459</v>
      </c>
      <c r="B2688" s="97" t="s">
        <v>2997</v>
      </c>
      <c r="C2688" s="101" t="s">
        <v>378</v>
      </c>
      <c r="D2688" s="100" t="s">
        <v>351</v>
      </c>
      <c r="E2688" s="102">
        <v>1.48</v>
      </c>
      <c r="F2688" s="102">
        <v>1.82</v>
      </c>
      <c r="G2688" s="102">
        <v>1.84</v>
      </c>
      <c r="H2688" s="102">
        <v>2.39</v>
      </c>
      <c r="I2688" s="102">
        <v>1.88</v>
      </c>
      <c r="J2688" s="100" t="s">
        <v>352</v>
      </c>
      <c r="K2688" s="100" t="s">
        <v>346</v>
      </c>
      <c r="L2688" s="100" t="s">
        <v>353</v>
      </c>
    </row>
    <row r="2689" spans="1:12" hidden="1" x14ac:dyDescent="0.3">
      <c r="A2689" s="100" t="s">
        <v>4460</v>
      </c>
      <c r="B2689" s="97" t="s">
        <v>3437</v>
      </c>
      <c r="C2689" s="101" t="s">
        <v>360</v>
      </c>
      <c r="D2689" s="100" t="s">
        <v>342</v>
      </c>
      <c r="E2689" s="102">
        <v>1.53</v>
      </c>
      <c r="F2689" s="102">
        <v>1.78</v>
      </c>
      <c r="G2689" s="102">
        <v>1.88</v>
      </c>
      <c r="H2689" s="102">
        <v>2.2799999999999998</v>
      </c>
      <c r="I2689" s="102">
        <v>1.87</v>
      </c>
      <c r="J2689" s="100" t="s">
        <v>352</v>
      </c>
      <c r="K2689" s="100" t="s">
        <v>346</v>
      </c>
      <c r="L2689" s="100" t="s">
        <v>353</v>
      </c>
    </row>
    <row r="2690" spans="1:12" hidden="1" x14ac:dyDescent="0.3">
      <c r="A2690" s="100" t="s">
        <v>4461</v>
      </c>
      <c r="B2690" s="97" t="s">
        <v>4462</v>
      </c>
      <c r="C2690" s="101" t="s">
        <v>514</v>
      </c>
      <c r="D2690" s="100" t="s">
        <v>351</v>
      </c>
      <c r="E2690" s="102">
        <v>2.5609999999999999</v>
      </c>
      <c r="F2690" s="102">
        <v>2.4079999999999999</v>
      </c>
      <c r="G2690" s="102">
        <v>2.5169999999999999</v>
      </c>
      <c r="H2690" s="102">
        <v>2.08</v>
      </c>
      <c r="I2690" s="102">
        <v>2.3919999999999999</v>
      </c>
      <c r="J2690" s="100" t="s">
        <v>477</v>
      </c>
      <c r="K2690" s="100" t="s">
        <v>346</v>
      </c>
      <c r="L2690" s="100" t="s">
        <v>353</v>
      </c>
    </row>
    <row r="2691" spans="1:12" hidden="1" x14ac:dyDescent="0.3">
      <c r="A2691" s="100" t="s">
        <v>4463</v>
      </c>
      <c r="B2691" s="97" t="s">
        <v>574</v>
      </c>
      <c r="C2691" s="101" t="s">
        <v>868</v>
      </c>
      <c r="D2691" s="100" t="s">
        <v>342</v>
      </c>
      <c r="E2691" s="102" t="s">
        <v>343</v>
      </c>
      <c r="F2691" s="102" t="s">
        <v>343</v>
      </c>
      <c r="G2691" s="102" t="s">
        <v>343</v>
      </c>
      <c r="H2691" s="102" t="s">
        <v>344</v>
      </c>
      <c r="I2691" s="102" t="s">
        <v>343</v>
      </c>
      <c r="J2691" s="100" t="s">
        <v>345</v>
      </c>
      <c r="K2691" s="100" t="s">
        <v>346</v>
      </c>
      <c r="L2691" s="100" t="s">
        <v>347</v>
      </c>
    </row>
    <row r="2692" spans="1:12" hidden="1" x14ac:dyDescent="0.3">
      <c r="A2692" s="100" t="s">
        <v>4464</v>
      </c>
      <c r="B2692" s="97" t="s">
        <v>579</v>
      </c>
      <c r="C2692" s="101" t="s">
        <v>644</v>
      </c>
      <c r="D2692" s="100" t="s">
        <v>351</v>
      </c>
      <c r="E2692" s="102" t="s">
        <v>393</v>
      </c>
      <c r="F2692" s="102" t="s">
        <v>393</v>
      </c>
      <c r="G2692" s="102" t="s">
        <v>393</v>
      </c>
      <c r="H2692" s="102" t="s">
        <v>393</v>
      </c>
      <c r="I2692" s="102" t="s">
        <v>393</v>
      </c>
      <c r="J2692" s="100" t="s">
        <v>345</v>
      </c>
      <c r="K2692" s="100" t="s">
        <v>346</v>
      </c>
      <c r="L2692" s="100" t="s">
        <v>347</v>
      </c>
    </row>
    <row r="2693" spans="1:12" hidden="1" x14ac:dyDescent="0.3">
      <c r="A2693" s="100" t="s">
        <v>4465</v>
      </c>
      <c r="B2693" s="97" t="s">
        <v>4466</v>
      </c>
      <c r="C2693" s="101" t="s">
        <v>356</v>
      </c>
      <c r="D2693" s="100" t="s">
        <v>363</v>
      </c>
      <c r="E2693" s="102" t="s">
        <v>364</v>
      </c>
      <c r="F2693" s="102" t="s">
        <v>364</v>
      </c>
      <c r="G2693" s="102" t="s">
        <v>364</v>
      </c>
      <c r="H2693" s="102" t="s">
        <v>364</v>
      </c>
      <c r="I2693" s="102" t="s">
        <v>364</v>
      </c>
      <c r="J2693" s="100" t="s">
        <v>365</v>
      </c>
      <c r="K2693" s="100" t="s">
        <v>346</v>
      </c>
      <c r="L2693" s="100" t="s">
        <v>347</v>
      </c>
    </row>
    <row r="2694" spans="1:12" hidden="1" x14ac:dyDescent="0.3">
      <c r="A2694" s="100" t="s">
        <v>4467</v>
      </c>
      <c r="B2694" s="97" t="s">
        <v>404</v>
      </c>
      <c r="C2694" s="101" t="s">
        <v>466</v>
      </c>
      <c r="D2694" s="100" t="s">
        <v>351</v>
      </c>
      <c r="E2694" s="102" t="s">
        <v>343</v>
      </c>
      <c r="F2694" s="102" t="s">
        <v>344</v>
      </c>
      <c r="G2694" s="102" t="s">
        <v>343</v>
      </c>
      <c r="H2694" s="102" t="s">
        <v>344</v>
      </c>
      <c r="I2694" s="102" t="s">
        <v>343</v>
      </c>
      <c r="J2694" s="100" t="s">
        <v>345</v>
      </c>
      <c r="K2694" s="100" t="s">
        <v>346</v>
      </c>
      <c r="L2694" s="100" t="s">
        <v>347</v>
      </c>
    </row>
    <row r="2695" spans="1:12" hidden="1" x14ac:dyDescent="0.3">
      <c r="A2695" s="100" t="s">
        <v>4468</v>
      </c>
      <c r="B2695" s="97" t="s">
        <v>601</v>
      </c>
      <c r="C2695" s="101" t="s">
        <v>350</v>
      </c>
      <c r="D2695" s="100" t="s">
        <v>351</v>
      </c>
      <c r="E2695" s="102">
        <v>1.48</v>
      </c>
      <c r="F2695" s="102">
        <v>1.82</v>
      </c>
      <c r="G2695" s="102">
        <v>1.84</v>
      </c>
      <c r="H2695" s="102">
        <v>2.39</v>
      </c>
      <c r="I2695" s="102">
        <v>1.88</v>
      </c>
      <c r="J2695" s="100" t="s">
        <v>352</v>
      </c>
      <c r="K2695" s="100" t="s">
        <v>346</v>
      </c>
      <c r="L2695" s="100" t="s">
        <v>353</v>
      </c>
    </row>
    <row r="2696" spans="1:12" hidden="1" x14ac:dyDescent="0.3">
      <c r="A2696" s="100" t="s">
        <v>4469</v>
      </c>
      <c r="B2696" s="97" t="s">
        <v>2404</v>
      </c>
      <c r="C2696" s="101" t="s">
        <v>350</v>
      </c>
      <c r="D2696" s="100" t="s">
        <v>351</v>
      </c>
      <c r="E2696" s="102">
        <v>1.39</v>
      </c>
      <c r="F2696" s="102">
        <v>1.79</v>
      </c>
      <c r="G2696" s="102">
        <v>2.11</v>
      </c>
      <c r="H2696" s="102">
        <v>2.27</v>
      </c>
      <c r="I2696" s="102">
        <v>1.89</v>
      </c>
      <c r="J2696" s="100" t="s">
        <v>352</v>
      </c>
      <c r="K2696" s="100" t="s">
        <v>346</v>
      </c>
      <c r="L2696" s="100" t="s">
        <v>353</v>
      </c>
    </row>
    <row r="2697" spans="1:12" hidden="1" x14ac:dyDescent="0.3">
      <c r="A2697" s="100" t="s">
        <v>4470</v>
      </c>
      <c r="B2697" s="97" t="s">
        <v>742</v>
      </c>
      <c r="C2697" s="101" t="s">
        <v>713</v>
      </c>
      <c r="D2697" s="100" t="s">
        <v>351</v>
      </c>
      <c r="E2697" s="102">
        <v>1.48</v>
      </c>
      <c r="F2697" s="102">
        <v>1.82</v>
      </c>
      <c r="G2697" s="102">
        <v>1.84</v>
      </c>
      <c r="H2697" s="102">
        <v>2.39</v>
      </c>
      <c r="I2697" s="102">
        <v>1.88</v>
      </c>
      <c r="J2697" s="100" t="s">
        <v>352</v>
      </c>
      <c r="K2697" s="100" t="s">
        <v>346</v>
      </c>
      <c r="L2697" s="100" t="s">
        <v>353</v>
      </c>
    </row>
    <row r="2698" spans="1:12" hidden="1" x14ac:dyDescent="0.3">
      <c r="A2698" s="100" t="s">
        <v>4471</v>
      </c>
      <c r="B2698" s="97" t="s">
        <v>1699</v>
      </c>
      <c r="C2698" s="101" t="s">
        <v>378</v>
      </c>
      <c r="D2698" s="100" t="s">
        <v>342</v>
      </c>
      <c r="E2698" s="102">
        <v>1.48</v>
      </c>
      <c r="F2698" s="102">
        <v>1.82</v>
      </c>
      <c r="G2698" s="102">
        <v>1.84</v>
      </c>
      <c r="H2698" s="102">
        <v>2.39</v>
      </c>
      <c r="I2698" s="102">
        <v>1.88</v>
      </c>
      <c r="J2698" s="100" t="s">
        <v>352</v>
      </c>
      <c r="K2698" s="100" t="s">
        <v>346</v>
      </c>
      <c r="L2698" s="100" t="s">
        <v>353</v>
      </c>
    </row>
    <row r="2699" spans="1:12" hidden="1" x14ac:dyDescent="0.3">
      <c r="A2699" s="100" t="s">
        <v>4472</v>
      </c>
      <c r="B2699" s="97" t="s">
        <v>2873</v>
      </c>
      <c r="C2699" s="101" t="s">
        <v>743</v>
      </c>
      <c r="D2699" s="100" t="s">
        <v>351</v>
      </c>
      <c r="E2699" s="102">
        <v>1.48</v>
      </c>
      <c r="F2699" s="102">
        <v>1.82</v>
      </c>
      <c r="G2699" s="102">
        <v>1.84</v>
      </c>
      <c r="H2699" s="102">
        <v>2.39</v>
      </c>
      <c r="I2699" s="102">
        <v>1.88</v>
      </c>
      <c r="J2699" s="100" t="s">
        <v>352</v>
      </c>
      <c r="K2699" s="100" t="s">
        <v>346</v>
      </c>
      <c r="L2699" s="100" t="s">
        <v>353</v>
      </c>
    </row>
    <row r="2700" spans="1:12" hidden="1" x14ac:dyDescent="0.3">
      <c r="A2700" s="100" t="s">
        <v>4473</v>
      </c>
      <c r="B2700" s="97" t="s">
        <v>4474</v>
      </c>
      <c r="C2700" s="101" t="s">
        <v>384</v>
      </c>
      <c r="D2700" s="100" t="s">
        <v>342</v>
      </c>
      <c r="E2700" s="102" t="s">
        <v>344</v>
      </c>
      <c r="F2700" s="102" t="s">
        <v>432</v>
      </c>
      <c r="G2700" s="102" t="s">
        <v>432</v>
      </c>
      <c r="H2700" s="102" t="s">
        <v>344</v>
      </c>
      <c r="I2700" s="102" t="s">
        <v>344</v>
      </c>
      <c r="J2700" s="100" t="s">
        <v>345</v>
      </c>
      <c r="K2700" s="100" t="s">
        <v>346</v>
      </c>
      <c r="L2700" s="100" t="s">
        <v>347</v>
      </c>
    </row>
    <row r="2701" spans="1:12" hidden="1" x14ac:dyDescent="0.3">
      <c r="A2701" s="100" t="s">
        <v>4475</v>
      </c>
      <c r="B2701" s="97" t="s">
        <v>1059</v>
      </c>
      <c r="C2701" s="101" t="s">
        <v>547</v>
      </c>
      <c r="D2701" s="100" t="s">
        <v>351</v>
      </c>
      <c r="E2701" s="102" t="s">
        <v>344</v>
      </c>
      <c r="F2701" s="102" t="s">
        <v>432</v>
      </c>
      <c r="G2701" s="102" t="s">
        <v>343</v>
      </c>
      <c r="H2701" s="102" t="s">
        <v>432</v>
      </c>
      <c r="I2701" s="102" t="s">
        <v>344</v>
      </c>
      <c r="J2701" s="100" t="s">
        <v>345</v>
      </c>
      <c r="K2701" s="100" t="s">
        <v>346</v>
      </c>
      <c r="L2701" s="100" t="s">
        <v>347</v>
      </c>
    </row>
    <row r="2702" spans="1:12" hidden="1" x14ac:dyDescent="0.3">
      <c r="A2702" s="100" t="s">
        <v>4476</v>
      </c>
      <c r="B2702" s="97" t="s">
        <v>574</v>
      </c>
      <c r="C2702" s="101" t="s">
        <v>547</v>
      </c>
      <c r="D2702" s="100" t="s">
        <v>351</v>
      </c>
      <c r="E2702" s="102" t="s">
        <v>343</v>
      </c>
      <c r="F2702" s="102" t="s">
        <v>432</v>
      </c>
      <c r="G2702" s="102" t="s">
        <v>343</v>
      </c>
      <c r="H2702" s="102" t="s">
        <v>344</v>
      </c>
      <c r="I2702" s="102" t="s">
        <v>343</v>
      </c>
      <c r="J2702" s="100" t="s">
        <v>345</v>
      </c>
      <c r="K2702" s="100" t="s">
        <v>346</v>
      </c>
      <c r="L2702" s="100" t="s">
        <v>347</v>
      </c>
    </row>
    <row r="2703" spans="1:12" hidden="1" x14ac:dyDescent="0.3">
      <c r="A2703" s="100" t="s">
        <v>4477</v>
      </c>
      <c r="B2703" s="97" t="s">
        <v>4478</v>
      </c>
      <c r="C2703" s="101" t="s">
        <v>514</v>
      </c>
      <c r="D2703" s="100" t="s">
        <v>351</v>
      </c>
      <c r="E2703" s="102">
        <v>1.6020000000000001</v>
      </c>
      <c r="F2703" s="102">
        <v>1.8879999999999999</v>
      </c>
      <c r="G2703" s="102">
        <v>1.9219999999999999</v>
      </c>
      <c r="H2703" s="102">
        <v>2.06</v>
      </c>
      <c r="I2703" s="102">
        <v>1.8680000000000001</v>
      </c>
      <c r="J2703" s="100" t="s">
        <v>621</v>
      </c>
      <c r="K2703" s="100" t="s">
        <v>346</v>
      </c>
      <c r="L2703" s="100" t="s">
        <v>353</v>
      </c>
    </row>
    <row r="2704" spans="1:12" hidden="1" x14ac:dyDescent="0.3">
      <c r="A2704" s="100" t="s">
        <v>4479</v>
      </c>
      <c r="B2704" s="97" t="s">
        <v>4480</v>
      </c>
      <c r="C2704" s="101" t="s">
        <v>1562</v>
      </c>
      <c r="D2704" s="100" t="s">
        <v>342</v>
      </c>
      <c r="E2704" s="102" t="s">
        <v>343</v>
      </c>
      <c r="F2704" s="102" t="s">
        <v>432</v>
      </c>
      <c r="G2704" s="102" t="s">
        <v>343</v>
      </c>
      <c r="H2704" s="102" t="s">
        <v>344</v>
      </c>
      <c r="I2704" s="102" t="s">
        <v>343</v>
      </c>
      <c r="J2704" s="100" t="s">
        <v>484</v>
      </c>
      <c r="K2704" s="100" t="s">
        <v>346</v>
      </c>
      <c r="L2704" s="100" t="s">
        <v>347</v>
      </c>
    </row>
    <row r="2705" spans="1:12" hidden="1" x14ac:dyDescent="0.3">
      <c r="A2705" s="100" t="s">
        <v>4481</v>
      </c>
      <c r="B2705" s="97" t="s">
        <v>2789</v>
      </c>
      <c r="C2705" s="101" t="s">
        <v>769</v>
      </c>
      <c r="D2705" s="100" t="s">
        <v>351</v>
      </c>
      <c r="E2705" s="102" t="s">
        <v>343</v>
      </c>
      <c r="F2705" s="102" t="s">
        <v>432</v>
      </c>
      <c r="G2705" s="102" t="s">
        <v>343</v>
      </c>
      <c r="H2705" s="102" t="s">
        <v>344</v>
      </c>
      <c r="I2705" s="102" t="s">
        <v>343</v>
      </c>
      <c r="J2705" s="100" t="s">
        <v>484</v>
      </c>
      <c r="K2705" s="100" t="s">
        <v>346</v>
      </c>
      <c r="L2705" s="100" t="s">
        <v>347</v>
      </c>
    </row>
    <row r="2706" spans="1:12" hidden="1" x14ac:dyDescent="0.3">
      <c r="A2706" s="100" t="s">
        <v>4482</v>
      </c>
      <c r="B2706" s="97" t="s">
        <v>2136</v>
      </c>
      <c r="C2706" s="101" t="s">
        <v>514</v>
      </c>
      <c r="D2706" s="100" t="s">
        <v>342</v>
      </c>
      <c r="E2706" s="102" t="s">
        <v>343</v>
      </c>
      <c r="F2706" s="102" t="s">
        <v>343</v>
      </c>
      <c r="G2706" s="102" t="s">
        <v>343</v>
      </c>
      <c r="H2706" s="102" t="s">
        <v>344</v>
      </c>
      <c r="I2706" s="102" t="s">
        <v>343</v>
      </c>
      <c r="J2706" s="100" t="s">
        <v>345</v>
      </c>
      <c r="K2706" s="100" t="s">
        <v>346</v>
      </c>
      <c r="L2706" s="100" t="s">
        <v>347</v>
      </c>
    </row>
    <row r="2707" spans="1:12" hidden="1" x14ac:dyDescent="0.3">
      <c r="A2707" s="100" t="s">
        <v>4483</v>
      </c>
      <c r="B2707" s="97" t="s">
        <v>4484</v>
      </c>
      <c r="C2707" s="101" t="s">
        <v>713</v>
      </c>
      <c r="D2707" s="100" t="s">
        <v>351</v>
      </c>
      <c r="E2707" s="102" t="s">
        <v>393</v>
      </c>
      <c r="F2707" s="102" t="s">
        <v>393</v>
      </c>
      <c r="G2707" s="102" t="s">
        <v>393</v>
      </c>
      <c r="H2707" s="102" t="s">
        <v>393</v>
      </c>
      <c r="I2707" s="102" t="s">
        <v>393</v>
      </c>
      <c r="J2707" s="100" t="s">
        <v>484</v>
      </c>
      <c r="K2707" s="100" t="s">
        <v>346</v>
      </c>
      <c r="L2707" s="100" t="s">
        <v>347</v>
      </c>
    </row>
    <row r="2708" spans="1:12" hidden="1" x14ac:dyDescent="0.3">
      <c r="A2708" s="100" t="s">
        <v>4485</v>
      </c>
      <c r="B2708" s="97" t="s">
        <v>4486</v>
      </c>
      <c r="C2708" s="101" t="s">
        <v>384</v>
      </c>
      <c r="D2708" s="100" t="s">
        <v>351</v>
      </c>
      <c r="E2708" s="102" t="s">
        <v>364</v>
      </c>
      <c r="F2708" s="102" t="s">
        <v>364</v>
      </c>
      <c r="G2708" s="102" t="s">
        <v>364</v>
      </c>
      <c r="H2708" s="102" t="s">
        <v>364</v>
      </c>
      <c r="I2708" s="102" t="s">
        <v>364</v>
      </c>
      <c r="J2708" s="100" t="s">
        <v>345</v>
      </c>
      <c r="K2708" s="100" t="s">
        <v>346</v>
      </c>
      <c r="L2708" s="100" t="s">
        <v>347</v>
      </c>
    </row>
    <row r="2709" spans="1:12" hidden="1" x14ac:dyDescent="0.3">
      <c r="A2709" s="100" t="s">
        <v>4487</v>
      </c>
      <c r="B2709" s="97" t="s">
        <v>2004</v>
      </c>
      <c r="C2709" s="101" t="s">
        <v>496</v>
      </c>
      <c r="D2709" s="100" t="s">
        <v>342</v>
      </c>
      <c r="E2709" s="102" t="s">
        <v>343</v>
      </c>
      <c r="F2709" s="102" t="s">
        <v>343</v>
      </c>
      <c r="G2709" s="102" t="s">
        <v>343</v>
      </c>
      <c r="H2709" s="102" t="s">
        <v>344</v>
      </c>
      <c r="I2709" s="102" t="s">
        <v>343</v>
      </c>
      <c r="J2709" s="100" t="s">
        <v>345</v>
      </c>
      <c r="K2709" s="100" t="s">
        <v>346</v>
      </c>
      <c r="L2709" s="100" t="s">
        <v>347</v>
      </c>
    </row>
    <row r="2710" spans="1:12" hidden="1" x14ac:dyDescent="0.3">
      <c r="A2710" s="100" t="s">
        <v>4488</v>
      </c>
      <c r="B2710" s="97" t="s">
        <v>4489</v>
      </c>
      <c r="C2710" s="101" t="s">
        <v>438</v>
      </c>
      <c r="D2710" s="100" t="s">
        <v>351</v>
      </c>
      <c r="E2710" s="102" t="s">
        <v>343</v>
      </c>
      <c r="F2710" s="102" t="s">
        <v>343</v>
      </c>
      <c r="G2710" s="102" t="s">
        <v>343</v>
      </c>
      <c r="H2710" s="102" t="s">
        <v>344</v>
      </c>
      <c r="I2710" s="102" t="s">
        <v>343</v>
      </c>
      <c r="J2710" s="100" t="s">
        <v>345</v>
      </c>
      <c r="K2710" s="100" t="s">
        <v>346</v>
      </c>
      <c r="L2710" s="100" t="s">
        <v>347</v>
      </c>
    </row>
    <row r="2711" spans="1:12" hidden="1" x14ac:dyDescent="0.3">
      <c r="A2711" s="100" t="s">
        <v>4490</v>
      </c>
      <c r="B2711" s="97" t="s">
        <v>4491</v>
      </c>
      <c r="C2711" s="101" t="s">
        <v>356</v>
      </c>
      <c r="D2711" s="100" t="s">
        <v>351</v>
      </c>
      <c r="E2711" s="102">
        <v>2.1</v>
      </c>
      <c r="F2711" s="102">
        <v>2.1</v>
      </c>
      <c r="G2711" s="102">
        <v>2.5</v>
      </c>
      <c r="H2711" s="102" t="s">
        <v>344</v>
      </c>
      <c r="I2711" s="102">
        <v>2.1</v>
      </c>
      <c r="J2711" s="100" t="s">
        <v>345</v>
      </c>
      <c r="K2711" s="100" t="s">
        <v>346</v>
      </c>
      <c r="L2711" s="100" t="s">
        <v>357</v>
      </c>
    </row>
    <row r="2712" spans="1:12" hidden="1" x14ac:dyDescent="0.3">
      <c r="A2712" s="100" t="s">
        <v>4492</v>
      </c>
      <c r="B2712" s="97" t="s">
        <v>1814</v>
      </c>
      <c r="C2712" s="101" t="s">
        <v>360</v>
      </c>
      <c r="D2712" s="100" t="s">
        <v>342</v>
      </c>
      <c r="E2712" s="102">
        <v>1.52</v>
      </c>
      <c r="F2712" s="102">
        <v>1.68</v>
      </c>
      <c r="G2712" s="102">
        <v>1.84</v>
      </c>
      <c r="H2712" s="102">
        <v>2.3199999999999998</v>
      </c>
      <c r="I2712" s="102">
        <v>1.84</v>
      </c>
      <c r="J2712" s="100" t="s">
        <v>352</v>
      </c>
      <c r="K2712" s="100" t="s">
        <v>346</v>
      </c>
      <c r="L2712" s="100" t="s">
        <v>353</v>
      </c>
    </row>
    <row r="2713" spans="1:12" hidden="1" x14ac:dyDescent="0.3">
      <c r="A2713" s="100" t="s">
        <v>4493</v>
      </c>
      <c r="B2713" s="97" t="s">
        <v>4494</v>
      </c>
      <c r="C2713" s="101" t="s">
        <v>384</v>
      </c>
      <c r="D2713" s="100" t="s">
        <v>342</v>
      </c>
      <c r="E2713" s="102" t="s">
        <v>432</v>
      </c>
      <c r="F2713" s="102" t="s">
        <v>344</v>
      </c>
      <c r="G2713" s="102" t="s">
        <v>344</v>
      </c>
      <c r="H2713" s="102" t="s">
        <v>344</v>
      </c>
      <c r="I2713" s="102" t="s">
        <v>344</v>
      </c>
      <c r="J2713" s="100" t="s">
        <v>345</v>
      </c>
      <c r="K2713" s="100" t="s">
        <v>346</v>
      </c>
      <c r="L2713" s="100" t="s">
        <v>347</v>
      </c>
    </row>
    <row r="2714" spans="1:12" hidden="1" x14ac:dyDescent="0.3">
      <c r="A2714" s="100" t="s">
        <v>4495</v>
      </c>
      <c r="B2714" s="97" t="s">
        <v>4496</v>
      </c>
      <c r="C2714" s="101" t="s">
        <v>356</v>
      </c>
      <c r="D2714" s="100" t="s">
        <v>363</v>
      </c>
      <c r="E2714" s="102" t="s">
        <v>364</v>
      </c>
      <c r="F2714" s="102" t="s">
        <v>364</v>
      </c>
      <c r="G2714" s="102" t="s">
        <v>364</v>
      </c>
      <c r="H2714" s="102" t="s">
        <v>364</v>
      </c>
      <c r="I2714" s="102" t="s">
        <v>364</v>
      </c>
      <c r="J2714" s="100" t="s">
        <v>365</v>
      </c>
      <c r="K2714" s="100" t="s">
        <v>346</v>
      </c>
      <c r="L2714" s="100" t="s">
        <v>347</v>
      </c>
    </row>
    <row r="2715" spans="1:12" hidden="1" x14ac:dyDescent="0.3">
      <c r="A2715" s="100" t="s">
        <v>4497</v>
      </c>
      <c r="B2715" s="97" t="s">
        <v>422</v>
      </c>
      <c r="C2715" s="101" t="s">
        <v>443</v>
      </c>
      <c r="D2715" s="100" t="s">
        <v>351</v>
      </c>
      <c r="E2715" s="102">
        <v>1.48</v>
      </c>
      <c r="F2715" s="102">
        <v>1.82</v>
      </c>
      <c r="G2715" s="102">
        <v>1.84</v>
      </c>
      <c r="H2715" s="102">
        <v>2.39</v>
      </c>
      <c r="I2715" s="102">
        <v>1.88</v>
      </c>
      <c r="J2715" s="100" t="s">
        <v>352</v>
      </c>
      <c r="K2715" s="100" t="s">
        <v>346</v>
      </c>
      <c r="L2715" s="100" t="s">
        <v>353</v>
      </c>
    </row>
    <row r="2716" spans="1:12" hidden="1" x14ac:dyDescent="0.3">
      <c r="A2716" s="100" t="s">
        <v>4498</v>
      </c>
      <c r="B2716" s="97" t="s">
        <v>442</v>
      </c>
      <c r="C2716" s="101" t="s">
        <v>378</v>
      </c>
      <c r="D2716" s="100" t="s">
        <v>351</v>
      </c>
      <c r="E2716" s="102" t="s">
        <v>344</v>
      </c>
      <c r="F2716" s="102" t="s">
        <v>343</v>
      </c>
      <c r="G2716" s="102" t="s">
        <v>343</v>
      </c>
      <c r="H2716" s="102" t="s">
        <v>344</v>
      </c>
      <c r="I2716" s="102" t="s">
        <v>343</v>
      </c>
      <c r="J2716" s="100" t="s">
        <v>345</v>
      </c>
      <c r="K2716" s="100" t="s">
        <v>346</v>
      </c>
      <c r="L2716" s="100" t="s">
        <v>347</v>
      </c>
    </row>
    <row r="2717" spans="1:12" hidden="1" x14ac:dyDescent="0.3">
      <c r="A2717" s="100" t="s">
        <v>4499</v>
      </c>
      <c r="B2717" s="97" t="s">
        <v>756</v>
      </c>
      <c r="C2717" s="101" t="s">
        <v>493</v>
      </c>
      <c r="D2717" s="100" t="s">
        <v>351</v>
      </c>
      <c r="E2717" s="102">
        <v>1.48</v>
      </c>
      <c r="F2717" s="102">
        <v>1.82</v>
      </c>
      <c r="G2717" s="102">
        <v>1.84</v>
      </c>
      <c r="H2717" s="102">
        <v>2.39</v>
      </c>
      <c r="I2717" s="102">
        <v>1.88</v>
      </c>
      <c r="J2717" s="100" t="s">
        <v>352</v>
      </c>
      <c r="K2717" s="100" t="s">
        <v>346</v>
      </c>
      <c r="L2717" s="100" t="s">
        <v>353</v>
      </c>
    </row>
    <row r="2718" spans="1:12" hidden="1" x14ac:dyDescent="0.3">
      <c r="A2718" s="100" t="s">
        <v>4500</v>
      </c>
      <c r="B2718" s="97" t="s">
        <v>4501</v>
      </c>
      <c r="C2718" s="101" t="s">
        <v>610</v>
      </c>
      <c r="D2718" s="100" t="s">
        <v>342</v>
      </c>
      <c r="E2718" s="102">
        <v>2.0099999999999998</v>
      </c>
      <c r="F2718" s="102">
        <v>2.93</v>
      </c>
      <c r="G2718" s="102">
        <v>2.0099999999999998</v>
      </c>
      <c r="H2718" s="102">
        <v>2.0099999999999998</v>
      </c>
      <c r="I2718" s="102">
        <v>2.2400000000000002</v>
      </c>
      <c r="J2718" s="100" t="s">
        <v>632</v>
      </c>
      <c r="K2718" s="100" t="s">
        <v>346</v>
      </c>
      <c r="L2718" s="100" t="s">
        <v>478</v>
      </c>
    </row>
    <row r="2719" spans="1:12" hidden="1" x14ac:dyDescent="0.3">
      <c r="A2719" s="100" t="s">
        <v>4502</v>
      </c>
      <c r="B2719" s="97" t="s">
        <v>941</v>
      </c>
      <c r="C2719" s="101" t="s">
        <v>418</v>
      </c>
      <c r="D2719" s="100" t="s">
        <v>351</v>
      </c>
      <c r="E2719" s="102">
        <v>1.48</v>
      </c>
      <c r="F2719" s="102">
        <v>1.82</v>
      </c>
      <c r="G2719" s="102">
        <v>1.84</v>
      </c>
      <c r="H2719" s="102">
        <v>2.39</v>
      </c>
      <c r="I2719" s="102">
        <v>1.88</v>
      </c>
      <c r="J2719" s="100" t="s">
        <v>352</v>
      </c>
      <c r="K2719" s="100" t="s">
        <v>346</v>
      </c>
      <c r="L2719" s="100" t="s">
        <v>353</v>
      </c>
    </row>
    <row r="2720" spans="1:12" hidden="1" x14ac:dyDescent="0.3">
      <c r="A2720" s="100" t="s">
        <v>4503</v>
      </c>
      <c r="B2720" s="97" t="s">
        <v>4504</v>
      </c>
      <c r="C2720" s="101" t="s">
        <v>514</v>
      </c>
      <c r="D2720" s="100" t="s">
        <v>351</v>
      </c>
      <c r="E2720" s="102">
        <v>2.0699999999999998</v>
      </c>
      <c r="F2720" s="102">
        <v>2.06</v>
      </c>
      <c r="G2720" s="102">
        <v>2.2650000000000001</v>
      </c>
      <c r="H2720" s="102">
        <v>2.06</v>
      </c>
      <c r="I2720" s="102">
        <v>2.1139999999999999</v>
      </c>
      <c r="J2720" s="100" t="s">
        <v>621</v>
      </c>
      <c r="K2720" s="100" t="s">
        <v>346</v>
      </c>
      <c r="L2720" s="100" t="s">
        <v>478</v>
      </c>
    </row>
    <row r="2721" spans="1:12" hidden="1" x14ac:dyDescent="0.3">
      <c r="A2721" s="100" t="s">
        <v>4505</v>
      </c>
      <c r="B2721" s="97" t="s">
        <v>964</v>
      </c>
      <c r="C2721" s="101" t="s">
        <v>412</v>
      </c>
      <c r="D2721" s="100" t="s">
        <v>351</v>
      </c>
      <c r="E2721" s="102">
        <v>1.48</v>
      </c>
      <c r="F2721" s="102">
        <v>1.82</v>
      </c>
      <c r="G2721" s="102">
        <v>1.84</v>
      </c>
      <c r="H2721" s="102">
        <v>2.39</v>
      </c>
      <c r="I2721" s="102">
        <v>1.88</v>
      </c>
      <c r="J2721" s="100" t="s">
        <v>352</v>
      </c>
      <c r="K2721" s="100" t="s">
        <v>346</v>
      </c>
      <c r="L2721" s="100" t="s">
        <v>353</v>
      </c>
    </row>
    <row r="2722" spans="1:12" hidden="1" x14ac:dyDescent="0.3">
      <c r="A2722" s="100" t="s">
        <v>4506</v>
      </c>
      <c r="B2722" s="97" t="s">
        <v>653</v>
      </c>
      <c r="C2722" s="101" t="s">
        <v>473</v>
      </c>
      <c r="D2722" s="100" t="s">
        <v>351</v>
      </c>
      <c r="E2722" s="102">
        <v>1.39</v>
      </c>
      <c r="F2722" s="102">
        <v>1.75</v>
      </c>
      <c r="G2722" s="102">
        <v>1.84</v>
      </c>
      <c r="H2722" s="102">
        <v>2.16</v>
      </c>
      <c r="I2722" s="102">
        <v>1.79</v>
      </c>
      <c r="J2722" s="100" t="s">
        <v>352</v>
      </c>
      <c r="K2722" s="100" t="s">
        <v>346</v>
      </c>
      <c r="L2722" s="100" t="s">
        <v>353</v>
      </c>
    </row>
    <row r="2723" spans="1:12" hidden="1" x14ac:dyDescent="0.3">
      <c r="A2723" s="100" t="s">
        <v>4507</v>
      </c>
      <c r="B2723" s="97" t="s">
        <v>554</v>
      </c>
      <c r="C2723" s="101" t="s">
        <v>703</v>
      </c>
      <c r="D2723" s="100" t="s">
        <v>351</v>
      </c>
      <c r="E2723" s="102" t="s">
        <v>344</v>
      </c>
      <c r="F2723" s="102" t="s">
        <v>343</v>
      </c>
      <c r="G2723" s="102" t="s">
        <v>343</v>
      </c>
      <c r="H2723" s="102" t="s">
        <v>344</v>
      </c>
      <c r="I2723" s="102" t="s">
        <v>343</v>
      </c>
      <c r="J2723" s="100" t="s">
        <v>345</v>
      </c>
      <c r="K2723" s="100" t="s">
        <v>346</v>
      </c>
      <c r="L2723" s="100" t="s">
        <v>347</v>
      </c>
    </row>
    <row r="2724" spans="1:12" hidden="1" x14ac:dyDescent="0.3">
      <c r="A2724" s="100" t="s">
        <v>4508</v>
      </c>
      <c r="B2724" s="97" t="s">
        <v>4509</v>
      </c>
      <c r="C2724" s="101" t="s">
        <v>460</v>
      </c>
      <c r="D2724" s="100" t="s">
        <v>351</v>
      </c>
      <c r="E2724" s="102">
        <v>1.4</v>
      </c>
      <c r="F2724" s="102">
        <v>2.09</v>
      </c>
      <c r="G2724" s="102">
        <v>2.5499999999999998</v>
      </c>
      <c r="H2724" s="102">
        <v>1.9</v>
      </c>
      <c r="I2724" s="102">
        <v>1.98</v>
      </c>
      <c r="J2724" s="100" t="s">
        <v>352</v>
      </c>
      <c r="K2724" s="100" t="s">
        <v>346</v>
      </c>
      <c r="L2724" s="100" t="s">
        <v>353</v>
      </c>
    </row>
    <row r="2725" spans="1:12" hidden="1" x14ac:dyDescent="0.3">
      <c r="A2725" s="100" t="s">
        <v>4510</v>
      </c>
      <c r="B2725" s="97" t="s">
        <v>2627</v>
      </c>
      <c r="C2725" s="101" t="s">
        <v>523</v>
      </c>
      <c r="D2725" s="100" t="s">
        <v>351</v>
      </c>
      <c r="E2725" s="102">
        <v>1.4</v>
      </c>
      <c r="F2725" s="102">
        <v>1.76</v>
      </c>
      <c r="G2725" s="102">
        <v>1.85</v>
      </c>
      <c r="H2725" s="102">
        <v>2.16</v>
      </c>
      <c r="I2725" s="102">
        <v>1.79</v>
      </c>
      <c r="J2725" s="100" t="s">
        <v>352</v>
      </c>
      <c r="K2725" s="100" t="s">
        <v>346</v>
      </c>
      <c r="L2725" s="100" t="s">
        <v>353</v>
      </c>
    </row>
    <row r="2726" spans="1:12" hidden="1" x14ac:dyDescent="0.3">
      <c r="A2726" s="100" t="s">
        <v>4511</v>
      </c>
      <c r="B2726" s="97" t="s">
        <v>4512</v>
      </c>
      <c r="C2726" s="101" t="s">
        <v>356</v>
      </c>
      <c r="D2726" s="100" t="s">
        <v>342</v>
      </c>
      <c r="E2726" s="102">
        <v>2.64</v>
      </c>
      <c r="F2726" s="102">
        <v>2.59</v>
      </c>
      <c r="G2726" s="102">
        <v>2.5009999999999999</v>
      </c>
      <c r="H2726" s="102">
        <v>2.66</v>
      </c>
      <c r="I2726" s="102">
        <v>2.5979999999999999</v>
      </c>
      <c r="J2726" s="100" t="s">
        <v>435</v>
      </c>
      <c r="K2726" s="100" t="s">
        <v>346</v>
      </c>
      <c r="L2726" s="100" t="s">
        <v>353</v>
      </c>
    </row>
    <row r="2727" spans="1:12" hidden="1" x14ac:dyDescent="0.3">
      <c r="A2727" s="100" t="s">
        <v>4513</v>
      </c>
      <c r="B2727" s="97" t="s">
        <v>4514</v>
      </c>
      <c r="C2727" s="101" t="s">
        <v>384</v>
      </c>
      <c r="D2727" s="100" t="s">
        <v>351</v>
      </c>
      <c r="E2727" s="102" t="s">
        <v>343</v>
      </c>
      <c r="F2727" s="102" t="s">
        <v>343</v>
      </c>
      <c r="G2727" s="102" t="s">
        <v>343</v>
      </c>
      <c r="H2727" s="102" t="s">
        <v>344</v>
      </c>
      <c r="I2727" s="102" t="s">
        <v>343</v>
      </c>
      <c r="J2727" s="100" t="s">
        <v>345</v>
      </c>
      <c r="K2727" s="100" t="s">
        <v>346</v>
      </c>
      <c r="L2727" s="100" t="s">
        <v>347</v>
      </c>
    </row>
    <row r="2728" spans="1:12" hidden="1" x14ac:dyDescent="0.3">
      <c r="A2728" s="100" t="s">
        <v>4515</v>
      </c>
      <c r="B2728" s="97" t="s">
        <v>4516</v>
      </c>
      <c r="C2728" s="101" t="s">
        <v>384</v>
      </c>
      <c r="D2728" s="100" t="s">
        <v>351</v>
      </c>
      <c r="E2728" s="102" t="s">
        <v>344</v>
      </c>
      <c r="F2728" s="102" t="s">
        <v>344</v>
      </c>
      <c r="G2728" s="102" t="s">
        <v>344</v>
      </c>
      <c r="H2728" s="102" t="s">
        <v>344</v>
      </c>
      <c r="I2728" s="102" t="s">
        <v>344</v>
      </c>
      <c r="J2728" s="100" t="s">
        <v>345</v>
      </c>
      <c r="K2728" s="100" t="s">
        <v>346</v>
      </c>
      <c r="L2728" s="100" t="s">
        <v>347</v>
      </c>
    </row>
    <row r="2729" spans="1:12" hidden="1" x14ac:dyDescent="0.3">
      <c r="A2729" s="100" t="s">
        <v>4517</v>
      </c>
      <c r="B2729" s="97" t="s">
        <v>2892</v>
      </c>
      <c r="C2729" s="101" t="s">
        <v>496</v>
      </c>
      <c r="D2729" s="100" t="s">
        <v>342</v>
      </c>
      <c r="E2729" s="102">
        <v>1.47</v>
      </c>
      <c r="F2729" s="102">
        <v>1.86</v>
      </c>
      <c r="G2729" s="102">
        <v>1.83</v>
      </c>
      <c r="H2729" s="102">
        <v>2.15</v>
      </c>
      <c r="I2729" s="102">
        <v>1.83</v>
      </c>
      <c r="J2729" s="100" t="s">
        <v>352</v>
      </c>
      <c r="K2729" s="100" t="s">
        <v>346</v>
      </c>
      <c r="L2729" s="100" t="s">
        <v>353</v>
      </c>
    </row>
    <row r="2730" spans="1:12" hidden="1" x14ac:dyDescent="0.3">
      <c r="A2730" s="100" t="s">
        <v>4518</v>
      </c>
      <c r="B2730" s="97" t="s">
        <v>733</v>
      </c>
      <c r="C2730" s="101" t="s">
        <v>686</v>
      </c>
      <c r="D2730" s="100" t="s">
        <v>351</v>
      </c>
      <c r="E2730" s="102" t="s">
        <v>344</v>
      </c>
      <c r="F2730" s="102" t="s">
        <v>343</v>
      </c>
      <c r="G2730" s="102" t="s">
        <v>343</v>
      </c>
      <c r="H2730" s="102" t="s">
        <v>344</v>
      </c>
      <c r="I2730" s="102" t="s">
        <v>343</v>
      </c>
      <c r="J2730" s="100" t="s">
        <v>345</v>
      </c>
      <c r="K2730" s="100" t="s">
        <v>346</v>
      </c>
      <c r="L2730" s="100" t="s">
        <v>347</v>
      </c>
    </row>
    <row r="2731" spans="1:12" hidden="1" x14ac:dyDescent="0.3">
      <c r="A2731" s="100" t="s">
        <v>4519</v>
      </c>
      <c r="B2731" s="97" t="s">
        <v>1162</v>
      </c>
      <c r="C2731" s="101" t="s">
        <v>713</v>
      </c>
      <c r="D2731" s="100" t="s">
        <v>351</v>
      </c>
      <c r="E2731" s="102" t="s">
        <v>393</v>
      </c>
      <c r="F2731" s="102" t="s">
        <v>393</v>
      </c>
      <c r="G2731" s="102" t="s">
        <v>393</v>
      </c>
      <c r="H2731" s="102" t="s">
        <v>393</v>
      </c>
      <c r="I2731" s="102" t="s">
        <v>393</v>
      </c>
      <c r="J2731" s="100" t="s">
        <v>345</v>
      </c>
      <c r="K2731" s="100" t="s">
        <v>346</v>
      </c>
      <c r="L2731" s="100" t="s">
        <v>347</v>
      </c>
    </row>
    <row r="2732" spans="1:12" hidden="1" x14ac:dyDescent="0.3">
      <c r="A2732" s="100" t="s">
        <v>4520</v>
      </c>
      <c r="B2732" s="97" t="s">
        <v>4008</v>
      </c>
      <c r="C2732" s="101" t="s">
        <v>514</v>
      </c>
      <c r="D2732" s="100" t="s">
        <v>351</v>
      </c>
      <c r="E2732" s="102">
        <v>2.5609999999999999</v>
      </c>
      <c r="F2732" s="102">
        <v>2.4079999999999999</v>
      </c>
      <c r="G2732" s="102">
        <v>2.5169999999999999</v>
      </c>
      <c r="H2732" s="102">
        <v>2.08</v>
      </c>
      <c r="I2732" s="102">
        <v>2.3919999999999999</v>
      </c>
      <c r="J2732" s="100" t="s">
        <v>515</v>
      </c>
      <c r="K2732" s="100" t="s">
        <v>346</v>
      </c>
      <c r="L2732" s="100" t="s">
        <v>353</v>
      </c>
    </row>
    <row r="2733" spans="1:12" hidden="1" x14ac:dyDescent="0.3">
      <c r="A2733" s="100" t="s">
        <v>4521</v>
      </c>
      <c r="B2733" s="97" t="s">
        <v>3594</v>
      </c>
      <c r="C2733" s="101" t="s">
        <v>514</v>
      </c>
      <c r="D2733" s="100" t="s">
        <v>342</v>
      </c>
      <c r="E2733" s="102">
        <v>2.952</v>
      </c>
      <c r="F2733" s="102">
        <v>2.9159999999999999</v>
      </c>
      <c r="G2733" s="102">
        <v>1.694</v>
      </c>
      <c r="H2733" s="102">
        <v>2.15</v>
      </c>
      <c r="I2733" s="102">
        <v>2.4279999999999999</v>
      </c>
      <c r="J2733" s="100" t="s">
        <v>887</v>
      </c>
      <c r="K2733" s="100" t="s">
        <v>346</v>
      </c>
      <c r="L2733" s="100" t="s">
        <v>353</v>
      </c>
    </row>
    <row r="2734" spans="1:12" hidden="1" x14ac:dyDescent="0.3">
      <c r="A2734" s="100" t="s">
        <v>4522</v>
      </c>
      <c r="B2734" s="97" t="s">
        <v>679</v>
      </c>
      <c r="C2734" s="101" t="s">
        <v>1552</v>
      </c>
      <c r="D2734" s="100" t="s">
        <v>351</v>
      </c>
      <c r="E2734" s="102" t="s">
        <v>393</v>
      </c>
      <c r="F2734" s="102" t="s">
        <v>393</v>
      </c>
      <c r="G2734" s="102" t="s">
        <v>393</v>
      </c>
      <c r="H2734" s="102" t="s">
        <v>393</v>
      </c>
      <c r="I2734" s="102" t="s">
        <v>393</v>
      </c>
      <c r="J2734" s="100" t="s">
        <v>345</v>
      </c>
      <c r="K2734" s="100" t="s">
        <v>346</v>
      </c>
      <c r="L2734" s="100" t="s">
        <v>347</v>
      </c>
    </row>
    <row r="2735" spans="1:12" hidden="1" x14ac:dyDescent="0.3">
      <c r="A2735" s="100" t="s">
        <v>4523</v>
      </c>
      <c r="B2735" s="97" t="s">
        <v>733</v>
      </c>
      <c r="C2735" s="101" t="s">
        <v>791</v>
      </c>
      <c r="D2735" s="100" t="s">
        <v>342</v>
      </c>
      <c r="E2735" s="102" t="s">
        <v>344</v>
      </c>
      <c r="F2735" s="102" t="s">
        <v>343</v>
      </c>
      <c r="G2735" s="102" t="s">
        <v>343</v>
      </c>
      <c r="H2735" s="102" t="s">
        <v>344</v>
      </c>
      <c r="I2735" s="102" t="s">
        <v>343</v>
      </c>
      <c r="J2735" s="100" t="s">
        <v>345</v>
      </c>
      <c r="K2735" s="100" t="s">
        <v>346</v>
      </c>
      <c r="L2735" s="100" t="s">
        <v>347</v>
      </c>
    </row>
    <row r="2736" spans="1:12" hidden="1" x14ac:dyDescent="0.3">
      <c r="A2736" s="100" t="s">
        <v>4524</v>
      </c>
      <c r="B2736" s="97" t="s">
        <v>866</v>
      </c>
      <c r="C2736" s="101" t="s">
        <v>726</v>
      </c>
      <c r="D2736" s="100" t="s">
        <v>351</v>
      </c>
      <c r="E2736" s="102" t="s">
        <v>343</v>
      </c>
      <c r="F2736" s="102" t="s">
        <v>343</v>
      </c>
      <c r="G2736" s="102" t="s">
        <v>343</v>
      </c>
      <c r="H2736" s="102" t="s">
        <v>344</v>
      </c>
      <c r="I2736" s="102" t="s">
        <v>343</v>
      </c>
      <c r="J2736" s="100" t="s">
        <v>345</v>
      </c>
      <c r="K2736" s="100" t="s">
        <v>346</v>
      </c>
      <c r="L2736" s="100" t="s">
        <v>347</v>
      </c>
    </row>
    <row r="2737" spans="1:12" hidden="1" x14ac:dyDescent="0.3">
      <c r="A2737" s="100" t="s">
        <v>4525</v>
      </c>
      <c r="B2737" s="97" t="s">
        <v>4526</v>
      </c>
      <c r="C2737" s="101" t="s">
        <v>817</v>
      </c>
      <c r="D2737" s="100" t="s">
        <v>351</v>
      </c>
      <c r="E2737" s="102" t="s">
        <v>393</v>
      </c>
      <c r="F2737" s="102" t="s">
        <v>393</v>
      </c>
      <c r="G2737" s="102" t="s">
        <v>393</v>
      </c>
      <c r="H2737" s="102" t="s">
        <v>393</v>
      </c>
      <c r="I2737" s="102" t="s">
        <v>393</v>
      </c>
      <c r="J2737" s="100" t="s">
        <v>345</v>
      </c>
      <c r="K2737" s="100" t="s">
        <v>346</v>
      </c>
      <c r="L2737" s="100" t="s">
        <v>347</v>
      </c>
    </row>
    <row r="2738" spans="1:12" hidden="1" x14ac:dyDescent="0.3">
      <c r="A2738" s="100" t="s">
        <v>4527</v>
      </c>
      <c r="B2738" s="97" t="s">
        <v>437</v>
      </c>
      <c r="C2738" s="101" t="s">
        <v>817</v>
      </c>
      <c r="D2738" s="100" t="s">
        <v>342</v>
      </c>
      <c r="E2738" s="102" t="s">
        <v>344</v>
      </c>
      <c r="F2738" s="102" t="s">
        <v>432</v>
      </c>
      <c r="G2738" s="102" t="s">
        <v>343</v>
      </c>
      <c r="H2738" s="102" t="s">
        <v>432</v>
      </c>
      <c r="I2738" s="102" t="s">
        <v>344</v>
      </c>
      <c r="J2738" s="100" t="s">
        <v>345</v>
      </c>
      <c r="K2738" s="100" t="s">
        <v>346</v>
      </c>
      <c r="L2738" s="100" t="s">
        <v>347</v>
      </c>
    </row>
    <row r="2739" spans="1:12" hidden="1" x14ac:dyDescent="0.3">
      <c r="A2739" s="100" t="s">
        <v>4528</v>
      </c>
      <c r="B2739" s="97" t="s">
        <v>391</v>
      </c>
      <c r="C2739" s="101" t="s">
        <v>402</v>
      </c>
      <c r="D2739" s="100" t="s">
        <v>351</v>
      </c>
      <c r="E2739" s="102" t="s">
        <v>393</v>
      </c>
      <c r="F2739" s="102" t="s">
        <v>393</v>
      </c>
      <c r="G2739" s="102" t="s">
        <v>393</v>
      </c>
      <c r="H2739" s="102" t="s">
        <v>393</v>
      </c>
      <c r="I2739" s="102" t="s">
        <v>393</v>
      </c>
      <c r="J2739" s="100" t="s">
        <v>345</v>
      </c>
      <c r="K2739" s="100" t="s">
        <v>346</v>
      </c>
      <c r="L2739" s="100" t="s">
        <v>347</v>
      </c>
    </row>
    <row r="2740" spans="1:12" hidden="1" x14ac:dyDescent="0.3">
      <c r="A2740" s="100" t="s">
        <v>4529</v>
      </c>
      <c r="B2740" s="97" t="s">
        <v>579</v>
      </c>
      <c r="C2740" s="101" t="s">
        <v>438</v>
      </c>
      <c r="D2740" s="100" t="s">
        <v>351</v>
      </c>
      <c r="E2740" s="102" t="s">
        <v>393</v>
      </c>
      <c r="F2740" s="102" t="s">
        <v>393</v>
      </c>
      <c r="G2740" s="102" t="s">
        <v>393</v>
      </c>
      <c r="H2740" s="102" t="s">
        <v>393</v>
      </c>
      <c r="I2740" s="102" t="s">
        <v>393</v>
      </c>
      <c r="J2740" s="100" t="s">
        <v>345</v>
      </c>
      <c r="K2740" s="100" t="s">
        <v>346</v>
      </c>
      <c r="L2740" s="100" t="s">
        <v>347</v>
      </c>
    </row>
    <row r="2741" spans="1:12" hidden="1" x14ac:dyDescent="0.3">
      <c r="A2741" s="100" t="s">
        <v>4530</v>
      </c>
      <c r="B2741" s="97" t="s">
        <v>4531</v>
      </c>
      <c r="C2741" s="101" t="s">
        <v>384</v>
      </c>
      <c r="D2741" s="100" t="s">
        <v>363</v>
      </c>
      <c r="E2741" s="102" t="s">
        <v>364</v>
      </c>
      <c r="F2741" s="102" t="s">
        <v>364</v>
      </c>
      <c r="G2741" s="102" t="s">
        <v>364</v>
      </c>
      <c r="H2741" s="102" t="s">
        <v>364</v>
      </c>
      <c r="I2741" s="102" t="s">
        <v>364</v>
      </c>
      <c r="J2741" s="100" t="s">
        <v>345</v>
      </c>
      <c r="K2741" s="100" t="s">
        <v>346</v>
      </c>
      <c r="L2741" s="100" t="s">
        <v>347</v>
      </c>
    </row>
    <row r="2742" spans="1:12" hidden="1" x14ac:dyDescent="0.3">
      <c r="A2742" s="100" t="s">
        <v>4532</v>
      </c>
      <c r="B2742" s="97" t="s">
        <v>4533</v>
      </c>
      <c r="C2742" s="101" t="s">
        <v>384</v>
      </c>
      <c r="D2742" s="100" t="s">
        <v>351</v>
      </c>
      <c r="E2742" s="102" t="s">
        <v>343</v>
      </c>
      <c r="F2742" s="102" t="s">
        <v>344</v>
      </c>
      <c r="G2742" s="102" t="s">
        <v>344</v>
      </c>
      <c r="H2742" s="102" t="s">
        <v>344</v>
      </c>
      <c r="I2742" s="102" t="s">
        <v>343</v>
      </c>
      <c r="J2742" s="100" t="s">
        <v>345</v>
      </c>
      <c r="K2742" s="100" t="s">
        <v>346</v>
      </c>
      <c r="L2742" s="100" t="s">
        <v>347</v>
      </c>
    </row>
    <row r="2743" spans="1:12" hidden="1" x14ac:dyDescent="0.3">
      <c r="A2743" s="100" t="s">
        <v>4534</v>
      </c>
      <c r="B2743" s="97" t="s">
        <v>971</v>
      </c>
      <c r="C2743" s="101" t="s">
        <v>528</v>
      </c>
      <c r="D2743" s="100" t="s">
        <v>351</v>
      </c>
      <c r="E2743" s="102" t="s">
        <v>343</v>
      </c>
      <c r="F2743" s="102" t="s">
        <v>343</v>
      </c>
      <c r="G2743" s="102" t="s">
        <v>343</v>
      </c>
      <c r="H2743" s="102" t="s">
        <v>344</v>
      </c>
      <c r="I2743" s="102" t="s">
        <v>343</v>
      </c>
      <c r="J2743" s="100" t="s">
        <v>345</v>
      </c>
      <c r="K2743" s="100" t="s">
        <v>346</v>
      </c>
      <c r="L2743" s="100" t="s">
        <v>347</v>
      </c>
    </row>
    <row r="2744" spans="1:12" hidden="1" x14ac:dyDescent="0.3">
      <c r="A2744" s="100" t="s">
        <v>4535</v>
      </c>
      <c r="B2744" s="97" t="s">
        <v>634</v>
      </c>
      <c r="C2744" s="101" t="s">
        <v>392</v>
      </c>
      <c r="D2744" s="100" t="s">
        <v>351</v>
      </c>
      <c r="E2744" s="102" t="s">
        <v>344</v>
      </c>
      <c r="F2744" s="102" t="s">
        <v>343</v>
      </c>
      <c r="G2744" s="102" t="s">
        <v>343</v>
      </c>
      <c r="H2744" s="102" t="s">
        <v>344</v>
      </c>
      <c r="I2744" s="102" t="s">
        <v>343</v>
      </c>
      <c r="J2744" s="100" t="s">
        <v>345</v>
      </c>
      <c r="K2744" s="100" t="s">
        <v>346</v>
      </c>
      <c r="L2744" s="100" t="s">
        <v>347</v>
      </c>
    </row>
    <row r="2745" spans="1:12" hidden="1" x14ac:dyDescent="0.3">
      <c r="A2745" s="100" t="s">
        <v>4536</v>
      </c>
      <c r="B2745" s="97" t="s">
        <v>756</v>
      </c>
      <c r="C2745" s="101" t="s">
        <v>473</v>
      </c>
      <c r="D2745" s="100" t="s">
        <v>351</v>
      </c>
      <c r="E2745" s="102">
        <v>1.48</v>
      </c>
      <c r="F2745" s="102">
        <v>1.82</v>
      </c>
      <c r="G2745" s="102">
        <v>1.84</v>
      </c>
      <c r="H2745" s="102">
        <v>2.39</v>
      </c>
      <c r="I2745" s="102">
        <v>1.88</v>
      </c>
      <c r="J2745" s="100" t="s">
        <v>352</v>
      </c>
      <c r="K2745" s="100" t="s">
        <v>346</v>
      </c>
      <c r="L2745" s="100" t="s">
        <v>353</v>
      </c>
    </row>
    <row r="2746" spans="1:12" hidden="1" x14ac:dyDescent="0.3">
      <c r="A2746" s="100" t="s">
        <v>4537</v>
      </c>
      <c r="B2746" s="97" t="s">
        <v>4538</v>
      </c>
      <c r="C2746" s="101" t="s">
        <v>384</v>
      </c>
      <c r="D2746" s="100" t="s">
        <v>351</v>
      </c>
      <c r="E2746" s="102" t="s">
        <v>364</v>
      </c>
      <c r="F2746" s="102" t="s">
        <v>364</v>
      </c>
      <c r="G2746" s="102" t="s">
        <v>364</v>
      </c>
      <c r="H2746" s="102" t="s">
        <v>364</v>
      </c>
      <c r="I2746" s="102" t="s">
        <v>364</v>
      </c>
      <c r="J2746" s="100" t="s">
        <v>345</v>
      </c>
      <c r="K2746" s="100" t="s">
        <v>346</v>
      </c>
      <c r="L2746" s="100" t="s">
        <v>347</v>
      </c>
    </row>
    <row r="2747" spans="1:12" hidden="1" x14ac:dyDescent="0.3">
      <c r="A2747" s="100" t="s">
        <v>4539</v>
      </c>
      <c r="B2747" s="97" t="s">
        <v>1199</v>
      </c>
      <c r="C2747" s="101" t="s">
        <v>739</v>
      </c>
      <c r="D2747" s="100" t="s">
        <v>342</v>
      </c>
      <c r="E2747" s="102">
        <v>2.02</v>
      </c>
      <c r="F2747" s="102">
        <v>2.95</v>
      </c>
      <c r="G2747" s="102">
        <v>2.02</v>
      </c>
      <c r="H2747" s="102">
        <v>2.02</v>
      </c>
      <c r="I2747" s="102">
        <v>2.2530000000000001</v>
      </c>
      <c r="J2747" s="100" t="s">
        <v>706</v>
      </c>
      <c r="K2747" s="100" t="s">
        <v>346</v>
      </c>
      <c r="L2747" s="100" t="s">
        <v>478</v>
      </c>
    </row>
    <row r="2748" spans="1:12" hidden="1" x14ac:dyDescent="0.3">
      <c r="A2748" s="100" t="s">
        <v>4540</v>
      </c>
      <c r="B2748" s="97" t="s">
        <v>4541</v>
      </c>
      <c r="C2748" s="101" t="s">
        <v>384</v>
      </c>
      <c r="D2748" s="100" t="s">
        <v>342</v>
      </c>
      <c r="E2748" s="102" t="s">
        <v>432</v>
      </c>
      <c r="F2748" s="102" t="s">
        <v>344</v>
      </c>
      <c r="G2748" s="102" t="s">
        <v>344</v>
      </c>
      <c r="H2748" s="102" t="s">
        <v>344</v>
      </c>
      <c r="I2748" s="102" t="s">
        <v>344</v>
      </c>
      <c r="J2748" s="100" t="s">
        <v>345</v>
      </c>
      <c r="K2748" s="100" t="s">
        <v>346</v>
      </c>
      <c r="L2748" s="100" t="s">
        <v>347</v>
      </c>
    </row>
    <row r="2749" spans="1:12" hidden="1" x14ac:dyDescent="0.3">
      <c r="A2749" s="100" t="s">
        <v>4542</v>
      </c>
      <c r="B2749" s="97" t="s">
        <v>784</v>
      </c>
      <c r="C2749" s="101" t="s">
        <v>356</v>
      </c>
      <c r="D2749" s="100" t="s">
        <v>351</v>
      </c>
      <c r="E2749" s="102">
        <v>1.67</v>
      </c>
      <c r="F2749" s="102">
        <v>1.73</v>
      </c>
      <c r="G2749" s="102">
        <v>1.67</v>
      </c>
      <c r="H2749" s="102">
        <v>1.67</v>
      </c>
      <c r="I2749" s="102">
        <v>1.69</v>
      </c>
      <c r="J2749" s="100" t="s">
        <v>352</v>
      </c>
      <c r="K2749" s="100" t="s">
        <v>346</v>
      </c>
      <c r="L2749" s="100" t="s">
        <v>353</v>
      </c>
    </row>
    <row r="2750" spans="1:12" hidden="1" x14ac:dyDescent="0.3">
      <c r="A2750" s="100" t="s">
        <v>4543</v>
      </c>
      <c r="B2750" s="97" t="s">
        <v>4544</v>
      </c>
      <c r="C2750" s="101" t="s">
        <v>356</v>
      </c>
      <c r="D2750" s="100" t="s">
        <v>363</v>
      </c>
      <c r="E2750" s="102" t="s">
        <v>364</v>
      </c>
      <c r="F2750" s="102" t="s">
        <v>364</v>
      </c>
      <c r="G2750" s="102" t="s">
        <v>364</v>
      </c>
      <c r="H2750" s="102" t="s">
        <v>364</v>
      </c>
      <c r="I2750" s="102" t="s">
        <v>364</v>
      </c>
      <c r="J2750" s="100" t="s">
        <v>365</v>
      </c>
      <c r="K2750" s="100" t="s">
        <v>346</v>
      </c>
      <c r="L2750" s="100" t="s">
        <v>347</v>
      </c>
    </row>
    <row r="2751" spans="1:12" hidden="1" x14ac:dyDescent="0.3">
      <c r="A2751" s="100" t="s">
        <v>4545</v>
      </c>
      <c r="B2751" s="97" t="s">
        <v>4546</v>
      </c>
      <c r="C2751" s="101" t="s">
        <v>356</v>
      </c>
      <c r="D2751" s="100" t="s">
        <v>351</v>
      </c>
      <c r="E2751" s="102">
        <v>2.952</v>
      </c>
      <c r="F2751" s="102">
        <v>2.9159999999999999</v>
      </c>
      <c r="G2751" s="102">
        <v>1.694</v>
      </c>
      <c r="H2751" s="102">
        <v>2.15</v>
      </c>
      <c r="I2751" s="102">
        <v>2.4279999999999999</v>
      </c>
      <c r="J2751" s="100" t="s">
        <v>922</v>
      </c>
      <c r="K2751" s="100" t="s">
        <v>346</v>
      </c>
      <c r="L2751" s="100" t="s">
        <v>353</v>
      </c>
    </row>
    <row r="2752" spans="1:12" hidden="1" x14ac:dyDescent="0.3">
      <c r="A2752" s="100" t="s">
        <v>4547</v>
      </c>
      <c r="B2752" s="97" t="s">
        <v>498</v>
      </c>
      <c r="C2752" s="101" t="s">
        <v>1910</v>
      </c>
      <c r="D2752" s="100" t="s">
        <v>351</v>
      </c>
      <c r="E2752" s="102" t="s">
        <v>393</v>
      </c>
      <c r="F2752" s="102" t="s">
        <v>393</v>
      </c>
      <c r="G2752" s="102" t="s">
        <v>393</v>
      </c>
      <c r="H2752" s="102" t="s">
        <v>393</v>
      </c>
      <c r="I2752" s="102" t="s">
        <v>393</v>
      </c>
      <c r="J2752" s="100" t="s">
        <v>345</v>
      </c>
      <c r="K2752" s="100" t="s">
        <v>346</v>
      </c>
      <c r="L2752" s="100" t="s">
        <v>347</v>
      </c>
    </row>
    <row r="2753" spans="1:12" hidden="1" x14ac:dyDescent="0.3">
      <c r="A2753" s="100" t="s">
        <v>4548</v>
      </c>
      <c r="B2753" s="97" t="s">
        <v>1626</v>
      </c>
      <c r="C2753" s="101" t="s">
        <v>384</v>
      </c>
      <c r="D2753" s="100" t="s">
        <v>342</v>
      </c>
      <c r="E2753" s="102" t="s">
        <v>432</v>
      </c>
      <c r="F2753" s="102" t="s">
        <v>344</v>
      </c>
      <c r="G2753" s="102" t="s">
        <v>432</v>
      </c>
      <c r="H2753" s="102" t="s">
        <v>344</v>
      </c>
      <c r="I2753" s="102" t="s">
        <v>344</v>
      </c>
      <c r="J2753" s="100" t="s">
        <v>345</v>
      </c>
      <c r="K2753" s="100" t="s">
        <v>346</v>
      </c>
      <c r="L2753" s="100" t="s">
        <v>347</v>
      </c>
    </row>
    <row r="2754" spans="1:12" hidden="1" x14ac:dyDescent="0.3">
      <c r="A2754" s="100" t="s">
        <v>4549</v>
      </c>
      <c r="B2754" s="97" t="s">
        <v>1316</v>
      </c>
      <c r="C2754" s="101" t="s">
        <v>670</v>
      </c>
      <c r="D2754" s="100" t="s">
        <v>351</v>
      </c>
      <c r="E2754" s="102">
        <v>1.4</v>
      </c>
      <c r="F2754" s="102">
        <v>1.76</v>
      </c>
      <c r="G2754" s="102">
        <v>1.85</v>
      </c>
      <c r="H2754" s="102">
        <v>2.16</v>
      </c>
      <c r="I2754" s="102">
        <v>1.79</v>
      </c>
      <c r="J2754" s="100" t="s">
        <v>352</v>
      </c>
      <c r="K2754" s="100" t="s">
        <v>346</v>
      </c>
      <c r="L2754" s="100" t="s">
        <v>353</v>
      </c>
    </row>
    <row r="2755" spans="1:12" hidden="1" x14ac:dyDescent="0.3">
      <c r="A2755" s="100" t="s">
        <v>4550</v>
      </c>
      <c r="B2755" s="97" t="s">
        <v>718</v>
      </c>
      <c r="C2755" s="101" t="s">
        <v>356</v>
      </c>
      <c r="D2755" s="100" t="s">
        <v>363</v>
      </c>
      <c r="E2755" s="102" t="s">
        <v>364</v>
      </c>
      <c r="F2755" s="102" t="s">
        <v>364</v>
      </c>
      <c r="G2755" s="102" t="s">
        <v>364</v>
      </c>
      <c r="H2755" s="102" t="s">
        <v>364</v>
      </c>
      <c r="I2755" s="102" t="s">
        <v>364</v>
      </c>
      <c r="J2755" s="100" t="s">
        <v>365</v>
      </c>
      <c r="K2755" s="100" t="s">
        <v>346</v>
      </c>
      <c r="L2755" s="100" t="s">
        <v>347</v>
      </c>
    </row>
    <row r="2756" spans="1:12" hidden="1" x14ac:dyDescent="0.3">
      <c r="A2756" s="100" t="s">
        <v>4551</v>
      </c>
      <c r="B2756" s="97" t="s">
        <v>3568</v>
      </c>
      <c r="C2756" s="101" t="s">
        <v>415</v>
      </c>
      <c r="D2756" s="100" t="s">
        <v>351</v>
      </c>
      <c r="E2756" s="102" t="s">
        <v>343</v>
      </c>
      <c r="F2756" s="102" t="s">
        <v>343</v>
      </c>
      <c r="G2756" s="102" t="s">
        <v>343</v>
      </c>
      <c r="H2756" s="102" t="s">
        <v>344</v>
      </c>
      <c r="I2756" s="102" t="s">
        <v>343</v>
      </c>
      <c r="J2756" s="100" t="s">
        <v>345</v>
      </c>
      <c r="K2756" s="100" t="s">
        <v>346</v>
      </c>
      <c r="L2756" s="100" t="s">
        <v>347</v>
      </c>
    </row>
    <row r="2757" spans="1:12" hidden="1" x14ac:dyDescent="0.3">
      <c r="A2757" s="100" t="s">
        <v>4552</v>
      </c>
      <c r="B2757" s="97" t="s">
        <v>765</v>
      </c>
      <c r="C2757" s="101" t="s">
        <v>496</v>
      </c>
      <c r="D2757" s="100" t="s">
        <v>342</v>
      </c>
      <c r="E2757" s="102" t="s">
        <v>343</v>
      </c>
      <c r="F2757" s="102" t="s">
        <v>343</v>
      </c>
      <c r="G2757" s="102" t="s">
        <v>343</v>
      </c>
      <c r="H2757" s="102" t="s">
        <v>344</v>
      </c>
      <c r="I2757" s="102" t="s">
        <v>343</v>
      </c>
      <c r="J2757" s="100" t="s">
        <v>345</v>
      </c>
      <c r="K2757" s="100" t="s">
        <v>346</v>
      </c>
      <c r="L2757" s="100" t="s">
        <v>347</v>
      </c>
    </row>
    <row r="2758" spans="1:12" hidden="1" x14ac:dyDescent="0.3">
      <c r="A2758" s="100" t="s">
        <v>4553</v>
      </c>
      <c r="B2758" s="97" t="s">
        <v>991</v>
      </c>
      <c r="C2758" s="101" t="s">
        <v>384</v>
      </c>
      <c r="D2758" s="100" t="s">
        <v>351</v>
      </c>
      <c r="E2758" s="102" t="s">
        <v>364</v>
      </c>
      <c r="F2758" s="102" t="s">
        <v>364</v>
      </c>
      <c r="G2758" s="102" t="s">
        <v>364</v>
      </c>
      <c r="H2758" s="102" t="s">
        <v>364</v>
      </c>
      <c r="I2758" s="102" t="s">
        <v>364</v>
      </c>
      <c r="J2758" s="100" t="s">
        <v>345</v>
      </c>
      <c r="K2758" s="100" t="s">
        <v>346</v>
      </c>
      <c r="L2758" s="100" t="s">
        <v>347</v>
      </c>
    </row>
    <row r="2759" spans="1:12" hidden="1" x14ac:dyDescent="0.3">
      <c r="A2759" s="100" t="s">
        <v>4554</v>
      </c>
      <c r="B2759" s="97" t="s">
        <v>1898</v>
      </c>
      <c r="C2759" s="101" t="s">
        <v>686</v>
      </c>
      <c r="D2759" s="100" t="s">
        <v>351</v>
      </c>
      <c r="E2759" s="102">
        <v>1.68</v>
      </c>
      <c r="F2759" s="102">
        <v>1.89</v>
      </c>
      <c r="G2759" s="102">
        <v>1.99</v>
      </c>
      <c r="H2759" s="102">
        <v>2.34</v>
      </c>
      <c r="I2759" s="102">
        <v>1.97</v>
      </c>
      <c r="J2759" s="100" t="s">
        <v>352</v>
      </c>
      <c r="K2759" s="100" t="s">
        <v>346</v>
      </c>
      <c r="L2759" s="100" t="s">
        <v>353</v>
      </c>
    </row>
    <row r="2760" spans="1:12" hidden="1" x14ac:dyDescent="0.3">
      <c r="A2760" s="100" t="s">
        <v>4555</v>
      </c>
      <c r="B2760" s="97" t="s">
        <v>1704</v>
      </c>
      <c r="C2760" s="101" t="s">
        <v>984</v>
      </c>
      <c r="D2760" s="100" t="s">
        <v>342</v>
      </c>
      <c r="E2760" s="102" t="s">
        <v>343</v>
      </c>
      <c r="F2760" s="102" t="s">
        <v>432</v>
      </c>
      <c r="G2760" s="102" t="s">
        <v>343</v>
      </c>
      <c r="H2760" s="102" t="s">
        <v>344</v>
      </c>
      <c r="I2760" s="102" t="s">
        <v>343</v>
      </c>
      <c r="J2760" s="100" t="s">
        <v>345</v>
      </c>
      <c r="K2760" s="100" t="s">
        <v>346</v>
      </c>
      <c r="L2760" s="100" t="s">
        <v>347</v>
      </c>
    </row>
    <row r="2761" spans="1:12" hidden="1" x14ac:dyDescent="0.3">
      <c r="A2761" s="100" t="s">
        <v>4556</v>
      </c>
      <c r="B2761" s="97" t="s">
        <v>4557</v>
      </c>
      <c r="C2761" s="101" t="s">
        <v>368</v>
      </c>
      <c r="D2761" s="100" t="s">
        <v>342</v>
      </c>
      <c r="E2761" s="102" t="s">
        <v>432</v>
      </c>
      <c r="F2761" s="102" t="s">
        <v>344</v>
      </c>
      <c r="G2761" s="102" t="s">
        <v>344</v>
      </c>
      <c r="H2761" s="102" t="s">
        <v>344</v>
      </c>
      <c r="I2761" s="102" t="s">
        <v>344</v>
      </c>
      <c r="J2761" s="100" t="s">
        <v>345</v>
      </c>
      <c r="K2761" s="100" t="s">
        <v>346</v>
      </c>
      <c r="L2761" s="100" t="s">
        <v>347</v>
      </c>
    </row>
    <row r="2762" spans="1:12" hidden="1" x14ac:dyDescent="0.3">
      <c r="A2762" s="100" t="s">
        <v>4558</v>
      </c>
      <c r="B2762" s="97" t="s">
        <v>733</v>
      </c>
      <c r="C2762" s="101" t="s">
        <v>350</v>
      </c>
      <c r="D2762" s="100" t="s">
        <v>351</v>
      </c>
      <c r="E2762" s="102" t="s">
        <v>344</v>
      </c>
      <c r="F2762" s="102" t="s">
        <v>343</v>
      </c>
      <c r="G2762" s="102" t="s">
        <v>343</v>
      </c>
      <c r="H2762" s="102" t="s">
        <v>344</v>
      </c>
      <c r="I2762" s="102" t="s">
        <v>343</v>
      </c>
      <c r="J2762" s="100" t="s">
        <v>345</v>
      </c>
      <c r="K2762" s="100" t="s">
        <v>346</v>
      </c>
      <c r="L2762" s="100" t="s">
        <v>347</v>
      </c>
    </row>
    <row r="2763" spans="1:12" hidden="1" x14ac:dyDescent="0.3">
      <c r="A2763" s="100" t="s">
        <v>4559</v>
      </c>
      <c r="B2763" s="97" t="s">
        <v>505</v>
      </c>
      <c r="C2763" s="101" t="s">
        <v>575</v>
      </c>
      <c r="D2763" s="100" t="s">
        <v>351</v>
      </c>
      <c r="E2763" s="102" t="s">
        <v>393</v>
      </c>
      <c r="F2763" s="102" t="s">
        <v>393</v>
      </c>
      <c r="G2763" s="102" t="s">
        <v>393</v>
      </c>
      <c r="H2763" s="102" t="s">
        <v>393</v>
      </c>
      <c r="I2763" s="102" t="s">
        <v>393</v>
      </c>
      <c r="J2763" s="100" t="s">
        <v>345</v>
      </c>
      <c r="K2763" s="100" t="s">
        <v>346</v>
      </c>
      <c r="L2763" s="100" t="s">
        <v>347</v>
      </c>
    </row>
    <row r="2764" spans="1:12" hidden="1" x14ac:dyDescent="0.3">
      <c r="A2764" s="100" t="s">
        <v>4560</v>
      </c>
      <c r="B2764" s="97" t="s">
        <v>4561</v>
      </c>
      <c r="C2764" s="101" t="s">
        <v>356</v>
      </c>
      <c r="D2764" s="100" t="s">
        <v>351</v>
      </c>
      <c r="E2764" s="102">
        <v>2.6</v>
      </c>
      <c r="F2764" s="102" t="s">
        <v>344</v>
      </c>
      <c r="G2764" s="102">
        <v>2.5</v>
      </c>
      <c r="H2764" s="102">
        <v>2.1</v>
      </c>
      <c r="I2764" s="102">
        <v>2.2000000000000002</v>
      </c>
      <c r="J2764" s="100" t="s">
        <v>345</v>
      </c>
      <c r="K2764" s="100" t="s">
        <v>346</v>
      </c>
      <c r="L2764" s="100" t="s">
        <v>357</v>
      </c>
    </row>
    <row r="2765" spans="1:12" hidden="1" x14ac:dyDescent="0.3">
      <c r="A2765" s="100" t="s">
        <v>4562</v>
      </c>
      <c r="B2765" s="97" t="s">
        <v>574</v>
      </c>
      <c r="C2765" s="101" t="s">
        <v>496</v>
      </c>
      <c r="D2765" s="100" t="s">
        <v>351</v>
      </c>
      <c r="E2765" s="102" t="s">
        <v>343</v>
      </c>
      <c r="F2765" s="102" t="s">
        <v>343</v>
      </c>
      <c r="G2765" s="102" t="s">
        <v>343</v>
      </c>
      <c r="H2765" s="102" t="s">
        <v>344</v>
      </c>
      <c r="I2765" s="102" t="s">
        <v>343</v>
      </c>
      <c r="J2765" s="100" t="s">
        <v>345</v>
      </c>
      <c r="K2765" s="100" t="s">
        <v>346</v>
      </c>
      <c r="L2765" s="100" t="s">
        <v>347</v>
      </c>
    </row>
    <row r="2766" spans="1:12" hidden="1" x14ac:dyDescent="0.3">
      <c r="A2766" s="100" t="s">
        <v>4563</v>
      </c>
      <c r="B2766" s="97" t="s">
        <v>4564</v>
      </c>
      <c r="C2766" s="101" t="s">
        <v>610</v>
      </c>
      <c r="D2766" s="100" t="s">
        <v>351</v>
      </c>
      <c r="E2766" s="102">
        <v>2.0099999999999998</v>
      </c>
      <c r="F2766" s="102">
        <v>2.0099999999999998</v>
      </c>
      <c r="G2766" s="102">
        <v>2.0099999999999998</v>
      </c>
      <c r="H2766" s="102">
        <v>2.0099999999999998</v>
      </c>
      <c r="I2766" s="102">
        <v>2.0099999999999998</v>
      </c>
      <c r="J2766" s="100" t="s">
        <v>922</v>
      </c>
      <c r="K2766" s="100" t="s">
        <v>346</v>
      </c>
      <c r="L2766" s="100" t="s">
        <v>478</v>
      </c>
    </row>
    <row r="2767" spans="1:12" hidden="1" x14ac:dyDescent="0.3">
      <c r="A2767" s="100" t="s">
        <v>4565</v>
      </c>
      <c r="B2767" s="97" t="s">
        <v>1023</v>
      </c>
      <c r="C2767" s="101" t="s">
        <v>405</v>
      </c>
      <c r="D2767" s="100" t="s">
        <v>342</v>
      </c>
      <c r="E2767" s="102" t="s">
        <v>344</v>
      </c>
      <c r="F2767" s="102" t="s">
        <v>343</v>
      </c>
      <c r="G2767" s="102" t="s">
        <v>343</v>
      </c>
      <c r="H2767" s="102" t="s">
        <v>344</v>
      </c>
      <c r="I2767" s="102" t="s">
        <v>343</v>
      </c>
      <c r="J2767" s="100" t="s">
        <v>345</v>
      </c>
      <c r="K2767" s="100" t="s">
        <v>346</v>
      </c>
      <c r="L2767" s="100" t="s">
        <v>347</v>
      </c>
    </row>
    <row r="2768" spans="1:12" hidden="1" x14ac:dyDescent="0.3">
      <c r="A2768" s="100" t="s">
        <v>4566</v>
      </c>
      <c r="B2768" s="97" t="s">
        <v>3803</v>
      </c>
      <c r="C2768" s="101" t="s">
        <v>384</v>
      </c>
      <c r="D2768" s="100" t="s">
        <v>342</v>
      </c>
      <c r="E2768" s="102" t="s">
        <v>432</v>
      </c>
      <c r="F2768" s="102" t="s">
        <v>344</v>
      </c>
      <c r="G2768" s="102" t="s">
        <v>344</v>
      </c>
      <c r="H2768" s="102" t="s">
        <v>344</v>
      </c>
      <c r="I2768" s="102" t="s">
        <v>344</v>
      </c>
      <c r="J2768" s="100" t="s">
        <v>345</v>
      </c>
      <c r="K2768" s="100" t="s">
        <v>346</v>
      </c>
      <c r="L2768" s="100" t="s">
        <v>347</v>
      </c>
    </row>
    <row r="2769" spans="1:12" hidden="1" x14ac:dyDescent="0.3">
      <c r="A2769" s="100" t="s">
        <v>4567</v>
      </c>
      <c r="B2769" s="97" t="s">
        <v>4568</v>
      </c>
      <c r="C2769" s="101" t="s">
        <v>356</v>
      </c>
      <c r="D2769" s="100" t="s">
        <v>363</v>
      </c>
      <c r="E2769" s="102" t="s">
        <v>364</v>
      </c>
      <c r="F2769" s="102" t="s">
        <v>364</v>
      </c>
      <c r="G2769" s="102" t="s">
        <v>364</v>
      </c>
      <c r="H2769" s="102" t="s">
        <v>364</v>
      </c>
      <c r="I2769" s="102" t="s">
        <v>364</v>
      </c>
      <c r="J2769" s="100" t="s">
        <v>365</v>
      </c>
      <c r="K2769" s="100" t="s">
        <v>346</v>
      </c>
      <c r="L2769" s="100" t="s">
        <v>347</v>
      </c>
    </row>
    <row r="2770" spans="1:12" hidden="1" x14ac:dyDescent="0.3">
      <c r="A2770" s="100" t="s">
        <v>4569</v>
      </c>
      <c r="B2770" s="97" t="s">
        <v>4570</v>
      </c>
      <c r="C2770" s="101" t="s">
        <v>356</v>
      </c>
      <c r="D2770" s="100" t="s">
        <v>351</v>
      </c>
      <c r="E2770" s="102">
        <v>2.1</v>
      </c>
      <c r="F2770" s="102">
        <v>3.1</v>
      </c>
      <c r="G2770" s="102">
        <v>2.5</v>
      </c>
      <c r="H2770" s="102" t="s">
        <v>432</v>
      </c>
      <c r="I2770" s="102">
        <v>2.5</v>
      </c>
      <c r="J2770" s="100" t="s">
        <v>345</v>
      </c>
      <c r="K2770" s="100" t="s">
        <v>346</v>
      </c>
      <c r="L2770" s="100" t="s">
        <v>357</v>
      </c>
    </row>
    <row r="2771" spans="1:12" hidden="1" x14ac:dyDescent="0.3">
      <c r="A2771" s="100" t="s">
        <v>4571</v>
      </c>
      <c r="B2771" s="97" t="s">
        <v>765</v>
      </c>
      <c r="C2771" s="101" t="s">
        <v>483</v>
      </c>
      <c r="D2771" s="100" t="s">
        <v>351</v>
      </c>
      <c r="E2771" s="102" t="s">
        <v>343</v>
      </c>
      <c r="F2771" s="102" t="s">
        <v>432</v>
      </c>
      <c r="G2771" s="102" t="s">
        <v>343</v>
      </c>
      <c r="H2771" s="102" t="s">
        <v>344</v>
      </c>
      <c r="I2771" s="102" t="s">
        <v>343</v>
      </c>
      <c r="J2771" s="100" t="s">
        <v>345</v>
      </c>
      <c r="K2771" s="100" t="s">
        <v>346</v>
      </c>
      <c r="L2771" s="100" t="s">
        <v>347</v>
      </c>
    </row>
    <row r="2772" spans="1:12" x14ac:dyDescent="0.3">
      <c r="A2772" s="100" t="s">
        <v>4572</v>
      </c>
      <c r="B2772" s="97" t="s">
        <v>377</v>
      </c>
      <c r="C2772" s="101" t="s">
        <v>523</v>
      </c>
      <c r="D2772" s="100" t="s">
        <v>351</v>
      </c>
      <c r="E2772" s="102">
        <v>1.48</v>
      </c>
      <c r="F2772" s="102">
        <v>1.82</v>
      </c>
      <c r="G2772" s="102">
        <v>1.84</v>
      </c>
      <c r="H2772" s="102">
        <v>2.39</v>
      </c>
      <c r="I2772" s="102">
        <v>1.88</v>
      </c>
      <c r="J2772" s="100" t="s">
        <v>352</v>
      </c>
      <c r="K2772" s="100" t="s">
        <v>346</v>
      </c>
      <c r="L2772" s="100" t="s">
        <v>353</v>
      </c>
    </row>
    <row r="2773" spans="1:12" hidden="1" x14ac:dyDescent="0.3">
      <c r="A2773" s="100" t="s">
        <v>4573</v>
      </c>
      <c r="B2773" s="97" t="s">
        <v>4574</v>
      </c>
      <c r="C2773" s="101" t="s">
        <v>356</v>
      </c>
      <c r="D2773" s="100" t="s">
        <v>363</v>
      </c>
      <c r="E2773" s="102" t="s">
        <v>364</v>
      </c>
      <c r="F2773" s="102" t="s">
        <v>364</v>
      </c>
      <c r="G2773" s="102" t="s">
        <v>364</v>
      </c>
      <c r="H2773" s="102" t="s">
        <v>364</v>
      </c>
      <c r="I2773" s="102" t="s">
        <v>364</v>
      </c>
      <c r="J2773" s="100" t="s">
        <v>484</v>
      </c>
      <c r="K2773" s="100" t="s">
        <v>1446</v>
      </c>
      <c r="L2773" s="100" t="s">
        <v>347</v>
      </c>
    </row>
    <row r="2774" spans="1:12" hidden="1" x14ac:dyDescent="0.3">
      <c r="A2774" s="100" t="s">
        <v>4575</v>
      </c>
      <c r="B2774" s="97" t="s">
        <v>4576</v>
      </c>
      <c r="C2774" s="101" t="s">
        <v>350</v>
      </c>
      <c r="D2774" s="100" t="s">
        <v>351</v>
      </c>
      <c r="E2774" s="102" t="s">
        <v>364</v>
      </c>
      <c r="F2774" s="102" t="s">
        <v>364</v>
      </c>
      <c r="G2774" s="102" t="s">
        <v>364</v>
      </c>
      <c r="H2774" s="102" t="s">
        <v>364</v>
      </c>
      <c r="I2774" s="102" t="s">
        <v>364</v>
      </c>
      <c r="J2774" s="100" t="s">
        <v>345</v>
      </c>
      <c r="K2774" s="100" t="s">
        <v>346</v>
      </c>
      <c r="L2774" s="100" t="s">
        <v>347</v>
      </c>
    </row>
    <row r="2775" spans="1:12" hidden="1" x14ac:dyDescent="0.3">
      <c r="A2775" s="100" t="s">
        <v>4577</v>
      </c>
      <c r="B2775" s="97" t="s">
        <v>3736</v>
      </c>
      <c r="C2775" s="101" t="s">
        <v>384</v>
      </c>
      <c r="D2775" s="100" t="s">
        <v>351</v>
      </c>
      <c r="E2775" s="102" t="s">
        <v>344</v>
      </c>
      <c r="F2775" s="102" t="s">
        <v>344</v>
      </c>
      <c r="G2775" s="102" t="s">
        <v>343</v>
      </c>
      <c r="H2775" s="102" t="s">
        <v>344</v>
      </c>
      <c r="I2775" s="102" t="s">
        <v>344</v>
      </c>
      <c r="J2775" s="100" t="s">
        <v>345</v>
      </c>
      <c r="K2775" s="100" t="s">
        <v>346</v>
      </c>
      <c r="L2775" s="100" t="s">
        <v>347</v>
      </c>
    </row>
    <row r="2776" spans="1:12" hidden="1" x14ac:dyDescent="0.3">
      <c r="A2776" s="100" t="s">
        <v>4578</v>
      </c>
      <c r="B2776" s="97" t="s">
        <v>660</v>
      </c>
      <c r="C2776" s="101" t="s">
        <v>402</v>
      </c>
      <c r="D2776" s="100" t="s">
        <v>351</v>
      </c>
      <c r="E2776" s="102" t="s">
        <v>344</v>
      </c>
      <c r="F2776" s="102" t="s">
        <v>343</v>
      </c>
      <c r="G2776" s="102" t="s">
        <v>343</v>
      </c>
      <c r="H2776" s="102" t="s">
        <v>344</v>
      </c>
      <c r="I2776" s="102" t="s">
        <v>343</v>
      </c>
      <c r="J2776" s="100" t="s">
        <v>345</v>
      </c>
      <c r="K2776" s="100" t="s">
        <v>346</v>
      </c>
      <c r="L2776" s="100" t="s">
        <v>347</v>
      </c>
    </row>
    <row r="2777" spans="1:12" hidden="1" x14ac:dyDescent="0.3">
      <c r="A2777" s="100" t="s">
        <v>4579</v>
      </c>
      <c r="B2777" s="97" t="s">
        <v>620</v>
      </c>
      <c r="C2777" s="101" t="s">
        <v>739</v>
      </c>
      <c r="D2777" s="100" t="s">
        <v>351</v>
      </c>
      <c r="E2777" s="102">
        <v>2.0310000000000001</v>
      </c>
      <c r="F2777" s="102">
        <v>2.714</v>
      </c>
      <c r="G2777" s="102">
        <v>2.5129999999999999</v>
      </c>
      <c r="H2777" s="102">
        <v>2.0169999999999999</v>
      </c>
      <c r="I2777" s="102">
        <v>2.319</v>
      </c>
      <c r="J2777" s="100" t="s">
        <v>621</v>
      </c>
      <c r="K2777" s="100" t="s">
        <v>346</v>
      </c>
      <c r="L2777" s="100" t="s">
        <v>478</v>
      </c>
    </row>
    <row r="2778" spans="1:12" hidden="1" x14ac:dyDescent="0.3">
      <c r="A2778" s="100" t="s">
        <v>4580</v>
      </c>
      <c r="B2778" s="97" t="s">
        <v>1373</v>
      </c>
      <c r="C2778" s="101" t="s">
        <v>412</v>
      </c>
      <c r="D2778" s="100" t="s">
        <v>351</v>
      </c>
      <c r="E2778" s="102">
        <v>1.19</v>
      </c>
      <c r="F2778" s="102">
        <v>1.66</v>
      </c>
      <c r="G2778" s="102">
        <v>1.47</v>
      </c>
      <c r="H2778" s="102">
        <v>2.1</v>
      </c>
      <c r="I2778" s="102">
        <v>1.61</v>
      </c>
      <c r="J2778" s="100" t="s">
        <v>352</v>
      </c>
      <c r="K2778" s="100" t="s">
        <v>346</v>
      </c>
      <c r="L2778" s="100" t="s">
        <v>353</v>
      </c>
    </row>
    <row r="2779" spans="1:12" hidden="1" x14ac:dyDescent="0.3">
      <c r="A2779" s="100" t="s">
        <v>4581</v>
      </c>
      <c r="B2779" s="97" t="s">
        <v>2698</v>
      </c>
      <c r="C2779" s="101" t="s">
        <v>514</v>
      </c>
      <c r="D2779" s="100" t="s">
        <v>351</v>
      </c>
      <c r="E2779" s="102">
        <v>2.234</v>
      </c>
      <c r="F2779" s="102">
        <v>2.2719999999999998</v>
      </c>
      <c r="G2779" s="102">
        <v>1.843</v>
      </c>
      <c r="H2779" s="102">
        <v>2.06</v>
      </c>
      <c r="I2779" s="102">
        <v>2.1019999999999999</v>
      </c>
      <c r="J2779" s="100" t="s">
        <v>435</v>
      </c>
      <c r="K2779" s="100" t="s">
        <v>346</v>
      </c>
      <c r="L2779" s="100" t="s">
        <v>353</v>
      </c>
    </row>
    <row r="2780" spans="1:12" hidden="1" x14ac:dyDescent="0.3">
      <c r="A2780" s="100" t="s">
        <v>4582</v>
      </c>
      <c r="B2780" s="97" t="s">
        <v>4583</v>
      </c>
      <c r="C2780" s="101" t="s">
        <v>356</v>
      </c>
      <c r="D2780" s="100" t="s">
        <v>351</v>
      </c>
      <c r="E2780" s="102">
        <v>1.41</v>
      </c>
      <c r="F2780" s="102">
        <v>1.68</v>
      </c>
      <c r="G2780" s="102">
        <v>1.79</v>
      </c>
      <c r="H2780" s="102">
        <v>2.08</v>
      </c>
      <c r="I2780" s="102">
        <v>1.74</v>
      </c>
      <c r="J2780" s="100" t="s">
        <v>352</v>
      </c>
      <c r="K2780" s="100" t="s">
        <v>346</v>
      </c>
      <c r="L2780" s="100" t="s">
        <v>353</v>
      </c>
    </row>
    <row r="2781" spans="1:12" hidden="1" x14ac:dyDescent="0.3">
      <c r="A2781" s="100" t="s">
        <v>4584</v>
      </c>
      <c r="B2781" s="97" t="s">
        <v>4585</v>
      </c>
      <c r="C2781" s="101" t="s">
        <v>368</v>
      </c>
      <c r="D2781" s="100" t="s">
        <v>342</v>
      </c>
      <c r="E2781" s="102" t="s">
        <v>432</v>
      </c>
      <c r="F2781" s="102" t="s">
        <v>432</v>
      </c>
      <c r="G2781" s="102" t="s">
        <v>343</v>
      </c>
      <c r="H2781" s="102" t="s">
        <v>344</v>
      </c>
      <c r="I2781" s="102" t="s">
        <v>344</v>
      </c>
      <c r="J2781" s="100" t="s">
        <v>345</v>
      </c>
      <c r="K2781" s="100" t="s">
        <v>346</v>
      </c>
      <c r="L2781" s="100" t="s">
        <v>347</v>
      </c>
    </row>
    <row r="2782" spans="1:12" hidden="1" x14ac:dyDescent="0.3">
      <c r="A2782" s="100" t="s">
        <v>4586</v>
      </c>
      <c r="B2782" s="97" t="s">
        <v>4587</v>
      </c>
      <c r="C2782" s="101" t="s">
        <v>384</v>
      </c>
      <c r="D2782" s="100" t="s">
        <v>363</v>
      </c>
      <c r="E2782" s="102" t="s">
        <v>364</v>
      </c>
      <c r="F2782" s="102" t="s">
        <v>364</v>
      </c>
      <c r="G2782" s="102" t="s">
        <v>364</v>
      </c>
      <c r="H2782" s="102" t="s">
        <v>364</v>
      </c>
      <c r="I2782" s="102" t="s">
        <v>364</v>
      </c>
      <c r="J2782" s="100" t="s">
        <v>345</v>
      </c>
      <c r="K2782" s="100" t="s">
        <v>346</v>
      </c>
      <c r="L2782" s="100" t="s">
        <v>347</v>
      </c>
    </row>
    <row r="2783" spans="1:12" hidden="1" x14ac:dyDescent="0.3">
      <c r="A2783" s="100" t="s">
        <v>4588</v>
      </c>
      <c r="B2783" s="97" t="s">
        <v>1217</v>
      </c>
      <c r="C2783" s="101" t="s">
        <v>350</v>
      </c>
      <c r="D2783" s="100" t="s">
        <v>351</v>
      </c>
      <c r="E2783" s="102">
        <v>1.74</v>
      </c>
      <c r="F2783" s="102">
        <v>1.95</v>
      </c>
      <c r="G2783" s="102">
        <v>2.04</v>
      </c>
      <c r="H2783" s="102">
        <v>2.2599999999999998</v>
      </c>
      <c r="I2783" s="102">
        <v>1.99</v>
      </c>
      <c r="J2783" s="100" t="s">
        <v>352</v>
      </c>
      <c r="K2783" s="100" t="s">
        <v>346</v>
      </c>
      <c r="L2783" s="100" t="s">
        <v>353</v>
      </c>
    </row>
    <row r="2784" spans="1:12" hidden="1" x14ac:dyDescent="0.3">
      <c r="A2784" s="100" t="s">
        <v>4589</v>
      </c>
      <c r="B2784" s="97" t="s">
        <v>1520</v>
      </c>
      <c r="C2784" s="101" t="s">
        <v>514</v>
      </c>
      <c r="D2784" s="100" t="s">
        <v>351</v>
      </c>
      <c r="E2784" s="102" t="s">
        <v>432</v>
      </c>
      <c r="F2784" s="102" t="s">
        <v>432</v>
      </c>
      <c r="G2784" s="102" t="s">
        <v>432</v>
      </c>
      <c r="H2784" s="102" t="s">
        <v>432</v>
      </c>
      <c r="I2784" s="102" t="s">
        <v>432</v>
      </c>
      <c r="J2784" s="100" t="s">
        <v>484</v>
      </c>
      <c r="K2784" s="100" t="s">
        <v>346</v>
      </c>
      <c r="L2784" s="100" t="s">
        <v>353</v>
      </c>
    </row>
    <row r="2785" spans="1:12" hidden="1" x14ac:dyDescent="0.3">
      <c r="A2785" s="100" t="s">
        <v>4590</v>
      </c>
      <c r="B2785" s="97" t="s">
        <v>4082</v>
      </c>
      <c r="C2785" s="101" t="s">
        <v>496</v>
      </c>
      <c r="D2785" s="100" t="s">
        <v>342</v>
      </c>
      <c r="E2785" s="102" t="s">
        <v>432</v>
      </c>
      <c r="F2785" s="102" t="s">
        <v>432</v>
      </c>
      <c r="G2785" s="102" t="s">
        <v>344</v>
      </c>
      <c r="H2785" s="102" t="s">
        <v>432</v>
      </c>
      <c r="I2785" s="102" t="s">
        <v>344</v>
      </c>
      <c r="J2785" s="100" t="s">
        <v>345</v>
      </c>
      <c r="K2785" s="100" t="s">
        <v>346</v>
      </c>
      <c r="L2785" s="100" t="s">
        <v>347</v>
      </c>
    </row>
    <row r="2786" spans="1:12" hidden="1" x14ac:dyDescent="0.3">
      <c r="A2786" s="100" t="s">
        <v>4591</v>
      </c>
      <c r="B2786" s="97" t="s">
        <v>375</v>
      </c>
      <c r="C2786" s="101" t="s">
        <v>360</v>
      </c>
      <c r="D2786" s="100" t="s">
        <v>351</v>
      </c>
      <c r="E2786" s="102">
        <v>1.48</v>
      </c>
      <c r="F2786" s="102">
        <v>1.82</v>
      </c>
      <c r="G2786" s="102">
        <v>1.84</v>
      </c>
      <c r="H2786" s="102">
        <v>2.39</v>
      </c>
      <c r="I2786" s="102">
        <v>1.88</v>
      </c>
      <c r="J2786" s="100" t="s">
        <v>352</v>
      </c>
      <c r="K2786" s="100" t="s">
        <v>346</v>
      </c>
      <c r="L2786" s="100" t="s">
        <v>353</v>
      </c>
    </row>
    <row r="2787" spans="1:12" hidden="1" x14ac:dyDescent="0.3">
      <c r="A2787" s="100" t="s">
        <v>4592</v>
      </c>
      <c r="B2787" s="97" t="s">
        <v>2587</v>
      </c>
      <c r="C2787" s="101" t="s">
        <v>686</v>
      </c>
      <c r="D2787" s="100" t="s">
        <v>342</v>
      </c>
      <c r="E2787" s="102">
        <v>1.52</v>
      </c>
      <c r="F2787" s="102">
        <v>1.85</v>
      </c>
      <c r="G2787" s="102">
        <v>1.94</v>
      </c>
      <c r="H2787" s="102">
        <v>2.21</v>
      </c>
      <c r="I2787" s="102">
        <v>1.88</v>
      </c>
      <c r="J2787" s="100" t="s">
        <v>352</v>
      </c>
      <c r="K2787" s="100" t="s">
        <v>346</v>
      </c>
      <c r="L2787" s="100" t="s">
        <v>353</v>
      </c>
    </row>
    <row r="2788" spans="1:12" hidden="1" x14ac:dyDescent="0.3">
      <c r="A2788" s="100" t="s">
        <v>4593</v>
      </c>
      <c r="B2788" s="97" t="s">
        <v>1023</v>
      </c>
      <c r="C2788" s="101" t="s">
        <v>686</v>
      </c>
      <c r="D2788" s="100" t="s">
        <v>342</v>
      </c>
      <c r="E2788" s="102" t="s">
        <v>344</v>
      </c>
      <c r="F2788" s="102" t="s">
        <v>343</v>
      </c>
      <c r="G2788" s="102" t="s">
        <v>343</v>
      </c>
      <c r="H2788" s="102" t="s">
        <v>344</v>
      </c>
      <c r="I2788" s="102" t="s">
        <v>343</v>
      </c>
      <c r="J2788" s="100" t="s">
        <v>345</v>
      </c>
      <c r="K2788" s="100" t="s">
        <v>346</v>
      </c>
      <c r="L2788" s="100" t="s">
        <v>347</v>
      </c>
    </row>
    <row r="2789" spans="1:12" hidden="1" x14ac:dyDescent="0.3">
      <c r="A2789" s="100" t="s">
        <v>4594</v>
      </c>
      <c r="B2789" s="97" t="s">
        <v>1044</v>
      </c>
      <c r="C2789" s="101" t="s">
        <v>703</v>
      </c>
      <c r="D2789" s="100" t="s">
        <v>351</v>
      </c>
      <c r="E2789" s="102" t="s">
        <v>393</v>
      </c>
      <c r="F2789" s="102" t="s">
        <v>393</v>
      </c>
      <c r="G2789" s="102" t="s">
        <v>393</v>
      </c>
      <c r="H2789" s="102" t="s">
        <v>393</v>
      </c>
      <c r="I2789" s="102" t="s">
        <v>393</v>
      </c>
      <c r="J2789" s="100" t="s">
        <v>345</v>
      </c>
      <c r="K2789" s="100" t="s">
        <v>346</v>
      </c>
      <c r="L2789" s="100" t="s">
        <v>347</v>
      </c>
    </row>
    <row r="2790" spans="1:12" hidden="1" x14ac:dyDescent="0.3">
      <c r="A2790" s="100" t="s">
        <v>4595</v>
      </c>
      <c r="B2790" s="97" t="s">
        <v>4596</v>
      </c>
      <c r="C2790" s="101" t="s">
        <v>384</v>
      </c>
      <c r="D2790" s="100" t="s">
        <v>342</v>
      </c>
      <c r="E2790" s="102" t="s">
        <v>344</v>
      </c>
      <c r="F2790" s="102" t="s">
        <v>344</v>
      </c>
      <c r="G2790" s="102" t="s">
        <v>344</v>
      </c>
      <c r="H2790" s="102" t="s">
        <v>344</v>
      </c>
      <c r="I2790" s="102" t="s">
        <v>344</v>
      </c>
      <c r="J2790" s="100" t="s">
        <v>345</v>
      </c>
      <c r="K2790" s="100" t="s">
        <v>346</v>
      </c>
      <c r="L2790" s="100" t="s">
        <v>347</v>
      </c>
    </row>
    <row r="2791" spans="1:12" hidden="1" x14ac:dyDescent="0.3">
      <c r="A2791" s="100" t="s">
        <v>4597</v>
      </c>
      <c r="B2791" s="97" t="s">
        <v>679</v>
      </c>
      <c r="C2791" s="101" t="s">
        <v>493</v>
      </c>
      <c r="D2791" s="100" t="s">
        <v>351</v>
      </c>
      <c r="E2791" s="102" t="s">
        <v>393</v>
      </c>
      <c r="F2791" s="102" t="s">
        <v>393</v>
      </c>
      <c r="G2791" s="102" t="s">
        <v>393</v>
      </c>
      <c r="H2791" s="102" t="s">
        <v>393</v>
      </c>
      <c r="I2791" s="102" t="s">
        <v>393</v>
      </c>
      <c r="J2791" s="100" t="s">
        <v>345</v>
      </c>
      <c r="K2791" s="100" t="s">
        <v>346</v>
      </c>
      <c r="L2791" s="100" t="s">
        <v>347</v>
      </c>
    </row>
    <row r="2792" spans="1:12" hidden="1" x14ac:dyDescent="0.3">
      <c r="A2792" s="100" t="s">
        <v>4598</v>
      </c>
      <c r="B2792" s="97" t="s">
        <v>4599</v>
      </c>
      <c r="C2792" s="101" t="s">
        <v>384</v>
      </c>
      <c r="D2792" s="100" t="s">
        <v>351</v>
      </c>
      <c r="E2792" s="102" t="s">
        <v>364</v>
      </c>
      <c r="F2792" s="102" t="s">
        <v>364</v>
      </c>
      <c r="G2792" s="102" t="s">
        <v>364</v>
      </c>
      <c r="H2792" s="102" t="s">
        <v>364</v>
      </c>
      <c r="I2792" s="102" t="s">
        <v>364</v>
      </c>
      <c r="J2792" s="100" t="s">
        <v>345</v>
      </c>
      <c r="K2792" s="100" t="s">
        <v>346</v>
      </c>
      <c r="L2792" s="100" t="s">
        <v>347</v>
      </c>
    </row>
    <row r="2793" spans="1:12" hidden="1" x14ac:dyDescent="0.3">
      <c r="A2793" s="100" t="s">
        <v>4600</v>
      </c>
      <c r="B2793" s="97" t="s">
        <v>4190</v>
      </c>
      <c r="C2793" s="101" t="s">
        <v>460</v>
      </c>
      <c r="D2793" s="100" t="s">
        <v>351</v>
      </c>
      <c r="E2793" s="102">
        <v>1.48</v>
      </c>
      <c r="F2793" s="102">
        <v>1.82</v>
      </c>
      <c r="G2793" s="102">
        <v>1.84</v>
      </c>
      <c r="H2793" s="102">
        <v>2.39</v>
      </c>
      <c r="I2793" s="102">
        <v>1.88</v>
      </c>
      <c r="J2793" s="100" t="s">
        <v>352</v>
      </c>
      <c r="K2793" s="100" t="s">
        <v>346</v>
      </c>
      <c r="L2793" s="100" t="s">
        <v>353</v>
      </c>
    </row>
    <row r="2794" spans="1:12" hidden="1" x14ac:dyDescent="0.3">
      <c r="A2794" s="100" t="s">
        <v>4601</v>
      </c>
      <c r="B2794" s="97" t="s">
        <v>2627</v>
      </c>
      <c r="C2794" s="101" t="s">
        <v>670</v>
      </c>
      <c r="D2794" s="100" t="s">
        <v>351</v>
      </c>
      <c r="E2794" s="102">
        <v>1.4</v>
      </c>
      <c r="F2794" s="102">
        <v>1.76</v>
      </c>
      <c r="G2794" s="102">
        <v>1.85</v>
      </c>
      <c r="H2794" s="102">
        <v>2.16</v>
      </c>
      <c r="I2794" s="102">
        <v>1.79</v>
      </c>
      <c r="J2794" s="100" t="s">
        <v>352</v>
      </c>
      <c r="K2794" s="100" t="s">
        <v>346</v>
      </c>
      <c r="L2794" s="100" t="s">
        <v>353</v>
      </c>
    </row>
    <row r="2795" spans="1:12" hidden="1" x14ac:dyDescent="0.3">
      <c r="A2795" s="100" t="s">
        <v>4602</v>
      </c>
      <c r="B2795" s="97" t="s">
        <v>4603</v>
      </c>
      <c r="C2795" s="101" t="s">
        <v>412</v>
      </c>
      <c r="D2795" s="100" t="s">
        <v>342</v>
      </c>
      <c r="E2795" s="102">
        <v>1.36</v>
      </c>
      <c r="F2795" s="102">
        <v>1.64</v>
      </c>
      <c r="G2795" s="102">
        <v>1.87</v>
      </c>
      <c r="H2795" s="102">
        <v>2.21</v>
      </c>
      <c r="I2795" s="102">
        <v>1.77</v>
      </c>
      <c r="J2795" s="100" t="s">
        <v>352</v>
      </c>
      <c r="K2795" s="100" t="s">
        <v>346</v>
      </c>
      <c r="L2795" s="100" t="s">
        <v>353</v>
      </c>
    </row>
    <row r="2796" spans="1:12" hidden="1" x14ac:dyDescent="0.3">
      <c r="A2796" s="100" t="s">
        <v>4604</v>
      </c>
      <c r="B2796" s="97" t="s">
        <v>539</v>
      </c>
      <c r="C2796" s="101" t="s">
        <v>691</v>
      </c>
      <c r="D2796" s="100" t="s">
        <v>342</v>
      </c>
      <c r="E2796" s="102">
        <v>1.48</v>
      </c>
      <c r="F2796" s="102">
        <v>1.82</v>
      </c>
      <c r="G2796" s="102">
        <v>1.84</v>
      </c>
      <c r="H2796" s="102">
        <v>2.39</v>
      </c>
      <c r="I2796" s="102">
        <v>1.88</v>
      </c>
      <c r="J2796" s="100" t="s">
        <v>352</v>
      </c>
      <c r="K2796" s="100" t="s">
        <v>346</v>
      </c>
      <c r="L2796" s="100" t="s">
        <v>353</v>
      </c>
    </row>
    <row r="2797" spans="1:12" hidden="1" x14ac:dyDescent="0.3">
      <c r="A2797" s="100" t="s">
        <v>4605</v>
      </c>
      <c r="B2797" s="97" t="s">
        <v>3970</v>
      </c>
      <c r="C2797" s="101" t="s">
        <v>384</v>
      </c>
      <c r="D2797" s="100" t="s">
        <v>342</v>
      </c>
      <c r="E2797" s="102" t="s">
        <v>344</v>
      </c>
      <c r="F2797" s="102" t="s">
        <v>432</v>
      </c>
      <c r="G2797" s="102" t="s">
        <v>432</v>
      </c>
      <c r="H2797" s="102" t="s">
        <v>344</v>
      </c>
      <c r="I2797" s="102" t="s">
        <v>344</v>
      </c>
      <c r="J2797" s="100" t="s">
        <v>345</v>
      </c>
      <c r="K2797" s="100" t="s">
        <v>346</v>
      </c>
      <c r="L2797" s="100" t="s">
        <v>347</v>
      </c>
    </row>
    <row r="2798" spans="1:12" hidden="1" x14ac:dyDescent="0.3">
      <c r="A2798" s="100" t="s">
        <v>4606</v>
      </c>
      <c r="B2798" s="97" t="s">
        <v>2153</v>
      </c>
      <c r="C2798" s="101" t="s">
        <v>350</v>
      </c>
      <c r="D2798" s="100" t="s">
        <v>351</v>
      </c>
      <c r="E2798" s="102" t="s">
        <v>344</v>
      </c>
      <c r="F2798" s="102" t="s">
        <v>343</v>
      </c>
      <c r="G2798" s="102" t="s">
        <v>343</v>
      </c>
      <c r="H2798" s="102" t="s">
        <v>344</v>
      </c>
      <c r="I2798" s="102" t="s">
        <v>343</v>
      </c>
      <c r="J2798" s="100" t="s">
        <v>345</v>
      </c>
      <c r="K2798" s="100" t="s">
        <v>346</v>
      </c>
      <c r="L2798" s="100" t="s">
        <v>347</v>
      </c>
    </row>
    <row r="2799" spans="1:12" hidden="1" x14ac:dyDescent="0.3">
      <c r="A2799" s="100" t="s">
        <v>4607</v>
      </c>
      <c r="B2799" s="97" t="s">
        <v>388</v>
      </c>
      <c r="C2799" s="101" t="s">
        <v>473</v>
      </c>
      <c r="D2799" s="100" t="s">
        <v>351</v>
      </c>
      <c r="E2799" s="102">
        <v>1.48</v>
      </c>
      <c r="F2799" s="102">
        <v>1.82</v>
      </c>
      <c r="G2799" s="102">
        <v>1.84</v>
      </c>
      <c r="H2799" s="102">
        <v>2.39</v>
      </c>
      <c r="I2799" s="102">
        <v>1.88</v>
      </c>
      <c r="J2799" s="100" t="s">
        <v>352</v>
      </c>
      <c r="K2799" s="100" t="s">
        <v>346</v>
      </c>
      <c r="L2799" s="100" t="s">
        <v>353</v>
      </c>
    </row>
    <row r="2800" spans="1:12" hidden="1" x14ac:dyDescent="0.3">
      <c r="A2800" s="100" t="s">
        <v>4608</v>
      </c>
      <c r="B2800" s="97" t="s">
        <v>1338</v>
      </c>
      <c r="C2800" s="101" t="s">
        <v>670</v>
      </c>
      <c r="D2800" s="100" t="s">
        <v>351</v>
      </c>
      <c r="E2800" s="102">
        <v>1.35</v>
      </c>
      <c r="F2800" s="102">
        <v>1.75</v>
      </c>
      <c r="G2800" s="102">
        <v>1.82</v>
      </c>
      <c r="H2800" s="102">
        <v>2.1800000000000002</v>
      </c>
      <c r="I2800" s="102">
        <v>1.78</v>
      </c>
      <c r="J2800" s="100" t="s">
        <v>352</v>
      </c>
      <c r="K2800" s="100" t="s">
        <v>346</v>
      </c>
      <c r="L2800" s="100" t="s">
        <v>353</v>
      </c>
    </row>
    <row r="2801" spans="1:12" hidden="1" x14ac:dyDescent="0.3">
      <c r="A2801" s="100" t="s">
        <v>4609</v>
      </c>
      <c r="B2801" s="97" t="s">
        <v>4610</v>
      </c>
      <c r="C2801" s="101" t="s">
        <v>514</v>
      </c>
      <c r="D2801" s="100" t="s">
        <v>351</v>
      </c>
      <c r="E2801" s="102">
        <v>2.0099999999999998</v>
      </c>
      <c r="F2801" s="102">
        <v>2.0099999999999998</v>
      </c>
      <c r="G2801" s="102">
        <v>2.5750000000000002</v>
      </c>
      <c r="H2801" s="102">
        <v>2.0099999999999998</v>
      </c>
      <c r="I2801" s="102">
        <v>2.1509999999999998</v>
      </c>
      <c r="J2801" s="100" t="s">
        <v>632</v>
      </c>
      <c r="K2801" s="100" t="s">
        <v>346</v>
      </c>
      <c r="L2801" s="100" t="s">
        <v>478</v>
      </c>
    </row>
    <row r="2802" spans="1:12" hidden="1" x14ac:dyDescent="0.3">
      <c r="A2802" s="100" t="s">
        <v>4611</v>
      </c>
      <c r="B2802" s="97" t="s">
        <v>411</v>
      </c>
      <c r="C2802" s="101" t="s">
        <v>703</v>
      </c>
      <c r="D2802" s="100" t="s">
        <v>351</v>
      </c>
      <c r="E2802" s="102" t="s">
        <v>343</v>
      </c>
      <c r="F2802" s="102" t="s">
        <v>343</v>
      </c>
      <c r="G2802" s="102" t="s">
        <v>343</v>
      </c>
      <c r="H2802" s="102" t="s">
        <v>344</v>
      </c>
      <c r="I2802" s="102" t="s">
        <v>343</v>
      </c>
      <c r="J2802" s="100" t="s">
        <v>345</v>
      </c>
      <c r="K2802" s="100" t="s">
        <v>346</v>
      </c>
      <c r="L2802" s="100" t="s">
        <v>347</v>
      </c>
    </row>
    <row r="2803" spans="1:12" hidden="1" x14ac:dyDescent="0.3">
      <c r="A2803" s="100" t="s">
        <v>4612</v>
      </c>
      <c r="B2803" s="97" t="s">
        <v>4613</v>
      </c>
      <c r="C2803" s="101" t="s">
        <v>514</v>
      </c>
      <c r="D2803" s="100" t="s">
        <v>351</v>
      </c>
      <c r="E2803" s="102">
        <v>2.5609999999999999</v>
      </c>
      <c r="F2803" s="102">
        <v>2.4079999999999999</v>
      </c>
      <c r="G2803" s="102">
        <v>2.5169999999999999</v>
      </c>
      <c r="H2803" s="102">
        <v>2.08</v>
      </c>
      <c r="I2803" s="102">
        <v>2.3919999999999999</v>
      </c>
      <c r="J2803" s="100" t="s">
        <v>621</v>
      </c>
      <c r="K2803" s="100" t="s">
        <v>346</v>
      </c>
      <c r="L2803" s="100" t="s">
        <v>353</v>
      </c>
    </row>
    <row r="2804" spans="1:12" hidden="1" x14ac:dyDescent="0.3">
      <c r="A2804" s="100" t="s">
        <v>4614</v>
      </c>
      <c r="B2804" s="97" t="s">
        <v>2006</v>
      </c>
      <c r="C2804" s="101" t="s">
        <v>791</v>
      </c>
      <c r="D2804" s="100" t="s">
        <v>342</v>
      </c>
      <c r="E2804" s="102" t="s">
        <v>343</v>
      </c>
      <c r="F2804" s="102" t="s">
        <v>344</v>
      </c>
      <c r="G2804" s="102" t="s">
        <v>343</v>
      </c>
      <c r="H2804" s="102" t="s">
        <v>344</v>
      </c>
      <c r="I2804" s="102" t="s">
        <v>343</v>
      </c>
      <c r="J2804" s="100" t="s">
        <v>345</v>
      </c>
      <c r="K2804" s="100" t="s">
        <v>346</v>
      </c>
      <c r="L2804" s="100" t="s">
        <v>347</v>
      </c>
    </row>
    <row r="2805" spans="1:12" hidden="1" x14ac:dyDescent="0.3">
      <c r="A2805" s="100" t="s">
        <v>4615</v>
      </c>
      <c r="B2805" s="97" t="s">
        <v>4616</v>
      </c>
      <c r="C2805" s="101" t="s">
        <v>356</v>
      </c>
      <c r="D2805" s="100" t="s">
        <v>351</v>
      </c>
      <c r="E2805" s="102" t="s">
        <v>344</v>
      </c>
      <c r="F2805" s="102" t="s">
        <v>344</v>
      </c>
      <c r="G2805" s="102" t="s">
        <v>344</v>
      </c>
      <c r="H2805" s="102" t="s">
        <v>344</v>
      </c>
      <c r="I2805" s="102" t="s">
        <v>344</v>
      </c>
      <c r="J2805" s="100" t="s">
        <v>345</v>
      </c>
      <c r="K2805" s="100" t="s">
        <v>346</v>
      </c>
      <c r="L2805" s="100" t="s">
        <v>347</v>
      </c>
    </row>
    <row r="2806" spans="1:12" hidden="1" x14ac:dyDescent="0.3">
      <c r="A2806" s="100" t="s">
        <v>4617</v>
      </c>
      <c r="B2806" s="97" t="s">
        <v>574</v>
      </c>
      <c r="C2806" s="101" t="s">
        <v>325</v>
      </c>
      <c r="D2806" s="100" t="s">
        <v>351</v>
      </c>
      <c r="E2806" s="102" t="s">
        <v>343</v>
      </c>
      <c r="F2806" s="102" t="s">
        <v>343</v>
      </c>
      <c r="G2806" s="102" t="s">
        <v>343</v>
      </c>
      <c r="H2806" s="102" t="s">
        <v>344</v>
      </c>
      <c r="I2806" s="102" t="s">
        <v>343</v>
      </c>
      <c r="J2806" s="100" t="s">
        <v>345</v>
      </c>
      <c r="K2806" s="100" t="s">
        <v>346</v>
      </c>
      <c r="L2806" s="100" t="s">
        <v>347</v>
      </c>
    </row>
    <row r="2807" spans="1:12" hidden="1" x14ac:dyDescent="0.3">
      <c r="A2807" s="100" t="s">
        <v>4618</v>
      </c>
      <c r="B2807" s="97" t="s">
        <v>1231</v>
      </c>
      <c r="C2807" s="101" t="s">
        <v>460</v>
      </c>
      <c r="D2807" s="100" t="s">
        <v>351</v>
      </c>
      <c r="E2807" s="102">
        <v>1.48</v>
      </c>
      <c r="F2807" s="102">
        <v>1.82</v>
      </c>
      <c r="G2807" s="102">
        <v>1.84</v>
      </c>
      <c r="H2807" s="102">
        <v>2.39</v>
      </c>
      <c r="I2807" s="102">
        <v>1.88</v>
      </c>
      <c r="J2807" s="100" t="s">
        <v>352</v>
      </c>
      <c r="K2807" s="100" t="s">
        <v>346</v>
      </c>
      <c r="L2807" s="100" t="s">
        <v>353</v>
      </c>
    </row>
    <row r="2808" spans="1:12" hidden="1" x14ac:dyDescent="0.3">
      <c r="A2808" s="100" t="s">
        <v>4619</v>
      </c>
      <c r="B2808" s="97" t="s">
        <v>952</v>
      </c>
      <c r="C2808" s="101" t="s">
        <v>868</v>
      </c>
      <c r="D2808" s="100" t="s">
        <v>351</v>
      </c>
      <c r="E2808" s="102">
        <v>2.1429999999999998</v>
      </c>
      <c r="F2808" s="102" t="s">
        <v>344</v>
      </c>
      <c r="G2808" s="102">
        <v>1.83</v>
      </c>
      <c r="H2808" s="102">
        <v>2.1800000000000002</v>
      </c>
      <c r="I2808" s="102">
        <v>2.0379999999999998</v>
      </c>
      <c r="J2808" s="100" t="s">
        <v>435</v>
      </c>
      <c r="K2808" s="100" t="s">
        <v>346</v>
      </c>
      <c r="L2808" s="100" t="s">
        <v>353</v>
      </c>
    </row>
    <row r="2809" spans="1:12" hidden="1" x14ac:dyDescent="0.3">
      <c r="A2809" s="100" t="s">
        <v>4620</v>
      </c>
      <c r="B2809" s="97" t="s">
        <v>4621</v>
      </c>
      <c r="C2809" s="101" t="s">
        <v>356</v>
      </c>
      <c r="D2809" s="100" t="s">
        <v>363</v>
      </c>
      <c r="E2809" s="102" t="s">
        <v>364</v>
      </c>
      <c r="F2809" s="102" t="s">
        <v>364</v>
      </c>
      <c r="G2809" s="102" t="s">
        <v>364</v>
      </c>
      <c r="H2809" s="102" t="s">
        <v>364</v>
      </c>
      <c r="I2809" s="102" t="s">
        <v>364</v>
      </c>
      <c r="J2809" s="100" t="s">
        <v>365</v>
      </c>
      <c r="K2809" s="100" t="s">
        <v>346</v>
      </c>
      <c r="L2809" s="100" t="s">
        <v>347</v>
      </c>
    </row>
    <row r="2810" spans="1:12" hidden="1" x14ac:dyDescent="0.3">
      <c r="A2810" s="100" t="s">
        <v>4622</v>
      </c>
      <c r="B2810" s="97" t="s">
        <v>401</v>
      </c>
      <c r="C2810" s="101" t="s">
        <v>425</v>
      </c>
      <c r="D2810" s="100" t="s">
        <v>342</v>
      </c>
      <c r="E2810" s="102" t="s">
        <v>344</v>
      </c>
      <c r="F2810" s="102" t="s">
        <v>343</v>
      </c>
      <c r="G2810" s="102" t="s">
        <v>343</v>
      </c>
      <c r="H2810" s="102" t="s">
        <v>344</v>
      </c>
      <c r="I2810" s="102" t="s">
        <v>343</v>
      </c>
      <c r="J2810" s="100" t="s">
        <v>345</v>
      </c>
      <c r="K2810" s="100" t="s">
        <v>346</v>
      </c>
      <c r="L2810" s="100" t="s">
        <v>347</v>
      </c>
    </row>
    <row r="2811" spans="1:12" hidden="1" x14ac:dyDescent="0.3">
      <c r="A2811" s="100" t="s">
        <v>4623</v>
      </c>
      <c r="B2811" s="97" t="s">
        <v>983</v>
      </c>
      <c r="C2811" s="101" t="s">
        <v>496</v>
      </c>
      <c r="D2811" s="100" t="s">
        <v>351</v>
      </c>
      <c r="E2811" s="102" t="s">
        <v>343</v>
      </c>
      <c r="F2811" s="102" t="s">
        <v>343</v>
      </c>
      <c r="G2811" s="102" t="s">
        <v>343</v>
      </c>
      <c r="H2811" s="102" t="s">
        <v>344</v>
      </c>
      <c r="I2811" s="102" t="s">
        <v>343</v>
      </c>
      <c r="J2811" s="100" t="s">
        <v>345</v>
      </c>
      <c r="K2811" s="100" t="s">
        <v>346</v>
      </c>
      <c r="L2811" s="100" t="s">
        <v>347</v>
      </c>
    </row>
    <row r="2812" spans="1:12" hidden="1" x14ac:dyDescent="0.3">
      <c r="A2812" s="100" t="s">
        <v>4624</v>
      </c>
      <c r="B2812" s="97" t="s">
        <v>4625</v>
      </c>
      <c r="C2812" s="101" t="s">
        <v>514</v>
      </c>
      <c r="D2812" s="100" t="s">
        <v>351</v>
      </c>
      <c r="E2812" s="102">
        <v>2.5609999999999999</v>
      </c>
      <c r="F2812" s="102">
        <v>2.4079999999999999</v>
      </c>
      <c r="G2812" s="102">
        <v>2.5169999999999999</v>
      </c>
      <c r="H2812" s="102">
        <v>2.08</v>
      </c>
      <c r="I2812" s="102">
        <v>2.3919999999999999</v>
      </c>
      <c r="J2812" s="100" t="s">
        <v>515</v>
      </c>
      <c r="K2812" s="100" t="s">
        <v>346</v>
      </c>
      <c r="L2812" s="100" t="s">
        <v>353</v>
      </c>
    </row>
    <row r="2813" spans="1:12" hidden="1" x14ac:dyDescent="0.3">
      <c r="A2813" s="100" t="s">
        <v>4626</v>
      </c>
      <c r="B2813" s="97" t="s">
        <v>453</v>
      </c>
      <c r="C2813" s="101" t="s">
        <v>817</v>
      </c>
      <c r="D2813" s="100" t="s">
        <v>342</v>
      </c>
      <c r="E2813" s="102" t="s">
        <v>344</v>
      </c>
      <c r="F2813" s="102" t="s">
        <v>432</v>
      </c>
      <c r="G2813" s="102" t="s">
        <v>343</v>
      </c>
      <c r="H2813" s="102" t="s">
        <v>432</v>
      </c>
      <c r="I2813" s="102" t="s">
        <v>344</v>
      </c>
      <c r="J2813" s="100" t="s">
        <v>345</v>
      </c>
      <c r="K2813" s="100" t="s">
        <v>346</v>
      </c>
      <c r="L2813" s="100" t="s">
        <v>347</v>
      </c>
    </row>
    <row r="2814" spans="1:12" hidden="1" x14ac:dyDescent="0.3">
      <c r="A2814" s="100" t="s">
        <v>4627</v>
      </c>
      <c r="B2814" s="97" t="s">
        <v>522</v>
      </c>
      <c r="C2814" s="101" t="s">
        <v>496</v>
      </c>
      <c r="D2814" s="100" t="s">
        <v>342</v>
      </c>
      <c r="E2814" s="102" t="s">
        <v>343</v>
      </c>
      <c r="F2814" s="102" t="s">
        <v>343</v>
      </c>
      <c r="G2814" s="102" t="s">
        <v>343</v>
      </c>
      <c r="H2814" s="102" t="s">
        <v>344</v>
      </c>
      <c r="I2814" s="102" t="s">
        <v>343</v>
      </c>
      <c r="J2814" s="100" t="s">
        <v>345</v>
      </c>
      <c r="K2814" s="100" t="s">
        <v>346</v>
      </c>
      <c r="L2814" s="100" t="s">
        <v>347</v>
      </c>
    </row>
    <row r="2815" spans="1:12" hidden="1" x14ac:dyDescent="0.3">
      <c r="A2815" s="100" t="s">
        <v>4628</v>
      </c>
      <c r="B2815" s="97" t="s">
        <v>950</v>
      </c>
      <c r="C2815" s="101" t="s">
        <v>396</v>
      </c>
      <c r="D2815" s="100" t="s">
        <v>342</v>
      </c>
      <c r="E2815" s="102" t="s">
        <v>344</v>
      </c>
      <c r="F2815" s="102" t="s">
        <v>343</v>
      </c>
      <c r="G2815" s="102" t="s">
        <v>343</v>
      </c>
      <c r="H2815" s="102" t="s">
        <v>344</v>
      </c>
      <c r="I2815" s="102" t="s">
        <v>343</v>
      </c>
      <c r="J2815" s="100" t="s">
        <v>345</v>
      </c>
      <c r="K2815" s="100" t="s">
        <v>346</v>
      </c>
      <c r="L2815" s="100" t="s">
        <v>347</v>
      </c>
    </row>
    <row r="2816" spans="1:12" hidden="1" x14ac:dyDescent="0.3">
      <c r="A2816" s="100" t="s">
        <v>4629</v>
      </c>
      <c r="B2816" s="97" t="s">
        <v>505</v>
      </c>
      <c r="C2816" s="101" t="s">
        <v>528</v>
      </c>
      <c r="D2816" s="100" t="s">
        <v>351</v>
      </c>
      <c r="E2816" s="102" t="s">
        <v>393</v>
      </c>
      <c r="F2816" s="102" t="s">
        <v>393</v>
      </c>
      <c r="G2816" s="102" t="s">
        <v>393</v>
      </c>
      <c r="H2816" s="102" t="s">
        <v>393</v>
      </c>
      <c r="I2816" s="102" t="s">
        <v>393</v>
      </c>
      <c r="J2816" s="100" t="s">
        <v>345</v>
      </c>
      <c r="K2816" s="100" t="s">
        <v>346</v>
      </c>
      <c r="L2816" s="100" t="s">
        <v>347</v>
      </c>
    </row>
    <row r="2817" spans="1:12" hidden="1" x14ac:dyDescent="0.3">
      <c r="A2817" s="100" t="s">
        <v>4630</v>
      </c>
      <c r="B2817" s="97" t="s">
        <v>4631</v>
      </c>
      <c r="C2817" s="101" t="s">
        <v>356</v>
      </c>
      <c r="D2817" s="100" t="s">
        <v>363</v>
      </c>
      <c r="E2817" s="102" t="s">
        <v>364</v>
      </c>
      <c r="F2817" s="102" t="s">
        <v>364</v>
      </c>
      <c r="G2817" s="102" t="s">
        <v>364</v>
      </c>
      <c r="H2817" s="102" t="s">
        <v>364</v>
      </c>
      <c r="I2817" s="102" t="s">
        <v>364</v>
      </c>
      <c r="J2817" s="100" t="s">
        <v>365</v>
      </c>
      <c r="K2817" s="100" t="s">
        <v>346</v>
      </c>
      <c r="L2817" s="100" t="s">
        <v>347</v>
      </c>
    </row>
    <row r="2818" spans="1:12" hidden="1" x14ac:dyDescent="0.3">
      <c r="A2818" s="100" t="s">
        <v>4632</v>
      </c>
      <c r="B2818" s="97" t="s">
        <v>1356</v>
      </c>
      <c r="C2818" s="101" t="s">
        <v>378</v>
      </c>
      <c r="D2818" s="100" t="s">
        <v>342</v>
      </c>
      <c r="E2818" s="102">
        <v>1.48</v>
      </c>
      <c r="F2818" s="102">
        <v>1.82</v>
      </c>
      <c r="G2818" s="102">
        <v>1.84</v>
      </c>
      <c r="H2818" s="102">
        <v>2.39</v>
      </c>
      <c r="I2818" s="102">
        <v>1.88</v>
      </c>
      <c r="J2818" s="100" t="s">
        <v>352</v>
      </c>
      <c r="K2818" s="100" t="s">
        <v>346</v>
      </c>
      <c r="L2818" s="100" t="s">
        <v>353</v>
      </c>
    </row>
    <row r="2819" spans="1:12" hidden="1" x14ac:dyDescent="0.3">
      <c r="A2819" s="100" t="s">
        <v>4633</v>
      </c>
      <c r="B2819" s="97" t="s">
        <v>607</v>
      </c>
      <c r="C2819" s="101" t="s">
        <v>425</v>
      </c>
      <c r="D2819" s="100" t="s">
        <v>351</v>
      </c>
      <c r="E2819" s="102">
        <v>1.46</v>
      </c>
      <c r="F2819" s="102">
        <v>1.67</v>
      </c>
      <c r="G2819" s="102">
        <v>2.0499999999999998</v>
      </c>
      <c r="H2819" s="102">
        <v>2.15</v>
      </c>
      <c r="I2819" s="102">
        <v>1.83</v>
      </c>
      <c r="J2819" s="100" t="s">
        <v>352</v>
      </c>
      <c r="K2819" s="100" t="s">
        <v>346</v>
      </c>
      <c r="L2819" s="100" t="s">
        <v>353</v>
      </c>
    </row>
    <row r="2820" spans="1:12" hidden="1" x14ac:dyDescent="0.3">
      <c r="A2820" s="100" t="s">
        <v>4634</v>
      </c>
      <c r="B2820" s="97" t="s">
        <v>722</v>
      </c>
      <c r="C2820" s="101" t="s">
        <v>350</v>
      </c>
      <c r="D2820" s="100" t="s">
        <v>342</v>
      </c>
      <c r="E2820" s="102">
        <v>1.39</v>
      </c>
      <c r="F2820" s="102">
        <v>1.79</v>
      </c>
      <c r="G2820" s="102">
        <v>2.11</v>
      </c>
      <c r="H2820" s="102">
        <v>2.27</v>
      </c>
      <c r="I2820" s="102">
        <v>1.89</v>
      </c>
      <c r="J2820" s="100" t="s">
        <v>352</v>
      </c>
      <c r="K2820" s="100" t="s">
        <v>346</v>
      </c>
      <c r="L2820" s="100" t="s">
        <v>353</v>
      </c>
    </row>
    <row r="2821" spans="1:12" hidden="1" x14ac:dyDescent="0.3">
      <c r="A2821" s="100" t="s">
        <v>4635</v>
      </c>
      <c r="B2821" s="97" t="s">
        <v>4636</v>
      </c>
      <c r="C2821" s="101" t="s">
        <v>460</v>
      </c>
      <c r="D2821" s="100" t="s">
        <v>351</v>
      </c>
      <c r="E2821" s="102">
        <v>1.4</v>
      </c>
      <c r="F2821" s="102">
        <v>1.33</v>
      </c>
      <c r="G2821" s="102">
        <v>2.5499999999999998</v>
      </c>
      <c r="H2821" s="102">
        <v>1.9</v>
      </c>
      <c r="I2821" s="102">
        <v>1.79</v>
      </c>
      <c r="J2821" s="100" t="s">
        <v>352</v>
      </c>
      <c r="K2821" s="100" t="s">
        <v>346</v>
      </c>
      <c r="L2821" s="100" t="s">
        <v>353</v>
      </c>
    </row>
    <row r="2822" spans="1:12" hidden="1" x14ac:dyDescent="0.3">
      <c r="A2822" s="100" t="s">
        <v>4637</v>
      </c>
      <c r="B2822" s="97" t="s">
        <v>2291</v>
      </c>
      <c r="C2822" s="101" t="s">
        <v>378</v>
      </c>
      <c r="D2822" s="100" t="s">
        <v>351</v>
      </c>
      <c r="E2822" s="102">
        <v>1.66</v>
      </c>
      <c r="F2822" s="102">
        <v>1.88</v>
      </c>
      <c r="G2822" s="102">
        <v>1.98</v>
      </c>
      <c r="H2822" s="102">
        <v>2.33</v>
      </c>
      <c r="I2822" s="102">
        <v>1.96</v>
      </c>
      <c r="J2822" s="100" t="s">
        <v>352</v>
      </c>
      <c r="K2822" s="100" t="s">
        <v>346</v>
      </c>
      <c r="L2822" s="100" t="s">
        <v>353</v>
      </c>
    </row>
    <row r="2823" spans="1:12" hidden="1" x14ac:dyDescent="0.3">
      <c r="A2823" s="100" t="s">
        <v>4638</v>
      </c>
      <c r="B2823" s="97" t="s">
        <v>1080</v>
      </c>
      <c r="C2823" s="101" t="s">
        <v>384</v>
      </c>
      <c r="D2823" s="100" t="s">
        <v>351</v>
      </c>
      <c r="E2823" s="102" t="s">
        <v>344</v>
      </c>
      <c r="F2823" s="102" t="s">
        <v>343</v>
      </c>
      <c r="G2823" s="102" t="s">
        <v>343</v>
      </c>
      <c r="H2823" s="102" t="s">
        <v>344</v>
      </c>
      <c r="I2823" s="102" t="s">
        <v>343</v>
      </c>
      <c r="J2823" s="100" t="s">
        <v>345</v>
      </c>
      <c r="K2823" s="100" t="s">
        <v>346</v>
      </c>
      <c r="L2823" s="100" t="s">
        <v>347</v>
      </c>
    </row>
    <row r="2824" spans="1:12" hidden="1" x14ac:dyDescent="0.3">
      <c r="A2824" s="100" t="s">
        <v>4639</v>
      </c>
      <c r="B2824" s="97" t="s">
        <v>1023</v>
      </c>
      <c r="C2824" s="101" t="s">
        <v>350</v>
      </c>
      <c r="D2824" s="100" t="s">
        <v>351</v>
      </c>
      <c r="E2824" s="102" t="s">
        <v>344</v>
      </c>
      <c r="F2824" s="102" t="s">
        <v>343</v>
      </c>
      <c r="G2824" s="102" t="s">
        <v>343</v>
      </c>
      <c r="H2824" s="102" t="s">
        <v>344</v>
      </c>
      <c r="I2824" s="102" t="s">
        <v>343</v>
      </c>
      <c r="J2824" s="100" t="s">
        <v>345</v>
      </c>
      <c r="K2824" s="100" t="s">
        <v>346</v>
      </c>
      <c r="L2824" s="100" t="s">
        <v>347</v>
      </c>
    </row>
    <row r="2825" spans="1:12" hidden="1" x14ac:dyDescent="0.3">
      <c r="A2825" s="100" t="s">
        <v>4640</v>
      </c>
      <c r="B2825" s="97" t="s">
        <v>733</v>
      </c>
      <c r="C2825" s="101" t="s">
        <v>378</v>
      </c>
      <c r="D2825" s="100" t="s">
        <v>351</v>
      </c>
      <c r="E2825" s="102" t="s">
        <v>344</v>
      </c>
      <c r="F2825" s="102" t="s">
        <v>343</v>
      </c>
      <c r="G2825" s="102" t="s">
        <v>343</v>
      </c>
      <c r="H2825" s="102" t="s">
        <v>344</v>
      </c>
      <c r="I2825" s="102" t="s">
        <v>343</v>
      </c>
      <c r="J2825" s="100" t="s">
        <v>345</v>
      </c>
      <c r="K2825" s="100" t="s">
        <v>346</v>
      </c>
      <c r="L2825" s="100" t="s">
        <v>347</v>
      </c>
    </row>
    <row r="2826" spans="1:12" hidden="1" x14ac:dyDescent="0.3">
      <c r="A2826" s="100" t="s">
        <v>4641</v>
      </c>
      <c r="B2826" s="97" t="s">
        <v>4642</v>
      </c>
      <c r="C2826" s="101" t="s">
        <v>514</v>
      </c>
      <c r="D2826" s="100" t="s">
        <v>351</v>
      </c>
      <c r="E2826" s="102">
        <v>2.0379999999999998</v>
      </c>
      <c r="F2826" s="102">
        <v>2.0249999999999999</v>
      </c>
      <c r="G2826" s="102">
        <v>2.42</v>
      </c>
      <c r="H2826" s="102">
        <v>2.02</v>
      </c>
      <c r="I2826" s="102">
        <v>2.1259999999999999</v>
      </c>
      <c r="J2826" s="100" t="s">
        <v>352</v>
      </c>
      <c r="K2826" s="100" t="s">
        <v>346</v>
      </c>
      <c r="L2826" s="100" t="s">
        <v>478</v>
      </c>
    </row>
    <row r="2827" spans="1:12" hidden="1" x14ac:dyDescent="0.3">
      <c r="A2827" s="100" t="s">
        <v>4643</v>
      </c>
      <c r="B2827" s="97" t="s">
        <v>4644</v>
      </c>
      <c r="C2827" s="101" t="s">
        <v>460</v>
      </c>
      <c r="D2827" s="100" t="s">
        <v>342</v>
      </c>
      <c r="E2827" s="102">
        <v>1.69</v>
      </c>
      <c r="F2827" s="102">
        <v>1.98</v>
      </c>
      <c r="G2827" s="102">
        <v>2.1</v>
      </c>
      <c r="H2827" s="102">
        <v>2.42</v>
      </c>
      <c r="I2827" s="102">
        <v>2.0499999999999998</v>
      </c>
      <c r="J2827" s="100" t="s">
        <v>352</v>
      </c>
      <c r="K2827" s="100" t="s">
        <v>346</v>
      </c>
      <c r="L2827" s="100" t="s">
        <v>353</v>
      </c>
    </row>
    <row r="2828" spans="1:12" hidden="1" x14ac:dyDescent="0.3">
      <c r="A2828" s="100" t="s">
        <v>4645</v>
      </c>
      <c r="B2828" s="97" t="s">
        <v>453</v>
      </c>
      <c r="C2828" s="101" t="s">
        <v>438</v>
      </c>
      <c r="D2828" s="100" t="s">
        <v>351</v>
      </c>
      <c r="E2828" s="102" t="s">
        <v>344</v>
      </c>
      <c r="F2828" s="102" t="s">
        <v>432</v>
      </c>
      <c r="G2828" s="102" t="s">
        <v>343</v>
      </c>
      <c r="H2828" s="102" t="s">
        <v>432</v>
      </c>
      <c r="I2828" s="102" t="s">
        <v>344</v>
      </c>
      <c r="J2828" s="100" t="s">
        <v>345</v>
      </c>
      <c r="K2828" s="100" t="s">
        <v>346</v>
      </c>
      <c r="L2828" s="100" t="s">
        <v>347</v>
      </c>
    </row>
    <row r="2829" spans="1:12" hidden="1" x14ac:dyDescent="0.3">
      <c r="A2829" s="100" t="s">
        <v>4646</v>
      </c>
      <c r="B2829" s="97" t="s">
        <v>679</v>
      </c>
      <c r="C2829" s="101" t="s">
        <v>726</v>
      </c>
      <c r="D2829" s="100" t="s">
        <v>351</v>
      </c>
      <c r="E2829" s="102" t="s">
        <v>393</v>
      </c>
      <c r="F2829" s="102" t="s">
        <v>393</v>
      </c>
      <c r="G2829" s="102" t="s">
        <v>393</v>
      </c>
      <c r="H2829" s="102" t="s">
        <v>393</v>
      </c>
      <c r="I2829" s="102" t="s">
        <v>393</v>
      </c>
      <c r="J2829" s="100" t="s">
        <v>345</v>
      </c>
      <c r="K2829" s="100" t="s">
        <v>346</v>
      </c>
      <c r="L2829" s="100" t="s">
        <v>347</v>
      </c>
    </row>
    <row r="2830" spans="1:12" hidden="1" x14ac:dyDescent="0.3">
      <c r="A2830" s="100" t="s">
        <v>4647</v>
      </c>
      <c r="B2830" s="97" t="s">
        <v>411</v>
      </c>
      <c r="C2830" s="101" t="s">
        <v>2256</v>
      </c>
      <c r="D2830" s="100" t="s">
        <v>351</v>
      </c>
      <c r="E2830" s="102" t="s">
        <v>393</v>
      </c>
      <c r="F2830" s="102" t="s">
        <v>393</v>
      </c>
      <c r="G2830" s="102" t="s">
        <v>393</v>
      </c>
      <c r="H2830" s="102" t="s">
        <v>393</v>
      </c>
      <c r="I2830" s="102" t="s">
        <v>393</v>
      </c>
      <c r="J2830" s="100" t="s">
        <v>345</v>
      </c>
      <c r="K2830" s="100" t="s">
        <v>346</v>
      </c>
      <c r="L2830" s="100" t="s">
        <v>347</v>
      </c>
    </row>
    <row r="2831" spans="1:12" hidden="1" x14ac:dyDescent="0.3">
      <c r="A2831" s="100" t="s">
        <v>4648</v>
      </c>
      <c r="B2831" s="97" t="s">
        <v>4649</v>
      </c>
      <c r="C2831" s="101" t="s">
        <v>496</v>
      </c>
      <c r="D2831" s="100" t="s">
        <v>351</v>
      </c>
      <c r="E2831" s="102">
        <v>1.36</v>
      </c>
      <c r="F2831" s="102">
        <v>1.82</v>
      </c>
      <c r="G2831" s="102">
        <v>1.82</v>
      </c>
      <c r="H2831" s="102">
        <v>2.2799999999999998</v>
      </c>
      <c r="I2831" s="102">
        <v>1.82</v>
      </c>
      <c r="J2831" s="100" t="s">
        <v>352</v>
      </c>
      <c r="K2831" s="100" t="s">
        <v>346</v>
      </c>
      <c r="L2831" s="100" t="s">
        <v>353</v>
      </c>
    </row>
    <row r="2832" spans="1:12" hidden="1" x14ac:dyDescent="0.3">
      <c r="A2832" s="100" t="s">
        <v>4650</v>
      </c>
      <c r="B2832" s="97" t="s">
        <v>4651</v>
      </c>
      <c r="C2832" s="101" t="s">
        <v>356</v>
      </c>
      <c r="D2832" s="100" t="s">
        <v>342</v>
      </c>
      <c r="E2832" s="102" t="s">
        <v>432</v>
      </c>
      <c r="F2832" s="102" t="s">
        <v>432</v>
      </c>
      <c r="G2832" s="102" t="s">
        <v>344</v>
      </c>
      <c r="H2832" s="102" t="s">
        <v>432</v>
      </c>
      <c r="I2832" s="102" t="s">
        <v>344</v>
      </c>
      <c r="J2832" s="100" t="s">
        <v>345</v>
      </c>
      <c r="K2832" s="100" t="s">
        <v>346</v>
      </c>
      <c r="L2832" s="100" t="s">
        <v>347</v>
      </c>
    </row>
    <row r="2833" spans="1:12" hidden="1" x14ac:dyDescent="0.3">
      <c r="A2833" s="100" t="s">
        <v>4652</v>
      </c>
      <c r="B2833" s="97" t="s">
        <v>1182</v>
      </c>
      <c r="C2833" s="101" t="s">
        <v>610</v>
      </c>
      <c r="D2833" s="100" t="s">
        <v>351</v>
      </c>
      <c r="E2833" s="102">
        <v>2.0099999999999998</v>
      </c>
      <c r="F2833" s="102">
        <v>2.0099999999999998</v>
      </c>
      <c r="G2833" s="102">
        <v>2.0099999999999998</v>
      </c>
      <c r="H2833" s="102">
        <v>2.0099999999999998</v>
      </c>
      <c r="I2833" s="102">
        <v>2.0099999999999998</v>
      </c>
      <c r="J2833" s="100" t="s">
        <v>922</v>
      </c>
      <c r="K2833" s="100" t="s">
        <v>346</v>
      </c>
      <c r="L2833" s="100" t="s">
        <v>478</v>
      </c>
    </row>
    <row r="2834" spans="1:12" hidden="1" x14ac:dyDescent="0.3">
      <c r="A2834" s="100" t="s">
        <v>4653</v>
      </c>
      <c r="B2834" s="97" t="s">
        <v>4654</v>
      </c>
      <c r="C2834" s="101" t="s">
        <v>356</v>
      </c>
      <c r="D2834" s="100" t="s">
        <v>351</v>
      </c>
      <c r="E2834" s="102" t="s">
        <v>364</v>
      </c>
      <c r="F2834" s="102" t="s">
        <v>364</v>
      </c>
      <c r="G2834" s="102" t="s">
        <v>364</v>
      </c>
      <c r="H2834" s="102" t="s">
        <v>364</v>
      </c>
      <c r="I2834" s="102" t="s">
        <v>364</v>
      </c>
      <c r="J2834" s="100" t="s">
        <v>345</v>
      </c>
      <c r="K2834" s="100" t="s">
        <v>346</v>
      </c>
      <c r="L2834" s="100" t="s">
        <v>347</v>
      </c>
    </row>
    <row r="2835" spans="1:12" hidden="1" x14ac:dyDescent="0.3">
      <c r="A2835" s="100" t="s">
        <v>4655</v>
      </c>
      <c r="B2835" s="97" t="s">
        <v>660</v>
      </c>
      <c r="C2835" s="101" t="s">
        <v>425</v>
      </c>
      <c r="D2835" s="100" t="s">
        <v>351</v>
      </c>
      <c r="E2835" s="102" t="s">
        <v>344</v>
      </c>
      <c r="F2835" s="102" t="s">
        <v>343</v>
      </c>
      <c r="G2835" s="102" t="s">
        <v>343</v>
      </c>
      <c r="H2835" s="102" t="s">
        <v>344</v>
      </c>
      <c r="I2835" s="102" t="s">
        <v>343</v>
      </c>
      <c r="J2835" s="100" t="s">
        <v>345</v>
      </c>
      <c r="K2835" s="100" t="s">
        <v>346</v>
      </c>
      <c r="L2835" s="100" t="s">
        <v>347</v>
      </c>
    </row>
    <row r="2836" spans="1:12" hidden="1" x14ac:dyDescent="0.3">
      <c r="A2836" s="100" t="s">
        <v>4656</v>
      </c>
      <c r="B2836" s="97" t="s">
        <v>4657</v>
      </c>
      <c r="C2836" s="101" t="s">
        <v>460</v>
      </c>
      <c r="D2836" s="100" t="s">
        <v>351</v>
      </c>
      <c r="E2836" s="102">
        <v>1.48</v>
      </c>
      <c r="F2836" s="102">
        <v>1.82</v>
      </c>
      <c r="G2836" s="102">
        <v>1.84</v>
      </c>
      <c r="H2836" s="102">
        <v>2.39</v>
      </c>
      <c r="I2836" s="102">
        <v>1.88</v>
      </c>
      <c r="J2836" s="100" t="s">
        <v>352</v>
      </c>
      <c r="K2836" s="100" t="s">
        <v>346</v>
      </c>
      <c r="L2836" s="100" t="s">
        <v>353</v>
      </c>
    </row>
    <row r="2837" spans="1:12" hidden="1" x14ac:dyDescent="0.3">
      <c r="A2837" s="100" t="s">
        <v>4658</v>
      </c>
      <c r="B2837" s="97" t="s">
        <v>715</v>
      </c>
      <c r="C2837" s="101" t="s">
        <v>575</v>
      </c>
      <c r="D2837" s="100" t="s">
        <v>342</v>
      </c>
      <c r="E2837" s="102" t="s">
        <v>343</v>
      </c>
      <c r="F2837" s="102" t="s">
        <v>343</v>
      </c>
      <c r="G2837" s="102" t="s">
        <v>343</v>
      </c>
      <c r="H2837" s="102" t="s">
        <v>344</v>
      </c>
      <c r="I2837" s="102" t="s">
        <v>343</v>
      </c>
      <c r="J2837" s="100" t="s">
        <v>345</v>
      </c>
      <c r="K2837" s="100" t="s">
        <v>346</v>
      </c>
      <c r="L2837" s="100" t="s">
        <v>347</v>
      </c>
    </row>
    <row r="2838" spans="1:12" hidden="1" x14ac:dyDescent="0.3">
      <c r="A2838" s="100" t="s">
        <v>4659</v>
      </c>
      <c r="B2838" s="97" t="s">
        <v>1704</v>
      </c>
      <c r="C2838" s="101" t="s">
        <v>514</v>
      </c>
      <c r="D2838" s="100" t="s">
        <v>351</v>
      </c>
      <c r="E2838" s="102" t="s">
        <v>343</v>
      </c>
      <c r="F2838" s="102" t="s">
        <v>343</v>
      </c>
      <c r="G2838" s="102" t="s">
        <v>343</v>
      </c>
      <c r="H2838" s="102" t="s">
        <v>344</v>
      </c>
      <c r="I2838" s="102" t="s">
        <v>343</v>
      </c>
      <c r="J2838" s="100" t="s">
        <v>345</v>
      </c>
      <c r="K2838" s="100" t="s">
        <v>346</v>
      </c>
      <c r="L2838" s="100" t="s">
        <v>347</v>
      </c>
    </row>
    <row r="2839" spans="1:12" hidden="1" x14ac:dyDescent="0.3">
      <c r="A2839" s="100" t="s">
        <v>4660</v>
      </c>
      <c r="B2839" s="97" t="s">
        <v>2170</v>
      </c>
      <c r="C2839" s="101" t="s">
        <v>356</v>
      </c>
      <c r="D2839" s="100" t="s">
        <v>351</v>
      </c>
      <c r="E2839" s="102">
        <v>1.55</v>
      </c>
      <c r="F2839" s="102">
        <v>1.84</v>
      </c>
      <c r="G2839" s="102">
        <v>1.95</v>
      </c>
      <c r="H2839" s="102">
        <v>2.31</v>
      </c>
      <c r="I2839" s="102">
        <v>1.91</v>
      </c>
      <c r="J2839" s="100" t="s">
        <v>352</v>
      </c>
      <c r="K2839" s="100" t="s">
        <v>346</v>
      </c>
      <c r="L2839" s="100" t="s">
        <v>353</v>
      </c>
    </row>
    <row r="2840" spans="1:12" hidden="1" x14ac:dyDescent="0.3">
      <c r="A2840" s="100" t="s">
        <v>4661</v>
      </c>
      <c r="B2840" s="97" t="s">
        <v>4662</v>
      </c>
      <c r="C2840" s="101" t="s">
        <v>769</v>
      </c>
      <c r="D2840" s="100" t="s">
        <v>342</v>
      </c>
      <c r="E2840" s="102" t="s">
        <v>343</v>
      </c>
      <c r="F2840" s="102" t="s">
        <v>432</v>
      </c>
      <c r="G2840" s="102" t="s">
        <v>343</v>
      </c>
      <c r="H2840" s="102" t="s">
        <v>344</v>
      </c>
      <c r="I2840" s="102" t="s">
        <v>343</v>
      </c>
      <c r="J2840" s="100" t="s">
        <v>345</v>
      </c>
      <c r="K2840" s="100" t="s">
        <v>346</v>
      </c>
      <c r="L2840" s="100" t="s">
        <v>347</v>
      </c>
    </row>
    <row r="2841" spans="1:12" hidden="1" x14ac:dyDescent="0.3">
      <c r="A2841" s="100" t="s">
        <v>4663</v>
      </c>
      <c r="B2841" s="97" t="s">
        <v>4664</v>
      </c>
      <c r="C2841" s="101" t="s">
        <v>356</v>
      </c>
      <c r="D2841" s="100" t="s">
        <v>363</v>
      </c>
      <c r="E2841" s="102" t="s">
        <v>364</v>
      </c>
      <c r="F2841" s="102" t="s">
        <v>364</v>
      </c>
      <c r="G2841" s="102" t="s">
        <v>364</v>
      </c>
      <c r="H2841" s="102" t="s">
        <v>364</v>
      </c>
      <c r="I2841" s="102" t="s">
        <v>364</v>
      </c>
      <c r="J2841" s="100" t="s">
        <v>345</v>
      </c>
      <c r="K2841" s="100" t="s">
        <v>346</v>
      </c>
      <c r="L2841" s="100" t="s">
        <v>347</v>
      </c>
    </row>
    <row r="2842" spans="1:12" hidden="1" x14ac:dyDescent="0.3">
      <c r="A2842" s="100" t="s">
        <v>4665</v>
      </c>
      <c r="B2842" s="97" t="s">
        <v>4666</v>
      </c>
      <c r="C2842" s="101" t="s">
        <v>460</v>
      </c>
      <c r="D2842" s="100" t="s">
        <v>351</v>
      </c>
      <c r="E2842" s="102">
        <v>1.45</v>
      </c>
      <c r="F2842" s="102">
        <v>1.82</v>
      </c>
      <c r="G2842" s="102">
        <v>1.87</v>
      </c>
      <c r="H2842" s="102">
        <v>2.34</v>
      </c>
      <c r="I2842" s="102">
        <v>1.87</v>
      </c>
      <c r="J2842" s="100" t="s">
        <v>352</v>
      </c>
      <c r="K2842" s="100" t="s">
        <v>346</v>
      </c>
      <c r="L2842" s="100" t="s">
        <v>353</v>
      </c>
    </row>
    <row r="2843" spans="1:12" hidden="1" x14ac:dyDescent="0.3">
      <c r="A2843" s="100" t="s">
        <v>4667</v>
      </c>
      <c r="B2843" s="97" t="s">
        <v>388</v>
      </c>
      <c r="C2843" s="101" t="s">
        <v>405</v>
      </c>
      <c r="D2843" s="100" t="s">
        <v>351</v>
      </c>
      <c r="E2843" s="102">
        <v>1.48</v>
      </c>
      <c r="F2843" s="102">
        <v>1.82</v>
      </c>
      <c r="G2843" s="102">
        <v>1.84</v>
      </c>
      <c r="H2843" s="102">
        <v>2.39</v>
      </c>
      <c r="I2843" s="102">
        <v>1.88</v>
      </c>
      <c r="J2843" s="100" t="s">
        <v>352</v>
      </c>
      <c r="K2843" s="100" t="s">
        <v>346</v>
      </c>
      <c r="L2843" s="100" t="s">
        <v>353</v>
      </c>
    </row>
    <row r="2844" spans="1:12" hidden="1" x14ac:dyDescent="0.3">
      <c r="A2844" s="100" t="s">
        <v>4668</v>
      </c>
      <c r="B2844" s="97" t="s">
        <v>2004</v>
      </c>
      <c r="C2844" s="101" t="s">
        <v>483</v>
      </c>
      <c r="D2844" s="100" t="s">
        <v>342</v>
      </c>
      <c r="E2844" s="102" t="s">
        <v>343</v>
      </c>
      <c r="F2844" s="102" t="s">
        <v>432</v>
      </c>
      <c r="G2844" s="102" t="s">
        <v>343</v>
      </c>
      <c r="H2844" s="102" t="s">
        <v>344</v>
      </c>
      <c r="I2844" s="102" t="s">
        <v>343</v>
      </c>
      <c r="J2844" s="100" t="s">
        <v>345</v>
      </c>
      <c r="K2844" s="100" t="s">
        <v>346</v>
      </c>
      <c r="L2844" s="100" t="s">
        <v>347</v>
      </c>
    </row>
    <row r="2845" spans="1:12" hidden="1" x14ac:dyDescent="0.3">
      <c r="A2845" s="100" t="s">
        <v>4669</v>
      </c>
      <c r="B2845" s="97" t="s">
        <v>4670</v>
      </c>
      <c r="C2845" s="101" t="s">
        <v>384</v>
      </c>
      <c r="D2845" s="100" t="s">
        <v>351</v>
      </c>
      <c r="E2845" s="102" t="s">
        <v>344</v>
      </c>
      <c r="F2845" s="102" t="s">
        <v>432</v>
      </c>
      <c r="G2845" s="102" t="s">
        <v>432</v>
      </c>
      <c r="H2845" s="102" t="s">
        <v>344</v>
      </c>
      <c r="I2845" s="102" t="s">
        <v>344</v>
      </c>
      <c r="J2845" s="100" t="s">
        <v>345</v>
      </c>
      <c r="K2845" s="100" t="s">
        <v>346</v>
      </c>
      <c r="L2845" s="100" t="s">
        <v>347</v>
      </c>
    </row>
    <row r="2846" spans="1:12" hidden="1" x14ac:dyDescent="0.3">
      <c r="A2846" s="100" t="s">
        <v>4671</v>
      </c>
      <c r="B2846" s="97" t="s">
        <v>4672</v>
      </c>
      <c r="C2846" s="101" t="s">
        <v>368</v>
      </c>
      <c r="D2846" s="100" t="s">
        <v>363</v>
      </c>
      <c r="E2846" s="102" t="s">
        <v>364</v>
      </c>
      <c r="F2846" s="102" t="s">
        <v>364</v>
      </c>
      <c r="G2846" s="102" t="s">
        <v>364</v>
      </c>
      <c r="H2846" s="102" t="s">
        <v>364</v>
      </c>
      <c r="I2846" s="102" t="s">
        <v>364</v>
      </c>
      <c r="J2846" s="100" t="s">
        <v>345</v>
      </c>
      <c r="K2846" s="100" t="s">
        <v>346</v>
      </c>
      <c r="L2846" s="100" t="s">
        <v>347</v>
      </c>
    </row>
    <row r="2847" spans="1:12" hidden="1" x14ac:dyDescent="0.3">
      <c r="A2847" s="100" t="s">
        <v>4673</v>
      </c>
      <c r="B2847" s="97" t="s">
        <v>4674</v>
      </c>
      <c r="C2847" s="101" t="s">
        <v>356</v>
      </c>
      <c r="D2847" s="100" t="s">
        <v>363</v>
      </c>
      <c r="E2847" s="102" t="s">
        <v>364</v>
      </c>
      <c r="F2847" s="102" t="s">
        <v>364</v>
      </c>
      <c r="G2847" s="102" t="s">
        <v>364</v>
      </c>
      <c r="H2847" s="102" t="s">
        <v>364</v>
      </c>
      <c r="I2847" s="102" t="s">
        <v>364</v>
      </c>
      <c r="J2847" s="100" t="s">
        <v>365</v>
      </c>
      <c r="K2847" s="100" t="s">
        <v>944</v>
      </c>
      <c r="L2847" s="100" t="s">
        <v>347</v>
      </c>
    </row>
    <row r="2848" spans="1:12" hidden="1" x14ac:dyDescent="0.3">
      <c r="A2848" s="100" t="s">
        <v>4675</v>
      </c>
      <c r="B2848" s="97" t="s">
        <v>1316</v>
      </c>
      <c r="C2848" s="101" t="s">
        <v>523</v>
      </c>
      <c r="D2848" s="100" t="s">
        <v>351</v>
      </c>
      <c r="E2848" s="102">
        <v>1.4</v>
      </c>
      <c r="F2848" s="102">
        <v>1.76</v>
      </c>
      <c r="G2848" s="102">
        <v>1.85</v>
      </c>
      <c r="H2848" s="102">
        <v>2.16</v>
      </c>
      <c r="I2848" s="102">
        <v>1.79</v>
      </c>
      <c r="J2848" s="100" t="s">
        <v>352</v>
      </c>
      <c r="K2848" s="100" t="s">
        <v>346</v>
      </c>
      <c r="L2848" s="100" t="s">
        <v>353</v>
      </c>
    </row>
    <row r="2849" spans="1:12" hidden="1" x14ac:dyDescent="0.3">
      <c r="A2849" s="100" t="s">
        <v>4676</v>
      </c>
      <c r="B2849" s="97" t="s">
        <v>428</v>
      </c>
      <c r="C2849" s="101" t="s">
        <v>791</v>
      </c>
      <c r="D2849" s="100" t="s">
        <v>342</v>
      </c>
      <c r="E2849" s="102" t="s">
        <v>344</v>
      </c>
      <c r="F2849" s="102" t="s">
        <v>343</v>
      </c>
      <c r="G2849" s="102" t="s">
        <v>343</v>
      </c>
      <c r="H2849" s="102" t="s">
        <v>344</v>
      </c>
      <c r="I2849" s="102" t="s">
        <v>343</v>
      </c>
      <c r="J2849" s="100" t="s">
        <v>345</v>
      </c>
      <c r="K2849" s="100" t="s">
        <v>346</v>
      </c>
      <c r="L2849" s="100" t="s">
        <v>347</v>
      </c>
    </row>
    <row r="2850" spans="1:12" hidden="1" x14ac:dyDescent="0.3">
      <c r="A2850" s="100" t="s">
        <v>4677</v>
      </c>
      <c r="B2850" s="97" t="s">
        <v>1619</v>
      </c>
      <c r="C2850" s="101" t="s">
        <v>713</v>
      </c>
      <c r="D2850" s="100" t="s">
        <v>351</v>
      </c>
      <c r="E2850" s="102" t="s">
        <v>393</v>
      </c>
      <c r="F2850" s="102" t="s">
        <v>393</v>
      </c>
      <c r="G2850" s="102" t="s">
        <v>393</v>
      </c>
      <c r="H2850" s="102" t="s">
        <v>393</v>
      </c>
      <c r="I2850" s="102" t="s">
        <v>393</v>
      </c>
      <c r="J2850" s="100" t="s">
        <v>345</v>
      </c>
      <c r="K2850" s="100" t="s">
        <v>346</v>
      </c>
      <c r="L2850" s="100" t="s">
        <v>347</v>
      </c>
    </row>
    <row r="2851" spans="1:12" hidden="1" x14ac:dyDescent="0.3">
      <c r="A2851" s="100" t="s">
        <v>4678</v>
      </c>
      <c r="B2851" s="97" t="s">
        <v>4679</v>
      </c>
      <c r="C2851" s="101" t="s">
        <v>514</v>
      </c>
      <c r="D2851" s="100" t="s">
        <v>342</v>
      </c>
      <c r="E2851" s="102" t="s">
        <v>343</v>
      </c>
      <c r="F2851" s="102" t="s">
        <v>344</v>
      </c>
      <c r="G2851" s="102" t="s">
        <v>343</v>
      </c>
      <c r="H2851" s="102" t="s">
        <v>344</v>
      </c>
      <c r="I2851" s="102" t="s">
        <v>343</v>
      </c>
      <c r="J2851" s="100" t="s">
        <v>345</v>
      </c>
      <c r="K2851" s="100" t="s">
        <v>346</v>
      </c>
      <c r="L2851" s="100" t="s">
        <v>347</v>
      </c>
    </row>
    <row r="2852" spans="1:12" hidden="1" x14ac:dyDescent="0.3">
      <c r="A2852" s="100" t="s">
        <v>4680</v>
      </c>
      <c r="B2852" s="97" t="s">
        <v>1008</v>
      </c>
      <c r="C2852" s="101" t="s">
        <v>769</v>
      </c>
      <c r="D2852" s="100" t="s">
        <v>342</v>
      </c>
      <c r="E2852" s="102" t="s">
        <v>343</v>
      </c>
      <c r="F2852" s="102" t="s">
        <v>432</v>
      </c>
      <c r="G2852" s="102" t="s">
        <v>343</v>
      </c>
      <c r="H2852" s="102" t="s">
        <v>344</v>
      </c>
      <c r="I2852" s="102" t="s">
        <v>343</v>
      </c>
      <c r="J2852" s="100" t="s">
        <v>345</v>
      </c>
      <c r="K2852" s="100" t="s">
        <v>346</v>
      </c>
      <c r="L2852" s="100" t="s">
        <v>347</v>
      </c>
    </row>
    <row r="2853" spans="1:12" hidden="1" x14ac:dyDescent="0.3">
      <c r="A2853" s="100" t="s">
        <v>4681</v>
      </c>
      <c r="B2853" s="97" t="s">
        <v>4682</v>
      </c>
      <c r="C2853" s="101" t="s">
        <v>384</v>
      </c>
      <c r="D2853" s="100" t="s">
        <v>363</v>
      </c>
      <c r="E2853" s="102" t="s">
        <v>364</v>
      </c>
      <c r="F2853" s="102" t="s">
        <v>364</v>
      </c>
      <c r="G2853" s="102" t="s">
        <v>364</v>
      </c>
      <c r="H2853" s="102" t="s">
        <v>364</v>
      </c>
      <c r="I2853" s="102" t="s">
        <v>364</v>
      </c>
      <c r="J2853" s="100" t="s">
        <v>345</v>
      </c>
      <c r="K2853" s="100" t="s">
        <v>346</v>
      </c>
      <c r="L2853" s="100" t="s">
        <v>347</v>
      </c>
    </row>
    <row r="2854" spans="1:12" hidden="1" x14ac:dyDescent="0.3">
      <c r="A2854" s="100" t="s">
        <v>4683</v>
      </c>
      <c r="B2854" s="97" t="s">
        <v>4684</v>
      </c>
      <c r="C2854" s="101" t="s">
        <v>384</v>
      </c>
      <c r="D2854" s="100" t="s">
        <v>363</v>
      </c>
      <c r="E2854" s="102" t="s">
        <v>364</v>
      </c>
      <c r="F2854" s="102" t="s">
        <v>364</v>
      </c>
      <c r="G2854" s="102" t="s">
        <v>364</v>
      </c>
      <c r="H2854" s="102" t="s">
        <v>364</v>
      </c>
      <c r="I2854" s="102" t="s">
        <v>364</v>
      </c>
      <c r="J2854" s="100" t="s">
        <v>345</v>
      </c>
      <c r="K2854" s="100" t="s">
        <v>346</v>
      </c>
      <c r="L2854" s="100" t="s">
        <v>347</v>
      </c>
    </row>
    <row r="2855" spans="1:12" hidden="1" x14ac:dyDescent="0.3">
      <c r="A2855" s="100" t="s">
        <v>4685</v>
      </c>
      <c r="B2855" s="97" t="s">
        <v>422</v>
      </c>
      <c r="C2855" s="101" t="s">
        <v>378</v>
      </c>
      <c r="D2855" s="100" t="s">
        <v>351</v>
      </c>
      <c r="E2855" s="102">
        <v>1.48</v>
      </c>
      <c r="F2855" s="102">
        <v>1.82</v>
      </c>
      <c r="G2855" s="102">
        <v>1.84</v>
      </c>
      <c r="H2855" s="102">
        <v>2.39</v>
      </c>
      <c r="I2855" s="102">
        <v>1.88</v>
      </c>
      <c r="J2855" s="100" t="s">
        <v>352</v>
      </c>
      <c r="K2855" s="100" t="s">
        <v>346</v>
      </c>
      <c r="L2855" s="100" t="s">
        <v>353</v>
      </c>
    </row>
    <row r="2856" spans="1:12" hidden="1" x14ac:dyDescent="0.3">
      <c r="A2856" s="100" t="s">
        <v>4686</v>
      </c>
      <c r="B2856" s="97" t="s">
        <v>4687</v>
      </c>
      <c r="C2856" s="101" t="s">
        <v>514</v>
      </c>
      <c r="D2856" s="100" t="s">
        <v>342</v>
      </c>
      <c r="E2856" s="102">
        <v>2.4039999999999999</v>
      </c>
      <c r="F2856" s="102">
        <v>2.2999999999999998</v>
      </c>
      <c r="G2856" s="102">
        <v>2.1760000000000002</v>
      </c>
      <c r="H2856" s="102">
        <v>2.431</v>
      </c>
      <c r="I2856" s="102">
        <v>2.3279999999999998</v>
      </c>
      <c r="J2856" s="100" t="s">
        <v>435</v>
      </c>
      <c r="K2856" s="100" t="s">
        <v>346</v>
      </c>
      <c r="L2856" s="100" t="s">
        <v>353</v>
      </c>
    </row>
    <row r="2857" spans="1:12" hidden="1" x14ac:dyDescent="0.3">
      <c r="A2857" s="100" t="s">
        <v>4688</v>
      </c>
      <c r="B2857" s="97" t="s">
        <v>1921</v>
      </c>
      <c r="C2857" s="101" t="s">
        <v>460</v>
      </c>
      <c r="D2857" s="100" t="s">
        <v>342</v>
      </c>
      <c r="E2857" s="102">
        <v>1.48</v>
      </c>
      <c r="F2857" s="102">
        <v>1.82</v>
      </c>
      <c r="G2857" s="102">
        <v>1.84</v>
      </c>
      <c r="H2857" s="102">
        <v>2.39</v>
      </c>
      <c r="I2857" s="102">
        <v>1.88</v>
      </c>
      <c r="J2857" s="100" t="s">
        <v>352</v>
      </c>
      <c r="K2857" s="100" t="s">
        <v>346</v>
      </c>
      <c r="L2857" s="100" t="s">
        <v>353</v>
      </c>
    </row>
    <row r="2858" spans="1:12" hidden="1" x14ac:dyDescent="0.3">
      <c r="A2858" s="100" t="s">
        <v>4689</v>
      </c>
      <c r="B2858" s="97" t="s">
        <v>3755</v>
      </c>
      <c r="C2858" s="101" t="s">
        <v>381</v>
      </c>
      <c r="D2858" s="100" t="s">
        <v>342</v>
      </c>
      <c r="E2858" s="102" t="s">
        <v>432</v>
      </c>
      <c r="F2858" s="102" t="s">
        <v>432</v>
      </c>
      <c r="G2858" s="102" t="s">
        <v>344</v>
      </c>
      <c r="H2858" s="102" t="s">
        <v>344</v>
      </c>
      <c r="I2858" s="102" t="s">
        <v>344</v>
      </c>
      <c r="J2858" s="100" t="s">
        <v>345</v>
      </c>
      <c r="K2858" s="100" t="s">
        <v>346</v>
      </c>
      <c r="L2858" s="100" t="s">
        <v>347</v>
      </c>
    </row>
    <row r="2859" spans="1:12" hidden="1" x14ac:dyDescent="0.3">
      <c r="A2859" s="100" t="s">
        <v>4690</v>
      </c>
      <c r="B2859" s="97" t="s">
        <v>539</v>
      </c>
      <c r="C2859" s="101" t="s">
        <v>1670</v>
      </c>
      <c r="D2859" s="100" t="s">
        <v>342</v>
      </c>
      <c r="E2859" s="102">
        <v>1.48</v>
      </c>
      <c r="F2859" s="102">
        <v>1.82</v>
      </c>
      <c r="G2859" s="102">
        <v>1.84</v>
      </c>
      <c r="H2859" s="102">
        <v>2.39</v>
      </c>
      <c r="I2859" s="102">
        <v>1.88</v>
      </c>
      <c r="J2859" s="100" t="s">
        <v>352</v>
      </c>
      <c r="K2859" s="100" t="s">
        <v>346</v>
      </c>
      <c r="L2859" s="100" t="s">
        <v>353</v>
      </c>
    </row>
    <row r="2860" spans="1:12" hidden="1" x14ac:dyDescent="0.3">
      <c r="A2860" s="100" t="s">
        <v>4691</v>
      </c>
      <c r="B2860" s="97" t="s">
        <v>4692</v>
      </c>
      <c r="C2860" s="101" t="s">
        <v>496</v>
      </c>
      <c r="D2860" s="100" t="s">
        <v>342</v>
      </c>
      <c r="E2860" s="102">
        <v>1.36</v>
      </c>
      <c r="F2860" s="102">
        <v>1.82</v>
      </c>
      <c r="G2860" s="102">
        <v>1.82</v>
      </c>
      <c r="H2860" s="102">
        <v>2.2799999999999998</v>
      </c>
      <c r="I2860" s="102">
        <v>1.82</v>
      </c>
      <c r="J2860" s="100" t="s">
        <v>352</v>
      </c>
      <c r="K2860" s="100" t="s">
        <v>346</v>
      </c>
      <c r="L2860" s="100" t="s">
        <v>353</v>
      </c>
    </row>
    <row r="2861" spans="1:12" hidden="1" x14ac:dyDescent="0.3">
      <c r="A2861" s="100" t="s">
        <v>4693</v>
      </c>
      <c r="B2861" s="97" t="s">
        <v>4694</v>
      </c>
      <c r="C2861" s="101" t="s">
        <v>514</v>
      </c>
      <c r="D2861" s="100" t="s">
        <v>351</v>
      </c>
      <c r="E2861" s="102">
        <v>1.6020000000000001</v>
      </c>
      <c r="F2861" s="102">
        <v>1.8879999999999999</v>
      </c>
      <c r="G2861" s="102">
        <v>1.9219999999999999</v>
      </c>
      <c r="H2861" s="102">
        <v>2.06</v>
      </c>
      <c r="I2861" s="102">
        <v>1.8680000000000001</v>
      </c>
      <c r="J2861" s="100" t="s">
        <v>515</v>
      </c>
      <c r="K2861" s="100" t="s">
        <v>346</v>
      </c>
      <c r="L2861" s="100" t="s">
        <v>353</v>
      </c>
    </row>
    <row r="2862" spans="1:12" hidden="1" x14ac:dyDescent="0.3">
      <c r="A2862" s="100" t="s">
        <v>4695</v>
      </c>
      <c r="B2862" s="97" t="s">
        <v>634</v>
      </c>
      <c r="C2862" s="101" t="s">
        <v>703</v>
      </c>
      <c r="D2862" s="100" t="s">
        <v>351</v>
      </c>
      <c r="E2862" s="102" t="s">
        <v>344</v>
      </c>
      <c r="F2862" s="102" t="s">
        <v>343</v>
      </c>
      <c r="G2862" s="102" t="s">
        <v>343</v>
      </c>
      <c r="H2862" s="102" t="s">
        <v>344</v>
      </c>
      <c r="I2862" s="102" t="s">
        <v>343</v>
      </c>
      <c r="J2862" s="100" t="s">
        <v>345</v>
      </c>
      <c r="K2862" s="100" t="s">
        <v>346</v>
      </c>
      <c r="L2862" s="100" t="s">
        <v>347</v>
      </c>
    </row>
    <row r="2863" spans="1:12" hidden="1" x14ac:dyDescent="0.3">
      <c r="A2863" s="100" t="s">
        <v>4696</v>
      </c>
      <c r="B2863" s="97" t="s">
        <v>1003</v>
      </c>
      <c r="C2863" s="101" t="s">
        <v>2365</v>
      </c>
      <c r="D2863" s="100" t="s">
        <v>342</v>
      </c>
      <c r="E2863" s="102">
        <v>1.46</v>
      </c>
      <c r="F2863" s="102">
        <v>1.83</v>
      </c>
      <c r="G2863" s="102">
        <v>1.93</v>
      </c>
      <c r="H2863" s="102">
        <v>2.2999999999999998</v>
      </c>
      <c r="I2863" s="102">
        <v>1.88</v>
      </c>
      <c r="J2863" s="100" t="s">
        <v>352</v>
      </c>
      <c r="K2863" s="100" t="s">
        <v>346</v>
      </c>
      <c r="L2863" s="100" t="s">
        <v>353</v>
      </c>
    </row>
    <row r="2864" spans="1:12" hidden="1" x14ac:dyDescent="0.3">
      <c r="A2864" s="100" t="s">
        <v>4697</v>
      </c>
      <c r="B2864" s="97" t="s">
        <v>4698</v>
      </c>
      <c r="C2864" s="101" t="s">
        <v>384</v>
      </c>
      <c r="D2864" s="100" t="s">
        <v>351</v>
      </c>
      <c r="E2864" s="102" t="s">
        <v>364</v>
      </c>
      <c r="F2864" s="102" t="s">
        <v>364</v>
      </c>
      <c r="G2864" s="102" t="s">
        <v>364</v>
      </c>
      <c r="H2864" s="102" t="s">
        <v>364</v>
      </c>
      <c r="I2864" s="102" t="s">
        <v>364</v>
      </c>
      <c r="J2864" s="100" t="s">
        <v>345</v>
      </c>
      <c r="K2864" s="100" t="s">
        <v>346</v>
      </c>
      <c r="L2864" s="100" t="s">
        <v>347</v>
      </c>
    </row>
    <row r="2865" spans="1:12" hidden="1" x14ac:dyDescent="0.3">
      <c r="A2865" s="100" t="s">
        <v>4699</v>
      </c>
      <c r="B2865" s="97" t="s">
        <v>4700</v>
      </c>
      <c r="C2865" s="101" t="s">
        <v>384</v>
      </c>
      <c r="D2865" s="100" t="s">
        <v>351</v>
      </c>
      <c r="E2865" s="102" t="s">
        <v>364</v>
      </c>
      <c r="F2865" s="102" t="s">
        <v>364</v>
      </c>
      <c r="G2865" s="102" t="s">
        <v>364</v>
      </c>
      <c r="H2865" s="102" t="s">
        <v>364</v>
      </c>
      <c r="I2865" s="102" t="s">
        <v>364</v>
      </c>
      <c r="J2865" s="100" t="s">
        <v>345</v>
      </c>
      <c r="K2865" s="100" t="s">
        <v>346</v>
      </c>
      <c r="L2865" s="100" t="s">
        <v>347</v>
      </c>
    </row>
    <row r="2866" spans="1:12" hidden="1" x14ac:dyDescent="0.3">
      <c r="A2866" s="100" t="s">
        <v>4701</v>
      </c>
      <c r="B2866" s="97" t="s">
        <v>4702</v>
      </c>
      <c r="C2866" s="101" t="s">
        <v>356</v>
      </c>
      <c r="D2866" s="100" t="s">
        <v>351</v>
      </c>
      <c r="E2866" s="102">
        <v>2.7</v>
      </c>
      <c r="F2866" s="102">
        <v>3.4</v>
      </c>
      <c r="G2866" s="102">
        <v>2.5</v>
      </c>
      <c r="H2866" s="102">
        <v>2.8</v>
      </c>
      <c r="I2866" s="102">
        <v>2.7</v>
      </c>
      <c r="J2866" s="100" t="s">
        <v>345</v>
      </c>
      <c r="K2866" s="100" t="s">
        <v>346</v>
      </c>
      <c r="L2866" s="100" t="s">
        <v>357</v>
      </c>
    </row>
    <row r="2867" spans="1:12" hidden="1" x14ac:dyDescent="0.3">
      <c r="A2867" s="100" t="s">
        <v>4703</v>
      </c>
      <c r="B2867" s="97" t="s">
        <v>1517</v>
      </c>
      <c r="C2867" s="101" t="s">
        <v>425</v>
      </c>
      <c r="D2867" s="100" t="s">
        <v>342</v>
      </c>
      <c r="E2867" s="102">
        <v>1.31</v>
      </c>
      <c r="F2867" s="102">
        <v>1.59</v>
      </c>
      <c r="G2867" s="102">
        <v>1.76</v>
      </c>
      <c r="H2867" s="102">
        <v>2.14</v>
      </c>
      <c r="I2867" s="102">
        <v>1.7</v>
      </c>
      <c r="J2867" s="100" t="s">
        <v>352</v>
      </c>
      <c r="K2867" s="100" t="s">
        <v>346</v>
      </c>
      <c r="L2867" s="100" t="s">
        <v>353</v>
      </c>
    </row>
    <row r="2868" spans="1:12" hidden="1" x14ac:dyDescent="0.3">
      <c r="A2868" s="100" t="s">
        <v>4704</v>
      </c>
      <c r="B2868" s="97" t="s">
        <v>1685</v>
      </c>
      <c r="C2868" s="101" t="s">
        <v>425</v>
      </c>
      <c r="D2868" s="100" t="s">
        <v>351</v>
      </c>
      <c r="E2868" s="102">
        <v>2.121</v>
      </c>
      <c r="F2868" s="102" t="s">
        <v>344</v>
      </c>
      <c r="G2868" s="102">
        <v>1.7829999999999999</v>
      </c>
      <c r="H2868" s="102">
        <v>2.17</v>
      </c>
      <c r="I2868" s="102">
        <v>2.0190000000000001</v>
      </c>
      <c r="J2868" s="100" t="s">
        <v>426</v>
      </c>
      <c r="K2868" s="100" t="s">
        <v>346</v>
      </c>
      <c r="L2868" s="100" t="s">
        <v>353</v>
      </c>
    </row>
    <row r="2869" spans="1:12" hidden="1" x14ac:dyDescent="0.3">
      <c r="A2869" s="100" t="s">
        <v>4705</v>
      </c>
      <c r="B2869" s="97" t="s">
        <v>1258</v>
      </c>
      <c r="C2869" s="101" t="s">
        <v>686</v>
      </c>
      <c r="D2869" s="100" t="s">
        <v>351</v>
      </c>
      <c r="E2869" s="102" t="s">
        <v>393</v>
      </c>
      <c r="F2869" s="102" t="s">
        <v>393</v>
      </c>
      <c r="G2869" s="102" t="s">
        <v>393</v>
      </c>
      <c r="H2869" s="102" t="s">
        <v>393</v>
      </c>
      <c r="I2869" s="102" t="s">
        <v>393</v>
      </c>
      <c r="J2869" s="100" t="s">
        <v>345</v>
      </c>
      <c r="K2869" s="100" t="s">
        <v>346</v>
      </c>
      <c r="L2869" s="100" t="s">
        <v>347</v>
      </c>
    </row>
    <row r="2870" spans="1:12" hidden="1" x14ac:dyDescent="0.3">
      <c r="A2870" s="100" t="s">
        <v>4706</v>
      </c>
      <c r="B2870" s="97" t="s">
        <v>566</v>
      </c>
      <c r="C2870" s="101" t="s">
        <v>575</v>
      </c>
      <c r="D2870" s="100" t="s">
        <v>342</v>
      </c>
      <c r="E2870" s="102" t="s">
        <v>343</v>
      </c>
      <c r="F2870" s="102" t="s">
        <v>343</v>
      </c>
      <c r="G2870" s="102" t="s">
        <v>343</v>
      </c>
      <c r="H2870" s="102" t="s">
        <v>344</v>
      </c>
      <c r="I2870" s="102" t="s">
        <v>343</v>
      </c>
      <c r="J2870" s="100" t="s">
        <v>345</v>
      </c>
      <c r="K2870" s="100" t="s">
        <v>346</v>
      </c>
      <c r="L2870" s="100" t="s">
        <v>347</v>
      </c>
    </row>
    <row r="2871" spans="1:12" hidden="1" x14ac:dyDescent="0.3">
      <c r="A2871" s="100" t="s">
        <v>4707</v>
      </c>
      <c r="B2871" s="97" t="s">
        <v>909</v>
      </c>
      <c r="C2871" s="101" t="s">
        <v>868</v>
      </c>
      <c r="D2871" s="100" t="s">
        <v>351</v>
      </c>
      <c r="E2871" s="102" t="s">
        <v>344</v>
      </c>
      <c r="F2871" s="102" t="s">
        <v>432</v>
      </c>
      <c r="G2871" s="102" t="s">
        <v>343</v>
      </c>
      <c r="H2871" s="102" t="s">
        <v>432</v>
      </c>
      <c r="I2871" s="102" t="s">
        <v>344</v>
      </c>
      <c r="J2871" s="100" t="s">
        <v>345</v>
      </c>
      <c r="K2871" s="100" t="s">
        <v>346</v>
      </c>
      <c r="L2871" s="100" t="s">
        <v>347</v>
      </c>
    </row>
    <row r="2872" spans="1:12" hidden="1" x14ac:dyDescent="0.3">
      <c r="A2872" s="100" t="s">
        <v>4708</v>
      </c>
      <c r="B2872" s="97" t="s">
        <v>535</v>
      </c>
      <c r="C2872" s="101" t="s">
        <v>736</v>
      </c>
      <c r="D2872" s="100" t="s">
        <v>351</v>
      </c>
      <c r="E2872" s="102" t="s">
        <v>344</v>
      </c>
      <c r="F2872" s="102" t="s">
        <v>343</v>
      </c>
      <c r="G2872" s="102" t="s">
        <v>343</v>
      </c>
      <c r="H2872" s="102" t="s">
        <v>344</v>
      </c>
      <c r="I2872" s="102" t="s">
        <v>343</v>
      </c>
      <c r="J2872" s="100" t="s">
        <v>345</v>
      </c>
      <c r="K2872" s="100" t="s">
        <v>346</v>
      </c>
      <c r="L2872" s="100" t="s">
        <v>347</v>
      </c>
    </row>
    <row r="2873" spans="1:12" hidden="1" x14ac:dyDescent="0.3">
      <c r="A2873" s="100" t="s">
        <v>4709</v>
      </c>
      <c r="B2873" s="97" t="s">
        <v>983</v>
      </c>
      <c r="C2873" s="101" t="s">
        <v>415</v>
      </c>
      <c r="D2873" s="100" t="s">
        <v>342</v>
      </c>
      <c r="E2873" s="102" t="s">
        <v>343</v>
      </c>
      <c r="F2873" s="102" t="s">
        <v>343</v>
      </c>
      <c r="G2873" s="102" t="s">
        <v>343</v>
      </c>
      <c r="H2873" s="102" t="s">
        <v>344</v>
      </c>
      <c r="I2873" s="102" t="s">
        <v>343</v>
      </c>
      <c r="J2873" s="100" t="s">
        <v>345</v>
      </c>
      <c r="K2873" s="100" t="s">
        <v>346</v>
      </c>
      <c r="L2873" s="100" t="s">
        <v>347</v>
      </c>
    </row>
    <row r="2874" spans="1:12" hidden="1" x14ac:dyDescent="0.3">
      <c r="A2874" s="100" t="s">
        <v>4710</v>
      </c>
      <c r="B2874" s="97" t="s">
        <v>2897</v>
      </c>
      <c r="C2874" s="101" t="s">
        <v>713</v>
      </c>
      <c r="D2874" s="100" t="s">
        <v>351</v>
      </c>
      <c r="E2874" s="102">
        <v>1.48</v>
      </c>
      <c r="F2874" s="102">
        <v>1.82</v>
      </c>
      <c r="G2874" s="102">
        <v>1.84</v>
      </c>
      <c r="H2874" s="102">
        <v>2.39</v>
      </c>
      <c r="I2874" s="102">
        <v>1.88</v>
      </c>
      <c r="J2874" s="100" t="s">
        <v>352</v>
      </c>
      <c r="K2874" s="100" t="s">
        <v>346</v>
      </c>
      <c r="L2874" s="100" t="s">
        <v>353</v>
      </c>
    </row>
    <row r="2875" spans="1:12" hidden="1" x14ac:dyDescent="0.3">
      <c r="A2875" s="100" t="s">
        <v>4711</v>
      </c>
      <c r="B2875" s="97" t="s">
        <v>2534</v>
      </c>
      <c r="C2875" s="101" t="s">
        <v>849</v>
      </c>
      <c r="D2875" s="100" t="s">
        <v>351</v>
      </c>
      <c r="E2875" s="102">
        <v>2.1280000000000001</v>
      </c>
      <c r="F2875" s="102">
        <v>2.5979999999999999</v>
      </c>
      <c r="G2875" s="102">
        <v>1.9430000000000001</v>
      </c>
      <c r="H2875" s="102">
        <v>2.7069999999999999</v>
      </c>
      <c r="I2875" s="102">
        <v>2.3439999999999999</v>
      </c>
      <c r="J2875" s="100" t="s">
        <v>484</v>
      </c>
      <c r="K2875" s="100" t="s">
        <v>346</v>
      </c>
      <c r="L2875" s="100" t="s">
        <v>353</v>
      </c>
    </row>
    <row r="2876" spans="1:12" hidden="1" x14ac:dyDescent="0.3">
      <c r="A2876" s="100" t="s">
        <v>4712</v>
      </c>
      <c r="B2876" s="97" t="s">
        <v>401</v>
      </c>
      <c r="C2876" s="101" t="s">
        <v>443</v>
      </c>
      <c r="D2876" s="100" t="s">
        <v>342</v>
      </c>
      <c r="E2876" s="102" t="s">
        <v>344</v>
      </c>
      <c r="F2876" s="102" t="s">
        <v>344</v>
      </c>
      <c r="G2876" s="102" t="s">
        <v>343</v>
      </c>
      <c r="H2876" s="102" t="s">
        <v>344</v>
      </c>
      <c r="I2876" s="102" t="s">
        <v>343</v>
      </c>
      <c r="J2876" s="100" t="s">
        <v>345</v>
      </c>
      <c r="K2876" s="100" t="s">
        <v>346</v>
      </c>
      <c r="L2876" s="100" t="s">
        <v>347</v>
      </c>
    </row>
    <row r="2877" spans="1:12" hidden="1" x14ac:dyDescent="0.3">
      <c r="A2877" s="100" t="s">
        <v>4713</v>
      </c>
      <c r="B2877" s="97" t="s">
        <v>712</v>
      </c>
      <c r="C2877" s="101" t="s">
        <v>496</v>
      </c>
      <c r="D2877" s="100" t="s">
        <v>351</v>
      </c>
      <c r="E2877" s="102" t="s">
        <v>393</v>
      </c>
      <c r="F2877" s="102" t="s">
        <v>393</v>
      </c>
      <c r="G2877" s="102" t="s">
        <v>393</v>
      </c>
      <c r="H2877" s="102" t="s">
        <v>393</v>
      </c>
      <c r="I2877" s="102" t="s">
        <v>393</v>
      </c>
      <c r="J2877" s="100" t="s">
        <v>345</v>
      </c>
      <c r="K2877" s="100" t="s">
        <v>346</v>
      </c>
      <c r="L2877" s="100" t="s">
        <v>347</v>
      </c>
    </row>
    <row r="2878" spans="1:12" hidden="1" x14ac:dyDescent="0.3">
      <c r="A2878" s="100" t="s">
        <v>4714</v>
      </c>
      <c r="B2878" s="97" t="s">
        <v>998</v>
      </c>
      <c r="C2878" s="101" t="s">
        <v>514</v>
      </c>
      <c r="D2878" s="100" t="s">
        <v>342</v>
      </c>
      <c r="E2878" s="102">
        <v>1.6020000000000001</v>
      </c>
      <c r="F2878" s="102">
        <v>1.8879999999999999</v>
      </c>
      <c r="G2878" s="102">
        <v>1.9219999999999999</v>
      </c>
      <c r="H2878" s="102">
        <v>2.06</v>
      </c>
      <c r="I2878" s="102">
        <v>1.8680000000000001</v>
      </c>
      <c r="J2878" s="100" t="s">
        <v>515</v>
      </c>
      <c r="K2878" s="100" t="s">
        <v>346</v>
      </c>
      <c r="L2878" s="100" t="s">
        <v>353</v>
      </c>
    </row>
    <row r="2879" spans="1:12" hidden="1" x14ac:dyDescent="0.3">
      <c r="A2879" s="100" t="s">
        <v>4715</v>
      </c>
      <c r="B2879" s="97" t="s">
        <v>4716</v>
      </c>
      <c r="C2879" s="101" t="s">
        <v>514</v>
      </c>
      <c r="D2879" s="100" t="s">
        <v>351</v>
      </c>
      <c r="E2879" s="102">
        <v>2.0099999999999998</v>
      </c>
      <c r="F2879" s="102">
        <v>2.93</v>
      </c>
      <c r="G2879" s="102">
        <v>2.0099999999999998</v>
      </c>
      <c r="H2879" s="102">
        <v>2.0099999999999998</v>
      </c>
      <c r="I2879" s="102">
        <v>2.2400000000000002</v>
      </c>
      <c r="J2879" s="100" t="s">
        <v>922</v>
      </c>
      <c r="K2879" s="100" t="s">
        <v>346</v>
      </c>
      <c r="L2879" s="100" t="s">
        <v>478</v>
      </c>
    </row>
    <row r="2880" spans="1:12" hidden="1" x14ac:dyDescent="0.3">
      <c r="A2880" s="100" t="s">
        <v>4717</v>
      </c>
      <c r="B2880" s="97" t="s">
        <v>1356</v>
      </c>
      <c r="C2880" s="101" t="s">
        <v>493</v>
      </c>
      <c r="D2880" s="100" t="s">
        <v>342</v>
      </c>
      <c r="E2880" s="102">
        <v>1.48</v>
      </c>
      <c r="F2880" s="102">
        <v>1.82</v>
      </c>
      <c r="G2880" s="102">
        <v>1.84</v>
      </c>
      <c r="H2880" s="102">
        <v>2.39</v>
      </c>
      <c r="I2880" s="102">
        <v>1.88</v>
      </c>
      <c r="J2880" s="100" t="s">
        <v>352</v>
      </c>
      <c r="K2880" s="100" t="s">
        <v>346</v>
      </c>
      <c r="L2880" s="100" t="s">
        <v>353</v>
      </c>
    </row>
    <row r="2881" spans="1:12" hidden="1" x14ac:dyDescent="0.3">
      <c r="A2881" s="100" t="s">
        <v>4718</v>
      </c>
      <c r="B2881" s="97" t="s">
        <v>1031</v>
      </c>
      <c r="C2881" s="101" t="s">
        <v>402</v>
      </c>
      <c r="D2881" s="100" t="s">
        <v>351</v>
      </c>
      <c r="E2881" s="102" t="s">
        <v>393</v>
      </c>
      <c r="F2881" s="102" t="s">
        <v>393</v>
      </c>
      <c r="G2881" s="102" t="s">
        <v>393</v>
      </c>
      <c r="H2881" s="102" t="s">
        <v>393</v>
      </c>
      <c r="I2881" s="102" t="s">
        <v>393</v>
      </c>
      <c r="J2881" s="100" t="s">
        <v>345</v>
      </c>
      <c r="K2881" s="100" t="s">
        <v>346</v>
      </c>
      <c r="L2881" s="100" t="s">
        <v>347</v>
      </c>
    </row>
    <row r="2882" spans="1:12" hidden="1" x14ac:dyDescent="0.3">
      <c r="A2882" s="100" t="s">
        <v>4719</v>
      </c>
      <c r="B2882" s="97" t="s">
        <v>4720</v>
      </c>
      <c r="C2882" s="101" t="s">
        <v>356</v>
      </c>
      <c r="D2882" s="100" t="s">
        <v>351</v>
      </c>
      <c r="E2882" s="102">
        <v>2.3860000000000001</v>
      </c>
      <c r="F2882" s="102">
        <v>2.3730000000000002</v>
      </c>
      <c r="G2882" s="102">
        <v>1.7769999999999999</v>
      </c>
      <c r="H2882" s="102">
        <v>2.06</v>
      </c>
      <c r="I2882" s="102">
        <v>2.149</v>
      </c>
      <c r="J2882" s="100" t="s">
        <v>435</v>
      </c>
      <c r="K2882" s="100" t="s">
        <v>346</v>
      </c>
      <c r="L2882" s="100" t="s">
        <v>353</v>
      </c>
    </row>
    <row r="2883" spans="1:12" hidden="1" x14ac:dyDescent="0.3">
      <c r="A2883" s="100" t="s">
        <v>4721</v>
      </c>
      <c r="B2883" s="97" t="s">
        <v>398</v>
      </c>
      <c r="C2883" s="101" t="s">
        <v>392</v>
      </c>
      <c r="D2883" s="100" t="s">
        <v>351</v>
      </c>
      <c r="E2883" s="102" t="s">
        <v>344</v>
      </c>
      <c r="F2883" s="102" t="s">
        <v>343</v>
      </c>
      <c r="G2883" s="102" t="s">
        <v>343</v>
      </c>
      <c r="H2883" s="102" t="s">
        <v>344</v>
      </c>
      <c r="I2883" s="102" t="s">
        <v>343</v>
      </c>
      <c r="J2883" s="100" t="s">
        <v>345</v>
      </c>
      <c r="K2883" s="100" t="s">
        <v>346</v>
      </c>
      <c r="L2883" s="100" t="s">
        <v>347</v>
      </c>
    </row>
    <row r="2884" spans="1:12" hidden="1" x14ac:dyDescent="0.3">
      <c r="A2884" s="100" t="s">
        <v>4722</v>
      </c>
      <c r="B2884" s="97" t="s">
        <v>4723</v>
      </c>
      <c r="C2884" s="101" t="s">
        <v>356</v>
      </c>
      <c r="D2884" s="100" t="s">
        <v>351</v>
      </c>
      <c r="E2884" s="102">
        <v>1.9</v>
      </c>
      <c r="F2884" s="102">
        <v>2.12</v>
      </c>
      <c r="G2884" s="102">
        <v>2.19</v>
      </c>
      <c r="H2884" s="102">
        <v>2.37</v>
      </c>
      <c r="I2884" s="102">
        <v>2.15</v>
      </c>
      <c r="J2884" s="100" t="s">
        <v>352</v>
      </c>
      <c r="K2884" s="100" t="s">
        <v>346</v>
      </c>
      <c r="L2884" s="100" t="s">
        <v>353</v>
      </c>
    </row>
    <row r="2885" spans="1:12" hidden="1" x14ac:dyDescent="0.3">
      <c r="A2885" s="100" t="s">
        <v>4724</v>
      </c>
      <c r="B2885" s="97" t="s">
        <v>492</v>
      </c>
      <c r="C2885" s="101" t="s">
        <v>405</v>
      </c>
      <c r="D2885" s="100" t="s">
        <v>342</v>
      </c>
      <c r="E2885" s="102" t="s">
        <v>344</v>
      </c>
      <c r="F2885" s="102" t="s">
        <v>343</v>
      </c>
      <c r="G2885" s="102" t="s">
        <v>343</v>
      </c>
      <c r="H2885" s="102" t="s">
        <v>344</v>
      </c>
      <c r="I2885" s="102" t="s">
        <v>343</v>
      </c>
      <c r="J2885" s="100" t="s">
        <v>345</v>
      </c>
      <c r="K2885" s="100" t="s">
        <v>346</v>
      </c>
      <c r="L2885" s="100" t="s">
        <v>347</v>
      </c>
    </row>
    <row r="2886" spans="1:12" hidden="1" x14ac:dyDescent="0.3">
      <c r="A2886" s="100" t="s">
        <v>4725</v>
      </c>
      <c r="B2886" s="97" t="s">
        <v>4726</v>
      </c>
      <c r="C2886" s="101" t="s">
        <v>384</v>
      </c>
      <c r="D2886" s="100" t="s">
        <v>351</v>
      </c>
      <c r="E2886" s="102" t="s">
        <v>364</v>
      </c>
      <c r="F2886" s="102" t="s">
        <v>364</v>
      </c>
      <c r="G2886" s="102" t="s">
        <v>364</v>
      </c>
      <c r="H2886" s="102" t="s">
        <v>364</v>
      </c>
      <c r="I2886" s="102" t="s">
        <v>364</v>
      </c>
      <c r="J2886" s="100" t="s">
        <v>345</v>
      </c>
      <c r="K2886" s="100" t="s">
        <v>346</v>
      </c>
      <c r="L2886" s="100" t="s">
        <v>347</v>
      </c>
    </row>
    <row r="2887" spans="1:12" hidden="1" x14ac:dyDescent="0.3">
      <c r="A2887" s="100" t="s">
        <v>4727</v>
      </c>
      <c r="B2887" s="97" t="s">
        <v>4728</v>
      </c>
      <c r="C2887" s="101" t="s">
        <v>356</v>
      </c>
      <c r="D2887" s="100" t="s">
        <v>363</v>
      </c>
      <c r="E2887" s="102" t="s">
        <v>364</v>
      </c>
      <c r="F2887" s="102" t="s">
        <v>364</v>
      </c>
      <c r="G2887" s="102" t="s">
        <v>364</v>
      </c>
      <c r="H2887" s="102" t="s">
        <v>364</v>
      </c>
      <c r="I2887" s="102" t="s">
        <v>364</v>
      </c>
      <c r="J2887" s="100" t="s">
        <v>365</v>
      </c>
      <c r="K2887" s="100" t="s">
        <v>346</v>
      </c>
      <c r="L2887" s="100" t="s">
        <v>347</v>
      </c>
    </row>
    <row r="2888" spans="1:12" hidden="1" x14ac:dyDescent="0.3">
      <c r="A2888" s="100" t="s">
        <v>4729</v>
      </c>
      <c r="B2888" s="97" t="s">
        <v>679</v>
      </c>
      <c r="C2888" s="101" t="s">
        <v>341</v>
      </c>
      <c r="D2888" s="100" t="s">
        <v>351</v>
      </c>
      <c r="E2888" s="102" t="s">
        <v>393</v>
      </c>
      <c r="F2888" s="102" t="s">
        <v>393</v>
      </c>
      <c r="G2888" s="102" t="s">
        <v>393</v>
      </c>
      <c r="H2888" s="102" t="s">
        <v>393</v>
      </c>
      <c r="I2888" s="102" t="s">
        <v>393</v>
      </c>
      <c r="J2888" s="100" t="s">
        <v>345</v>
      </c>
      <c r="K2888" s="100" t="s">
        <v>346</v>
      </c>
      <c r="L2888" s="100" t="s">
        <v>347</v>
      </c>
    </row>
    <row r="2889" spans="1:12" hidden="1" x14ac:dyDescent="0.3">
      <c r="A2889" s="100" t="s">
        <v>4730</v>
      </c>
      <c r="B2889" s="97" t="s">
        <v>566</v>
      </c>
      <c r="C2889" s="101" t="s">
        <v>613</v>
      </c>
      <c r="D2889" s="100" t="s">
        <v>342</v>
      </c>
      <c r="E2889" s="102" t="s">
        <v>343</v>
      </c>
      <c r="F2889" s="102" t="s">
        <v>343</v>
      </c>
      <c r="G2889" s="102" t="s">
        <v>343</v>
      </c>
      <c r="H2889" s="102" t="s">
        <v>344</v>
      </c>
      <c r="I2889" s="102" t="s">
        <v>343</v>
      </c>
      <c r="J2889" s="100" t="s">
        <v>345</v>
      </c>
      <c r="K2889" s="100" t="s">
        <v>346</v>
      </c>
      <c r="L2889" s="100" t="s">
        <v>347</v>
      </c>
    </row>
    <row r="2890" spans="1:12" hidden="1" x14ac:dyDescent="0.3">
      <c r="A2890" s="100" t="s">
        <v>4731</v>
      </c>
      <c r="B2890" s="97" t="s">
        <v>568</v>
      </c>
      <c r="C2890" s="101" t="s">
        <v>418</v>
      </c>
      <c r="D2890" s="100" t="s">
        <v>342</v>
      </c>
      <c r="E2890" s="102" t="s">
        <v>343</v>
      </c>
      <c r="F2890" s="102" t="s">
        <v>343</v>
      </c>
      <c r="G2890" s="102" t="s">
        <v>343</v>
      </c>
      <c r="H2890" s="102" t="s">
        <v>344</v>
      </c>
      <c r="I2890" s="102" t="s">
        <v>343</v>
      </c>
      <c r="J2890" s="100" t="s">
        <v>345</v>
      </c>
      <c r="K2890" s="100" t="s">
        <v>346</v>
      </c>
      <c r="L2890" s="100" t="s">
        <v>347</v>
      </c>
    </row>
    <row r="2891" spans="1:12" hidden="1" x14ac:dyDescent="0.3">
      <c r="A2891" s="100" t="s">
        <v>4732</v>
      </c>
      <c r="B2891" s="97" t="s">
        <v>4733</v>
      </c>
      <c r="C2891" s="101" t="s">
        <v>384</v>
      </c>
      <c r="D2891" s="100" t="s">
        <v>351</v>
      </c>
      <c r="E2891" s="102" t="s">
        <v>344</v>
      </c>
      <c r="F2891" s="102" t="s">
        <v>344</v>
      </c>
      <c r="G2891" s="102" t="s">
        <v>344</v>
      </c>
      <c r="H2891" s="102" t="s">
        <v>344</v>
      </c>
      <c r="I2891" s="102" t="s">
        <v>344</v>
      </c>
      <c r="J2891" s="100" t="s">
        <v>345</v>
      </c>
      <c r="K2891" s="100" t="s">
        <v>346</v>
      </c>
      <c r="L2891" s="100" t="s">
        <v>347</v>
      </c>
    </row>
    <row r="2892" spans="1:12" hidden="1" x14ac:dyDescent="0.3">
      <c r="A2892" s="100" t="s">
        <v>4734</v>
      </c>
      <c r="B2892" s="97" t="s">
        <v>4735</v>
      </c>
      <c r="C2892" s="101" t="s">
        <v>356</v>
      </c>
      <c r="D2892" s="100" t="s">
        <v>363</v>
      </c>
      <c r="E2892" s="102" t="s">
        <v>364</v>
      </c>
      <c r="F2892" s="102" t="s">
        <v>364</v>
      </c>
      <c r="G2892" s="102" t="s">
        <v>364</v>
      </c>
      <c r="H2892" s="102" t="s">
        <v>364</v>
      </c>
      <c r="I2892" s="102" t="s">
        <v>364</v>
      </c>
      <c r="J2892" s="100" t="s">
        <v>365</v>
      </c>
      <c r="K2892" s="100" t="s">
        <v>346</v>
      </c>
      <c r="L2892" s="100" t="s">
        <v>347</v>
      </c>
    </row>
    <row r="2893" spans="1:12" hidden="1" x14ac:dyDescent="0.3">
      <c r="A2893" s="100" t="s">
        <v>4736</v>
      </c>
      <c r="B2893" s="97" t="s">
        <v>599</v>
      </c>
      <c r="C2893" s="101" t="s">
        <v>769</v>
      </c>
      <c r="D2893" s="100" t="s">
        <v>351</v>
      </c>
      <c r="E2893" s="102" t="s">
        <v>343</v>
      </c>
      <c r="F2893" s="102" t="s">
        <v>432</v>
      </c>
      <c r="G2893" s="102" t="s">
        <v>343</v>
      </c>
      <c r="H2893" s="102" t="s">
        <v>344</v>
      </c>
      <c r="I2893" s="102" t="s">
        <v>343</v>
      </c>
      <c r="J2893" s="100" t="s">
        <v>484</v>
      </c>
      <c r="K2893" s="100" t="s">
        <v>346</v>
      </c>
      <c r="L2893" s="100" t="s">
        <v>347</v>
      </c>
    </row>
    <row r="2894" spans="1:12" hidden="1" x14ac:dyDescent="0.3">
      <c r="A2894" s="100" t="s">
        <v>4737</v>
      </c>
      <c r="B2894" s="97" t="s">
        <v>505</v>
      </c>
      <c r="C2894" s="101" t="s">
        <v>405</v>
      </c>
      <c r="D2894" s="100" t="s">
        <v>351</v>
      </c>
      <c r="E2894" s="102" t="s">
        <v>393</v>
      </c>
      <c r="F2894" s="102" t="s">
        <v>393</v>
      </c>
      <c r="G2894" s="102" t="s">
        <v>393</v>
      </c>
      <c r="H2894" s="102" t="s">
        <v>393</v>
      </c>
      <c r="I2894" s="102" t="s">
        <v>393</v>
      </c>
      <c r="J2894" s="100" t="s">
        <v>345</v>
      </c>
      <c r="K2894" s="100" t="s">
        <v>346</v>
      </c>
      <c r="L2894" s="100" t="s">
        <v>347</v>
      </c>
    </row>
    <row r="2895" spans="1:12" hidden="1" x14ac:dyDescent="0.3">
      <c r="A2895" s="100" t="s">
        <v>4738</v>
      </c>
      <c r="B2895" s="97" t="s">
        <v>4739</v>
      </c>
      <c r="C2895" s="101" t="s">
        <v>368</v>
      </c>
      <c r="D2895" s="100" t="s">
        <v>342</v>
      </c>
      <c r="E2895" s="102" t="s">
        <v>432</v>
      </c>
      <c r="F2895" s="102" t="s">
        <v>344</v>
      </c>
      <c r="G2895" s="102" t="s">
        <v>344</v>
      </c>
      <c r="H2895" s="102" t="s">
        <v>344</v>
      </c>
      <c r="I2895" s="102" t="s">
        <v>344</v>
      </c>
      <c r="J2895" s="100" t="s">
        <v>345</v>
      </c>
      <c r="K2895" s="100" t="s">
        <v>346</v>
      </c>
      <c r="L2895" s="100" t="s">
        <v>347</v>
      </c>
    </row>
    <row r="2896" spans="1:12" hidden="1" x14ac:dyDescent="0.3">
      <c r="A2896" s="100" t="s">
        <v>4740</v>
      </c>
      <c r="B2896" s="97" t="s">
        <v>428</v>
      </c>
      <c r="C2896" s="101" t="s">
        <v>791</v>
      </c>
      <c r="D2896" s="100" t="s">
        <v>351</v>
      </c>
      <c r="E2896" s="102" t="s">
        <v>344</v>
      </c>
      <c r="F2896" s="102" t="s">
        <v>343</v>
      </c>
      <c r="G2896" s="102" t="s">
        <v>343</v>
      </c>
      <c r="H2896" s="102" t="s">
        <v>344</v>
      </c>
      <c r="I2896" s="102" t="s">
        <v>343</v>
      </c>
      <c r="J2896" s="100" t="s">
        <v>345</v>
      </c>
      <c r="K2896" s="100" t="s">
        <v>346</v>
      </c>
      <c r="L2896" s="100" t="s">
        <v>347</v>
      </c>
    </row>
    <row r="2897" spans="1:12" hidden="1" x14ac:dyDescent="0.3">
      <c r="A2897" s="100" t="s">
        <v>4741</v>
      </c>
      <c r="B2897" s="97" t="s">
        <v>851</v>
      </c>
      <c r="C2897" s="101" t="s">
        <v>425</v>
      </c>
      <c r="D2897" s="100" t="s">
        <v>342</v>
      </c>
      <c r="E2897" s="102" t="s">
        <v>343</v>
      </c>
      <c r="F2897" s="102" t="s">
        <v>343</v>
      </c>
      <c r="G2897" s="102" t="s">
        <v>343</v>
      </c>
      <c r="H2897" s="102" t="s">
        <v>344</v>
      </c>
      <c r="I2897" s="102" t="s">
        <v>343</v>
      </c>
      <c r="J2897" s="100" t="s">
        <v>345</v>
      </c>
      <c r="K2897" s="100" t="s">
        <v>346</v>
      </c>
      <c r="L2897" s="100" t="s">
        <v>347</v>
      </c>
    </row>
    <row r="2898" spans="1:12" hidden="1" x14ac:dyDescent="0.3">
      <c r="A2898" s="100" t="s">
        <v>4742</v>
      </c>
      <c r="B2898" s="97" t="s">
        <v>4743</v>
      </c>
      <c r="C2898" s="101" t="s">
        <v>384</v>
      </c>
      <c r="D2898" s="100" t="s">
        <v>342</v>
      </c>
      <c r="E2898" s="102" t="s">
        <v>343</v>
      </c>
      <c r="F2898" s="102" t="s">
        <v>343</v>
      </c>
      <c r="G2898" s="102" t="s">
        <v>344</v>
      </c>
      <c r="H2898" s="102" t="s">
        <v>344</v>
      </c>
      <c r="I2898" s="102" t="s">
        <v>343</v>
      </c>
      <c r="J2898" s="100" t="s">
        <v>345</v>
      </c>
      <c r="K2898" s="100" t="s">
        <v>346</v>
      </c>
      <c r="L2898" s="100" t="s">
        <v>347</v>
      </c>
    </row>
    <row r="2899" spans="1:12" hidden="1" x14ac:dyDescent="0.3">
      <c r="A2899" s="100" t="s">
        <v>4744</v>
      </c>
      <c r="B2899" s="97" t="s">
        <v>566</v>
      </c>
      <c r="C2899" s="101" t="s">
        <v>473</v>
      </c>
      <c r="D2899" s="100" t="s">
        <v>342</v>
      </c>
      <c r="E2899" s="102" t="s">
        <v>343</v>
      </c>
      <c r="F2899" s="102" t="s">
        <v>343</v>
      </c>
      <c r="G2899" s="102" t="s">
        <v>343</v>
      </c>
      <c r="H2899" s="102" t="s">
        <v>344</v>
      </c>
      <c r="I2899" s="102" t="s">
        <v>343</v>
      </c>
      <c r="J2899" s="100" t="s">
        <v>345</v>
      </c>
      <c r="K2899" s="100" t="s">
        <v>346</v>
      </c>
      <c r="L2899" s="100" t="s">
        <v>347</v>
      </c>
    </row>
    <row r="2900" spans="1:12" hidden="1" x14ac:dyDescent="0.3">
      <c r="A2900" s="100" t="s">
        <v>4745</v>
      </c>
      <c r="B2900" s="97" t="s">
        <v>4746</v>
      </c>
      <c r="C2900" s="101" t="s">
        <v>473</v>
      </c>
      <c r="D2900" s="100" t="s">
        <v>351</v>
      </c>
      <c r="E2900" s="102">
        <v>2.1429999999999998</v>
      </c>
      <c r="F2900" s="102" t="s">
        <v>344</v>
      </c>
      <c r="G2900" s="102">
        <v>1.83</v>
      </c>
      <c r="H2900" s="102">
        <v>2.1800000000000002</v>
      </c>
      <c r="I2900" s="102">
        <v>2.0379999999999998</v>
      </c>
      <c r="J2900" s="100" t="s">
        <v>435</v>
      </c>
      <c r="K2900" s="100" t="s">
        <v>346</v>
      </c>
      <c r="L2900" s="100" t="s">
        <v>353</v>
      </c>
    </row>
    <row r="2901" spans="1:12" hidden="1" x14ac:dyDescent="0.3">
      <c r="A2901" s="100" t="s">
        <v>4747</v>
      </c>
      <c r="B2901" s="97" t="s">
        <v>4748</v>
      </c>
      <c r="C2901" s="101" t="s">
        <v>384</v>
      </c>
      <c r="D2901" s="100" t="s">
        <v>351</v>
      </c>
      <c r="E2901" s="102" t="s">
        <v>344</v>
      </c>
      <c r="F2901" s="102" t="s">
        <v>344</v>
      </c>
      <c r="G2901" s="102" t="s">
        <v>344</v>
      </c>
      <c r="H2901" s="102" t="s">
        <v>344</v>
      </c>
      <c r="I2901" s="102" t="s">
        <v>344</v>
      </c>
      <c r="J2901" s="100" t="s">
        <v>345</v>
      </c>
      <c r="K2901" s="100" t="s">
        <v>346</v>
      </c>
      <c r="L2901" s="100" t="s">
        <v>347</v>
      </c>
    </row>
    <row r="2902" spans="1:12" hidden="1" x14ac:dyDescent="0.3">
      <c r="A2902" s="100" t="s">
        <v>4749</v>
      </c>
      <c r="B2902" s="97" t="s">
        <v>650</v>
      </c>
      <c r="C2902" s="101" t="s">
        <v>443</v>
      </c>
      <c r="D2902" s="100" t="s">
        <v>351</v>
      </c>
      <c r="E2902" s="102" t="s">
        <v>343</v>
      </c>
      <c r="F2902" s="102" t="s">
        <v>343</v>
      </c>
      <c r="G2902" s="102" t="s">
        <v>343</v>
      </c>
      <c r="H2902" s="102" t="s">
        <v>344</v>
      </c>
      <c r="I2902" s="102" t="s">
        <v>343</v>
      </c>
      <c r="J2902" s="100" t="s">
        <v>345</v>
      </c>
      <c r="K2902" s="100" t="s">
        <v>346</v>
      </c>
      <c r="L2902" s="100" t="s">
        <v>347</v>
      </c>
    </row>
    <row r="2903" spans="1:12" hidden="1" x14ac:dyDescent="0.3">
      <c r="A2903" s="100" t="s">
        <v>4750</v>
      </c>
      <c r="B2903" s="97" t="s">
        <v>3010</v>
      </c>
      <c r="C2903" s="101" t="s">
        <v>425</v>
      </c>
      <c r="D2903" s="100" t="s">
        <v>342</v>
      </c>
      <c r="E2903" s="102">
        <v>1.53</v>
      </c>
      <c r="F2903" s="102" t="s">
        <v>344</v>
      </c>
      <c r="G2903" s="102">
        <v>2.0699999999999998</v>
      </c>
      <c r="H2903" s="102">
        <v>2.46</v>
      </c>
      <c r="I2903" s="102">
        <v>2.02</v>
      </c>
      <c r="J2903" s="100" t="s">
        <v>352</v>
      </c>
      <c r="K2903" s="100" t="s">
        <v>346</v>
      </c>
      <c r="L2903" s="100" t="s">
        <v>353</v>
      </c>
    </row>
    <row r="2904" spans="1:12" hidden="1" x14ac:dyDescent="0.3">
      <c r="A2904" s="100" t="s">
        <v>4751</v>
      </c>
      <c r="B2904" s="97" t="s">
        <v>4251</v>
      </c>
      <c r="C2904" s="101" t="s">
        <v>769</v>
      </c>
      <c r="D2904" s="100" t="s">
        <v>351</v>
      </c>
      <c r="E2904" s="102" t="s">
        <v>343</v>
      </c>
      <c r="F2904" s="102" t="s">
        <v>432</v>
      </c>
      <c r="G2904" s="102" t="s">
        <v>343</v>
      </c>
      <c r="H2904" s="102" t="s">
        <v>344</v>
      </c>
      <c r="I2904" s="102" t="s">
        <v>343</v>
      </c>
      <c r="J2904" s="100" t="s">
        <v>345</v>
      </c>
      <c r="K2904" s="100" t="s">
        <v>346</v>
      </c>
      <c r="L2904" s="100" t="s">
        <v>347</v>
      </c>
    </row>
    <row r="2905" spans="1:12" hidden="1" x14ac:dyDescent="0.3">
      <c r="A2905" s="100" t="s">
        <v>4752</v>
      </c>
      <c r="B2905" s="97" t="s">
        <v>4753</v>
      </c>
      <c r="C2905" s="101" t="s">
        <v>613</v>
      </c>
      <c r="D2905" s="100" t="s">
        <v>351</v>
      </c>
      <c r="E2905" s="102" t="s">
        <v>393</v>
      </c>
      <c r="F2905" s="102" t="s">
        <v>393</v>
      </c>
      <c r="G2905" s="102" t="s">
        <v>393</v>
      </c>
      <c r="H2905" s="102" t="s">
        <v>393</v>
      </c>
      <c r="I2905" s="102" t="s">
        <v>393</v>
      </c>
      <c r="J2905" s="100" t="s">
        <v>345</v>
      </c>
      <c r="K2905" s="100" t="s">
        <v>346</v>
      </c>
      <c r="L2905" s="100" t="s">
        <v>347</v>
      </c>
    </row>
    <row r="2906" spans="1:12" hidden="1" x14ac:dyDescent="0.3">
      <c r="A2906" s="100" t="s">
        <v>4754</v>
      </c>
      <c r="B2906" s="97" t="s">
        <v>1280</v>
      </c>
      <c r="C2906" s="101" t="s">
        <v>817</v>
      </c>
      <c r="D2906" s="100" t="s">
        <v>342</v>
      </c>
      <c r="E2906" s="102" t="s">
        <v>343</v>
      </c>
      <c r="F2906" s="102" t="s">
        <v>343</v>
      </c>
      <c r="G2906" s="102" t="s">
        <v>343</v>
      </c>
      <c r="H2906" s="102" t="s">
        <v>344</v>
      </c>
      <c r="I2906" s="102" t="s">
        <v>343</v>
      </c>
      <c r="J2906" s="100" t="s">
        <v>345</v>
      </c>
      <c r="K2906" s="100" t="s">
        <v>346</v>
      </c>
      <c r="L2906" s="100" t="s">
        <v>347</v>
      </c>
    </row>
    <row r="2907" spans="1:12" hidden="1" x14ac:dyDescent="0.3">
      <c r="A2907" s="100" t="s">
        <v>4755</v>
      </c>
      <c r="B2907" s="97" t="s">
        <v>449</v>
      </c>
      <c r="C2907" s="101" t="s">
        <v>1910</v>
      </c>
      <c r="D2907" s="100" t="s">
        <v>351</v>
      </c>
      <c r="E2907" s="102" t="s">
        <v>343</v>
      </c>
      <c r="F2907" s="102" t="s">
        <v>344</v>
      </c>
      <c r="G2907" s="102" t="s">
        <v>343</v>
      </c>
      <c r="H2907" s="102" t="s">
        <v>344</v>
      </c>
      <c r="I2907" s="102" t="s">
        <v>343</v>
      </c>
      <c r="J2907" s="100" t="s">
        <v>345</v>
      </c>
      <c r="K2907" s="100" t="s">
        <v>346</v>
      </c>
      <c r="L2907" s="100" t="s">
        <v>347</v>
      </c>
    </row>
    <row r="2908" spans="1:12" hidden="1" x14ac:dyDescent="0.3">
      <c r="A2908" s="100" t="s">
        <v>4756</v>
      </c>
      <c r="B2908" s="97" t="s">
        <v>4757</v>
      </c>
      <c r="C2908" s="101" t="s">
        <v>514</v>
      </c>
      <c r="D2908" s="100" t="s">
        <v>342</v>
      </c>
      <c r="E2908" s="102">
        <v>2.5609999999999999</v>
      </c>
      <c r="F2908" s="102">
        <v>2.4079999999999999</v>
      </c>
      <c r="G2908" s="102">
        <v>2.5169999999999999</v>
      </c>
      <c r="H2908" s="102">
        <v>2.08</v>
      </c>
      <c r="I2908" s="102">
        <v>2.3919999999999999</v>
      </c>
      <c r="J2908" s="100" t="s">
        <v>621</v>
      </c>
      <c r="K2908" s="100" t="s">
        <v>346</v>
      </c>
      <c r="L2908" s="100" t="s">
        <v>353</v>
      </c>
    </row>
    <row r="2909" spans="1:12" hidden="1" x14ac:dyDescent="0.3">
      <c r="A2909" s="100" t="s">
        <v>4758</v>
      </c>
      <c r="B2909" s="97" t="s">
        <v>1468</v>
      </c>
      <c r="C2909" s="101" t="s">
        <v>670</v>
      </c>
      <c r="D2909" s="100" t="s">
        <v>342</v>
      </c>
      <c r="E2909" s="102">
        <v>1.48</v>
      </c>
      <c r="F2909" s="102">
        <v>1.82</v>
      </c>
      <c r="G2909" s="102">
        <v>1.84</v>
      </c>
      <c r="H2909" s="102">
        <v>2.39</v>
      </c>
      <c r="I2909" s="102">
        <v>1.88</v>
      </c>
      <c r="J2909" s="100" t="s">
        <v>352</v>
      </c>
      <c r="K2909" s="100" t="s">
        <v>346</v>
      </c>
      <c r="L2909" s="100" t="s">
        <v>353</v>
      </c>
    </row>
    <row r="2910" spans="1:12" hidden="1" x14ac:dyDescent="0.3">
      <c r="A2910" s="100" t="s">
        <v>4759</v>
      </c>
      <c r="B2910" s="97" t="s">
        <v>4760</v>
      </c>
      <c r="C2910" s="101" t="s">
        <v>356</v>
      </c>
      <c r="D2910" s="100" t="s">
        <v>363</v>
      </c>
      <c r="E2910" s="102" t="s">
        <v>364</v>
      </c>
      <c r="F2910" s="102" t="s">
        <v>364</v>
      </c>
      <c r="G2910" s="102" t="s">
        <v>364</v>
      </c>
      <c r="H2910" s="102" t="s">
        <v>364</v>
      </c>
      <c r="I2910" s="102" t="s">
        <v>364</v>
      </c>
      <c r="J2910" s="100" t="s">
        <v>365</v>
      </c>
      <c r="K2910" s="100" t="s">
        <v>346</v>
      </c>
      <c r="L2910" s="100" t="s">
        <v>347</v>
      </c>
    </row>
    <row r="2911" spans="1:12" hidden="1" x14ac:dyDescent="0.3">
      <c r="A2911" s="100" t="s">
        <v>4761</v>
      </c>
      <c r="B2911" s="97" t="s">
        <v>4762</v>
      </c>
      <c r="C2911" s="101" t="s">
        <v>460</v>
      </c>
      <c r="D2911" s="100" t="s">
        <v>351</v>
      </c>
      <c r="E2911" s="102">
        <v>1.48</v>
      </c>
      <c r="F2911" s="102">
        <v>1.68</v>
      </c>
      <c r="G2911" s="102">
        <v>2.0699999999999998</v>
      </c>
      <c r="H2911" s="102">
        <v>2.16</v>
      </c>
      <c r="I2911" s="102">
        <v>1.85</v>
      </c>
      <c r="J2911" s="100" t="s">
        <v>352</v>
      </c>
      <c r="K2911" s="100" t="s">
        <v>346</v>
      </c>
      <c r="L2911" s="100" t="s">
        <v>353</v>
      </c>
    </row>
    <row r="2912" spans="1:12" hidden="1" x14ac:dyDescent="0.3">
      <c r="A2912" s="100" t="s">
        <v>4763</v>
      </c>
      <c r="B2912" s="97" t="s">
        <v>4764</v>
      </c>
      <c r="C2912" s="101" t="s">
        <v>460</v>
      </c>
      <c r="D2912" s="100" t="s">
        <v>351</v>
      </c>
      <c r="E2912" s="102">
        <v>1.4</v>
      </c>
      <c r="F2912" s="102">
        <v>2.09</v>
      </c>
      <c r="G2912" s="102">
        <v>2.5499999999999998</v>
      </c>
      <c r="H2912" s="102">
        <v>1.9</v>
      </c>
      <c r="I2912" s="102">
        <v>1.98</v>
      </c>
      <c r="J2912" s="100" t="s">
        <v>352</v>
      </c>
      <c r="K2912" s="100" t="s">
        <v>346</v>
      </c>
      <c r="L2912" s="100" t="s">
        <v>353</v>
      </c>
    </row>
    <row r="2913" spans="1:12" hidden="1" x14ac:dyDescent="0.3">
      <c r="A2913" s="100" t="s">
        <v>4765</v>
      </c>
      <c r="B2913" s="97" t="s">
        <v>765</v>
      </c>
      <c r="C2913" s="101" t="s">
        <v>670</v>
      </c>
      <c r="D2913" s="100" t="s">
        <v>342</v>
      </c>
      <c r="E2913" s="102" t="s">
        <v>343</v>
      </c>
      <c r="F2913" s="102" t="s">
        <v>343</v>
      </c>
      <c r="G2913" s="102" t="s">
        <v>343</v>
      </c>
      <c r="H2913" s="102" t="s">
        <v>344</v>
      </c>
      <c r="I2913" s="102" t="s">
        <v>343</v>
      </c>
      <c r="J2913" s="100" t="s">
        <v>345</v>
      </c>
      <c r="K2913" s="100" t="s">
        <v>346</v>
      </c>
      <c r="L2913" s="100" t="s">
        <v>347</v>
      </c>
    </row>
    <row r="2914" spans="1:12" hidden="1" x14ac:dyDescent="0.3">
      <c r="A2914" s="100" t="s">
        <v>4766</v>
      </c>
      <c r="B2914" s="97" t="s">
        <v>4757</v>
      </c>
      <c r="C2914" s="101" t="s">
        <v>514</v>
      </c>
      <c r="D2914" s="100" t="s">
        <v>351</v>
      </c>
      <c r="E2914" s="102">
        <v>2.5609999999999999</v>
      </c>
      <c r="F2914" s="102">
        <v>2.4079999999999999</v>
      </c>
      <c r="G2914" s="102">
        <v>2.5169999999999999</v>
      </c>
      <c r="H2914" s="102">
        <v>2.08</v>
      </c>
      <c r="I2914" s="102">
        <v>2.3919999999999999</v>
      </c>
      <c r="J2914" s="100" t="s">
        <v>621</v>
      </c>
      <c r="K2914" s="100" t="s">
        <v>346</v>
      </c>
      <c r="L2914" s="100" t="s">
        <v>353</v>
      </c>
    </row>
    <row r="2915" spans="1:12" hidden="1" x14ac:dyDescent="0.3">
      <c r="A2915" s="100" t="s">
        <v>4767</v>
      </c>
      <c r="B2915" s="97" t="s">
        <v>4768</v>
      </c>
      <c r="C2915" s="101" t="s">
        <v>356</v>
      </c>
      <c r="D2915" s="100" t="s">
        <v>363</v>
      </c>
      <c r="E2915" s="102" t="s">
        <v>364</v>
      </c>
      <c r="F2915" s="102" t="s">
        <v>364</v>
      </c>
      <c r="G2915" s="102" t="s">
        <v>364</v>
      </c>
      <c r="H2915" s="102" t="s">
        <v>364</v>
      </c>
      <c r="I2915" s="102" t="s">
        <v>364</v>
      </c>
      <c r="J2915" s="100" t="s">
        <v>365</v>
      </c>
      <c r="K2915" s="100" t="s">
        <v>346</v>
      </c>
      <c r="L2915" s="100" t="s">
        <v>347</v>
      </c>
    </row>
    <row r="2916" spans="1:12" hidden="1" x14ac:dyDescent="0.3">
      <c r="A2916" s="100" t="s">
        <v>4769</v>
      </c>
      <c r="B2916" s="97" t="s">
        <v>4770</v>
      </c>
      <c r="C2916" s="101" t="s">
        <v>514</v>
      </c>
      <c r="D2916" s="100" t="s">
        <v>351</v>
      </c>
      <c r="E2916" s="102">
        <v>2.0299999999999998</v>
      </c>
      <c r="F2916" s="102">
        <v>2.84</v>
      </c>
      <c r="G2916" s="102">
        <v>1.63</v>
      </c>
      <c r="H2916" s="102">
        <v>2.1800000000000002</v>
      </c>
      <c r="I2916" s="102">
        <v>2.17</v>
      </c>
      <c r="J2916" s="100" t="s">
        <v>922</v>
      </c>
      <c r="K2916" s="100" t="s">
        <v>346</v>
      </c>
      <c r="L2916" s="100" t="s">
        <v>353</v>
      </c>
    </row>
    <row r="2917" spans="1:12" hidden="1" x14ac:dyDescent="0.3">
      <c r="A2917" s="100" t="s">
        <v>4771</v>
      </c>
      <c r="B2917" s="97" t="s">
        <v>4772</v>
      </c>
      <c r="C2917" s="101" t="s">
        <v>356</v>
      </c>
      <c r="D2917" s="100" t="s">
        <v>363</v>
      </c>
      <c r="E2917" s="102" t="s">
        <v>364</v>
      </c>
      <c r="F2917" s="102" t="s">
        <v>364</v>
      </c>
      <c r="G2917" s="102" t="s">
        <v>364</v>
      </c>
      <c r="H2917" s="102" t="s">
        <v>364</v>
      </c>
      <c r="I2917" s="102" t="s">
        <v>364</v>
      </c>
      <c r="J2917" s="100" t="s">
        <v>365</v>
      </c>
      <c r="K2917" s="100" t="s">
        <v>346</v>
      </c>
      <c r="L2917" s="100" t="s">
        <v>347</v>
      </c>
    </row>
    <row r="2918" spans="1:12" hidden="1" x14ac:dyDescent="0.3">
      <c r="A2918" s="100" t="s">
        <v>4773</v>
      </c>
      <c r="B2918" s="97" t="s">
        <v>3517</v>
      </c>
      <c r="C2918" s="101" t="s">
        <v>610</v>
      </c>
      <c r="D2918" s="100" t="s">
        <v>351</v>
      </c>
      <c r="E2918" s="102">
        <v>2.02</v>
      </c>
      <c r="F2918" s="102">
        <v>2.02</v>
      </c>
      <c r="G2918" s="102">
        <v>2.02</v>
      </c>
      <c r="H2918" s="102">
        <v>2.02</v>
      </c>
      <c r="I2918" s="102">
        <v>2.02</v>
      </c>
      <c r="J2918" s="100" t="s">
        <v>706</v>
      </c>
      <c r="K2918" s="100" t="s">
        <v>346</v>
      </c>
      <c r="L2918" s="100" t="s">
        <v>478</v>
      </c>
    </row>
    <row r="2919" spans="1:12" hidden="1" x14ac:dyDescent="0.3">
      <c r="A2919" s="100" t="s">
        <v>4774</v>
      </c>
      <c r="B2919" s="97" t="s">
        <v>4775</v>
      </c>
      <c r="C2919" s="101" t="s">
        <v>356</v>
      </c>
      <c r="D2919" s="100" t="s">
        <v>363</v>
      </c>
      <c r="E2919" s="102" t="s">
        <v>364</v>
      </c>
      <c r="F2919" s="102" t="s">
        <v>364</v>
      </c>
      <c r="G2919" s="102" t="s">
        <v>364</v>
      </c>
      <c r="H2919" s="102" t="s">
        <v>364</v>
      </c>
      <c r="I2919" s="102" t="s">
        <v>364</v>
      </c>
      <c r="J2919" s="100" t="s">
        <v>365</v>
      </c>
      <c r="K2919" s="100" t="s">
        <v>346</v>
      </c>
      <c r="L2919" s="100" t="s">
        <v>347</v>
      </c>
    </row>
    <row r="2920" spans="1:12" hidden="1" x14ac:dyDescent="0.3">
      <c r="A2920" s="100" t="s">
        <v>4776</v>
      </c>
      <c r="B2920" s="97" t="s">
        <v>4777</v>
      </c>
      <c r="C2920" s="101" t="s">
        <v>644</v>
      </c>
      <c r="D2920" s="100" t="s">
        <v>351</v>
      </c>
      <c r="E2920" s="102">
        <v>1.36</v>
      </c>
      <c r="F2920" s="102">
        <v>1.64</v>
      </c>
      <c r="G2920" s="102">
        <v>1.87</v>
      </c>
      <c r="H2920" s="102">
        <v>2.21</v>
      </c>
      <c r="I2920" s="102">
        <v>1.77</v>
      </c>
      <c r="J2920" s="100" t="s">
        <v>352</v>
      </c>
      <c r="K2920" s="100" t="s">
        <v>346</v>
      </c>
      <c r="L2920" s="100" t="s">
        <v>353</v>
      </c>
    </row>
    <row r="2921" spans="1:12" hidden="1" x14ac:dyDescent="0.3">
      <c r="A2921" s="100" t="s">
        <v>4778</v>
      </c>
      <c r="B2921" s="97" t="s">
        <v>1948</v>
      </c>
      <c r="C2921" s="101" t="s">
        <v>381</v>
      </c>
      <c r="D2921" s="100" t="s">
        <v>351</v>
      </c>
      <c r="E2921" s="102" t="s">
        <v>432</v>
      </c>
      <c r="F2921" s="102" t="s">
        <v>432</v>
      </c>
      <c r="G2921" s="102" t="s">
        <v>344</v>
      </c>
      <c r="H2921" s="102" t="s">
        <v>344</v>
      </c>
      <c r="I2921" s="102" t="s">
        <v>344</v>
      </c>
      <c r="J2921" s="100" t="s">
        <v>345</v>
      </c>
      <c r="K2921" s="100" t="s">
        <v>346</v>
      </c>
      <c r="L2921" s="100" t="s">
        <v>347</v>
      </c>
    </row>
    <row r="2922" spans="1:12" hidden="1" x14ac:dyDescent="0.3">
      <c r="A2922" s="100" t="s">
        <v>4779</v>
      </c>
      <c r="B2922" s="97" t="s">
        <v>4780</v>
      </c>
      <c r="C2922" s="101" t="s">
        <v>443</v>
      </c>
      <c r="D2922" s="100" t="s">
        <v>342</v>
      </c>
      <c r="E2922" s="102">
        <v>1.57</v>
      </c>
      <c r="F2922" s="102">
        <v>1.81</v>
      </c>
      <c r="G2922" s="102">
        <v>1.91</v>
      </c>
      <c r="H2922" s="102">
        <v>2.29</v>
      </c>
      <c r="I2922" s="102">
        <v>1.9</v>
      </c>
      <c r="J2922" s="100" t="s">
        <v>352</v>
      </c>
      <c r="K2922" s="100" t="s">
        <v>346</v>
      </c>
      <c r="L2922" s="100" t="s">
        <v>353</v>
      </c>
    </row>
    <row r="2923" spans="1:12" hidden="1" x14ac:dyDescent="0.3">
      <c r="A2923" s="100" t="s">
        <v>4781</v>
      </c>
      <c r="B2923" s="97" t="s">
        <v>660</v>
      </c>
      <c r="C2923" s="101" t="s">
        <v>371</v>
      </c>
      <c r="D2923" s="100" t="s">
        <v>351</v>
      </c>
      <c r="E2923" s="102" t="s">
        <v>344</v>
      </c>
      <c r="F2923" s="102" t="s">
        <v>343</v>
      </c>
      <c r="G2923" s="102" t="s">
        <v>343</v>
      </c>
      <c r="H2923" s="102" t="s">
        <v>344</v>
      </c>
      <c r="I2923" s="102" t="s">
        <v>343</v>
      </c>
      <c r="J2923" s="100" t="s">
        <v>345</v>
      </c>
      <c r="K2923" s="100" t="s">
        <v>346</v>
      </c>
      <c r="L2923" s="100" t="s">
        <v>347</v>
      </c>
    </row>
    <row r="2924" spans="1:12" hidden="1" x14ac:dyDescent="0.3">
      <c r="A2924" s="100" t="s">
        <v>4782</v>
      </c>
      <c r="B2924" s="97" t="s">
        <v>558</v>
      </c>
      <c r="C2924" s="101" t="s">
        <v>726</v>
      </c>
      <c r="D2924" s="100" t="s">
        <v>342</v>
      </c>
      <c r="E2924" s="102" t="s">
        <v>344</v>
      </c>
      <c r="F2924" s="102" t="s">
        <v>343</v>
      </c>
      <c r="G2924" s="102" t="s">
        <v>343</v>
      </c>
      <c r="H2924" s="102" t="s">
        <v>344</v>
      </c>
      <c r="I2924" s="102" t="s">
        <v>343</v>
      </c>
      <c r="J2924" s="100" t="s">
        <v>345</v>
      </c>
      <c r="K2924" s="100" t="s">
        <v>346</v>
      </c>
      <c r="L2924" s="100" t="s">
        <v>347</v>
      </c>
    </row>
    <row r="2925" spans="1:12" hidden="1" x14ac:dyDescent="0.3">
      <c r="A2925" s="100" t="s">
        <v>4783</v>
      </c>
      <c r="B2925" s="97" t="s">
        <v>4784</v>
      </c>
      <c r="C2925" s="101" t="s">
        <v>368</v>
      </c>
      <c r="D2925" s="100" t="s">
        <v>363</v>
      </c>
      <c r="E2925" s="102" t="s">
        <v>364</v>
      </c>
      <c r="F2925" s="102" t="s">
        <v>364</v>
      </c>
      <c r="G2925" s="102" t="s">
        <v>364</v>
      </c>
      <c r="H2925" s="102" t="s">
        <v>364</v>
      </c>
      <c r="I2925" s="102" t="s">
        <v>364</v>
      </c>
      <c r="J2925" s="100" t="s">
        <v>345</v>
      </c>
      <c r="K2925" s="100" t="s">
        <v>346</v>
      </c>
      <c r="L2925" s="100" t="s">
        <v>347</v>
      </c>
    </row>
    <row r="2926" spans="1:12" hidden="1" x14ac:dyDescent="0.3">
      <c r="A2926" s="100" t="s">
        <v>4785</v>
      </c>
      <c r="B2926" s="97" t="s">
        <v>3117</v>
      </c>
      <c r="C2926" s="101" t="s">
        <v>368</v>
      </c>
      <c r="D2926" s="100" t="s">
        <v>342</v>
      </c>
      <c r="E2926" s="102" t="s">
        <v>432</v>
      </c>
      <c r="F2926" s="102" t="s">
        <v>344</v>
      </c>
      <c r="G2926" s="102" t="s">
        <v>344</v>
      </c>
      <c r="H2926" s="102" t="s">
        <v>344</v>
      </c>
      <c r="I2926" s="102" t="s">
        <v>344</v>
      </c>
      <c r="J2926" s="100" t="s">
        <v>345</v>
      </c>
      <c r="K2926" s="100" t="s">
        <v>346</v>
      </c>
      <c r="L2926" s="100" t="s">
        <v>347</v>
      </c>
    </row>
    <row r="2927" spans="1:12" hidden="1" x14ac:dyDescent="0.3">
      <c r="A2927" s="100" t="s">
        <v>4786</v>
      </c>
      <c r="B2927" s="97" t="s">
        <v>391</v>
      </c>
      <c r="C2927" s="101" t="s">
        <v>378</v>
      </c>
      <c r="D2927" s="100" t="s">
        <v>351</v>
      </c>
      <c r="E2927" s="102" t="s">
        <v>393</v>
      </c>
      <c r="F2927" s="102" t="s">
        <v>393</v>
      </c>
      <c r="G2927" s="102" t="s">
        <v>393</v>
      </c>
      <c r="H2927" s="102" t="s">
        <v>393</v>
      </c>
      <c r="I2927" s="102" t="s">
        <v>393</v>
      </c>
      <c r="J2927" s="100" t="s">
        <v>345</v>
      </c>
      <c r="K2927" s="100" t="s">
        <v>346</v>
      </c>
      <c r="L2927" s="100" t="s">
        <v>347</v>
      </c>
    </row>
    <row r="2928" spans="1:12" hidden="1" x14ac:dyDescent="0.3">
      <c r="A2928" s="100" t="s">
        <v>4787</v>
      </c>
      <c r="B2928" s="97" t="s">
        <v>4788</v>
      </c>
      <c r="C2928" s="101" t="s">
        <v>514</v>
      </c>
      <c r="D2928" s="100" t="s">
        <v>351</v>
      </c>
      <c r="E2928" s="102">
        <v>2.5609999999999999</v>
      </c>
      <c r="F2928" s="102">
        <v>2.4079999999999999</v>
      </c>
      <c r="G2928" s="102">
        <v>2.5169999999999999</v>
      </c>
      <c r="H2928" s="102">
        <v>2.08</v>
      </c>
      <c r="I2928" s="102">
        <v>2.3919999999999999</v>
      </c>
      <c r="J2928" s="100" t="s">
        <v>621</v>
      </c>
      <c r="K2928" s="100" t="s">
        <v>346</v>
      </c>
      <c r="L2928" s="100" t="s">
        <v>353</v>
      </c>
    </row>
    <row r="2929" spans="1:12" hidden="1" x14ac:dyDescent="0.3">
      <c r="A2929" s="100" t="s">
        <v>4789</v>
      </c>
      <c r="B2929" s="97" t="s">
        <v>4790</v>
      </c>
      <c r="C2929" s="101" t="s">
        <v>356</v>
      </c>
      <c r="D2929" s="100" t="s">
        <v>363</v>
      </c>
      <c r="E2929" s="102" t="s">
        <v>364</v>
      </c>
      <c r="F2929" s="102" t="s">
        <v>364</v>
      </c>
      <c r="G2929" s="102" t="s">
        <v>364</v>
      </c>
      <c r="H2929" s="102" t="s">
        <v>364</v>
      </c>
      <c r="I2929" s="102" t="s">
        <v>364</v>
      </c>
      <c r="J2929" s="100" t="s">
        <v>365</v>
      </c>
      <c r="K2929" s="100" t="s">
        <v>346</v>
      </c>
      <c r="L2929" s="100" t="s">
        <v>347</v>
      </c>
    </row>
    <row r="2930" spans="1:12" hidden="1" x14ac:dyDescent="0.3">
      <c r="A2930" s="100" t="s">
        <v>4791</v>
      </c>
      <c r="B2930" s="97" t="s">
        <v>2153</v>
      </c>
      <c r="C2930" s="101" t="s">
        <v>443</v>
      </c>
      <c r="D2930" s="100" t="s">
        <v>351</v>
      </c>
      <c r="E2930" s="102" t="s">
        <v>344</v>
      </c>
      <c r="F2930" s="102" t="s">
        <v>343</v>
      </c>
      <c r="G2930" s="102" t="s">
        <v>343</v>
      </c>
      <c r="H2930" s="102" t="s">
        <v>344</v>
      </c>
      <c r="I2930" s="102" t="s">
        <v>343</v>
      </c>
      <c r="J2930" s="100" t="s">
        <v>345</v>
      </c>
      <c r="K2930" s="100" t="s">
        <v>346</v>
      </c>
      <c r="L2930" s="100" t="s">
        <v>347</v>
      </c>
    </row>
    <row r="2931" spans="1:12" hidden="1" x14ac:dyDescent="0.3">
      <c r="A2931" s="100" t="s">
        <v>4792</v>
      </c>
      <c r="B2931" s="97" t="s">
        <v>4793</v>
      </c>
      <c r="C2931" s="101" t="s">
        <v>356</v>
      </c>
      <c r="D2931" s="100" t="s">
        <v>351</v>
      </c>
      <c r="E2931" s="102" t="s">
        <v>364</v>
      </c>
      <c r="F2931" s="102" t="s">
        <v>364</v>
      </c>
      <c r="G2931" s="102" t="s">
        <v>364</v>
      </c>
      <c r="H2931" s="102" t="s">
        <v>364</v>
      </c>
      <c r="I2931" s="102" t="s">
        <v>364</v>
      </c>
      <c r="J2931" s="100" t="s">
        <v>345</v>
      </c>
      <c r="K2931" s="100" t="s">
        <v>346</v>
      </c>
      <c r="L2931" s="100" t="s">
        <v>347</v>
      </c>
    </row>
    <row r="2932" spans="1:12" hidden="1" x14ac:dyDescent="0.3">
      <c r="A2932" s="100" t="s">
        <v>4794</v>
      </c>
      <c r="B2932" s="97" t="s">
        <v>4795</v>
      </c>
      <c r="C2932" s="101" t="s">
        <v>356</v>
      </c>
      <c r="D2932" s="100" t="s">
        <v>351</v>
      </c>
      <c r="E2932" s="102" t="s">
        <v>432</v>
      </c>
      <c r="F2932" s="102" t="s">
        <v>344</v>
      </c>
      <c r="G2932" s="102">
        <v>2.5</v>
      </c>
      <c r="H2932" s="102" t="s">
        <v>344</v>
      </c>
      <c r="I2932" s="102">
        <v>2.5</v>
      </c>
      <c r="J2932" s="100" t="s">
        <v>345</v>
      </c>
      <c r="K2932" s="100" t="s">
        <v>346</v>
      </c>
      <c r="L2932" s="100" t="s">
        <v>357</v>
      </c>
    </row>
    <row r="2933" spans="1:12" hidden="1" x14ac:dyDescent="0.3">
      <c r="A2933" s="100" t="s">
        <v>4796</v>
      </c>
      <c r="B2933" s="97" t="s">
        <v>4797</v>
      </c>
      <c r="C2933" s="101" t="s">
        <v>384</v>
      </c>
      <c r="D2933" s="100" t="s">
        <v>351</v>
      </c>
      <c r="E2933" s="102" t="s">
        <v>364</v>
      </c>
      <c r="F2933" s="102" t="s">
        <v>364</v>
      </c>
      <c r="G2933" s="102" t="s">
        <v>364</v>
      </c>
      <c r="H2933" s="102" t="s">
        <v>364</v>
      </c>
      <c r="I2933" s="102" t="s">
        <v>364</v>
      </c>
      <c r="J2933" s="100" t="s">
        <v>345</v>
      </c>
      <c r="K2933" s="100" t="s">
        <v>346</v>
      </c>
      <c r="L2933" s="100" t="s">
        <v>347</v>
      </c>
    </row>
    <row r="2934" spans="1:12" hidden="1" x14ac:dyDescent="0.3">
      <c r="A2934" s="100" t="s">
        <v>4798</v>
      </c>
      <c r="B2934" s="97" t="s">
        <v>4799</v>
      </c>
      <c r="C2934" s="101" t="s">
        <v>514</v>
      </c>
      <c r="D2934" s="100" t="s">
        <v>351</v>
      </c>
      <c r="E2934" s="102">
        <v>2.5609999999999999</v>
      </c>
      <c r="F2934" s="102">
        <v>2.4079999999999999</v>
      </c>
      <c r="G2934" s="102">
        <v>2.5169999999999999</v>
      </c>
      <c r="H2934" s="102">
        <v>2.08</v>
      </c>
      <c r="I2934" s="102">
        <v>2.3919999999999999</v>
      </c>
      <c r="J2934" s="100" t="s">
        <v>515</v>
      </c>
      <c r="K2934" s="100" t="s">
        <v>346</v>
      </c>
      <c r="L2934" s="100" t="s">
        <v>353</v>
      </c>
    </row>
    <row r="2935" spans="1:12" hidden="1" x14ac:dyDescent="0.3">
      <c r="A2935" s="100" t="s">
        <v>4800</v>
      </c>
      <c r="B2935" s="97" t="s">
        <v>715</v>
      </c>
      <c r="C2935" s="101" t="s">
        <v>547</v>
      </c>
      <c r="D2935" s="100" t="s">
        <v>351</v>
      </c>
      <c r="E2935" s="102" t="s">
        <v>343</v>
      </c>
      <c r="F2935" s="102" t="s">
        <v>432</v>
      </c>
      <c r="G2935" s="102" t="s">
        <v>343</v>
      </c>
      <c r="H2935" s="102" t="s">
        <v>344</v>
      </c>
      <c r="I2935" s="102" t="s">
        <v>343</v>
      </c>
      <c r="J2935" s="100" t="s">
        <v>345</v>
      </c>
      <c r="K2935" s="100" t="s">
        <v>346</v>
      </c>
      <c r="L2935" s="100" t="s">
        <v>347</v>
      </c>
    </row>
    <row r="2936" spans="1:12" hidden="1" x14ac:dyDescent="0.3">
      <c r="A2936" s="100" t="s">
        <v>4801</v>
      </c>
      <c r="B2936" s="97" t="s">
        <v>896</v>
      </c>
      <c r="C2936" s="101" t="s">
        <v>350</v>
      </c>
      <c r="D2936" s="100" t="s">
        <v>342</v>
      </c>
      <c r="E2936" s="102" t="s">
        <v>344</v>
      </c>
      <c r="F2936" s="102" t="s">
        <v>344</v>
      </c>
      <c r="G2936" s="102" t="s">
        <v>343</v>
      </c>
      <c r="H2936" s="102" t="s">
        <v>344</v>
      </c>
      <c r="I2936" s="102" t="s">
        <v>343</v>
      </c>
      <c r="J2936" s="100" t="s">
        <v>345</v>
      </c>
      <c r="K2936" s="100" t="s">
        <v>346</v>
      </c>
      <c r="L2936" s="100" t="s">
        <v>347</v>
      </c>
    </row>
    <row r="2937" spans="1:12" hidden="1" x14ac:dyDescent="0.3">
      <c r="A2937" s="100" t="s">
        <v>4802</v>
      </c>
      <c r="B2937" s="97" t="s">
        <v>4803</v>
      </c>
      <c r="C2937" s="101" t="s">
        <v>384</v>
      </c>
      <c r="D2937" s="100" t="s">
        <v>342</v>
      </c>
      <c r="E2937" s="102" t="s">
        <v>343</v>
      </c>
      <c r="F2937" s="102" t="s">
        <v>344</v>
      </c>
      <c r="G2937" s="102" t="s">
        <v>343</v>
      </c>
      <c r="H2937" s="102" t="s">
        <v>344</v>
      </c>
      <c r="I2937" s="102" t="s">
        <v>343</v>
      </c>
      <c r="J2937" s="100" t="s">
        <v>345</v>
      </c>
      <c r="K2937" s="100" t="s">
        <v>346</v>
      </c>
      <c r="L2937" s="100" t="s">
        <v>347</v>
      </c>
    </row>
    <row r="2938" spans="1:12" hidden="1" x14ac:dyDescent="0.3">
      <c r="A2938" s="100" t="s">
        <v>4804</v>
      </c>
      <c r="B2938" s="97" t="s">
        <v>4805</v>
      </c>
      <c r="C2938" s="101" t="s">
        <v>356</v>
      </c>
      <c r="D2938" s="100" t="s">
        <v>363</v>
      </c>
      <c r="E2938" s="102" t="s">
        <v>364</v>
      </c>
      <c r="F2938" s="102" t="s">
        <v>364</v>
      </c>
      <c r="G2938" s="102" t="s">
        <v>364</v>
      </c>
      <c r="H2938" s="102" t="s">
        <v>364</v>
      </c>
      <c r="I2938" s="102" t="s">
        <v>364</v>
      </c>
      <c r="J2938" s="100" t="s">
        <v>365</v>
      </c>
      <c r="K2938" s="100" t="s">
        <v>346</v>
      </c>
      <c r="L2938" s="100" t="s">
        <v>347</v>
      </c>
    </row>
    <row r="2939" spans="1:12" hidden="1" x14ac:dyDescent="0.3">
      <c r="A2939" s="100" t="s">
        <v>4806</v>
      </c>
      <c r="B2939" s="97" t="s">
        <v>449</v>
      </c>
      <c r="C2939" s="101" t="s">
        <v>493</v>
      </c>
      <c r="D2939" s="100" t="s">
        <v>351</v>
      </c>
      <c r="E2939" s="102" t="s">
        <v>343</v>
      </c>
      <c r="F2939" s="102" t="s">
        <v>344</v>
      </c>
      <c r="G2939" s="102" t="s">
        <v>343</v>
      </c>
      <c r="H2939" s="102" t="s">
        <v>344</v>
      </c>
      <c r="I2939" s="102" t="s">
        <v>343</v>
      </c>
      <c r="J2939" s="100" t="s">
        <v>345</v>
      </c>
      <c r="K2939" s="100" t="s">
        <v>346</v>
      </c>
      <c r="L2939" s="100" t="s">
        <v>347</v>
      </c>
    </row>
    <row r="2940" spans="1:12" hidden="1" x14ac:dyDescent="0.3">
      <c r="A2940" s="100" t="s">
        <v>4807</v>
      </c>
      <c r="B2940" s="97" t="s">
        <v>1334</v>
      </c>
      <c r="C2940" s="101" t="s">
        <v>415</v>
      </c>
      <c r="D2940" s="100" t="s">
        <v>351</v>
      </c>
      <c r="E2940" s="102" t="s">
        <v>393</v>
      </c>
      <c r="F2940" s="102" t="s">
        <v>393</v>
      </c>
      <c r="G2940" s="102" t="s">
        <v>393</v>
      </c>
      <c r="H2940" s="102" t="s">
        <v>393</v>
      </c>
      <c r="I2940" s="102" t="s">
        <v>393</v>
      </c>
      <c r="J2940" s="100" t="s">
        <v>345</v>
      </c>
      <c r="K2940" s="100" t="s">
        <v>346</v>
      </c>
      <c r="L2940" s="100" t="s">
        <v>347</v>
      </c>
    </row>
    <row r="2941" spans="1:12" hidden="1" x14ac:dyDescent="0.3">
      <c r="A2941" s="100" t="s">
        <v>4808</v>
      </c>
      <c r="B2941" s="97" t="s">
        <v>417</v>
      </c>
      <c r="C2941" s="101" t="s">
        <v>670</v>
      </c>
      <c r="D2941" s="100" t="s">
        <v>342</v>
      </c>
      <c r="E2941" s="102">
        <v>1.46</v>
      </c>
      <c r="F2941" s="102">
        <v>1.78</v>
      </c>
      <c r="G2941" s="102">
        <v>2.0499999999999998</v>
      </c>
      <c r="H2941" s="102">
        <v>2.15</v>
      </c>
      <c r="I2941" s="102">
        <v>1.86</v>
      </c>
      <c r="J2941" s="100" t="s">
        <v>352</v>
      </c>
      <c r="K2941" s="100" t="s">
        <v>346</v>
      </c>
      <c r="L2941" s="100" t="s">
        <v>353</v>
      </c>
    </row>
    <row r="2942" spans="1:12" hidden="1" x14ac:dyDescent="0.3">
      <c r="A2942" s="100" t="s">
        <v>4809</v>
      </c>
      <c r="B2942" s="97" t="s">
        <v>4810</v>
      </c>
      <c r="C2942" s="101" t="s">
        <v>368</v>
      </c>
      <c r="D2942" s="100" t="s">
        <v>363</v>
      </c>
      <c r="E2942" s="102" t="s">
        <v>364</v>
      </c>
      <c r="F2942" s="102" t="s">
        <v>364</v>
      </c>
      <c r="G2942" s="102" t="s">
        <v>364</v>
      </c>
      <c r="H2942" s="102" t="s">
        <v>364</v>
      </c>
      <c r="I2942" s="102" t="s">
        <v>364</v>
      </c>
      <c r="J2942" s="100" t="s">
        <v>345</v>
      </c>
      <c r="K2942" s="100" t="s">
        <v>346</v>
      </c>
      <c r="L2942" s="100" t="s">
        <v>347</v>
      </c>
    </row>
    <row r="2943" spans="1:12" hidden="1" x14ac:dyDescent="0.3">
      <c r="A2943" s="100" t="s">
        <v>4811</v>
      </c>
      <c r="B2943" s="97" t="s">
        <v>1280</v>
      </c>
      <c r="C2943" s="101" t="s">
        <v>443</v>
      </c>
      <c r="D2943" s="100" t="s">
        <v>342</v>
      </c>
      <c r="E2943" s="102" t="s">
        <v>343</v>
      </c>
      <c r="F2943" s="102" t="s">
        <v>343</v>
      </c>
      <c r="G2943" s="102" t="s">
        <v>343</v>
      </c>
      <c r="H2943" s="102" t="s">
        <v>344</v>
      </c>
      <c r="I2943" s="102" t="s">
        <v>343</v>
      </c>
      <c r="J2943" s="100" t="s">
        <v>345</v>
      </c>
      <c r="K2943" s="100" t="s">
        <v>346</v>
      </c>
      <c r="L2943" s="100" t="s">
        <v>347</v>
      </c>
    </row>
    <row r="2944" spans="1:12" hidden="1" x14ac:dyDescent="0.3">
      <c r="A2944" s="100" t="s">
        <v>4812</v>
      </c>
      <c r="B2944" s="97" t="s">
        <v>1561</v>
      </c>
      <c r="C2944" s="101" t="s">
        <v>769</v>
      </c>
      <c r="D2944" s="100" t="s">
        <v>351</v>
      </c>
      <c r="E2944" s="102" t="s">
        <v>343</v>
      </c>
      <c r="F2944" s="102" t="s">
        <v>432</v>
      </c>
      <c r="G2944" s="102" t="s">
        <v>343</v>
      </c>
      <c r="H2944" s="102" t="s">
        <v>344</v>
      </c>
      <c r="I2944" s="102" t="s">
        <v>343</v>
      </c>
      <c r="J2944" s="100" t="s">
        <v>484</v>
      </c>
      <c r="K2944" s="100" t="s">
        <v>346</v>
      </c>
      <c r="L2944" s="100" t="s">
        <v>347</v>
      </c>
    </row>
    <row r="2945" spans="1:12" hidden="1" x14ac:dyDescent="0.3">
      <c r="A2945" s="100" t="s">
        <v>4813</v>
      </c>
      <c r="B2945" s="97" t="s">
        <v>4814</v>
      </c>
      <c r="C2945" s="101" t="s">
        <v>384</v>
      </c>
      <c r="D2945" s="100" t="s">
        <v>363</v>
      </c>
      <c r="E2945" s="102" t="s">
        <v>364</v>
      </c>
      <c r="F2945" s="102" t="s">
        <v>364</v>
      </c>
      <c r="G2945" s="102" t="s">
        <v>364</v>
      </c>
      <c r="H2945" s="102" t="s">
        <v>364</v>
      </c>
      <c r="I2945" s="102" t="s">
        <v>364</v>
      </c>
      <c r="J2945" s="100" t="s">
        <v>345</v>
      </c>
      <c r="K2945" s="100" t="s">
        <v>346</v>
      </c>
      <c r="L2945" s="100" t="s">
        <v>347</v>
      </c>
    </row>
    <row r="2946" spans="1:12" hidden="1" x14ac:dyDescent="0.3">
      <c r="A2946" s="100" t="s">
        <v>4815</v>
      </c>
      <c r="B2946" s="97" t="s">
        <v>2620</v>
      </c>
      <c r="C2946" s="101" t="s">
        <v>552</v>
      </c>
      <c r="D2946" s="100" t="s">
        <v>342</v>
      </c>
      <c r="E2946" s="102">
        <v>1.48</v>
      </c>
      <c r="F2946" s="102">
        <v>1.82</v>
      </c>
      <c r="G2946" s="102">
        <v>1.84</v>
      </c>
      <c r="H2946" s="102">
        <v>2.39</v>
      </c>
      <c r="I2946" s="102">
        <v>1.88</v>
      </c>
      <c r="J2946" s="100" t="s">
        <v>352</v>
      </c>
      <c r="K2946" s="100" t="s">
        <v>346</v>
      </c>
      <c r="L2946" s="100" t="s">
        <v>353</v>
      </c>
    </row>
    <row r="2947" spans="1:12" x14ac:dyDescent="0.3">
      <c r="A2947" s="100" t="s">
        <v>4816</v>
      </c>
      <c r="B2947" s="97" t="s">
        <v>702</v>
      </c>
      <c r="C2947" s="101" t="s">
        <v>493</v>
      </c>
      <c r="D2947" s="100" t="s">
        <v>351</v>
      </c>
      <c r="E2947" s="102">
        <v>1.48</v>
      </c>
      <c r="F2947" s="102">
        <v>1.82</v>
      </c>
      <c r="G2947" s="102">
        <v>1.84</v>
      </c>
      <c r="H2947" s="102">
        <v>2.39</v>
      </c>
      <c r="I2947" s="102">
        <v>1.88</v>
      </c>
      <c r="J2947" s="100" t="s">
        <v>352</v>
      </c>
      <c r="K2947" s="100" t="s">
        <v>346</v>
      </c>
      <c r="L2947" s="100" t="s">
        <v>353</v>
      </c>
    </row>
    <row r="2948" spans="1:12" hidden="1" x14ac:dyDescent="0.3">
      <c r="A2948" s="100" t="s">
        <v>4817</v>
      </c>
      <c r="B2948" s="97" t="s">
        <v>3330</v>
      </c>
      <c r="C2948" s="101" t="s">
        <v>368</v>
      </c>
      <c r="D2948" s="100" t="s">
        <v>342</v>
      </c>
      <c r="E2948" s="102" t="s">
        <v>432</v>
      </c>
      <c r="F2948" s="102" t="s">
        <v>344</v>
      </c>
      <c r="G2948" s="102" t="s">
        <v>343</v>
      </c>
      <c r="H2948" s="102" t="s">
        <v>344</v>
      </c>
      <c r="I2948" s="102" t="s">
        <v>344</v>
      </c>
      <c r="J2948" s="100" t="s">
        <v>345</v>
      </c>
      <c r="K2948" s="100" t="s">
        <v>346</v>
      </c>
      <c r="L2948" s="100" t="s">
        <v>347</v>
      </c>
    </row>
    <row r="2949" spans="1:12" hidden="1" x14ac:dyDescent="0.3">
      <c r="A2949" s="100" t="s">
        <v>4818</v>
      </c>
      <c r="B2949" s="97" t="s">
        <v>4819</v>
      </c>
      <c r="C2949" s="101" t="s">
        <v>356</v>
      </c>
      <c r="D2949" s="100" t="s">
        <v>351</v>
      </c>
      <c r="E2949" s="102">
        <v>2.4940000000000002</v>
      </c>
      <c r="F2949" s="102">
        <v>2.41</v>
      </c>
      <c r="G2949" s="102">
        <v>2.3090000000000002</v>
      </c>
      <c r="H2949" s="102">
        <v>2.516</v>
      </c>
      <c r="I2949" s="102">
        <v>2.4319999999999999</v>
      </c>
      <c r="J2949" s="100" t="s">
        <v>435</v>
      </c>
      <c r="K2949" s="100" t="s">
        <v>346</v>
      </c>
      <c r="L2949" s="100" t="s">
        <v>353</v>
      </c>
    </row>
    <row r="2950" spans="1:12" hidden="1" x14ac:dyDescent="0.3">
      <c r="A2950" s="100" t="s">
        <v>4820</v>
      </c>
      <c r="B2950" s="97" t="s">
        <v>4821</v>
      </c>
      <c r="C2950" s="101" t="s">
        <v>514</v>
      </c>
      <c r="D2950" s="100" t="s">
        <v>342</v>
      </c>
      <c r="E2950" s="102">
        <v>2.9489999999999998</v>
      </c>
      <c r="F2950" s="102">
        <v>2.9180000000000001</v>
      </c>
      <c r="G2950" s="102">
        <v>1.63</v>
      </c>
      <c r="H2950" s="102">
        <v>2.1800000000000002</v>
      </c>
      <c r="I2950" s="102">
        <v>2.419</v>
      </c>
      <c r="J2950" s="100" t="s">
        <v>484</v>
      </c>
      <c r="K2950" s="100" t="s">
        <v>346</v>
      </c>
      <c r="L2950" s="100" t="s">
        <v>353</v>
      </c>
    </row>
    <row r="2951" spans="1:12" hidden="1" x14ac:dyDescent="0.3">
      <c r="A2951" s="100" t="s">
        <v>4822</v>
      </c>
      <c r="B2951" s="97" t="s">
        <v>720</v>
      </c>
      <c r="C2951" s="101" t="s">
        <v>1515</v>
      </c>
      <c r="D2951" s="100" t="s">
        <v>351</v>
      </c>
      <c r="E2951" s="102" t="s">
        <v>393</v>
      </c>
      <c r="F2951" s="102" t="s">
        <v>393</v>
      </c>
      <c r="G2951" s="102" t="s">
        <v>393</v>
      </c>
      <c r="H2951" s="102" t="s">
        <v>393</v>
      </c>
      <c r="I2951" s="102" t="s">
        <v>393</v>
      </c>
      <c r="J2951" s="100" t="s">
        <v>345</v>
      </c>
      <c r="K2951" s="100" t="s">
        <v>346</v>
      </c>
      <c r="L2951" s="100" t="s">
        <v>347</v>
      </c>
    </row>
    <row r="2952" spans="1:12" hidden="1" x14ac:dyDescent="0.3">
      <c r="A2952" s="100" t="s">
        <v>4823</v>
      </c>
      <c r="B2952" s="97" t="s">
        <v>4218</v>
      </c>
      <c r="C2952" s="101" t="s">
        <v>984</v>
      </c>
      <c r="D2952" s="100" t="s">
        <v>351</v>
      </c>
      <c r="E2952" s="102" t="s">
        <v>343</v>
      </c>
      <c r="F2952" s="102" t="s">
        <v>432</v>
      </c>
      <c r="G2952" s="102" t="s">
        <v>343</v>
      </c>
      <c r="H2952" s="102" t="s">
        <v>344</v>
      </c>
      <c r="I2952" s="102" t="s">
        <v>343</v>
      </c>
      <c r="J2952" s="100" t="s">
        <v>345</v>
      </c>
      <c r="K2952" s="100" t="s">
        <v>346</v>
      </c>
      <c r="L2952" s="100" t="s">
        <v>347</v>
      </c>
    </row>
    <row r="2953" spans="1:12" hidden="1" x14ac:dyDescent="0.3">
      <c r="A2953" s="100" t="s">
        <v>4824</v>
      </c>
      <c r="B2953" s="97" t="s">
        <v>626</v>
      </c>
      <c r="C2953" s="101" t="s">
        <v>466</v>
      </c>
      <c r="D2953" s="100" t="s">
        <v>351</v>
      </c>
      <c r="E2953" s="102" t="s">
        <v>393</v>
      </c>
      <c r="F2953" s="102" t="s">
        <v>393</v>
      </c>
      <c r="G2953" s="102" t="s">
        <v>393</v>
      </c>
      <c r="H2953" s="102" t="s">
        <v>393</v>
      </c>
      <c r="I2953" s="102" t="s">
        <v>393</v>
      </c>
      <c r="J2953" s="100" t="s">
        <v>345</v>
      </c>
      <c r="K2953" s="100" t="s">
        <v>346</v>
      </c>
      <c r="L2953" s="100" t="s">
        <v>347</v>
      </c>
    </row>
    <row r="2954" spans="1:12" hidden="1" x14ac:dyDescent="0.3">
      <c r="A2954" s="100" t="s">
        <v>4825</v>
      </c>
      <c r="B2954" s="97" t="s">
        <v>498</v>
      </c>
      <c r="C2954" s="101" t="s">
        <v>523</v>
      </c>
      <c r="D2954" s="100" t="s">
        <v>351</v>
      </c>
      <c r="E2954" s="102" t="s">
        <v>393</v>
      </c>
      <c r="F2954" s="102" t="s">
        <v>393</v>
      </c>
      <c r="G2954" s="102" t="s">
        <v>393</v>
      </c>
      <c r="H2954" s="102" t="s">
        <v>393</v>
      </c>
      <c r="I2954" s="102" t="s">
        <v>393</v>
      </c>
      <c r="J2954" s="100" t="s">
        <v>345</v>
      </c>
      <c r="K2954" s="100" t="s">
        <v>346</v>
      </c>
      <c r="L2954" s="100" t="s">
        <v>347</v>
      </c>
    </row>
    <row r="2955" spans="1:12" hidden="1" x14ac:dyDescent="0.3">
      <c r="A2955" s="100" t="s">
        <v>4826</v>
      </c>
      <c r="B2955" s="97" t="s">
        <v>4827</v>
      </c>
      <c r="C2955" s="101" t="s">
        <v>460</v>
      </c>
      <c r="D2955" s="100" t="s">
        <v>351</v>
      </c>
      <c r="E2955" s="102">
        <v>1.58</v>
      </c>
      <c r="F2955" s="102">
        <v>1.64</v>
      </c>
      <c r="G2955" s="102">
        <v>1.83</v>
      </c>
      <c r="H2955" s="102">
        <v>2.2799999999999998</v>
      </c>
      <c r="I2955" s="102">
        <v>1.83</v>
      </c>
      <c r="J2955" s="100" t="s">
        <v>352</v>
      </c>
      <c r="K2955" s="100" t="s">
        <v>346</v>
      </c>
      <c r="L2955" s="100" t="s">
        <v>353</v>
      </c>
    </row>
    <row r="2956" spans="1:12" hidden="1" x14ac:dyDescent="0.3">
      <c r="A2956" s="100" t="s">
        <v>4828</v>
      </c>
      <c r="B2956" s="97" t="s">
        <v>566</v>
      </c>
      <c r="C2956" s="101" t="s">
        <v>686</v>
      </c>
      <c r="D2956" s="100" t="s">
        <v>342</v>
      </c>
      <c r="E2956" s="102" t="s">
        <v>343</v>
      </c>
      <c r="F2956" s="102" t="s">
        <v>343</v>
      </c>
      <c r="G2956" s="102" t="s">
        <v>343</v>
      </c>
      <c r="H2956" s="102" t="s">
        <v>344</v>
      </c>
      <c r="I2956" s="102" t="s">
        <v>343</v>
      </c>
      <c r="J2956" s="100" t="s">
        <v>345</v>
      </c>
      <c r="K2956" s="100" t="s">
        <v>346</v>
      </c>
      <c r="L2956" s="100" t="s">
        <v>347</v>
      </c>
    </row>
    <row r="2957" spans="1:12" hidden="1" x14ac:dyDescent="0.3">
      <c r="A2957" s="100" t="s">
        <v>4829</v>
      </c>
      <c r="B2957" s="97" t="s">
        <v>4830</v>
      </c>
      <c r="C2957" s="101" t="s">
        <v>438</v>
      </c>
      <c r="D2957" s="100" t="s">
        <v>351</v>
      </c>
      <c r="E2957" s="102" t="s">
        <v>393</v>
      </c>
      <c r="F2957" s="102" t="s">
        <v>393</v>
      </c>
      <c r="G2957" s="102" t="s">
        <v>393</v>
      </c>
      <c r="H2957" s="102" t="s">
        <v>393</v>
      </c>
      <c r="I2957" s="102" t="s">
        <v>393</v>
      </c>
      <c r="J2957" s="100" t="s">
        <v>345</v>
      </c>
      <c r="K2957" s="100" t="s">
        <v>346</v>
      </c>
      <c r="L2957" s="100" t="s">
        <v>347</v>
      </c>
    </row>
    <row r="2958" spans="1:12" hidden="1" x14ac:dyDescent="0.3">
      <c r="A2958" s="100" t="s">
        <v>4831</v>
      </c>
      <c r="B2958" s="97" t="s">
        <v>735</v>
      </c>
      <c r="C2958" s="101" t="s">
        <v>418</v>
      </c>
      <c r="D2958" s="100" t="s">
        <v>351</v>
      </c>
      <c r="E2958" s="102" t="s">
        <v>393</v>
      </c>
      <c r="F2958" s="102" t="s">
        <v>393</v>
      </c>
      <c r="G2958" s="102" t="s">
        <v>393</v>
      </c>
      <c r="H2958" s="102" t="s">
        <v>393</v>
      </c>
      <c r="I2958" s="102" t="s">
        <v>393</v>
      </c>
      <c r="J2958" s="100" t="s">
        <v>345</v>
      </c>
      <c r="K2958" s="100" t="s">
        <v>346</v>
      </c>
      <c r="L2958" s="100" t="s">
        <v>347</v>
      </c>
    </row>
    <row r="2959" spans="1:12" hidden="1" x14ac:dyDescent="0.3">
      <c r="A2959" s="100" t="s">
        <v>4832</v>
      </c>
      <c r="B2959" s="97" t="s">
        <v>4833</v>
      </c>
      <c r="C2959" s="101" t="s">
        <v>384</v>
      </c>
      <c r="D2959" s="100" t="s">
        <v>342</v>
      </c>
      <c r="E2959" s="102" t="s">
        <v>432</v>
      </c>
      <c r="F2959" s="102" t="s">
        <v>344</v>
      </c>
      <c r="G2959" s="102" t="s">
        <v>344</v>
      </c>
      <c r="H2959" s="102" t="s">
        <v>344</v>
      </c>
      <c r="I2959" s="102" t="s">
        <v>344</v>
      </c>
      <c r="J2959" s="100" t="s">
        <v>345</v>
      </c>
      <c r="K2959" s="100" t="s">
        <v>346</v>
      </c>
      <c r="L2959" s="100" t="s">
        <v>347</v>
      </c>
    </row>
    <row r="2960" spans="1:12" hidden="1" x14ac:dyDescent="0.3">
      <c r="A2960" s="100" t="s">
        <v>4834</v>
      </c>
      <c r="B2960" s="97" t="s">
        <v>411</v>
      </c>
      <c r="C2960" s="101" t="s">
        <v>1946</v>
      </c>
      <c r="D2960" s="100" t="s">
        <v>351</v>
      </c>
      <c r="E2960" s="102" t="s">
        <v>393</v>
      </c>
      <c r="F2960" s="102" t="s">
        <v>393</v>
      </c>
      <c r="G2960" s="102" t="s">
        <v>393</v>
      </c>
      <c r="H2960" s="102" t="s">
        <v>393</v>
      </c>
      <c r="I2960" s="102" t="s">
        <v>393</v>
      </c>
      <c r="J2960" s="100" t="s">
        <v>345</v>
      </c>
      <c r="K2960" s="100" t="s">
        <v>346</v>
      </c>
      <c r="L2960" s="100" t="s">
        <v>347</v>
      </c>
    </row>
    <row r="2961" spans="1:12" hidden="1" x14ac:dyDescent="0.3">
      <c r="A2961" s="100" t="s">
        <v>4835</v>
      </c>
      <c r="B2961" s="97" t="s">
        <v>679</v>
      </c>
      <c r="C2961" s="101" t="s">
        <v>389</v>
      </c>
      <c r="D2961" s="100" t="s">
        <v>351</v>
      </c>
      <c r="E2961" s="102" t="s">
        <v>393</v>
      </c>
      <c r="F2961" s="102" t="s">
        <v>393</v>
      </c>
      <c r="G2961" s="102" t="s">
        <v>393</v>
      </c>
      <c r="H2961" s="102" t="s">
        <v>393</v>
      </c>
      <c r="I2961" s="102" t="s">
        <v>393</v>
      </c>
      <c r="J2961" s="100" t="s">
        <v>345</v>
      </c>
      <c r="K2961" s="100" t="s">
        <v>346</v>
      </c>
      <c r="L2961" s="100" t="s">
        <v>347</v>
      </c>
    </row>
    <row r="2962" spans="1:12" hidden="1" x14ac:dyDescent="0.3">
      <c r="A2962" s="100" t="s">
        <v>4836</v>
      </c>
      <c r="B2962" s="97" t="s">
        <v>1517</v>
      </c>
      <c r="C2962" s="101" t="s">
        <v>350</v>
      </c>
      <c r="D2962" s="100" t="s">
        <v>342</v>
      </c>
      <c r="E2962" s="102">
        <v>1.35</v>
      </c>
      <c r="F2962" s="102">
        <v>1.75</v>
      </c>
      <c r="G2962" s="102">
        <v>1.82</v>
      </c>
      <c r="H2962" s="102">
        <v>2.1800000000000002</v>
      </c>
      <c r="I2962" s="102">
        <v>1.77</v>
      </c>
      <c r="J2962" s="100" t="s">
        <v>352</v>
      </c>
      <c r="K2962" s="100" t="s">
        <v>346</v>
      </c>
      <c r="L2962" s="100" t="s">
        <v>353</v>
      </c>
    </row>
    <row r="2963" spans="1:12" hidden="1" x14ac:dyDescent="0.3">
      <c r="A2963" s="100" t="s">
        <v>4837</v>
      </c>
      <c r="B2963" s="97" t="s">
        <v>599</v>
      </c>
      <c r="C2963" s="101" t="s">
        <v>1562</v>
      </c>
      <c r="D2963" s="100" t="s">
        <v>351</v>
      </c>
      <c r="E2963" s="102" t="s">
        <v>343</v>
      </c>
      <c r="F2963" s="102" t="s">
        <v>432</v>
      </c>
      <c r="G2963" s="102" t="s">
        <v>343</v>
      </c>
      <c r="H2963" s="102" t="s">
        <v>344</v>
      </c>
      <c r="I2963" s="102" t="s">
        <v>343</v>
      </c>
      <c r="J2963" s="100" t="s">
        <v>484</v>
      </c>
      <c r="K2963" s="100" t="s">
        <v>346</v>
      </c>
      <c r="L2963" s="100" t="s">
        <v>347</v>
      </c>
    </row>
    <row r="2964" spans="1:12" hidden="1" x14ac:dyDescent="0.3">
      <c r="A2964" s="100" t="s">
        <v>4838</v>
      </c>
      <c r="B2964" s="97" t="s">
        <v>1154</v>
      </c>
      <c r="C2964" s="101" t="s">
        <v>350</v>
      </c>
      <c r="D2964" s="100" t="s">
        <v>351</v>
      </c>
      <c r="E2964" s="102">
        <v>2.1429999999999998</v>
      </c>
      <c r="F2964" s="102" t="s">
        <v>344</v>
      </c>
      <c r="G2964" s="102">
        <v>1.83</v>
      </c>
      <c r="H2964" s="102">
        <v>2.1800000000000002</v>
      </c>
      <c r="I2964" s="102">
        <v>2.0379999999999998</v>
      </c>
      <c r="J2964" s="100" t="s">
        <v>435</v>
      </c>
      <c r="K2964" s="100" t="s">
        <v>346</v>
      </c>
      <c r="L2964" s="100" t="s">
        <v>353</v>
      </c>
    </row>
    <row r="2965" spans="1:12" hidden="1" x14ac:dyDescent="0.3">
      <c r="A2965" s="100" t="s">
        <v>4839</v>
      </c>
      <c r="B2965" s="97" t="s">
        <v>4840</v>
      </c>
      <c r="C2965" s="101" t="s">
        <v>384</v>
      </c>
      <c r="D2965" s="100" t="s">
        <v>351</v>
      </c>
      <c r="E2965" s="102" t="s">
        <v>344</v>
      </c>
      <c r="F2965" s="102" t="s">
        <v>344</v>
      </c>
      <c r="G2965" s="102" t="s">
        <v>344</v>
      </c>
      <c r="H2965" s="102" t="s">
        <v>344</v>
      </c>
      <c r="I2965" s="102" t="s">
        <v>344</v>
      </c>
      <c r="J2965" s="100" t="s">
        <v>345</v>
      </c>
      <c r="K2965" s="100" t="s">
        <v>346</v>
      </c>
      <c r="L2965" s="100" t="s">
        <v>347</v>
      </c>
    </row>
    <row r="2966" spans="1:12" hidden="1" x14ac:dyDescent="0.3">
      <c r="A2966" s="100" t="s">
        <v>4841</v>
      </c>
      <c r="B2966" s="97" t="s">
        <v>4842</v>
      </c>
      <c r="C2966" s="101" t="s">
        <v>514</v>
      </c>
      <c r="D2966" s="100" t="s">
        <v>363</v>
      </c>
      <c r="E2966" s="102" t="s">
        <v>343</v>
      </c>
      <c r="F2966" s="102" t="s">
        <v>343</v>
      </c>
      <c r="G2966" s="102" t="s">
        <v>343</v>
      </c>
      <c r="H2966" s="102" t="s">
        <v>344</v>
      </c>
      <c r="I2966" s="102" t="s">
        <v>343</v>
      </c>
      <c r="J2966" s="100" t="s">
        <v>484</v>
      </c>
      <c r="K2966" s="100" t="s">
        <v>346</v>
      </c>
      <c r="L2966" s="100" t="s">
        <v>347</v>
      </c>
    </row>
    <row r="2967" spans="1:12" hidden="1" x14ac:dyDescent="0.3">
      <c r="A2967" s="100" t="s">
        <v>4843</v>
      </c>
      <c r="B2967" s="97" t="s">
        <v>1336</v>
      </c>
      <c r="C2967" s="101" t="s">
        <v>713</v>
      </c>
      <c r="D2967" s="100" t="s">
        <v>351</v>
      </c>
      <c r="E2967" s="102">
        <v>1.37</v>
      </c>
      <c r="F2967" s="102">
        <v>1.74</v>
      </c>
      <c r="G2967" s="102">
        <v>1.83</v>
      </c>
      <c r="H2967" s="102">
        <v>2.15</v>
      </c>
      <c r="I2967" s="102">
        <v>1.77</v>
      </c>
      <c r="J2967" s="100" t="s">
        <v>352</v>
      </c>
      <c r="K2967" s="100" t="s">
        <v>346</v>
      </c>
      <c r="L2967" s="100" t="s">
        <v>353</v>
      </c>
    </row>
    <row r="2968" spans="1:12" hidden="1" x14ac:dyDescent="0.3">
      <c r="A2968" s="100" t="s">
        <v>4844</v>
      </c>
      <c r="B2968" s="97" t="s">
        <v>4845</v>
      </c>
      <c r="C2968" s="101" t="s">
        <v>356</v>
      </c>
      <c r="D2968" s="100" t="s">
        <v>351</v>
      </c>
      <c r="E2968" s="102">
        <v>1.76</v>
      </c>
      <c r="F2968" s="102">
        <v>1.8</v>
      </c>
      <c r="G2968" s="102">
        <v>1.93</v>
      </c>
      <c r="H2968" s="102">
        <v>2.1800000000000002</v>
      </c>
      <c r="I2968" s="102">
        <v>1.92</v>
      </c>
      <c r="J2968" s="100" t="s">
        <v>352</v>
      </c>
      <c r="K2968" s="100" t="s">
        <v>346</v>
      </c>
      <c r="L2968" s="100" t="s">
        <v>353</v>
      </c>
    </row>
    <row r="2969" spans="1:12" hidden="1" x14ac:dyDescent="0.3">
      <c r="A2969" s="100" t="s">
        <v>4846</v>
      </c>
      <c r="B2969" s="97" t="s">
        <v>1008</v>
      </c>
      <c r="C2969" s="101" t="s">
        <v>713</v>
      </c>
      <c r="D2969" s="100" t="s">
        <v>342</v>
      </c>
      <c r="E2969" s="102" t="s">
        <v>343</v>
      </c>
      <c r="F2969" s="102" t="s">
        <v>343</v>
      </c>
      <c r="G2969" s="102" t="s">
        <v>343</v>
      </c>
      <c r="H2969" s="102" t="s">
        <v>344</v>
      </c>
      <c r="I2969" s="102" t="s">
        <v>343</v>
      </c>
      <c r="J2969" s="100" t="s">
        <v>345</v>
      </c>
      <c r="K2969" s="100" t="s">
        <v>346</v>
      </c>
      <c r="L2969" s="100" t="s">
        <v>347</v>
      </c>
    </row>
    <row r="2970" spans="1:12" hidden="1" x14ac:dyDescent="0.3">
      <c r="A2970" s="100" t="s">
        <v>4847</v>
      </c>
      <c r="B2970" s="97" t="s">
        <v>4848</v>
      </c>
      <c r="C2970" s="101" t="s">
        <v>384</v>
      </c>
      <c r="D2970" s="100" t="s">
        <v>351</v>
      </c>
      <c r="E2970" s="102" t="s">
        <v>364</v>
      </c>
      <c r="F2970" s="102" t="s">
        <v>364</v>
      </c>
      <c r="G2970" s="102" t="s">
        <v>364</v>
      </c>
      <c r="H2970" s="102" t="s">
        <v>364</v>
      </c>
      <c r="I2970" s="102" t="s">
        <v>364</v>
      </c>
      <c r="J2970" s="100" t="s">
        <v>345</v>
      </c>
      <c r="K2970" s="100" t="s">
        <v>346</v>
      </c>
      <c r="L2970" s="100" t="s">
        <v>347</v>
      </c>
    </row>
    <row r="2971" spans="1:12" hidden="1" x14ac:dyDescent="0.3">
      <c r="A2971" s="100" t="s">
        <v>4849</v>
      </c>
      <c r="B2971" s="97" t="s">
        <v>4850</v>
      </c>
      <c r="C2971" s="101" t="s">
        <v>984</v>
      </c>
      <c r="D2971" s="100" t="s">
        <v>342</v>
      </c>
      <c r="E2971" s="102" t="s">
        <v>343</v>
      </c>
      <c r="F2971" s="102" t="s">
        <v>432</v>
      </c>
      <c r="G2971" s="102" t="s">
        <v>343</v>
      </c>
      <c r="H2971" s="102" t="s">
        <v>344</v>
      </c>
      <c r="I2971" s="102" t="s">
        <v>343</v>
      </c>
      <c r="J2971" s="100" t="s">
        <v>345</v>
      </c>
      <c r="K2971" s="100" t="s">
        <v>346</v>
      </c>
      <c r="L2971" s="100" t="s">
        <v>347</v>
      </c>
    </row>
    <row r="2972" spans="1:12" hidden="1" x14ac:dyDescent="0.3">
      <c r="A2972" s="100" t="s">
        <v>4851</v>
      </c>
      <c r="B2972" s="97" t="s">
        <v>821</v>
      </c>
      <c r="C2972" s="101" t="s">
        <v>670</v>
      </c>
      <c r="D2972" s="100" t="s">
        <v>351</v>
      </c>
      <c r="E2972" s="102">
        <v>1.48</v>
      </c>
      <c r="F2972" s="102">
        <v>1.82</v>
      </c>
      <c r="G2972" s="102">
        <v>1.84</v>
      </c>
      <c r="H2972" s="102">
        <v>2.39</v>
      </c>
      <c r="I2972" s="102">
        <v>1.88</v>
      </c>
      <c r="J2972" s="100" t="s">
        <v>352</v>
      </c>
      <c r="K2972" s="100" t="s">
        <v>346</v>
      </c>
      <c r="L2972" s="100" t="s">
        <v>353</v>
      </c>
    </row>
    <row r="2973" spans="1:12" x14ac:dyDescent="0.3">
      <c r="A2973" s="100" t="s">
        <v>4852</v>
      </c>
      <c r="B2973" s="97" t="s">
        <v>377</v>
      </c>
      <c r="C2973" s="101" t="s">
        <v>415</v>
      </c>
      <c r="D2973" s="100" t="s">
        <v>351</v>
      </c>
      <c r="E2973" s="102">
        <v>1.48</v>
      </c>
      <c r="F2973" s="102">
        <v>1.82</v>
      </c>
      <c r="G2973" s="102">
        <v>1.84</v>
      </c>
      <c r="H2973" s="102">
        <v>2.39</v>
      </c>
      <c r="I2973" s="102">
        <v>1.88</v>
      </c>
      <c r="J2973" s="100" t="s">
        <v>352</v>
      </c>
      <c r="K2973" s="100" t="s">
        <v>346</v>
      </c>
      <c r="L2973" s="100" t="s">
        <v>353</v>
      </c>
    </row>
    <row r="2974" spans="1:12" hidden="1" x14ac:dyDescent="0.3">
      <c r="A2974" s="100" t="s">
        <v>4853</v>
      </c>
      <c r="B2974" s="97" t="s">
        <v>4854</v>
      </c>
      <c r="C2974" s="101" t="s">
        <v>356</v>
      </c>
      <c r="D2974" s="100" t="s">
        <v>342</v>
      </c>
      <c r="E2974" s="102">
        <v>1.9</v>
      </c>
      <c r="F2974" s="102">
        <v>2.12</v>
      </c>
      <c r="G2974" s="102">
        <v>2.19</v>
      </c>
      <c r="H2974" s="102">
        <v>2.37</v>
      </c>
      <c r="I2974" s="102">
        <v>2.15</v>
      </c>
      <c r="J2974" s="100" t="s">
        <v>352</v>
      </c>
      <c r="K2974" s="100" t="s">
        <v>346</v>
      </c>
      <c r="L2974" s="100" t="s">
        <v>353</v>
      </c>
    </row>
    <row r="2975" spans="1:12" hidden="1" x14ac:dyDescent="0.3">
      <c r="A2975" s="100" t="s">
        <v>4855</v>
      </c>
      <c r="B2975" s="97" t="s">
        <v>650</v>
      </c>
      <c r="C2975" s="101" t="s">
        <v>325</v>
      </c>
      <c r="D2975" s="100" t="s">
        <v>351</v>
      </c>
      <c r="E2975" s="102" t="s">
        <v>343</v>
      </c>
      <c r="F2975" s="102" t="s">
        <v>343</v>
      </c>
      <c r="G2975" s="102" t="s">
        <v>343</v>
      </c>
      <c r="H2975" s="102" t="s">
        <v>344</v>
      </c>
      <c r="I2975" s="102" t="s">
        <v>343</v>
      </c>
      <c r="J2975" s="100" t="s">
        <v>345</v>
      </c>
      <c r="K2975" s="100" t="s">
        <v>346</v>
      </c>
      <c r="L2975" s="100" t="s">
        <v>347</v>
      </c>
    </row>
    <row r="2976" spans="1:12" hidden="1" x14ac:dyDescent="0.3">
      <c r="A2976" s="100" t="s">
        <v>4856</v>
      </c>
      <c r="B2976" s="97" t="s">
        <v>1517</v>
      </c>
      <c r="C2976" s="101" t="s">
        <v>443</v>
      </c>
      <c r="D2976" s="100" t="s">
        <v>342</v>
      </c>
      <c r="E2976" s="102">
        <v>1.35</v>
      </c>
      <c r="F2976" s="102">
        <v>1.75</v>
      </c>
      <c r="G2976" s="102">
        <v>1.82</v>
      </c>
      <c r="H2976" s="102">
        <v>2.1800000000000002</v>
      </c>
      <c r="I2976" s="102">
        <v>1.78</v>
      </c>
      <c r="J2976" s="100" t="s">
        <v>352</v>
      </c>
      <c r="K2976" s="100" t="s">
        <v>346</v>
      </c>
      <c r="L2976" s="100" t="s">
        <v>353</v>
      </c>
    </row>
    <row r="2977" spans="1:12" hidden="1" x14ac:dyDescent="0.3">
      <c r="A2977" s="100" t="s">
        <v>4857</v>
      </c>
      <c r="B2977" s="97" t="s">
        <v>4858</v>
      </c>
      <c r="C2977" s="101" t="s">
        <v>1332</v>
      </c>
      <c r="D2977" s="100" t="s">
        <v>351</v>
      </c>
      <c r="E2977" s="102">
        <v>1.73</v>
      </c>
      <c r="F2977" s="102">
        <v>2.17</v>
      </c>
      <c r="G2977" s="102">
        <v>1.73</v>
      </c>
      <c r="H2977" s="102">
        <v>1.73</v>
      </c>
      <c r="I2977" s="102">
        <v>1.84</v>
      </c>
      <c r="J2977" s="100" t="s">
        <v>352</v>
      </c>
      <c r="K2977" s="100" t="s">
        <v>346</v>
      </c>
      <c r="L2977" s="100" t="s">
        <v>353</v>
      </c>
    </row>
    <row r="2978" spans="1:12" hidden="1" x14ac:dyDescent="0.3">
      <c r="A2978" s="100" t="s">
        <v>4859</v>
      </c>
      <c r="B2978" s="97" t="s">
        <v>505</v>
      </c>
      <c r="C2978" s="101" t="s">
        <v>466</v>
      </c>
      <c r="D2978" s="100" t="s">
        <v>351</v>
      </c>
      <c r="E2978" s="102" t="s">
        <v>393</v>
      </c>
      <c r="F2978" s="102" t="s">
        <v>393</v>
      </c>
      <c r="G2978" s="102" t="s">
        <v>393</v>
      </c>
      <c r="H2978" s="102" t="s">
        <v>393</v>
      </c>
      <c r="I2978" s="102" t="s">
        <v>393</v>
      </c>
      <c r="J2978" s="100" t="s">
        <v>345</v>
      </c>
      <c r="K2978" s="100" t="s">
        <v>346</v>
      </c>
      <c r="L2978" s="100" t="s">
        <v>347</v>
      </c>
    </row>
    <row r="2979" spans="1:12" hidden="1" x14ac:dyDescent="0.3">
      <c r="A2979" s="100" t="s">
        <v>4860</v>
      </c>
      <c r="B2979" s="97" t="s">
        <v>3798</v>
      </c>
      <c r="C2979" s="101" t="s">
        <v>384</v>
      </c>
      <c r="D2979" s="100" t="s">
        <v>342</v>
      </c>
      <c r="E2979" s="102" t="s">
        <v>432</v>
      </c>
      <c r="F2979" s="102" t="s">
        <v>344</v>
      </c>
      <c r="G2979" s="102" t="s">
        <v>344</v>
      </c>
      <c r="H2979" s="102" t="s">
        <v>344</v>
      </c>
      <c r="I2979" s="102" t="s">
        <v>344</v>
      </c>
      <c r="J2979" s="100" t="s">
        <v>345</v>
      </c>
      <c r="K2979" s="100" t="s">
        <v>346</v>
      </c>
      <c r="L2979" s="100" t="s">
        <v>347</v>
      </c>
    </row>
    <row r="2980" spans="1:12" hidden="1" x14ac:dyDescent="0.3">
      <c r="A2980" s="100" t="s">
        <v>4861</v>
      </c>
      <c r="B2980" s="97" t="s">
        <v>486</v>
      </c>
      <c r="C2980" s="101" t="s">
        <v>670</v>
      </c>
      <c r="D2980" s="100" t="s">
        <v>351</v>
      </c>
      <c r="E2980" s="102" t="s">
        <v>344</v>
      </c>
      <c r="F2980" s="102" t="s">
        <v>343</v>
      </c>
      <c r="G2980" s="102" t="s">
        <v>343</v>
      </c>
      <c r="H2980" s="102" t="s">
        <v>344</v>
      </c>
      <c r="I2980" s="102" t="s">
        <v>343</v>
      </c>
      <c r="J2980" s="100" t="s">
        <v>345</v>
      </c>
      <c r="K2980" s="100" t="s">
        <v>346</v>
      </c>
      <c r="L2980" s="100" t="s">
        <v>347</v>
      </c>
    </row>
    <row r="2981" spans="1:12" hidden="1" x14ac:dyDescent="0.3">
      <c r="A2981" s="100" t="s">
        <v>4862</v>
      </c>
      <c r="B2981" s="97" t="s">
        <v>634</v>
      </c>
      <c r="C2981" s="101" t="s">
        <v>371</v>
      </c>
      <c r="D2981" s="100" t="s">
        <v>351</v>
      </c>
      <c r="E2981" s="102" t="s">
        <v>344</v>
      </c>
      <c r="F2981" s="102" t="s">
        <v>343</v>
      </c>
      <c r="G2981" s="102" t="s">
        <v>343</v>
      </c>
      <c r="H2981" s="102" t="s">
        <v>344</v>
      </c>
      <c r="I2981" s="102" t="s">
        <v>343</v>
      </c>
      <c r="J2981" s="100" t="s">
        <v>345</v>
      </c>
      <c r="K2981" s="100" t="s">
        <v>346</v>
      </c>
      <c r="L2981" s="100" t="s">
        <v>347</v>
      </c>
    </row>
    <row r="2982" spans="1:12" hidden="1" x14ac:dyDescent="0.3">
      <c r="A2982" s="100" t="s">
        <v>4863</v>
      </c>
      <c r="B2982" s="97" t="s">
        <v>451</v>
      </c>
      <c r="C2982" s="101" t="s">
        <v>703</v>
      </c>
      <c r="D2982" s="100" t="s">
        <v>351</v>
      </c>
      <c r="E2982" s="102" t="s">
        <v>343</v>
      </c>
      <c r="F2982" s="102" t="s">
        <v>343</v>
      </c>
      <c r="G2982" s="102" t="s">
        <v>343</v>
      </c>
      <c r="H2982" s="102" t="s">
        <v>344</v>
      </c>
      <c r="I2982" s="102" t="s">
        <v>343</v>
      </c>
      <c r="J2982" s="100" t="s">
        <v>345</v>
      </c>
      <c r="K2982" s="100" t="s">
        <v>346</v>
      </c>
      <c r="L2982" s="100" t="s">
        <v>347</v>
      </c>
    </row>
    <row r="2983" spans="1:12" hidden="1" x14ac:dyDescent="0.3">
      <c r="A2983" s="100" t="s">
        <v>4864</v>
      </c>
      <c r="B2983" s="97" t="s">
        <v>745</v>
      </c>
      <c r="C2983" s="101" t="s">
        <v>726</v>
      </c>
      <c r="D2983" s="100" t="s">
        <v>342</v>
      </c>
      <c r="E2983" s="102">
        <v>1.48</v>
      </c>
      <c r="F2983" s="102">
        <v>1.82</v>
      </c>
      <c r="G2983" s="102">
        <v>1.84</v>
      </c>
      <c r="H2983" s="102">
        <v>2.39</v>
      </c>
      <c r="I2983" s="102">
        <v>1.88</v>
      </c>
      <c r="J2983" s="100" t="s">
        <v>352</v>
      </c>
      <c r="K2983" s="100" t="s">
        <v>346</v>
      </c>
      <c r="L2983" s="100" t="s">
        <v>353</v>
      </c>
    </row>
    <row r="2984" spans="1:12" hidden="1" x14ac:dyDescent="0.3">
      <c r="A2984" s="100" t="s">
        <v>4865</v>
      </c>
      <c r="B2984" s="97" t="s">
        <v>2006</v>
      </c>
      <c r="C2984" s="101" t="s">
        <v>670</v>
      </c>
      <c r="D2984" s="100" t="s">
        <v>342</v>
      </c>
      <c r="E2984" s="102" t="s">
        <v>343</v>
      </c>
      <c r="F2984" s="102" t="s">
        <v>344</v>
      </c>
      <c r="G2984" s="102" t="s">
        <v>343</v>
      </c>
      <c r="H2984" s="102" t="s">
        <v>344</v>
      </c>
      <c r="I2984" s="102" t="s">
        <v>343</v>
      </c>
      <c r="J2984" s="100" t="s">
        <v>345</v>
      </c>
      <c r="K2984" s="100" t="s">
        <v>346</v>
      </c>
      <c r="L2984" s="100" t="s">
        <v>347</v>
      </c>
    </row>
    <row r="2985" spans="1:12" hidden="1" x14ac:dyDescent="0.3">
      <c r="A2985" s="100" t="s">
        <v>4866</v>
      </c>
      <c r="B2985" s="97" t="s">
        <v>4867</v>
      </c>
      <c r="C2985" s="101" t="s">
        <v>356</v>
      </c>
      <c r="D2985" s="100" t="s">
        <v>363</v>
      </c>
      <c r="E2985" s="102" t="s">
        <v>364</v>
      </c>
      <c r="F2985" s="102" t="s">
        <v>364</v>
      </c>
      <c r="G2985" s="102" t="s">
        <v>364</v>
      </c>
      <c r="H2985" s="102" t="s">
        <v>364</v>
      </c>
      <c r="I2985" s="102" t="s">
        <v>364</v>
      </c>
      <c r="J2985" s="100" t="s">
        <v>365</v>
      </c>
      <c r="K2985" s="100" t="s">
        <v>346</v>
      </c>
      <c r="L2985" s="100" t="s">
        <v>347</v>
      </c>
    </row>
    <row r="2986" spans="1:12" hidden="1" x14ac:dyDescent="0.3">
      <c r="A2986" s="100" t="s">
        <v>4868</v>
      </c>
      <c r="B2986" s="97" t="s">
        <v>4869</v>
      </c>
      <c r="C2986" s="101" t="s">
        <v>739</v>
      </c>
      <c r="D2986" s="100" t="s">
        <v>351</v>
      </c>
      <c r="E2986" s="102">
        <v>2.0099999999999998</v>
      </c>
      <c r="F2986" s="102">
        <v>2.93</v>
      </c>
      <c r="G2986" s="102">
        <v>2.0099999999999998</v>
      </c>
      <c r="H2986" s="102">
        <v>2.0099999999999998</v>
      </c>
      <c r="I2986" s="102">
        <v>2.2400000000000002</v>
      </c>
      <c r="J2986" s="100" t="s">
        <v>477</v>
      </c>
      <c r="K2986" s="100" t="s">
        <v>346</v>
      </c>
      <c r="L2986" s="100" t="s">
        <v>478</v>
      </c>
    </row>
    <row r="2987" spans="1:12" hidden="1" x14ac:dyDescent="0.3">
      <c r="A2987" s="100" t="s">
        <v>4870</v>
      </c>
      <c r="B2987" s="97" t="s">
        <v>866</v>
      </c>
      <c r="C2987" s="101" t="s">
        <v>1910</v>
      </c>
      <c r="D2987" s="100" t="s">
        <v>351</v>
      </c>
      <c r="E2987" s="102" t="s">
        <v>343</v>
      </c>
      <c r="F2987" s="102" t="s">
        <v>343</v>
      </c>
      <c r="G2987" s="102" t="s">
        <v>343</v>
      </c>
      <c r="H2987" s="102" t="s">
        <v>344</v>
      </c>
      <c r="I2987" s="102" t="s">
        <v>343</v>
      </c>
      <c r="J2987" s="100" t="s">
        <v>345</v>
      </c>
      <c r="K2987" s="100" t="s">
        <v>346</v>
      </c>
      <c r="L2987" s="100" t="s">
        <v>347</v>
      </c>
    </row>
    <row r="2988" spans="1:12" hidden="1" x14ac:dyDescent="0.3">
      <c r="A2988" s="100" t="s">
        <v>4871</v>
      </c>
      <c r="B2988" s="97" t="s">
        <v>4872</v>
      </c>
      <c r="C2988" s="101" t="s">
        <v>384</v>
      </c>
      <c r="D2988" s="100" t="s">
        <v>363</v>
      </c>
      <c r="E2988" s="102" t="s">
        <v>364</v>
      </c>
      <c r="F2988" s="102" t="s">
        <v>364</v>
      </c>
      <c r="G2988" s="102" t="s">
        <v>364</v>
      </c>
      <c r="H2988" s="102" t="s">
        <v>364</v>
      </c>
      <c r="I2988" s="102" t="s">
        <v>364</v>
      </c>
      <c r="J2988" s="100" t="s">
        <v>345</v>
      </c>
      <c r="K2988" s="100" t="s">
        <v>346</v>
      </c>
      <c r="L2988" s="100" t="s">
        <v>347</v>
      </c>
    </row>
    <row r="2989" spans="1:12" hidden="1" x14ac:dyDescent="0.3">
      <c r="A2989" s="100" t="s">
        <v>4873</v>
      </c>
      <c r="B2989" s="97" t="s">
        <v>4874</v>
      </c>
      <c r="C2989" s="101" t="s">
        <v>356</v>
      </c>
      <c r="D2989" s="100" t="s">
        <v>342</v>
      </c>
      <c r="E2989" s="102">
        <v>1.58</v>
      </c>
      <c r="F2989" s="102">
        <v>2.0099999999999998</v>
      </c>
      <c r="G2989" s="102">
        <v>1.92</v>
      </c>
      <c r="H2989" s="102">
        <v>2.35</v>
      </c>
      <c r="I2989" s="102">
        <v>1.97</v>
      </c>
      <c r="J2989" s="100" t="s">
        <v>352</v>
      </c>
      <c r="K2989" s="100" t="s">
        <v>346</v>
      </c>
      <c r="L2989" s="100" t="s">
        <v>353</v>
      </c>
    </row>
    <row r="2990" spans="1:12" hidden="1" x14ac:dyDescent="0.3">
      <c r="A2990" s="100" t="s">
        <v>4875</v>
      </c>
      <c r="B2990" s="97" t="s">
        <v>4876</v>
      </c>
      <c r="C2990" s="101" t="s">
        <v>460</v>
      </c>
      <c r="D2990" s="100" t="s">
        <v>351</v>
      </c>
      <c r="E2990" s="102">
        <v>1.69</v>
      </c>
      <c r="F2990" s="102">
        <v>1.98</v>
      </c>
      <c r="G2990" s="102">
        <v>2.1</v>
      </c>
      <c r="H2990" s="102">
        <v>2.42</v>
      </c>
      <c r="I2990" s="102">
        <v>2.0499999999999998</v>
      </c>
      <c r="J2990" s="100" t="s">
        <v>352</v>
      </c>
      <c r="K2990" s="100" t="s">
        <v>346</v>
      </c>
      <c r="L2990" s="100" t="s">
        <v>353</v>
      </c>
    </row>
    <row r="2991" spans="1:12" hidden="1" x14ac:dyDescent="0.3">
      <c r="A2991" s="100" t="s">
        <v>4877</v>
      </c>
      <c r="B2991" s="97" t="s">
        <v>568</v>
      </c>
      <c r="C2991" s="101" t="s">
        <v>769</v>
      </c>
      <c r="D2991" s="100" t="s">
        <v>342</v>
      </c>
      <c r="E2991" s="102" t="s">
        <v>343</v>
      </c>
      <c r="F2991" s="102" t="s">
        <v>343</v>
      </c>
      <c r="G2991" s="102" t="s">
        <v>343</v>
      </c>
      <c r="H2991" s="102" t="s">
        <v>344</v>
      </c>
      <c r="I2991" s="102" t="s">
        <v>343</v>
      </c>
      <c r="J2991" s="100" t="s">
        <v>345</v>
      </c>
      <c r="K2991" s="100" t="s">
        <v>346</v>
      </c>
      <c r="L2991" s="100" t="s">
        <v>347</v>
      </c>
    </row>
    <row r="2992" spans="1:12" hidden="1" x14ac:dyDescent="0.3">
      <c r="A2992" s="100" t="s">
        <v>4878</v>
      </c>
      <c r="B2992" s="97" t="s">
        <v>934</v>
      </c>
      <c r="C2992" s="101" t="s">
        <v>360</v>
      </c>
      <c r="D2992" s="100" t="s">
        <v>351</v>
      </c>
      <c r="E2992" s="102">
        <v>1.37</v>
      </c>
      <c r="F2992" s="102">
        <v>1.74</v>
      </c>
      <c r="G2992" s="102">
        <v>1.83</v>
      </c>
      <c r="H2992" s="102">
        <v>2.15</v>
      </c>
      <c r="I2992" s="102">
        <v>1.77</v>
      </c>
      <c r="J2992" s="100" t="s">
        <v>352</v>
      </c>
      <c r="K2992" s="100" t="s">
        <v>346</v>
      </c>
      <c r="L2992" s="100" t="s">
        <v>353</v>
      </c>
    </row>
    <row r="2993" spans="1:12" hidden="1" x14ac:dyDescent="0.3">
      <c r="A2993" s="100" t="s">
        <v>4879</v>
      </c>
      <c r="B2993" s="97" t="s">
        <v>4880</v>
      </c>
      <c r="C2993" s="101" t="s">
        <v>356</v>
      </c>
      <c r="D2993" s="100" t="s">
        <v>363</v>
      </c>
      <c r="E2993" s="102" t="s">
        <v>364</v>
      </c>
      <c r="F2993" s="102" t="s">
        <v>364</v>
      </c>
      <c r="G2993" s="102" t="s">
        <v>364</v>
      </c>
      <c r="H2993" s="102" t="s">
        <v>364</v>
      </c>
      <c r="I2993" s="102" t="s">
        <v>364</v>
      </c>
      <c r="J2993" s="100" t="s">
        <v>365</v>
      </c>
      <c r="K2993" s="100" t="s">
        <v>346</v>
      </c>
      <c r="L2993" s="100" t="s">
        <v>347</v>
      </c>
    </row>
    <row r="2994" spans="1:12" hidden="1" x14ac:dyDescent="0.3">
      <c r="A2994" s="100" t="s">
        <v>4881</v>
      </c>
      <c r="B2994" s="97" t="s">
        <v>1016</v>
      </c>
      <c r="C2994" s="101" t="s">
        <v>523</v>
      </c>
      <c r="D2994" s="100" t="s">
        <v>342</v>
      </c>
      <c r="E2994" s="102">
        <v>1.37</v>
      </c>
      <c r="F2994" s="102">
        <v>1.78</v>
      </c>
      <c r="G2994" s="102">
        <v>2.1</v>
      </c>
      <c r="H2994" s="102">
        <v>2.2599999999999998</v>
      </c>
      <c r="I2994" s="102">
        <v>1.88</v>
      </c>
      <c r="J2994" s="100" t="s">
        <v>352</v>
      </c>
      <c r="K2994" s="100" t="s">
        <v>346</v>
      </c>
      <c r="L2994" s="100" t="s">
        <v>353</v>
      </c>
    </row>
    <row r="2995" spans="1:12" hidden="1" x14ac:dyDescent="0.3">
      <c r="A2995" s="100" t="s">
        <v>4882</v>
      </c>
      <c r="B2995" s="97" t="s">
        <v>3443</v>
      </c>
      <c r="C2995" s="101" t="s">
        <v>431</v>
      </c>
      <c r="D2995" s="100" t="s">
        <v>342</v>
      </c>
      <c r="E2995" s="102" t="s">
        <v>344</v>
      </c>
      <c r="F2995" s="102" t="s">
        <v>344</v>
      </c>
      <c r="G2995" s="102" t="s">
        <v>432</v>
      </c>
      <c r="H2995" s="102" t="s">
        <v>344</v>
      </c>
      <c r="I2995" s="102" t="s">
        <v>344</v>
      </c>
      <c r="J2995" s="100" t="s">
        <v>345</v>
      </c>
      <c r="K2995" s="100" t="s">
        <v>346</v>
      </c>
      <c r="L2995" s="100" t="s">
        <v>347</v>
      </c>
    </row>
    <row r="2996" spans="1:12" hidden="1" x14ac:dyDescent="0.3">
      <c r="A2996" s="100" t="s">
        <v>4883</v>
      </c>
      <c r="B2996" s="97" t="s">
        <v>1616</v>
      </c>
      <c r="C2996" s="101" t="s">
        <v>769</v>
      </c>
      <c r="D2996" s="100" t="s">
        <v>342</v>
      </c>
      <c r="E2996" s="102" t="s">
        <v>343</v>
      </c>
      <c r="F2996" s="102" t="s">
        <v>432</v>
      </c>
      <c r="G2996" s="102" t="s">
        <v>343</v>
      </c>
      <c r="H2996" s="102" t="s">
        <v>344</v>
      </c>
      <c r="I2996" s="102" t="s">
        <v>343</v>
      </c>
      <c r="J2996" s="100" t="s">
        <v>345</v>
      </c>
      <c r="K2996" s="100" t="s">
        <v>346</v>
      </c>
      <c r="L2996" s="100" t="s">
        <v>347</v>
      </c>
    </row>
    <row r="2997" spans="1:12" hidden="1" x14ac:dyDescent="0.3">
      <c r="A2997" s="100" t="s">
        <v>4884</v>
      </c>
      <c r="B2997" s="97" t="s">
        <v>853</v>
      </c>
      <c r="C2997" s="101" t="s">
        <v>540</v>
      </c>
      <c r="D2997" s="100" t="s">
        <v>351</v>
      </c>
      <c r="E2997" s="102">
        <v>1.48</v>
      </c>
      <c r="F2997" s="102">
        <v>1.82</v>
      </c>
      <c r="G2997" s="102">
        <v>1.84</v>
      </c>
      <c r="H2997" s="102">
        <v>2.39</v>
      </c>
      <c r="I2997" s="102">
        <v>1.88</v>
      </c>
      <c r="J2997" s="100" t="s">
        <v>352</v>
      </c>
      <c r="K2997" s="100" t="s">
        <v>346</v>
      </c>
      <c r="L2997" s="100" t="s">
        <v>353</v>
      </c>
    </row>
    <row r="2998" spans="1:12" hidden="1" x14ac:dyDescent="0.3">
      <c r="A2998" s="100" t="s">
        <v>4885</v>
      </c>
      <c r="B2998" s="97" t="s">
        <v>4687</v>
      </c>
      <c r="C2998" s="101" t="s">
        <v>473</v>
      </c>
      <c r="D2998" s="100" t="s">
        <v>342</v>
      </c>
      <c r="E2998" s="102">
        <v>2.1429999999999998</v>
      </c>
      <c r="F2998" s="102" t="s">
        <v>344</v>
      </c>
      <c r="G2998" s="102">
        <v>1.83</v>
      </c>
      <c r="H2998" s="102">
        <v>2.1800000000000002</v>
      </c>
      <c r="I2998" s="102">
        <v>2.0379999999999998</v>
      </c>
      <c r="J2998" s="100" t="s">
        <v>922</v>
      </c>
      <c r="K2998" s="100" t="s">
        <v>346</v>
      </c>
      <c r="L2998" s="100" t="s">
        <v>353</v>
      </c>
    </row>
    <row r="2999" spans="1:12" hidden="1" x14ac:dyDescent="0.3">
      <c r="A2999" s="100" t="s">
        <v>4886</v>
      </c>
      <c r="B2999" s="97" t="s">
        <v>1008</v>
      </c>
      <c r="C2999" s="101" t="s">
        <v>868</v>
      </c>
      <c r="D2999" s="100" t="s">
        <v>351</v>
      </c>
      <c r="E2999" s="102" t="s">
        <v>343</v>
      </c>
      <c r="F2999" s="102" t="s">
        <v>343</v>
      </c>
      <c r="G2999" s="102" t="s">
        <v>343</v>
      </c>
      <c r="H2999" s="102" t="s">
        <v>344</v>
      </c>
      <c r="I2999" s="102" t="s">
        <v>343</v>
      </c>
      <c r="J2999" s="100" t="s">
        <v>345</v>
      </c>
      <c r="K2999" s="100" t="s">
        <v>346</v>
      </c>
      <c r="L2999" s="100" t="s">
        <v>347</v>
      </c>
    </row>
    <row r="3000" spans="1:12" hidden="1" x14ac:dyDescent="0.3">
      <c r="A3000" s="100" t="s">
        <v>4887</v>
      </c>
      <c r="B3000" s="97" t="s">
        <v>1056</v>
      </c>
      <c r="C3000" s="101" t="s">
        <v>514</v>
      </c>
      <c r="D3000" s="100" t="s">
        <v>342</v>
      </c>
      <c r="E3000" s="102" t="s">
        <v>343</v>
      </c>
      <c r="F3000" s="102" t="s">
        <v>344</v>
      </c>
      <c r="G3000" s="102" t="s">
        <v>343</v>
      </c>
      <c r="H3000" s="102" t="s">
        <v>344</v>
      </c>
      <c r="I3000" s="102" t="s">
        <v>343</v>
      </c>
      <c r="J3000" s="100" t="s">
        <v>345</v>
      </c>
      <c r="K3000" s="100" t="s">
        <v>346</v>
      </c>
      <c r="L3000" s="100" t="s">
        <v>347</v>
      </c>
    </row>
    <row r="3001" spans="1:12" hidden="1" x14ac:dyDescent="0.3">
      <c r="A3001" s="100" t="s">
        <v>4888</v>
      </c>
      <c r="B3001" s="97" t="s">
        <v>445</v>
      </c>
      <c r="C3001" s="101" t="s">
        <v>493</v>
      </c>
      <c r="D3001" s="100" t="s">
        <v>351</v>
      </c>
      <c r="E3001" s="102">
        <v>1.48</v>
      </c>
      <c r="F3001" s="102">
        <v>1.82</v>
      </c>
      <c r="G3001" s="102">
        <v>1.84</v>
      </c>
      <c r="H3001" s="102">
        <v>2.39</v>
      </c>
      <c r="I3001" s="102">
        <v>1.88</v>
      </c>
      <c r="J3001" s="100" t="s">
        <v>352</v>
      </c>
      <c r="K3001" s="100" t="s">
        <v>346</v>
      </c>
      <c r="L3001" s="100" t="s">
        <v>353</v>
      </c>
    </row>
    <row r="3002" spans="1:12" hidden="1" x14ac:dyDescent="0.3">
      <c r="A3002" s="100" t="s">
        <v>4889</v>
      </c>
      <c r="B3002" s="97" t="s">
        <v>4890</v>
      </c>
      <c r="C3002" s="101" t="s">
        <v>381</v>
      </c>
      <c r="D3002" s="100" t="s">
        <v>351</v>
      </c>
      <c r="E3002" s="102" t="s">
        <v>364</v>
      </c>
      <c r="F3002" s="102" t="s">
        <v>364</v>
      </c>
      <c r="G3002" s="102" t="s">
        <v>364</v>
      </c>
      <c r="H3002" s="102" t="s">
        <v>364</v>
      </c>
      <c r="I3002" s="102" t="s">
        <v>364</v>
      </c>
      <c r="J3002" s="100" t="s">
        <v>345</v>
      </c>
      <c r="K3002" s="100" t="s">
        <v>346</v>
      </c>
      <c r="L3002" s="100" t="s">
        <v>347</v>
      </c>
    </row>
    <row r="3003" spans="1:12" hidden="1" x14ac:dyDescent="0.3">
      <c r="A3003" s="100" t="s">
        <v>4891</v>
      </c>
      <c r="B3003" s="97" t="s">
        <v>1016</v>
      </c>
      <c r="C3003" s="101" t="s">
        <v>418</v>
      </c>
      <c r="D3003" s="100" t="s">
        <v>342</v>
      </c>
      <c r="E3003" s="102">
        <v>1.46</v>
      </c>
      <c r="F3003" s="102">
        <v>1.85</v>
      </c>
      <c r="G3003" s="102">
        <v>2.17</v>
      </c>
      <c r="H3003" s="102">
        <v>2.2999999999999998</v>
      </c>
      <c r="I3003" s="102">
        <v>1.94</v>
      </c>
      <c r="J3003" s="100" t="s">
        <v>352</v>
      </c>
      <c r="K3003" s="100" t="s">
        <v>346</v>
      </c>
      <c r="L3003" s="100" t="s">
        <v>353</v>
      </c>
    </row>
    <row r="3004" spans="1:12" hidden="1" x14ac:dyDescent="0.3">
      <c r="A3004" s="100" t="s">
        <v>4892</v>
      </c>
      <c r="B3004" s="97" t="s">
        <v>1023</v>
      </c>
      <c r="C3004" s="101" t="s">
        <v>736</v>
      </c>
      <c r="D3004" s="100" t="s">
        <v>342</v>
      </c>
      <c r="E3004" s="102" t="s">
        <v>344</v>
      </c>
      <c r="F3004" s="102" t="s">
        <v>344</v>
      </c>
      <c r="G3004" s="102" t="s">
        <v>343</v>
      </c>
      <c r="H3004" s="102" t="s">
        <v>344</v>
      </c>
      <c r="I3004" s="102" t="s">
        <v>343</v>
      </c>
      <c r="J3004" s="100" t="s">
        <v>345</v>
      </c>
      <c r="K3004" s="100" t="s">
        <v>346</v>
      </c>
      <c r="L3004" s="100" t="s">
        <v>347</v>
      </c>
    </row>
    <row r="3005" spans="1:12" hidden="1" x14ac:dyDescent="0.3">
      <c r="A3005" s="100" t="s">
        <v>4893</v>
      </c>
      <c r="B3005" s="97" t="s">
        <v>1008</v>
      </c>
      <c r="C3005" s="101" t="s">
        <v>713</v>
      </c>
      <c r="D3005" s="100" t="s">
        <v>351</v>
      </c>
      <c r="E3005" s="102" t="s">
        <v>343</v>
      </c>
      <c r="F3005" s="102" t="s">
        <v>343</v>
      </c>
      <c r="G3005" s="102" t="s">
        <v>343</v>
      </c>
      <c r="H3005" s="102" t="s">
        <v>344</v>
      </c>
      <c r="I3005" s="102" t="s">
        <v>343</v>
      </c>
      <c r="J3005" s="100" t="s">
        <v>345</v>
      </c>
      <c r="K3005" s="100" t="s">
        <v>346</v>
      </c>
      <c r="L3005" s="100" t="s">
        <v>347</v>
      </c>
    </row>
    <row r="3006" spans="1:12" hidden="1" x14ac:dyDescent="0.3">
      <c r="A3006" s="100" t="s">
        <v>4894</v>
      </c>
      <c r="B3006" s="97" t="s">
        <v>4743</v>
      </c>
      <c r="C3006" s="101" t="s">
        <v>384</v>
      </c>
      <c r="D3006" s="100" t="s">
        <v>351</v>
      </c>
      <c r="E3006" s="102" t="s">
        <v>343</v>
      </c>
      <c r="F3006" s="102" t="s">
        <v>343</v>
      </c>
      <c r="G3006" s="102" t="s">
        <v>344</v>
      </c>
      <c r="H3006" s="102" t="s">
        <v>344</v>
      </c>
      <c r="I3006" s="102" t="s">
        <v>343</v>
      </c>
      <c r="J3006" s="100" t="s">
        <v>345</v>
      </c>
      <c r="K3006" s="100" t="s">
        <v>346</v>
      </c>
      <c r="L3006" s="100" t="s">
        <v>347</v>
      </c>
    </row>
    <row r="3007" spans="1:12" hidden="1" x14ac:dyDescent="0.3">
      <c r="A3007" s="100" t="s">
        <v>4895</v>
      </c>
      <c r="B3007" s="97" t="s">
        <v>4896</v>
      </c>
      <c r="C3007" s="101" t="s">
        <v>384</v>
      </c>
      <c r="D3007" s="100" t="s">
        <v>351</v>
      </c>
      <c r="E3007" s="102" t="s">
        <v>364</v>
      </c>
      <c r="F3007" s="102" t="s">
        <v>364</v>
      </c>
      <c r="G3007" s="102" t="s">
        <v>364</v>
      </c>
      <c r="H3007" s="102" t="s">
        <v>364</v>
      </c>
      <c r="I3007" s="102" t="s">
        <v>364</v>
      </c>
      <c r="J3007" s="100" t="s">
        <v>345</v>
      </c>
      <c r="K3007" s="100" t="s">
        <v>346</v>
      </c>
      <c r="L3007" s="100" t="s">
        <v>347</v>
      </c>
    </row>
    <row r="3008" spans="1:12" hidden="1" x14ac:dyDescent="0.3">
      <c r="A3008" s="100" t="s">
        <v>4897</v>
      </c>
      <c r="B3008" s="97" t="s">
        <v>4898</v>
      </c>
      <c r="C3008" s="101" t="s">
        <v>514</v>
      </c>
      <c r="D3008" s="100" t="s">
        <v>351</v>
      </c>
      <c r="E3008" s="102" t="s">
        <v>343</v>
      </c>
      <c r="F3008" s="102" t="s">
        <v>343</v>
      </c>
      <c r="G3008" s="102" t="s">
        <v>343</v>
      </c>
      <c r="H3008" s="102" t="s">
        <v>344</v>
      </c>
      <c r="I3008" s="102" t="s">
        <v>343</v>
      </c>
      <c r="J3008" s="100" t="s">
        <v>345</v>
      </c>
      <c r="K3008" s="100" t="s">
        <v>346</v>
      </c>
      <c r="L3008" s="100" t="s">
        <v>347</v>
      </c>
    </row>
    <row r="3009" spans="1:12" hidden="1" x14ac:dyDescent="0.3">
      <c r="A3009" s="100" t="s">
        <v>4899</v>
      </c>
      <c r="B3009" s="97" t="s">
        <v>4900</v>
      </c>
      <c r="C3009" s="101" t="s">
        <v>356</v>
      </c>
      <c r="D3009" s="100" t="s">
        <v>363</v>
      </c>
      <c r="E3009" s="102" t="s">
        <v>364</v>
      </c>
      <c r="F3009" s="102" t="s">
        <v>364</v>
      </c>
      <c r="G3009" s="102" t="s">
        <v>364</v>
      </c>
      <c r="H3009" s="102" t="s">
        <v>364</v>
      </c>
      <c r="I3009" s="102" t="s">
        <v>364</v>
      </c>
      <c r="J3009" s="100" t="s">
        <v>345</v>
      </c>
      <c r="K3009" s="100" t="s">
        <v>346</v>
      </c>
      <c r="L3009" s="100" t="s">
        <v>347</v>
      </c>
    </row>
    <row r="3010" spans="1:12" hidden="1" x14ac:dyDescent="0.3">
      <c r="A3010" s="100" t="s">
        <v>4901</v>
      </c>
      <c r="B3010" s="97" t="s">
        <v>4902</v>
      </c>
      <c r="C3010" s="101" t="s">
        <v>356</v>
      </c>
      <c r="D3010" s="100" t="s">
        <v>351</v>
      </c>
      <c r="E3010" s="102" t="s">
        <v>344</v>
      </c>
      <c r="F3010" s="102" t="s">
        <v>344</v>
      </c>
      <c r="G3010" s="102" t="s">
        <v>344</v>
      </c>
      <c r="H3010" s="102" t="s">
        <v>344</v>
      </c>
      <c r="I3010" s="102" t="s">
        <v>344</v>
      </c>
      <c r="J3010" s="100" t="s">
        <v>345</v>
      </c>
      <c r="K3010" s="100" t="s">
        <v>346</v>
      </c>
      <c r="L3010" s="100" t="s">
        <v>347</v>
      </c>
    </row>
    <row r="3011" spans="1:12" hidden="1" x14ac:dyDescent="0.3">
      <c r="A3011" s="100" t="s">
        <v>4903</v>
      </c>
      <c r="B3011" s="97" t="s">
        <v>4904</v>
      </c>
      <c r="C3011" s="101" t="s">
        <v>356</v>
      </c>
      <c r="D3011" s="100" t="s">
        <v>363</v>
      </c>
      <c r="E3011" s="102" t="s">
        <v>364</v>
      </c>
      <c r="F3011" s="102" t="s">
        <v>364</v>
      </c>
      <c r="G3011" s="102" t="s">
        <v>364</v>
      </c>
      <c r="H3011" s="102" t="s">
        <v>364</v>
      </c>
      <c r="I3011" s="102" t="s">
        <v>364</v>
      </c>
      <c r="J3011" s="100" t="s">
        <v>365</v>
      </c>
      <c r="K3011" s="100" t="s">
        <v>346</v>
      </c>
      <c r="L3011" s="100" t="s">
        <v>347</v>
      </c>
    </row>
    <row r="3012" spans="1:12" hidden="1" x14ac:dyDescent="0.3">
      <c r="A3012" s="100" t="s">
        <v>4905</v>
      </c>
      <c r="B3012" s="97" t="s">
        <v>1023</v>
      </c>
      <c r="C3012" s="101" t="s">
        <v>703</v>
      </c>
      <c r="D3012" s="100" t="s">
        <v>351</v>
      </c>
      <c r="E3012" s="102" t="s">
        <v>344</v>
      </c>
      <c r="F3012" s="102" t="s">
        <v>343</v>
      </c>
      <c r="G3012" s="102" t="s">
        <v>343</v>
      </c>
      <c r="H3012" s="102" t="s">
        <v>344</v>
      </c>
      <c r="I3012" s="102" t="s">
        <v>343</v>
      </c>
      <c r="J3012" s="100" t="s">
        <v>345</v>
      </c>
      <c r="K3012" s="100" t="s">
        <v>346</v>
      </c>
      <c r="L3012" s="100" t="s">
        <v>347</v>
      </c>
    </row>
    <row r="3013" spans="1:12" hidden="1" x14ac:dyDescent="0.3">
      <c r="A3013" s="100" t="s">
        <v>4906</v>
      </c>
      <c r="B3013" s="97" t="s">
        <v>4907</v>
      </c>
      <c r="C3013" s="101" t="s">
        <v>356</v>
      </c>
      <c r="D3013" s="100" t="s">
        <v>351</v>
      </c>
      <c r="E3013" s="102">
        <v>2.7</v>
      </c>
      <c r="F3013" s="102" t="s">
        <v>432</v>
      </c>
      <c r="G3013" s="102">
        <v>2.5</v>
      </c>
      <c r="H3013" s="102" t="s">
        <v>432</v>
      </c>
      <c r="I3013" s="102">
        <v>2.6</v>
      </c>
      <c r="J3013" s="100" t="s">
        <v>345</v>
      </c>
      <c r="K3013" s="100" t="s">
        <v>346</v>
      </c>
      <c r="L3013" s="100" t="s">
        <v>357</v>
      </c>
    </row>
    <row r="3014" spans="1:12" hidden="1" x14ac:dyDescent="0.3">
      <c r="A3014" s="100" t="s">
        <v>4908</v>
      </c>
      <c r="B3014" s="97" t="s">
        <v>4780</v>
      </c>
      <c r="C3014" s="101" t="s">
        <v>473</v>
      </c>
      <c r="D3014" s="100" t="s">
        <v>342</v>
      </c>
      <c r="E3014" s="102">
        <v>1.53</v>
      </c>
      <c r="F3014" s="102">
        <v>1.86</v>
      </c>
      <c r="G3014" s="102">
        <v>1.96</v>
      </c>
      <c r="H3014" s="102">
        <v>2.2200000000000002</v>
      </c>
      <c r="I3014" s="102">
        <v>1.89</v>
      </c>
      <c r="J3014" s="100" t="s">
        <v>352</v>
      </c>
      <c r="K3014" s="100" t="s">
        <v>346</v>
      </c>
      <c r="L3014" s="100" t="s">
        <v>353</v>
      </c>
    </row>
    <row r="3015" spans="1:12" hidden="1" x14ac:dyDescent="0.3">
      <c r="A3015" s="100" t="s">
        <v>4909</v>
      </c>
      <c r="B3015" s="97" t="s">
        <v>2799</v>
      </c>
      <c r="C3015" s="101" t="s">
        <v>514</v>
      </c>
      <c r="D3015" s="100" t="s">
        <v>351</v>
      </c>
      <c r="E3015" s="102" t="s">
        <v>343</v>
      </c>
      <c r="F3015" s="102" t="s">
        <v>343</v>
      </c>
      <c r="G3015" s="102" t="s">
        <v>343</v>
      </c>
      <c r="H3015" s="102" t="s">
        <v>344</v>
      </c>
      <c r="I3015" s="102" t="s">
        <v>343</v>
      </c>
      <c r="J3015" s="100" t="s">
        <v>345</v>
      </c>
      <c r="K3015" s="100" t="s">
        <v>346</v>
      </c>
      <c r="L3015" s="100" t="s">
        <v>347</v>
      </c>
    </row>
    <row r="3016" spans="1:12" hidden="1" x14ac:dyDescent="0.3">
      <c r="A3016" s="100" t="s">
        <v>4910</v>
      </c>
      <c r="B3016" s="97" t="s">
        <v>1529</v>
      </c>
      <c r="C3016" s="101" t="s">
        <v>670</v>
      </c>
      <c r="D3016" s="100" t="s">
        <v>351</v>
      </c>
      <c r="E3016" s="102">
        <v>1.46</v>
      </c>
      <c r="F3016" s="102">
        <v>1.78</v>
      </c>
      <c r="G3016" s="102">
        <v>2.0499999999999998</v>
      </c>
      <c r="H3016" s="102">
        <v>2.15</v>
      </c>
      <c r="I3016" s="102">
        <v>1.86</v>
      </c>
      <c r="J3016" s="100" t="s">
        <v>352</v>
      </c>
      <c r="K3016" s="100" t="s">
        <v>346</v>
      </c>
      <c r="L3016" s="100" t="s">
        <v>353</v>
      </c>
    </row>
    <row r="3017" spans="1:12" hidden="1" x14ac:dyDescent="0.3">
      <c r="A3017" s="100" t="s">
        <v>4911</v>
      </c>
      <c r="B3017" s="97" t="s">
        <v>1154</v>
      </c>
      <c r="C3017" s="101" t="s">
        <v>743</v>
      </c>
      <c r="D3017" s="100" t="s">
        <v>351</v>
      </c>
      <c r="E3017" s="102">
        <v>2.1429999999999998</v>
      </c>
      <c r="F3017" s="102" t="s">
        <v>344</v>
      </c>
      <c r="G3017" s="102">
        <v>1.83</v>
      </c>
      <c r="H3017" s="102">
        <v>2.1800000000000002</v>
      </c>
      <c r="I3017" s="102">
        <v>2.0379999999999998</v>
      </c>
      <c r="J3017" s="100" t="s">
        <v>435</v>
      </c>
      <c r="K3017" s="100" t="s">
        <v>346</v>
      </c>
      <c r="L3017" s="100" t="s">
        <v>353</v>
      </c>
    </row>
    <row r="3018" spans="1:12" hidden="1" x14ac:dyDescent="0.3">
      <c r="A3018" s="100" t="s">
        <v>4912</v>
      </c>
      <c r="B3018" s="97" t="s">
        <v>340</v>
      </c>
      <c r="C3018" s="101" t="s">
        <v>754</v>
      </c>
      <c r="D3018" s="100" t="s">
        <v>342</v>
      </c>
      <c r="E3018" s="102" t="s">
        <v>343</v>
      </c>
      <c r="F3018" s="102" t="s">
        <v>343</v>
      </c>
      <c r="G3018" s="102" t="s">
        <v>343</v>
      </c>
      <c r="H3018" s="102" t="s">
        <v>344</v>
      </c>
      <c r="I3018" s="102" t="s">
        <v>343</v>
      </c>
      <c r="J3018" s="100" t="s">
        <v>345</v>
      </c>
      <c r="K3018" s="100" t="s">
        <v>346</v>
      </c>
      <c r="L3018" s="100" t="s">
        <v>347</v>
      </c>
    </row>
    <row r="3019" spans="1:12" hidden="1" x14ac:dyDescent="0.3">
      <c r="A3019" s="100" t="s">
        <v>4913</v>
      </c>
      <c r="B3019" s="97" t="s">
        <v>398</v>
      </c>
      <c r="C3019" s="101" t="s">
        <v>443</v>
      </c>
      <c r="D3019" s="100" t="s">
        <v>342</v>
      </c>
      <c r="E3019" s="102" t="s">
        <v>344</v>
      </c>
      <c r="F3019" s="102" t="s">
        <v>344</v>
      </c>
      <c r="G3019" s="102" t="s">
        <v>343</v>
      </c>
      <c r="H3019" s="102" t="s">
        <v>344</v>
      </c>
      <c r="I3019" s="102" t="s">
        <v>343</v>
      </c>
      <c r="J3019" s="100" t="s">
        <v>345</v>
      </c>
      <c r="K3019" s="100" t="s">
        <v>346</v>
      </c>
      <c r="L3019" s="100" t="s">
        <v>347</v>
      </c>
    </row>
    <row r="3020" spans="1:12" hidden="1" x14ac:dyDescent="0.3">
      <c r="A3020" s="100" t="s">
        <v>4914</v>
      </c>
      <c r="B3020" s="97" t="s">
        <v>4915</v>
      </c>
      <c r="C3020" s="101" t="s">
        <v>356</v>
      </c>
      <c r="D3020" s="100" t="s">
        <v>342</v>
      </c>
      <c r="E3020" s="102">
        <v>2.0099999999999998</v>
      </c>
      <c r="F3020" s="102">
        <v>2.12</v>
      </c>
      <c r="G3020" s="102">
        <v>2.44</v>
      </c>
      <c r="H3020" s="102">
        <v>2.4900000000000002</v>
      </c>
      <c r="I3020" s="102">
        <v>2.27</v>
      </c>
      <c r="J3020" s="100" t="s">
        <v>352</v>
      </c>
      <c r="K3020" s="100" t="s">
        <v>346</v>
      </c>
      <c r="L3020" s="100" t="s">
        <v>353</v>
      </c>
    </row>
    <row r="3021" spans="1:12" x14ac:dyDescent="0.3">
      <c r="A3021" s="100" t="s">
        <v>4916</v>
      </c>
      <c r="B3021" s="97" t="s">
        <v>377</v>
      </c>
      <c r="C3021" s="101" t="s">
        <v>325</v>
      </c>
      <c r="D3021" s="100" t="s">
        <v>351</v>
      </c>
      <c r="E3021" s="102">
        <v>1.48</v>
      </c>
      <c r="F3021" s="102">
        <v>1.82</v>
      </c>
      <c r="G3021" s="102">
        <v>1.84</v>
      </c>
      <c r="H3021" s="102">
        <v>2.39</v>
      </c>
      <c r="I3021" s="102">
        <v>1.88</v>
      </c>
      <c r="J3021" s="100" t="s">
        <v>352</v>
      </c>
      <c r="K3021" s="100" t="s">
        <v>346</v>
      </c>
      <c r="L3021" s="100" t="s">
        <v>353</v>
      </c>
    </row>
    <row r="3022" spans="1:12" hidden="1" x14ac:dyDescent="0.3">
      <c r="A3022" s="100" t="s">
        <v>4917</v>
      </c>
      <c r="B3022" s="97" t="s">
        <v>4918</v>
      </c>
      <c r="C3022" s="101" t="s">
        <v>868</v>
      </c>
      <c r="D3022" s="100" t="s">
        <v>342</v>
      </c>
      <c r="E3022" s="102">
        <v>1.19</v>
      </c>
      <c r="F3022" s="102">
        <v>1.66</v>
      </c>
      <c r="G3022" s="102">
        <v>1.47</v>
      </c>
      <c r="H3022" s="102">
        <v>2.1</v>
      </c>
      <c r="I3022" s="102">
        <v>1.61</v>
      </c>
      <c r="J3022" s="100" t="s">
        <v>352</v>
      </c>
      <c r="K3022" s="100" t="s">
        <v>346</v>
      </c>
      <c r="L3022" s="100" t="s">
        <v>353</v>
      </c>
    </row>
    <row r="3023" spans="1:12" hidden="1" x14ac:dyDescent="0.3">
      <c r="A3023" s="100" t="s">
        <v>4919</v>
      </c>
      <c r="B3023" s="97" t="s">
        <v>690</v>
      </c>
      <c r="C3023" s="101" t="s">
        <v>613</v>
      </c>
      <c r="D3023" s="100" t="s">
        <v>342</v>
      </c>
      <c r="E3023" s="102">
        <v>1.48</v>
      </c>
      <c r="F3023" s="102">
        <v>1.82</v>
      </c>
      <c r="G3023" s="102">
        <v>1.84</v>
      </c>
      <c r="H3023" s="102">
        <v>2.39</v>
      </c>
      <c r="I3023" s="102">
        <v>1.88</v>
      </c>
      <c r="J3023" s="100" t="s">
        <v>352</v>
      </c>
      <c r="K3023" s="100" t="s">
        <v>346</v>
      </c>
      <c r="L3023" s="100" t="s">
        <v>353</v>
      </c>
    </row>
    <row r="3024" spans="1:12" hidden="1" x14ac:dyDescent="0.3">
      <c r="A3024" s="100" t="s">
        <v>4920</v>
      </c>
      <c r="B3024" s="97" t="s">
        <v>4921</v>
      </c>
      <c r="C3024" s="101" t="s">
        <v>384</v>
      </c>
      <c r="D3024" s="100" t="s">
        <v>351</v>
      </c>
      <c r="E3024" s="102" t="s">
        <v>344</v>
      </c>
      <c r="F3024" s="102" t="s">
        <v>432</v>
      </c>
      <c r="G3024" s="102" t="s">
        <v>432</v>
      </c>
      <c r="H3024" s="102" t="s">
        <v>344</v>
      </c>
      <c r="I3024" s="102" t="s">
        <v>344</v>
      </c>
      <c r="J3024" s="100" t="s">
        <v>345</v>
      </c>
      <c r="K3024" s="100" t="s">
        <v>346</v>
      </c>
      <c r="L3024" s="100" t="s">
        <v>347</v>
      </c>
    </row>
    <row r="3025" spans="1:12" hidden="1" x14ac:dyDescent="0.3">
      <c r="A3025" s="100" t="s">
        <v>4922</v>
      </c>
      <c r="B3025" s="97" t="s">
        <v>4923</v>
      </c>
      <c r="C3025" s="101" t="s">
        <v>356</v>
      </c>
      <c r="D3025" s="100" t="s">
        <v>363</v>
      </c>
      <c r="E3025" s="102" t="s">
        <v>364</v>
      </c>
      <c r="F3025" s="102" t="s">
        <v>364</v>
      </c>
      <c r="G3025" s="102" t="s">
        <v>364</v>
      </c>
      <c r="H3025" s="102" t="s">
        <v>364</v>
      </c>
      <c r="I3025" s="102" t="s">
        <v>364</v>
      </c>
      <c r="J3025" s="100" t="s">
        <v>365</v>
      </c>
      <c r="K3025" s="100" t="s">
        <v>346</v>
      </c>
      <c r="L3025" s="100" t="s">
        <v>347</v>
      </c>
    </row>
    <row r="3026" spans="1:12" hidden="1" x14ac:dyDescent="0.3">
      <c r="A3026" s="100" t="s">
        <v>4924</v>
      </c>
      <c r="B3026" s="97" t="s">
        <v>4925</v>
      </c>
      <c r="C3026" s="101" t="s">
        <v>1210</v>
      </c>
      <c r="D3026" s="100" t="s">
        <v>351</v>
      </c>
      <c r="E3026" s="102">
        <v>1.4</v>
      </c>
      <c r="F3026" s="102">
        <v>1.8</v>
      </c>
      <c r="G3026" s="102">
        <v>1.92</v>
      </c>
      <c r="H3026" s="102">
        <v>2.17</v>
      </c>
      <c r="I3026" s="102">
        <v>1.82</v>
      </c>
      <c r="J3026" s="100" t="s">
        <v>352</v>
      </c>
      <c r="K3026" s="100" t="s">
        <v>346</v>
      </c>
      <c r="L3026" s="100" t="s">
        <v>353</v>
      </c>
    </row>
    <row r="3027" spans="1:12" hidden="1" x14ac:dyDescent="0.3">
      <c r="A3027" s="100" t="s">
        <v>4926</v>
      </c>
      <c r="B3027" s="97" t="s">
        <v>3701</v>
      </c>
      <c r="C3027" s="101" t="s">
        <v>670</v>
      </c>
      <c r="D3027" s="100" t="s">
        <v>351</v>
      </c>
      <c r="E3027" s="102">
        <v>1.38</v>
      </c>
      <c r="F3027" s="102">
        <v>1.78</v>
      </c>
      <c r="G3027" s="102">
        <v>2.1</v>
      </c>
      <c r="H3027" s="102">
        <v>2.27</v>
      </c>
      <c r="I3027" s="102">
        <v>1.88</v>
      </c>
      <c r="J3027" s="100" t="s">
        <v>352</v>
      </c>
      <c r="K3027" s="100" t="s">
        <v>346</v>
      </c>
      <c r="L3027" s="100" t="s">
        <v>353</v>
      </c>
    </row>
    <row r="3028" spans="1:12" hidden="1" x14ac:dyDescent="0.3">
      <c r="A3028" s="100" t="s">
        <v>4927</v>
      </c>
      <c r="B3028" s="97" t="s">
        <v>4928</v>
      </c>
      <c r="C3028" s="101" t="s">
        <v>356</v>
      </c>
      <c r="D3028" s="100" t="s">
        <v>363</v>
      </c>
      <c r="E3028" s="102" t="s">
        <v>364</v>
      </c>
      <c r="F3028" s="102" t="s">
        <v>364</v>
      </c>
      <c r="G3028" s="102" t="s">
        <v>364</v>
      </c>
      <c r="H3028" s="102" t="s">
        <v>364</v>
      </c>
      <c r="I3028" s="102" t="s">
        <v>364</v>
      </c>
      <c r="J3028" s="100" t="s">
        <v>365</v>
      </c>
      <c r="K3028" s="100" t="s">
        <v>346</v>
      </c>
      <c r="L3028" s="100" t="s">
        <v>347</v>
      </c>
    </row>
    <row r="3029" spans="1:12" hidden="1" x14ac:dyDescent="0.3">
      <c r="A3029" s="100" t="s">
        <v>4929</v>
      </c>
      <c r="B3029" s="97" t="s">
        <v>1358</v>
      </c>
      <c r="C3029" s="101" t="s">
        <v>350</v>
      </c>
      <c r="D3029" s="100" t="s">
        <v>351</v>
      </c>
      <c r="E3029" s="102">
        <v>1.61</v>
      </c>
      <c r="F3029" s="102">
        <v>1.92</v>
      </c>
      <c r="G3029" s="102">
        <v>2.02</v>
      </c>
      <c r="H3029" s="102">
        <v>2.25</v>
      </c>
      <c r="I3029" s="102">
        <v>1.95</v>
      </c>
      <c r="J3029" s="100" t="s">
        <v>352</v>
      </c>
      <c r="K3029" s="100" t="s">
        <v>346</v>
      </c>
      <c r="L3029" s="100" t="s">
        <v>353</v>
      </c>
    </row>
    <row r="3030" spans="1:12" hidden="1" x14ac:dyDescent="0.3">
      <c r="A3030" s="100" t="s">
        <v>4930</v>
      </c>
      <c r="B3030" s="97" t="s">
        <v>3214</v>
      </c>
      <c r="C3030" s="101" t="s">
        <v>514</v>
      </c>
      <c r="D3030" s="100" t="s">
        <v>342</v>
      </c>
      <c r="E3030" s="102" t="s">
        <v>343</v>
      </c>
      <c r="F3030" s="102" t="s">
        <v>343</v>
      </c>
      <c r="G3030" s="102" t="s">
        <v>343</v>
      </c>
      <c r="H3030" s="102" t="s">
        <v>344</v>
      </c>
      <c r="I3030" s="102" t="s">
        <v>343</v>
      </c>
      <c r="J3030" s="100" t="s">
        <v>345</v>
      </c>
      <c r="K3030" s="100" t="s">
        <v>346</v>
      </c>
      <c r="L3030" s="100" t="s">
        <v>347</v>
      </c>
    </row>
    <row r="3031" spans="1:12" hidden="1" x14ac:dyDescent="0.3">
      <c r="A3031" s="100" t="s">
        <v>4931</v>
      </c>
      <c r="B3031" s="97" t="s">
        <v>4932</v>
      </c>
      <c r="C3031" s="101" t="s">
        <v>381</v>
      </c>
      <c r="D3031" s="100" t="s">
        <v>351</v>
      </c>
      <c r="E3031" s="102" t="s">
        <v>364</v>
      </c>
      <c r="F3031" s="102" t="s">
        <v>364</v>
      </c>
      <c r="G3031" s="102" t="s">
        <v>364</v>
      </c>
      <c r="H3031" s="102" t="s">
        <v>364</v>
      </c>
      <c r="I3031" s="102" t="s">
        <v>364</v>
      </c>
      <c r="J3031" s="100" t="s">
        <v>345</v>
      </c>
      <c r="K3031" s="100" t="s">
        <v>346</v>
      </c>
      <c r="L3031" s="100" t="s">
        <v>347</v>
      </c>
    </row>
    <row r="3032" spans="1:12" hidden="1" x14ac:dyDescent="0.3">
      <c r="A3032" s="100" t="s">
        <v>4933</v>
      </c>
      <c r="B3032" s="97" t="s">
        <v>4934</v>
      </c>
      <c r="C3032" s="101" t="s">
        <v>384</v>
      </c>
      <c r="D3032" s="100" t="s">
        <v>351</v>
      </c>
      <c r="E3032" s="102" t="s">
        <v>344</v>
      </c>
      <c r="F3032" s="102" t="s">
        <v>344</v>
      </c>
      <c r="G3032" s="102" t="s">
        <v>344</v>
      </c>
      <c r="H3032" s="102" t="s">
        <v>344</v>
      </c>
      <c r="I3032" s="102" t="s">
        <v>344</v>
      </c>
      <c r="J3032" s="100" t="s">
        <v>345</v>
      </c>
      <c r="K3032" s="100" t="s">
        <v>346</v>
      </c>
      <c r="L3032" s="100" t="s">
        <v>347</v>
      </c>
    </row>
    <row r="3033" spans="1:12" hidden="1" x14ac:dyDescent="0.3">
      <c r="A3033" s="100" t="s">
        <v>4935</v>
      </c>
      <c r="B3033" s="97" t="s">
        <v>2930</v>
      </c>
      <c r="C3033" s="101" t="s">
        <v>514</v>
      </c>
      <c r="D3033" s="100" t="s">
        <v>351</v>
      </c>
      <c r="E3033" s="102">
        <v>2.1280000000000001</v>
      </c>
      <c r="F3033" s="102">
        <v>2.5979999999999999</v>
      </c>
      <c r="G3033" s="102">
        <v>1.9630000000000001</v>
      </c>
      <c r="H3033" s="102">
        <v>2.7269999999999999</v>
      </c>
      <c r="I3033" s="102">
        <v>2.3540000000000001</v>
      </c>
      <c r="J3033" s="100" t="s">
        <v>922</v>
      </c>
      <c r="K3033" s="100" t="s">
        <v>346</v>
      </c>
      <c r="L3033" s="100" t="s">
        <v>353</v>
      </c>
    </row>
    <row r="3034" spans="1:12" hidden="1" x14ac:dyDescent="0.3">
      <c r="A3034" s="100" t="s">
        <v>4936</v>
      </c>
      <c r="B3034" s="97" t="s">
        <v>4937</v>
      </c>
      <c r="C3034" s="101" t="s">
        <v>356</v>
      </c>
      <c r="D3034" s="100" t="s">
        <v>351</v>
      </c>
      <c r="E3034" s="102">
        <v>1.76</v>
      </c>
      <c r="F3034" s="102">
        <v>1.8</v>
      </c>
      <c r="G3034" s="102">
        <v>1.93</v>
      </c>
      <c r="H3034" s="102">
        <v>2.1800000000000002</v>
      </c>
      <c r="I3034" s="102">
        <v>1.92</v>
      </c>
      <c r="J3034" s="100" t="s">
        <v>352</v>
      </c>
      <c r="K3034" s="100" t="s">
        <v>346</v>
      </c>
      <c r="L3034" s="100" t="s">
        <v>353</v>
      </c>
    </row>
    <row r="3035" spans="1:12" hidden="1" x14ac:dyDescent="0.3">
      <c r="A3035" s="100" t="s">
        <v>4938</v>
      </c>
      <c r="B3035" s="97" t="s">
        <v>375</v>
      </c>
      <c r="C3035" s="101" t="s">
        <v>396</v>
      </c>
      <c r="D3035" s="100" t="s">
        <v>351</v>
      </c>
      <c r="E3035" s="102">
        <v>1.48</v>
      </c>
      <c r="F3035" s="102">
        <v>1.82</v>
      </c>
      <c r="G3035" s="102">
        <v>1.84</v>
      </c>
      <c r="H3035" s="102">
        <v>2.39</v>
      </c>
      <c r="I3035" s="102">
        <v>1.88</v>
      </c>
      <c r="J3035" s="100" t="s">
        <v>352</v>
      </c>
      <c r="K3035" s="100" t="s">
        <v>346</v>
      </c>
      <c r="L3035" s="100" t="s">
        <v>353</v>
      </c>
    </row>
    <row r="3036" spans="1:12" hidden="1" x14ac:dyDescent="0.3">
      <c r="A3036" s="100" t="s">
        <v>4939</v>
      </c>
      <c r="B3036" s="97" t="s">
        <v>4940</v>
      </c>
      <c r="C3036" s="101" t="s">
        <v>384</v>
      </c>
      <c r="D3036" s="100" t="s">
        <v>363</v>
      </c>
      <c r="E3036" s="102" t="s">
        <v>364</v>
      </c>
      <c r="F3036" s="102" t="s">
        <v>364</v>
      </c>
      <c r="G3036" s="102" t="s">
        <v>364</v>
      </c>
      <c r="H3036" s="102" t="s">
        <v>364</v>
      </c>
      <c r="I3036" s="102" t="s">
        <v>364</v>
      </c>
      <c r="J3036" s="100" t="s">
        <v>345</v>
      </c>
      <c r="K3036" s="100" t="s">
        <v>346</v>
      </c>
      <c r="L3036" s="100" t="s">
        <v>347</v>
      </c>
    </row>
    <row r="3037" spans="1:12" hidden="1" x14ac:dyDescent="0.3">
      <c r="A3037" s="100" t="s">
        <v>4941</v>
      </c>
      <c r="B3037" s="97" t="s">
        <v>391</v>
      </c>
      <c r="C3037" s="101" t="s">
        <v>1910</v>
      </c>
      <c r="D3037" s="100" t="s">
        <v>351</v>
      </c>
      <c r="E3037" s="102" t="s">
        <v>393</v>
      </c>
      <c r="F3037" s="102" t="s">
        <v>393</v>
      </c>
      <c r="G3037" s="102" t="s">
        <v>393</v>
      </c>
      <c r="H3037" s="102" t="s">
        <v>393</v>
      </c>
      <c r="I3037" s="102" t="s">
        <v>393</v>
      </c>
      <c r="J3037" s="100" t="s">
        <v>345</v>
      </c>
      <c r="K3037" s="100" t="s">
        <v>346</v>
      </c>
      <c r="L3037" s="100" t="s">
        <v>347</v>
      </c>
    </row>
    <row r="3038" spans="1:12" hidden="1" x14ac:dyDescent="0.3">
      <c r="A3038" s="100" t="s">
        <v>4942</v>
      </c>
      <c r="B3038" s="97" t="s">
        <v>4943</v>
      </c>
      <c r="C3038" s="101" t="s">
        <v>356</v>
      </c>
      <c r="D3038" s="100" t="s">
        <v>363</v>
      </c>
      <c r="E3038" s="102" t="s">
        <v>364</v>
      </c>
      <c r="F3038" s="102" t="s">
        <v>364</v>
      </c>
      <c r="G3038" s="102" t="s">
        <v>364</v>
      </c>
      <c r="H3038" s="102" t="s">
        <v>364</v>
      </c>
      <c r="I3038" s="102" t="s">
        <v>364</v>
      </c>
      <c r="J3038" s="100" t="s">
        <v>365</v>
      </c>
      <c r="K3038" s="100" t="s">
        <v>346</v>
      </c>
      <c r="L3038" s="100" t="s">
        <v>347</v>
      </c>
    </row>
    <row r="3039" spans="1:12" hidden="1" x14ac:dyDescent="0.3">
      <c r="A3039" s="100" t="s">
        <v>4944</v>
      </c>
      <c r="B3039" s="97" t="s">
        <v>829</v>
      </c>
      <c r="C3039" s="101" t="s">
        <v>425</v>
      </c>
      <c r="D3039" s="100" t="s">
        <v>351</v>
      </c>
      <c r="E3039" s="102" t="s">
        <v>343</v>
      </c>
      <c r="F3039" s="102" t="s">
        <v>343</v>
      </c>
      <c r="G3039" s="102" t="s">
        <v>343</v>
      </c>
      <c r="H3039" s="102" t="s">
        <v>344</v>
      </c>
      <c r="I3039" s="102" t="s">
        <v>343</v>
      </c>
      <c r="J3039" s="100" t="s">
        <v>345</v>
      </c>
      <c r="K3039" s="100" t="s">
        <v>346</v>
      </c>
      <c r="L3039" s="100" t="s">
        <v>347</v>
      </c>
    </row>
    <row r="3040" spans="1:12" hidden="1" x14ac:dyDescent="0.3">
      <c r="A3040" s="100" t="s">
        <v>4945</v>
      </c>
      <c r="B3040" s="97" t="s">
        <v>451</v>
      </c>
      <c r="C3040" s="101" t="s">
        <v>425</v>
      </c>
      <c r="D3040" s="100" t="s">
        <v>351</v>
      </c>
      <c r="E3040" s="102" t="s">
        <v>343</v>
      </c>
      <c r="F3040" s="102" t="s">
        <v>343</v>
      </c>
      <c r="G3040" s="102" t="s">
        <v>343</v>
      </c>
      <c r="H3040" s="102" t="s">
        <v>344</v>
      </c>
      <c r="I3040" s="102" t="s">
        <v>343</v>
      </c>
      <c r="J3040" s="100" t="s">
        <v>345</v>
      </c>
      <c r="K3040" s="100" t="s">
        <v>346</v>
      </c>
      <c r="L3040" s="100" t="s">
        <v>347</v>
      </c>
    </row>
    <row r="3041" spans="1:12" hidden="1" x14ac:dyDescent="0.3">
      <c r="A3041" s="100" t="s">
        <v>4946</v>
      </c>
      <c r="B3041" s="97" t="s">
        <v>1316</v>
      </c>
      <c r="C3041" s="101" t="s">
        <v>460</v>
      </c>
      <c r="D3041" s="100" t="s">
        <v>351</v>
      </c>
      <c r="E3041" s="102">
        <v>1.37</v>
      </c>
      <c r="F3041" s="102">
        <v>1.61</v>
      </c>
      <c r="G3041" s="102">
        <v>1.8</v>
      </c>
      <c r="H3041" s="102">
        <v>2.13</v>
      </c>
      <c r="I3041" s="102">
        <v>1.73</v>
      </c>
      <c r="J3041" s="100" t="s">
        <v>352</v>
      </c>
      <c r="K3041" s="100" t="s">
        <v>346</v>
      </c>
      <c r="L3041" s="100" t="s">
        <v>353</v>
      </c>
    </row>
    <row r="3042" spans="1:12" hidden="1" x14ac:dyDescent="0.3">
      <c r="A3042" s="100" t="s">
        <v>4947</v>
      </c>
      <c r="B3042" s="97" t="s">
        <v>404</v>
      </c>
      <c r="C3042" s="101" t="s">
        <v>736</v>
      </c>
      <c r="D3042" s="100" t="s">
        <v>351</v>
      </c>
      <c r="E3042" s="102" t="s">
        <v>343</v>
      </c>
      <c r="F3042" s="102" t="s">
        <v>344</v>
      </c>
      <c r="G3042" s="102" t="s">
        <v>343</v>
      </c>
      <c r="H3042" s="102" t="s">
        <v>344</v>
      </c>
      <c r="I3042" s="102" t="s">
        <v>343</v>
      </c>
      <c r="J3042" s="100" t="s">
        <v>345</v>
      </c>
      <c r="K3042" s="100" t="s">
        <v>346</v>
      </c>
      <c r="L3042" s="100" t="s">
        <v>347</v>
      </c>
    </row>
    <row r="3043" spans="1:12" hidden="1" x14ac:dyDescent="0.3">
      <c r="A3043" s="100" t="s">
        <v>4948</v>
      </c>
      <c r="B3043" s="97" t="s">
        <v>3973</v>
      </c>
      <c r="C3043" s="101" t="s">
        <v>350</v>
      </c>
      <c r="D3043" s="100" t="s">
        <v>342</v>
      </c>
      <c r="E3043" s="102">
        <v>1.85</v>
      </c>
      <c r="F3043" s="102">
        <v>1.94</v>
      </c>
      <c r="G3043" s="102">
        <v>2.09</v>
      </c>
      <c r="H3043" s="102">
        <v>2.4500000000000002</v>
      </c>
      <c r="I3043" s="102">
        <v>2.08</v>
      </c>
      <c r="J3043" s="100" t="s">
        <v>352</v>
      </c>
      <c r="K3043" s="100" t="s">
        <v>346</v>
      </c>
      <c r="L3043" s="100" t="s">
        <v>353</v>
      </c>
    </row>
    <row r="3044" spans="1:12" hidden="1" x14ac:dyDescent="0.3">
      <c r="A3044" s="100" t="s">
        <v>4949</v>
      </c>
      <c r="B3044" s="97" t="s">
        <v>3570</v>
      </c>
      <c r="C3044" s="101" t="s">
        <v>384</v>
      </c>
      <c r="D3044" s="100" t="s">
        <v>351</v>
      </c>
      <c r="E3044" s="102" t="s">
        <v>343</v>
      </c>
      <c r="F3044" s="102" t="s">
        <v>343</v>
      </c>
      <c r="G3044" s="102" t="s">
        <v>344</v>
      </c>
      <c r="H3044" s="102" t="s">
        <v>344</v>
      </c>
      <c r="I3044" s="102" t="s">
        <v>343</v>
      </c>
      <c r="J3044" s="100" t="s">
        <v>345</v>
      </c>
      <c r="K3044" s="100" t="s">
        <v>346</v>
      </c>
      <c r="L3044" s="100" t="s">
        <v>347</v>
      </c>
    </row>
    <row r="3045" spans="1:12" hidden="1" x14ac:dyDescent="0.3">
      <c r="A3045" s="100" t="s">
        <v>4950</v>
      </c>
      <c r="B3045" s="97" t="s">
        <v>527</v>
      </c>
      <c r="C3045" s="101" t="s">
        <v>493</v>
      </c>
      <c r="D3045" s="100" t="s">
        <v>351</v>
      </c>
      <c r="E3045" s="102">
        <v>1.48</v>
      </c>
      <c r="F3045" s="102">
        <v>1.82</v>
      </c>
      <c r="G3045" s="102">
        <v>1.84</v>
      </c>
      <c r="H3045" s="102">
        <v>2.39</v>
      </c>
      <c r="I3045" s="102">
        <v>1.88</v>
      </c>
      <c r="J3045" s="100" t="s">
        <v>352</v>
      </c>
      <c r="K3045" s="100" t="s">
        <v>346</v>
      </c>
      <c r="L3045" s="100" t="s">
        <v>353</v>
      </c>
    </row>
    <row r="3046" spans="1:12" hidden="1" x14ac:dyDescent="0.3">
      <c r="A3046" s="100" t="s">
        <v>4951</v>
      </c>
      <c r="B3046" s="97" t="s">
        <v>4952</v>
      </c>
      <c r="C3046" s="101" t="s">
        <v>356</v>
      </c>
      <c r="D3046" s="100" t="s">
        <v>342</v>
      </c>
      <c r="E3046" s="102">
        <v>1.91</v>
      </c>
      <c r="F3046" s="102">
        <v>2.1</v>
      </c>
      <c r="G3046" s="102">
        <v>2.44</v>
      </c>
      <c r="H3046" s="102">
        <v>2.4700000000000002</v>
      </c>
      <c r="I3046" s="102">
        <v>2.23</v>
      </c>
      <c r="J3046" s="100" t="s">
        <v>352</v>
      </c>
      <c r="K3046" s="100" t="s">
        <v>346</v>
      </c>
      <c r="L3046" s="100" t="s">
        <v>353</v>
      </c>
    </row>
    <row r="3047" spans="1:12" hidden="1" x14ac:dyDescent="0.3">
      <c r="A3047" s="100" t="s">
        <v>4953</v>
      </c>
      <c r="B3047" s="97" t="s">
        <v>4954</v>
      </c>
      <c r="C3047" s="101" t="s">
        <v>384</v>
      </c>
      <c r="D3047" s="100" t="s">
        <v>342</v>
      </c>
      <c r="E3047" s="102" t="s">
        <v>344</v>
      </c>
      <c r="F3047" s="102" t="s">
        <v>344</v>
      </c>
      <c r="G3047" s="102" t="s">
        <v>343</v>
      </c>
      <c r="H3047" s="102" t="s">
        <v>344</v>
      </c>
      <c r="I3047" s="102" t="s">
        <v>344</v>
      </c>
      <c r="J3047" s="100" t="s">
        <v>345</v>
      </c>
      <c r="K3047" s="100" t="s">
        <v>346</v>
      </c>
      <c r="L3047" s="100" t="s">
        <v>347</v>
      </c>
    </row>
    <row r="3048" spans="1:12" hidden="1" x14ac:dyDescent="0.3">
      <c r="A3048" s="100" t="s">
        <v>4955</v>
      </c>
      <c r="B3048" s="97" t="s">
        <v>1407</v>
      </c>
      <c r="C3048" s="101" t="s">
        <v>868</v>
      </c>
      <c r="D3048" s="100" t="s">
        <v>351</v>
      </c>
      <c r="E3048" s="102" t="s">
        <v>343</v>
      </c>
      <c r="F3048" s="102" t="s">
        <v>343</v>
      </c>
      <c r="G3048" s="102" t="s">
        <v>343</v>
      </c>
      <c r="H3048" s="102" t="s">
        <v>344</v>
      </c>
      <c r="I3048" s="102" t="s">
        <v>343</v>
      </c>
      <c r="J3048" s="100" t="s">
        <v>345</v>
      </c>
      <c r="K3048" s="100" t="s">
        <v>346</v>
      </c>
      <c r="L3048" s="100" t="s">
        <v>347</v>
      </c>
    </row>
    <row r="3049" spans="1:12" hidden="1" x14ac:dyDescent="0.3">
      <c r="A3049" s="100" t="s">
        <v>4956</v>
      </c>
      <c r="B3049" s="97" t="s">
        <v>1023</v>
      </c>
      <c r="C3049" s="101" t="s">
        <v>402</v>
      </c>
      <c r="D3049" s="100" t="s">
        <v>342</v>
      </c>
      <c r="E3049" s="102" t="s">
        <v>344</v>
      </c>
      <c r="F3049" s="102" t="s">
        <v>344</v>
      </c>
      <c r="G3049" s="102" t="s">
        <v>343</v>
      </c>
      <c r="H3049" s="102" t="s">
        <v>344</v>
      </c>
      <c r="I3049" s="102" t="s">
        <v>343</v>
      </c>
      <c r="J3049" s="100" t="s">
        <v>345</v>
      </c>
      <c r="K3049" s="100" t="s">
        <v>346</v>
      </c>
      <c r="L3049" s="100" t="s">
        <v>347</v>
      </c>
    </row>
    <row r="3050" spans="1:12" hidden="1" x14ac:dyDescent="0.3">
      <c r="A3050" s="100" t="s">
        <v>4957</v>
      </c>
      <c r="B3050" s="97" t="s">
        <v>4958</v>
      </c>
      <c r="C3050" s="101" t="s">
        <v>381</v>
      </c>
      <c r="D3050" s="100" t="s">
        <v>351</v>
      </c>
      <c r="E3050" s="102" t="s">
        <v>364</v>
      </c>
      <c r="F3050" s="102" t="s">
        <v>364</v>
      </c>
      <c r="G3050" s="102" t="s">
        <v>364</v>
      </c>
      <c r="H3050" s="102" t="s">
        <v>364</v>
      </c>
      <c r="I3050" s="102" t="s">
        <v>364</v>
      </c>
      <c r="J3050" s="100" t="s">
        <v>345</v>
      </c>
      <c r="K3050" s="100" t="s">
        <v>346</v>
      </c>
      <c r="L3050" s="100" t="s">
        <v>347</v>
      </c>
    </row>
    <row r="3051" spans="1:12" hidden="1" x14ac:dyDescent="0.3">
      <c r="A3051" s="100" t="s">
        <v>4959</v>
      </c>
      <c r="B3051" s="97" t="s">
        <v>3451</v>
      </c>
      <c r="C3051" s="101" t="s">
        <v>644</v>
      </c>
      <c r="D3051" s="100" t="s">
        <v>351</v>
      </c>
      <c r="E3051" s="102" t="s">
        <v>393</v>
      </c>
      <c r="F3051" s="102" t="s">
        <v>393</v>
      </c>
      <c r="G3051" s="102" t="s">
        <v>393</v>
      </c>
      <c r="H3051" s="102" t="s">
        <v>393</v>
      </c>
      <c r="I3051" s="102" t="s">
        <v>393</v>
      </c>
      <c r="J3051" s="100" t="s">
        <v>345</v>
      </c>
      <c r="K3051" s="100" t="s">
        <v>346</v>
      </c>
      <c r="L3051" s="100" t="s">
        <v>347</v>
      </c>
    </row>
    <row r="3052" spans="1:12" hidden="1" x14ac:dyDescent="0.3">
      <c r="A3052" s="100" t="s">
        <v>4960</v>
      </c>
      <c r="B3052" s="97" t="s">
        <v>375</v>
      </c>
      <c r="C3052" s="101" t="s">
        <v>703</v>
      </c>
      <c r="D3052" s="100" t="s">
        <v>351</v>
      </c>
      <c r="E3052" s="102">
        <v>1.48</v>
      </c>
      <c r="F3052" s="102">
        <v>1.82</v>
      </c>
      <c r="G3052" s="102">
        <v>1.84</v>
      </c>
      <c r="H3052" s="102">
        <v>2.39</v>
      </c>
      <c r="I3052" s="102">
        <v>1.88</v>
      </c>
      <c r="J3052" s="100" t="s">
        <v>352</v>
      </c>
      <c r="K3052" s="100" t="s">
        <v>346</v>
      </c>
      <c r="L3052" s="100" t="s">
        <v>353</v>
      </c>
    </row>
    <row r="3053" spans="1:12" hidden="1" x14ac:dyDescent="0.3">
      <c r="A3053" s="100" t="s">
        <v>4961</v>
      </c>
      <c r="B3053" s="97" t="s">
        <v>1023</v>
      </c>
      <c r="C3053" s="101" t="s">
        <v>425</v>
      </c>
      <c r="D3053" s="100" t="s">
        <v>342</v>
      </c>
      <c r="E3053" s="102" t="s">
        <v>344</v>
      </c>
      <c r="F3053" s="102" t="s">
        <v>343</v>
      </c>
      <c r="G3053" s="102" t="s">
        <v>343</v>
      </c>
      <c r="H3053" s="102" t="s">
        <v>344</v>
      </c>
      <c r="I3053" s="102" t="s">
        <v>343</v>
      </c>
      <c r="J3053" s="100" t="s">
        <v>345</v>
      </c>
      <c r="K3053" s="100" t="s">
        <v>346</v>
      </c>
      <c r="L3053" s="100" t="s">
        <v>347</v>
      </c>
    </row>
    <row r="3054" spans="1:12" hidden="1" x14ac:dyDescent="0.3">
      <c r="A3054" s="100" t="s">
        <v>4962</v>
      </c>
      <c r="B3054" s="97" t="s">
        <v>2587</v>
      </c>
      <c r="C3054" s="101" t="s">
        <v>713</v>
      </c>
      <c r="D3054" s="100" t="s">
        <v>342</v>
      </c>
      <c r="E3054" s="102">
        <v>1.37</v>
      </c>
      <c r="F3054" s="102">
        <v>1.74</v>
      </c>
      <c r="G3054" s="102">
        <v>1.83</v>
      </c>
      <c r="H3054" s="102">
        <v>2.15</v>
      </c>
      <c r="I3054" s="102">
        <v>1.77</v>
      </c>
      <c r="J3054" s="100" t="s">
        <v>352</v>
      </c>
      <c r="K3054" s="100" t="s">
        <v>346</v>
      </c>
      <c r="L3054" s="100" t="s">
        <v>353</v>
      </c>
    </row>
    <row r="3055" spans="1:12" hidden="1" x14ac:dyDescent="0.3">
      <c r="A3055" s="100" t="s">
        <v>4963</v>
      </c>
      <c r="B3055" s="97" t="s">
        <v>449</v>
      </c>
      <c r="C3055" s="101" t="s">
        <v>466</v>
      </c>
      <c r="D3055" s="100" t="s">
        <v>351</v>
      </c>
      <c r="E3055" s="102" t="s">
        <v>343</v>
      </c>
      <c r="F3055" s="102" t="s">
        <v>343</v>
      </c>
      <c r="G3055" s="102" t="s">
        <v>343</v>
      </c>
      <c r="H3055" s="102" t="s">
        <v>344</v>
      </c>
      <c r="I3055" s="102" t="s">
        <v>343</v>
      </c>
      <c r="J3055" s="100" t="s">
        <v>345</v>
      </c>
      <c r="K3055" s="100" t="s">
        <v>346</v>
      </c>
      <c r="L3055" s="100" t="s">
        <v>347</v>
      </c>
    </row>
    <row r="3056" spans="1:12" hidden="1" x14ac:dyDescent="0.3">
      <c r="A3056" s="100" t="s">
        <v>4964</v>
      </c>
      <c r="B3056" s="97" t="s">
        <v>4965</v>
      </c>
      <c r="C3056" s="101" t="s">
        <v>381</v>
      </c>
      <c r="D3056" s="100" t="s">
        <v>363</v>
      </c>
      <c r="E3056" s="102" t="s">
        <v>364</v>
      </c>
      <c r="F3056" s="102" t="s">
        <v>364</v>
      </c>
      <c r="G3056" s="102" t="s">
        <v>364</v>
      </c>
      <c r="H3056" s="102" t="s">
        <v>364</v>
      </c>
      <c r="I3056" s="102" t="s">
        <v>364</v>
      </c>
      <c r="J3056" s="100" t="s">
        <v>345</v>
      </c>
      <c r="K3056" s="100" t="s">
        <v>346</v>
      </c>
      <c r="L3056" s="100" t="s">
        <v>347</v>
      </c>
    </row>
    <row r="3057" spans="1:12" hidden="1" x14ac:dyDescent="0.3">
      <c r="A3057" s="100" t="s">
        <v>4966</v>
      </c>
      <c r="B3057" s="97" t="s">
        <v>2541</v>
      </c>
      <c r="C3057" s="101" t="s">
        <v>368</v>
      </c>
      <c r="D3057" s="100" t="s">
        <v>342</v>
      </c>
      <c r="E3057" s="102" t="s">
        <v>432</v>
      </c>
      <c r="F3057" s="102" t="s">
        <v>344</v>
      </c>
      <c r="G3057" s="102" t="s">
        <v>344</v>
      </c>
      <c r="H3057" s="102" t="s">
        <v>344</v>
      </c>
      <c r="I3057" s="102" t="s">
        <v>344</v>
      </c>
      <c r="J3057" s="100" t="s">
        <v>345</v>
      </c>
      <c r="K3057" s="100" t="s">
        <v>346</v>
      </c>
      <c r="L3057" s="100" t="s">
        <v>347</v>
      </c>
    </row>
    <row r="3058" spans="1:12" hidden="1" x14ac:dyDescent="0.3">
      <c r="A3058" s="100" t="s">
        <v>4967</v>
      </c>
      <c r="B3058" s="97" t="s">
        <v>4968</v>
      </c>
      <c r="C3058" s="101" t="s">
        <v>384</v>
      </c>
      <c r="D3058" s="100" t="s">
        <v>363</v>
      </c>
      <c r="E3058" s="102" t="s">
        <v>364</v>
      </c>
      <c r="F3058" s="102" t="s">
        <v>364</v>
      </c>
      <c r="G3058" s="102" t="s">
        <v>364</v>
      </c>
      <c r="H3058" s="102" t="s">
        <v>364</v>
      </c>
      <c r="I3058" s="102" t="s">
        <v>364</v>
      </c>
      <c r="J3058" s="100" t="s">
        <v>345</v>
      </c>
      <c r="K3058" s="100" t="s">
        <v>346</v>
      </c>
      <c r="L3058" s="100" t="s">
        <v>347</v>
      </c>
    </row>
    <row r="3059" spans="1:12" x14ac:dyDescent="0.3">
      <c r="A3059" s="100" t="s">
        <v>4969</v>
      </c>
      <c r="B3059" s="97" t="s">
        <v>377</v>
      </c>
      <c r="C3059" s="101" t="s">
        <v>389</v>
      </c>
      <c r="D3059" s="100" t="s">
        <v>351</v>
      </c>
      <c r="E3059" s="102">
        <v>1.48</v>
      </c>
      <c r="F3059" s="102">
        <v>1.82</v>
      </c>
      <c r="G3059" s="102">
        <v>1.84</v>
      </c>
      <c r="H3059" s="102">
        <v>2.39</v>
      </c>
      <c r="I3059" s="102">
        <v>1.88</v>
      </c>
      <c r="J3059" s="100" t="s">
        <v>352</v>
      </c>
      <c r="K3059" s="100" t="s">
        <v>346</v>
      </c>
      <c r="L3059" s="100" t="s">
        <v>353</v>
      </c>
    </row>
    <row r="3060" spans="1:12" hidden="1" x14ac:dyDescent="0.3">
      <c r="A3060" s="100" t="s">
        <v>4970</v>
      </c>
      <c r="B3060" s="97" t="s">
        <v>612</v>
      </c>
      <c r="C3060" s="101" t="s">
        <v>868</v>
      </c>
      <c r="D3060" s="100" t="s">
        <v>351</v>
      </c>
      <c r="E3060" s="102" t="s">
        <v>393</v>
      </c>
      <c r="F3060" s="102" t="s">
        <v>393</v>
      </c>
      <c r="G3060" s="102" t="s">
        <v>393</v>
      </c>
      <c r="H3060" s="102" t="s">
        <v>393</v>
      </c>
      <c r="I3060" s="102" t="s">
        <v>393</v>
      </c>
      <c r="J3060" s="100" t="s">
        <v>345</v>
      </c>
      <c r="K3060" s="100" t="s">
        <v>346</v>
      </c>
      <c r="L3060" s="100" t="s">
        <v>347</v>
      </c>
    </row>
    <row r="3061" spans="1:12" hidden="1" x14ac:dyDescent="0.3">
      <c r="A3061" s="100" t="s">
        <v>4971</v>
      </c>
      <c r="B3061" s="97" t="s">
        <v>4972</v>
      </c>
      <c r="C3061" s="101" t="s">
        <v>384</v>
      </c>
      <c r="D3061" s="100" t="s">
        <v>351</v>
      </c>
      <c r="E3061" s="102" t="s">
        <v>344</v>
      </c>
      <c r="F3061" s="102" t="s">
        <v>344</v>
      </c>
      <c r="G3061" s="102" t="s">
        <v>344</v>
      </c>
      <c r="H3061" s="102" t="s">
        <v>344</v>
      </c>
      <c r="I3061" s="102" t="s">
        <v>344</v>
      </c>
      <c r="J3061" s="100" t="s">
        <v>345</v>
      </c>
      <c r="K3061" s="100" t="s">
        <v>346</v>
      </c>
      <c r="L3061" s="100" t="s">
        <v>347</v>
      </c>
    </row>
    <row r="3062" spans="1:12" hidden="1" x14ac:dyDescent="0.3">
      <c r="A3062" s="100" t="s">
        <v>4973</v>
      </c>
      <c r="B3062" s="97" t="s">
        <v>2663</v>
      </c>
      <c r="C3062" s="101" t="s">
        <v>552</v>
      </c>
      <c r="D3062" s="100" t="s">
        <v>351</v>
      </c>
      <c r="E3062" s="102" t="s">
        <v>393</v>
      </c>
      <c r="F3062" s="102" t="s">
        <v>393</v>
      </c>
      <c r="G3062" s="102" t="s">
        <v>393</v>
      </c>
      <c r="H3062" s="102" t="s">
        <v>393</v>
      </c>
      <c r="I3062" s="102" t="s">
        <v>393</v>
      </c>
      <c r="J3062" s="100" t="s">
        <v>345</v>
      </c>
      <c r="K3062" s="100" t="s">
        <v>346</v>
      </c>
      <c r="L3062" s="100" t="s">
        <v>347</v>
      </c>
    </row>
    <row r="3063" spans="1:12" hidden="1" x14ac:dyDescent="0.3">
      <c r="A3063" s="100" t="s">
        <v>4974</v>
      </c>
      <c r="B3063" s="97" t="s">
        <v>950</v>
      </c>
      <c r="C3063" s="101" t="s">
        <v>493</v>
      </c>
      <c r="D3063" s="100" t="s">
        <v>342</v>
      </c>
      <c r="E3063" s="102" t="s">
        <v>344</v>
      </c>
      <c r="F3063" s="102" t="s">
        <v>343</v>
      </c>
      <c r="G3063" s="102" t="s">
        <v>343</v>
      </c>
      <c r="H3063" s="102" t="s">
        <v>344</v>
      </c>
      <c r="I3063" s="102" t="s">
        <v>343</v>
      </c>
      <c r="J3063" s="100" t="s">
        <v>345</v>
      </c>
      <c r="K3063" s="100" t="s">
        <v>346</v>
      </c>
      <c r="L3063" s="100" t="s">
        <v>347</v>
      </c>
    </row>
    <row r="3064" spans="1:12" hidden="1" x14ac:dyDescent="0.3">
      <c r="A3064" s="100" t="s">
        <v>4975</v>
      </c>
      <c r="B3064" s="97" t="s">
        <v>950</v>
      </c>
      <c r="C3064" s="101" t="s">
        <v>399</v>
      </c>
      <c r="D3064" s="100" t="s">
        <v>351</v>
      </c>
      <c r="E3064" s="102" t="s">
        <v>344</v>
      </c>
      <c r="F3064" s="102" t="s">
        <v>343</v>
      </c>
      <c r="G3064" s="102" t="s">
        <v>343</v>
      </c>
      <c r="H3064" s="102" t="s">
        <v>344</v>
      </c>
      <c r="I3064" s="102" t="s">
        <v>343</v>
      </c>
      <c r="J3064" s="100" t="s">
        <v>345</v>
      </c>
      <c r="K3064" s="100" t="s">
        <v>346</v>
      </c>
      <c r="L3064" s="100" t="s">
        <v>347</v>
      </c>
    </row>
    <row r="3065" spans="1:12" hidden="1" x14ac:dyDescent="0.3">
      <c r="A3065" s="100" t="s">
        <v>4976</v>
      </c>
      <c r="B3065" s="97" t="s">
        <v>1092</v>
      </c>
      <c r="C3065" s="101" t="s">
        <v>378</v>
      </c>
      <c r="D3065" s="100" t="s">
        <v>342</v>
      </c>
      <c r="E3065" s="102">
        <v>2.1280000000000001</v>
      </c>
      <c r="F3065" s="102">
        <v>1.744</v>
      </c>
      <c r="G3065" s="102">
        <v>1.7190000000000001</v>
      </c>
      <c r="H3065" s="102">
        <v>2.0169999999999999</v>
      </c>
      <c r="I3065" s="102">
        <v>1.9019999999999999</v>
      </c>
      <c r="J3065" s="100" t="s">
        <v>484</v>
      </c>
      <c r="K3065" s="100" t="s">
        <v>346</v>
      </c>
      <c r="L3065" s="100" t="s">
        <v>353</v>
      </c>
    </row>
    <row r="3066" spans="1:12" hidden="1" x14ac:dyDescent="0.3">
      <c r="A3066" s="100" t="s">
        <v>4977</v>
      </c>
      <c r="B3066" s="97" t="s">
        <v>574</v>
      </c>
      <c r="C3066" s="101" t="s">
        <v>378</v>
      </c>
      <c r="D3066" s="100" t="s">
        <v>342</v>
      </c>
      <c r="E3066" s="102" t="s">
        <v>343</v>
      </c>
      <c r="F3066" s="102" t="s">
        <v>343</v>
      </c>
      <c r="G3066" s="102" t="s">
        <v>343</v>
      </c>
      <c r="H3066" s="102" t="s">
        <v>344</v>
      </c>
      <c r="I3066" s="102" t="s">
        <v>343</v>
      </c>
      <c r="J3066" s="100" t="s">
        <v>345</v>
      </c>
      <c r="K3066" s="100" t="s">
        <v>346</v>
      </c>
      <c r="L3066" s="100" t="s">
        <v>347</v>
      </c>
    </row>
    <row r="3067" spans="1:12" hidden="1" x14ac:dyDescent="0.3">
      <c r="A3067" s="100" t="s">
        <v>4978</v>
      </c>
      <c r="B3067" s="97" t="s">
        <v>2873</v>
      </c>
      <c r="C3067" s="101" t="s">
        <v>613</v>
      </c>
      <c r="D3067" s="100" t="s">
        <v>351</v>
      </c>
      <c r="E3067" s="102">
        <v>1.48</v>
      </c>
      <c r="F3067" s="102">
        <v>1.82</v>
      </c>
      <c r="G3067" s="102">
        <v>1.84</v>
      </c>
      <c r="H3067" s="102">
        <v>2.39</v>
      </c>
      <c r="I3067" s="102">
        <v>1.88</v>
      </c>
      <c r="J3067" s="100" t="s">
        <v>352</v>
      </c>
      <c r="K3067" s="100" t="s">
        <v>346</v>
      </c>
      <c r="L3067" s="100" t="s">
        <v>353</v>
      </c>
    </row>
    <row r="3068" spans="1:12" hidden="1" x14ac:dyDescent="0.3">
      <c r="A3068" s="100" t="s">
        <v>4979</v>
      </c>
      <c r="B3068" s="97" t="s">
        <v>463</v>
      </c>
      <c r="C3068" s="101" t="s">
        <v>473</v>
      </c>
      <c r="D3068" s="100" t="s">
        <v>342</v>
      </c>
      <c r="E3068" s="102">
        <v>1.53</v>
      </c>
      <c r="F3068" s="102">
        <v>1.86</v>
      </c>
      <c r="G3068" s="102">
        <v>1.96</v>
      </c>
      <c r="H3068" s="102">
        <v>2.2200000000000002</v>
      </c>
      <c r="I3068" s="102">
        <v>1.89</v>
      </c>
      <c r="J3068" s="100" t="s">
        <v>352</v>
      </c>
      <c r="K3068" s="100" t="s">
        <v>346</v>
      </c>
      <c r="L3068" s="100" t="s">
        <v>353</v>
      </c>
    </row>
    <row r="3069" spans="1:12" hidden="1" x14ac:dyDescent="0.3">
      <c r="A3069" s="100" t="s">
        <v>4980</v>
      </c>
      <c r="B3069" s="97" t="s">
        <v>4981</v>
      </c>
      <c r="C3069" s="101" t="s">
        <v>384</v>
      </c>
      <c r="D3069" s="100" t="s">
        <v>363</v>
      </c>
      <c r="E3069" s="102" t="s">
        <v>364</v>
      </c>
      <c r="F3069" s="102" t="s">
        <v>364</v>
      </c>
      <c r="G3069" s="102" t="s">
        <v>364</v>
      </c>
      <c r="H3069" s="102" t="s">
        <v>364</v>
      </c>
      <c r="I3069" s="102" t="s">
        <v>364</v>
      </c>
      <c r="J3069" s="100" t="s">
        <v>345</v>
      </c>
      <c r="K3069" s="100" t="s">
        <v>346</v>
      </c>
      <c r="L3069" s="100" t="s">
        <v>347</v>
      </c>
    </row>
    <row r="3070" spans="1:12" hidden="1" x14ac:dyDescent="0.3">
      <c r="A3070" s="100" t="s">
        <v>4982</v>
      </c>
      <c r="B3070" s="97" t="s">
        <v>4983</v>
      </c>
      <c r="C3070" s="101" t="s">
        <v>384</v>
      </c>
      <c r="D3070" s="100" t="s">
        <v>342</v>
      </c>
      <c r="E3070" s="102" t="s">
        <v>343</v>
      </c>
      <c r="F3070" s="102" t="s">
        <v>343</v>
      </c>
      <c r="G3070" s="102" t="s">
        <v>344</v>
      </c>
      <c r="H3070" s="102" t="s">
        <v>344</v>
      </c>
      <c r="I3070" s="102" t="s">
        <v>343</v>
      </c>
      <c r="J3070" s="100" t="s">
        <v>345</v>
      </c>
      <c r="K3070" s="100" t="s">
        <v>346</v>
      </c>
      <c r="L3070" s="100" t="s">
        <v>347</v>
      </c>
    </row>
    <row r="3071" spans="1:12" hidden="1" x14ac:dyDescent="0.3">
      <c r="A3071" s="100" t="s">
        <v>4984</v>
      </c>
      <c r="B3071" s="97" t="s">
        <v>4320</v>
      </c>
      <c r="C3071" s="101" t="s">
        <v>533</v>
      </c>
      <c r="D3071" s="100" t="s">
        <v>351</v>
      </c>
      <c r="E3071" s="102" t="s">
        <v>393</v>
      </c>
      <c r="F3071" s="102" t="s">
        <v>393</v>
      </c>
      <c r="G3071" s="102" t="s">
        <v>393</v>
      </c>
      <c r="H3071" s="102" t="s">
        <v>393</v>
      </c>
      <c r="I3071" s="102" t="s">
        <v>393</v>
      </c>
      <c r="J3071" s="100" t="s">
        <v>345</v>
      </c>
      <c r="K3071" s="100" t="s">
        <v>346</v>
      </c>
      <c r="L3071" s="100" t="s">
        <v>347</v>
      </c>
    </row>
    <row r="3072" spans="1:12" hidden="1" x14ac:dyDescent="0.3">
      <c r="A3072" s="100" t="s">
        <v>4985</v>
      </c>
      <c r="B3072" s="97" t="s">
        <v>2136</v>
      </c>
      <c r="C3072" s="101" t="s">
        <v>514</v>
      </c>
      <c r="D3072" s="100" t="s">
        <v>351</v>
      </c>
      <c r="E3072" s="102" t="s">
        <v>343</v>
      </c>
      <c r="F3072" s="102" t="s">
        <v>343</v>
      </c>
      <c r="G3072" s="102" t="s">
        <v>343</v>
      </c>
      <c r="H3072" s="102" t="s">
        <v>344</v>
      </c>
      <c r="I3072" s="102" t="s">
        <v>343</v>
      </c>
      <c r="J3072" s="100" t="s">
        <v>345</v>
      </c>
      <c r="K3072" s="100" t="s">
        <v>346</v>
      </c>
      <c r="L3072" s="100" t="s">
        <v>347</v>
      </c>
    </row>
    <row r="3073" spans="1:12" hidden="1" x14ac:dyDescent="0.3">
      <c r="A3073" s="100" t="s">
        <v>4986</v>
      </c>
      <c r="B3073" s="97" t="s">
        <v>554</v>
      </c>
      <c r="C3073" s="101" t="s">
        <v>396</v>
      </c>
      <c r="D3073" s="100" t="s">
        <v>342</v>
      </c>
      <c r="E3073" s="102" t="s">
        <v>344</v>
      </c>
      <c r="F3073" s="102" t="s">
        <v>343</v>
      </c>
      <c r="G3073" s="102" t="s">
        <v>343</v>
      </c>
      <c r="H3073" s="102" t="s">
        <v>344</v>
      </c>
      <c r="I3073" s="102" t="s">
        <v>343</v>
      </c>
      <c r="J3073" s="100" t="s">
        <v>345</v>
      </c>
      <c r="K3073" s="100" t="s">
        <v>346</v>
      </c>
      <c r="L3073" s="100" t="s">
        <v>347</v>
      </c>
    </row>
    <row r="3074" spans="1:12" hidden="1" x14ac:dyDescent="0.3">
      <c r="A3074" s="100" t="s">
        <v>4987</v>
      </c>
      <c r="B3074" s="97" t="s">
        <v>3875</v>
      </c>
      <c r="C3074" s="101" t="s">
        <v>514</v>
      </c>
      <c r="D3074" s="100" t="s">
        <v>342</v>
      </c>
      <c r="E3074" s="102">
        <v>2.02</v>
      </c>
      <c r="F3074" s="102">
        <v>2.02</v>
      </c>
      <c r="G3074" s="102">
        <v>2.02</v>
      </c>
      <c r="H3074" s="102">
        <v>2.02</v>
      </c>
      <c r="I3074" s="102">
        <v>2.02</v>
      </c>
      <c r="J3074" s="100" t="s">
        <v>435</v>
      </c>
      <c r="K3074" s="100" t="s">
        <v>346</v>
      </c>
      <c r="L3074" s="100" t="s">
        <v>478</v>
      </c>
    </row>
    <row r="3075" spans="1:12" hidden="1" x14ac:dyDescent="0.3">
      <c r="A3075" s="100" t="s">
        <v>4988</v>
      </c>
      <c r="B3075" s="97" t="s">
        <v>2395</v>
      </c>
      <c r="C3075" s="101" t="s">
        <v>384</v>
      </c>
      <c r="D3075" s="100" t="s">
        <v>342</v>
      </c>
      <c r="E3075" s="102" t="s">
        <v>344</v>
      </c>
      <c r="F3075" s="102" t="s">
        <v>432</v>
      </c>
      <c r="G3075" s="102" t="s">
        <v>432</v>
      </c>
      <c r="H3075" s="102" t="s">
        <v>344</v>
      </c>
      <c r="I3075" s="102" t="s">
        <v>344</v>
      </c>
      <c r="J3075" s="100" t="s">
        <v>345</v>
      </c>
      <c r="K3075" s="100" t="s">
        <v>346</v>
      </c>
      <c r="L3075" s="100" t="s">
        <v>347</v>
      </c>
    </row>
    <row r="3076" spans="1:12" hidden="1" x14ac:dyDescent="0.3">
      <c r="A3076" s="100" t="s">
        <v>4989</v>
      </c>
      <c r="B3076" s="97" t="s">
        <v>983</v>
      </c>
      <c r="C3076" s="101" t="s">
        <v>514</v>
      </c>
      <c r="D3076" s="100" t="s">
        <v>351</v>
      </c>
      <c r="E3076" s="102" t="s">
        <v>343</v>
      </c>
      <c r="F3076" s="102" t="s">
        <v>343</v>
      </c>
      <c r="G3076" s="102" t="s">
        <v>343</v>
      </c>
      <c r="H3076" s="102" t="s">
        <v>344</v>
      </c>
      <c r="I3076" s="102" t="s">
        <v>343</v>
      </c>
      <c r="J3076" s="100" t="s">
        <v>345</v>
      </c>
      <c r="K3076" s="100" t="s">
        <v>346</v>
      </c>
      <c r="L3076" s="100" t="s">
        <v>347</v>
      </c>
    </row>
    <row r="3077" spans="1:12" hidden="1" x14ac:dyDescent="0.3">
      <c r="A3077" s="100" t="s">
        <v>4990</v>
      </c>
      <c r="B3077" s="97" t="s">
        <v>411</v>
      </c>
      <c r="C3077" s="101" t="s">
        <v>713</v>
      </c>
      <c r="D3077" s="100" t="s">
        <v>351</v>
      </c>
      <c r="E3077" s="102" t="s">
        <v>343</v>
      </c>
      <c r="F3077" s="102" t="s">
        <v>343</v>
      </c>
      <c r="G3077" s="102" t="s">
        <v>343</v>
      </c>
      <c r="H3077" s="102" t="s">
        <v>344</v>
      </c>
      <c r="I3077" s="102" t="s">
        <v>343</v>
      </c>
      <c r="J3077" s="100" t="s">
        <v>345</v>
      </c>
      <c r="K3077" s="100" t="s">
        <v>346</v>
      </c>
      <c r="L3077" s="100" t="s">
        <v>347</v>
      </c>
    </row>
    <row r="3078" spans="1:12" hidden="1" x14ac:dyDescent="0.3">
      <c r="A3078" s="100" t="s">
        <v>4991</v>
      </c>
      <c r="B3078" s="97" t="s">
        <v>4992</v>
      </c>
      <c r="C3078" s="101" t="s">
        <v>460</v>
      </c>
      <c r="D3078" s="100" t="s">
        <v>351</v>
      </c>
      <c r="E3078" s="102">
        <v>1.97</v>
      </c>
      <c r="F3078" s="102">
        <v>1.55</v>
      </c>
      <c r="G3078" s="102">
        <v>1.67</v>
      </c>
      <c r="H3078" s="102">
        <v>2.33</v>
      </c>
      <c r="I3078" s="102">
        <v>1.88</v>
      </c>
      <c r="J3078" s="100" t="s">
        <v>352</v>
      </c>
      <c r="K3078" s="100" t="s">
        <v>346</v>
      </c>
      <c r="L3078" s="100" t="s">
        <v>353</v>
      </c>
    </row>
    <row r="3079" spans="1:12" hidden="1" x14ac:dyDescent="0.3">
      <c r="A3079" s="100" t="s">
        <v>4993</v>
      </c>
      <c r="B3079" s="97" t="s">
        <v>2892</v>
      </c>
      <c r="C3079" s="101" t="s">
        <v>691</v>
      </c>
      <c r="D3079" s="100" t="s">
        <v>342</v>
      </c>
      <c r="E3079" s="102">
        <v>1.48</v>
      </c>
      <c r="F3079" s="102">
        <v>1.74</v>
      </c>
      <c r="G3079" s="102">
        <v>1.84</v>
      </c>
      <c r="H3079" s="102">
        <v>2.15</v>
      </c>
      <c r="I3079" s="102">
        <v>1.8</v>
      </c>
      <c r="J3079" s="100" t="s">
        <v>352</v>
      </c>
      <c r="K3079" s="100" t="s">
        <v>346</v>
      </c>
      <c r="L3079" s="100" t="s">
        <v>353</v>
      </c>
    </row>
    <row r="3080" spans="1:12" hidden="1" x14ac:dyDescent="0.3">
      <c r="A3080" s="100" t="s">
        <v>4994</v>
      </c>
      <c r="B3080" s="97" t="s">
        <v>486</v>
      </c>
      <c r="C3080" s="101" t="s">
        <v>726</v>
      </c>
      <c r="D3080" s="100" t="s">
        <v>342</v>
      </c>
      <c r="E3080" s="102" t="s">
        <v>344</v>
      </c>
      <c r="F3080" s="102" t="s">
        <v>343</v>
      </c>
      <c r="G3080" s="102" t="s">
        <v>343</v>
      </c>
      <c r="H3080" s="102" t="s">
        <v>344</v>
      </c>
      <c r="I3080" s="102" t="s">
        <v>343</v>
      </c>
      <c r="J3080" s="100" t="s">
        <v>345</v>
      </c>
      <c r="K3080" s="100" t="s">
        <v>346</v>
      </c>
      <c r="L3080" s="100" t="s">
        <v>347</v>
      </c>
    </row>
    <row r="3081" spans="1:12" hidden="1" x14ac:dyDescent="0.3">
      <c r="A3081" s="100" t="s">
        <v>4995</v>
      </c>
      <c r="B3081" s="97" t="s">
        <v>2086</v>
      </c>
      <c r="C3081" s="101" t="s">
        <v>552</v>
      </c>
      <c r="D3081" s="100" t="s">
        <v>351</v>
      </c>
      <c r="E3081" s="102">
        <v>1.42</v>
      </c>
      <c r="F3081" s="102">
        <v>1.76</v>
      </c>
      <c r="G3081" s="102">
        <v>1.88</v>
      </c>
      <c r="H3081" s="102">
        <v>2.2799999999999998</v>
      </c>
      <c r="I3081" s="102">
        <v>1.84</v>
      </c>
      <c r="J3081" s="100" t="s">
        <v>352</v>
      </c>
      <c r="K3081" s="100" t="s">
        <v>346</v>
      </c>
      <c r="L3081" s="100" t="s">
        <v>353</v>
      </c>
    </row>
    <row r="3082" spans="1:12" hidden="1" x14ac:dyDescent="0.3">
      <c r="A3082" s="100" t="s">
        <v>4996</v>
      </c>
      <c r="B3082" s="97" t="s">
        <v>2136</v>
      </c>
      <c r="C3082" s="101" t="s">
        <v>483</v>
      </c>
      <c r="D3082" s="100" t="s">
        <v>351</v>
      </c>
      <c r="E3082" s="102" t="s">
        <v>343</v>
      </c>
      <c r="F3082" s="102" t="s">
        <v>432</v>
      </c>
      <c r="G3082" s="102" t="s">
        <v>343</v>
      </c>
      <c r="H3082" s="102" t="s">
        <v>344</v>
      </c>
      <c r="I3082" s="102" t="s">
        <v>343</v>
      </c>
      <c r="J3082" s="100" t="s">
        <v>345</v>
      </c>
      <c r="K3082" s="100" t="s">
        <v>346</v>
      </c>
      <c r="L3082" s="100" t="s">
        <v>347</v>
      </c>
    </row>
    <row r="3083" spans="1:12" hidden="1" x14ac:dyDescent="0.3">
      <c r="A3083" s="100" t="s">
        <v>4997</v>
      </c>
      <c r="B3083" s="97" t="s">
        <v>4998</v>
      </c>
      <c r="C3083" s="101" t="s">
        <v>356</v>
      </c>
      <c r="D3083" s="100" t="s">
        <v>351</v>
      </c>
      <c r="E3083" s="102">
        <v>1.24</v>
      </c>
      <c r="F3083" s="102">
        <v>1.47</v>
      </c>
      <c r="G3083" s="102">
        <v>1.57</v>
      </c>
      <c r="H3083" s="102">
        <v>1.99</v>
      </c>
      <c r="I3083" s="102">
        <v>1.56</v>
      </c>
      <c r="J3083" s="100" t="s">
        <v>352</v>
      </c>
      <c r="K3083" s="100" t="s">
        <v>346</v>
      </c>
      <c r="L3083" s="100" t="s">
        <v>353</v>
      </c>
    </row>
    <row r="3084" spans="1:12" hidden="1" x14ac:dyDescent="0.3">
      <c r="A3084" s="100" t="s">
        <v>4999</v>
      </c>
      <c r="B3084" s="97" t="s">
        <v>866</v>
      </c>
      <c r="C3084" s="101" t="s">
        <v>523</v>
      </c>
      <c r="D3084" s="100" t="s">
        <v>351</v>
      </c>
      <c r="E3084" s="102" t="s">
        <v>343</v>
      </c>
      <c r="F3084" s="102" t="s">
        <v>343</v>
      </c>
      <c r="G3084" s="102" t="s">
        <v>343</v>
      </c>
      <c r="H3084" s="102" t="s">
        <v>344</v>
      </c>
      <c r="I3084" s="102" t="s">
        <v>343</v>
      </c>
      <c r="J3084" s="100" t="s">
        <v>345</v>
      </c>
      <c r="K3084" s="100" t="s">
        <v>346</v>
      </c>
      <c r="L3084" s="100" t="s">
        <v>347</v>
      </c>
    </row>
    <row r="3085" spans="1:12" hidden="1" x14ac:dyDescent="0.3">
      <c r="A3085" s="100" t="s">
        <v>5000</v>
      </c>
      <c r="B3085" s="97" t="s">
        <v>5001</v>
      </c>
      <c r="C3085" s="101" t="s">
        <v>460</v>
      </c>
      <c r="D3085" s="100" t="s">
        <v>342</v>
      </c>
      <c r="E3085" s="102">
        <v>1.32</v>
      </c>
      <c r="F3085" s="102">
        <v>1.59</v>
      </c>
      <c r="G3085" s="102">
        <v>1.59</v>
      </c>
      <c r="H3085" s="102">
        <v>2.14</v>
      </c>
      <c r="I3085" s="102">
        <v>1.66</v>
      </c>
      <c r="J3085" s="100" t="s">
        <v>352</v>
      </c>
      <c r="K3085" s="100" t="s">
        <v>346</v>
      </c>
      <c r="L3085" s="100" t="s">
        <v>353</v>
      </c>
    </row>
    <row r="3086" spans="1:12" hidden="1" x14ac:dyDescent="0.3">
      <c r="A3086" s="100" t="s">
        <v>5002</v>
      </c>
      <c r="B3086" s="97" t="s">
        <v>816</v>
      </c>
      <c r="C3086" s="101" t="s">
        <v>473</v>
      </c>
      <c r="D3086" s="100" t="s">
        <v>351</v>
      </c>
      <c r="E3086" s="102" t="s">
        <v>393</v>
      </c>
      <c r="F3086" s="102" t="s">
        <v>393</v>
      </c>
      <c r="G3086" s="102" t="s">
        <v>393</v>
      </c>
      <c r="H3086" s="102" t="s">
        <v>393</v>
      </c>
      <c r="I3086" s="102" t="s">
        <v>393</v>
      </c>
      <c r="J3086" s="100" t="s">
        <v>345</v>
      </c>
      <c r="K3086" s="100" t="s">
        <v>346</v>
      </c>
      <c r="L3086" s="100" t="s">
        <v>347</v>
      </c>
    </row>
    <row r="3087" spans="1:12" hidden="1" x14ac:dyDescent="0.3">
      <c r="A3087" s="100" t="s">
        <v>5003</v>
      </c>
      <c r="B3087" s="97" t="s">
        <v>841</v>
      </c>
      <c r="C3087" s="101" t="s">
        <v>739</v>
      </c>
      <c r="D3087" s="100" t="s">
        <v>351</v>
      </c>
      <c r="E3087" s="102">
        <v>2.0310000000000001</v>
      </c>
      <c r="F3087" s="102">
        <v>2.02</v>
      </c>
      <c r="G3087" s="102">
        <v>1.621</v>
      </c>
      <c r="H3087" s="102">
        <v>1.21</v>
      </c>
      <c r="I3087" s="102">
        <v>1.72</v>
      </c>
      <c r="J3087" s="100" t="s">
        <v>484</v>
      </c>
      <c r="K3087" s="100" t="s">
        <v>346</v>
      </c>
      <c r="L3087" s="100" t="s">
        <v>478</v>
      </c>
    </row>
    <row r="3088" spans="1:12" x14ac:dyDescent="0.3">
      <c r="A3088" s="100" t="s">
        <v>5004</v>
      </c>
      <c r="B3088" s="97" t="s">
        <v>702</v>
      </c>
      <c r="C3088" s="101" t="s">
        <v>466</v>
      </c>
      <c r="D3088" s="100" t="s">
        <v>351</v>
      </c>
      <c r="E3088" s="102">
        <v>1.48</v>
      </c>
      <c r="F3088" s="102">
        <v>1.82</v>
      </c>
      <c r="G3088" s="102">
        <v>1.84</v>
      </c>
      <c r="H3088" s="102">
        <v>2.39</v>
      </c>
      <c r="I3088" s="102">
        <v>1.88</v>
      </c>
      <c r="J3088" s="100" t="s">
        <v>352</v>
      </c>
      <c r="K3088" s="100" t="s">
        <v>346</v>
      </c>
      <c r="L3088" s="100" t="s">
        <v>353</v>
      </c>
    </row>
    <row r="3089" spans="1:12" hidden="1" x14ac:dyDescent="0.3">
      <c r="A3089" s="100" t="s">
        <v>5005</v>
      </c>
      <c r="B3089" s="97" t="s">
        <v>1743</v>
      </c>
      <c r="C3089" s="101" t="s">
        <v>425</v>
      </c>
      <c r="D3089" s="100" t="s">
        <v>342</v>
      </c>
      <c r="E3089" s="102">
        <v>1.4</v>
      </c>
      <c r="F3089" s="102">
        <v>1.76</v>
      </c>
      <c r="G3089" s="102">
        <v>1.86</v>
      </c>
      <c r="H3089" s="102">
        <v>2.16</v>
      </c>
      <c r="I3089" s="102">
        <v>1.8</v>
      </c>
      <c r="J3089" s="100" t="s">
        <v>352</v>
      </c>
      <c r="K3089" s="100" t="s">
        <v>346</v>
      </c>
      <c r="L3089" s="100" t="s">
        <v>353</v>
      </c>
    </row>
    <row r="3090" spans="1:12" hidden="1" x14ac:dyDescent="0.3">
      <c r="A3090" s="100" t="s">
        <v>5006</v>
      </c>
      <c r="B3090" s="97" t="s">
        <v>442</v>
      </c>
      <c r="C3090" s="101" t="s">
        <v>493</v>
      </c>
      <c r="D3090" s="100" t="s">
        <v>342</v>
      </c>
      <c r="E3090" s="102" t="s">
        <v>344</v>
      </c>
      <c r="F3090" s="102" t="s">
        <v>343</v>
      </c>
      <c r="G3090" s="102" t="s">
        <v>343</v>
      </c>
      <c r="H3090" s="102" t="s">
        <v>344</v>
      </c>
      <c r="I3090" s="102" t="s">
        <v>343</v>
      </c>
      <c r="J3090" s="100" t="s">
        <v>345</v>
      </c>
      <c r="K3090" s="100" t="s">
        <v>346</v>
      </c>
      <c r="L3090" s="100" t="s">
        <v>347</v>
      </c>
    </row>
    <row r="3091" spans="1:12" hidden="1" x14ac:dyDescent="0.3">
      <c r="A3091" s="100" t="s">
        <v>5007</v>
      </c>
      <c r="B3091" s="97" t="s">
        <v>1044</v>
      </c>
      <c r="C3091" s="101" t="s">
        <v>575</v>
      </c>
      <c r="D3091" s="100" t="s">
        <v>351</v>
      </c>
      <c r="E3091" s="102" t="s">
        <v>393</v>
      </c>
      <c r="F3091" s="102" t="s">
        <v>393</v>
      </c>
      <c r="G3091" s="102" t="s">
        <v>393</v>
      </c>
      <c r="H3091" s="102" t="s">
        <v>393</v>
      </c>
      <c r="I3091" s="102" t="s">
        <v>393</v>
      </c>
      <c r="J3091" s="100" t="s">
        <v>345</v>
      </c>
      <c r="K3091" s="100" t="s">
        <v>346</v>
      </c>
      <c r="L3091" s="100" t="s">
        <v>347</v>
      </c>
    </row>
    <row r="3092" spans="1:12" hidden="1" x14ac:dyDescent="0.3">
      <c r="A3092" s="100" t="s">
        <v>5008</v>
      </c>
      <c r="B3092" s="97" t="s">
        <v>765</v>
      </c>
      <c r="C3092" s="101" t="s">
        <v>493</v>
      </c>
      <c r="D3092" s="100" t="s">
        <v>342</v>
      </c>
      <c r="E3092" s="102" t="s">
        <v>343</v>
      </c>
      <c r="F3092" s="102" t="s">
        <v>343</v>
      </c>
      <c r="G3092" s="102" t="s">
        <v>343</v>
      </c>
      <c r="H3092" s="102" t="s">
        <v>344</v>
      </c>
      <c r="I3092" s="102" t="s">
        <v>343</v>
      </c>
      <c r="J3092" s="100" t="s">
        <v>345</v>
      </c>
      <c r="K3092" s="100" t="s">
        <v>346</v>
      </c>
      <c r="L3092" s="100" t="s">
        <v>347</v>
      </c>
    </row>
    <row r="3093" spans="1:12" hidden="1" x14ac:dyDescent="0.3">
      <c r="A3093" s="100" t="s">
        <v>5009</v>
      </c>
      <c r="B3093" s="97" t="s">
        <v>359</v>
      </c>
      <c r="C3093" s="101" t="s">
        <v>418</v>
      </c>
      <c r="D3093" s="100" t="s">
        <v>351</v>
      </c>
      <c r="E3093" s="102">
        <v>1.61</v>
      </c>
      <c r="F3093" s="102">
        <v>1.76</v>
      </c>
      <c r="G3093" s="102">
        <v>1.91</v>
      </c>
      <c r="H3093" s="102">
        <v>2.36</v>
      </c>
      <c r="I3093" s="102">
        <v>1.91</v>
      </c>
      <c r="J3093" s="100" t="s">
        <v>352</v>
      </c>
      <c r="K3093" s="100" t="s">
        <v>346</v>
      </c>
      <c r="L3093" s="100" t="s">
        <v>353</v>
      </c>
    </row>
    <row r="3094" spans="1:12" hidden="1" x14ac:dyDescent="0.3">
      <c r="A3094" s="100" t="s">
        <v>5010</v>
      </c>
      <c r="B3094" s="97" t="s">
        <v>537</v>
      </c>
      <c r="C3094" s="101" t="s">
        <v>547</v>
      </c>
      <c r="D3094" s="100" t="s">
        <v>351</v>
      </c>
      <c r="E3094" s="102" t="s">
        <v>343</v>
      </c>
      <c r="F3094" s="102" t="s">
        <v>432</v>
      </c>
      <c r="G3094" s="102" t="s">
        <v>343</v>
      </c>
      <c r="H3094" s="102" t="s">
        <v>344</v>
      </c>
      <c r="I3094" s="102" t="s">
        <v>343</v>
      </c>
      <c r="J3094" s="100" t="s">
        <v>345</v>
      </c>
      <c r="K3094" s="100" t="s">
        <v>346</v>
      </c>
      <c r="L3094" s="100" t="s">
        <v>347</v>
      </c>
    </row>
    <row r="3095" spans="1:12" hidden="1" x14ac:dyDescent="0.3">
      <c r="A3095" s="100" t="s">
        <v>5011</v>
      </c>
      <c r="B3095" s="97" t="s">
        <v>934</v>
      </c>
      <c r="C3095" s="101" t="s">
        <v>425</v>
      </c>
      <c r="D3095" s="100" t="s">
        <v>351</v>
      </c>
      <c r="E3095" s="102">
        <v>1.57</v>
      </c>
      <c r="F3095" s="102">
        <v>1.89</v>
      </c>
      <c r="G3095" s="102">
        <v>1.98</v>
      </c>
      <c r="H3095" s="102">
        <v>2.23</v>
      </c>
      <c r="I3095" s="102">
        <v>1.92</v>
      </c>
      <c r="J3095" s="100" t="s">
        <v>352</v>
      </c>
      <c r="K3095" s="100" t="s">
        <v>346</v>
      </c>
      <c r="L3095" s="100" t="s">
        <v>353</v>
      </c>
    </row>
    <row r="3096" spans="1:12" hidden="1" x14ac:dyDescent="0.3">
      <c r="A3096" s="100" t="s">
        <v>5012</v>
      </c>
      <c r="B3096" s="97" t="s">
        <v>5013</v>
      </c>
      <c r="C3096" s="101" t="s">
        <v>514</v>
      </c>
      <c r="D3096" s="100" t="s">
        <v>351</v>
      </c>
      <c r="E3096" s="102">
        <v>2.5550000000000002</v>
      </c>
      <c r="F3096" s="102">
        <v>2.9359999999999999</v>
      </c>
      <c r="G3096" s="102">
        <v>2.177</v>
      </c>
      <c r="H3096" s="102">
        <v>2.927</v>
      </c>
      <c r="I3096" s="102">
        <v>2.649</v>
      </c>
      <c r="J3096" s="100" t="s">
        <v>426</v>
      </c>
      <c r="K3096" s="100" t="s">
        <v>346</v>
      </c>
      <c r="L3096" s="100" t="s">
        <v>353</v>
      </c>
    </row>
    <row r="3097" spans="1:12" hidden="1" x14ac:dyDescent="0.3">
      <c r="A3097" s="100" t="s">
        <v>5014</v>
      </c>
      <c r="B3097" s="97" t="s">
        <v>2017</v>
      </c>
      <c r="C3097" s="101" t="s">
        <v>356</v>
      </c>
      <c r="D3097" s="100" t="s">
        <v>351</v>
      </c>
      <c r="E3097" s="102">
        <v>1.55</v>
      </c>
      <c r="F3097" s="102">
        <v>1.84</v>
      </c>
      <c r="G3097" s="102">
        <v>1.95</v>
      </c>
      <c r="H3097" s="102">
        <v>2.31</v>
      </c>
      <c r="I3097" s="102">
        <v>1.91</v>
      </c>
      <c r="J3097" s="100" t="s">
        <v>352</v>
      </c>
      <c r="K3097" s="100" t="s">
        <v>346</v>
      </c>
      <c r="L3097" s="100" t="s">
        <v>353</v>
      </c>
    </row>
    <row r="3098" spans="1:12" hidden="1" x14ac:dyDescent="0.3">
      <c r="A3098" s="100" t="s">
        <v>5015</v>
      </c>
      <c r="B3098" s="97" t="s">
        <v>1356</v>
      </c>
      <c r="C3098" s="101" t="s">
        <v>325</v>
      </c>
      <c r="D3098" s="100" t="s">
        <v>342</v>
      </c>
      <c r="E3098" s="102">
        <v>1.48</v>
      </c>
      <c r="F3098" s="102">
        <v>1.82</v>
      </c>
      <c r="G3098" s="102">
        <v>1.84</v>
      </c>
      <c r="H3098" s="102">
        <v>2.39</v>
      </c>
      <c r="I3098" s="102">
        <v>1.88</v>
      </c>
      <c r="J3098" s="100" t="s">
        <v>352</v>
      </c>
      <c r="K3098" s="100" t="s">
        <v>346</v>
      </c>
      <c r="L3098" s="100" t="s">
        <v>353</v>
      </c>
    </row>
    <row r="3099" spans="1:12" hidden="1" x14ac:dyDescent="0.3">
      <c r="A3099" s="100" t="s">
        <v>5016</v>
      </c>
      <c r="B3099" s="97" t="s">
        <v>1699</v>
      </c>
      <c r="C3099" s="101" t="s">
        <v>402</v>
      </c>
      <c r="D3099" s="100" t="s">
        <v>342</v>
      </c>
      <c r="E3099" s="102">
        <v>1.48</v>
      </c>
      <c r="F3099" s="102">
        <v>1.82</v>
      </c>
      <c r="G3099" s="102">
        <v>1.84</v>
      </c>
      <c r="H3099" s="102">
        <v>2.39</v>
      </c>
      <c r="I3099" s="102">
        <v>1.88</v>
      </c>
      <c r="J3099" s="100" t="s">
        <v>352</v>
      </c>
      <c r="K3099" s="100" t="s">
        <v>346</v>
      </c>
      <c r="L3099" s="100" t="s">
        <v>353</v>
      </c>
    </row>
    <row r="3100" spans="1:12" hidden="1" x14ac:dyDescent="0.3">
      <c r="A3100" s="100" t="s">
        <v>5017</v>
      </c>
      <c r="B3100" s="97" t="s">
        <v>5018</v>
      </c>
      <c r="C3100" s="101" t="s">
        <v>384</v>
      </c>
      <c r="D3100" s="100" t="s">
        <v>363</v>
      </c>
      <c r="E3100" s="102" t="s">
        <v>364</v>
      </c>
      <c r="F3100" s="102" t="s">
        <v>364</v>
      </c>
      <c r="G3100" s="102" t="s">
        <v>364</v>
      </c>
      <c r="H3100" s="102" t="s">
        <v>364</v>
      </c>
      <c r="I3100" s="102" t="s">
        <v>364</v>
      </c>
      <c r="J3100" s="100" t="s">
        <v>345</v>
      </c>
      <c r="K3100" s="100" t="s">
        <v>346</v>
      </c>
      <c r="L3100" s="100" t="s">
        <v>347</v>
      </c>
    </row>
    <row r="3101" spans="1:12" hidden="1" x14ac:dyDescent="0.3">
      <c r="A3101" s="100" t="s">
        <v>5019</v>
      </c>
      <c r="B3101" s="97" t="s">
        <v>679</v>
      </c>
      <c r="C3101" s="101" t="s">
        <v>402</v>
      </c>
      <c r="D3101" s="100" t="s">
        <v>351</v>
      </c>
      <c r="E3101" s="102" t="s">
        <v>393</v>
      </c>
      <c r="F3101" s="102" t="s">
        <v>393</v>
      </c>
      <c r="G3101" s="102" t="s">
        <v>393</v>
      </c>
      <c r="H3101" s="102" t="s">
        <v>393</v>
      </c>
      <c r="I3101" s="102" t="s">
        <v>393</v>
      </c>
      <c r="J3101" s="100" t="s">
        <v>345</v>
      </c>
      <c r="K3101" s="100" t="s">
        <v>346</v>
      </c>
      <c r="L3101" s="100" t="s">
        <v>347</v>
      </c>
    </row>
    <row r="3102" spans="1:12" hidden="1" x14ac:dyDescent="0.3">
      <c r="A3102" s="100" t="s">
        <v>5020</v>
      </c>
      <c r="B3102" s="97" t="s">
        <v>5021</v>
      </c>
      <c r="C3102" s="101" t="s">
        <v>356</v>
      </c>
      <c r="D3102" s="100" t="s">
        <v>351</v>
      </c>
      <c r="E3102" s="102" t="s">
        <v>364</v>
      </c>
      <c r="F3102" s="102" t="s">
        <v>364</v>
      </c>
      <c r="G3102" s="102" t="s">
        <v>364</v>
      </c>
      <c r="H3102" s="102" t="s">
        <v>364</v>
      </c>
      <c r="I3102" s="102" t="s">
        <v>364</v>
      </c>
      <c r="J3102" s="100" t="s">
        <v>345</v>
      </c>
      <c r="K3102" s="100" t="s">
        <v>346</v>
      </c>
      <c r="L3102" s="100" t="s">
        <v>347</v>
      </c>
    </row>
    <row r="3103" spans="1:12" hidden="1" x14ac:dyDescent="0.3">
      <c r="A3103" s="100" t="s">
        <v>5022</v>
      </c>
      <c r="B3103" s="97" t="s">
        <v>829</v>
      </c>
      <c r="C3103" s="101" t="s">
        <v>868</v>
      </c>
      <c r="D3103" s="100" t="s">
        <v>351</v>
      </c>
      <c r="E3103" s="102" t="s">
        <v>343</v>
      </c>
      <c r="F3103" s="102" t="s">
        <v>343</v>
      </c>
      <c r="G3103" s="102" t="s">
        <v>343</v>
      </c>
      <c r="H3103" s="102" t="s">
        <v>344</v>
      </c>
      <c r="I3103" s="102" t="s">
        <v>343</v>
      </c>
      <c r="J3103" s="100" t="s">
        <v>345</v>
      </c>
      <c r="K3103" s="100" t="s">
        <v>346</v>
      </c>
      <c r="L3103" s="100" t="s">
        <v>347</v>
      </c>
    </row>
    <row r="3104" spans="1:12" hidden="1" x14ac:dyDescent="0.3">
      <c r="A3104" s="100" t="s">
        <v>5023</v>
      </c>
      <c r="B3104" s="97" t="s">
        <v>5024</v>
      </c>
      <c r="C3104" s="101" t="s">
        <v>514</v>
      </c>
      <c r="D3104" s="100" t="s">
        <v>363</v>
      </c>
      <c r="E3104" s="102" t="s">
        <v>343</v>
      </c>
      <c r="F3104" s="102" t="s">
        <v>343</v>
      </c>
      <c r="G3104" s="102" t="s">
        <v>343</v>
      </c>
      <c r="H3104" s="102" t="s">
        <v>344</v>
      </c>
      <c r="I3104" s="102" t="s">
        <v>343</v>
      </c>
      <c r="J3104" s="100" t="s">
        <v>345</v>
      </c>
      <c r="K3104" s="100" t="s">
        <v>346</v>
      </c>
      <c r="L3104" s="100" t="s">
        <v>347</v>
      </c>
    </row>
    <row r="3105" spans="1:12" hidden="1" x14ac:dyDescent="0.3">
      <c r="A3105" s="100" t="s">
        <v>5025</v>
      </c>
      <c r="B3105" s="97" t="s">
        <v>768</v>
      </c>
      <c r="C3105" s="101" t="s">
        <v>396</v>
      </c>
      <c r="D3105" s="100" t="s">
        <v>342</v>
      </c>
      <c r="E3105" s="102" t="s">
        <v>343</v>
      </c>
      <c r="F3105" s="102" t="s">
        <v>343</v>
      </c>
      <c r="G3105" s="102" t="s">
        <v>343</v>
      </c>
      <c r="H3105" s="102" t="s">
        <v>344</v>
      </c>
      <c r="I3105" s="102" t="s">
        <v>343</v>
      </c>
      <c r="J3105" s="100" t="s">
        <v>345</v>
      </c>
      <c r="K3105" s="100" t="s">
        <v>346</v>
      </c>
      <c r="L3105" s="100" t="s">
        <v>347</v>
      </c>
    </row>
    <row r="3106" spans="1:12" hidden="1" x14ac:dyDescent="0.3">
      <c r="A3106" s="100" t="s">
        <v>5026</v>
      </c>
      <c r="B3106" s="97" t="s">
        <v>1511</v>
      </c>
      <c r="C3106" s="101" t="s">
        <v>473</v>
      </c>
      <c r="D3106" s="100" t="s">
        <v>351</v>
      </c>
      <c r="E3106" s="102">
        <v>2.1429999999999998</v>
      </c>
      <c r="F3106" s="102" t="s">
        <v>344</v>
      </c>
      <c r="G3106" s="102">
        <v>1.83</v>
      </c>
      <c r="H3106" s="102">
        <v>2.1800000000000002</v>
      </c>
      <c r="I3106" s="102">
        <v>2.0379999999999998</v>
      </c>
      <c r="J3106" s="100" t="s">
        <v>922</v>
      </c>
      <c r="K3106" s="100" t="s">
        <v>346</v>
      </c>
      <c r="L3106" s="100" t="s">
        <v>353</v>
      </c>
    </row>
    <row r="3107" spans="1:12" hidden="1" x14ac:dyDescent="0.3">
      <c r="A3107" s="100" t="s">
        <v>5027</v>
      </c>
      <c r="B3107" s="97" t="s">
        <v>5028</v>
      </c>
      <c r="C3107" s="101" t="s">
        <v>368</v>
      </c>
      <c r="D3107" s="100" t="s">
        <v>351</v>
      </c>
      <c r="E3107" s="102" t="s">
        <v>432</v>
      </c>
      <c r="F3107" s="102" t="s">
        <v>432</v>
      </c>
      <c r="G3107" s="102" t="s">
        <v>343</v>
      </c>
      <c r="H3107" s="102" t="s">
        <v>344</v>
      </c>
      <c r="I3107" s="102" t="s">
        <v>344</v>
      </c>
      <c r="J3107" s="100" t="s">
        <v>345</v>
      </c>
      <c r="K3107" s="100" t="s">
        <v>346</v>
      </c>
      <c r="L3107" s="100" t="s">
        <v>347</v>
      </c>
    </row>
    <row r="3108" spans="1:12" hidden="1" x14ac:dyDescent="0.3">
      <c r="A3108" s="100" t="s">
        <v>5029</v>
      </c>
      <c r="B3108" s="97" t="s">
        <v>5030</v>
      </c>
      <c r="C3108" s="101" t="s">
        <v>384</v>
      </c>
      <c r="D3108" s="100" t="s">
        <v>351</v>
      </c>
      <c r="E3108" s="102" t="s">
        <v>344</v>
      </c>
      <c r="F3108" s="102" t="s">
        <v>432</v>
      </c>
      <c r="G3108" s="102" t="s">
        <v>432</v>
      </c>
      <c r="H3108" s="102" t="s">
        <v>344</v>
      </c>
      <c r="I3108" s="102" t="s">
        <v>344</v>
      </c>
      <c r="J3108" s="100" t="s">
        <v>345</v>
      </c>
      <c r="K3108" s="100" t="s">
        <v>346</v>
      </c>
      <c r="L3108" s="100" t="s">
        <v>347</v>
      </c>
    </row>
    <row r="3109" spans="1:12" hidden="1" x14ac:dyDescent="0.3">
      <c r="A3109" s="100" t="s">
        <v>5031</v>
      </c>
      <c r="B3109" s="97" t="s">
        <v>720</v>
      </c>
      <c r="C3109" s="101" t="s">
        <v>402</v>
      </c>
      <c r="D3109" s="100" t="s">
        <v>351</v>
      </c>
      <c r="E3109" s="102" t="s">
        <v>343</v>
      </c>
      <c r="F3109" s="102" t="s">
        <v>343</v>
      </c>
      <c r="G3109" s="102" t="s">
        <v>343</v>
      </c>
      <c r="H3109" s="102" t="s">
        <v>344</v>
      </c>
      <c r="I3109" s="102" t="s">
        <v>343</v>
      </c>
      <c r="J3109" s="100" t="s">
        <v>345</v>
      </c>
      <c r="K3109" s="100" t="s">
        <v>346</v>
      </c>
      <c r="L3109" s="100" t="s">
        <v>347</v>
      </c>
    </row>
    <row r="3110" spans="1:12" hidden="1" x14ac:dyDescent="0.3">
      <c r="A3110" s="100" t="s">
        <v>5032</v>
      </c>
      <c r="B3110" s="97" t="s">
        <v>411</v>
      </c>
      <c r="C3110" s="101" t="s">
        <v>5033</v>
      </c>
      <c r="D3110" s="100" t="s">
        <v>351</v>
      </c>
      <c r="E3110" s="102" t="s">
        <v>393</v>
      </c>
      <c r="F3110" s="102" t="s">
        <v>393</v>
      </c>
      <c r="G3110" s="102" t="s">
        <v>393</v>
      </c>
      <c r="H3110" s="102" t="s">
        <v>393</v>
      </c>
      <c r="I3110" s="102" t="s">
        <v>393</v>
      </c>
      <c r="J3110" s="100" t="s">
        <v>345</v>
      </c>
      <c r="K3110" s="100" t="s">
        <v>346</v>
      </c>
      <c r="L3110" s="100" t="s">
        <v>347</v>
      </c>
    </row>
    <row r="3111" spans="1:12" hidden="1" x14ac:dyDescent="0.3">
      <c r="A3111" s="100" t="s">
        <v>5034</v>
      </c>
      <c r="B3111" s="97" t="s">
        <v>395</v>
      </c>
      <c r="C3111" s="101" t="s">
        <v>425</v>
      </c>
      <c r="D3111" s="100" t="s">
        <v>342</v>
      </c>
      <c r="E3111" s="102" t="s">
        <v>344</v>
      </c>
      <c r="F3111" s="102" t="s">
        <v>344</v>
      </c>
      <c r="G3111" s="102" t="s">
        <v>343</v>
      </c>
      <c r="H3111" s="102" t="s">
        <v>344</v>
      </c>
      <c r="I3111" s="102" t="s">
        <v>343</v>
      </c>
      <c r="J3111" s="100" t="s">
        <v>345</v>
      </c>
      <c r="K3111" s="100" t="s">
        <v>346</v>
      </c>
      <c r="L3111" s="100" t="s">
        <v>347</v>
      </c>
    </row>
    <row r="3112" spans="1:12" hidden="1" x14ac:dyDescent="0.3">
      <c r="A3112" s="100" t="s">
        <v>5035</v>
      </c>
      <c r="B3112" s="97" t="s">
        <v>1356</v>
      </c>
      <c r="C3112" s="101" t="s">
        <v>523</v>
      </c>
      <c r="D3112" s="100" t="s">
        <v>342</v>
      </c>
      <c r="E3112" s="102">
        <v>1.48</v>
      </c>
      <c r="F3112" s="102">
        <v>1.82</v>
      </c>
      <c r="G3112" s="102">
        <v>1.84</v>
      </c>
      <c r="H3112" s="102">
        <v>2.39</v>
      </c>
      <c r="I3112" s="102">
        <v>1.88</v>
      </c>
      <c r="J3112" s="100" t="s">
        <v>352</v>
      </c>
      <c r="K3112" s="100" t="s">
        <v>346</v>
      </c>
      <c r="L3112" s="100" t="s">
        <v>353</v>
      </c>
    </row>
    <row r="3113" spans="1:12" hidden="1" x14ac:dyDescent="0.3">
      <c r="A3113" s="100" t="s">
        <v>5036</v>
      </c>
      <c r="B3113" s="97" t="s">
        <v>5037</v>
      </c>
      <c r="C3113" s="101" t="s">
        <v>384</v>
      </c>
      <c r="D3113" s="100" t="s">
        <v>351</v>
      </c>
      <c r="E3113" s="102" t="s">
        <v>432</v>
      </c>
      <c r="F3113" s="102" t="s">
        <v>344</v>
      </c>
      <c r="G3113" s="102" t="s">
        <v>344</v>
      </c>
      <c r="H3113" s="102" t="s">
        <v>344</v>
      </c>
      <c r="I3113" s="102" t="s">
        <v>344</v>
      </c>
      <c r="J3113" s="100" t="s">
        <v>345</v>
      </c>
      <c r="K3113" s="100" t="s">
        <v>346</v>
      </c>
      <c r="L3113" s="100" t="s">
        <v>347</v>
      </c>
    </row>
    <row r="3114" spans="1:12" hidden="1" x14ac:dyDescent="0.3">
      <c r="A3114" s="100" t="s">
        <v>5038</v>
      </c>
      <c r="B3114" s="97" t="s">
        <v>5039</v>
      </c>
      <c r="C3114" s="101" t="s">
        <v>384</v>
      </c>
      <c r="D3114" s="100" t="s">
        <v>351</v>
      </c>
      <c r="E3114" s="102" t="s">
        <v>432</v>
      </c>
      <c r="F3114" s="102" t="s">
        <v>432</v>
      </c>
      <c r="G3114" s="102" t="s">
        <v>344</v>
      </c>
      <c r="H3114" s="102" t="s">
        <v>432</v>
      </c>
      <c r="I3114" s="102" t="s">
        <v>344</v>
      </c>
      <c r="J3114" s="100" t="s">
        <v>345</v>
      </c>
      <c r="K3114" s="100" t="s">
        <v>346</v>
      </c>
      <c r="L3114" s="100" t="s">
        <v>347</v>
      </c>
    </row>
    <row r="3115" spans="1:12" hidden="1" x14ac:dyDescent="0.3">
      <c r="A3115" s="100" t="s">
        <v>5040</v>
      </c>
      <c r="B3115" s="97" t="s">
        <v>5041</v>
      </c>
      <c r="C3115" s="101" t="s">
        <v>356</v>
      </c>
      <c r="D3115" s="100" t="s">
        <v>351</v>
      </c>
      <c r="E3115" s="102">
        <v>1.91</v>
      </c>
      <c r="F3115" s="102">
        <v>2.1</v>
      </c>
      <c r="G3115" s="102">
        <v>2.44</v>
      </c>
      <c r="H3115" s="102">
        <v>2.4700000000000002</v>
      </c>
      <c r="I3115" s="102">
        <v>2.23</v>
      </c>
      <c r="J3115" s="100" t="s">
        <v>352</v>
      </c>
      <c r="K3115" s="100" t="s">
        <v>346</v>
      </c>
      <c r="L3115" s="100" t="s">
        <v>353</v>
      </c>
    </row>
    <row r="3116" spans="1:12" hidden="1" x14ac:dyDescent="0.3">
      <c r="A3116" s="100" t="s">
        <v>5042</v>
      </c>
      <c r="B3116" s="97" t="s">
        <v>5043</v>
      </c>
      <c r="C3116" s="101" t="s">
        <v>384</v>
      </c>
      <c r="D3116" s="100" t="s">
        <v>342</v>
      </c>
      <c r="E3116" s="102" t="s">
        <v>344</v>
      </c>
      <c r="F3116" s="102" t="s">
        <v>432</v>
      </c>
      <c r="G3116" s="102" t="s">
        <v>432</v>
      </c>
      <c r="H3116" s="102" t="s">
        <v>344</v>
      </c>
      <c r="I3116" s="102" t="s">
        <v>344</v>
      </c>
      <c r="J3116" s="100" t="s">
        <v>345</v>
      </c>
      <c r="K3116" s="100" t="s">
        <v>346</v>
      </c>
      <c r="L3116" s="100" t="s">
        <v>347</v>
      </c>
    </row>
    <row r="3117" spans="1:12" hidden="1" x14ac:dyDescent="0.3">
      <c r="A3117" s="100" t="s">
        <v>5044</v>
      </c>
      <c r="B3117" s="97" t="s">
        <v>3318</v>
      </c>
      <c r="C3117" s="101" t="s">
        <v>368</v>
      </c>
      <c r="D3117" s="100" t="s">
        <v>342</v>
      </c>
      <c r="E3117" s="102" t="s">
        <v>432</v>
      </c>
      <c r="F3117" s="102" t="s">
        <v>344</v>
      </c>
      <c r="G3117" s="102" t="s">
        <v>344</v>
      </c>
      <c r="H3117" s="102" t="s">
        <v>344</v>
      </c>
      <c r="I3117" s="102" t="s">
        <v>344</v>
      </c>
      <c r="J3117" s="100" t="s">
        <v>345</v>
      </c>
      <c r="K3117" s="100" t="s">
        <v>346</v>
      </c>
      <c r="L3117" s="100" t="s">
        <v>347</v>
      </c>
    </row>
    <row r="3118" spans="1:12" hidden="1" x14ac:dyDescent="0.3">
      <c r="A3118" s="100" t="s">
        <v>5045</v>
      </c>
      <c r="B3118" s="97" t="s">
        <v>638</v>
      </c>
      <c r="C3118" s="101" t="s">
        <v>523</v>
      </c>
      <c r="D3118" s="100" t="s">
        <v>351</v>
      </c>
      <c r="E3118" s="102">
        <v>2.1429999999999998</v>
      </c>
      <c r="F3118" s="102" t="s">
        <v>344</v>
      </c>
      <c r="G3118" s="102">
        <v>1.83</v>
      </c>
      <c r="H3118" s="102">
        <v>2.1800000000000002</v>
      </c>
      <c r="I3118" s="102">
        <v>2.0379999999999998</v>
      </c>
      <c r="J3118" s="100" t="s">
        <v>435</v>
      </c>
      <c r="K3118" s="100" t="s">
        <v>346</v>
      </c>
      <c r="L3118" s="100" t="s">
        <v>353</v>
      </c>
    </row>
    <row r="3119" spans="1:12" hidden="1" x14ac:dyDescent="0.3">
      <c r="A3119" s="100" t="s">
        <v>5046</v>
      </c>
      <c r="B3119" s="97" t="s">
        <v>2272</v>
      </c>
      <c r="C3119" s="101" t="s">
        <v>418</v>
      </c>
      <c r="D3119" s="100" t="s">
        <v>351</v>
      </c>
      <c r="E3119" s="102">
        <v>1.48</v>
      </c>
      <c r="F3119" s="102">
        <v>1.82</v>
      </c>
      <c r="G3119" s="102">
        <v>1.84</v>
      </c>
      <c r="H3119" s="102">
        <v>2.39</v>
      </c>
      <c r="I3119" s="102">
        <v>1.88</v>
      </c>
      <c r="J3119" s="100" t="s">
        <v>352</v>
      </c>
      <c r="K3119" s="100" t="s">
        <v>346</v>
      </c>
      <c r="L3119" s="100" t="s">
        <v>353</v>
      </c>
    </row>
    <row r="3120" spans="1:12" hidden="1" x14ac:dyDescent="0.3">
      <c r="A3120" s="100" t="s">
        <v>5047</v>
      </c>
      <c r="B3120" s="97" t="s">
        <v>1042</v>
      </c>
      <c r="C3120" s="101" t="s">
        <v>769</v>
      </c>
      <c r="D3120" s="100" t="s">
        <v>351</v>
      </c>
      <c r="E3120" s="102" t="s">
        <v>343</v>
      </c>
      <c r="F3120" s="102" t="s">
        <v>432</v>
      </c>
      <c r="G3120" s="102" t="s">
        <v>343</v>
      </c>
      <c r="H3120" s="102" t="s">
        <v>344</v>
      </c>
      <c r="I3120" s="102" t="s">
        <v>343</v>
      </c>
      <c r="J3120" s="100" t="s">
        <v>345</v>
      </c>
      <c r="K3120" s="100" t="s">
        <v>346</v>
      </c>
      <c r="L3120" s="100" t="s">
        <v>347</v>
      </c>
    </row>
    <row r="3121" spans="1:12" hidden="1" x14ac:dyDescent="0.3">
      <c r="A3121" s="100" t="s">
        <v>5048</v>
      </c>
      <c r="B3121" s="97" t="s">
        <v>404</v>
      </c>
      <c r="C3121" s="101" t="s">
        <v>868</v>
      </c>
      <c r="D3121" s="100" t="s">
        <v>351</v>
      </c>
      <c r="E3121" s="102" t="s">
        <v>343</v>
      </c>
      <c r="F3121" s="102" t="s">
        <v>344</v>
      </c>
      <c r="G3121" s="102" t="s">
        <v>343</v>
      </c>
      <c r="H3121" s="102" t="s">
        <v>344</v>
      </c>
      <c r="I3121" s="102" t="s">
        <v>343</v>
      </c>
      <c r="J3121" s="100" t="s">
        <v>345</v>
      </c>
      <c r="K3121" s="100" t="s">
        <v>346</v>
      </c>
      <c r="L3121" s="100" t="s">
        <v>347</v>
      </c>
    </row>
    <row r="3122" spans="1:12" hidden="1" x14ac:dyDescent="0.3">
      <c r="A3122" s="100" t="s">
        <v>5049</v>
      </c>
      <c r="B3122" s="97" t="s">
        <v>5050</v>
      </c>
      <c r="C3122" s="101" t="s">
        <v>368</v>
      </c>
      <c r="D3122" s="100" t="s">
        <v>342</v>
      </c>
      <c r="E3122" s="102" t="s">
        <v>432</v>
      </c>
      <c r="F3122" s="102" t="s">
        <v>432</v>
      </c>
      <c r="G3122" s="102" t="s">
        <v>344</v>
      </c>
      <c r="H3122" s="102" t="s">
        <v>344</v>
      </c>
      <c r="I3122" s="102" t="s">
        <v>344</v>
      </c>
      <c r="J3122" s="100" t="s">
        <v>345</v>
      </c>
      <c r="K3122" s="100" t="s">
        <v>346</v>
      </c>
      <c r="L3122" s="100" t="s">
        <v>347</v>
      </c>
    </row>
    <row r="3123" spans="1:12" hidden="1" x14ac:dyDescent="0.3">
      <c r="A3123" s="100" t="s">
        <v>5051</v>
      </c>
      <c r="B3123" s="97" t="s">
        <v>5052</v>
      </c>
      <c r="C3123" s="101" t="s">
        <v>356</v>
      </c>
      <c r="D3123" s="100" t="s">
        <v>363</v>
      </c>
      <c r="E3123" s="102" t="s">
        <v>364</v>
      </c>
      <c r="F3123" s="102" t="s">
        <v>364</v>
      </c>
      <c r="G3123" s="102" t="s">
        <v>364</v>
      </c>
      <c r="H3123" s="102" t="s">
        <v>364</v>
      </c>
      <c r="I3123" s="102" t="s">
        <v>364</v>
      </c>
      <c r="J3123" s="100" t="s">
        <v>365</v>
      </c>
      <c r="K3123" s="100" t="s">
        <v>346</v>
      </c>
      <c r="L3123" s="100" t="s">
        <v>347</v>
      </c>
    </row>
    <row r="3124" spans="1:12" hidden="1" x14ac:dyDescent="0.3">
      <c r="A3124" s="100" t="s">
        <v>5053</v>
      </c>
      <c r="B3124" s="97" t="s">
        <v>535</v>
      </c>
      <c r="C3124" s="101" t="s">
        <v>418</v>
      </c>
      <c r="D3124" s="100" t="s">
        <v>342</v>
      </c>
      <c r="E3124" s="102" t="s">
        <v>344</v>
      </c>
      <c r="F3124" s="102" t="s">
        <v>343</v>
      </c>
      <c r="G3124" s="102" t="s">
        <v>343</v>
      </c>
      <c r="H3124" s="102" t="s">
        <v>344</v>
      </c>
      <c r="I3124" s="102" t="s">
        <v>343</v>
      </c>
      <c r="J3124" s="100" t="s">
        <v>345</v>
      </c>
      <c r="K3124" s="100" t="s">
        <v>346</v>
      </c>
      <c r="L3124" s="100" t="s">
        <v>347</v>
      </c>
    </row>
    <row r="3125" spans="1:12" hidden="1" x14ac:dyDescent="0.3">
      <c r="A3125" s="100" t="s">
        <v>5054</v>
      </c>
      <c r="B3125" s="97" t="s">
        <v>1395</v>
      </c>
      <c r="C3125" s="101" t="s">
        <v>378</v>
      </c>
      <c r="D3125" s="100" t="s">
        <v>351</v>
      </c>
      <c r="E3125" s="102" t="s">
        <v>393</v>
      </c>
      <c r="F3125" s="102" t="s">
        <v>393</v>
      </c>
      <c r="G3125" s="102" t="s">
        <v>393</v>
      </c>
      <c r="H3125" s="102" t="s">
        <v>393</v>
      </c>
      <c r="I3125" s="102" t="s">
        <v>393</v>
      </c>
      <c r="J3125" s="100" t="s">
        <v>345</v>
      </c>
      <c r="K3125" s="100" t="s">
        <v>346</v>
      </c>
      <c r="L3125" s="100" t="s">
        <v>347</v>
      </c>
    </row>
    <row r="3126" spans="1:12" hidden="1" x14ac:dyDescent="0.3">
      <c r="A3126" s="100" t="s">
        <v>5055</v>
      </c>
      <c r="B3126" s="97" t="s">
        <v>976</v>
      </c>
      <c r="C3126" s="101" t="s">
        <v>473</v>
      </c>
      <c r="D3126" s="100" t="s">
        <v>342</v>
      </c>
      <c r="E3126" s="102">
        <v>1.48</v>
      </c>
      <c r="F3126" s="102">
        <v>1.82</v>
      </c>
      <c r="G3126" s="102">
        <v>1.84</v>
      </c>
      <c r="H3126" s="102">
        <v>2.39</v>
      </c>
      <c r="I3126" s="102">
        <v>1.88</v>
      </c>
      <c r="J3126" s="100" t="s">
        <v>352</v>
      </c>
      <c r="K3126" s="100" t="s">
        <v>346</v>
      </c>
      <c r="L3126" s="100" t="s">
        <v>353</v>
      </c>
    </row>
    <row r="3127" spans="1:12" hidden="1" x14ac:dyDescent="0.3">
      <c r="A3127" s="100" t="s">
        <v>5056</v>
      </c>
      <c r="B3127" s="97" t="s">
        <v>5057</v>
      </c>
      <c r="C3127" s="101" t="s">
        <v>356</v>
      </c>
      <c r="D3127" s="100" t="s">
        <v>363</v>
      </c>
      <c r="E3127" s="102" t="s">
        <v>364</v>
      </c>
      <c r="F3127" s="102" t="s">
        <v>364</v>
      </c>
      <c r="G3127" s="102" t="s">
        <v>364</v>
      </c>
      <c r="H3127" s="102" t="s">
        <v>364</v>
      </c>
      <c r="I3127" s="102" t="s">
        <v>364</v>
      </c>
      <c r="J3127" s="100" t="s">
        <v>365</v>
      </c>
      <c r="K3127" s="100" t="s">
        <v>346</v>
      </c>
      <c r="L3127" s="100" t="s">
        <v>347</v>
      </c>
    </row>
    <row r="3128" spans="1:12" hidden="1" x14ac:dyDescent="0.3">
      <c r="A3128" s="100" t="s">
        <v>5058</v>
      </c>
      <c r="B3128" s="97" t="s">
        <v>1619</v>
      </c>
      <c r="C3128" s="101" t="s">
        <v>575</v>
      </c>
      <c r="D3128" s="100" t="s">
        <v>351</v>
      </c>
      <c r="E3128" s="102" t="s">
        <v>393</v>
      </c>
      <c r="F3128" s="102" t="s">
        <v>393</v>
      </c>
      <c r="G3128" s="102" t="s">
        <v>393</v>
      </c>
      <c r="H3128" s="102" t="s">
        <v>393</v>
      </c>
      <c r="I3128" s="102" t="s">
        <v>393</v>
      </c>
      <c r="J3128" s="100" t="s">
        <v>345</v>
      </c>
      <c r="K3128" s="100" t="s">
        <v>346</v>
      </c>
      <c r="L3128" s="100" t="s">
        <v>347</v>
      </c>
    </row>
    <row r="3129" spans="1:12" hidden="1" x14ac:dyDescent="0.3">
      <c r="A3129" s="100" t="s">
        <v>5059</v>
      </c>
      <c r="B3129" s="97" t="s">
        <v>1796</v>
      </c>
      <c r="C3129" s="101" t="s">
        <v>384</v>
      </c>
      <c r="D3129" s="100" t="s">
        <v>342</v>
      </c>
      <c r="E3129" s="102" t="s">
        <v>432</v>
      </c>
      <c r="F3129" s="102" t="s">
        <v>432</v>
      </c>
      <c r="G3129" s="102" t="s">
        <v>432</v>
      </c>
      <c r="H3129" s="102" t="s">
        <v>344</v>
      </c>
      <c r="I3129" s="102" t="s">
        <v>344</v>
      </c>
      <c r="J3129" s="100" t="s">
        <v>345</v>
      </c>
      <c r="K3129" s="100" t="s">
        <v>346</v>
      </c>
      <c r="L3129" s="100" t="s">
        <v>347</v>
      </c>
    </row>
    <row r="3130" spans="1:12" hidden="1" x14ac:dyDescent="0.3">
      <c r="A3130" s="100" t="s">
        <v>5060</v>
      </c>
      <c r="B3130" s="97" t="s">
        <v>733</v>
      </c>
      <c r="C3130" s="101" t="s">
        <v>405</v>
      </c>
      <c r="D3130" s="100" t="s">
        <v>342</v>
      </c>
      <c r="E3130" s="102" t="s">
        <v>344</v>
      </c>
      <c r="F3130" s="102" t="s">
        <v>343</v>
      </c>
      <c r="G3130" s="102" t="s">
        <v>343</v>
      </c>
      <c r="H3130" s="102" t="s">
        <v>344</v>
      </c>
      <c r="I3130" s="102" t="s">
        <v>343</v>
      </c>
      <c r="J3130" s="100" t="s">
        <v>345</v>
      </c>
      <c r="K3130" s="100" t="s">
        <v>346</v>
      </c>
      <c r="L3130" s="100" t="s">
        <v>347</v>
      </c>
    </row>
    <row r="3131" spans="1:12" hidden="1" x14ac:dyDescent="0.3">
      <c r="A3131" s="100" t="s">
        <v>5061</v>
      </c>
      <c r="B3131" s="97" t="s">
        <v>527</v>
      </c>
      <c r="C3131" s="101" t="s">
        <v>540</v>
      </c>
      <c r="D3131" s="100" t="s">
        <v>351</v>
      </c>
      <c r="E3131" s="102">
        <v>1.48</v>
      </c>
      <c r="F3131" s="102">
        <v>1.82</v>
      </c>
      <c r="G3131" s="102">
        <v>1.84</v>
      </c>
      <c r="H3131" s="102">
        <v>2.39</v>
      </c>
      <c r="I3131" s="102">
        <v>1.88</v>
      </c>
      <c r="J3131" s="100" t="s">
        <v>352</v>
      </c>
      <c r="K3131" s="100" t="s">
        <v>346</v>
      </c>
      <c r="L3131" s="100" t="s">
        <v>353</v>
      </c>
    </row>
    <row r="3132" spans="1:12" hidden="1" x14ac:dyDescent="0.3">
      <c r="A3132" s="100" t="s">
        <v>5062</v>
      </c>
      <c r="B3132" s="97" t="s">
        <v>5063</v>
      </c>
      <c r="C3132" s="101" t="s">
        <v>384</v>
      </c>
      <c r="D3132" s="100" t="s">
        <v>363</v>
      </c>
      <c r="E3132" s="102" t="s">
        <v>364</v>
      </c>
      <c r="F3132" s="102" t="s">
        <v>364</v>
      </c>
      <c r="G3132" s="102" t="s">
        <v>364</v>
      </c>
      <c r="H3132" s="102" t="s">
        <v>364</v>
      </c>
      <c r="I3132" s="102" t="s">
        <v>364</v>
      </c>
      <c r="J3132" s="100" t="s">
        <v>345</v>
      </c>
      <c r="K3132" s="100" t="s">
        <v>346</v>
      </c>
      <c r="L3132" s="100" t="s">
        <v>347</v>
      </c>
    </row>
    <row r="3133" spans="1:12" hidden="1" x14ac:dyDescent="0.3">
      <c r="A3133" s="100" t="s">
        <v>5064</v>
      </c>
      <c r="B3133" s="97" t="s">
        <v>679</v>
      </c>
      <c r="C3133" s="101" t="s">
        <v>769</v>
      </c>
      <c r="D3133" s="100" t="s">
        <v>351</v>
      </c>
      <c r="E3133" s="102" t="s">
        <v>343</v>
      </c>
      <c r="F3133" s="102" t="s">
        <v>432</v>
      </c>
      <c r="G3133" s="102" t="s">
        <v>343</v>
      </c>
      <c r="H3133" s="102" t="s">
        <v>344</v>
      </c>
      <c r="I3133" s="102" t="s">
        <v>343</v>
      </c>
      <c r="J3133" s="100" t="s">
        <v>345</v>
      </c>
      <c r="K3133" s="100" t="s">
        <v>346</v>
      </c>
      <c r="L3133" s="100" t="s">
        <v>347</v>
      </c>
    </row>
    <row r="3134" spans="1:12" hidden="1" x14ac:dyDescent="0.3">
      <c r="A3134" s="100" t="s">
        <v>5065</v>
      </c>
      <c r="B3134" s="97" t="s">
        <v>5066</v>
      </c>
      <c r="C3134" s="101" t="s">
        <v>5067</v>
      </c>
      <c r="D3134" s="100" t="s">
        <v>342</v>
      </c>
      <c r="E3134" s="102" t="s">
        <v>343</v>
      </c>
      <c r="F3134" s="102" t="s">
        <v>432</v>
      </c>
      <c r="G3134" s="102" t="s">
        <v>343</v>
      </c>
      <c r="H3134" s="102" t="s">
        <v>344</v>
      </c>
      <c r="I3134" s="102" t="s">
        <v>343</v>
      </c>
      <c r="J3134" s="100" t="s">
        <v>345</v>
      </c>
      <c r="K3134" s="100" t="s">
        <v>346</v>
      </c>
      <c r="L3134" s="100" t="s">
        <v>347</v>
      </c>
    </row>
    <row r="3135" spans="1:12" hidden="1" x14ac:dyDescent="0.3">
      <c r="A3135" s="100" t="s">
        <v>5068</v>
      </c>
      <c r="B3135" s="97" t="s">
        <v>2009</v>
      </c>
      <c r="C3135" s="101" t="s">
        <v>868</v>
      </c>
      <c r="D3135" s="100" t="s">
        <v>342</v>
      </c>
      <c r="E3135" s="102">
        <v>1.42</v>
      </c>
      <c r="F3135" s="102">
        <v>1.76</v>
      </c>
      <c r="G3135" s="102">
        <v>1.88</v>
      </c>
      <c r="H3135" s="102">
        <v>2.2799999999999998</v>
      </c>
      <c r="I3135" s="102">
        <v>1.84</v>
      </c>
      <c r="J3135" s="100" t="s">
        <v>352</v>
      </c>
      <c r="K3135" s="100" t="s">
        <v>346</v>
      </c>
      <c r="L3135" s="100" t="s">
        <v>353</v>
      </c>
    </row>
    <row r="3136" spans="1:12" hidden="1" x14ac:dyDescent="0.3">
      <c r="A3136" s="100" t="s">
        <v>5069</v>
      </c>
      <c r="B3136" s="97" t="s">
        <v>907</v>
      </c>
      <c r="C3136" s="101" t="s">
        <v>443</v>
      </c>
      <c r="D3136" s="100" t="s">
        <v>351</v>
      </c>
      <c r="E3136" s="102">
        <v>1.38</v>
      </c>
      <c r="F3136" s="102">
        <v>1.78</v>
      </c>
      <c r="G3136" s="102">
        <v>2.1</v>
      </c>
      <c r="H3136" s="102">
        <v>2.27</v>
      </c>
      <c r="I3136" s="102">
        <v>1.88</v>
      </c>
      <c r="J3136" s="100" t="s">
        <v>352</v>
      </c>
      <c r="K3136" s="100" t="s">
        <v>346</v>
      </c>
      <c r="L3136" s="100" t="s">
        <v>353</v>
      </c>
    </row>
    <row r="3137" spans="1:12" hidden="1" x14ac:dyDescent="0.3">
      <c r="A3137" s="100" t="s">
        <v>5070</v>
      </c>
      <c r="B3137" s="97" t="s">
        <v>1050</v>
      </c>
      <c r="C3137" s="101" t="s">
        <v>496</v>
      </c>
      <c r="D3137" s="100" t="s">
        <v>342</v>
      </c>
      <c r="E3137" s="102" t="s">
        <v>343</v>
      </c>
      <c r="F3137" s="102" t="s">
        <v>344</v>
      </c>
      <c r="G3137" s="102" t="s">
        <v>343</v>
      </c>
      <c r="H3137" s="102" t="s">
        <v>344</v>
      </c>
      <c r="I3137" s="102" t="s">
        <v>343</v>
      </c>
      <c r="J3137" s="100" t="s">
        <v>345</v>
      </c>
      <c r="K3137" s="100" t="s">
        <v>346</v>
      </c>
      <c r="L3137" s="100" t="s">
        <v>347</v>
      </c>
    </row>
    <row r="3138" spans="1:12" hidden="1" x14ac:dyDescent="0.3">
      <c r="A3138" s="100" t="s">
        <v>5071</v>
      </c>
      <c r="B3138" s="97" t="s">
        <v>1326</v>
      </c>
      <c r="C3138" s="101" t="s">
        <v>431</v>
      </c>
      <c r="D3138" s="100" t="s">
        <v>351</v>
      </c>
      <c r="E3138" s="102" t="s">
        <v>432</v>
      </c>
      <c r="F3138" s="102" t="s">
        <v>344</v>
      </c>
      <c r="G3138" s="102" t="s">
        <v>432</v>
      </c>
      <c r="H3138" s="102" t="s">
        <v>344</v>
      </c>
      <c r="I3138" s="102" t="s">
        <v>344</v>
      </c>
      <c r="J3138" s="100" t="s">
        <v>345</v>
      </c>
      <c r="K3138" s="100" t="s">
        <v>346</v>
      </c>
      <c r="L3138" s="100" t="s">
        <v>347</v>
      </c>
    </row>
    <row r="3139" spans="1:12" hidden="1" x14ac:dyDescent="0.3">
      <c r="A3139" s="100" t="s">
        <v>5072</v>
      </c>
      <c r="B3139" s="97" t="s">
        <v>388</v>
      </c>
      <c r="C3139" s="101" t="s">
        <v>371</v>
      </c>
      <c r="D3139" s="100" t="s">
        <v>351</v>
      </c>
      <c r="E3139" s="102">
        <v>1.48</v>
      </c>
      <c r="F3139" s="102">
        <v>1.82</v>
      </c>
      <c r="G3139" s="102">
        <v>1.84</v>
      </c>
      <c r="H3139" s="102">
        <v>2.39</v>
      </c>
      <c r="I3139" s="102">
        <v>1.88</v>
      </c>
      <c r="J3139" s="100" t="s">
        <v>352</v>
      </c>
      <c r="K3139" s="100" t="s">
        <v>346</v>
      </c>
      <c r="L3139" s="100" t="s">
        <v>353</v>
      </c>
    </row>
    <row r="3140" spans="1:12" hidden="1" x14ac:dyDescent="0.3">
      <c r="A3140" s="100" t="s">
        <v>5073</v>
      </c>
      <c r="B3140" s="97" t="s">
        <v>522</v>
      </c>
      <c r="C3140" s="101" t="s">
        <v>713</v>
      </c>
      <c r="D3140" s="100" t="s">
        <v>342</v>
      </c>
      <c r="E3140" s="102" t="s">
        <v>343</v>
      </c>
      <c r="F3140" s="102" t="s">
        <v>343</v>
      </c>
      <c r="G3140" s="102" t="s">
        <v>343</v>
      </c>
      <c r="H3140" s="102" t="s">
        <v>344</v>
      </c>
      <c r="I3140" s="102" t="s">
        <v>343</v>
      </c>
      <c r="J3140" s="100" t="s">
        <v>345</v>
      </c>
      <c r="K3140" s="100" t="s">
        <v>346</v>
      </c>
      <c r="L3140" s="100" t="s">
        <v>347</v>
      </c>
    </row>
    <row r="3141" spans="1:12" hidden="1" x14ac:dyDescent="0.3">
      <c r="A3141" s="100" t="s">
        <v>5074</v>
      </c>
      <c r="B3141" s="97" t="s">
        <v>404</v>
      </c>
      <c r="C3141" s="101" t="s">
        <v>341</v>
      </c>
      <c r="D3141" s="100" t="s">
        <v>351</v>
      </c>
      <c r="E3141" s="102" t="s">
        <v>343</v>
      </c>
      <c r="F3141" s="102" t="s">
        <v>344</v>
      </c>
      <c r="G3141" s="102" t="s">
        <v>343</v>
      </c>
      <c r="H3141" s="102" t="s">
        <v>344</v>
      </c>
      <c r="I3141" s="102" t="s">
        <v>343</v>
      </c>
      <c r="J3141" s="100" t="s">
        <v>345</v>
      </c>
      <c r="K3141" s="100" t="s">
        <v>346</v>
      </c>
      <c r="L3141" s="100" t="s">
        <v>347</v>
      </c>
    </row>
    <row r="3142" spans="1:12" hidden="1" x14ac:dyDescent="0.3">
      <c r="A3142" s="100" t="s">
        <v>5075</v>
      </c>
      <c r="B3142" s="97" t="s">
        <v>5076</v>
      </c>
      <c r="C3142" s="101" t="s">
        <v>384</v>
      </c>
      <c r="D3142" s="100" t="s">
        <v>351</v>
      </c>
      <c r="E3142" s="102" t="s">
        <v>364</v>
      </c>
      <c r="F3142" s="102" t="s">
        <v>364</v>
      </c>
      <c r="G3142" s="102" t="s">
        <v>364</v>
      </c>
      <c r="H3142" s="102" t="s">
        <v>364</v>
      </c>
      <c r="I3142" s="102" t="s">
        <v>364</v>
      </c>
      <c r="J3142" s="100" t="s">
        <v>345</v>
      </c>
      <c r="K3142" s="100" t="s">
        <v>346</v>
      </c>
      <c r="L3142" s="100" t="s">
        <v>347</v>
      </c>
    </row>
    <row r="3143" spans="1:12" hidden="1" x14ac:dyDescent="0.3">
      <c r="A3143" s="100" t="s">
        <v>5077</v>
      </c>
      <c r="B3143" s="97" t="s">
        <v>5078</v>
      </c>
      <c r="C3143" s="101" t="s">
        <v>384</v>
      </c>
      <c r="D3143" s="100" t="s">
        <v>342</v>
      </c>
      <c r="E3143" s="102" t="s">
        <v>344</v>
      </c>
      <c r="F3143" s="102" t="s">
        <v>344</v>
      </c>
      <c r="G3143" s="102" t="s">
        <v>344</v>
      </c>
      <c r="H3143" s="102" t="s">
        <v>344</v>
      </c>
      <c r="I3143" s="102" t="s">
        <v>344</v>
      </c>
      <c r="J3143" s="100" t="s">
        <v>345</v>
      </c>
      <c r="K3143" s="100" t="s">
        <v>346</v>
      </c>
      <c r="L3143" s="100" t="s">
        <v>347</v>
      </c>
    </row>
    <row r="3144" spans="1:12" hidden="1" x14ac:dyDescent="0.3">
      <c r="A3144" s="100" t="s">
        <v>5079</v>
      </c>
      <c r="B3144" s="97" t="s">
        <v>679</v>
      </c>
      <c r="C3144" s="101" t="s">
        <v>415</v>
      </c>
      <c r="D3144" s="100" t="s">
        <v>351</v>
      </c>
      <c r="E3144" s="102" t="s">
        <v>343</v>
      </c>
      <c r="F3144" s="102" t="s">
        <v>343</v>
      </c>
      <c r="G3144" s="102" t="s">
        <v>343</v>
      </c>
      <c r="H3144" s="102" t="s">
        <v>344</v>
      </c>
      <c r="I3144" s="102" t="s">
        <v>343</v>
      </c>
      <c r="J3144" s="100" t="s">
        <v>345</v>
      </c>
      <c r="K3144" s="100" t="s">
        <v>346</v>
      </c>
      <c r="L3144" s="100" t="s">
        <v>347</v>
      </c>
    </row>
    <row r="3145" spans="1:12" hidden="1" x14ac:dyDescent="0.3">
      <c r="A3145" s="100" t="s">
        <v>5080</v>
      </c>
      <c r="B3145" s="97" t="s">
        <v>5081</v>
      </c>
      <c r="C3145" s="101" t="s">
        <v>514</v>
      </c>
      <c r="D3145" s="100" t="s">
        <v>342</v>
      </c>
      <c r="E3145" s="102">
        <v>2.5609999999999999</v>
      </c>
      <c r="F3145" s="102">
        <v>2.4079999999999999</v>
      </c>
      <c r="G3145" s="102">
        <v>2.5169999999999999</v>
      </c>
      <c r="H3145" s="102">
        <v>2.08</v>
      </c>
      <c r="I3145" s="102">
        <v>2.3919999999999999</v>
      </c>
      <c r="J3145" s="100" t="s">
        <v>621</v>
      </c>
      <c r="K3145" s="100" t="s">
        <v>346</v>
      </c>
      <c r="L3145" s="100" t="s">
        <v>353</v>
      </c>
    </row>
    <row r="3146" spans="1:12" hidden="1" x14ac:dyDescent="0.3">
      <c r="A3146" s="100" t="s">
        <v>5082</v>
      </c>
      <c r="B3146" s="97" t="s">
        <v>5083</v>
      </c>
      <c r="C3146" s="101" t="s">
        <v>384</v>
      </c>
      <c r="D3146" s="100" t="s">
        <v>363</v>
      </c>
      <c r="E3146" s="102" t="s">
        <v>364</v>
      </c>
      <c r="F3146" s="102" t="s">
        <v>364</v>
      </c>
      <c r="G3146" s="102" t="s">
        <v>364</v>
      </c>
      <c r="H3146" s="102" t="s">
        <v>364</v>
      </c>
      <c r="I3146" s="102" t="s">
        <v>364</v>
      </c>
      <c r="J3146" s="100" t="s">
        <v>345</v>
      </c>
      <c r="K3146" s="100" t="s">
        <v>346</v>
      </c>
      <c r="L3146" s="100" t="s">
        <v>347</v>
      </c>
    </row>
    <row r="3147" spans="1:12" hidden="1" x14ac:dyDescent="0.3">
      <c r="A3147" s="100" t="s">
        <v>5084</v>
      </c>
      <c r="B3147" s="97" t="s">
        <v>5085</v>
      </c>
      <c r="C3147" s="101" t="s">
        <v>384</v>
      </c>
      <c r="D3147" s="100" t="s">
        <v>342</v>
      </c>
      <c r="E3147" s="102" t="s">
        <v>344</v>
      </c>
      <c r="F3147" s="102" t="s">
        <v>344</v>
      </c>
      <c r="G3147" s="102" t="s">
        <v>344</v>
      </c>
      <c r="H3147" s="102" t="s">
        <v>344</v>
      </c>
      <c r="I3147" s="102" t="s">
        <v>344</v>
      </c>
      <c r="J3147" s="100" t="s">
        <v>345</v>
      </c>
      <c r="K3147" s="100" t="s">
        <v>346</v>
      </c>
      <c r="L3147" s="100" t="s">
        <v>347</v>
      </c>
    </row>
    <row r="3148" spans="1:12" hidden="1" x14ac:dyDescent="0.3">
      <c r="A3148" s="100" t="s">
        <v>5086</v>
      </c>
      <c r="B3148" s="97" t="s">
        <v>679</v>
      </c>
      <c r="C3148" s="101" t="s">
        <v>910</v>
      </c>
      <c r="D3148" s="100" t="s">
        <v>351</v>
      </c>
      <c r="E3148" s="102" t="s">
        <v>393</v>
      </c>
      <c r="F3148" s="102" t="s">
        <v>393</v>
      </c>
      <c r="G3148" s="102" t="s">
        <v>393</v>
      </c>
      <c r="H3148" s="102" t="s">
        <v>393</v>
      </c>
      <c r="I3148" s="102" t="s">
        <v>393</v>
      </c>
      <c r="J3148" s="100" t="s">
        <v>345</v>
      </c>
      <c r="K3148" s="100" t="s">
        <v>346</v>
      </c>
      <c r="L3148" s="100" t="s">
        <v>347</v>
      </c>
    </row>
    <row r="3149" spans="1:12" hidden="1" x14ac:dyDescent="0.3">
      <c r="A3149" s="100" t="s">
        <v>5087</v>
      </c>
      <c r="B3149" s="97" t="s">
        <v>1160</v>
      </c>
      <c r="C3149" s="101" t="s">
        <v>514</v>
      </c>
      <c r="D3149" s="100" t="s">
        <v>342</v>
      </c>
      <c r="E3149" s="102" t="s">
        <v>343</v>
      </c>
      <c r="F3149" s="102" t="s">
        <v>343</v>
      </c>
      <c r="G3149" s="102" t="s">
        <v>343</v>
      </c>
      <c r="H3149" s="102" t="s">
        <v>344</v>
      </c>
      <c r="I3149" s="102" t="s">
        <v>343</v>
      </c>
      <c r="J3149" s="100" t="s">
        <v>345</v>
      </c>
      <c r="K3149" s="100" t="s">
        <v>346</v>
      </c>
      <c r="L3149" s="100" t="s">
        <v>347</v>
      </c>
    </row>
    <row r="3150" spans="1:12" hidden="1" x14ac:dyDescent="0.3">
      <c r="A3150" s="100" t="s">
        <v>5088</v>
      </c>
      <c r="B3150" s="97" t="s">
        <v>5089</v>
      </c>
      <c r="C3150" s="101" t="s">
        <v>460</v>
      </c>
      <c r="D3150" s="100" t="s">
        <v>342</v>
      </c>
      <c r="E3150" s="102">
        <v>1.42</v>
      </c>
      <c r="F3150" s="102">
        <v>1.95</v>
      </c>
      <c r="G3150" s="102">
        <v>2.12</v>
      </c>
      <c r="H3150" s="102">
        <v>2.3199999999999998</v>
      </c>
      <c r="I3150" s="102">
        <v>1.95</v>
      </c>
      <c r="J3150" s="100" t="s">
        <v>352</v>
      </c>
      <c r="K3150" s="100" t="s">
        <v>346</v>
      </c>
      <c r="L3150" s="100" t="s">
        <v>353</v>
      </c>
    </row>
    <row r="3151" spans="1:12" hidden="1" x14ac:dyDescent="0.3">
      <c r="A3151" s="100" t="s">
        <v>5090</v>
      </c>
      <c r="B3151" s="97" t="s">
        <v>5091</v>
      </c>
      <c r="C3151" s="101" t="s">
        <v>384</v>
      </c>
      <c r="D3151" s="100" t="s">
        <v>351</v>
      </c>
      <c r="E3151" s="102" t="s">
        <v>364</v>
      </c>
      <c r="F3151" s="102" t="s">
        <v>364</v>
      </c>
      <c r="G3151" s="102" t="s">
        <v>364</v>
      </c>
      <c r="H3151" s="102" t="s">
        <v>364</v>
      </c>
      <c r="I3151" s="102" t="s">
        <v>364</v>
      </c>
      <c r="J3151" s="100" t="s">
        <v>345</v>
      </c>
      <c r="K3151" s="100" t="s">
        <v>346</v>
      </c>
      <c r="L3151" s="100" t="s">
        <v>347</v>
      </c>
    </row>
    <row r="3152" spans="1:12" hidden="1" x14ac:dyDescent="0.3">
      <c r="A3152" s="100" t="s">
        <v>5092</v>
      </c>
      <c r="B3152" s="97" t="s">
        <v>2809</v>
      </c>
      <c r="C3152" s="101" t="s">
        <v>460</v>
      </c>
      <c r="D3152" s="100" t="s">
        <v>351</v>
      </c>
      <c r="E3152" s="102">
        <v>1.48</v>
      </c>
      <c r="F3152" s="102">
        <v>1.68</v>
      </c>
      <c r="G3152" s="102">
        <v>2.0699999999999998</v>
      </c>
      <c r="H3152" s="102">
        <v>2.16</v>
      </c>
      <c r="I3152" s="102">
        <v>1.85</v>
      </c>
      <c r="J3152" s="100" t="s">
        <v>352</v>
      </c>
      <c r="K3152" s="100" t="s">
        <v>346</v>
      </c>
      <c r="L3152" s="100" t="s">
        <v>353</v>
      </c>
    </row>
    <row r="3153" spans="1:12" hidden="1" x14ac:dyDescent="0.3">
      <c r="A3153" s="100" t="s">
        <v>5093</v>
      </c>
      <c r="B3153" s="97" t="s">
        <v>1898</v>
      </c>
      <c r="C3153" s="101" t="s">
        <v>418</v>
      </c>
      <c r="D3153" s="100" t="s">
        <v>351</v>
      </c>
      <c r="E3153" s="102">
        <v>1.94</v>
      </c>
      <c r="F3153" s="102">
        <v>2.1</v>
      </c>
      <c r="G3153" s="102">
        <v>2.19</v>
      </c>
      <c r="H3153" s="102">
        <v>2.44</v>
      </c>
      <c r="I3153" s="102">
        <v>2.17</v>
      </c>
      <c r="J3153" s="100" t="s">
        <v>352</v>
      </c>
      <c r="K3153" s="100" t="s">
        <v>346</v>
      </c>
      <c r="L3153" s="100" t="s">
        <v>353</v>
      </c>
    </row>
    <row r="3154" spans="1:12" hidden="1" x14ac:dyDescent="0.3">
      <c r="A3154" s="100" t="s">
        <v>5094</v>
      </c>
      <c r="B3154" s="97" t="s">
        <v>2304</v>
      </c>
      <c r="C3154" s="101" t="s">
        <v>360</v>
      </c>
      <c r="D3154" s="100" t="s">
        <v>351</v>
      </c>
      <c r="E3154" s="102">
        <v>1.48</v>
      </c>
      <c r="F3154" s="102">
        <v>1.88</v>
      </c>
      <c r="G3154" s="102">
        <v>1.84</v>
      </c>
      <c r="H3154" s="102">
        <v>2.16</v>
      </c>
      <c r="I3154" s="102">
        <v>1.84</v>
      </c>
      <c r="J3154" s="100" t="s">
        <v>352</v>
      </c>
      <c r="K3154" s="100" t="s">
        <v>346</v>
      </c>
      <c r="L3154" s="100" t="s">
        <v>353</v>
      </c>
    </row>
    <row r="3155" spans="1:12" hidden="1" x14ac:dyDescent="0.3">
      <c r="A3155" s="100" t="s">
        <v>5095</v>
      </c>
      <c r="B3155" s="97" t="s">
        <v>411</v>
      </c>
      <c r="C3155" s="101" t="s">
        <v>523</v>
      </c>
      <c r="D3155" s="100" t="s">
        <v>351</v>
      </c>
      <c r="E3155" s="102" t="s">
        <v>343</v>
      </c>
      <c r="F3155" s="102" t="s">
        <v>343</v>
      </c>
      <c r="G3155" s="102" t="s">
        <v>343</v>
      </c>
      <c r="H3155" s="102" t="s">
        <v>344</v>
      </c>
      <c r="I3155" s="102" t="s">
        <v>343</v>
      </c>
      <c r="J3155" s="100" t="s">
        <v>345</v>
      </c>
      <c r="K3155" s="100" t="s">
        <v>346</v>
      </c>
      <c r="L3155" s="100" t="s">
        <v>347</v>
      </c>
    </row>
    <row r="3156" spans="1:12" hidden="1" x14ac:dyDescent="0.3">
      <c r="A3156" s="100" t="s">
        <v>5096</v>
      </c>
      <c r="B3156" s="97" t="s">
        <v>5097</v>
      </c>
      <c r="C3156" s="101" t="s">
        <v>356</v>
      </c>
      <c r="D3156" s="100" t="s">
        <v>363</v>
      </c>
      <c r="E3156" s="102" t="s">
        <v>364</v>
      </c>
      <c r="F3156" s="102" t="s">
        <v>364</v>
      </c>
      <c r="G3156" s="102" t="s">
        <v>364</v>
      </c>
      <c r="H3156" s="102" t="s">
        <v>364</v>
      </c>
      <c r="I3156" s="102" t="s">
        <v>364</v>
      </c>
      <c r="J3156" s="100" t="s">
        <v>365</v>
      </c>
      <c r="K3156" s="100" t="s">
        <v>346</v>
      </c>
      <c r="L3156" s="100" t="s">
        <v>347</v>
      </c>
    </row>
    <row r="3157" spans="1:12" hidden="1" x14ac:dyDescent="0.3">
      <c r="A3157" s="100" t="s">
        <v>5098</v>
      </c>
      <c r="B3157" s="97" t="s">
        <v>5099</v>
      </c>
      <c r="C3157" s="101" t="s">
        <v>356</v>
      </c>
      <c r="D3157" s="100" t="s">
        <v>351</v>
      </c>
      <c r="E3157" s="102" t="s">
        <v>364</v>
      </c>
      <c r="F3157" s="102" t="s">
        <v>364</v>
      </c>
      <c r="G3157" s="102" t="s">
        <v>364</v>
      </c>
      <c r="H3157" s="102" t="s">
        <v>364</v>
      </c>
      <c r="I3157" s="102" t="s">
        <v>364</v>
      </c>
      <c r="J3157" s="100" t="s">
        <v>345</v>
      </c>
      <c r="K3157" s="100" t="s">
        <v>346</v>
      </c>
      <c r="L3157" s="100" t="s">
        <v>347</v>
      </c>
    </row>
    <row r="3158" spans="1:12" hidden="1" x14ac:dyDescent="0.3">
      <c r="A3158" s="100" t="s">
        <v>5100</v>
      </c>
      <c r="B3158" s="97" t="s">
        <v>5101</v>
      </c>
      <c r="C3158" s="101" t="s">
        <v>356</v>
      </c>
      <c r="D3158" s="100" t="s">
        <v>351</v>
      </c>
      <c r="E3158" s="102" t="s">
        <v>364</v>
      </c>
      <c r="F3158" s="102" t="s">
        <v>364</v>
      </c>
      <c r="G3158" s="102" t="s">
        <v>364</v>
      </c>
      <c r="H3158" s="102" t="s">
        <v>364</v>
      </c>
      <c r="I3158" s="102" t="s">
        <v>364</v>
      </c>
      <c r="J3158" s="100" t="s">
        <v>345</v>
      </c>
      <c r="K3158" s="100" t="s">
        <v>346</v>
      </c>
      <c r="L3158" s="100" t="s">
        <v>347</v>
      </c>
    </row>
    <row r="3159" spans="1:12" hidden="1" x14ac:dyDescent="0.3">
      <c r="A3159" s="100" t="s">
        <v>5102</v>
      </c>
      <c r="B3159" s="97" t="s">
        <v>5103</v>
      </c>
      <c r="C3159" s="101" t="s">
        <v>356</v>
      </c>
      <c r="D3159" s="100" t="s">
        <v>363</v>
      </c>
      <c r="E3159" s="102" t="s">
        <v>364</v>
      </c>
      <c r="F3159" s="102" t="s">
        <v>364</v>
      </c>
      <c r="G3159" s="102" t="s">
        <v>364</v>
      </c>
      <c r="H3159" s="102" t="s">
        <v>364</v>
      </c>
      <c r="I3159" s="102" t="s">
        <v>364</v>
      </c>
      <c r="J3159" s="100" t="s">
        <v>365</v>
      </c>
      <c r="K3159" s="100" t="s">
        <v>346</v>
      </c>
      <c r="L3159" s="100" t="s">
        <v>347</v>
      </c>
    </row>
    <row r="3160" spans="1:12" hidden="1" x14ac:dyDescent="0.3">
      <c r="A3160" s="100" t="s">
        <v>5104</v>
      </c>
      <c r="B3160" s="97" t="s">
        <v>733</v>
      </c>
      <c r="C3160" s="101" t="s">
        <v>670</v>
      </c>
      <c r="D3160" s="100" t="s">
        <v>342</v>
      </c>
      <c r="E3160" s="102" t="s">
        <v>344</v>
      </c>
      <c r="F3160" s="102" t="s">
        <v>344</v>
      </c>
      <c r="G3160" s="102" t="s">
        <v>343</v>
      </c>
      <c r="H3160" s="102" t="s">
        <v>344</v>
      </c>
      <c r="I3160" s="102" t="s">
        <v>343</v>
      </c>
      <c r="J3160" s="100" t="s">
        <v>345</v>
      </c>
      <c r="K3160" s="100" t="s">
        <v>346</v>
      </c>
      <c r="L3160" s="100" t="s">
        <v>347</v>
      </c>
    </row>
    <row r="3161" spans="1:12" hidden="1" x14ac:dyDescent="0.3">
      <c r="A3161" s="100" t="s">
        <v>5105</v>
      </c>
      <c r="B3161" s="97" t="s">
        <v>5106</v>
      </c>
      <c r="C3161" s="101" t="s">
        <v>514</v>
      </c>
      <c r="D3161" s="100" t="s">
        <v>351</v>
      </c>
      <c r="E3161" s="102">
        <v>2.5609999999999999</v>
      </c>
      <c r="F3161" s="102">
        <v>2.4079999999999999</v>
      </c>
      <c r="G3161" s="102">
        <v>2.5169999999999999</v>
      </c>
      <c r="H3161" s="102">
        <v>2.08</v>
      </c>
      <c r="I3161" s="102">
        <v>2.3919999999999999</v>
      </c>
      <c r="J3161" s="100" t="s">
        <v>477</v>
      </c>
      <c r="K3161" s="100" t="s">
        <v>346</v>
      </c>
      <c r="L3161" s="100" t="s">
        <v>353</v>
      </c>
    </row>
    <row r="3162" spans="1:12" hidden="1" x14ac:dyDescent="0.3">
      <c r="A3162" s="100" t="s">
        <v>5107</v>
      </c>
      <c r="B3162" s="97" t="s">
        <v>4196</v>
      </c>
      <c r="C3162" s="101" t="s">
        <v>713</v>
      </c>
      <c r="D3162" s="100" t="s">
        <v>351</v>
      </c>
      <c r="E3162" s="102">
        <v>1.37</v>
      </c>
      <c r="F3162" s="102">
        <v>1.76</v>
      </c>
      <c r="G3162" s="102">
        <v>1.89</v>
      </c>
      <c r="H3162" s="102">
        <v>2.1800000000000002</v>
      </c>
      <c r="I3162" s="102">
        <v>1.8</v>
      </c>
      <c r="J3162" s="100" t="s">
        <v>352</v>
      </c>
      <c r="K3162" s="100" t="s">
        <v>346</v>
      </c>
      <c r="L3162" s="100" t="s">
        <v>353</v>
      </c>
    </row>
    <row r="3163" spans="1:12" hidden="1" x14ac:dyDescent="0.3">
      <c r="A3163" s="100" t="s">
        <v>5108</v>
      </c>
      <c r="B3163" s="97" t="s">
        <v>1814</v>
      </c>
      <c r="C3163" s="101" t="s">
        <v>691</v>
      </c>
      <c r="D3163" s="100" t="s">
        <v>342</v>
      </c>
      <c r="E3163" s="102">
        <v>1.51</v>
      </c>
      <c r="F3163" s="102">
        <v>1.68</v>
      </c>
      <c r="G3163" s="102">
        <v>1.83</v>
      </c>
      <c r="H3163" s="102">
        <v>2.3199999999999998</v>
      </c>
      <c r="I3163" s="102">
        <v>1.83</v>
      </c>
      <c r="J3163" s="100" t="s">
        <v>352</v>
      </c>
      <c r="K3163" s="100" t="s">
        <v>346</v>
      </c>
      <c r="L3163" s="100" t="s">
        <v>353</v>
      </c>
    </row>
    <row r="3164" spans="1:12" hidden="1" x14ac:dyDescent="0.3">
      <c r="A3164" s="100" t="s">
        <v>5109</v>
      </c>
      <c r="B3164" s="97" t="s">
        <v>715</v>
      </c>
      <c r="C3164" s="101" t="s">
        <v>1910</v>
      </c>
      <c r="D3164" s="100" t="s">
        <v>342</v>
      </c>
      <c r="E3164" s="102" t="s">
        <v>343</v>
      </c>
      <c r="F3164" s="102" t="s">
        <v>343</v>
      </c>
      <c r="G3164" s="102" t="s">
        <v>343</v>
      </c>
      <c r="H3164" s="102" t="s">
        <v>344</v>
      </c>
      <c r="I3164" s="102" t="s">
        <v>343</v>
      </c>
      <c r="J3164" s="100" t="s">
        <v>345</v>
      </c>
      <c r="K3164" s="100" t="s">
        <v>346</v>
      </c>
      <c r="L3164" s="100" t="s">
        <v>347</v>
      </c>
    </row>
    <row r="3165" spans="1:12" hidden="1" x14ac:dyDescent="0.3">
      <c r="A3165" s="100" t="s">
        <v>5110</v>
      </c>
      <c r="B3165" s="97" t="s">
        <v>941</v>
      </c>
      <c r="C3165" s="101" t="s">
        <v>868</v>
      </c>
      <c r="D3165" s="100" t="s">
        <v>351</v>
      </c>
      <c r="E3165" s="102">
        <v>1.48</v>
      </c>
      <c r="F3165" s="102">
        <v>1.82</v>
      </c>
      <c r="G3165" s="102">
        <v>1.84</v>
      </c>
      <c r="H3165" s="102">
        <v>2.39</v>
      </c>
      <c r="I3165" s="102">
        <v>1.88</v>
      </c>
      <c r="J3165" s="100" t="s">
        <v>352</v>
      </c>
      <c r="K3165" s="100" t="s">
        <v>346</v>
      </c>
      <c r="L3165" s="100" t="s">
        <v>353</v>
      </c>
    </row>
    <row r="3166" spans="1:12" hidden="1" x14ac:dyDescent="0.3">
      <c r="A3166" s="100" t="s">
        <v>5111</v>
      </c>
      <c r="B3166" s="97" t="s">
        <v>5112</v>
      </c>
      <c r="C3166" s="101" t="s">
        <v>384</v>
      </c>
      <c r="D3166" s="100" t="s">
        <v>351</v>
      </c>
      <c r="E3166" s="102" t="s">
        <v>432</v>
      </c>
      <c r="F3166" s="102" t="s">
        <v>432</v>
      </c>
      <c r="G3166" s="102" t="s">
        <v>432</v>
      </c>
      <c r="H3166" s="102" t="s">
        <v>344</v>
      </c>
      <c r="I3166" s="102" t="s">
        <v>344</v>
      </c>
      <c r="J3166" s="100" t="s">
        <v>345</v>
      </c>
      <c r="K3166" s="100" t="s">
        <v>346</v>
      </c>
      <c r="L3166" s="100" t="s">
        <v>347</v>
      </c>
    </row>
    <row r="3167" spans="1:12" hidden="1" x14ac:dyDescent="0.3">
      <c r="A3167" s="100" t="s">
        <v>5113</v>
      </c>
      <c r="B3167" s="97" t="s">
        <v>395</v>
      </c>
      <c r="C3167" s="101" t="s">
        <v>791</v>
      </c>
      <c r="D3167" s="100" t="s">
        <v>342</v>
      </c>
      <c r="E3167" s="102" t="s">
        <v>344</v>
      </c>
      <c r="F3167" s="102" t="s">
        <v>343</v>
      </c>
      <c r="G3167" s="102" t="s">
        <v>343</v>
      </c>
      <c r="H3167" s="102" t="s">
        <v>344</v>
      </c>
      <c r="I3167" s="102" t="s">
        <v>343</v>
      </c>
      <c r="J3167" s="100" t="s">
        <v>345</v>
      </c>
      <c r="K3167" s="100" t="s">
        <v>346</v>
      </c>
      <c r="L3167" s="100" t="s">
        <v>347</v>
      </c>
    </row>
    <row r="3168" spans="1:12" hidden="1" x14ac:dyDescent="0.3">
      <c r="A3168" s="100" t="s">
        <v>5114</v>
      </c>
      <c r="B3168" s="97" t="s">
        <v>690</v>
      </c>
      <c r="C3168" s="101" t="s">
        <v>443</v>
      </c>
      <c r="D3168" s="100" t="s">
        <v>342</v>
      </c>
      <c r="E3168" s="102">
        <v>1.48</v>
      </c>
      <c r="F3168" s="102">
        <v>1.82</v>
      </c>
      <c r="G3168" s="102">
        <v>1.84</v>
      </c>
      <c r="H3168" s="102">
        <v>2.39</v>
      </c>
      <c r="I3168" s="102">
        <v>1.88</v>
      </c>
      <c r="J3168" s="100" t="s">
        <v>352</v>
      </c>
      <c r="K3168" s="100" t="s">
        <v>346</v>
      </c>
      <c r="L3168" s="100" t="s">
        <v>353</v>
      </c>
    </row>
    <row r="3169" spans="1:12" hidden="1" x14ac:dyDescent="0.3">
      <c r="A3169" s="100" t="s">
        <v>5115</v>
      </c>
      <c r="B3169" s="97" t="s">
        <v>551</v>
      </c>
      <c r="C3169" s="101" t="s">
        <v>443</v>
      </c>
      <c r="D3169" s="100" t="s">
        <v>351</v>
      </c>
      <c r="E3169" s="102">
        <v>1.41</v>
      </c>
      <c r="F3169" s="102">
        <v>1.77</v>
      </c>
      <c r="G3169" s="102">
        <v>1.86</v>
      </c>
      <c r="H3169" s="102">
        <v>2.17</v>
      </c>
      <c r="I3169" s="102">
        <v>1.8</v>
      </c>
      <c r="J3169" s="100" t="s">
        <v>352</v>
      </c>
      <c r="K3169" s="100" t="s">
        <v>346</v>
      </c>
      <c r="L3169" s="100" t="s">
        <v>353</v>
      </c>
    </row>
    <row r="3170" spans="1:12" hidden="1" x14ac:dyDescent="0.3">
      <c r="A3170" s="100" t="s">
        <v>5116</v>
      </c>
      <c r="B3170" s="97" t="s">
        <v>983</v>
      </c>
      <c r="C3170" s="101" t="s">
        <v>812</v>
      </c>
      <c r="D3170" s="100" t="s">
        <v>351</v>
      </c>
      <c r="E3170" s="102" t="s">
        <v>393</v>
      </c>
      <c r="F3170" s="102" t="s">
        <v>393</v>
      </c>
      <c r="G3170" s="102" t="s">
        <v>393</v>
      </c>
      <c r="H3170" s="102" t="s">
        <v>393</v>
      </c>
      <c r="I3170" s="102" t="s">
        <v>393</v>
      </c>
      <c r="J3170" s="100" t="s">
        <v>345</v>
      </c>
      <c r="K3170" s="100" t="s">
        <v>346</v>
      </c>
      <c r="L3170" s="100" t="s">
        <v>347</v>
      </c>
    </row>
    <row r="3171" spans="1:12" hidden="1" x14ac:dyDescent="0.3">
      <c r="A3171" s="100" t="s">
        <v>5117</v>
      </c>
      <c r="B3171" s="97" t="s">
        <v>5118</v>
      </c>
      <c r="C3171" s="101" t="s">
        <v>384</v>
      </c>
      <c r="D3171" s="100" t="s">
        <v>363</v>
      </c>
      <c r="E3171" s="102" t="s">
        <v>364</v>
      </c>
      <c r="F3171" s="102" t="s">
        <v>364</v>
      </c>
      <c r="G3171" s="102" t="s">
        <v>364</v>
      </c>
      <c r="H3171" s="102" t="s">
        <v>364</v>
      </c>
      <c r="I3171" s="102" t="s">
        <v>364</v>
      </c>
      <c r="J3171" s="100" t="s">
        <v>345</v>
      </c>
      <c r="K3171" s="100" t="s">
        <v>346</v>
      </c>
      <c r="L3171" s="100" t="s">
        <v>347</v>
      </c>
    </row>
    <row r="3172" spans="1:12" hidden="1" x14ac:dyDescent="0.3">
      <c r="A3172" s="100" t="s">
        <v>5119</v>
      </c>
      <c r="B3172" s="97" t="s">
        <v>5120</v>
      </c>
      <c r="C3172" s="101" t="s">
        <v>356</v>
      </c>
      <c r="D3172" s="100" t="s">
        <v>351</v>
      </c>
      <c r="E3172" s="102" t="s">
        <v>432</v>
      </c>
      <c r="F3172" s="102" t="s">
        <v>432</v>
      </c>
      <c r="G3172" s="102" t="s">
        <v>344</v>
      </c>
      <c r="H3172" s="102" t="s">
        <v>432</v>
      </c>
      <c r="I3172" s="102" t="s">
        <v>344</v>
      </c>
      <c r="J3172" s="100" t="s">
        <v>345</v>
      </c>
      <c r="K3172" s="100" t="s">
        <v>346</v>
      </c>
      <c r="L3172" s="100" t="s">
        <v>347</v>
      </c>
    </row>
    <row r="3173" spans="1:12" hidden="1" x14ac:dyDescent="0.3">
      <c r="A3173" s="100" t="s">
        <v>5121</v>
      </c>
      <c r="B3173" s="97" t="s">
        <v>5122</v>
      </c>
      <c r="C3173" s="101" t="s">
        <v>368</v>
      </c>
      <c r="D3173" s="100" t="s">
        <v>363</v>
      </c>
      <c r="E3173" s="102" t="s">
        <v>364</v>
      </c>
      <c r="F3173" s="102" t="s">
        <v>364</v>
      </c>
      <c r="G3173" s="102" t="s">
        <v>364</v>
      </c>
      <c r="H3173" s="102" t="s">
        <v>364</v>
      </c>
      <c r="I3173" s="102" t="s">
        <v>364</v>
      </c>
      <c r="J3173" s="100" t="s">
        <v>345</v>
      </c>
      <c r="K3173" s="100" t="s">
        <v>346</v>
      </c>
      <c r="L3173" s="100" t="s">
        <v>347</v>
      </c>
    </row>
    <row r="3174" spans="1:12" hidden="1" x14ac:dyDescent="0.3">
      <c r="A3174" s="100" t="s">
        <v>5123</v>
      </c>
      <c r="B3174" s="97" t="s">
        <v>5124</v>
      </c>
      <c r="C3174" s="101" t="s">
        <v>868</v>
      </c>
      <c r="D3174" s="100" t="s">
        <v>351</v>
      </c>
      <c r="E3174" s="102">
        <v>1.19</v>
      </c>
      <c r="F3174" s="102">
        <v>1.66</v>
      </c>
      <c r="G3174" s="102">
        <v>1.47</v>
      </c>
      <c r="H3174" s="102">
        <v>2.1</v>
      </c>
      <c r="I3174" s="102">
        <v>1.61</v>
      </c>
      <c r="J3174" s="100" t="s">
        <v>352</v>
      </c>
      <c r="K3174" s="100" t="s">
        <v>346</v>
      </c>
      <c r="L3174" s="100" t="s">
        <v>353</v>
      </c>
    </row>
    <row r="3175" spans="1:12" hidden="1" x14ac:dyDescent="0.3">
      <c r="A3175" s="100" t="s">
        <v>5125</v>
      </c>
      <c r="B3175" s="97" t="s">
        <v>599</v>
      </c>
      <c r="C3175" s="101" t="s">
        <v>1562</v>
      </c>
      <c r="D3175" s="100" t="s">
        <v>342</v>
      </c>
      <c r="E3175" s="102" t="s">
        <v>343</v>
      </c>
      <c r="F3175" s="102" t="s">
        <v>432</v>
      </c>
      <c r="G3175" s="102" t="s">
        <v>343</v>
      </c>
      <c r="H3175" s="102" t="s">
        <v>344</v>
      </c>
      <c r="I3175" s="102" t="s">
        <v>343</v>
      </c>
      <c r="J3175" s="100" t="s">
        <v>484</v>
      </c>
      <c r="K3175" s="100" t="s">
        <v>346</v>
      </c>
      <c r="L3175" s="100" t="s">
        <v>347</v>
      </c>
    </row>
    <row r="3176" spans="1:12" hidden="1" x14ac:dyDescent="0.3">
      <c r="A3176" s="100" t="s">
        <v>5126</v>
      </c>
      <c r="B3176" s="97" t="s">
        <v>5127</v>
      </c>
      <c r="C3176" s="101" t="s">
        <v>384</v>
      </c>
      <c r="D3176" s="100" t="s">
        <v>363</v>
      </c>
      <c r="E3176" s="102" t="s">
        <v>364</v>
      </c>
      <c r="F3176" s="102" t="s">
        <v>364</v>
      </c>
      <c r="G3176" s="102" t="s">
        <v>364</v>
      </c>
      <c r="H3176" s="102" t="s">
        <v>364</v>
      </c>
      <c r="I3176" s="102" t="s">
        <v>364</v>
      </c>
      <c r="J3176" s="100" t="s">
        <v>345</v>
      </c>
      <c r="K3176" s="100" t="s">
        <v>346</v>
      </c>
      <c r="L3176" s="100" t="s">
        <v>347</v>
      </c>
    </row>
    <row r="3177" spans="1:12" hidden="1" x14ac:dyDescent="0.3">
      <c r="A3177" s="100" t="s">
        <v>5128</v>
      </c>
      <c r="B3177" s="97" t="s">
        <v>535</v>
      </c>
      <c r="C3177" s="101" t="s">
        <v>371</v>
      </c>
      <c r="D3177" s="100" t="s">
        <v>351</v>
      </c>
      <c r="E3177" s="102" t="s">
        <v>344</v>
      </c>
      <c r="F3177" s="102" t="s">
        <v>343</v>
      </c>
      <c r="G3177" s="102" t="s">
        <v>343</v>
      </c>
      <c r="H3177" s="102" t="s">
        <v>344</v>
      </c>
      <c r="I3177" s="102" t="s">
        <v>343</v>
      </c>
      <c r="J3177" s="100" t="s">
        <v>345</v>
      </c>
      <c r="K3177" s="100" t="s">
        <v>346</v>
      </c>
      <c r="L3177" s="100" t="s">
        <v>347</v>
      </c>
    </row>
    <row r="3178" spans="1:12" hidden="1" x14ac:dyDescent="0.3">
      <c r="A3178" s="100" t="s">
        <v>5129</v>
      </c>
      <c r="B3178" s="97" t="s">
        <v>2006</v>
      </c>
      <c r="C3178" s="101" t="s">
        <v>389</v>
      </c>
      <c r="D3178" s="100" t="s">
        <v>342</v>
      </c>
      <c r="E3178" s="102" t="s">
        <v>343</v>
      </c>
      <c r="F3178" s="102" t="s">
        <v>344</v>
      </c>
      <c r="G3178" s="102" t="s">
        <v>343</v>
      </c>
      <c r="H3178" s="102" t="s">
        <v>344</v>
      </c>
      <c r="I3178" s="102" t="s">
        <v>343</v>
      </c>
      <c r="J3178" s="100" t="s">
        <v>345</v>
      </c>
      <c r="K3178" s="100" t="s">
        <v>346</v>
      </c>
      <c r="L3178" s="100" t="s">
        <v>347</v>
      </c>
    </row>
    <row r="3179" spans="1:12" hidden="1" x14ac:dyDescent="0.3">
      <c r="A3179" s="100" t="s">
        <v>5130</v>
      </c>
      <c r="B3179" s="97" t="s">
        <v>422</v>
      </c>
      <c r="C3179" s="101" t="s">
        <v>528</v>
      </c>
      <c r="D3179" s="100" t="s">
        <v>351</v>
      </c>
      <c r="E3179" s="102">
        <v>1.48</v>
      </c>
      <c r="F3179" s="102">
        <v>1.82</v>
      </c>
      <c r="G3179" s="102">
        <v>1.84</v>
      </c>
      <c r="H3179" s="102">
        <v>2.39</v>
      </c>
      <c r="I3179" s="102">
        <v>1.88</v>
      </c>
      <c r="J3179" s="100" t="s">
        <v>352</v>
      </c>
      <c r="K3179" s="100" t="s">
        <v>346</v>
      </c>
      <c r="L3179" s="100" t="s">
        <v>353</v>
      </c>
    </row>
    <row r="3180" spans="1:12" hidden="1" x14ac:dyDescent="0.3">
      <c r="A3180" s="100" t="s">
        <v>5131</v>
      </c>
      <c r="B3180" s="97" t="s">
        <v>930</v>
      </c>
      <c r="C3180" s="101" t="s">
        <v>686</v>
      </c>
      <c r="D3180" s="100" t="s">
        <v>351</v>
      </c>
      <c r="E3180" s="102">
        <v>1.48</v>
      </c>
      <c r="F3180" s="102">
        <v>1.82</v>
      </c>
      <c r="G3180" s="102">
        <v>1.84</v>
      </c>
      <c r="H3180" s="102">
        <v>2.39</v>
      </c>
      <c r="I3180" s="102">
        <v>1.88</v>
      </c>
      <c r="J3180" s="100" t="s">
        <v>352</v>
      </c>
      <c r="K3180" s="100" t="s">
        <v>346</v>
      </c>
      <c r="L3180" s="100" t="s">
        <v>353</v>
      </c>
    </row>
    <row r="3181" spans="1:12" hidden="1" x14ac:dyDescent="0.3">
      <c r="A3181" s="100" t="s">
        <v>5132</v>
      </c>
      <c r="B3181" s="97" t="s">
        <v>449</v>
      </c>
      <c r="C3181" s="101" t="s">
        <v>496</v>
      </c>
      <c r="D3181" s="100" t="s">
        <v>351</v>
      </c>
      <c r="E3181" s="102" t="s">
        <v>343</v>
      </c>
      <c r="F3181" s="102" t="s">
        <v>344</v>
      </c>
      <c r="G3181" s="102" t="s">
        <v>343</v>
      </c>
      <c r="H3181" s="102" t="s">
        <v>344</v>
      </c>
      <c r="I3181" s="102" t="s">
        <v>343</v>
      </c>
      <c r="J3181" s="100" t="s">
        <v>345</v>
      </c>
      <c r="K3181" s="100" t="s">
        <v>346</v>
      </c>
      <c r="L3181" s="100" t="s">
        <v>347</v>
      </c>
    </row>
    <row r="3182" spans="1:12" hidden="1" x14ac:dyDescent="0.3">
      <c r="A3182" s="100" t="s">
        <v>5133</v>
      </c>
      <c r="B3182" s="97" t="s">
        <v>5134</v>
      </c>
      <c r="C3182" s="101" t="s">
        <v>356</v>
      </c>
      <c r="D3182" s="100" t="s">
        <v>363</v>
      </c>
      <c r="E3182" s="102" t="s">
        <v>364</v>
      </c>
      <c r="F3182" s="102" t="s">
        <v>364</v>
      </c>
      <c r="G3182" s="102" t="s">
        <v>364</v>
      </c>
      <c r="H3182" s="102" t="s">
        <v>364</v>
      </c>
      <c r="I3182" s="102" t="s">
        <v>364</v>
      </c>
      <c r="J3182" s="100" t="s">
        <v>365</v>
      </c>
      <c r="K3182" s="100" t="s">
        <v>346</v>
      </c>
      <c r="L3182" s="100" t="s">
        <v>347</v>
      </c>
    </row>
    <row r="3183" spans="1:12" hidden="1" x14ac:dyDescent="0.3">
      <c r="A3183" s="100" t="s">
        <v>5135</v>
      </c>
      <c r="B3183" s="97" t="s">
        <v>5136</v>
      </c>
      <c r="C3183" s="101" t="s">
        <v>384</v>
      </c>
      <c r="D3183" s="100" t="s">
        <v>363</v>
      </c>
      <c r="E3183" s="102" t="s">
        <v>364</v>
      </c>
      <c r="F3183" s="102" t="s">
        <v>364</v>
      </c>
      <c r="G3183" s="102" t="s">
        <v>364</v>
      </c>
      <c r="H3183" s="102" t="s">
        <v>364</v>
      </c>
      <c r="I3183" s="102" t="s">
        <v>364</v>
      </c>
      <c r="J3183" s="100" t="s">
        <v>345</v>
      </c>
      <c r="K3183" s="100" t="s">
        <v>346</v>
      </c>
      <c r="L3183" s="100" t="s">
        <v>347</v>
      </c>
    </row>
    <row r="3184" spans="1:12" hidden="1" x14ac:dyDescent="0.3">
      <c r="A3184" s="100" t="s">
        <v>5137</v>
      </c>
      <c r="B3184" s="97" t="s">
        <v>1334</v>
      </c>
      <c r="C3184" s="101" t="s">
        <v>644</v>
      </c>
      <c r="D3184" s="100" t="s">
        <v>351</v>
      </c>
      <c r="E3184" s="102" t="s">
        <v>393</v>
      </c>
      <c r="F3184" s="102" t="s">
        <v>393</v>
      </c>
      <c r="G3184" s="102" t="s">
        <v>393</v>
      </c>
      <c r="H3184" s="102" t="s">
        <v>393</v>
      </c>
      <c r="I3184" s="102" t="s">
        <v>393</v>
      </c>
      <c r="J3184" s="100" t="s">
        <v>345</v>
      </c>
      <c r="K3184" s="100" t="s">
        <v>346</v>
      </c>
      <c r="L3184" s="100" t="s">
        <v>347</v>
      </c>
    </row>
    <row r="3185" spans="1:12" hidden="1" x14ac:dyDescent="0.3">
      <c r="A3185" s="100" t="s">
        <v>5138</v>
      </c>
      <c r="B3185" s="97" t="s">
        <v>5139</v>
      </c>
      <c r="C3185" s="101" t="s">
        <v>381</v>
      </c>
      <c r="D3185" s="100" t="s">
        <v>351</v>
      </c>
      <c r="E3185" s="102" t="s">
        <v>432</v>
      </c>
      <c r="F3185" s="102" t="s">
        <v>432</v>
      </c>
      <c r="G3185" s="102" t="s">
        <v>344</v>
      </c>
      <c r="H3185" s="102" t="s">
        <v>344</v>
      </c>
      <c r="I3185" s="102" t="s">
        <v>344</v>
      </c>
      <c r="J3185" s="100" t="s">
        <v>345</v>
      </c>
      <c r="K3185" s="100" t="s">
        <v>346</v>
      </c>
      <c r="L3185" s="100" t="s">
        <v>347</v>
      </c>
    </row>
    <row r="3186" spans="1:12" hidden="1" x14ac:dyDescent="0.3">
      <c r="A3186" s="100" t="s">
        <v>5140</v>
      </c>
      <c r="B3186" s="97" t="s">
        <v>690</v>
      </c>
      <c r="C3186" s="101" t="s">
        <v>325</v>
      </c>
      <c r="D3186" s="100" t="s">
        <v>342</v>
      </c>
      <c r="E3186" s="102">
        <v>1.48</v>
      </c>
      <c r="F3186" s="102">
        <v>1.82</v>
      </c>
      <c r="G3186" s="102">
        <v>1.84</v>
      </c>
      <c r="H3186" s="102">
        <v>2.39</v>
      </c>
      <c r="I3186" s="102">
        <v>1.88</v>
      </c>
      <c r="J3186" s="100" t="s">
        <v>352</v>
      </c>
      <c r="K3186" s="100" t="s">
        <v>346</v>
      </c>
      <c r="L3186" s="100" t="s">
        <v>353</v>
      </c>
    </row>
    <row r="3187" spans="1:12" hidden="1" x14ac:dyDescent="0.3">
      <c r="A3187" s="100" t="s">
        <v>5141</v>
      </c>
      <c r="B3187" s="97" t="s">
        <v>5142</v>
      </c>
      <c r="C3187" s="101" t="s">
        <v>360</v>
      </c>
      <c r="D3187" s="100" t="s">
        <v>342</v>
      </c>
      <c r="E3187" s="102">
        <v>1.53</v>
      </c>
      <c r="F3187" s="102">
        <v>1.78</v>
      </c>
      <c r="G3187" s="102">
        <v>1.88</v>
      </c>
      <c r="H3187" s="102">
        <v>2.2799999999999998</v>
      </c>
      <c r="I3187" s="102">
        <v>1.87</v>
      </c>
      <c r="J3187" s="100" t="s">
        <v>352</v>
      </c>
      <c r="K3187" s="100" t="s">
        <v>346</v>
      </c>
      <c r="L3187" s="100" t="s">
        <v>353</v>
      </c>
    </row>
    <row r="3188" spans="1:12" hidden="1" x14ac:dyDescent="0.3">
      <c r="A3188" s="100" t="s">
        <v>5143</v>
      </c>
      <c r="B3188" s="97" t="s">
        <v>971</v>
      </c>
      <c r="C3188" s="101" t="s">
        <v>1644</v>
      </c>
      <c r="D3188" s="100" t="s">
        <v>351</v>
      </c>
      <c r="E3188" s="102" t="s">
        <v>393</v>
      </c>
      <c r="F3188" s="102" t="s">
        <v>393</v>
      </c>
      <c r="G3188" s="102" t="s">
        <v>393</v>
      </c>
      <c r="H3188" s="102" t="s">
        <v>393</v>
      </c>
      <c r="I3188" s="102" t="s">
        <v>393</v>
      </c>
      <c r="J3188" s="100" t="s">
        <v>345</v>
      </c>
      <c r="K3188" s="100" t="s">
        <v>346</v>
      </c>
      <c r="L3188" s="100" t="s">
        <v>347</v>
      </c>
    </row>
    <row r="3189" spans="1:12" hidden="1" x14ac:dyDescent="0.3">
      <c r="A3189" s="100" t="s">
        <v>5144</v>
      </c>
      <c r="B3189" s="97" t="s">
        <v>5145</v>
      </c>
      <c r="C3189" s="101" t="s">
        <v>438</v>
      </c>
      <c r="D3189" s="100" t="s">
        <v>342</v>
      </c>
      <c r="E3189" s="102" t="s">
        <v>343</v>
      </c>
      <c r="F3189" s="102" t="s">
        <v>343</v>
      </c>
      <c r="G3189" s="102" t="s">
        <v>343</v>
      </c>
      <c r="H3189" s="102" t="s">
        <v>344</v>
      </c>
      <c r="I3189" s="102" t="s">
        <v>343</v>
      </c>
      <c r="J3189" s="100" t="s">
        <v>345</v>
      </c>
      <c r="K3189" s="100" t="s">
        <v>346</v>
      </c>
      <c r="L3189" s="100" t="s">
        <v>347</v>
      </c>
    </row>
    <row r="3190" spans="1:12" hidden="1" x14ac:dyDescent="0.3">
      <c r="A3190" s="100" t="s">
        <v>5146</v>
      </c>
      <c r="B3190" s="97" t="s">
        <v>930</v>
      </c>
      <c r="C3190" s="101" t="s">
        <v>523</v>
      </c>
      <c r="D3190" s="100" t="s">
        <v>351</v>
      </c>
      <c r="E3190" s="102">
        <v>1.48</v>
      </c>
      <c r="F3190" s="102">
        <v>1.82</v>
      </c>
      <c r="G3190" s="102">
        <v>1.84</v>
      </c>
      <c r="H3190" s="102">
        <v>2.39</v>
      </c>
      <c r="I3190" s="102">
        <v>1.88</v>
      </c>
      <c r="J3190" s="100" t="s">
        <v>352</v>
      </c>
      <c r="K3190" s="100" t="s">
        <v>346</v>
      </c>
      <c r="L3190" s="100" t="s">
        <v>353</v>
      </c>
    </row>
    <row r="3191" spans="1:12" hidden="1" x14ac:dyDescent="0.3">
      <c r="A3191" s="100" t="s">
        <v>5147</v>
      </c>
      <c r="B3191" s="97" t="s">
        <v>5148</v>
      </c>
      <c r="C3191" s="101" t="s">
        <v>460</v>
      </c>
      <c r="D3191" s="100" t="s">
        <v>351</v>
      </c>
      <c r="E3191" s="102">
        <v>1.4</v>
      </c>
      <c r="F3191" s="102">
        <v>1.79</v>
      </c>
      <c r="G3191" s="102">
        <v>2.12</v>
      </c>
      <c r="H3191" s="102">
        <v>2.27</v>
      </c>
      <c r="I3191" s="102">
        <v>1.9</v>
      </c>
      <c r="J3191" s="100" t="s">
        <v>352</v>
      </c>
      <c r="K3191" s="100" t="s">
        <v>346</v>
      </c>
      <c r="L3191" s="100" t="s">
        <v>353</v>
      </c>
    </row>
    <row r="3192" spans="1:12" hidden="1" x14ac:dyDescent="0.3">
      <c r="A3192" s="100" t="s">
        <v>5149</v>
      </c>
      <c r="B3192" s="97" t="s">
        <v>1080</v>
      </c>
      <c r="C3192" s="101" t="s">
        <v>371</v>
      </c>
      <c r="D3192" s="100" t="s">
        <v>351</v>
      </c>
      <c r="E3192" s="102" t="s">
        <v>344</v>
      </c>
      <c r="F3192" s="102" t="s">
        <v>343</v>
      </c>
      <c r="G3192" s="102" t="s">
        <v>343</v>
      </c>
      <c r="H3192" s="102" t="s">
        <v>344</v>
      </c>
      <c r="I3192" s="102" t="s">
        <v>343</v>
      </c>
      <c r="J3192" s="100" t="s">
        <v>345</v>
      </c>
      <c r="K3192" s="100" t="s">
        <v>346</v>
      </c>
      <c r="L3192" s="100" t="s">
        <v>347</v>
      </c>
    </row>
    <row r="3193" spans="1:12" hidden="1" x14ac:dyDescent="0.3">
      <c r="A3193" s="100" t="s">
        <v>5150</v>
      </c>
      <c r="B3193" s="97" t="s">
        <v>950</v>
      </c>
      <c r="C3193" s="101" t="s">
        <v>418</v>
      </c>
      <c r="D3193" s="100" t="s">
        <v>342</v>
      </c>
      <c r="E3193" s="102" t="s">
        <v>344</v>
      </c>
      <c r="F3193" s="102" t="s">
        <v>343</v>
      </c>
      <c r="G3193" s="102" t="s">
        <v>343</v>
      </c>
      <c r="H3193" s="102" t="s">
        <v>344</v>
      </c>
      <c r="I3193" s="102" t="s">
        <v>343</v>
      </c>
      <c r="J3193" s="100" t="s">
        <v>345</v>
      </c>
      <c r="K3193" s="100" t="s">
        <v>346</v>
      </c>
      <c r="L3193" s="100" t="s">
        <v>347</v>
      </c>
    </row>
    <row r="3194" spans="1:12" hidden="1" x14ac:dyDescent="0.3">
      <c r="A3194" s="100" t="s">
        <v>5151</v>
      </c>
      <c r="B3194" s="97" t="s">
        <v>5152</v>
      </c>
      <c r="C3194" s="101" t="s">
        <v>368</v>
      </c>
      <c r="D3194" s="100" t="s">
        <v>363</v>
      </c>
      <c r="E3194" s="102" t="s">
        <v>364</v>
      </c>
      <c r="F3194" s="102" t="s">
        <v>364</v>
      </c>
      <c r="G3194" s="102" t="s">
        <v>364</v>
      </c>
      <c r="H3194" s="102" t="s">
        <v>364</v>
      </c>
      <c r="I3194" s="102" t="s">
        <v>364</v>
      </c>
      <c r="J3194" s="100" t="s">
        <v>345</v>
      </c>
      <c r="K3194" s="100" t="s">
        <v>346</v>
      </c>
      <c r="L3194" s="100" t="s">
        <v>347</v>
      </c>
    </row>
    <row r="3195" spans="1:12" hidden="1" x14ac:dyDescent="0.3">
      <c r="A3195" s="100" t="s">
        <v>5153</v>
      </c>
      <c r="B3195" s="97" t="s">
        <v>1699</v>
      </c>
      <c r="C3195" s="101" t="s">
        <v>528</v>
      </c>
      <c r="D3195" s="100" t="s">
        <v>342</v>
      </c>
      <c r="E3195" s="102">
        <v>1.48</v>
      </c>
      <c r="F3195" s="102">
        <v>1.82</v>
      </c>
      <c r="G3195" s="102">
        <v>1.84</v>
      </c>
      <c r="H3195" s="102">
        <v>2.39</v>
      </c>
      <c r="I3195" s="102">
        <v>1.88</v>
      </c>
      <c r="J3195" s="100" t="s">
        <v>352</v>
      </c>
      <c r="K3195" s="100" t="s">
        <v>346</v>
      </c>
      <c r="L3195" s="100" t="s">
        <v>353</v>
      </c>
    </row>
    <row r="3196" spans="1:12" hidden="1" x14ac:dyDescent="0.3">
      <c r="A3196" s="100" t="s">
        <v>5154</v>
      </c>
      <c r="B3196" s="97" t="s">
        <v>1010</v>
      </c>
      <c r="C3196" s="101" t="s">
        <v>1552</v>
      </c>
      <c r="D3196" s="100" t="s">
        <v>351</v>
      </c>
      <c r="E3196" s="102" t="s">
        <v>343</v>
      </c>
      <c r="F3196" s="102" t="s">
        <v>343</v>
      </c>
      <c r="G3196" s="102" t="s">
        <v>343</v>
      </c>
      <c r="H3196" s="102" t="s">
        <v>344</v>
      </c>
      <c r="I3196" s="102" t="s">
        <v>343</v>
      </c>
      <c r="J3196" s="100" t="s">
        <v>345</v>
      </c>
      <c r="K3196" s="100" t="s">
        <v>346</v>
      </c>
      <c r="L3196" s="100" t="s">
        <v>347</v>
      </c>
    </row>
    <row r="3197" spans="1:12" hidden="1" x14ac:dyDescent="0.3">
      <c r="A3197" s="100" t="s">
        <v>5155</v>
      </c>
      <c r="B3197" s="97" t="s">
        <v>679</v>
      </c>
      <c r="C3197" s="101" t="s">
        <v>703</v>
      </c>
      <c r="D3197" s="100" t="s">
        <v>351</v>
      </c>
      <c r="E3197" s="102" t="s">
        <v>393</v>
      </c>
      <c r="F3197" s="102" t="s">
        <v>393</v>
      </c>
      <c r="G3197" s="102" t="s">
        <v>393</v>
      </c>
      <c r="H3197" s="102" t="s">
        <v>393</v>
      </c>
      <c r="I3197" s="102" t="s">
        <v>393</v>
      </c>
      <c r="J3197" s="100" t="s">
        <v>345</v>
      </c>
      <c r="K3197" s="100" t="s">
        <v>346</v>
      </c>
      <c r="L3197" s="100" t="s">
        <v>347</v>
      </c>
    </row>
    <row r="3198" spans="1:12" hidden="1" x14ac:dyDescent="0.3">
      <c r="A3198" s="100" t="s">
        <v>5156</v>
      </c>
      <c r="B3198" s="97" t="s">
        <v>1305</v>
      </c>
      <c r="C3198" s="101" t="s">
        <v>350</v>
      </c>
      <c r="D3198" s="100" t="s">
        <v>351</v>
      </c>
      <c r="E3198" s="102">
        <v>1.61</v>
      </c>
      <c r="F3198" s="102">
        <v>1.92</v>
      </c>
      <c r="G3198" s="102">
        <v>2.02</v>
      </c>
      <c r="H3198" s="102">
        <v>2.25</v>
      </c>
      <c r="I3198" s="102">
        <v>1.95</v>
      </c>
      <c r="J3198" s="100" t="s">
        <v>352</v>
      </c>
      <c r="K3198" s="100" t="s">
        <v>346</v>
      </c>
      <c r="L3198" s="100" t="s">
        <v>353</v>
      </c>
    </row>
    <row r="3199" spans="1:12" hidden="1" x14ac:dyDescent="0.3">
      <c r="A3199" s="100" t="s">
        <v>5157</v>
      </c>
      <c r="B3199" s="97" t="s">
        <v>5158</v>
      </c>
      <c r="C3199" s="101" t="s">
        <v>356</v>
      </c>
      <c r="D3199" s="100" t="s">
        <v>351</v>
      </c>
      <c r="E3199" s="102">
        <v>1.48</v>
      </c>
      <c r="F3199" s="102">
        <v>1.82</v>
      </c>
      <c r="G3199" s="102">
        <v>1.84</v>
      </c>
      <c r="H3199" s="102">
        <v>2.39</v>
      </c>
      <c r="I3199" s="102">
        <v>1.88</v>
      </c>
      <c r="J3199" s="100" t="s">
        <v>352</v>
      </c>
      <c r="K3199" s="100" t="s">
        <v>346</v>
      </c>
      <c r="L3199" s="100" t="s">
        <v>353</v>
      </c>
    </row>
    <row r="3200" spans="1:12" hidden="1" x14ac:dyDescent="0.3">
      <c r="A3200" s="100" t="s">
        <v>5159</v>
      </c>
      <c r="B3200" s="97" t="s">
        <v>500</v>
      </c>
      <c r="C3200" s="101" t="s">
        <v>384</v>
      </c>
      <c r="D3200" s="100" t="s">
        <v>803</v>
      </c>
      <c r="E3200" s="102" t="s">
        <v>344</v>
      </c>
      <c r="F3200" s="102" t="s">
        <v>344</v>
      </c>
      <c r="G3200" s="102" t="s">
        <v>344</v>
      </c>
      <c r="H3200" s="102" t="s">
        <v>344</v>
      </c>
      <c r="I3200" s="102" t="s">
        <v>344</v>
      </c>
      <c r="J3200" s="100" t="s">
        <v>345</v>
      </c>
      <c r="K3200" s="100" t="s">
        <v>346</v>
      </c>
      <c r="L3200" s="100" t="s">
        <v>347</v>
      </c>
    </row>
    <row r="3201" spans="1:12" hidden="1" x14ac:dyDescent="0.3">
      <c r="A3201" s="100" t="s">
        <v>5160</v>
      </c>
      <c r="B3201" s="97" t="s">
        <v>2546</v>
      </c>
      <c r="C3201" s="101" t="s">
        <v>443</v>
      </c>
      <c r="D3201" s="100" t="s">
        <v>351</v>
      </c>
      <c r="E3201" s="102">
        <v>1.38</v>
      </c>
      <c r="F3201" s="102">
        <v>1.78</v>
      </c>
      <c r="G3201" s="102">
        <v>2.1</v>
      </c>
      <c r="H3201" s="102">
        <v>2.27</v>
      </c>
      <c r="I3201" s="102">
        <v>1.88</v>
      </c>
      <c r="J3201" s="100" t="s">
        <v>352</v>
      </c>
      <c r="K3201" s="100" t="s">
        <v>346</v>
      </c>
      <c r="L3201" s="100" t="s">
        <v>353</v>
      </c>
    </row>
    <row r="3202" spans="1:12" hidden="1" x14ac:dyDescent="0.3">
      <c r="A3202" s="100" t="s">
        <v>5161</v>
      </c>
      <c r="B3202" s="97" t="s">
        <v>821</v>
      </c>
      <c r="C3202" s="101" t="s">
        <v>466</v>
      </c>
      <c r="D3202" s="100" t="s">
        <v>351</v>
      </c>
      <c r="E3202" s="102">
        <v>1.48</v>
      </c>
      <c r="F3202" s="102">
        <v>1.82</v>
      </c>
      <c r="G3202" s="102">
        <v>1.84</v>
      </c>
      <c r="H3202" s="102">
        <v>2.39</v>
      </c>
      <c r="I3202" s="102">
        <v>1.88</v>
      </c>
      <c r="J3202" s="100" t="s">
        <v>352</v>
      </c>
      <c r="K3202" s="100" t="s">
        <v>346</v>
      </c>
      <c r="L3202" s="100" t="s">
        <v>353</v>
      </c>
    </row>
    <row r="3203" spans="1:12" hidden="1" x14ac:dyDescent="0.3">
      <c r="A3203" s="100" t="s">
        <v>5162</v>
      </c>
      <c r="B3203" s="97" t="s">
        <v>1050</v>
      </c>
      <c r="C3203" s="101" t="s">
        <v>817</v>
      </c>
      <c r="D3203" s="100" t="s">
        <v>342</v>
      </c>
      <c r="E3203" s="102" t="s">
        <v>343</v>
      </c>
      <c r="F3203" s="102" t="s">
        <v>344</v>
      </c>
      <c r="G3203" s="102" t="s">
        <v>343</v>
      </c>
      <c r="H3203" s="102" t="s">
        <v>344</v>
      </c>
      <c r="I3203" s="102" t="s">
        <v>343</v>
      </c>
      <c r="J3203" s="100" t="s">
        <v>345</v>
      </c>
      <c r="K3203" s="100" t="s">
        <v>346</v>
      </c>
      <c r="L3203" s="100" t="s">
        <v>347</v>
      </c>
    </row>
    <row r="3204" spans="1:12" hidden="1" x14ac:dyDescent="0.3">
      <c r="A3204" s="100" t="s">
        <v>5163</v>
      </c>
      <c r="B3204" s="97" t="s">
        <v>401</v>
      </c>
      <c r="C3204" s="101" t="s">
        <v>791</v>
      </c>
      <c r="D3204" s="100" t="s">
        <v>351</v>
      </c>
      <c r="E3204" s="102" t="s">
        <v>344</v>
      </c>
      <c r="F3204" s="102" t="s">
        <v>343</v>
      </c>
      <c r="G3204" s="102" t="s">
        <v>343</v>
      </c>
      <c r="H3204" s="102" t="s">
        <v>344</v>
      </c>
      <c r="I3204" s="102" t="s">
        <v>343</v>
      </c>
      <c r="J3204" s="100" t="s">
        <v>345</v>
      </c>
      <c r="K3204" s="100" t="s">
        <v>346</v>
      </c>
      <c r="L3204" s="100" t="s">
        <v>347</v>
      </c>
    </row>
    <row r="3205" spans="1:12" hidden="1" x14ac:dyDescent="0.3">
      <c r="A3205" s="100" t="s">
        <v>5164</v>
      </c>
      <c r="B3205" s="97" t="s">
        <v>638</v>
      </c>
      <c r="C3205" s="101" t="s">
        <v>350</v>
      </c>
      <c r="D3205" s="100" t="s">
        <v>351</v>
      </c>
      <c r="E3205" s="102">
        <v>2.1429999999999998</v>
      </c>
      <c r="F3205" s="102" t="s">
        <v>432</v>
      </c>
      <c r="G3205" s="102">
        <v>1.83</v>
      </c>
      <c r="H3205" s="102">
        <v>2.1800000000000002</v>
      </c>
      <c r="I3205" s="102">
        <v>2.2879999999999998</v>
      </c>
      <c r="J3205" s="100" t="s">
        <v>435</v>
      </c>
      <c r="K3205" s="100" t="s">
        <v>346</v>
      </c>
      <c r="L3205" s="100" t="s">
        <v>353</v>
      </c>
    </row>
    <row r="3206" spans="1:12" hidden="1" x14ac:dyDescent="0.3">
      <c r="A3206" s="100" t="s">
        <v>5165</v>
      </c>
      <c r="B3206" s="97" t="s">
        <v>866</v>
      </c>
      <c r="C3206" s="101" t="s">
        <v>412</v>
      </c>
      <c r="D3206" s="100" t="s">
        <v>351</v>
      </c>
      <c r="E3206" s="102" t="s">
        <v>393</v>
      </c>
      <c r="F3206" s="102" t="s">
        <v>393</v>
      </c>
      <c r="G3206" s="102" t="s">
        <v>393</v>
      </c>
      <c r="H3206" s="102" t="s">
        <v>393</v>
      </c>
      <c r="I3206" s="102" t="s">
        <v>393</v>
      </c>
      <c r="J3206" s="100" t="s">
        <v>345</v>
      </c>
      <c r="K3206" s="100" t="s">
        <v>346</v>
      </c>
      <c r="L3206" s="100" t="s">
        <v>347</v>
      </c>
    </row>
    <row r="3207" spans="1:12" hidden="1" x14ac:dyDescent="0.3">
      <c r="A3207" s="100" t="s">
        <v>5166</v>
      </c>
      <c r="B3207" s="97" t="s">
        <v>445</v>
      </c>
      <c r="C3207" s="101" t="s">
        <v>325</v>
      </c>
      <c r="D3207" s="100" t="s">
        <v>351</v>
      </c>
      <c r="E3207" s="102">
        <v>1.48</v>
      </c>
      <c r="F3207" s="102">
        <v>1.82</v>
      </c>
      <c r="G3207" s="102">
        <v>1.84</v>
      </c>
      <c r="H3207" s="102">
        <v>2.39</v>
      </c>
      <c r="I3207" s="102">
        <v>1.88</v>
      </c>
      <c r="J3207" s="100" t="s">
        <v>352</v>
      </c>
      <c r="K3207" s="100" t="s">
        <v>346</v>
      </c>
      <c r="L3207" s="100" t="s">
        <v>353</v>
      </c>
    </row>
    <row r="3208" spans="1:12" hidden="1" x14ac:dyDescent="0.3">
      <c r="A3208" s="100" t="s">
        <v>5167</v>
      </c>
      <c r="B3208" s="97" t="s">
        <v>1223</v>
      </c>
      <c r="C3208" s="101" t="s">
        <v>356</v>
      </c>
      <c r="D3208" s="100" t="s">
        <v>351</v>
      </c>
      <c r="E3208" s="102">
        <v>1.5</v>
      </c>
      <c r="F3208" s="102">
        <v>1.79</v>
      </c>
      <c r="G3208" s="102">
        <v>1.89</v>
      </c>
      <c r="H3208" s="102">
        <v>2.1800000000000002</v>
      </c>
      <c r="I3208" s="102">
        <v>1.84</v>
      </c>
      <c r="J3208" s="100" t="s">
        <v>352</v>
      </c>
      <c r="K3208" s="100" t="s">
        <v>346</v>
      </c>
      <c r="L3208" s="100" t="s">
        <v>353</v>
      </c>
    </row>
    <row r="3209" spans="1:12" hidden="1" x14ac:dyDescent="0.3">
      <c r="A3209" s="100" t="s">
        <v>5168</v>
      </c>
      <c r="B3209" s="97" t="s">
        <v>1016</v>
      </c>
      <c r="C3209" s="101" t="s">
        <v>670</v>
      </c>
      <c r="D3209" s="100" t="s">
        <v>342</v>
      </c>
      <c r="E3209" s="102">
        <v>1.38</v>
      </c>
      <c r="F3209" s="102">
        <v>1.78</v>
      </c>
      <c r="G3209" s="102">
        <v>2.1</v>
      </c>
      <c r="H3209" s="102">
        <v>2.27</v>
      </c>
      <c r="I3209" s="102">
        <v>1.88</v>
      </c>
      <c r="J3209" s="100" t="s">
        <v>352</v>
      </c>
      <c r="K3209" s="100" t="s">
        <v>346</v>
      </c>
      <c r="L3209" s="100" t="s">
        <v>353</v>
      </c>
    </row>
    <row r="3210" spans="1:12" hidden="1" x14ac:dyDescent="0.3">
      <c r="A3210" s="100" t="s">
        <v>5169</v>
      </c>
      <c r="B3210" s="97" t="s">
        <v>3998</v>
      </c>
      <c r="C3210" s="101" t="s">
        <v>418</v>
      </c>
      <c r="D3210" s="100" t="s">
        <v>351</v>
      </c>
      <c r="E3210" s="102">
        <v>1.44</v>
      </c>
      <c r="F3210" s="102">
        <v>1.93</v>
      </c>
      <c r="G3210" s="102" t="s">
        <v>344</v>
      </c>
      <c r="H3210" s="102">
        <v>2.4300000000000002</v>
      </c>
      <c r="I3210" s="102">
        <v>1.95</v>
      </c>
      <c r="J3210" s="100" t="s">
        <v>352</v>
      </c>
      <c r="K3210" s="100" t="s">
        <v>346</v>
      </c>
      <c r="L3210" s="100" t="s">
        <v>353</v>
      </c>
    </row>
    <row r="3211" spans="1:12" hidden="1" x14ac:dyDescent="0.3">
      <c r="A3211" s="100" t="s">
        <v>5170</v>
      </c>
      <c r="B3211" s="97" t="s">
        <v>5171</v>
      </c>
      <c r="C3211" s="101" t="s">
        <v>384</v>
      </c>
      <c r="D3211" s="100" t="s">
        <v>351</v>
      </c>
      <c r="E3211" s="102" t="s">
        <v>343</v>
      </c>
      <c r="F3211" s="102" t="s">
        <v>344</v>
      </c>
      <c r="G3211" s="102" t="s">
        <v>343</v>
      </c>
      <c r="H3211" s="102" t="s">
        <v>344</v>
      </c>
      <c r="I3211" s="102" t="s">
        <v>343</v>
      </c>
      <c r="J3211" s="100" t="s">
        <v>345</v>
      </c>
      <c r="K3211" s="100" t="s">
        <v>346</v>
      </c>
      <c r="L3211" s="100" t="s">
        <v>347</v>
      </c>
    </row>
    <row r="3212" spans="1:12" hidden="1" x14ac:dyDescent="0.3">
      <c r="A3212" s="100" t="s">
        <v>5172</v>
      </c>
      <c r="B3212" s="97" t="s">
        <v>574</v>
      </c>
      <c r="C3212" s="101" t="s">
        <v>713</v>
      </c>
      <c r="D3212" s="100" t="s">
        <v>342</v>
      </c>
      <c r="E3212" s="102" t="s">
        <v>343</v>
      </c>
      <c r="F3212" s="102" t="s">
        <v>343</v>
      </c>
      <c r="G3212" s="102" t="s">
        <v>343</v>
      </c>
      <c r="H3212" s="102" t="s">
        <v>344</v>
      </c>
      <c r="I3212" s="102" t="s">
        <v>343</v>
      </c>
      <c r="J3212" s="100" t="s">
        <v>345</v>
      </c>
      <c r="K3212" s="100" t="s">
        <v>346</v>
      </c>
      <c r="L3212" s="100" t="s">
        <v>347</v>
      </c>
    </row>
    <row r="3213" spans="1:12" hidden="1" x14ac:dyDescent="0.3">
      <c r="A3213" s="100" t="s">
        <v>5173</v>
      </c>
      <c r="B3213" s="97" t="s">
        <v>5174</v>
      </c>
      <c r="C3213" s="101" t="s">
        <v>769</v>
      </c>
      <c r="D3213" s="100" t="s">
        <v>351</v>
      </c>
      <c r="E3213" s="102" t="s">
        <v>343</v>
      </c>
      <c r="F3213" s="102" t="s">
        <v>432</v>
      </c>
      <c r="G3213" s="102" t="s">
        <v>343</v>
      </c>
      <c r="H3213" s="102" t="s">
        <v>344</v>
      </c>
      <c r="I3213" s="102" t="s">
        <v>343</v>
      </c>
      <c r="J3213" s="100" t="s">
        <v>345</v>
      </c>
      <c r="K3213" s="100" t="s">
        <v>346</v>
      </c>
      <c r="L3213" s="100" t="s">
        <v>347</v>
      </c>
    </row>
    <row r="3214" spans="1:12" hidden="1" x14ac:dyDescent="0.3">
      <c r="A3214" s="100" t="s">
        <v>5175</v>
      </c>
      <c r="B3214" s="97" t="s">
        <v>579</v>
      </c>
      <c r="C3214" s="101" t="s">
        <v>1244</v>
      </c>
      <c r="D3214" s="100" t="s">
        <v>351</v>
      </c>
      <c r="E3214" s="102" t="s">
        <v>393</v>
      </c>
      <c r="F3214" s="102" t="s">
        <v>393</v>
      </c>
      <c r="G3214" s="102" t="s">
        <v>393</v>
      </c>
      <c r="H3214" s="102" t="s">
        <v>393</v>
      </c>
      <c r="I3214" s="102" t="s">
        <v>393</v>
      </c>
      <c r="J3214" s="100" t="s">
        <v>345</v>
      </c>
      <c r="K3214" s="100" t="s">
        <v>346</v>
      </c>
      <c r="L3214" s="100" t="s">
        <v>347</v>
      </c>
    </row>
    <row r="3215" spans="1:12" hidden="1" x14ac:dyDescent="0.3">
      <c r="A3215" s="100" t="s">
        <v>5176</v>
      </c>
      <c r="B3215" s="97" t="s">
        <v>5177</v>
      </c>
      <c r="C3215" s="101" t="s">
        <v>356</v>
      </c>
      <c r="D3215" s="100" t="s">
        <v>363</v>
      </c>
      <c r="E3215" s="102" t="s">
        <v>364</v>
      </c>
      <c r="F3215" s="102" t="s">
        <v>364</v>
      </c>
      <c r="G3215" s="102" t="s">
        <v>364</v>
      </c>
      <c r="H3215" s="102" t="s">
        <v>364</v>
      </c>
      <c r="I3215" s="102" t="s">
        <v>364</v>
      </c>
      <c r="J3215" s="100" t="s">
        <v>365</v>
      </c>
      <c r="K3215" s="100" t="s">
        <v>346</v>
      </c>
      <c r="L3215" s="100" t="s">
        <v>347</v>
      </c>
    </row>
    <row r="3216" spans="1:12" hidden="1" x14ac:dyDescent="0.3">
      <c r="A3216" s="100" t="s">
        <v>5178</v>
      </c>
      <c r="B3216" s="97" t="s">
        <v>1336</v>
      </c>
      <c r="C3216" s="101" t="s">
        <v>418</v>
      </c>
      <c r="D3216" s="100" t="s">
        <v>351</v>
      </c>
      <c r="E3216" s="102">
        <v>1.78</v>
      </c>
      <c r="F3216" s="102">
        <v>2.0499999999999998</v>
      </c>
      <c r="G3216" s="102">
        <v>2.14</v>
      </c>
      <c r="H3216" s="102">
        <v>2.31</v>
      </c>
      <c r="I3216" s="102">
        <v>2.0699999999999998</v>
      </c>
      <c r="J3216" s="100" t="s">
        <v>352</v>
      </c>
      <c r="K3216" s="100" t="s">
        <v>346</v>
      </c>
      <c r="L3216" s="100" t="s">
        <v>353</v>
      </c>
    </row>
    <row r="3217" spans="1:12" hidden="1" x14ac:dyDescent="0.3">
      <c r="A3217" s="100" t="s">
        <v>5179</v>
      </c>
      <c r="B3217" s="97" t="s">
        <v>2742</v>
      </c>
      <c r="C3217" s="101" t="s">
        <v>384</v>
      </c>
      <c r="D3217" s="100" t="s">
        <v>363</v>
      </c>
      <c r="E3217" s="102" t="s">
        <v>364</v>
      </c>
      <c r="F3217" s="102" t="s">
        <v>364</v>
      </c>
      <c r="G3217" s="102" t="s">
        <v>364</v>
      </c>
      <c r="H3217" s="102" t="s">
        <v>364</v>
      </c>
      <c r="I3217" s="102" t="s">
        <v>364</v>
      </c>
      <c r="J3217" s="100" t="s">
        <v>345</v>
      </c>
      <c r="K3217" s="100" t="s">
        <v>346</v>
      </c>
      <c r="L3217" s="100" t="s">
        <v>347</v>
      </c>
    </row>
    <row r="3218" spans="1:12" hidden="1" x14ac:dyDescent="0.3">
      <c r="A3218" s="100" t="s">
        <v>5180</v>
      </c>
      <c r="B3218" s="97" t="s">
        <v>688</v>
      </c>
      <c r="C3218" s="101" t="s">
        <v>523</v>
      </c>
      <c r="D3218" s="100" t="s">
        <v>342</v>
      </c>
      <c r="E3218" s="102" t="s">
        <v>344</v>
      </c>
      <c r="F3218" s="102" t="s">
        <v>343</v>
      </c>
      <c r="G3218" s="102" t="s">
        <v>343</v>
      </c>
      <c r="H3218" s="102" t="s">
        <v>344</v>
      </c>
      <c r="I3218" s="102" t="s">
        <v>343</v>
      </c>
      <c r="J3218" s="100" t="s">
        <v>345</v>
      </c>
      <c r="K3218" s="100" t="s">
        <v>346</v>
      </c>
      <c r="L3218" s="100" t="s">
        <v>347</v>
      </c>
    </row>
    <row r="3219" spans="1:12" hidden="1" x14ac:dyDescent="0.3">
      <c r="A3219" s="100" t="s">
        <v>5181</v>
      </c>
      <c r="B3219" s="97" t="s">
        <v>861</v>
      </c>
      <c r="C3219" s="101" t="s">
        <v>350</v>
      </c>
      <c r="D3219" s="100" t="s">
        <v>351</v>
      </c>
      <c r="E3219" s="102">
        <v>1.47</v>
      </c>
      <c r="F3219" s="102">
        <v>1.79</v>
      </c>
      <c r="G3219" s="102">
        <v>2.06</v>
      </c>
      <c r="H3219" s="102">
        <v>2.15</v>
      </c>
      <c r="I3219" s="102">
        <v>1.87</v>
      </c>
      <c r="J3219" s="100" t="s">
        <v>352</v>
      </c>
      <c r="K3219" s="100" t="s">
        <v>346</v>
      </c>
      <c r="L3219" s="100" t="s">
        <v>353</v>
      </c>
    </row>
    <row r="3220" spans="1:12" hidden="1" x14ac:dyDescent="0.3">
      <c r="A3220" s="100" t="s">
        <v>5182</v>
      </c>
      <c r="B3220" s="97" t="s">
        <v>5183</v>
      </c>
      <c r="C3220" s="101" t="s">
        <v>384</v>
      </c>
      <c r="D3220" s="100" t="s">
        <v>351</v>
      </c>
      <c r="E3220" s="102" t="s">
        <v>344</v>
      </c>
      <c r="F3220" s="102" t="s">
        <v>344</v>
      </c>
      <c r="G3220" s="102" t="s">
        <v>344</v>
      </c>
      <c r="H3220" s="102" t="s">
        <v>344</v>
      </c>
      <c r="I3220" s="102" t="s">
        <v>344</v>
      </c>
      <c r="J3220" s="100" t="s">
        <v>345</v>
      </c>
      <c r="K3220" s="100" t="s">
        <v>346</v>
      </c>
      <c r="L3220" s="100" t="s">
        <v>347</v>
      </c>
    </row>
    <row r="3221" spans="1:12" hidden="1" x14ac:dyDescent="0.3">
      <c r="A3221" s="100" t="s">
        <v>5184</v>
      </c>
      <c r="B3221" s="97" t="s">
        <v>4526</v>
      </c>
      <c r="C3221" s="101" t="s">
        <v>514</v>
      </c>
      <c r="D3221" s="100" t="s">
        <v>351</v>
      </c>
      <c r="E3221" s="102" t="s">
        <v>393</v>
      </c>
      <c r="F3221" s="102" t="s">
        <v>393</v>
      </c>
      <c r="G3221" s="102" t="s">
        <v>393</v>
      </c>
      <c r="H3221" s="102" t="s">
        <v>393</v>
      </c>
      <c r="I3221" s="102" t="s">
        <v>393</v>
      </c>
      <c r="J3221" s="100" t="s">
        <v>345</v>
      </c>
      <c r="K3221" s="100" t="s">
        <v>346</v>
      </c>
      <c r="L3221" s="100" t="s">
        <v>347</v>
      </c>
    </row>
    <row r="3222" spans="1:12" hidden="1" x14ac:dyDescent="0.3">
      <c r="A3222" s="100" t="s">
        <v>5185</v>
      </c>
      <c r="B3222" s="97" t="s">
        <v>2316</v>
      </c>
      <c r="C3222" s="101" t="s">
        <v>350</v>
      </c>
      <c r="D3222" s="100" t="s">
        <v>351</v>
      </c>
      <c r="E3222" s="102">
        <v>1.61</v>
      </c>
      <c r="F3222" s="102">
        <v>1.87</v>
      </c>
      <c r="G3222" s="102">
        <v>2.0699999999999998</v>
      </c>
      <c r="H3222" s="102">
        <v>2.2799999999999998</v>
      </c>
      <c r="I3222" s="102">
        <v>1.96</v>
      </c>
      <c r="J3222" s="100" t="s">
        <v>352</v>
      </c>
      <c r="K3222" s="100" t="s">
        <v>346</v>
      </c>
      <c r="L3222" s="100" t="s">
        <v>353</v>
      </c>
    </row>
    <row r="3223" spans="1:12" hidden="1" x14ac:dyDescent="0.3">
      <c r="A3223" s="100" t="s">
        <v>5186</v>
      </c>
      <c r="B3223" s="97" t="s">
        <v>742</v>
      </c>
      <c r="C3223" s="101" t="s">
        <v>613</v>
      </c>
      <c r="D3223" s="100" t="s">
        <v>351</v>
      </c>
      <c r="E3223" s="102">
        <v>1.48</v>
      </c>
      <c r="F3223" s="102">
        <v>1.82</v>
      </c>
      <c r="G3223" s="102">
        <v>1.84</v>
      </c>
      <c r="H3223" s="102">
        <v>2.39</v>
      </c>
      <c r="I3223" s="102">
        <v>1.88</v>
      </c>
      <c r="J3223" s="100" t="s">
        <v>352</v>
      </c>
      <c r="K3223" s="100" t="s">
        <v>346</v>
      </c>
      <c r="L3223" s="100" t="s">
        <v>353</v>
      </c>
    </row>
    <row r="3224" spans="1:12" hidden="1" x14ac:dyDescent="0.3">
      <c r="A3224" s="100" t="s">
        <v>5187</v>
      </c>
      <c r="B3224" s="97" t="s">
        <v>424</v>
      </c>
      <c r="C3224" s="101" t="s">
        <v>473</v>
      </c>
      <c r="D3224" s="100" t="s">
        <v>351</v>
      </c>
      <c r="E3224" s="102">
        <v>2.0379999999999998</v>
      </c>
      <c r="F3224" s="102" t="s">
        <v>344</v>
      </c>
      <c r="G3224" s="102">
        <v>1.27</v>
      </c>
      <c r="H3224" s="102">
        <v>2.8</v>
      </c>
      <c r="I3224" s="102">
        <v>2.0270000000000001</v>
      </c>
      <c r="J3224" s="100" t="s">
        <v>922</v>
      </c>
      <c r="K3224" s="100" t="s">
        <v>346</v>
      </c>
      <c r="L3224" s="100" t="s">
        <v>353</v>
      </c>
    </row>
    <row r="3225" spans="1:12" hidden="1" x14ac:dyDescent="0.3">
      <c r="A3225" s="100" t="s">
        <v>5188</v>
      </c>
      <c r="B3225" s="97" t="s">
        <v>492</v>
      </c>
      <c r="C3225" s="101" t="s">
        <v>466</v>
      </c>
      <c r="D3225" s="100" t="s">
        <v>342</v>
      </c>
      <c r="E3225" s="102" t="s">
        <v>344</v>
      </c>
      <c r="F3225" s="102" t="s">
        <v>343</v>
      </c>
      <c r="G3225" s="102" t="s">
        <v>343</v>
      </c>
      <c r="H3225" s="102" t="s">
        <v>344</v>
      </c>
      <c r="I3225" s="102" t="s">
        <v>343</v>
      </c>
      <c r="J3225" s="100" t="s">
        <v>345</v>
      </c>
      <c r="K3225" s="100" t="s">
        <v>346</v>
      </c>
      <c r="L3225" s="100" t="s">
        <v>347</v>
      </c>
    </row>
    <row r="3226" spans="1:12" hidden="1" x14ac:dyDescent="0.3">
      <c r="A3226" s="100" t="s">
        <v>5189</v>
      </c>
      <c r="B3226" s="97" t="s">
        <v>451</v>
      </c>
      <c r="C3226" s="101" t="s">
        <v>371</v>
      </c>
      <c r="D3226" s="100" t="s">
        <v>351</v>
      </c>
      <c r="E3226" s="102" t="s">
        <v>343</v>
      </c>
      <c r="F3226" s="102" t="s">
        <v>343</v>
      </c>
      <c r="G3226" s="102" t="s">
        <v>343</v>
      </c>
      <c r="H3226" s="102" t="s">
        <v>344</v>
      </c>
      <c r="I3226" s="102" t="s">
        <v>343</v>
      </c>
      <c r="J3226" s="100" t="s">
        <v>345</v>
      </c>
      <c r="K3226" s="100" t="s">
        <v>346</v>
      </c>
      <c r="L3226" s="100" t="s">
        <v>347</v>
      </c>
    </row>
    <row r="3227" spans="1:12" hidden="1" x14ac:dyDescent="0.3">
      <c r="A3227" s="100" t="s">
        <v>5190</v>
      </c>
      <c r="B3227" s="97" t="s">
        <v>5191</v>
      </c>
      <c r="C3227" s="101" t="s">
        <v>384</v>
      </c>
      <c r="D3227" s="100" t="s">
        <v>363</v>
      </c>
      <c r="E3227" s="102" t="s">
        <v>364</v>
      </c>
      <c r="F3227" s="102" t="s">
        <v>364</v>
      </c>
      <c r="G3227" s="102" t="s">
        <v>364</v>
      </c>
      <c r="H3227" s="102" t="s">
        <v>364</v>
      </c>
      <c r="I3227" s="102" t="s">
        <v>364</v>
      </c>
      <c r="J3227" s="100" t="s">
        <v>345</v>
      </c>
      <c r="K3227" s="100" t="s">
        <v>346</v>
      </c>
      <c r="L3227" s="100" t="s">
        <v>347</v>
      </c>
    </row>
    <row r="3228" spans="1:12" hidden="1" x14ac:dyDescent="0.3">
      <c r="A3228" s="100" t="s">
        <v>5192</v>
      </c>
      <c r="B3228" s="97" t="s">
        <v>5193</v>
      </c>
      <c r="C3228" s="101" t="s">
        <v>356</v>
      </c>
      <c r="D3228" s="100" t="s">
        <v>351</v>
      </c>
      <c r="E3228" s="102" t="s">
        <v>364</v>
      </c>
      <c r="F3228" s="102" t="s">
        <v>364</v>
      </c>
      <c r="G3228" s="102" t="s">
        <v>364</v>
      </c>
      <c r="H3228" s="102" t="s">
        <v>364</v>
      </c>
      <c r="I3228" s="102" t="s">
        <v>364</v>
      </c>
      <c r="J3228" s="100" t="s">
        <v>345</v>
      </c>
      <c r="K3228" s="100" t="s">
        <v>346</v>
      </c>
      <c r="L3228" s="100" t="s">
        <v>347</v>
      </c>
    </row>
    <row r="3229" spans="1:12" hidden="1" x14ac:dyDescent="0.3">
      <c r="A3229" s="100" t="s">
        <v>5194</v>
      </c>
      <c r="B3229" s="97" t="s">
        <v>5195</v>
      </c>
      <c r="C3229" s="101" t="s">
        <v>384</v>
      </c>
      <c r="D3229" s="100" t="s">
        <v>342</v>
      </c>
      <c r="E3229" s="102" t="s">
        <v>343</v>
      </c>
      <c r="F3229" s="102" t="s">
        <v>343</v>
      </c>
      <c r="G3229" s="102" t="s">
        <v>343</v>
      </c>
      <c r="H3229" s="102" t="s">
        <v>344</v>
      </c>
      <c r="I3229" s="102" t="s">
        <v>343</v>
      </c>
      <c r="J3229" s="100" t="s">
        <v>345</v>
      </c>
      <c r="K3229" s="100" t="s">
        <v>346</v>
      </c>
      <c r="L3229" s="100" t="s">
        <v>347</v>
      </c>
    </row>
    <row r="3230" spans="1:12" hidden="1" x14ac:dyDescent="0.3">
      <c r="A3230" s="100" t="s">
        <v>5196</v>
      </c>
      <c r="B3230" s="97" t="s">
        <v>690</v>
      </c>
      <c r="C3230" s="101" t="s">
        <v>868</v>
      </c>
      <c r="D3230" s="100" t="s">
        <v>342</v>
      </c>
      <c r="E3230" s="102">
        <v>1.48</v>
      </c>
      <c r="F3230" s="102">
        <v>1.82</v>
      </c>
      <c r="G3230" s="102">
        <v>1.84</v>
      </c>
      <c r="H3230" s="102">
        <v>2.39</v>
      </c>
      <c r="I3230" s="102">
        <v>1.88</v>
      </c>
      <c r="J3230" s="100" t="s">
        <v>352</v>
      </c>
      <c r="K3230" s="100" t="s">
        <v>346</v>
      </c>
      <c r="L3230" s="100" t="s">
        <v>353</v>
      </c>
    </row>
    <row r="3231" spans="1:12" hidden="1" x14ac:dyDescent="0.3">
      <c r="A3231" s="100" t="s">
        <v>5197</v>
      </c>
      <c r="B3231" s="97" t="s">
        <v>3527</v>
      </c>
      <c r="C3231" s="101" t="s">
        <v>473</v>
      </c>
      <c r="D3231" s="100" t="s">
        <v>342</v>
      </c>
      <c r="E3231" s="102">
        <v>1.35</v>
      </c>
      <c r="F3231" s="102">
        <v>1.75</v>
      </c>
      <c r="G3231" s="102">
        <v>1.82</v>
      </c>
      <c r="H3231" s="102">
        <v>2.1800000000000002</v>
      </c>
      <c r="I3231" s="102">
        <v>1.77</v>
      </c>
      <c r="J3231" s="100" t="s">
        <v>352</v>
      </c>
      <c r="K3231" s="100" t="s">
        <v>346</v>
      </c>
      <c r="L3231" s="100" t="s">
        <v>353</v>
      </c>
    </row>
    <row r="3232" spans="1:12" hidden="1" x14ac:dyDescent="0.3">
      <c r="A3232" s="100" t="s">
        <v>5198</v>
      </c>
      <c r="B3232" s="97" t="s">
        <v>2932</v>
      </c>
      <c r="C3232" s="101" t="s">
        <v>713</v>
      </c>
      <c r="D3232" s="100" t="s">
        <v>351</v>
      </c>
      <c r="E3232" s="102">
        <v>1.42</v>
      </c>
      <c r="F3232" s="102">
        <v>1.76</v>
      </c>
      <c r="G3232" s="102">
        <v>1.88</v>
      </c>
      <c r="H3232" s="102">
        <v>2.2799999999999998</v>
      </c>
      <c r="I3232" s="102">
        <v>1.84</v>
      </c>
      <c r="J3232" s="100" t="s">
        <v>352</v>
      </c>
      <c r="K3232" s="100" t="s">
        <v>346</v>
      </c>
      <c r="L3232" s="100" t="s">
        <v>353</v>
      </c>
    </row>
    <row r="3233" spans="1:12" hidden="1" x14ac:dyDescent="0.3">
      <c r="A3233" s="100" t="s">
        <v>5199</v>
      </c>
      <c r="B3233" s="97" t="s">
        <v>634</v>
      </c>
      <c r="C3233" s="101" t="s">
        <v>523</v>
      </c>
      <c r="D3233" s="100" t="s">
        <v>342</v>
      </c>
      <c r="E3233" s="102" t="s">
        <v>344</v>
      </c>
      <c r="F3233" s="102" t="s">
        <v>343</v>
      </c>
      <c r="G3233" s="102" t="s">
        <v>343</v>
      </c>
      <c r="H3233" s="102" t="s">
        <v>344</v>
      </c>
      <c r="I3233" s="102" t="s">
        <v>343</v>
      </c>
      <c r="J3233" s="100" t="s">
        <v>345</v>
      </c>
      <c r="K3233" s="100" t="s">
        <v>346</v>
      </c>
      <c r="L3233" s="100" t="s">
        <v>347</v>
      </c>
    </row>
    <row r="3234" spans="1:12" hidden="1" x14ac:dyDescent="0.3">
      <c r="A3234" s="100" t="s">
        <v>5200</v>
      </c>
      <c r="B3234" s="97" t="s">
        <v>5201</v>
      </c>
      <c r="C3234" s="101" t="s">
        <v>384</v>
      </c>
      <c r="D3234" s="100" t="s">
        <v>342</v>
      </c>
      <c r="E3234" s="102" t="s">
        <v>344</v>
      </c>
      <c r="F3234" s="102" t="s">
        <v>344</v>
      </c>
      <c r="G3234" s="102" t="s">
        <v>344</v>
      </c>
      <c r="H3234" s="102" t="s">
        <v>344</v>
      </c>
      <c r="I3234" s="102" t="s">
        <v>344</v>
      </c>
      <c r="J3234" s="100" t="s">
        <v>345</v>
      </c>
      <c r="K3234" s="100" t="s">
        <v>346</v>
      </c>
      <c r="L3234" s="100" t="s">
        <v>347</v>
      </c>
    </row>
    <row r="3235" spans="1:12" hidden="1" x14ac:dyDescent="0.3">
      <c r="A3235" s="100" t="s">
        <v>5202</v>
      </c>
      <c r="B3235" s="97" t="s">
        <v>486</v>
      </c>
      <c r="C3235" s="101" t="s">
        <v>425</v>
      </c>
      <c r="D3235" s="100" t="s">
        <v>342</v>
      </c>
      <c r="E3235" s="102" t="s">
        <v>344</v>
      </c>
      <c r="F3235" s="102" t="s">
        <v>343</v>
      </c>
      <c r="G3235" s="102" t="s">
        <v>343</v>
      </c>
      <c r="H3235" s="102" t="s">
        <v>344</v>
      </c>
      <c r="I3235" s="102" t="s">
        <v>343</v>
      </c>
      <c r="J3235" s="100" t="s">
        <v>345</v>
      </c>
      <c r="K3235" s="100" t="s">
        <v>346</v>
      </c>
      <c r="L3235" s="100" t="s">
        <v>347</v>
      </c>
    </row>
    <row r="3236" spans="1:12" x14ac:dyDescent="0.3">
      <c r="A3236" s="100" t="s">
        <v>5203</v>
      </c>
      <c r="B3236" s="97" t="s">
        <v>702</v>
      </c>
      <c r="C3236" s="101" t="s">
        <v>686</v>
      </c>
      <c r="D3236" s="100" t="s">
        <v>351</v>
      </c>
      <c r="E3236" s="102">
        <v>1.48</v>
      </c>
      <c r="F3236" s="102">
        <v>1.82</v>
      </c>
      <c r="G3236" s="102">
        <v>1.84</v>
      </c>
      <c r="H3236" s="102">
        <v>2.39</v>
      </c>
      <c r="I3236" s="102">
        <v>1.88</v>
      </c>
      <c r="J3236" s="100" t="s">
        <v>352</v>
      </c>
      <c r="K3236" s="100" t="s">
        <v>346</v>
      </c>
      <c r="L3236" s="100" t="s">
        <v>353</v>
      </c>
    </row>
    <row r="3237" spans="1:12" hidden="1" x14ac:dyDescent="0.3">
      <c r="A3237" s="100" t="s">
        <v>5204</v>
      </c>
      <c r="B3237" s="97" t="s">
        <v>5205</v>
      </c>
      <c r="C3237" s="101" t="s">
        <v>384</v>
      </c>
      <c r="D3237" s="100" t="s">
        <v>351</v>
      </c>
      <c r="E3237" s="102" t="s">
        <v>364</v>
      </c>
      <c r="F3237" s="102" t="s">
        <v>364</v>
      </c>
      <c r="G3237" s="102" t="s">
        <v>364</v>
      </c>
      <c r="H3237" s="102" t="s">
        <v>364</v>
      </c>
      <c r="I3237" s="102" t="s">
        <v>364</v>
      </c>
      <c r="J3237" s="100" t="s">
        <v>345</v>
      </c>
      <c r="K3237" s="100" t="s">
        <v>346</v>
      </c>
      <c r="L3237" s="100" t="s">
        <v>347</v>
      </c>
    </row>
    <row r="3238" spans="1:12" hidden="1" x14ac:dyDescent="0.3">
      <c r="A3238" s="100" t="s">
        <v>5206</v>
      </c>
      <c r="B3238" s="97" t="s">
        <v>5207</v>
      </c>
      <c r="C3238" s="101" t="s">
        <v>384</v>
      </c>
      <c r="D3238" s="100" t="s">
        <v>363</v>
      </c>
      <c r="E3238" s="102" t="s">
        <v>364</v>
      </c>
      <c r="F3238" s="102" t="s">
        <v>364</v>
      </c>
      <c r="G3238" s="102" t="s">
        <v>364</v>
      </c>
      <c r="H3238" s="102" t="s">
        <v>364</v>
      </c>
      <c r="I3238" s="102" t="s">
        <v>364</v>
      </c>
      <c r="J3238" s="100" t="s">
        <v>345</v>
      </c>
      <c r="K3238" s="100" t="s">
        <v>346</v>
      </c>
      <c r="L3238" s="100" t="s">
        <v>347</v>
      </c>
    </row>
    <row r="3239" spans="1:12" hidden="1" x14ac:dyDescent="0.3">
      <c r="A3239" s="100" t="s">
        <v>5208</v>
      </c>
      <c r="B3239" s="97" t="s">
        <v>3404</v>
      </c>
      <c r="C3239" s="101" t="s">
        <v>384</v>
      </c>
      <c r="D3239" s="100" t="s">
        <v>342</v>
      </c>
      <c r="E3239" s="102" t="s">
        <v>432</v>
      </c>
      <c r="F3239" s="102" t="s">
        <v>344</v>
      </c>
      <c r="G3239" s="102" t="s">
        <v>344</v>
      </c>
      <c r="H3239" s="102" t="s">
        <v>344</v>
      </c>
      <c r="I3239" s="102" t="s">
        <v>344</v>
      </c>
      <c r="J3239" s="100" t="s">
        <v>345</v>
      </c>
      <c r="K3239" s="100" t="s">
        <v>346</v>
      </c>
      <c r="L3239" s="100" t="s">
        <v>347</v>
      </c>
    </row>
    <row r="3240" spans="1:12" hidden="1" x14ac:dyDescent="0.3">
      <c r="A3240" s="100" t="s">
        <v>5209</v>
      </c>
      <c r="B3240" s="97" t="s">
        <v>532</v>
      </c>
      <c r="C3240" s="101" t="s">
        <v>713</v>
      </c>
      <c r="D3240" s="100" t="s">
        <v>351</v>
      </c>
      <c r="E3240" s="102" t="s">
        <v>393</v>
      </c>
      <c r="F3240" s="102" t="s">
        <v>393</v>
      </c>
      <c r="G3240" s="102" t="s">
        <v>393</v>
      </c>
      <c r="H3240" s="102" t="s">
        <v>393</v>
      </c>
      <c r="I3240" s="102" t="s">
        <v>393</v>
      </c>
      <c r="J3240" s="100" t="s">
        <v>345</v>
      </c>
      <c r="K3240" s="100" t="s">
        <v>346</v>
      </c>
      <c r="L3240" s="100" t="s">
        <v>347</v>
      </c>
    </row>
    <row r="3241" spans="1:12" hidden="1" x14ac:dyDescent="0.3">
      <c r="A3241" s="100" t="s">
        <v>5210</v>
      </c>
      <c r="B3241" s="97" t="s">
        <v>765</v>
      </c>
      <c r="C3241" s="101" t="s">
        <v>703</v>
      </c>
      <c r="D3241" s="100" t="s">
        <v>342</v>
      </c>
      <c r="E3241" s="102" t="s">
        <v>343</v>
      </c>
      <c r="F3241" s="102" t="s">
        <v>343</v>
      </c>
      <c r="G3241" s="102" t="s">
        <v>343</v>
      </c>
      <c r="H3241" s="102" t="s">
        <v>344</v>
      </c>
      <c r="I3241" s="102" t="s">
        <v>343</v>
      </c>
      <c r="J3241" s="100" t="s">
        <v>345</v>
      </c>
      <c r="K3241" s="100" t="s">
        <v>346</v>
      </c>
      <c r="L3241" s="100" t="s">
        <v>347</v>
      </c>
    </row>
    <row r="3242" spans="1:12" hidden="1" x14ac:dyDescent="0.3">
      <c r="A3242" s="100" t="s">
        <v>5211</v>
      </c>
      <c r="B3242" s="97" t="s">
        <v>5212</v>
      </c>
      <c r="C3242" s="101" t="s">
        <v>460</v>
      </c>
      <c r="D3242" s="100" t="s">
        <v>342</v>
      </c>
      <c r="E3242" s="102">
        <v>1.48</v>
      </c>
      <c r="F3242" s="102">
        <v>1.82</v>
      </c>
      <c r="G3242" s="102">
        <v>1.84</v>
      </c>
      <c r="H3242" s="102">
        <v>2.39</v>
      </c>
      <c r="I3242" s="102">
        <v>1.88</v>
      </c>
      <c r="J3242" s="100" t="s">
        <v>352</v>
      </c>
      <c r="K3242" s="100" t="s">
        <v>346</v>
      </c>
      <c r="L3242" s="100" t="s">
        <v>353</v>
      </c>
    </row>
    <row r="3243" spans="1:12" hidden="1" x14ac:dyDescent="0.3">
      <c r="A3243" s="100" t="s">
        <v>5213</v>
      </c>
      <c r="B3243" s="97" t="s">
        <v>634</v>
      </c>
      <c r="C3243" s="101" t="s">
        <v>418</v>
      </c>
      <c r="D3243" s="100" t="s">
        <v>342</v>
      </c>
      <c r="E3243" s="102" t="s">
        <v>344</v>
      </c>
      <c r="F3243" s="102" t="s">
        <v>344</v>
      </c>
      <c r="G3243" s="102" t="s">
        <v>343</v>
      </c>
      <c r="H3243" s="102" t="s">
        <v>344</v>
      </c>
      <c r="I3243" s="102" t="s">
        <v>343</v>
      </c>
      <c r="J3243" s="100" t="s">
        <v>345</v>
      </c>
      <c r="K3243" s="100" t="s">
        <v>346</v>
      </c>
      <c r="L3243" s="100" t="s">
        <v>347</v>
      </c>
    </row>
    <row r="3244" spans="1:12" hidden="1" x14ac:dyDescent="0.3">
      <c r="A3244" s="100" t="s">
        <v>5214</v>
      </c>
      <c r="B3244" s="97" t="s">
        <v>5215</v>
      </c>
      <c r="C3244" s="101" t="s">
        <v>356</v>
      </c>
      <c r="D3244" s="100" t="s">
        <v>351</v>
      </c>
      <c r="E3244" s="102" t="s">
        <v>364</v>
      </c>
      <c r="F3244" s="102" t="s">
        <v>364</v>
      </c>
      <c r="G3244" s="102" t="s">
        <v>364</v>
      </c>
      <c r="H3244" s="102" t="s">
        <v>364</v>
      </c>
      <c r="I3244" s="102" t="s">
        <v>364</v>
      </c>
      <c r="J3244" s="100" t="s">
        <v>345</v>
      </c>
      <c r="K3244" s="100" t="s">
        <v>346</v>
      </c>
      <c r="L3244" s="100" t="s">
        <v>347</v>
      </c>
    </row>
    <row r="3245" spans="1:12" hidden="1" x14ac:dyDescent="0.3">
      <c r="A3245" s="100" t="s">
        <v>5216</v>
      </c>
      <c r="B3245" s="97" t="s">
        <v>626</v>
      </c>
      <c r="C3245" s="101" t="s">
        <v>1301</v>
      </c>
      <c r="D3245" s="100" t="s">
        <v>351</v>
      </c>
      <c r="E3245" s="102" t="s">
        <v>393</v>
      </c>
      <c r="F3245" s="102" t="s">
        <v>393</v>
      </c>
      <c r="G3245" s="102" t="s">
        <v>393</v>
      </c>
      <c r="H3245" s="102" t="s">
        <v>393</v>
      </c>
      <c r="I3245" s="102" t="s">
        <v>393</v>
      </c>
      <c r="J3245" s="100" t="s">
        <v>345</v>
      </c>
      <c r="K3245" s="100" t="s">
        <v>346</v>
      </c>
      <c r="L3245" s="100" t="s">
        <v>347</v>
      </c>
    </row>
    <row r="3246" spans="1:12" hidden="1" x14ac:dyDescent="0.3">
      <c r="A3246" s="100" t="s">
        <v>5217</v>
      </c>
      <c r="B3246" s="97" t="s">
        <v>574</v>
      </c>
      <c r="C3246" s="101" t="s">
        <v>552</v>
      </c>
      <c r="D3246" s="100" t="s">
        <v>351</v>
      </c>
      <c r="E3246" s="102" t="s">
        <v>393</v>
      </c>
      <c r="F3246" s="102" t="s">
        <v>393</v>
      </c>
      <c r="G3246" s="102" t="s">
        <v>393</v>
      </c>
      <c r="H3246" s="102" t="s">
        <v>393</v>
      </c>
      <c r="I3246" s="102" t="s">
        <v>393</v>
      </c>
      <c r="J3246" s="100" t="s">
        <v>345</v>
      </c>
      <c r="K3246" s="100" t="s">
        <v>346</v>
      </c>
      <c r="L3246" s="100" t="s">
        <v>347</v>
      </c>
    </row>
    <row r="3247" spans="1:12" hidden="1" x14ac:dyDescent="0.3">
      <c r="A3247" s="100" t="s">
        <v>5218</v>
      </c>
      <c r="B3247" s="97" t="s">
        <v>688</v>
      </c>
      <c r="C3247" s="101" t="s">
        <v>350</v>
      </c>
      <c r="D3247" s="100" t="s">
        <v>351</v>
      </c>
      <c r="E3247" s="102" t="s">
        <v>344</v>
      </c>
      <c r="F3247" s="102" t="s">
        <v>343</v>
      </c>
      <c r="G3247" s="102" t="s">
        <v>343</v>
      </c>
      <c r="H3247" s="102" t="s">
        <v>344</v>
      </c>
      <c r="I3247" s="102" t="s">
        <v>343</v>
      </c>
      <c r="J3247" s="100" t="s">
        <v>345</v>
      </c>
      <c r="K3247" s="100" t="s">
        <v>346</v>
      </c>
      <c r="L3247" s="100" t="s">
        <v>347</v>
      </c>
    </row>
    <row r="3248" spans="1:12" hidden="1" x14ac:dyDescent="0.3">
      <c r="A3248" s="100" t="s">
        <v>5219</v>
      </c>
      <c r="B3248" s="97" t="s">
        <v>2789</v>
      </c>
      <c r="C3248" s="101" t="s">
        <v>1562</v>
      </c>
      <c r="D3248" s="100" t="s">
        <v>351</v>
      </c>
      <c r="E3248" s="102" t="s">
        <v>343</v>
      </c>
      <c r="F3248" s="102" t="s">
        <v>432</v>
      </c>
      <c r="G3248" s="102" t="s">
        <v>343</v>
      </c>
      <c r="H3248" s="102" t="s">
        <v>344</v>
      </c>
      <c r="I3248" s="102" t="s">
        <v>343</v>
      </c>
      <c r="J3248" s="100" t="s">
        <v>484</v>
      </c>
      <c r="K3248" s="100" t="s">
        <v>346</v>
      </c>
      <c r="L3248" s="100" t="s">
        <v>347</v>
      </c>
    </row>
    <row r="3249" spans="1:12" hidden="1" x14ac:dyDescent="0.3">
      <c r="A3249" s="100" t="s">
        <v>5220</v>
      </c>
      <c r="B3249" s="97" t="s">
        <v>5221</v>
      </c>
      <c r="C3249" s="101" t="s">
        <v>658</v>
      </c>
      <c r="D3249" s="100" t="s">
        <v>351</v>
      </c>
      <c r="E3249" s="102" t="s">
        <v>393</v>
      </c>
      <c r="F3249" s="102" t="s">
        <v>393</v>
      </c>
      <c r="G3249" s="102" t="s">
        <v>393</v>
      </c>
      <c r="H3249" s="102" t="s">
        <v>393</v>
      </c>
      <c r="I3249" s="102" t="s">
        <v>393</v>
      </c>
      <c r="J3249" s="100" t="s">
        <v>484</v>
      </c>
      <c r="K3249" s="100" t="s">
        <v>346</v>
      </c>
      <c r="L3249" s="100" t="s">
        <v>347</v>
      </c>
    </row>
    <row r="3250" spans="1:12" hidden="1" x14ac:dyDescent="0.3">
      <c r="A3250" s="100" t="s">
        <v>5222</v>
      </c>
      <c r="B3250" s="97" t="s">
        <v>1156</v>
      </c>
      <c r="C3250" s="101" t="s">
        <v>371</v>
      </c>
      <c r="D3250" s="100" t="s">
        <v>351</v>
      </c>
      <c r="E3250" s="102">
        <v>1.48</v>
      </c>
      <c r="F3250" s="102">
        <v>1.82</v>
      </c>
      <c r="G3250" s="102">
        <v>1.84</v>
      </c>
      <c r="H3250" s="102">
        <v>2.39</v>
      </c>
      <c r="I3250" s="102">
        <v>1.88</v>
      </c>
      <c r="J3250" s="100" t="s">
        <v>352</v>
      </c>
      <c r="K3250" s="100" t="s">
        <v>346</v>
      </c>
      <c r="L3250" s="100" t="s">
        <v>353</v>
      </c>
    </row>
    <row r="3251" spans="1:12" hidden="1" x14ac:dyDescent="0.3">
      <c r="A3251" s="100" t="s">
        <v>5223</v>
      </c>
      <c r="B3251" s="97" t="s">
        <v>1080</v>
      </c>
      <c r="C3251" s="101" t="s">
        <v>686</v>
      </c>
      <c r="D3251" s="100" t="s">
        <v>342</v>
      </c>
      <c r="E3251" s="102" t="s">
        <v>344</v>
      </c>
      <c r="F3251" s="102" t="s">
        <v>343</v>
      </c>
      <c r="G3251" s="102" t="s">
        <v>343</v>
      </c>
      <c r="H3251" s="102" t="s">
        <v>344</v>
      </c>
      <c r="I3251" s="102" t="s">
        <v>343</v>
      </c>
      <c r="J3251" s="100" t="s">
        <v>345</v>
      </c>
      <c r="K3251" s="100" t="s">
        <v>346</v>
      </c>
      <c r="L3251" s="100" t="s">
        <v>347</v>
      </c>
    </row>
    <row r="3252" spans="1:12" hidden="1" x14ac:dyDescent="0.3">
      <c r="A3252" s="100" t="s">
        <v>5224</v>
      </c>
      <c r="B3252" s="97" t="s">
        <v>5225</v>
      </c>
      <c r="C3252" s="101" t="s">
        <v>460</v>
      </c>
      <c r="D3252" s="100" t="s">
        <v>351</v>
      </c>
      <c r="E3252" s="102">
        <v>1.82</v>
      </c>
      <c r="F3252" s="102" t="s">
        <v>344</v>
      </c>
      <c r="G3252" s="102">
        <v>2.1</v>
      </c>
      <c r="H3252" s="102">
        <v>2.39</v>
      </c>
      <c r="I3252" s="102">
        <v>2.08</v>
      </c>
      <c r="J3252" s="100" t="s">
        <v>352</v>
      </c>
      <c r="K3252" s="100" t="s">
        <v>346</v>
      </c>
      <c r="L3252" s="100" t="s">
        <v>353</v>
      </c>
    </row>
    <row r="3253" spans="1:12" hidden="1" x14ac:dyDescent="0.3">
      <c r="A3253" s="100" t="s">
        <v>5226</v>
      </c>
      <c r="B3253" s="97" t="s">
        <v>950</v>
      </c>
      <c r="C3253" s="101" t="s">
        <v>493</v>
      </c>
      <c r="D3253" s="100" t="s">
        <v>351</v>
      </c>
      <c r="E3253" s="102" t="s">
        <v>344</v>
      </c>
      <c r="F3253" s="102" t="s">
        <v>343</v>
      </c>
      <c r="G3253" s="102" t="s">
        <v>343</v>
      </c>
      <c r="H3253" s="102" t="s">
        <v>344</v>
      </c>
      <c r="I3253" s="102" t="s">
        <v>343</v>
      </c>
      <c r="J3253" s="100" t="s">
        <v>345</v>
      </c>
      <c r="K3253" s="100" t="s">
        <v>346</v>
      </c>
      <c r="L3253" s="100" t="s">
        <v>347</v>
      </c>
    </row>
    <row r="3254" spans="1:12" hidden="1" x14ac:dyDescent="0.3">
      <c r="A3254" s="100" t="s">
        <v>5227</v>
      </c>
      <c r="B3254" s="97" t="s">
        <v>5228</v>
      </c>
      <c r="C3254" s="101" t="s">
        <v>356</v>
      </c>
      <c r="D3254" s="100" t="s">
        <v>363</v>
      </c>
      <c r="E3254" s="102" t="s">
        <v>393</v>
      </c>
      <c r="F3254" s="102" t="s">
        <v>393</v>
      </c>
      <c r="G3254" s="102" t="s">
        <v>393</v>
      </c>
      <c r="H3254" s="102" t="s">
        <v>393</v>
      </c>
      <c r="I3254" s="102" t="s">
        <v>393</v>
      </c>
      <c r="J3254" s="100" t="s">
        <v>484</v>
      </c>
      <c r="K3254" s="100" t="s">
        <v>346</v>
      </c>
      <c r="L3254" s="100" t="s">
        <v>347</v>
      </c>
    </row>
    <row r="3255" spans="1:12" hidden="1" x14ac:dyDescent="0.3">
      <c r="A3255" s="100" t="s">
        <v>5229</v>
      </c>
      <c r="B3255" s="97" t="s">
        <v>720</v>
      </c>
      <c r="C3255" s="101" t="s">
        <v>2935</v>
      </c>
      <c r="D3255" s="100" t="s">
        <v>351</v>
      </c>
      <c r="E3255" s="102" t="s">
        <v>393</v>
      </c>
      <c r="F3255" s="102" t="s">
        <v>393</v>
      </c>
      <c r="G3255" s="102" t="s">
        <v>393</v>
      </c>
      <c r="H3255" s="102" t="s">
        <v>393</v>
      </c>
      <c r="I3255" s="102" t="s">
        <v>393</v>
      </c>
      <c r="J3255" s="100" t="s">
        <v>345</v>
      </c>
      <c r="K3255" s="100" t="s">
        <v>346</v>
      </c>
      <c r="L3255" s="100" t="s">
        <v>347</v>
      </c>
    </row>
    <row r="3256" spans="1:12" hidden="1" x14ac:dyDescent="0.3">
      <c r="A3256" s="100" t="s">
        <v>5230</v>
      </c>
      <c r="B3256" s="97" t="s">
        <v>5231</v>
      </c>
      <c r="C3256" s="101" t="s">
        <v>356</v>
      </c>
      <c r="D3256" s="100" t="s">
        <v>342</v>
      </c>
      <c r="E3256" s="102">
        <v>1.91</v>
      </c>
      <c r="F3256" s="102">
        <v>1.98</v>
      </c>
      <c r="G3256" s="102">
        <v>2.44</v>
      </c>
      <c r="H3256" s="102">
        <v>2.4700000000000002</v>
      </c>
      <c r="I3256" s="102">
        <v>2.2000000000000002</v>
      </c>
      <c r="J3256" s="100" t="s">
        <v>352</v>
      </c>
      <c r="K3256" s="100" t="s">
        <v>346</v>
      </c>
      <c r="L3256" s="100" t="s">
        <v>353</v>
      </c>
    </row>
    <row r="3257" spans="1:12" hidden="1" x14ac:dyDescent="0.3">
      <c r="A3257" s="100" t="s">
        <v>5232</v>
      </c>
      <c r="B3257" s="97" t="s">
        <v>486</v>
      </c>
      <c r="C3257" s="101" t="s">
        <v>493</v>
      </c>
      <c r="D3257" s="100" t="s">
        <v>342</v>
      </c>
      <c r="E3257" s="102" t="s">
        <v>344</v>
      </c>
      <c r="F3257" s="102" t="s">
        <v>343</v>
      </c>
      <c r="G3257" s="102" t="s">
        <v>343</v>
      </c>
      <c r="H3257" s="102" t="s">
        <v>344</v>
      </c>
      <c r="I3257" s="102" t="s">
        <v>343</v>
      </c>
      <c r="J3257" s="100" t="s">
        <v>345</v>
      </c>
      <c r="K3257" s="100" t="s">
        <v>346</v>
      </c>
      <c r="L3257" s="100" t="s">
        <v>347</v>
      </c>
    </row>
    <row r="3258" spans="1:12" hidden="1" x14ac:dyDescent="0.3">
      <c r="A3258" s="100" t="s">
        <v>5233</v>
      </c>
      <c r="B3258" s="97" t="s">
        <v>896</v>
      </c>
      <c r="C3258" s="101" t="s">
        <v>791</v>
      </c>
      <c r="D3258" s="100" t="s">
        <v>351</v>
      </c>
      <c r="E3258" s="102" t="s">
        <v>344</v>
      </c>
      <c r="F3258" s="102" t="s">
        <v>343</v>
      </c>
      <c r="G3258" s="102" t="s">
        <v>343</v>
      </c>
      <c r="H3258" s="102" t="s">
        <v>344</v>
      </c>
      <c r="I3258" s="102" t="s">
        <v>343</v>
      </c>
      <c r="J3258" s="100" t="s">
        <v>345</v>
      </c>
      <c r="K3258" s="100" t="s">
        <v>346</v>
      </c>
      <c r="L3258" s="100" t="s">
        <v>347</v>
      </c>
    </row>
    <row r="3259" spans="1:12" hidden="1" x14ac:dyDescent="0.3">
      <c r="A3259" s="100" t="s">
        <v>5234</v>
      </c>
      <c r="B3259" s="97" t="s">
        <v>2140</v>
      </c>
      <c r="C3259" s="101" t="s">
        <v>350</v>
      </c>
      <c r="D3259" s="100" t="s">
        <v>342</v>
      </c>
      <c r="E3259" s="102">
        <v>1.61</v>
      </c>
      <c r="F3259" s="102">
        <v>1.87</v>
      </c>
      <c r="G3259" s="102">
        <v>2.0699999999999998</v>
      </c>
      <c r="H3259" s="102">
        <v>2.2799999999999998</v>
      </c>
      <c r="I3259" s="102">
        <v>1.96</v>
      </c>
      <c r="J3259" s="100" t="s">
        <v>352</v>
      </c>
      <c r="K3259" s="100" t="s">
        <v>346</v>
      </c>
      <c r="L3259" s="100" t="s">
        <v>353</v>
      </c>
    </row>
    <row r="3260" spans="1:12" hidden="1" x14ac:dyDescent="0.3">
      <c r="A3260" s="100" t="s">
        <v>5235</v>
      </c>
      <c r="B3260" s="97" t="s">
        <v>1407</v>
      </c>
      <c r="C3260" s="101" t="s">
        <v>378</v>
      </c>
      <c r="D3260" s="100" t="s">
        <v>351</v>
      </c>
      <c r="E3260" s="102" t="s">
        <v>343</v>
      </c>
      <c r="F3260" s="102" t="s">
        <v>343</v>
      </c>
      <c r="G3260" s="102" t="s">
        <v>343</v>
      </c>
      <c r="H3260" s="102" t="s">
        <v>344</v>
      </c>
      <c r="I3260" s="102" t="s">
        <v>343</v>
      </c>
      <c r="J3260" s="100" t="s">
        <v>345</v>
      </c>
      <c r="K3260" s="100" t="s">
        <v>346</v>
      </c>
      <c r="L3260" s="100" t="s">
        <v>347</v>
      </c>
    </row>
    <row r="3261" spans="1:12" hidden="1" x14ac:dyDescent="0.3">
      <c r="A3261" s="100" t="s">
        <v>5236</v>
      </c>
      <c r="B3261" s="97" t="s">
        <v>679</v>
      </c>
      <c r="C3261" s="101" t="s">
        <v>691</v>
      </c>
      <c r="D3261" s="100" t="s">
        <v>351</v>
      </c>
      <c r="E3261" s="102" t="s">
        <v>393</v>
      </c>
      <c r="F3261" s="102" t="s">
        <v>393</v>
      </c>
      <c r="G3261" s="102" t="s">
        <v>393</v>
      </c>
      <c r="H3261" s="102" t="s">
        <v>393</v>
      </c>
      <c r="I3261" s="102" t="s">
        <v>393</v>
      </c>
      <c r="J3261" s="100" t="s">
        <v>345</v>
      </c>
      <c r="K3261" s="100" t="s">
        <v>346</v>
      </c>
      <c r="L3261" s="100" t="s">
        <v>347</v>
      </c>
    </row>
    <row r="3262" spans="1:12" hidden="1" x14ac:dyDescent="0.3">
      <c r="A3262" s="100" t="s">
        <v>5237</v>
      </c>
      <c r="B3262" s="97" t="s">
        <v>631</v>
      </c>
      <c r="C3262" s="101" t="s">
        <v>739</v>
      </c>
      <c r="D3262" s="100" t="s">
        <v>351</v>
      </c>
      <c r="E3262" s="102">
        <v>2.0099999999999998</v>
      </c>
      <c r="F3262" s="102">
        <v>2.93</v>
      </c>
      <c r="G3262" s="102">
        <v>2.0099999999999998</v>
      </c>
      <c r="H3262" s="102">
        <v>2.0099999999999998</v>
      </c>
      <c r="I3262" s="102">
        <v>2.2400000000000002</v>
      </c>
      <c r="J3262" s="100" t="s">
        <v>632</v>
      </c>
      <c r="K3262" s="100" t="s">
        <v>346</v>
      </c>
      <c r="L3262" s="100" t="s">
        <v>478</v>
      </c>
    </row>
    <row r="3263" spans="1:12" hidden="1" x14ac:dyDescent="0.3">
      <c r="A3263" s="100" t="s">
        <v>5238</v>
      </c>
      <c r="B3263" s="97" t="s">
        <v>1092</v>
      </c>
      <c r="C3263" s="101" t="s">
        <v>378</v>
      </c>
      <c r="D3263" s="100" t="s">
        <v>351</v>
      </c>
      <c r="E3263" s="102">
        <v>2.1280000000000001</v>
      </c>
      <c r="F3263" s="102">
        <v>1.744</v>
      </c>
      <c r="G3263" s="102">
        <v>1.7190000000000001</v>
      </c>
      <c r="H3263" s="102">
        <v>2.0169999999999999</v>
      </c>
      <c r="I3263" s="102">
        <v>1.9019999999999999</v>
      </c>
      <c r="J3263" s="100" t="s">
        <v>484</v>
      </c>
      <c r="K3263" s="100" t="s">
        <v>346</v>
      </c>
      <c r="L3263" s="100" t="s">
        <v>353</v>
      </c>
    </row>
    <row r="3264" spans="1:12" hidden="1" x14ac:dyDescent="0.3">
      <c r="A3264" s="100" t="s">
        <v>5239</v>
      </c>
      <c r="B3264" s="97" t="s">
        <v>428</v>
      </c>
      <c r="C3264" s="101" t="s">
        <v>405</v>
      </c>
      <c r="D3264" s="100" t="s">
        <v>342</v>
      </c>
      <c r="E3264" s="102" t="s">
        <v>344</v>
      </c>
      <c r="F3264" s="102" t="s">
        <v>344</v>
      </c>
      <c r="G3264" s="102" t="s">
        <v>343</v>
      </c>
      <c r="H3264" s="102" t="s">
        <v>344</v>
      </c>
      <c r="I3264" s="102" t="s">
        <v>343</v>
      </c>
      <c r="J3264" s="100" t="s">
        <v>345</v>
      </c>
      <c r="K3264" s="100" t="s">
        <v>346</v>
      </c>
      <c r="L3264" s="100" t="s">
        <v>347</v>
      </c>
    </row>
    <row r="3265" spans="1:12" hidden="1" x14ac:dyDescent="0.3">
      <c r="A3265" s="100" t="s">
        <v>5240</v>
      </c>
      <c r="B3265" s="97" t="s">
        <v>5241</v>
      </c>
      <c r="C3265" s="101" t="s">
        <v>368</v>
      </c>
      <c r="D3265" s="100" t="s">
        <v>342</v>
      </c>
      <c r="E3265" s="102" t="s">
        <v>432</v>
      </c>
      <c r="F3265" s="102" t="s">
        <v>344</v>
      </c>
      <c r="G3265" s="102" t="s">
        <v>344</v>
      </c>
      <c r="H3265" s="102" t="s">
        <v>344</v>
      </c>
      <c r="I3265" s="102" t="s">
        <v>344</v>
      </c>
      <c r="J3265" s="100" t="s">
        <v>345</v>
      </c>
      <c r="K3265" s="100" t="s">
        <v>346</v>
      </c>
      <c r="L3265" s="100" t="s">
        <v>347</v>
      </c>
    </row>
    <row r="3266" spans="1:12" hidden="1" x14ac:dyDescent="0.3">
      <c r="A3266" s="100" t="s">
        <v>5242</v>
      </c>
      <c r="B3266" s="97" t="s">
        <v>2897</v>
      </c>
      <c r="C3266" s="101" t="s">
        <v>1004</v>
      </c>
      <c r="D3266" s="100" t="s">
        <v>351</v>
      </c>
      <c r="E3266" s="102">
        <v>1.48</v>
      </c>
      <c r="F3266" s="102">
        <v>1.82</v>
      </c>
      <c r="G3266" s="102">
        <v>1.84</v>
      </c>
      <c r="H3266" s="102">
        <v>2.39</v>
      </c>
      <c r="I3266" s="102">
        <v>1.88</v>
      </c>
      <c r="J3266" s="100" t="s">
        <v>352</v>
      </c>
      <c r="K3266" s="100" t="s">
        <v>346</v>
      </c>
      <c r="L3266" s="100" t="s">
        <v>353</v>
      </c>
    </row>
    <row r="3267" spans="1:12" hidden="1" x14ac:dyDescent="0.3">
      <c r="A3267" s="100" t="s">
        <v>5243</v>
      </c>
      <c r="B3267" s="97" t="s">
        <v>845</v>
      </c>
      <c r="C3267" s="101" t="s">
        <v>350</v>
      </c>
      <c r="D3267" s="100" t="s">
        <v>351</v>
      </c>
      <c r="E3267" s="102">
        <v>1.81</v>
      </c>
      <c r="F3267" s="102">
        <v>1.83</v>
      </c>
      <c r="G3267" s="102">
        <v>2.0299999999999998</v>
      </c>
      <c r="H3267" s="102">
        <v>2.39</v>
      </c>
      <c r="I3267" s="102">
        <v>2.02</v>
      </c>
      <c r="J3267" s="100" t="s">
        <v>352</v>
      </c>
      <c r="K3267" s="100" t="s">
        <v>346</v>
      </c>
      <c r="L3267" s="100" t="s">
        <v>353</v>
      </c>
    </row>
    <row r="3268" spans="1:12" hidden="1" x14ac:dyDescent="0.3">
      <c r="A3268" s="100" t="s">
        <v>5244</v>
      </c>
      <c r="B3268" s="97" t="s">
        <v>5245</v>
      </c>
      <c r="C3268" s="101" t="s">
        <v>356</v>
      </c>
      <c r="D3268" s="100" t="s">
        <v>363</v>
      </c>
      <c r="E3268" s="102" t="s">
        <v>364</v>
      </c>
      <c r="F3268" s="102" t="s">
        <v>364</v>
      </c>
      <c r="G3268" s="102" t="s">
        <v>364</v>
      </c>
      <c r="H3268" s="102" t="s">
        <v>364</v>
      </c>
      <c r="I3268" s="102" t="s">
        <v>364</v>
      </c>
      <c r="J3268" s="100" t="s">
        <v>365</v>
      </c>
      <c r="K3268" s="100" t="s">
        <v>346</v>
      </c>
      <c r="L3268" s="100" t="s">
        <v>347</v>
      </c>
    </row>
    <row r="3269" spans="1:12" hidden="1" x14ac:dyDescent="0.3">
      <c r="A3269" s="100" t="s">
        <v>5246</v>
      </c>
      <c r="B3269" s="97" t="s">
        <v>1080</v>
      </c>
      <c r="C3269" s="101" t="s">
        <v>443</v>
      </c>
      <c r="D3269" s="100" t="s">
        <v>342</v>
      </c>
      <c r="E3269" s="102" t="s">
        <v>344</v>
      </c>
      <c r="F3269" s="102" t="s">
        <v>344</v>
      </c>
      <c r="G3269" s="102" t="s">
        <v>343</v>
      </c>
      <c r="H3269" s="102" t="s">
        <v>344</v>
      </c>
      <c r="I3269" s="102" t="s">
        <v>343</v>
      </c>
      <c r="J3269" s="100" t="s">
        <v>345</v>
      </c>
      <c r="K3269" s="100" t="s">
        <v>346</v>
      </c>
      <c r="L3269" s="100" t="s">
        <v>347</v>
      </c>
    </row>
    <row r="3270" spans="1:12" hidden="1" x14ac:dyDescent="0.3">
      <c r="A3270" s="100" t="s">
        <v>5247</v>
      </c>
      <c r="B3270" s="97" t="s">
        <v>1619</v>
      </c>
      <c r="C3270" s="101" t="s">
        <v>371</v>
      </c>
      <c r="D3270" s="100" t="s">
        <v>351</v>
      </c>
      <c r="E3270" s="102" t="s">
        <v>393</v>
      </c>
      <c r="F3270" s="102" t="s">
        <v>393</v>
      </c>
      <c r="G3270" s="102" t="s">
        <v>393</v>
      </c>
      <c r="H3270" s="102" t="s">
        <v>393</v>
      </c>
      <c r="I3270" s="102" t="s">
        <v>393</v>
      </c>
      <c r="J3270" s="100" t="s">
        <v>345</v>
      </c>
      <c r="K3270" s="100" t="s">
        <v>346</v>
      </c>
      <c r="L3270" s="100" t="s">
        <v>347</v>
      </c>
    </row>
    <row r="3271" spans="1:12" hidden="1" x14ac:dyDescent="0.3">
      <c r="A3271" s="100" t="s">
        <v>5248</v>
      </c>
      <c r="B3271" s="97" t="s">
        <v>1652</v>
      </c>
      <c r="C3271" s="101" t="s">
        <v>514</v>
      </c>
      <c r="D3271" s="100" t="s">
        <v>351</v>
      </c>
      <c r="E3271" s="102">
        <v>2.0099999999999998</v>
      </c>
      <c r="F3271" s="102">
        <v>2.0099999999999998</v>
      </c>
      <c r="G3271" s="102">
        <v>2.0099999999999998</v>
      </c>
      <c r="H3271" s="102">
        <v>2.0099999999999998</v>
      </c>
      <c r="I3271" s="102">
        <v>2.0099999999999998</v>
      </c>
      <c r="J3271" s="100" t="s">
        <v>922</v>
      </c>
      <c r="K3271" s="100" t="s">
        <v>346</v>
      </c>
      <c r="L3271" s="100" t="s">
        <v>478</v>
      </c>
    </row>
    <row r="3272" spans="1:12" hidden="1" x14ac:dyDescent="0.3">
      <c r="A3272" s="100" t="s">
        <v>5249</v>
      </c>
      <c r="B3272" s="97" t="s">
        <v>5250</v>
      </c>
      <c r="C3272" s="101" t="s">
        <v>368</v>
      </c>
      <c r="D3272" s="100" t="s">
        <v>363</v>
      </c>
      <c r="E3272" s="102" t="s">
        <v>364</v>
      </c>
      <c r="F3272" s="102" t="s">
        <v>364</v>
      </c>
      <c r="G3272" s="102" t="s">
        <v>364</v>
      </c>
      <c r="H3272" s="102" t="s">
        <v>364</v>
      </c>
      <c r="I3272" s="102" t="s">
        <v>364</v>
      </c>
      <c r="J3272" s="100" t="s">
        <v>345</v>
      </c>
      <c r="K3272" s="100" t="s">
        <v>346</v>
      </c>
      <c r="L3272" s="100" t="s">
        <v>347</v>
      </c>
    </row>
    <row r="3273" spans="1:12" hidden="1" x14ac:dyDescent="0.3">
      <c r="A3273" s="100" t="s">
        <v>5251</v>
      </c>
      <c r="B3273" s="97" t="s">
        <v>2038</v>
      </c>
      <c r="C3273" s="101" t="s">
        <v>686</v>
      </c>
      <c r="D3273" s="100" t="s">
        <v>351</v>
      </c>
      <c r="E3273" s="102" t="s">
        <v>393</v>
      </c>
      <c r="F3273" s="102" t="s">
        <v>393</v>
      </c>
      <c r="G3273" s="102" t="s">
        <v>393</v>
      </c>
      <c r="H3273" s="102" t="s">
        <v>393</v>
      </c>
      <c r="I3273" s="102" t="s">
        <v>393</v>
      </c>
      <c r="J3273" s="100" t="s">
        <v>345</v>
      </c>
      <c r="K3273" s="100" t="s">
        <v>346</v>
      </c>
      <c r="L3273" s="100" t="s">
        <v>347</v>
      </c>
    </row>
    <row r="3274" spans="1:12" hidden="1" x14ac:dyDescent="0.3">
      <c r="A3274" s="100" t="s">
        <v>5252</v>
      </c>
      <c r="B3274" s="97" t="s">
        <v>5253</v>
      </c>
      <c r="C3274" s="101" t="s">
        <v>356</v>
      </c>
      <c r="D3274" s="100" t="s">
        <v>342</v>
      </c>
      <c r="E3274" s="102" t="s">
        <v>432</v>
      </c>
      <c r="F3274" s="102" t="s">
        <v>432</v>
      </c>
      <c r="G3274" s="102" t="s">
        <v>344</v>
      </c>
      <c r="H3274" s="102" t="s">
        <v>432</v>
      </c>
      <c r="I3274" s="102" t="s">
        <v>344</v>
      </c>
      <c r="J3274" s="100" t="s">
        <v>345</v>
      </c>
      <c r="K3274" s="100" t="s">
        <v>346</v>
      </c>
      <c r="L3274" s="100" t="s">
        <v>347</v>
      </c>
    </row>
    <row r="3275" spans="1:12" hidden="1" x14ac:dyDescent="0.3">
      <c r="A3275" s="100" t="s">
        <v>5254</v>
      </c>
      <c r="B3275" s="97" t="s">
        <v>5255</v>
      </c>
      <c r="C3275" s="101" t="s">
        <v>514</v>
      </c>
      <c r="D3275" s="100" t="s">
        <v>342</v>
      </c>
      <c r="E3275" s="102">
        <v>2.9359999999999999</v>
      </c>
      <c r="F3275" s="102">
        <v>2.927</v>
      </c>
      <c r="G3275" s="102">
        <v>2.5550000000000002</v>
      </c>
      <c r="H3275" s="102">
        <v>2.177</v>
      </c>
      <c r="I3275" s="102">
        <v>2.649</v>
      </c>
      <c r="J3275" s="100" t="s">
        <v>477</v>
      </c>
      <c r="K3275" s="100" t="s">
        <v>346</v>
      </c>
      <c r="L3275" s="100" t="s">
        <v>353</v>
      </c>
    </row>
    <row r="3276" spans="1:12" hidden="1" x14ac:dyDescent="0.3">
      <c r="A3276" s="100" t="s">
        <v>5256</v>
      </c>
      <c r="B3276" s="97" t="s">
        <v>971</v>
      </c>
      <c r="C3276" s="101" t="s">
        <v>713</v>
      </c>
      <c r="D3276" s="100" t="s">
        <v>351</v>
      </c>
      <c r="E3276" s="102" t="s">
        <v>343</v>
      </c>
      <c r="F3276" s="102" t="s">
        <v>343</v>
      </c>
      <c r="G3276" s="102" t="s">
        <v>343</v>
      </c>
      <c r="H3276" s="102" t="s">
        <v>344</v>
      </c>
      <c r="I3276" s="102" t="s">
        <v>343</v>
      </c>
      <c r="J3276" s="100" t="s">
        <v>345</v>
      </c>
      <c r="K3276" s="100" t="s">
        <v>346</v>
      </c>
      <c r="L3276" s="100" t="s">
        <v>347</v>
      </c>
    </row>
    <row r="3277" spans="1:12" hidden="1" x14ac:dyDescent="0.3">
      <c r="A3277" s="100" t="s">
        <v>5257</v>
      </c>
      <c r="B3277" s="97" t="s">
        <v>442</v>
      </c>
      <c r="C3277" s="101" t="s">
        <v>726</v>
      </c>
      <c r="D3277" s="100" t="s">
        <v>342</v>
      </c>
      <c r="E3277" s="102" t="s">
        <v>344</v>
      </c>
      <c r="F3277" s="102" t="s">
        <v>343</v>
      </c>
      <c r="G3277" s="102" t="s">
        <v>343</v>
      </c>
      <c r="H3277" s="102" t="s">
        <v>344</v>
      </c>
      <c r="I3277" s="102" t="s">
        <v>343</v>
      </c>
      <c r="J3277" s="100" t="s">
        <v>345</v>
      </c>
      <c r="K3277" s="100" t="s">
        <v>346</v>
      </c>
      <c r="L3277" s="100" t="s">
        <v>347</v>
      </c>
    </row>
    <row r="3278" spans="1:12" hidden="1" x14ac:dyDescent="0.3">
      <c r="A3278" s="100" t="s">
        <v>5258</v>
      </c>
      <c r="B3278" s="97" t="s">
        <v>930</v>
      </c>
      <c r="C3278" s="101" t="s">
        <v>1210</v>
      </c>
      <c r="D3278" s="100" t="s">
        <v>351</v>
      </c>
      <c r="E3278" s="102">
        <v>1.48</v>
      </c>
      <c r="F3278" s="102">
        <v>1.82</v>
      </c>
      <c r="G3278" s="102">
        <v>1.84</v>
      </c>
      <c r="H3278" s="102">
        <v>2.39</v>
      </c>
      <c r="I3278" s="102">
        <v>1.88</v>
      </c>
      <c r="J3278" s="100" t="s">
        <v>352</v>
      </c>
      <c r="K3278" s="100" t="s">
        <v>346</v>
      </c>
      <c r="L3278" s="100" t="s">
        <v>353</v>
      </c>
    </row>
    <row r="3279" spans="1:12" hidden="1" x14ac:dyDescent="0.3">
      <c r="A3279" s="100" t="s">
        <v>5259</v>
      </c>
      <c r="B3279" s="97" t="s">
        <v>5260</v>
      </c>
      <c r="C3279" s="101" t="s">
        <v>514</v>
      </c>
      <c r="D3279" s="100" t="s">
        <v>363</v>
      </c>
      <c r="E3279" s="102" t="s">
        <v>343</v>
      </c>
      <c r="F3279" s="102" t="s">
        <v>343</v>
      </c>
      <c r="G3279" s="102" t="s">
        <v>343</v>
      </c>
      <c r="H3279" s="102" t="s">
        <v>344</v>
      </c>
      <c r="I3279" s="102" t="s">
        <v>343</v>
      </c>
      <c r="J3279" s="100" t="s">
        <v>484</v>
      </c>
      <c r="K3279" s="100" t="s">
        <v>346</v>
      </c>
      <c r="L3279" s="100" t="s">
        <v>347</v>
      </c>
    </row>
    <row r="3280" spans="1:12" hidden="1" x14ac:dyDescent="0.3">
      <c r="A3280" s="100" t="s">
        <v>5261</v>
      </c>
      <c r="B3280" s="97" t="s">
        <v>2243</v>
      </c>
      <c r="C3280" s="101" t="s">
        <v>575</v>
      </c>
      <c r="D3280" s="100" t="s">
        <v>351</v>
      </c>
      <c r="E3280" s="102">
        <v>2.1429999999999998</v>
      </c>
      <c r="F3280" s="102" t="s">
        <v>344</v>
      </c>
      <c r="G3280" s="102">
        <v>1.83</v>
      </c>
      <c r="H3280" s="102">
        <v>2.1800000000000002</v>
      </c>
      <c r="I3280" s="102">
        <v>2.0379999999999998</v>
      </c>
      <c r="J3280" s="100" t="s">
        <v>435</v>
      </c>
      <c r="K3280" s="100" t="s">
        <v>346</v>
      </c>
      <c r="L3280" s="100" t="s">
        <v>353</v>
      </c>
    </row>
    <row r="3281" spans="1:12" hidden="1" x14ac:dyDescent="0.3">
      <c r="A3281" s="100" t="s">
        <v>5262</v>
      </c>
      <c r="B3281" s="97" t="s">
        <v>3724</v>
      </c>
      <c r="C3281" s="101" t="s">
        <v>466</v>
      </c>
      <c r="D3281" s="100" t="s">
        <v>351</v>
      </c>
      <c r="E3281" s="102">
        <v>1.73</v>
      </c>
      <c r="F3281" s="102">
        <v>1.79</v>
      </c>
      <c r="G3281" s="102">
        <v>1.73</v>
      </c>
      <c r="H3281" s="102">
        <v>1.73</v>
      </c>
      <c r="I3281" s="102">
        <v>1.74</v>
      </c>
      <c r="J3281" s="100" t="s">
        <v>352</v>
      </c>
      <c r="K3281" s="100" t="s">
        <v>346</v>
      </c>
      <c r="L3281" s="100" t="s">
        <v>353</v>
      </c>
    </row>
    <row r="3282" spans="1:12" hidden="1" x14ac:dyDescent="0.3">
      <c r="A3282" s="100" t="s">
        <v>5263</v>
      </c>
      <c r="B3282" s="97" t="s">
        <v>5264</v>
      </c>
      <c r="C3282" s="101" t="s">
        <v>514</v>
      </c>
      <c r="D3282" s="100" t="s">
        <v>351</v>
      </c>
      <c r="E3282" s="102">
        <v>2.5609999999999999</v>
      </c>
      <c r="F3282" s="102">
        <v>2.4079999999999999</v>
      </c>
      <c r="G3282" s="102">
        <v>2.5169999999999999</v>
      </c>
      <c r="H3282" s="102">
        <v>2.08</v>
      </c>
      <c r="I3282" s="102">
        <v>2.3919999999999999</v>
      </c>
      <c r="J3282" s="100" t="s">
        <v>2816</v>
      </c>
      <c r="K3282" s="100" t="s">
        <v>346</v>
      </c>
      <c r="L3282" s="100" t="s">
        <v>353</v>
      </c>
    </row>
    <row r="3283" spans="1:12" hidden="1" x14ac:dyDescent="0.3">
      <c r="A3283" s="100" t="s">
        <v>5265</v>
      </c>
      <c r="B3283" s="97" t="s">
        <v>574</v>
      </c>
      <c r="C3283" s="101" t="s">
        <v>389</v>
      </c>
      <c r="D3283" s="100" t="s">
        <v>351</v>
      </c>
      <c r="E3283" s="102" t="s">
        <v>343</v>
      </c>
      <c r="F3283" s="102" t="s">
        <v>343</v>
      </c>
      <c r="G3283" s="102" t="s">
        <v>343</v>
      </c>
      <c r="H3283" s="102" t="s">
        <v>344</v>
      </c>
      <c r="I3283" s="102" t="s">
        <v>343</v>
      </c>
      <c r="J3283" s="100" t="s">
        <v>345</v>
      </c>
      <c r="K3283" s="100" t="s">
        <v>346</v>
      </c>
      <c r="L3283" s="100" t="s">
        <v>347</v>
      </c>
    </row>
    <row r="3284" spans="1:12" hidden="1" x14ac:dyDescent="0.3">
      <c r="A3284" s="100" t="s">
        <v>5266</v>
      </c>
      <c r="B3284" s="97" t="s">
        <v>4489</v>
      </c>
      <c r="C3284" s="101" t="s">
        <v>438</v>
      </c>
      <c r="D3284" s="100" t="s">
        <v>342</v>
      </c>
      <c r="E3284" s="102" t="s">
        <v>343</v>
      </c>
      <c r="F3284" s="102" t="s">
        <v>343</v>
      </c>
      <c r="G3284" s="102" t="s">
        <v>343</v>
      </c>
      <c r="H3284" s="102" t="s">
        <v>344</v>
      </c>
      <c r="I3284" s="102" t="s">
        <v>343</v>
      </c>
      <c r="J3284" s="100" t="s">
        <v>345</v>
      </c>
      <c r="K3284" s="100" t="s">
        <v>346</v>
      </c>
      <c r="L3284" s="100" t="s">
        <v>347</v>
      </c>
    </row>
    <row r="3285" spans="1:12" hidden="1" x14ac:dyDescent="0.3">
      <c r="A3285" s="100" t="s">
        <v>5267</v>
      </c>
      <c r="B3285" s="97" t="s">
        <v>411</v>
      </c>
      <c r="C3285" s="101" t="s">
        <v>5268</v>
      </c>
      <c r="D3285" s="100" t="s">
        <v>351</v>
      </c>
      <c r="E3285" s="102" t="s">
        <v>393</v>
      </c>
      <c r="F3285" s="102" t="s">
        <v>393</v>
      </c>
      <c r="G3285" s="102" t="s">
        <v>393</v>
      </c>
      <c r="H3285" s="102" t="s">
        <v>393</v>
      </c>
      <c r="I3285" s="102" t="s">
        <v>393</v>
      </c>
      <c r="J3285" s="100" t="s">
        <v>345</v>
      </c>
      <c r="K3285" s="100" t="s">
        <v>346</v>
      </c>
      <c r="L3285" s="100" t="s">
        <v>347</v>
      </c>
    </row>
    <row r="3286" spans="1:12" hidden="1" x14ac:dyDescent="0.3">
      <c r="A3286" s="100" t="s">
        <v>5269</v>
      </c>
      <c r="B3286" s="97" t="s">
        <v>5270</v>
      </c>
      <c r="C3286" s="101" t="s">
        <v>356</v>
      </c>
      <c r="D3286" s="100" t="s">
        <v>342</v>
      </c>
      <c r="E3286" s="102" t="s">
        <v>432</v>
      </c>
      <c r="F3286" s="102" t="s">
        <v>432</v>
      </c>
      <c r="G3286" s="102" t="s">
        <v>344</v>
      </c>
      <c r="H3286" s="102" t="s">
        <v>432</v>
      </c>
      <c r="I3286" s="102" t="s">
        <v>432</v>
      </c>
      <c r="J3286" s="100" t="s">
        <v>484</v>
      </c>
      <c r="K3286" s="100" t="s">
        <v>346</v>
      </c>
      <c r="L3286" s="100" t="s">
        <v>347</v>
      </c>
    </row>
    <row r="3287" spans="1:12" hidden="1" x14ac:dyDescent="0.3">
      <c r="A3287" s="100" t="s">
        <v>5271</v>
      </c>
      <c r="B3287" s="97" t="s">
        <v>568</v>
      </c>
      <c r="C3287" s="101" t="s">
        <v>713</v>
      </c>
      <c r="D3287" s="100" t="s">
        <v>342</v>
      </c>
      <c r="E3287" s="102" t="s">
        <v>343</v>
      </c>
      <c r="F3287" s="102" t="s">
        <v>343</v>
      </c>
      <c r="G3287" s="102" t="s">
        <v>343</v>
      </c>
      <c r="H3287" s="102" t="s">
        <v>344</v>
      </c>
      <c r="I3287" s="102" t="s">
        <v>343</v>
      </c>
      <c r="J3287" s="100" t="s">
        <v>345</v>
      </c>
      <c r="K3287" s="100" t="s">
        <v>346</v>
      </c>
      <c r="L3287" s="100" t="s">
        <v>347</v>
      </c>
    </row>
    <row r="3288" spans="1:12" hidden="1" x14ac:dyDescent="0.3">
      <c r="A3288" s="100" t="s">
        <v>5272</v>
      </c>
      <c r="B3288" s="97" t="s">
        <v>5273</v>
      </c>
      <c r="C3288" s="101" t="s">
        <v>769</v>
      </c>
      <c r="D3288" s="100" t="s">
        <v>342</v>
      </c>
      <c r="E3288" s="102" t="s">
        <v>343</v>
      </c>
      <c r="F3288" s="102" t="s">
        <v>432</v>
      </c>
      <c r="G3288" s="102" t="s">
        <v>343</v>
      </c>
      <c r="H3288" s="102" t="s">
        <v>344</v>
      </c>
      <c r="I3288" s="102" t="s">
        <v>343</v>
      </c>
      <c r="J3288" s="100" t="s">
        <v>345</v>
      </c>
      <c r="K3288" s="100" t="s">
        <v>346</v>
      </c>
      <c r="L3288" s="100" t="s">
        <v>347</v>
      </c>
    </row>
    <row r="3289" spans="1:12" hidden="1" x14ac:dyDescent="0.3">
      <c r="A3289" s="100" t="s">
        <v>5274</v>
      </c>
      <c r="B3289" s="97" t="s">
        <v>1148</v>
      </c>
      <c r="C3289" s="101" t="s">
        <v>514</v>
      </c>
      <c r="D3289" s="100" t="s">
        <v>351</v>
      </c>
      <c r="E3289" s="102">
        <v>2.0099999999999998</v>
      </c>
      <c r="F3289" s="102">
        <v>2.0099999999999998</v>
      </c>
      <c r="G3289" s="102">
        <v>2.0099999999999998</v>
      </c>
      <c r="H3289" s="102">
        <v>2.0099999999999998</v>
      </c>
      <c r="I3289" s="102">
        <v>2.0099999999999998</v>
      </c>
      <c r="J3289" s="100" t="s">
        <v>706</v>
      </c>
      <c r="K3289" s="100" t="s">
        <v>346</v>
      </c>
      <c r="L3289" s="100" t="s">
        <v>478</v>
      </c>
    </row>
    <row r="3290" spans="1:12" hidden="1" x14ac:dyDescent="0.3">
      <c r="A3290" s="100" t="s">
        <v>5275</v>
      </c>
      <c r="B3290" s="97" t="s">
        <v>2938</v>
      </c>
      <c r="C3290" s="101" t="s">
        <v>384</v>
      </c>
      <c r="D3290" s="100" t="s">
        <v>342</v>
      </c>
      <c r="E3290" s="102" t="s">
        <v>344</v>
      </c>
      <c r="F3290" s="102" t="s">
        <v>344</v>
      </c>
      <c r="G3290" s="102" t="s">
        <v>344</v>
      </c>
      <c r="H3290" s="102" t="s">
        <v>344</v>
      </c>
      <c r="I3290" s="102" t="s">
        <v>344</v>
      </c>
      <c r="J3290" s="100" t="s">
        <v>345</v>
      </c>
      <c r="K3290" s="100" t="s">
        <v>346</v>
      </c>
      <c r="L3290" s="100" t="s">
        <v>347</v>
      </c>
    </row>
    <row r="3291" spans="1:12" hidden="1" x14ac:dyDescent="0.3">
      <c r="A3291" s="100" t="s">
        <v>5276</v>
      </c>
      <c r="B3291" s="97" t="s">
        <v>1023</v>
      </c>
      <c r="C3291" s="101" t="s">
        <v>418</v>
      </c>
      <c r="D3291" s="100" t="s">
        <v>342</v>
      </c>
      <c r="E3291" s="102" t="s">
        <v>344</v>
      </c>
      <c r="F3291" s="102" t="s">
        <v>343</v>
      </c>
      <c r="G3291" s="102" t="s">
        <v>343</v>
      </c>
      <c r="H3291" s="102" t="s">
        <v>344</v>
      </c>
      <c r="I3291" s="102" t="s">
        <v>343</v>
      </c>
      <c r="J3291" s="100" t="s">
        <v>345</v>
      </c>
      <c r="K3291" s="100" t="s">
        <v>346</v>
      </c>
      <c r="L3291" s="100" t="s">
        <v>347</v>
      </c>
    </row>
    <row r="3292" spans="1:12" hidden="1" x14ac:dyDescent="0.3">
      <c r="A3292" s="100" t="s">
        <v>5277</v>
      </c>
      <c r="B3292" s="97" t="s">
        <v>751</v>
      </c>
      <c r="C3292" s="101" t="s">
        <v>849</v>
      </c>
      <c r="D3292" s="100" t="s">
        <v>351</v>
      </c>
      <c r="E3292" s="102" t="s">
        <v>393</v>
      </c>
      <c r="F3292" s="102" t="s">
        <v>393</v>
      </c>
      <c r="G3292" s="102" t="s">
        <v>393</v>
      </c>
      <c r="H3292" s="102" t="s">
        <v>393</v>
      </c>
      <c r="I3292" s="102" t="s">
        <v>393</v>
      </c>
      <c r="J3292" s="100" t="s">
        <v>345</v>
      </c>
      <c r="K3292" s="100" t="s">
        <v>346</v>
      </c>
      <c r="L3292" s="100" t="s">
        <v>347</v>
      </c>
    </row>
    <row r="3293" spans="1:12" hidden="1" x14ac:dyDescent="0.3">
      <c r="A3293" s="100" t="s">
        <v>5278</v>
      </c>
      <c r="B3293" s="97" t="s">
        <v>1730</v>
      </c>
      <c r="C3293" s="101" t="s">
        <v>1552</v>
      </c>
      <c r="D3293" s="100" t="s">
        <v>351</v>
      </c>
      <c r="E3293" s="102">
        <v>1.48</v>
      </c>
      <c r="F3293" s="102">
        <v>1.82</v>
      </c>
      <c r="G3293" s="102">
        <v>1.84</v>
      </c>
      <c r="H3293" s="102">
        <v>2.39</v>
      </c>
      <c r="I3293" s="102">
        <v>1.88</v>
      </c>
      <c r="J3293" s="100" t="s">
        <v>352</v>
      </c>
      <c r="K3293" s="100" t="s">
        <v>346</v>
      </c>
      <c r="L3293" s="100" t="s">
        <v>353</v>
      </c>
    </row>
    <row r="3294" spans="1:12" hidden="1" x14ac:dyDescent="0.3">
      <c r="A3294" s="100" t="s">
        <v>5279</v>
      </c>
      <c r="B3294" s="97" t="s">
        <v>5280</v>
      </c>
      <c r="C3294" s="101" t="s">
        <v>460</v>
      </c>
      <c r="D3294" s="100" t="s">
        <v>342</v>
      </c>
      <c r="E3294" s="102">
        <v>1.48</v>
      </c>
      <c r="F3294" s="102">
        <v>1.82</v>
      </c>
      <c r="G3294" s="102">
        <v>1.84</v>
      </c>
      <c r="H3294" s="102">
        <v>2.39</v>
      </c>
      <c r="I3294" s="102">
        <v>1.88</v>
      </c>
      <c r="J3294" s="100" t="s">
        <v>352</v>
      </c>
      <c r="K3294" s="100" t="s">
        <v>346</v>
      </c>
      <c r="L3294" s="100" t="s">
        <v>353</v>
      </c>
    </row>
    <row r="3295" spans="1:12" hidden="1" x14ac:dyDescent="0.3">
      <c r="A3295" s="100" t="s">
        <v>5281</v>
      </c>
      <c r="B3295" s="97" t="s">
        <v>4372</v>
      </c>
      <c r="C3295" s="101" t="s">
        <v>425</v>
      </c>
      <c r="D3295" s="100" t="s">
        <v>351</v>
      </c>
      <c r="E3295" s="102">
        <v>1.42</v>
      </c>
      <c r="F3295" s="102">
        <v>1.71</v>
      </c>
      <c r="G3295" s="102">
        <v>1.88</v>
      </c>
      <c r="H3295" s="102">
        <v>2.2400000000000002</v>
      </c>
      <c r="I3295" s="102">
        <v>1.81</v>
      </c>
      <c r="J3295" s="100" t="s">
        <v>352</v>
      </c>
      <c r="K3295" s="100" t="s">
        <v>346</v>
      </c>
      <c r="L3295" s="100" t="s">
        <v>353</v>
      </c>
    </row>
    <row r="3296" spans="1:12" hidden="1" x14ac:dyDescent="0.3">
      <c r="A3296" s="100" t="s">
        <v>5282</v>
      </c>
      <c r="B3296" s="97" t="s">
        <v>1050</v>
      </c>
      <c r="C3296" s="101" t="s">
        <v>1301</v>
      </c>
      <c r="D3296" s="100" t="s">
        <v>342</v>
      </c>
      <c r="E3296" s="102" t="s">
        <v>343</v>
      </c>
      <c r="F3296" s="102" t="s">
        <v>344</v>
      </c>
      <c r="G3296" s="102" t="s">
        <v>343</v>
      </c>
      <c r="H3296" s="102" t="s">
        <v>344</v>
      </c>
      <c r="I3296" s="102" t="s">
        <v>343</v>
      </c>
      <c r="J3296" s="100" t="s">
        <v>345</v>
      </c>
      <c r="K3296" s="100" t="s">
        <v>346</v>
      </c>
      <c r="L3296" s="100" t="s">
        <v>347</v>
      </c>
    </row>
    <row r="3297" spans="1:12" hidden="1" x14ac:dyDescent="0.3">
      <c r="A3297" s="100" t="s">
        <v>5283</v>
      </c>
      <c r="B3297" s="97" t="s">
        <v>5284</v>
      </c>
      <c r="C3297" s="101" t="s">
        <v>356</v>
      </c>
      <c r="D3297" s="100" t="s">
        <v>363</v>
      </c>
      <c r="E3297" s="102" t="s">
        <v>364</v>
      </c>
      <c r="F3297" s="102" t="s">
        <v>364</v>
      </c>
      <c r="G3297" s="102" t="s">
        <v>364</v>
      </c>
      <c r="H3297" s="102" t="s">
        <v>364</v>
      </c>
      <c r="I3297" s="102" t="s">
        <v>364</v>
      </c>
      <c r="J3297" s="100" t="s">
        <v>345</v>
      </c>
      <c r="K3297" s="100" t="s">
        <v>346</v>
      </c>
      <c r="L3297" s="100" t="s">
        <v>347</v>
      </c>
    </row>
    <row r="3298" spans="1:12" hidden="1" x14ac:dyDescent="0.3">
      <c r="A3298" s="100" t="s">
        <v>5285</v>
      </c>
      <c r="B3298" s="97" t="s">
        <v>758</v>
      </c>
      <c r="C3298" s="101" t="s">
        <v>547</v>
      </c>
      <c r="D3298" s="100" t="s">
        <v>351</v>
      </c>
      <c r="E3298" s="102" t="s">
        <v>343</v>
      </c>
      <c r="F3298" s="102" t="s">
        <v>432</v>
      </c>
      <c r="G3298" s="102" t="s">
        <v>343</v>
      </c>
      <c r="H3298" s="102" t="s">
        <v>344</v>
      </c>
      <c r="I3298" s="102" t="s">
        <v>343</v>
      </c>
      <c r="J3298" s="100" t="s">
        <v>484</v>
      </c>
      <c r="K3298" s="100" t="s">
        <v>346</v>
      </c>
      <c r="L3298" s="100" t="s">
        <v>347</v>
      </c>
    </row>
    <row r="3299" spans="1:12" hidden="1" x14ac:dyDescent="0.3">
      <c r="A3299" s="100" t="s">
        <v>5286</v>
      </c>
      <c r="B3299" s="97" t="s">
        <v>4104</v>
      </c>
      <c r="C3299" s="101" t="s">
        <v>493</v>
      </c>
      <c r="D3299" s="100" t="s">
        <v>342</v>
      </c>
      <c r="E3299" s="102">
        <v>1.36</v>
      </c>
      <c r="F3299" s="102">
        <v>1.77</v>
      </c>
      <c r="G3299" s="102">
        <v>2.09</v>
      </c>
      <c r="H3299" s="102">
        <v>2.2599999999999998</v>
      </c>
      <c r="I3299" s="102">
        <v>1.87</v>
      </c>
      <c r="J3299" s="100" t="s">
        <v>352</v>
      </c>
      <c r="K3299" s="100" t="s">
        <v>346</v>
      </c>
      <c r="L3299" s="100" t="s">
        <v>353</v>
      </c>
    </row>
    <row r="3300" spans="1:12" hidden="1" x14ac:dyDescent="0.3">
      <c r="A3300" s="100" t="s">
        <v>5287</v>
      </c>
      <c r="B3300" s="97" t="s">
        <v>745</v>
      </c>
      <c r="C3300" s="101" t="s">
        <v>473</v>
      </c>
      <c r="D3300" s="100" t="s">
        <v>342</v>
      </c>
      <c r="E3300" s="102">
        <v>1.48</v>
      </c>
      <c r="F3300" s="102">
        <v>1.82</v>
      </c>
      <c r="G3300" s="102">
        <v>1.84</v>
      </c>
      <c r="H3300" s="102">
        <v>2.39</v>
      </c>
      <c r="I3300" s="102">
        <v>1.88</v>
      </c>
      <c r="J3300" s="100" t="s">
        <v>352</v>
      </c>
      <c r="K3300" s="100" t="s">
        <v>346</v>
      </c>
      <c r="L3300" s="100" t="s">
        <v>353</v>
      </c>
    </row>
    <row r="3301" spans="1:12" hidden="1" x14ac:dyDescent="0.3">
      <c r="A3301" s="100" t="s">
        <v>5288</v>
      </c>
      <c r="B3301" s="97" t="s">
        <v>5289</v>
      </c>
      <c r="C3301" s="101" t="s">
        <v>384</v>
      </c>
      <c r="D3301" s="100" t="s">
        <v>363</v>
      </c>
      <c r="E3301" s="102" t="s">
        <v>364</v>
      </c>
      <c r="F3301" s="102" t="s">
        <v>364</v>
      </c>
      <c r="G3301" s="102" t="s">
        <v>364</v>
      </c>
      <c r="H3301" s="102" t="s">
        <v>364</v>
      </c>
      <c r="I3301" s="102" t="s">
        <v>364</v>
      </c>
      <c r="J3301" s="100" t="s">
        <v>345</v>
      </c>
      <c r="K3301" s="100" t="s">
        <v>346</v>
      </c>
      <c r="L3301" s="100" t="s">
        <v>347</v>
      </c>
    </row>
    <row r="3302" spans="1:12" hidden="1" x14ac:dyDescent="0.3">
      <c r="A3302" s="100" t="s">
        <v>5290</v>
      </c>
      <c r="B3302" s="97" t="s">
        <v>3939</v>
      </c>
      <c r="C3302" s="101" t="s">
        <v>368</v>
      </c>
      <c r="D3302" s="100" t="s">
        <v>342</v>
      </c>
      <c r="E3302" s="102" t="s">
        <v>432</v>
      </c>
      <c r="F3302" s="102" t="s">
        <v>344</v>
      </c>
      <c r="G3302" s="102" t="s">
        <v>344</v>
      </c>
      <c r="H3302" s="102" t="s">
        <v>344</v>
      </c>
      <c r="I3302" s="102" t="s">
        <v>344</v>
      </c>
      <c r="J3302" s="100" t="s">
        <v>345</v>
      </c>
      <c r="K3302" s="100" t="s">
        <v>346</v>
      </c>
      <c r="L3302" s="100" t="s">
        <v>347</v>
      </c>
    </row>
    <row r="3303" spans="1:12" hidden="1" x14ac:dyDescent="0.3">
      <c r="A3303" s="100" t="s">
        <v>5291</v>
      </c>
      <c r="B3303" s="97" t="s">
        <v>4819</v>
      </c>
      <c r="C3303" s="101" t="s">
        <v>514</v>
      </c>
      <c r="D3303" s="100" t="s">
        <v>342</v>
      </c>
      <c r="E3303" s="102">
        <v>2.3359999999999999</v>
      </c>
      <c r="F3303" s="102">
        <v>2.2200000000000002</v>
      </c>
      <c r="G3303" s="102">
        <v>2.0819999999999999</v>
      </c>
      <c r="H3303" s="102">
        <v>2.3660000000000001</v>
      </c>
      <c r="I3303" s="102">
        <v>2.2509999999999999</v>
      </c>
      <c r="J3303" s="100" t="s">
        <v>435</v>
      </c>
      <c r="K3303" s="100" t="s">
        <v>346</v>
      </c>
      <c r="L3303" s="100" t="s">
        <v>353</v>
      </c>
    </row>
    <row r="3304" spans="1:12" hidden="1" x14ac:dyDescent="0.3">
      <c r="A3304" s="100" t="s">
        <v>5292</v>
      </c>
      <c r="B3304" s="97" t="s">
        <v>660</v>
      </c>
      <c r="C3304" s="101" t="s">
        <v>791</v>
      </c>
      <c r="D3304" s="100" t="s">
        <v>351</v>
      </c>
      <c r="E3304" s="102" t="s">
        <v>344</v>
      </c>
      <c r="F3304" s="102" t="s">
        <v>343</v>
      </c>
      <c r="G3304" s="102" t="s">
        <v>343</v>
      </c>
      <c r="H3304" s="102" t="s">
        <v>344</v>
      </c>
      <c r="I3304" s="102" t="s">
        <v>343</v>
      </c>
      <c r="J3304" s="100" t="s">
        <v>345</v>
      </c>
      <c r="K3304" s="100" t="s">
        <v>346</v>
      </c>
      <c r="L3304" s="100" t="s">
        <v>347</v>
      </c>
    </row>
    <row r="3305" spans="1:12" hidden="1" x14ac:dyDescent="0.3">
      <c r="A3305" s="100" t="s">
        <v>5293</v>
      </c>
      <c r="B3305" s="97" t="s">
        <v>568</v>
      </c>
      <c r="C3305" s="101" t="s">
        <v>341</v>
      </c>
      <c r="D3305" s="100" t="s">
        <v>342</v>
      </c>
      <c r="E3305" s="102" t="s">
        <v>343</v>
      </c>
      <c r="F3305" s="102" t="s">
        <v>343</v>
      </c>
      <c r="G3305" s="102" t="s">
        <v>343</v>
      </c>
      <c r="H3305" s="102" t="s">
        <v>344</v>
      </c>
      <c r="I3305" s="102" t="s">
        <v>343</v>
      </c>
      <c r="J3305" s="100" t="s">
        <v>345</v>
      </c>
      <c r="K3305" s="100" t="s">
        <v>346</v>
      </c>
      <c r="L3305" s="100" t="s">
        <v>347</v>
      </c>
    </row>
    <row r="3306" spans="1:12" hidden="1" x14ac:dyDescent="0.3">
      <c r="A3306" s="100" t="s">
        <v>5294</v>
      </c>
      <c r="B3306" s="97" t="s">
        <v>5295</v>
      </c>
      <c r="C3306" s="101" t="s">
        <v>425</v>
      </c>
      <c r="D3306" s="100" t="s">
        <v>351</v>
      </c>
      <c r="E3306" s="102">
        <v>1.48</v>
      </c>
      <c r="F3306" s="102">
        <v>1.82</v>
      </c>
      <c r="G3306" s="102">
        <v>1.84</v>
      </c>
      <c r="H3306" s="102">
        <v>2.39</v>
      </c>
      <c r="I3306" s="102">
        <v>1.88</v>
      </c>
      <c r="J3306" s="100" t="s">
        <v>352</v>
      </c>
      <c r="K3306" s="100" t="s">
        <v>346</v>
      </c>
      <c r="L3306" s="100" t="s">
        <v>353</v>
      </c>
    </row>
    <row r="3307" spans="1:12" hidden="1" x14ac:dyDescent="0.3">
      <c r="A3307" s="100" t="s">
        <v>5296</v>
      </c>
      <c r="B3307" s="97" t="s">
        <v>698</v>
      </c>
      <c r="C3307" s="101" t="s">
        <v>371</v>
      </c>
      <c r="D3307" s="100" t="s">
        <v>342</v>
      </c>
      <c r="E3307" s="102">
        <v>1.48</v>
      </c>
      <c r="F3307" s="102">
        <v>1.82</v>
      </c>
      <c r="G3307" s="102">
        <v>1.84</v>
      </c>
      <c r="H3307" s="102">
        <v>2.39</v>
      </c>
      <c r="I3307" s="102">
        <v>1.88</v>
      </c>
      <c r="J3307" s="100" t="s">
        <v>352</v>
      </c>
      <c r="K3307" s="100" t="s">
        <v>346</v>
      </c>
      <c r="L3307" s="100" t="s">
        <v>353</v>
      </c>
    </row>
    <row r="3308" spans="1:12" hidden="1" x14ac:dyDescent="0.3">
      <c r="A3308" s="100" t="s">
        <v>5297</v>
      </c>
      <c r="B3308" s="97" t="s">
        <v>2997</v>
      </c>
      <c r="C3308" s="101" t="s">
        <v>528</v>
      </c>
      <c r="D3308" s="100" t="s">
        <v>351</v>
      </c>
      <c r="E3308" s="102">
        <v>1.48</v>
      </c>
      <c r="F3308" s="102">
        <v>1.82</v>
      </c>
      <c r="G3308" s="102">
        <v>1.84</v>
      </c>
      <c r="H3308" s="102">
        <v>2.39</v>
      </c>
      <c r="I3308" s="102">
        <v>1.88</v>
      </c>
      <c r="J3308" s="100" t="s">
        <v>352</v>
      </c>
      <c r="K3308" s="100" t="s">
        <v>346</v>
      </c>
      <c r="L3308" s="100" t="s">
        <v>353</v>
      </c>
    </row>
    <row r="3309" spans="1:12" hidden="1" x14ac:dyDescent="0.3">
      <c r="A3309" s="100" t="s">
        <v>5298</v>
      </c>
      <c r="B3309" s="97" t="s">
        <v>472</v>
      </c>
      <c r="C3309" s="101" t="s">
        <v>356</v>
      </c>
      <c r="D3309" s="100" t="s">
        <v>342</v>
      </c>
      <c r="E3309" s="102">
        <v>1.79</v>
      </c>
      <c r="F3309" s="102">
        <v>2.15</v>
      </c>
      <c r="G3309" s="102">
        <v>2.2999999999999998</v>
      </c>
      <c r="H3309" s="102">
        <v>2.2799999999999998</v>
      </c>
      <c r="I3309" s="102">
        <v>2.13</v>
      </c>
      <c r="J3309" s="100" t="s">
        <v>352</v>
      </c>
      <c r="K3309" s="100" t="s">
        <v>346</v>
      </c>
      <c r="L3309" s="100" t="s">
        <v>353</v>
      </c>
    </row>
    <row r="3310" spans="1:12" hidden="1" x14ac:dyDescent="0.3">
      <c r="A3310" s="100" t="s">
        <v>5299</v>
      </c>
      <c r="B3310" s="97" t="s">
        <v>5300</v>
      </c>
      <c r="C3310" s="101" t="s">
        <v>356</v>
      </c>
      <c r="D3310" s="100" t="s">
        <v>351</v>
      </c>
      <c r="E3310" s="102">
        <v>1.53</v>
      </c>
      <c r="F3310" s="102">
        <v>1.99</v>
      </c>
      <c r="G3310" s="102">
        <v>2.16</v>
      </c>
      <c r="H3310" s="102">
        <v>2.34</v>
      </c>
      <c r="I3310" s="102">
        <v>2.0099999999999998</v>
      </c>
      <c r="J3310" s="100" t="s">
        <v>352</v>
      </c>
      <c r="K3310" s="100" t="s">
        <v>346</v>
      </c>
      <c r="L3310" s="100" t="s">
        <v>353</v>
      </c>
    </row>
    <row r="3311" spans="1:12" hidden="1" x14ac:dyDescent="0.3">
      <c r="A3311" s="100" t="s">
        <v>5301</v>
      </c>
      <c r="B3311" s="97" t="s">
        <v>5302</v>
      </c>
      <c r="C3311" s="101" t="s">
        <v>368</v>
      </c>
      <c r="D3311" s="100" t="s">
        <v>342</v>
      </c>
      <c r="E3311" s="102" t="s">
        <v>432</v>
      </c>
      <c r="F3311" s="102" t="s">
        <v>344</v>
      </c>
      <c r="G3311" s="102" t="s">
        <v>344</v>
      </c>
      <c r="H3311" s="102" t="s">
        <v>344</v>
      </c>
      <c r="I3311" s="102" t="s">
        <v>344</v>
      </c>
      <c r="J3311" s="100" t="s">
        <v>345</v>
      </c>
      <c r="K3311" s="100" t="s">
        <v>346</v>
      </c>
      <c r="L3311" s="100" t="s">
        <v>347</v>
      </c>
    </row>
    <row r="3312" spans="1:12" hidden="1" x14ac:dyDescent="0.3">
      <c r="A3312" s="100" t="s">
        <v>5303</v>
      </c>
      <c r="B3312" s="97" t="s">
        <v>1356</v>
      </c>
      <c r="C3312" s="101" t="s">
        <v>552</v>
      </c>
      <c r="D3312" s="100" t="s">
        <v>342</v>
      </c>
      <c r="E3312" s="102">
        <v>1.48</v>
      </c>
      <c r="F3312" s="102">
        <v>1.82</v>
      </c>
      <c r="G3312" s="102">
        <v>1.84</v>
      </c>
      <c r="H3312" s="102">
        <v>2.39</v>
      </c>
      <c r="I3312" s="102">
        <v>1.88</v>
      </c>
      <c r="J3312" s="100" t="s">
        <v>352</v>
      </c>
      <c r="K3312" s="100" t="s">
        <v>346</v>
      </c>
      <c r="L3312" s="100" t="s">
        <v>353</v>
      </c>
    </row>
    <row r="3313" spans="1:12" hidden="1" x14ac:dyDescent="0.3">
      <c r="A3313" s="100" t="s">
        <v>5304</v>
      </c>
      <c r="B3313" s="97" t="s">
        <v>1730</v>
      </c>
      <c r="C3313" s="101" t="s">
        <v>418</v>
      </c>
      <c r="D3313" s="100" t="s">
        <v>351</v>
      </c>
      <c r="E3313" s="102">
        <v>1.48</v>
      </c>
      <c r="F3313" s="102">
        <v>1.82</v>
      </c>
      <c r="G3313" s="102">
        <v>1.84</v>
      </c>
      <c r="H3313" s="102">
        <v>2.39</v>
      </c>
      <c r="I3313" s="102">
        <v>1.88</v>
      </c>
      <c r="J3313" s="100" t="s">
        <v>352</v>
      </c>
      <c r="K3313" s="100" t="s">
        <v>346</v>
      </c>
      <c r="L3313" s="100" t="s">
        <v>353</v>
      </c>
    </row>
    <row r="3314" spans="1:12" hidden="1" x14ac:dyDescent="0.3">
      <c r="A3314" s="100" t="s">
        <v>5305</v>
      </c>
      <c r="B3314" s="97" t="s">
        <v>5306</v>
      </c>
      <c r="C3314" s="101" t="s">
        <v>381</v>
      </c>
      <c r="D3314" s="100" t="s">
        <v>351</v>
      </c>
      <c r="E3314" s="102" t="s">
        <v>364</v>
      </c>
      <c r="F3314" s="102" t="s">
        <v>364</v>
      </c>
      <c r="G3314" s="102" t="s">
        <v>364</v>
      </c>
      <c r="H3314" s="102" t="s">
        <v>364</v>
      </c>
      <c r="I3314" s="102" t="s">
        <v>364</v>
      </c>
      <c r="J3314" s="100" t="s">
        <v>345</v>
      </c>
      <c r="K3314" s="100" t="s">
        <v>346</v>
      </c>
      <c r="L3314" s="100" t="s">
        <v>347</v>
      </c>
    </row>
    <row r="3315" spans="1:12" hidden="1" x14ac:dyDescent="0.3">
      <c r="A3315" s="100" t="s">
        <v>5307</v>
      </c>
      <c r="B3315" s="97" t="s">
        <v>554</v>
      </c>
      <c r="C3315" s="101" t="s">
        <v>371</v>
      </c>
      <c r="D3315" s="100" t="s">
        <v>342</v>
      </c>
      <c r="E3315" s="102" t="s">
        <v>344</v>
      </c>
      <c r="F3315" s="102" t="s">
        <v>344</v>
      </c>
      <c r="G3315" s="102" t="s">
        <v>343</v>
      </c>
      <c r="H3315" s="102" t="s">
        <v>344</v>
      </c>
      <c r="I3315" s="102" t="s">
        <v>343</v>
      </c>
      <c r="J3315" s="100" t="s">
        <v>345</v>
      </c>
      <c r="K3315" s="100" t="s">
        <v>346</v>
      </c>
      <c r="L3315" s="100" t="s">
        <v>347</v>
      </c>
    </row>
    <row r="3316" spans="1:12" hidden="1" x14ac:dyDescent="0.3">
      <c r="A3316" s="100" t="s">
        <v>5308</v>
      </c>
      <c r="B3316" s="97" t="s">
        <v>5309</v>
      </c>
      <c r="C3316" s="101" t="s">
        <v>460</v>
      </c>
      <c r="D3316" s="100" t="s">
        <v>351</v>
      </c>
      <c r="E3316" s="102">
        <v>1.73</v>
      </c>
      <c r="F3316" s="102">
        <v>1.41</v>
      </c>
      <c r="G3316" s="102">
        <v>1.73</v>
      </c>
      <c r="H3316" s="102">
        <v>1.73</v>
      </c>
      <c r="I3316" s="102">
        <v>1.65</v>
      </c>
      <c r="J3316" s="100" t="s">
        <v>352</v>
      </c>
      <c r="K3316" s="100" t="s">
        <v>346</v>
      </c>
      <c r="L3316" s="100" t="s">
        <v>353</v>
      </c>
    </row>
    <row r="3317" spans="1:12" hidden="1" x14ac:dyDescent="0.3">
      <c r="A3317" s="100" t="s">
        <v>5310</v>
      </c>
      <c r="B3317" s="97" t="s">
        <v>1258</v>
      </c>
      <c r="C3317" s="101" t="s">
        <v>726</v>
      </c>
      <c r="D3317" s="100" t="s">
        <v>351</v>
      </c>
      <c r="E3317" s="102" t="s">
        <v>393</v>
      </c>
      <c r="F3317" s="102" t="s">
        <v>393</v>
      </c>
      <c r="G3317" s="102" t="s">
        <v>393</v>
      </c>
      <c r="H3317" s="102" t="s">
        <v>393</v>
      </c>
      <c r="I3317" s="102" t="s">
        <v>393</v>
      </c>
      <c r="J3317" s="100" t="s">
        <v>345</v>
      </c>
      <c r="K3317" s="100" t="s">
        <v>346</v>
      </c>
      <c r="L3317" s="100" t="s">
        <v>347</v>
      </c>
    </row>
    <row r="3318" spans="1:12" hidden="1" x14ac:dyDescent="0.3">
      <c r="A3318" s="100" t="s">
        <v>5311</v>
      </c>
      <c r="B3318" s="97" t="s">
        <v>3632</v>
      </c>
      <c r="C3318" s="101" t="s">
        <v>384</v>
      </c>
      <c r="D3318" s="100" t="s">
        <v>351</v>
      </c>
      <c r="E3318" s="102" t="s">
        <v>344</v>
      </c>
      <c r="F3318" s="102" t="s">
        <v>344</v>
      </c>
      <c r="G3318" s="102" t="s">
        <v>344</v>
      </c>
      <c r="H3318" s="102" t="s">
        <v>344</v>
      </c>
      <c r="I3318" s="102" t="s">
        <v>344</v>
      </c>
      <c r="J3318" s="100" t="s">
        <v>345</v>
      </c>
      <c r="K3318" s="100" t="s">
        <v>346</v>
      </c>
      <c r="L3318" s="100" t="s">
        <v>347</v>
      </c>
    </row>
    <row r="3319" spans="1:12" hidden="1" x14ac:dyDescent="0.3">
      <c r="A3319" s="100" t="s">
        <v>5312</v>
      </c>
      <c r="B3319" s="97" t="s">
        <v>5313</v>
      </c>
      <c r="C3319" s="101" t="s">
        <v>356</v>
      </c>
      <c r="D3319" s="100" t="s">
        <v>351</v>
      </c>
      <c r="E3319" s="102" t="s">
        <v>364</v>
      </c>
      <c r="F3319" s="102" t="s">
        <v>364</v>
      </c>
      <c r="G3319" s="102" t="s">
        <v>364</v>
      </c>
      <c r="H3319" s="102" t="s">
        <v>364</v>
      </c>
      <c r="I3319" s="102" t="s">
        <v>364</v>
      </c>
      <c r="J3319" s="100" t="s">
        <v>345</v>
      </c>
      <c r="K3319" s="100" t="s">
        <v>346</v>
      </c>
      <c r="L3319" s="100" t="s">
        <v>347</v>
      </c>
    </row>
    <row r="3320" spans="1:12" hidden="1" x14ac:dyDescent="0.3">
      <c r="A3320" s="100" t="s">
        <v>5314</v>
      </c>
      <c r="B3320" s="97" t="s">
        <v>5315</v>
      </c>
      <c r="C3320" s="101" t="s">
        <v>356</v>
      </c>
      <c r="D3320" s="100" t="s">
        <v>342</v>
      </c>
      <c r="E3320" s="102" t="s">
        <v>432</v>
      </c>
      <c r="F3320" s="102" t="s">
        <v>432</v>
      </c>
      <c r="G3320" s="102" t="s">
        <v>344</v>
      </c>
      <c r="H3320" s="102" t="s">
        <v>432</v>
      </c>
      <c r="I3320" s="102" t="s">
        <v>344</v>
      </c>
      <c r="J3320" s="100" t="s">
        <v>345</v>
      </c>
      <c r="K3320" s="100" t="s">
        <v>346</v>
      </c>
      <c r="L3320" s="100" t="s">
        <v>347</v>
      </c>
    </row>
    <row r="3321" spans="1:12" hidden="1" x14ac:dyDescent="0.3">
      <c r="A3321" s="100" t="s">
        <v>5316</v>
      </c>
      <c r="B3321" s="97" t="s">
        <v>941</v>
      </c>
      <c r="C3321" s="101" t="s">
        <v>425</v>
      </c>
      <c r="D3321" s="100" t="s">
        <v>351</v>
      </c>
      <c r="E3321" s="102">
        <v>1.48</v>
      </c>
      <c r="F3321" s="102">
        <v>1.82</v>
      </c>
      <c r="G3321" s="102">
        <v>1.84</v>
      </c>
      <c r="H3321" s="102">
        <v>2.39</v>
      </c>
      <c r="I3321" s="102">
        <v>1.88</v>
      </c>
      <c r="J3321" s="100" t="s">
        <v>352</v>
      </c>
      <c r="K3321" s="100" t="s">
        <v>346</v>
      </c>
      <c r="L3321" s="100" t="s">
        <v>353</v>
      </c>
    </row>
    <row r="3322" spans="1:12" hidden="1" x14ac:dyDescent="0.3">
      <c r="A3322" s="100" t="s">
        <v>5317</v>
      </c>
      <c r="B3322" s="97" t="s">
        <v>388</v>
      </c>
      <c r="C3322" s="101" t="s">
        <v>523</v>
      </c>
      <c r="D3322" s="100" t="s">
        <v>351</v>
      </c>
      <c r="E3322" s="102">
        <v>1.48</v>
      </c>
      <c r="F3322" s="102">
        <v>1.82</v>
      </c>
      <c r="G3322" s="102">
        <v>1.84</v>
      </c>
      <c r="H3322" s="102">
        <v>2.39</v>
      </c>
      <c r="I3322" s="102">
        <v>1.88</v>
      </c>
      <c r="J3322" s="100" t="s">
        <v>352</v>
      </c>
      <c r="K3322" s="100" t="s">
        <v>346</v>
      </c>
      <c r="L3322" s="100" t="s">
        <v>353</v>
      </c>
    </row>
    <row r="3323" spans="1:12" hidden="1" x14ac:dyDescent="0.3">
      <c r="A3323" s="100" t="s">
        <v>5318</v>
      </c>
      <c r="B3323" s="97" t="s">
        <v>2140</v>
      </c>
      <c r="C3323" s="101" t="s">
        <v>360</v>
      </c>
      <c r="D3323" s="100" t="s">
        <v>342</v>
      </c>
      <c r="E3323" s="102">
        <v>1.37</v>
      </c>
      <c r="F3323" s="102">
        <v>1.77</v>
      </c>
      <c r="G3323" s="102">
        <v>1.89</v>
      </c>
      <c r="H3323" s="102">
        <v>2.1800000000000002</v>
      </c>
      <c r="I3323" s="102">
        <v>1.8</v>
      </c>
      <c r="J3323" s="100" t="s">
        <v>352</v>
      </c>
      <c r="K3323" s="100" t="s">
        <v>346</v>
      </c>
      <c r="L3323" s="100" t="s">
        <v>353</v>
      </c>
    </row>
    <row r="3324" spans="1:12" hidden="1" x14ac:dyDescent="0.3">
      <c r="A3324" s="100" t="s">
        <v>5319</v>
      </c>
      <c r="B3324" s="97" t="s">
        <v>1773</v>
      </c>
      <c r="C3324" s="101" t="s">
        <v>769</v>
      </c>
      <c r="D3324" s="100" t="s">
        <v>351</v>
      </c>
      <c r="E3324" s="102" t="s">
        <v>343</v>
      </c>
      <c r="F3324" s="102" t="s">
        <v>432</v>
      </c>
      <c r="G3324" s="102" t="s">
        <v>343</v>
      </c>
      <c r="H3324" s="102" t="s">
        <v>344</v>
      </c>
      <c r="I3324" s="102" t="s">
        <v>343</v>
      </c>
      <c r="J3324" s="100" t="s">
        <v>345</v>
      </c>
      <c r="K3324" s="100" t="s">
        <v>346</v>
      </c>
      <c r="L3324" s="100" t="s">
        <v>347</v>
      </c>
    </row>
    <row r="3325" spans="1:12" hidden="1" x14ac:dyDescent="0.3">
      <c r="A3325" s="100" t="s">
        <v>5320</v>
      </c>
      <c r="B3325" s="97" t="s">
        <v>5321</v>
      </c>
      <c r="C3325" s="101" t="s">
        <v>356</v>
      </c>
      <c r="D3325" s="100" t="s">
        <v>351</v>
      </c>
      <c r="E3325" s="102" t="s">
        <v>364</v>
      </c>
      <c r="F3325" s="102" t="s">
        <v>364</v>
      </c>
      <c r="G3325" s="102" t="s">
        <v>364</v>
      </c>
      <c r="H3325" s="102" t="s">
        <v>364</v>
      </c>
      <c r="I3325" s="102" t="s">
        <v>364</v>
      </c>
      <c r="J3325" s="100" t="s">
        <v>345</v>
      </c>
      <c r="K3325" s="100" t="s">
        <v>346</v>
      </c>
      <c r="L3325" s="100" t="s">
        <v>347</v>
      </c>
    </row>
    <row r="3326" spans="1:12" hidden="1" x14ac:dyDescent="0.3">
      <c r="A3326" s="100" t="s">
        <v>5322</v>
      </c>
      <c r="B3326" s="97" t="s">
        <v>720</v>
      </c>
      <c r="C3326" s="101" t="s">
        <v>791</v>
      </c>
      <c r="D3326" s="100" t="s">
        <v>351</v>
      </c>
      <c r="E3326" s="102" t="s">
        <v>343</v>
      </c>
      <c r="F3326" s="102" t="s">
        <v>343</v>
      </c>
      <c r="G3326" s="102" t="s">
        <v>343</v>
      </c>
      <c r="H3326" s="102" t="s">
        <v>344</v>
      </c>
      <c r="I3326" s="102" t="s">
        <v>343</v>
      </c>
      <c r="J3326" s="100" t="s">
        <v>345</v>
      </c>
      <c r="K3326" s="100" t="s">
        <v>346</v>
      </c>
      <c r="L3326" s="100" t="s">
        <v>347</v>
      </c>
    </row>
    <row r="3327" spans="1:12" hidden="1" x14ac:dyDescent="0.3">
      <c r="A3327" s="100" t="s">
        <v>5323</v>
      </c>
      <c r="B3327" s="97" t="s">
        <v>930</v>
      </c>
      <c r="C3327" s="101" t="s">
        <v>743</v>
      </c>
      <c r="D3327" s="100" t="s">
        <v>351</v>
      </c>
      <c r="E3327" s="102">
        <v>1.48</v>
      </c>
      <c r="F3327" s="102">
        <v>1.82</v>
      </c>
      <c r="G3327" s="102">
        <v>1.84</v>
      </c>
      <c r="H3327" s="102">
        <v>2.39</v>
      </c>
      <c r="I3327" s="102">
        <v>1.88</v>
      </c>
      <c r="J3327" s="100" t="s">
        <v>352</v>
      </c>
      <c r="K3327" s="100" t="s">
        <v>346</v>
      </c>
      <c r="L3327" s="100" t="s">
        <v>353</v>
      </c>
    </row>
    <row r="3328" spans="1:12" hidden="1" x14ac:dyDescent="0.3">
      <c r="A3328" s="100" t="s">
        <v>5324</v>
      </c>
      <c r="B3328" s="97" t="s">
        <v>391</v>
      </c>
      <c r="C3328" s="101" t="s">
        <v>405</v>
      </c>
      <c r="D3328" s="100" t="s">
        <v>351</v>
      </c>
      <c r="E3328" s="102" t="s">
        <v>393</v>
      </c>
      <c r="F3328" s="102" t="s">
        <v>393</v>
      </c>
      <c r="G3328" s="102" t="s">
        <v>393</v>
      </c>
      <c r="H3328" s="102" t="s">
        <v>393</v>
      </c>
      <c r="I3328" s="102" t="s">
        <v>393</v>
      </c>
      <c r="J3328" s="100" t="s">
        <v>345</v>
      </c>
      <c r="K3328" s="100" t="s">
        <v>346</v>
      </c>
      <c r="L3328" s="100" t="s">
        <v>347</v>
      </c>
    </row>
    <row r="3329" spans="1:12" hidden="1" x14ac:dyDescent="0.3">
      <c r="A3329" s="100" t="s">
        <v>5325</v>
      </c>
      <c r="B3329" s="97" t="s">
        <v>574</v>
      </c>
      <c r="C3329" s="101" t="s">
        <v>686</v>
      </c>
      <c r="D3329" s="100" t="s">
        <v>351</v>
      </c>
      <c r="E3329" s="102" t="s">
        <v>343</v>
      </c>
      <c r="F3329" s="102" t="s">
        <v>343</v>
      </c>
      <c r="G3329" s="102" t="s">
        <v>343</v>
      </c>
      <c r="H3329" s="102" t="s">
        <v>344</v>
      </c>
      <c r="I3329" s="102" t="s">
        <v>343</v>
      </c>
      <c r="J3329" s="100" t="s">
        <v>345</v>
      </c>
      <c r="K3329" s="100" t="s">
        <v>346</v>
      </c>
      <c r="L3329" s="100" t="s">
        <v>347</v>
      </c>
    </row>
    <row r="3330" spans="1:12" hidden="1" x14ac:dyDescent="0.3">
      <c r="A3330" s="100" t="s">
        <v>5326</v>
      </c>
      <c r="B3330" s="97" t="s">
        <v>428</v>
      </c>
      <c r="C3330" s="101" t="s">
        <v>686</v>
      </c>
      <c r="D3330" s="100" t="s">
        <v>351</v>
      </c>
      <c r="E3330" s="102" t="s">
        <v>344</v>
      </c>
      <c r="F3330" s="102" t="s">
        <v>343</v>
      </c>
      <c r="G3330" s="102" t="s">
        <v>343</v>
      </c>
      <c r="H3330" s="102" t="s">
        <v>344</v>
      </c>
      <c r="I3330" s="102" t="s">
        <v>343</v>
      </c>
      <c r="J3330" s="100" t="s">
        <v>345</v>
      </c>
      <c r="K3330" s="100" t="s">
        <v>346</v>
      </c>
      <c r="L3330" s="100" t="s">
        <v>347</v>
      </c>
    </row>
    <row r="3331" spans="1:12" hidden="1" x14ac:dyDescent="0.3">
      <c r="A3331" s="100" t="s">
        <v>5327</v>
      </c>
      <c r="B3331" s="97" t="s">
        <v>5328</v>
      </c>
      <c r="C3331" s="101" t="s">
        <v>496</v>
      </c>
      <c r="D3331" s="100" t="s">
        <v>351</v>
      </c>
      <c r="E3331" s="102">
        <v>1.36</v>
      </c>
      <c r="F3331" s="102">
        <v>1.94</v>
      </c>
      <c r="G3331" s="102">
        <v>1.82</v>
      </c>
      <c r="H3331" s="102">
        <v>2.2799999999999998</v>
      </c>
      <c r="I3331" s="102">
        <v>1.85</v>
      </c>
      <c r="J3331" s="100" t="s">
        <v>352</v>
      </c>
      <c r="K3331" s="100" t="s">
        <v>346</v>
      </c>
      <c r="L3331" s="100" t="s">
        <v>353</v>
      </c>
    </row>
    <row r="3332" spans="1:12" hidden="1" x14ac:dyDescent="0.3">
      <c r="A3332" s="100" t="s">
        <v>5329</v>
      </c>
      <c r="B3332" s="97" t="s">
        <v>2627</v>
      </c>
      <c r="C3332" s="101" t="s">
        <v>399</v>
      </c>
      <c r="D3332" s="100" t="s">
        <v>351</v>
      </c>
      <c r="E3332" s="102">
        <v>1.56</v>
      </c>
      <c r="F3332" s="102">
        <v>1.89</v>
      </c>
      <c r="G3332" s="102">
        <v>1.98</v>
      </c>
      <c r="H3332" s="102">
        <v>2.23</v>
      </c>
      <c r="I3332" s="102">
        <v>1.91</v>
      </c>
      <c r="J3332" s="100" t="s">
        <v>352</v>
      </c>
      <c r="K3332" s="100" t="s">
        <v>346</v>
      </c>
      <c r="L3332" s="100" t="s">
        <v>353</v>
      </c>
    </row>
    <row r="3333" spans="1:12" hidden="1" x14ac:dyDescent="0.3">
      <c r="A3333" s="100" t="s">
        <v>5330</v>
      </c>
      <c r="B3333" s="97" t="s">
        <v>946</v>
      </c>
      <c r="C3333" s="101" t="s">
        <v>378</v>
      </c>
      <c r="D3333" s="100" t="s">
        <v>342</v>
      </c>
      <c r="E3333" s="102">
        <v>2.0379999999999998</v>
      </c>
      <c r="F3333" s="102" t="s">
        <v>344</v>
      </c>
      <c r="G3333" s="102">
        <v>1.27</v>
      </c>
      <c r="H3333" s="102">
        <v>2.8</v>
      </c>
      <c r="I3333" s="102">
        <v>2.0270000000000001</v>
      </c>
      <c r="J3333" s="100" t="s">
        <v>477</v>
      </c>
      <c r="K3333" s="100" t="s">
        <v>346</v>
      </c>
      <c r="L3333" s="100" t="s">
        <v>353</v>
      </c>
    </row>
    <row r="3334" spans="1:12" hidden="1" x14ac:dyDescent="0.3">
      <c r="A3334" s="100" t="s">
        <v>5331</v>
      </c>
      <c r="B3334" s="97" t="s">
        <v>2657</v>
      </c>
      <c r="C3334" s="101" t="s">
        <v>384</v>
      </c>
      <c r="D3334" s="100" t="s">
        <v>351</v>
      </c>
      <c r="E3334" s="102" t="s">
        <v>344</v>
      </c>
      <c r="F3334" s="102" t="s">
        <v>344</v>
      </c>
      <c r="G3334" s="102" t="s">
        <v>344</v>
      </c>
      <c r="H3334" s="102" t="s">
        <v>344</v>
      </c>
      <c r="I3334" s="102" t="s">
        <v>344</v>
      </c>
      <c r="J3334" s="100" t="s">
        <v>345</v>
      </c>
      <c r="K3334" s="100" t="s">
        <v>346</v>
      </c>
      <c r="L3334" s="100" t="s">
        <v>347</v>
      </c>
    </row>
    <row r="3335" spans="1:12" hidden="1" x14ac:dyDescent="0.3">
      <c r="A3335" s="100" t="s">
        <v>5332</v>
      </c>
      <c r="B3335" s="97" t="s">
        <v>1427</v>
      </c>
      <c r="C3335" s="101" t="s">
        <v>350</v>
      </c>
      <c r="D3335" s="100" t="s">
        <v>342</v>
      </c>
      <c r="E3335" s="102">
        <v>1.48</v>
      </c>
      <c r="F3335" s="102">
        <v>1.82</v>
      </c>
      <c r="G3335" s="102">
        <v>1.84</v>
      </c>
      <c r="H3335" s="102">
        <v>2.39</v>
      </c>
      <c r="I3335" s="102">
        <v>1.88</v>
      </c>
      <c r="J3335" s="100" t="s">
        <v>352</v>
      </c>
      <c r="K3335" s="100" t="s">
        <v>346</v>
      </c>
      <c r="L3335" s="100" t="s">
        <v>353</v>
      </c>
    </row>
    <row r="3336" spans="1:12" hidden="1" x14ac:dyDescent="0.3">
      <c r="A3336" s="100" t="s">
        <v>5333</v>
      </c>
      <c r="B3336" s="97" t="s">
        <v>5334</v>
      </c>
      <c r="C3336" s="101" t="s">
        <v>384</v>
      </c>
      <c r="D3336" s="100" t="s">
        <v>363</v>
      </c>
      <c r="E3336" s="102" t="s">
        <v>364</v>
      </c>
      <c r="F3336" s="102" t="s">
        <v>364</v>
      </c>
      <c r="G3336" s="102" t="s">
        <v>364</v>
      </c>
      <c r="H3336" s="102" t="s">
        <v>364</v>
      </c>
      <c r="I3336" s="102" t="s">
        <v>364</v>
      </c>
      <c r="J3336" s="100" t="s">
        <v>345</v>
      </c>
      <c r="K3336" s="100" t="s">
        <v>346</v>
      </c>
      <c r="L3336" s="100" t="s">
        <v>347</v>
      </c>
    </row>
    <row r="3337" spans="1:12" hidden="1" x14ac:dyDescent="0.3">
      <c r="A3337" s="100" t="s">
        <v>5335</v>
      </c>
      <c r="B3337" s="97" t="s">
        <v>690</v>
      </c>
      <c r="C3337" s="101" t="s">
        <v>496</v>
      </c>
      <c r="D3337" s="100" t="s">
        <v>342</v>
      </c>
      <c r="E3337" s="102">
        <v>1.48</v>
      </c>
      <c r="F3337" s="102">
        <v>1.82</v>
      </c>
      <c r="G3337" s="102">
        <v>1.84</v>
      </c>
      <c r="H3337" s="102">
        <v>2.39</v>
      </c>
      <c r="I3337" s="102">
        <v>1.88</v>
      </c>
      <c r="J3337" s="100" t="s">
        <v>352</v>
      </c>
      <c r="K3337" s="100" t="s">
        <v>346</v>
      </c>
      <c r="L3337" s="100" t="s">
        <v>353</v>
      </c>
    </row>
    <row r="3338" spans="1:12" hidden="1" x14ac:dyDescent="0.3">
      <c r="A3338" s="100" t="s">
        <v>5336</v>
      </c>
      <c r="B3338" s="97" t="s">
        <v>5337</v>
      </c>
      <c r="C3338" s="101" t="s">
        <v>368</v>
      </c>
      <c r="D3338" s="100" t="s">
        <v>363</v>
      </c>
      <c r="E3338" s="102" t="s">
        <v>364</v>
      </c>
      <c r="F3338" s="102" t="s">
        <v>364</v>
      </c>
      <c r="G3338" s="102" t="s">
        <v>364</v>
      </c>
      <c r="H3338" s="102" t="s">
        <v>364</v>
      </c>
      <c r="I3338" s="102" t="s">
        <v>364</v>
      </c>
      <c r="J3338" s="100" t="s">
        <v>345</v>
      </c>
      <c r="K3338" s="100" t="s">
        <v>346</v>
      </c>
      <c r="L3338" s="100" t="s">
        <v>347</v>
      </c>
    </row>
    <row r="3339" spans="1:12" hidden="1" x14ac:dyDescent="0.3">
      <c r="A3339" s="100" t="s">
        <v>5338</v>
      </c>
      <c r="B3339" s="97" t="s">
        <v>492</v>
      </c>
      <c r="C3339" s="101" t="s">
        <v>371</v>
      </c>
      <c r="D3339" s="100" t="s">
        <v>342</v>
      </c>
      <c r="E3339" s="102" t="s">
        <v>344</v>
      </c>
      <c r="F3339" s="102" t="s">
        <v>343</v>
      </c>
      <c r="G3339" s="102" t="s">
        <v>343</v>
      </c>
      <c r="H3339" s="102" t="s">
        <v>344</v>
      </c>
      <c r="I3339" s="102" t="s">
        <v>343</v>
      </c>
      <c r="J3339" s="100" t="s">
        <v>345</v>
      </c>
      <c r="K3339" s="100" t="s">
        <v>346</v>
      </c>
      <c r="L3339" s="100" t="s">
        <v>347</v>
      </c>
    </row>
    <row r="3340" spans="1:12" hidden="1" x14ac:dyDescent="0.3">
      <c r="A3340" s="100" t="s">
        <v>5339</v>
      </c>
      <c r="B3340" s="97" t="s">
        <v>472</v>
      </c>
      <c r="C3340" s="101" t="s">
        <v>418</v>
      </c>
      <c r="D3340" s="100" t="s">
        <v>342</v>
      </c>
      <c r="E3340" s="102">
        <v>1.55</v>
      </c>
      <c r="F3340" s="102">
        <v>1.85</v>
      </c>
      <c r="G3340" s="102">
        <v>2.12</v>
      </c>
      <c r="H3340" s="102">
        <v>2.19</v>
      </c>
      <c r="I3340" s="102">
        <v>1.92</v>
      </c>
      <c r="J3340" s="100" t="s">
        <v>352</v>
      </c>
      <c r="K3340" s="100" t="s">
        <v>346</v>
      </c>
      <c r="L3340" s="100" t="s">
        <v>353</v>
      </c>
    </row>
    <row r="3341" spans="1:12" hidden="1" x14ac:dyDescent="0.3">
      <c r="A3341" s="100" t="s">
        <v>5340</v>
      </c>
      <c r="B3341" s="97" t="s">
        <v>2926</v>
      </c>
      <c r="C3341" s="101" t="s">
        <v>381</v>
      </c>
      <c r="D3341" s="100" t="s">
        <v>342</v>
      </c>
      <c r="E3341" s="102" t="s">
        <v>432</v>
      </c>
      <c r="F3341" s="102" t="s">
        <v>432</v>
      </c>
      <c r="G3341" s="102" t="s">
        <v>344</v>
      </c>
      <c r="H3341" s="102" t="s">
        <v>344</v>
      </c>
      <c r="I3341" s="102" t="s">
        <v>344</v>
      </c>
      <c r="J3341" s="100" t="s">
        <v>345</v>
      </c>
      <c r="K3341" s="100" t="s">
        <v>346</v>
      </c>
      <c r="L3341" s="100" t="s">
        <v>347</v>
      </c>
    </row>
    <row r="3342" spans="1:12" hidden="1" x14ac:dyDescent="0.3">
      <c r="A3342" s="100" t="s">
        <v>5341</v>
      </c>
      <c r="B3342" s="97" t="s">
        <v>542</v>
      </c>
      <c r="C3342" s="101" t="s">
        <v>350</v>
      </c>
      <c r="D3342" s="100" t="s">
        <v>342</v>
      </c>
      <c r="E3342" s="102">
        <v>1.39</v>
      </c>
      <c r="F3342" s="102">
        <v>1.79</v>
      </c>
      <c r="G3342" s="102">
        <v>2.11</v>
      </c>
      <c r="H3342" s="102">
        <v>2.27</v>
      </c>
      <c r="I3342" s="102">
        <v>1.89</v>
      </c>
      <c r="J3342" s="100" t="s">
        <v>352</v>
      </c>
      <c r="K3342" s="100" t="s">
        <v>346</v>
      </c>
      <c r="L3342" s="100" t="s">
        <v>353</v>
      </c>
    </row>
    <row r="3343" spans="1:12" hidden="1" x14ac:dyDescent="0.3">
      <c r="A3343" s="100" t="s">
        <v>5342</v>
      </c>
      <c r="B3343" s="97" t="s">
        <v>434</v>
      </c>
      <c r="C3343" s="101" t="s">
        <v>736</v>
      </c>
      <c r="D3343" s="100" t="s">
        <v>351</v>
      </c>
      <c r="E3343" s="102">
        <v>2.121</v>
      </c>
      <c r="F3343" s="102" t="s">
        <v>344</v>
      </c>
      <c r="G3343" s="102">
        <v>1.7829999999999999</v>
      </c>
      <c r="H3343" s="102">
        <v>2.17</v>
      </c>
      <c r="I3343" s="102">
        <v>2.0190000000000001</v>
      </c>
      <c r="J3343" s="100" t="s">
        <v>435</v>
      </c>
      <c r="K3343" s="100" t="s">
        <v>346</v>
      </c>
      <c r="L3343" s="100" t="s">
        <v>353</v>
      </c>
    </row>
    <row r="3344" spans="1:12" hidden="1" x14ac:dyDescent="0.3">
      <c r="A3344" s="100" t="s">
        <v>5343</v>
      </c>
      <c r="B3344" s="97" t="s">
        <v>751</v>
      </c>
      <c r="C3344" s="101" t="s">
        <v>438</v>
      </c>
      <c r="D3344" s="100" t="s">
        <v>351</v>
      </c>
      <c r="E3344" s="102" t="s">
        <v>393</v>
      </c>
      <c r="F3344" s="102" t="s">
        <v>393</v>
      </c>
      <c r="G3344" s="102" t="s">
        <v>393</v>
      </c>
      <c r="H3344" s="102" t="s">
        <v>393</v>
      </c>
      <c r="I3344" s="102" t="s">
        <v>393</v>
      </c>
      <c r="J3344" s="100" t="s">
        <v>345</v>
      </c>
      <c r="K3344" s="100" t="s">
        <v>346</v>
      </c>
      <c r="L3344" s="100" t="s">
        <v>347</v>
      </c>
    </row>
    <row r="3345" spans="1:12" x14ac:dyDescent="0.3">
      <c r="A3345" s="100" t="s">
        <v>5344</v>
      </c>
      <c r="B3345" s="97" t="s">
        <v>377</v>
      </c>
      <c r="C3345" s="101" t="s">
        <v>399</v>
      </c>
      <c r="D3345" s="100" t="s">
        <v>351</v>
      </c>
      <c r="E3345" s="102">
        <v>1.48</v>
      </c>
      <c r="F3345" s="102">
        <v>1.82</v>
      </c>
      <c r="G3345" s="102">
        <v>1.84</v>
      </c>
      <c r="H3345" s="102">
        <v>2.39</v>
      </c>
      <c r="I3345" s="102">
        <v>1.88</v>
      </c>
      <c r="J3345" s="100" t="s">
        <v>352</v>
      </c>
      <c r="K3345" s="100" t="s">
        <v>346</v>
      </c>
      <c r="L3345" s="100" t="s">
        <v>353</v>
      </c>
    </row>
    <row r="3346" spans="1:12" hidden="1" x14ac:dyDescent="0.3">
      <c r="A3346" s="100" t="s">
        <v>5345</v>
      </c>
      <c r="B3346" s="97" t="s">
        <v>3800</v>
      </c>
      <c r="C3346" s="101" t="s">
        <v>368</v>
      </c>
      <c r="D3346" s="100" t="s">
        <v>342</v>
      </c>
      <c r="E3346" s="102" t="s">
        <v>432</v>
      </c>
      <c r="F3346" s="102" t="s">
        <v>344</v>
      </c>
      <c r="G3346" s="102" t="s">
        <v>344</v>
      </c>
      <c r="H3346" s="102" t="s">
        <v>344</v>
      </c>
      <c r="I3346" s="102" t="s">
        <v>344</v>
      </c>
      <c r="J3346" s="100" t="s">
        <v>345</v>
      </c>
      <c r="K3346" s="100" t="s">
        <v>346</v>
      </c>
      <c r="L3346" s="100" t="s">
        <v>347</v>
      </c>
    </row>
    <row r="3347" spans="1:12" hidden="1" x14ac:dyDescent="0.3">
      <c r="A3347" s="100" t="s">
        <v>5346</v>
      </c>
      <c r="B3347" s="97" t="s">
        <v>969</v>
      </c>
      <c r="C3347" s="101" t="s">
        <v>350</v>
      </c>
      <c r="D3347" s="100" t="s">
        <v>342</v>
      </c>
      <c r="E3347" s="102">
        <v>2.1429999999999998</v>
      </c>
      <c r="F3347" s="102" t="s">
        <v>432</v>
      </c>
      <c r="G3347" s="102">
        <v>1.83</v>
      </c>
      <c r="H3347" s="102">
        <v>2.1800000000000002</v>
      </c>
      <c r="I3347" s="102">
        <v>2.2879999999999998</v>
      </c>
      <c r="J3347" s="100" t="s">
        <v>435</v>
      </c>
      <c r="K3347" s="100" t="s">
        <v>346</v>
      </c>
      <c r="L3347" s="100" t="s">
        <v>353</v>
      </c>
    </row>
    <row r="3348" spans="1:12" hidden="1" x14ac:dyDescent="0.3">
      <c r="A3348" s="100" t="s">
        <v>5347</v>
      </c>
      <c r="B3348" s="97" t="s">
        <v>5348</v>
      </c>
      <c r="C3348" s="101" t="s">
        <v>514</v>
      </c>
      <c r="D3348" s="100" t="s">
        <v>351</v>
      </c>
      <c r="E3348" s="102">
        <v>2.0099999999999998</v>
      </c>
      <c r="F3348" s="102">
        <v>2.0099999999999998</v>
      </c>
      <c r="G3348" s="102">
        <v>2.5750000000000002</v>
      </c>
      <c r="H3348" s="102">
        <v>2.0099999999999998</v>
      </c>
      <c r="I3348" s="102">
        <v>2.1509999999999998</v>
      </c>
      <c r="J3348" s="100" t="s">
        <v>345</v>
      </c>
      <c r="K3348" s="100" t="s">
        <v>346</v>
      </c>
      <c r="L3348" s="100" t="s">
        <v>478</v>
      </c>
    </row>
    <row r="3349" spans="1:12" hidden="1" x14ac:dyDescent="0.3">
      <c r="A3349" s="100" t="s">
        <v>5349</v>
      </c>
      <c r="B3349" s="97" t="s">
        <v>5350</v>
      </c>
      <c r="C3349" s="101" t="s">
        <v>384</v>
      </c>
      <c r="D3349" s="100" t="s">
        <v>351</v>
      </c>
      <c r="E3349" s="102" t="s">
        <v>344</v>
      </c>
      <c r="F3349" s="102" t="s">
        <v>344</v>
      </c>
      <c r="G3349" s="102" t="s">
        <v>344</v>
      </c>
      <c r="H3349" s="102" t="s">
        <v>344</v>
      </c>
      <c r="I3349" s="102" t="s">
        <v>344</v>
      </c>
      <c r="J3349" s="100" t="s">
        <v>345</v>
      </c>
      <c r="K3349" s="100" t="s">
        <v>346</v>
      </c>
      <c r="L3349" s="100" t="s">
        <v>347</v>
      </c>
    </row>
    <row r="3350" spans="1:12" hidden="1" x14ac:dyDescent="0.3">
      <c r="A3350" s="100" t="s">
        <v>5351</v>
      </c>
      <c r="B3350" s="97" t="s">
        <v>5352</v>
      </c>
      <c r="C3350" s="101" t="s">
        <v>356</v>
      </c>
      <c r="D3350" s="100" t="s">
        <v>351</v>
      </c>
      <c r="E3350" s="102" t="s">
        <v>364</v>
      </c>
      <c r="F3350" s="102" t="s">
        <v>364</v>
      </c>
      <c r="G3350" s="102" t="s">
        <v>364</v>
      </c>
      <c r="H3350" s="102" t="s">
        <v>364</v>
      </c>
      <c r="I3350" s="102" t="s">
        <v>364</v>
      </c>
      <c r="J3350" s="100" t="s">
        <v>345</v>
      </c>
      <c r="K3350" s="100" t="s">
        <v>346</v>
      </c>
      <c r="L3350" s="100" t="s">
        <v>347</v>
      </c>
    </row>
    <row r="3351" spans="1:12" hidden="1" x14ac:dyDescent="0.3">
      <c r="A3351" s="100" t="s">
        <v>5353</v>
      </c>
      <c r="B3351" s="97" t="s">
        <v>2635</v>
      </c>
      <c r="C3351" s="101" t="s">
        <v>384</v>
      </c>
      <c r="D3351" s="100" t="s">
        <v>351</v>
      </c>
      <c r="E3351" s="102" t="s">
        <v>343</v>
      </c>
      <c r="F3351" s="102" t="s">
        <v>343</v>
      </c>
      <c r="G3351" s="102" t="s">
        <v>344</v>
      </c>
      <c r="H3351" s="102" t="s">
        <v>344</v>
      </c>
      <c r="I3351" s="102" t="s">
        <v>343</v>
      </c>
      <c r="J3351" s="100" t="s">
        <v>345</v>
      </c>
      <c r="K3351" s="100" t="s">
        <v>346</v>
      </c>
      <c r="L3351" s="100" t="s">
        <v>347</v>
      </c>
    </row>
    <row r="3352" spans="1:12" hidden="1" x14ac:dyDescent="0.3">
      <c r="A3352" s="100" t="s">
        <v>5354</v>
      </c>
      <c r="B3352" s="97" t="s">
        <v>1370</v>
      </c>
      <c r="C3352" s="101" t="s">
        <v>670</v>
      </c>
      <c r="D3352" s="100" t="s">
        <v>342</v>
      </c>
      <c r="E3352" s="102" t="s">
        <v>344</v>
      </c>
      <c r="F3352" s="102" t="s">
        <v>344</v>
      </c>
      <c r="G3352" s="102" t="s">
        <v>343</v>
      </c>
      <c r="H3352" s="102" t="s">
        <v>344</v>
      </c>
      <c r="I3352" s="102" t="s">
        <v>343</v>
      </c>
      <c r="J3352" s="100" t="s">
        <v>345</v>
      </c>
      <c r="K3352" s="100" t="s">
        <v>346</v>
      </c>
      <c r="L3352" s="100" t="s">
        <v>347</v>
      </c>
    </row>
    <row r="3353" spans="1:12" hidden="1" x14ac:dyDescent="0.3">
      <c r="A3353" s="100" t="s">
        <v>5355</v>
      </c>
      <c r="B3353" s="97" t="s">
        <v>5356</v>
      </c>
      <c r="C3353" s="101" t="s">
        <v>356</v>
      </c>
      <c r="D3353" s="100" t="s">
        <v>363</v>
      </c>
      <c r="E3353" s="102" t="s">
        <v>364</v>
      </c>
      <c r="F3353" s="102" t="s">
        <v>364</v>
      </c>
      <c r="G3353" s="102" t="s">
        <v>364</v>
      </c>
      <c r="H3353" s="102" t="s">
        <v>364</v>
      </c>
      <c r="I3353" s="102" t="s">
        <v>364</v>
      </c>
      <c r="J3353" s="100" t="s">
        <v>365</v>
      </c>
      <c r="K3353" s="100" t="s">
        <v>346</v>
      </c>
      <c r="L3353" s="100" t="s">
        <v>347</v>
      </c>
    </row>
    <row r="3354" spans="1:12" hidden="1" x14ac:dyDescent="0.3">
      <c r="A3354" s="100" t="s">
        <v>5357</v>
      </c>
      <c r="B3354" s="97" t="s">
        <v>1050</v>
      </c>
      <c r="C3354" s="101" t="s">
        <v>396</v>
      </c>
      <c r="D3354" s="100" t="s">
        <v>342</v>
      </c>
      <c r="E3354" s="102" t="s">
        <v>343</v>
      </c>
      <c r="F3354" s="102" t="s">
        <v>344</v>
      </c>
      <c r="G3354" s="102" t="s">
        <v>343</v>
      </c>
      <c r="H3354" s="102" t="s">
        <v>344</v>
      </c>
      <c r="I3354" s="102" t="s">
        <v>343</v>
      </c>
      <c r="J3354" s="100" t="s">
        <v>345</v>
      </c>
      <c r="K3354" s="100" t="s">
        <v>346</v>
      </c>
      <c r="L3354" s="100" t="s">
        <v>347</v>
      </c>
    </row>
    <row r="3355" spans="1:12" hidden="1" x14ac:dyDescent="0.3">
      <c r="A3355" s="100" t="s">
        <v>5358</v>
      </c>
      <c r="B3355" s="97" t="s">
        <v>391</v>
      </c>
      <c r="C3355" s="101" t="s">
        <v>473</v>
      </c>
      <c r="D3355" s="100" t="s">
        <v>351</v>
      </c>
      <c r="E3355" s="102" t="s">
        <v>393</v>
      </c>
      <c r="F3355" s="102" t="s">
        <v>393</v>
      </c>
      <c r="G3355" s="102" t="s">
        <v>393</v>
      </c>
      <c r="H3355" s="102" t="s">
        <v>393</v>
      </c>
      <c r="I3355" s="102" t="s">
        <v>393</v>
      </c>
      <c r="J3355" s="100" t="s">
        <v>345</v>
      </c>
      <c r="K3355" s="100" t="s">
        <v>346</v>
      </c>
      <c r="L3355" s="100" t="s">
        <v>347</v>
      </c>
    </row>
    <row r="3356" spans="1:12" hidden="1" x14ac:dyDescent="0.3">
      <c r="A3356" s="100" t="s">
        <v>5359</v>
      </c>
      <c r="B3356" s="97" t="s">
        <v>2822</v>
      </c>
      <c r="C3356" s="101" t="s">
        <v>425</v>
      </c>
      <c r="D3356" s="100" t="s">
        <v>351</v>
      </c>
      <c r="E3356" s="102">
        <v>1.73</v>
      </c>
      <c r="F3356" s="102">
        <v>1.93</v>
      </c>
      <c r="G3356" s="102">
        <v>2.0299999999999998</v>
      </c>
      <c r="H3356" s="102">
        <v>2.36</v>
      </c>
      <c r="I3356" s="102">
        <v>2.0099999999999998</v>
      </c>
      <c r="J3356" s="100" t="s">
        <v>352</v>
      </c>
      <c r="K3356" s="100" t="s">
        <v>346</v>
      </c>
      <c r="L3356" s="100" t="s">
        <v>353</v>
      </c>
    </row>
    <row r="3357" spans="1:12" hidden="1" x14ac:dyDescent="0.3">
      <c r="A3357" s="100" t="s">
        <v>5360</v>
      </c>
      <c r="B3357" s="97" t="s">
        <v>5361</v>
      </c>
      <c r="C3357" s="101" t="s">
        <v>384</v>
      </c>
      <c r="D3357" s="100" t="s">
        <v>342</v>
      </c>
      <c r="E3357" s="102" t="s">
        <v>432</v>
      </c>
      <c r="F3357" s="102" t="s">
        <v>344</v>
      </c>
      <c r="G3357" s="102" t="s">
        <v>344</v>
      </c>
      <c r="H3357" s="102" t="s">
        <v>344</v>
      </c>
      <c r="I3357" s="102" t="s">
        <v>344</v>
      </c>
      <c r="J3357" s="100" t="s">
        <v>345</v>
      </c>
      <c r="K3357" s="100" t="s">
        <v>346</v>
      </c>
      <c r="L3357" s="100" t="s">
        <v>347</v>
      </c>
    </row>
    <row r="3358" spans="1:12" hidden="1" x14ac:dyDescent="0.3">
      <c r="A3358" s="100" t="s">
        <v>5362</v>
      </c>
      <c r="B3358" s="97" t="s">
        <v>5363</v>
      </c>
      <c r="C3358" s="101" t="s">
        <v>460</v>
      </c>
      <c r="D3358" s="100" t="s">
        <v>342</v>
      </c>
      <c r="E3358" s="102">
        <v>1.78</v>
      </c>
      <c r="F3358" s="102">
        <v>1.96</v>
      </c>
      <c r="G3358" s="102">
        <v>2.1</v>
      </c>
      <c r="H3358" s="102">
        <v>2.39</v>
      </c>
      <c r="I3358" s="102">
        <v>2.0499999999999998</v>
      </c>
      <c r="J3358" s="100" t="s">
        <v>352</v>
      </c>
      <c r="K3358" s="100" t="s">
        <v>346</v>
      </c>
      <c r="L3358" s="100" t="s">
        <v>353</v>
      </c>
    </row>
    <row r="3359" spans="1:12" hidden="1" x14ac:dyDescent="0.3">
      <c r="A3359" s="100" t="s">
        <v>5364</v>
      </c>
      <c r="B3359" s="97" t="s">
        <v>404</v>
      </c>
      <c r="C3359" s="101" t="s">
        <v>849</v>
      </c>
      <c r="D3359" s="100" t="s">
        <v>351</v>
      </c>
      <c r="E3359" s="102" t="s">
        <v>393</v>
      </c>
      <c r="F3359" s="102" t="s">
        <v>393</v>
      </c>
      <c r="G3359" s="102" t="s">
        <v>393</v>
      </c>
      <c r="H3359" s="102" t="s">
        <v>393</v>
      </c>
      <c r="I3359" s="102" t="s">
        <v>393</v>
      </c>
      <c r="J3359" s="100" t="s">
        <v>345</v>
      </c>
      <c r="K3359" s="100" t="s">
        <v>346</v>
      </c>
      <c r="L3359" s="100" t="s">
        <v>347</v>
      </c>
    </row>
    <row r="3360" spans="1:12" hidden="1" x14ac:dyDescent="0.3">
      <c r="A3360" s="100" t="s">
        <v>5365</v>
      </c>
      <c r="B3360" s="97" t="s">
        <v>558</v>
      </c>
      <c r="C3360" s="101" t="s">
        <v>528</v>
      </c>
      <c r="D3360" s="100" t="s">
        <v>351</v>
      </c>
      <c r="E3360" s="102" t="s">
        <v>344</v>
      </c>
      <c r="F3360" s="102" t="s">
        <v>343</v>
      </c>
      <c r="G3360" s="102" t="s">
        <v>343</v>
      </c>
      <c r="H3360" s="102" t="s">
        <v>344</v>
      </c>
      <c r="I3360" s="102" t="s">
        <v>343</v>
      </c>
      <c r="J3360" s="100" t="s">
        <v>345</v>
      </c>
      <c r="K3360" s="100" t="s">
        <v>346</v>
      </c>
      <c r="L3360" s="100" t="s">
        <v>347</v>
      </c>
    </row>
    <row r="3361" spans="1:12" hidden="1" x14ac:dyDescent="0.3">
      <c r="A3361" s="100" t="s">
        <v>5366</v>
      </c>
      <c r="B3361" s="97" t="s">
        <v>2796</v>
      </c>
      <c r="C3361" s="101" t="s">
        <v>381</v>
      </c>
      <c r="D3361" s="100" t="s">
        <v>351</v>
      </c>
      <c r="E3361" s="102" t="s">
        <v>364</v>
      </c>
      <c r="F3361" s="102" t="s">
        <v>364</v>
      </c>
      <c r="G3361" s="102" t="s">
        <v>364</v>
      </c>
      <c r="H3361" s="102" t="s">
        <v>364</v>
      </c>
      <c r="I3361" s="102" t="s">
        <v>364</v>
      </c>
      <c r="J3361" s="100" t="s">
        <v>345</v>
      </c>
      <c r="K3361" s="100" t="s">
        <v>346</v>
      </c>
      <c r="L3361" s="100" t="s">
        <v>347</v>
      </c>
    </row>
    <row r="3362" spans="1:12" hidden="1" x14ac:dyDescent="0.3">
      <c r="A3362" s="100" t="s">
        <v>5367</v>
      </c>
      <c r="B3362" s="97" t="s">
        <v>4541</v>
      </c>
      <c r="C3362" s="101" t="s">
        <v>384</v>
      </c>
      <c r="D3362" s="100" t="s">
        <v>351</v>
      </c>
      <c r="E3362" s="102" t="s">
        <v>432</v>
      </c>
      <c r="F3362" s="102" t="s">
        <v>344</v>
      </c>
      <c r="G3362" s="102" t="s">
        <v>344</v>
      </c>
      <c r="H3362" s="102" t="s">
        <v>344</v>
      </c>
      <c r="I3362" s="102" t="s">
        <v>344</v>
      </c>
      <c r="J3362" s="100" t="s">
        <v>345</v>
      </c>
      <c r="K3362" s="100" t="s">
        <v>346</v>
      </c>
      <c r="L3362" s="100" t="s">
        <v>347</v>
      </c>
    </row>
    <row r="3363" spans="1:12" hidden="1" x14ac:dyDescent="0.3">
      <c r="A3363" s="100" t="s">
        <v>5368</v>
      </c>
      <c r="B3363" s="97" t="s">
        <v>2291</v>
      </c>
      <c r="C3363" s="101" t="s">
        <v>713</v>
      </c>
      <c r="D3363" s="100" t="s">
        <v>351</v>
      </c>
      <c r="E3363" s="102">
        <v>1.53</v>
      </c>
      <c r="F3363" s="102">
        <v>1.78</v>
      </c>
      <c r="G3363" s="102">
        <v>1.88</v>
      </c>
      <c r="H3363" s="102">
        <v>2.2799999999999998</v>
      </c>
      <c r="I3363" s="102">
        <v>1.87</v>
      </c>
      <c r="J3363" s="100" t="s">
        <v>352</v>
      </c>
      <c r="K3363" s="100" t="s">
        <v>346</v>
      </c>
      <c r="L3363" s="100" t="s">
        <v>353</v>
      </c>
    </row>
    <row r="3364" spans="1:12" hidden="1" x14ac:dyDescent="0.3">
      <c r="A3364" s="100" t="s">
        <v>5369</v>
      </c>
      <c r="B3364" s="97" t="s">
        <v>1263</v>
      </c>
      <c r="C3364" s="101" t="s">
        <v>540</v>
      </c>
      <c r="D3364" s="100" t="s">
        <v>342</v>
      </c>
      <c r="E3364" s="102">
        <v>1.54</v>
      </c>
      <c r="F3364" s="102">
        <v>1.62</v>
      </c>
      <c r="G3364" s="102">
        <v>1.83</v>
      </c>
      <c r="H3364" s="102">
        <v>2.2799999999999998</v>
      </c>
      <c r="I3364" s="102">
        <v>1.82</v>
      </c>
      <c r="J3364" s="100" t="s">
        <v>352</v>
      </c>
      <c r="K3364" s="100" t="s">
        <v>346</v>
      </c>
      <c r="L3364" s="100" t="s">
        <v>353</v>
      </c>
    </row>
    <row r="3365" spans="1:12" hidden="1" x14ac:dyDescent="0.3">
      <c r="A3365" s="100" t="s">
        <v>5370</v>
      </c>
      <c r="B3365" s="97" t="s">
        <v>370</v>
      </c>
      <c r="C3365" s="101" t="s">
        <v>378</v>
      </c>
      <c r="D3365" s="100" t="s">
        <v>351</v>
      </c>
      <c r="E3365" s="102">
        <v>1.41</v>
      </c>
      <c r="F3365" s="102">
        <v>1.81</v>
      </c>
      <c r="G3365" s="102">
        <v>2.13</v>
      </c>
      <c r="H3365" s="102">
        <v>2.2799999999999998</v>
      </c>
      <c r="I3365" s="102">
        <v>1.91</v>
      </c>
      <c r="J3365" s="100" t="s">
        <v>352</v>
      </c>
      <c r="K3365" s="100" t="s">
        <v>346</v>
      </c>
      <c r="L3365" s="100" t="s">
        <v>353</v>
      </c>
    </row>
    <row r="3366" spans="1:12" hidden="1" x14ac:dyDescent="0.3">
      <c r="A3366" s="100" t="s">
        <v>5371</v>
      </c>
      <c r="B3366" s="97" t="s">
        <v>2238</v>
      </c>
      <c r="C3366" s="101" t="s">
        <v>384</v>
      </c>
      <c r="D3366" s="100" t="s">
        <v>342</v>
      </c>
      <c r="E3366" s="102" t="s">
        <v>432</v>
      </c>
      <c r="F3366" s="102" t="s">
        <v>344</v>
      </c>
      <c r="G3366" s="102" t="s">
        <v>344</v>
      </c>
      <c r="H3366" s="102" t="s">
        <v>344</v>
      </c>
      <c r="I3366" s="102" t="s">
        <v>344</v>
      </c>
      <c r="J3366" s="100" t="s">
        <v>345</v>
      </c>
      <c r="K3366" s="100" t="s">
        <v>346</v>
      </c>
      <c r="L3366" s="100" t="s">
        <v>347</v>
      </c>
    </row>
    <row r="3367" spans="1:12" hidden="1" x14ac:dyDescent="0.3">
      <c r="A3367" s="100" t="s">
        <v>5372</v>
      </c>
      <c r="B3367" s="97" t="s">
        <v>1010</v>
      </c>
      <c r="C3367" s="101" t="s">
        <v>849</v>
      </c>
      <c r="D3367" s="100" t="s">
        <v>351</v>
      </c>
      <c r="E3367" s="102" t="s">
        <v>393</v>
      </c>
      <c r="F3367" s="102" t="s">
        <v>393</v>
      </c>
      <c r="G3367" s="102" t="s">
        <v>393</v>
      </c>
      <c r="H3367" s="102" t="s">
        <v>393</v>
      </c>
      <c r="I3367" s="102" t="s">
        <v>393</v>
      </c>
      <c r="J3367" s="100" t="s">
        <v>345</v>
      </c>
      <c r="K3367" s="100" t="s">
        <v>346</v>
      </c>
      <c r="L3367" s="100" t="s">
        <v>347</v>
      </c>
    </row>
    <row r="3368" spans="1:12" hidden="1" x14ac:dyDescent="0.3">
      <c r="A3368" s="100" t="s">
        <v>5373</v>
      </c>
      <c r="B3368" s="97" t="s">
        <v>5374</v>
      </c>
      <c r="C3368" s="101" t="s">
        <v>514</v>
      </c>
      <c r="D3368" s="100" t="s">
        <v>342</v>
      </c>
      <c r="E3368" s="102">
        <v>2.9489999999999998</v>
      </c>
      <c r="F3368" s="102">
        <v>2.9180000000000001</v>
      </c>
      <c r="G3368" s="102">
        <v>1.63</v>
      </c>
      <c r="H3368" s="102">
        <v>2.1800000000000002</v>
      </c>
      <c r="I3368" s="102">
        <v>2.419</v>
      </c>
      <c r="J3368" s="100" t="s">
        <v>484</v>
      </c>
      <c r="K3368" s="100" t="s">
        <v>346</v>
      </c>
      <c r="L3368" s="100" t="s">
        <v>353</v>
      </c>
    </row>
    <row r="3369" spans="1:12" hidden="1" x14ac:dyDescent="0.3">
      <c r="A3369" s="100" t="s">
        <v>5375</v>
      </c>
      <c r="B3369" s="97" t="s">
        <v>4026</v>
      </c>
      <c r="C3369" s="101" t="s">
        <v>460</v>
      </c>
      <c r="D3369" s="100" t="s">
        <v>351</v>
      </c>
      <c r="E3369" s="102">
        <v>1.48</v>
      </c>
      <c r="F3369" s="102">
        <v>1.82</v>
      </c>
      <c r="G3369" s="102">
        <v>1.84</v>
      </c>
      <c r="H3369" s="102">
        <v>2.39</v>
      </c>
      <c r="I3369" s="102">
        <v>1.88</v>
      </c>
      <c r="J3369" s="100" t="s">
        <v>352</v>
      </c>
      <c r="K3369" s="100" t="s">
        <v>346</v>
      </c>
      <c r="L3369" s="100" t="s">
        <v>353</v>
      </c>
    </row>
    <row r="3370" spans="1:12" hidden="1" x14ac:dyDescent="0.3">
      <c r="A3370" s="100" t="s">
        <v>5376</v>
      </c>
      <c r="B3370" s="97" t="s">
        <v>3517</v>
      </c>
      <c r="C3370" s="101" t="s">
        <v>514</v>
      </c>
      <c r="D3370" s="100" t="s">
        <v>342</v>
      </c>
      <c r="E3370" s="102">
        <v>2.02</v>
      </c>
      <c r="F3370" s="102">
        <v>2.02</v>
      </c>
      <c r="G3370" s="102">
        <v>2.02</v>
      </c>
      <c r="H3370" s="102">
        <v>2.02</v>
      </c>
      <c r="I3370" s="102">
        <v>2.02</v>
      </c>
      <c r="J3370" s="100" t="s">
        <v>706</v>
      </c>
      <c r="K3370" s="100" t="s">
        <v>346</v>
      </c>
      <c r="L3370" s="100" t="s">
        <v>478</v>
      </c>
    </row>
    <row r="3371" spans="1:12" hidden="1" x14ac:dyDescent="0.3">
      <c r="A3371" s="100" t="s">
        <v>5377</v>
      </c>
      <c r="B3371" s="97" t="s">
        <v>5378</v>
      </c>
      <c r="C3371" s="101" t="s">
        <v>356</v>
      </c>
      <c r="D3371" s="100" t="s">
        <v>363</v>
      </c>
      <c r="E3371" s="102" t="s">
        <v>364</v>
      </c>
      <c r="F3371" s="102" t="s">
        <v>364</v>
      </c>
      <c r="G3371" s="102" t="s">
        <v>364</v>
      </c>
      <c r="H3371" s="102" t="s">
        <v>364</v>
      </c>
      <c r="I3371" s="102" t="s">
        <v>364</v>
      </c>
      <c r="J3371" s="100" t="s">
        <v>484</v>
      </c>
      <c r="K3371" s="100" t="s">
        <v>1446</v>
      </c>
      <c r="L3371" s="100" t="s">
        <v>347</v>
      </c>
    </row>
    <row r="3372" spans="1:12" hidden="1" x14ac:dyDescent="0.3">
      <c r="A3372" s="100" t="s">
        <v>5379</v>
      </c>
      <c r="B3372" s="97" t="s">
        <v>340</v>
      </c>
      <c r="C3372" s="101" t="s">
        <v>371</v>
      </c>
      <c r="D3372" s="100" t="s">
        <v>342</v>
      </c>
      <c r="E3372" s="102" t="s">
        <v>343</v>
      </c>
      <c r="F3372" s="102" t="s">
        <v>343</v>
      </c>
      <c r="G3372" s="102" t="s">
        <v>343</v>
      </c>
      <c r="H3372" s="102" t="s">
        <v>344</v>
      </c>
      <c r="I3372" s="102" t="s">
        <v>343</v>
      </c>
      <c r="J3372" s="100" t="s">
        <v>345</v>
      </c>
      <c r="K3372" s="100" t="s">
        <v>346</v>
      </c>
      <c r="L3372" s="100" t="s">
        <v>347</v>
      </c>
    </row>
    <row r="3373" spans="1:12" hidden="1" x14ac:dyDescent="0.3">
      <c r="A3373" s="100" t="s">
        <v>5380</v>
      </c>
      <c r="B3373" s="97" t="s">
        <v>1188</v>
      </c>
      <c r="C3373" s="101" t="s">
        <v>384</v>
      </c>
      <c r="D3373" s="100" t="s">
        <v>351</v>
      </c>
      <c r="E3373" s="102" t="s">
        <v>344</v>
      </c>
      <c r="F3373" s="102" t="s">
        <v>344</v>
      </c>
      <c r="G3373" s="102" t="s">
        <v>432</v>
      </c>
      <c r="H3373" s="102" t="s">
        <v>344</v>
      </c>
      <c r="I3373" s="102" t="s">
        <v>344</v>
      </c>
      <c r="J3373" s="100" t="s">
        <v>345</v>
      </c>
      <c r="K3373" s="100" t="s">
        <v>346</v>
      </c>
      <c r="L3373" s="100" t="s">
        <v>347</v>
      </c>
    </row>
    <row r="3374" spans="1:12" hidden="1" x14ac:dyDescent="0.3">
      <c r="A3374" s="100" t="s">
        <v>5381</v>
      </c>
      <c r="B3374" s="97" t="s">
        <v>5382</v>
      </c>
      <c r="C3374" s="101" t="s">
        <v>384</v>
      </c>
      <c r="D3374" s="100" t="s">
        <v>363</v>
      </c>
      <c r="E3374" s="102" t="s">
        <v>364</v>
      </c>
      <c r="F3374" s="102" t="s">
        <v>364</v>
      </c>
      <c r="G3374" s="102" t="s">
        <v>364</v>
      </c>
      <c r="H3374" s="102" t="s">
        <v>364</v>
      </c>
      <c r="I3374" s="102" t="s">
        <v>364</v>
      </c>
      <c r="J3374" s="100" t="s">
        <v>345</v>
      </c>
      <c r="K3374" s="100" t="s">
        <v>346</v>
      </c>
      <c r="L3374" s="100" t="s">
        <v>347</v>
      </c>
    </row>
    <row r="3375" spans="1:12" hidden="1" x14ac:dyDescent="0.3">
      <c r="A3375" s="100" t="s">
        <v>5383</v>
      </c>
      <c r="B3375" s="97" t="s">
        <v>976</v>
      </c>
      <c r="C3375" s="101" t="s">
        <v>402</v>
      </c>
      <c r="D3375" s="100" t="s">
        <v>342</v>
      </c>
      <c r="E3375" s="102">
        <v>1.48</v>
      </c>
      <c r="F3375" s="102">
        <v>1.82</v>
      </c>
      <c r="G3375" s="102">
        <v>1.84</v>
      </c>
      <c r="H3375" s="102">
        <v>2.39</v>
      </c>
      <c r="I3375" s="102">
        <v>1.88</v>
      </c>
      <c r="J3375" s="100" t="s">
        <v>352</v>
      </c>
      <c r="K3375" s="100" t="s">
        <v>346</v>
      </c>
      <c r="L3375" s="100" t="s">
        <v>353</v>
      </c>
    </row>
    <row r="3376" spans="1:12" hidden="1" x14ac:dyDescent="0.3">
      <c r="A3376" s="100" t="s">
        <v>5384</v>
      </c>
      <c r="B3376" s="97" t="s">
        <v>1160</v>
      </c>
      <c r="C3376" s="101" t="s">
        <v>514</v>
      </c>
      <c r="D3376" s="100" t="s">
        <v>351</v>
      </c>
      <c r="E3376" s="102" t="s">
        <v>343</v>
      </c>
      <c r="F3376" s="102" t="s">
        <v>343</v>
      </c>
      <c r="G3376" s="102" t="s">
        <v>343</v>
      </c>
      <c r="H3376" s="102" t="s">
        <v>344</v>
      </c>
      <c r="I3376" s="102" t="s">
        <v>343</v>
      </c>
      <c r="J3376" s="100" t="s">
        <v>345</v>
      </c>
      <c r="K3376" s="100" t="s">
        <v>346</v>
      </c>
      <c r="L3376" s="100" t="s">
        <v>347</v>
      </c>
    </row>
    <row r="3377" spans="1:12" hidden="1" x14ac:dyDescent="0.3">
      <c r="A3377" s="100" t="s">
        <v>5385</v>
      </c>
      <c r="B3377" s="97" t="s">
        <v>5386</v>
      </c>
      <c r="C3377" s="101" t="s">
        <v>514</v>
      </c>
      <c r="D3377" s="100" t="s">
        <v>342</v>
      </c>
      <c r="E3377" s="102">
        <v>2.0699999999999998</v>
      </c>
      <c r="F3377" s="102">
        <v>2.06</v>
      </c>
      <c r="G3377" s="102">
        <v>2.2650000000000001</v>
      </c>
      <c r="H3377" s="102">
        <v>2.06</v>
      </c>
      <c r="I3377" s="102">
        <v>2.1139999999999999</v>
      </c>
      <c r="J3377" s="100" t="s">
        <v>352</v>
      </c>
      <c r="K3377" s="100" t="s">
        <v>346</v>
      </c>
      <c r="L3377" s="100" t="s">
        <v>478</v>
      </c>
    </row>
    <row r="3378" spans="1:12" hidden="1" x14ac:dyDescent="0.3">
      <c r="A3378" s="100" t="s">
        <v>5387</v>
      </c>
      <c r="B3378" s="97" t="s">
        <v>3959</v>
      </c>
      <c r="C3378" s="101" t="s">
        <v>817</v>
      </c>
      <c r="D3378" s="100" t="s">
        <v>351</v>
      </c>
      <c r="E3378" s="102" t="s">
        <v>343</v>
      </c>
      <c r="F3378" s="102" t="s">
        <v>343</v>
      </c>
      <c r="G3378" s="102" t="s">
        <v>343</v>
      </c>
      <c r="H3378" s="102" t="s">
        <v>344</v>
      </c>
      <c r="I3378" s="102" t="s">
        <v>343</v>
      </c>
      <c r="J3378" s="100" t="s">
        <v>345</v>
      </c>
      <c r="K3378" s="100" t="s">
        <v>346</v>
      </c>
      <c r="L3378" s="100" t="s">
        <v>347</v>
      </c>
    </row>
    <row r="3379" spans="1:12" hidden="1" x14ac:dyDescent="0.3">
      <c r="A3379" s="100" t="s">
        <v>5388</v>
      </c>
      <c r="B3379" s="97" t="s">
        <v>5389</v>
      </c>
      <c r="C3379" s="101" t="s">
        <v>356</v>
      </c>
      <c r="D3379" s="100" t="s">
        <v>363</v>
      </c>
      <c r="E3379" s="102" t="s">
        <v>364</v>
      </c>
      <c r="F3379" s="102" t="s">
        <v>364</v>
      </c>
      <c r="G3379" s="102" t="s">
        <v>364</v>
      </c>
      <c r="H3379" s="102" t="s">
        <v>364</v>
      </c>
      <c r="I3379" s="102" t="s">
        <v>364</v>
      </c>
      <c r="J3379" s="100" t="s">
        <v>484</v>
      </c>
      <c r="K3379" s="100" t="s">
        <v>1446</v>
      </c>
      <c r="L3379" s="100" t="s">
        <v>347</v>
      </c>
    </row>
    <row r="3380" spans="1:12" hidden="1" x14ac:dyDescent="0.3">
      <c r="A3380" s="100" t="s">
        <v>5390</v>
      </c>
      <c r="B3380" s="97" t="s">
        <v>5391</v>
      </c>
      <c r="C3380" s="101" t="s">
        <v>415</v>
      </c>
      <c r="D3380" s="100" t="s">
        <v>351</v>
      </c>
      <c r="E3380" s="102" t="s">
        <v>343</v>
      </c>
      <c r="F3380" s="102" t="s">
        <v>343</v>
      </c>
      <c r="G3380" s="102" t="s">
        <v>343</v>
      </c>
      <c r="H3380" s="102" t="s">
        <v>344</v>
      </c>
      <c r="I3380" s="102" t="s">
        <v>343</v>
      </c>
      <c r="J3380" s="100" t="s">
        <v>345</v>
      </c>
      <c r="K3380" s="100" t="s">
        <v>346</v>
      </c>
      <c r="L3380" s="100" t="s">
        <v>347</v>
      </c>
    </row>
    <row r="3381" spans="1:12" hidden="1" x14ac:dyDescent="0.3">
      <c r="A3381" s="100" t="s">
        <v>5392</v>
      </c>
      <c r="B3381" s="97" t="s">
        <v>2455</v>
      </c>
      <c r="C3381" s="101" t="s">
        <v>473</v>
      </c>
      <c r="D3381" s="100" t="s">
        <v>351</v>
      </c>
      <c r="E3381" s="102">
        <v>1.55</v>
      </c>
      <c r="F3381" s="102">
        <v>1.63</v>
      </c>
      <c r="G3381" s="102">
        <v>1.83</v>
      </c>
      <c r="H3381" s="102">
        <v>2.2799999999999998</v>
      </c>
      <c r="I3381" s="102">
        <v>1.82</v>
      </c>
      <c r="J3381" s="100" t="s">
        <v>352</v>
      </c>
      <c r="K3381" s="100" t="s">
        <v>346</v>
      </c>
      <c r="L3381" s="100" t="s">
        <v>353</v>
      </c>
    </row>
    <row r="3382" spans="1:12" hidden="1" x14ac:dyDescent="0.3">
      <c r="A3382" s="100" t="s">
        <v>5393</v>
      </c>
      <c r="B3382" s="97" t="s">
        <v>558</v>
      </c>
      <c r="C3382" s="101" t="s">
        <v>418</v>
      </c>
      <c r="D3382" s="100" t="s">
        <v>351</v>
      </c>
      <c r="E3382" s="102" t="s">
        <v>344</v>
      </c>
      <c r="F3382" s="102" t="s">
        <v>343</v>
      </c>
      <c r="G3382" s="102" t="s">
        <v>343</v>
      </c>
      <c r="H3382" s="102" t="s">
        <v>344</v>
      </c>
      <c r="I3382" s="102" t="s">
        <v>343</v>
      </c>
      <c r="J3382" s="100" t="s">
        <v>345</v>
      </c>
      <c r="K3382" s="100" t="s">
        <v>346</v>
      </c>
      <c r="L3382" s="100" t="s">
        <v>347</v>
      </c>
    </row>
    <row r="3383" spans="1:12" hidden="1" x14ac:dyDescent="0.3">
      <c r="A3383" s="100" t="s">
        <v>5394</v>
      </c>
      <c r="B3383" s="97" t="s">
        <v>1172</v>
      </c>
      <c r="C3383" s="101" t="s">
        <v>691</v>
      </c>
      <c r="D3383" s="100" t="s">
        <v>351</v>
      </c>
      <c r="E3383" s="102">
        <v>1.48</v>
      </c>
      <c r="F3383" s="102">
        <v>1.74</v>
      </c>
      <c r="G3383" s="102">
        <v>1.84</v>
      </c>
      <c r="H3383" s="102">
        <v>2.15</v>
      </c>
      <c r="I3383" s="102">
        <v>1.8</v>
      </c>
      <c r="J3383" s="100" t="s">
        <v>352</v>
      </c>
      <c r="K3383" s="100" t="s">
        <v>346</v>
      </c>
      <c r="L3383" s="100" t="s">
        <v>353</v>
      </c>
    </row>
    <row r="3384" spans="1:12" hidden="1" x14ac:dyDescent="0.3">
      <c r="A3384" s="100" t="s">
        <v>5395</v>
      </c>
      <c r="B3384" s="97" t="s">
        <v>5396</v>
      </c>
      <c r="C3384" s="101" t="s">
        <v>368</v>
      </c>
      <c r="D3384" s="100" t="s">
        <v>342</v>
      </c>
      <c r="E3384" s="102" t="s">
        <v>432</v>
      </c>
      <c r="F3384" s="102" t="s">
        <v>344</v>
      </c>
      <c r="G3384" s="102" t="s">
        <v>343</v>
      </c>
      <c r="H3384" s="102" t="s">
        <v>344</v>
      </c>
      <c r="I3384" s="102" t="s">
        <v>344</v>
      </c>
      <c r="J3384" s="100" t="s">
        <v>345</v>
      </c>
      <c r="K3384" s="100" t="s">
        <v>346</v>
      </c>
      <c r="L3384" s="100" t="s">
        <v>347</v>
      </c>
    </row>
    <row r="3385" spans="1:12" hidden="1" x14ac:dyDescent="0.3">
      <c r="A3385" s="100" t="s">
        <v>5397</v>
      </c>
      <c r="B3385" s="97" t="s">
        <v>2799</v>
      </c>
      <c r="C3385" s="101" t="s">
        <v>514</v>
      </c>
      <c r="D3385" s="100" t="s">
        <v>342</v>
      </c>
      <c r="E3385" s="102" t="s">
        <v>343</v>
      </c>
      <c r="F3385" s="102" t="s">
        <v>343</v>
      </c>
      <c r="G3385" s="102" t="s">
        <v>343</v>
      </c>
      <c r="H3385" s="102" t="s">
        <v>344</v>
      </c>
      <c r="I3385" s="102" t="s">
        <v>343</v>
      </c>
      <c r="J3385" s="100" t="s">
        <v>345</v>
      </c>
      <c r="K3385" s="100" t="s">
        <v>346</v>
      </c>
      <c r="L3385" s="100" t="s">
        <v>347</v>
      </c>
    </row>
    <row r="3386" spans="1:12" hidden="1" x14ac:dyDescent="0.3">
      <c r="A3386" s="100" t="s">
        <v>5398</v>
      </c>
      <c r="B3386" s="97" t="s">
        <v>5315</v>
      </c>
      <c r="C3386" s="101" t="s">
        <v>356</v>
      </c>
      <c r="D3386" s="100" t="s">
        <v>351</v>
      </c>
      <c r="E3386" s="102" t="s">
        <v>432</v>
      </c>
      <c r="F3386" s="102" t="s">
        <v>432</v>
      </c>
      <c r="G3386" s="102" t="s">
        <v>344</v>
      </c>
      <c r="H3386" s="102" t="s">
        <v>432</v>
      </c>
      <c r="I3386" s="102" t="s">
        <v>344</v>
      </c>
      <c r="J3386" s="100" t="s">
        <v>345</v>
      </c>
      <c r="K3386" s="100" t="s">
        <v>346</v>
      </c>
      <c r="L3386" s="100" t="s">
        <v>347</v>
      </c>
    </row>
    <row r="3387" spans="1:12" hidden="1" x14ac:dyDescent="0.3">
      <c r="A3387" s="100" t="s">
        <v>5399</v>
      </c>
      <c r="B3387" s="97" t="s">
        <v>1254</v>
      </c>
      <c r="C3387" s="101" t="s">
        <v>473</v>
      </c>
      <c r="D3387" s="100" t="s">
        <v>351</v>
      </c>
      <c r="E3387" s="102">
        <v>1.52</v>
      </c>
      <c r="F3387" s="102">
        <v>1.68</v>
      </c>
      <c r="G3387" s="102">
        <v>1.83</v>
      </c>
      <c r="H3387" s="102">
        <v>2.3199999999999998</v>
      </c>
      <c r="I3387" s="102">
        <v>1.84</v>
      </c>
      <c r="J3387" s="100" t="s">
        <v>352</v>
      </c>
      <c r="K3387" s="100" t="s">
        <v>346</v>
      </c>
      <c r="L3387" s="100" t="s">
        <v>353</v>
      </c>
    </row>
    <row r="3388" spans="1:12" hidden="1" x14ac:dyDescent="0.3">
      <c r="A3388" s="100" t="s">
        <v>5400</v>
      </c>
      <c r="B3388" s="97" t="s">
        <v>1204</v>
      </c>
      <c r="C3388" s="101" t="s">
        <v>460</v>
      </c>
      <c r="D3388" s="100" t="s">
        <v>342</v>
      </c>
      <c r="E3388" s="102">
        <v>1.42</v>
      </c>
      <c r="F3388" s="102">
        <v>1.95</v>
      </c>
      <c r="G3388" s="102">
        <v>2.12</v>
      </c>
      <c r="H3388" s="102">
        <v>2.3199999999999998</v>
      </c>
      <c r="I3388" s="102">
        <v>1.95</v>
      </c>
      <c r="J3388" s="100" t="s">
        <v>352</v>
      </c>
      <c r="K3388" s="100" t="s">
        <v>346</v>
      </c>
      <c r="L3388" s="100" t="s">
        <v>353</v>
      </c>
    </row>
    <row r="3389" spans="1:12" hidden="1" x14ac:dyDescent="0.3">
      <c r="A3389" s="100" t="s">
        <v>5401</v>
      </c>
      <c r="B3389" s="97" t="s">
        <v>715</v>
      </c>
      <c r="C3389" s="101" t="s">
        <v>817</v>
      </c>
      <c r="D3389" s="100" t="s">
        <v>342</v>
      </c>
      <c r="E3389" s="102" t="s">
        <v>343</v>
      </c>
      <c r="F3389" s="102" t="s">
        <v>343</v>
      </c>
      <c r="G3389" s="102" t="s">
        <v>343</v>
      </c>
      <c r="H3389" s="102" t="s">
        <v>344</v>
      </c>
      <c r="I3389" s="102" t="s">
        <v>343</v>
      </c>
      <c r="J3389" s="100" t="s">
        <v>345</v>
      </c>
      <c r="K3389" s="100" t="s">
        <v>346</v>
      </c>
      <c r="L3389" s="100" t="s">
        <v>347</v>
      </c>
    </row>
    <row r="3390" spans="1:12" hidden="1" x14ac:dyDescent="0.3">
      <c r="A3390" s="100" t="s">
        <v>5402</v>
      </c>
      <c r="B3390" s="97" t="s">
        <v>349</v>
      </c>
      <c r="C3390" s="101" t="s">
        <v>378</v>
      </c>
      <c r="D3390" s="100" t="s">
        <v>351</v>
      </c>
      <c r="E3390" s="102">
        <v>1.35</v>
      </c>
      <c r="F3390" s="102">
        <v>1.75</v>
      </c>
      <c r="G3390" s="102">
        <v>1.82</v>
      </c>
      <c r="H3390" s="102">
        <v>2.1800000000000002</v>
      </c>
      <c r="I3390" s="102">
        <v>1.77</v>
      </c>
      <c r="J3390" s="100" t="s">
        <v>352</v>
      </c>
      <c r="K3390" s="100" t="s">
        <v>346</v>
      </c>
      <c r="L3390" s="100" t="s">
        <v>353</v>
      </c>
    </row>
    <row r="3391" spans="1:12" hidden="1" x14ac:dyDescent="0.3">
      <c r="A3391" s="100" t="s">
        <v>5403</v>
      </c>
      <c r="B3391" s="97" t="s">
        <v>698</v>
      </c>
      <c r="C3391" s="101" t="s">
        <v>703</v>
      </c>
      <c r="D3391" s="100" t="s">
        <v>342</v>
      </c>
      <c r="E3391" s="102">
        <v>1.48</v>
      </c>
      <c r="F3391" s="102">
        <v>1.82</v>
      </c>
      <c r="G3391" s="102">
        <v>1.84</v>
      </c>
      <c r="H3391" s="102">
        <v>2.39</v>
      </c>
      <c r="I3391" s="102">
        <v>1.88</v>
      </c>
      <c r="J3391" s="100" t="s">
        <v>352</v>
      </c>
      <c r="K3391" s="100" t="s">
        <v>346</v>
      </c>
      <c r="L3391" s="100" t="s">
        <v>353</v>
      </c>
    </row>
    <row r="3392" spans="1:12" hidden="1" x14ac:dyDescent="0.3">
      <c r="A3392" s="100" t="s">
        <v>5404</v>
      </c>
      <c r="B3392" s="97" t="s">
        <v>976</v>
      </c>
      <c r="C3392" s="101" t="s">
        <v>703</v>
      </c>
      <c r="D3392" s="100" t="s">
        <v>342</v>
      </c>
      <c r="E3392" s="102">
        <v>1.48</v>
      </c>
      <c r="F3392" s="102">
        <v>1.82</v>
      </c>
      <c r="G3392" s="102">
        <v>1.84</v>
      </c>
      <c r="H3392" s="102">
        <v>2.39</v>
      </c>
      <c r="I3392" s="102">
        <v>1.88</v>
      </c>
      <c r="J3392" s="100" t="s">
        <v>352</v>
      </c>
      <c r="K3392" s="100" t="s">
        <v>346</v>
      </c>
      <c r="L3392" s="100" t="s">
        <v>353</v>
      </c>
    </row>
    <row r="3393" spans="1:12" hidden="1" x14ac:dyDescent="0.3">
      <c r="A3393" s="100" t="s">
        <v>5405</v>
      </c>
      <c r="B3393" s="97" t="s">
        <v>1616</v>
      </c>
      <c r="C3393" s="101" t="s">
        <v>431</v>
      </c>
      <c r="D3393" s="100" t="s">
        <v>351</v>
      </c>
      <c r="E3393" s="102" t="s">
        <v>343</v>
      </c>
      <c r="F3393" s="102" t="s">
        <v>432</v>
      </c>
      <c r="G3393" s="102" t="s">
        <v>343</v>
      </c>
      <c r="H3393" s="102" t="s">
        <v>344</v>
      </c>
      <c r="I3393" s="102" t="s">
        <v>343</v>
      </c>
      <c r="J3393" s="100" t="s">
        <v>345</v>
      </c>
      <c r="K3393" s="100" t="s">
        <v>346</v>
      </c>
      <c r="L3393" s="100" t="s">
        <v>347</v>
      </c>
    </row>
    <row r="3394" spans="1:12" hidden="1" x14ac:dyDescent="0.3">
      <c r="A3394" s="100" t="s">
        <v>5406</v>
      </c>
      <c r="B3394" s="97" t="s">
        <v>751</v>
      </c>
      <c r="C3394" s="101" t="s">
        <v>868</v>
      </c>
      <c r="D3394" s="100" t="s">
        <v>351</v>
      </c>
      <c r="E3394" s="102" t="s">
        <v>393</v>
      </c>
      <c r="F3394" s="102" t="s">
        <v>393</v>
      </c>
      <c r="G3394" s="102" t="s">
        <v>393</v>
      </c>
      <c r="H3394" s="102" t="s">
        <v>393</v>
      </c>
      <c r="I3394" s="102" t="s">
        <v>393</v>
      </c>
      <c r="J3394" s="100" t="s">
        <v>345</v>
      </c>
      <c r="K3394" s="100" t="s">
        <v>346</v>
      </c>
      <c r="L3394" s="100" t="s">
        <v>347</v>
      </c>
    </row>
    <row r="3395" spans="1:12" hidden="1" x14ac:dyDescent="0.3">
      <c r="A3395" s="100" t="s">
        <v>5407</v>
      </c>
      <c r="B3395" s="97" t="s">
        <v>733</v>
      </c>
      <c r="C3395" s="101" t="s">
        <v>703</v>
      </c>
      <c r="D3395" s="100" t="s">
        <v>342</v>
      </c>
      <c r="E3395" s="102" t="s">
        <v>344</v>
      </c>
      <c r="F3395" s="102" t="s">
        <v>343</v>
      </c>
      <c r="G3395" s="102" t="s">
        <v>343</v>
      </c>
      <c r="H3395" s="102" t="s">
        <v>344</v>
      </c>
      <c r="I3395" s="102" t="s">
        <v>343</v>
      </c>
      <c r="J3395" s="100" t="s">
        <v>345</v>
      </c>
      <c r="K3395" s="100" t="s">
        <v>346</v>
      </c>
      <c r="L3395" s="100" t="s">
        <v>347</v>
      </c>
    </row>
    <row r="3396" spans="1:12" hidden="1" x14ac:dyDescent="0.3">
      <c r="A3396" s="100" t="s">
        <v>5408</v>
      </c>
      <c r="B3396" s="97" t="s">
        <v>1280</v>
      </c>
      <c r="C3396" s="101" t="s">
        <v>769</v>
      </c>
      <c r="D3396" s="100" t="s">
        <v>351</v>
      </c>
      <c r="E3396" s="102" t="s">
        <v>343</v>
      </c>
      <c r="F3396" s="102" t="s">
        <v>343</v>
      </c>
      <c r="G3396" s="102" t="s">
        <v>343</v>
      </c>
      <c r="H3396" s="102" t="s">
        <v>344</v>
      </c>
      <c r="I3396" s="102" t="s">
        <v>343</v>
      </c>
      <c r="J3396" s="100" t="s">
        <v>345</v>
      </c>
      <c r="K3396" s="100" t="s">
        <v>346</v>
      </c>
      <c r="L3396" s="100" t="s">
        <v>347</v>
      </c>
    </row>
    <row r="3397" spans="1:12" hidden="1" x14ac:dyDescent="0.3">
      <c r="A3397" s="100" t="s">
        <v>5409</v>
      </c>
      <c r="B3397" s="97" t="s">
        <v>492</v>
      </c>
      <c r="C3397" s="101" t="s">
        <v>405</v>
      </c>
      <c r="D3397" s="100" t="s">
        <v>351</v>
      </c>
      <c r="E3397" s="102" t="s">
        <v>344</v>
      </c>
      <c r="F3397" s="102" t="s">
        <v>343</v>
      </c>
      <c r="G3397" s="102" t="s">
        <v>343</v>
      </c>
      <c r="H3397" s="102" t="s">
        <v>344</v>
      </c>
      <c r="I3397" s="102" t="s">
        <v>343</v>
      </c>
      <c r="J3397" s="100" t="s">
        <v>345</v>
      </c>
      <c r="K3397" s="100" t="s">
        <v>346</v>
      </c>
      <c r="L3397" s="100" t="s">
        <v>347</v>
      </c>
    </row>
    <row r="3398" spans="1:12" hidden="1" x14ac:dyDescent="0.3">
      <c r="A3398" s="100" t="s">
        <v>5410</v>
      </c>
      <c r="B3398" s="97" t="s">
        <v>983</v>
      </c>
      <c r="C3398" s="101" t="s">
        <v>984</v>
      </c>
      <c r="D3398" s="100" t="s">
        <v>351</v>
      </c>
      <c r="E3398" s="102" t="s">
        <v>343</v>
      </c>
      <c r="F3398" s="102" t="s">
        <v>432</v>
      </c>
      <c r="G3398" s="102" t="s">
        <v>343</v>
      </c>
      <c r="H3398" s="102" t="s">
        <v>344</v>
      </c>
      <c r="I3398" s="102" t="s">
        <v>343</v>
      </c>
      <c r="J3398" s="100" t="s">
        <v>345</v>
      </c>
      <c r="K3398" s="100" t="s">
        <v>346</v>
      </c>
      <c r="L3398" s="100" t="s">
        <v>347</v>
      </c>
    </row>
    <row r="3399" spans="1:12" hidden="1" x14ac:dyDescent="0.3">
      <c r="A3399" s="100" t="s">
        <v>5411</v>
      </c>
      <c r="B3399" s="97" t="s">
        <v>952</v>
      </c>
      <c r="C3399" s="101" t="s">
        <v>743</v>
      </c>
      <c r="D3399" s="100" t="s">
        <v>351</v>
      </c>
      <c r="E3399" s="102">
        <v>2.1429999999999998</v>
      </c>
      <c r="F3399" s="102" t="s">
        <v>344</v>
      </c>
      <c r="G3399" s="102">
        <v>1.83</v>
      </c>
      <c r="H3399" s="102">
        <v>2.1800000000000002</v>
      </c>
      <c r="I3399" s="102">
        <v>2.0379999999999998</v>
      </c>
      <c r="J3399" s="100" t="s">
        <v>435</v>
      </c>
      <c r="K3399" s="100" t="s">
        <v>346</v>
      </c>
      <c r="L3399" s="100" t="s">
        <v>353</v>
      </c>
    </row>
    <row r="3400" spans="1:12" hidden="1" x14ac:dyDescent="0.3">
      <c r="A3400" s="100" t="s">
        <v>5412</v>
      </c>
      <c r="B3400" s="97" t="s">
        <v>4013</v>
      </c>
      <c r="C3400" s="101" t="s">
        <v>739</v>
      </c>
      <c r="D3400" s="100" t="s">
        <v>351</v>
      </c>
      <c r="E3400" s="102">
        <v>2.02</v>
      </c>
      <c r="F3400" s="102">
        <v>2.95</v>
      </c>
      <c r="G3400" s="102">
        <v>2.02</v>
      </c>
      <c r="H3400" s="102">
        <v>2.02</v>
      </c>
      <c r="I3400" s="102">
        <v>2.2530000000000001</v>
      </c>
      <c r="J3400" s="100" t="s">
        <v>706</v>
      </c>
      <c r="K3400" s="100" t="s">
        <v>346</v>
      </c>
      <c r="L3400" s="100" t="s">
        <v>478</v>
      </c>
    </row>
    <row r="3401" spans="1:12" hidden="1" x14ac:dyDescent="0.3">
      <c r="A3401" s="100" t="s">
        <v>5413</v>
      </c>
      <c r="B3401" s="97" t="s">
        <v>2311</v>
      </c>
      <c r="C3401" s="101" t="s">
        <v>371</v>
      </c>
      <c r="D3401" s="100" t="s">
        <v>351</v>
      </c>
      <c r="E3401" s="102">
        <v>1.5</v>
      </c>
      <c r="F3401" s="102">
        <v>1.76</v>
      </c>
      <c r="G3401" s="102">
        <v>1.86</v>
      </c>
      <c r="H3401" s="102">
        <v>2.16</v>
      </c>
      <c r="I3401" s="102">
        <v>1.82</v>
      </c>
      <c r="J3401" s="100" t="s">
        <v>352</v>
      </c>
      <c r="K3401" s="100" t="s">
        <v>346</v>
      </c>
      <c r="L3401" s="100" t="s">
        <v>353</v>
      </c>
    </row>
    <row r="3402" spans="1:12" hidden="1" x14ac:dyDescent="0.3">
      <c r="A3402" s="100" t="s">
        <v>5414</v>
      </c>
      <c r="B3402" s="97" t="s">
        <v>5415</v>
      </c>
      <c r="C3402" s="101" t="s">
        <v>514</v>
      </c>
      <c r="D3402" s="100" t="s">
        <v>351</v>
      </c>
      <c r="E3402" s="102">
        <v>2.5609999999999999</v>
      </c>
      <c r="F3402" s="102">
        <v>2.4079999999999999</v>
      </c>
      <c r="G3402" s="102">
        <v>2.5169999999999999</v>
      </c>
      <c r="H3402" s="102">
        <v>2.08</v>
      </c>
      <c r="I3402" s="102">
        <v>2.3919999999999999</v>
      </c>
      <c r="J3402" s="100" t="s">
        <v>1725</v>
      </c>
      <c r="K3402" s="100" t="s">
        <v>346</v>
      </c>
      <c r="L3402" s="100" t="s">
        <v>353</v>
      </c>
    </row>
    <row r="3403" spans="1:12" hidden="1" x14ac:dyDescent="0.3">
      <c r="A3403" s="100" t="s">
        <v>5416</v>
      </c>
      <c r="B3403" s="97" t="s">
        <v>5417</v>
      </c>
      <c r="C3403" s="101" t="s">
        <v>350</v>
      </c>
      <c r="D3403" s="100" t="s">
        <v>351</v>
      </c>
      <c r="E3403" s="102" t="s">
        <v>344</v>
      </c>
      <c r="F3403" s="102" t="s">
        <v>344</v>
      </c>
      <c r="G3403" s="102" t="s">
        <v>343</v>
      </c>
      <c r="H3403" s="102" t="s">
        <v>344</v>
      </c>
      <c r="I3403" s="102" t="s">
        <v>344</v>
      </c>
      <c r="J3403" s="100" t="s">
        <v>345</v>
      </c>
      <c r="K3403" s="100" t="s">
        <v>346</v>
      </c>
      <c r="L3403" s="100" t="s">
        <v>347</v>
      </c>
    </row>
    <row r="3404" spans="1:12" hidden="1" x14ac:dyDescent="0.3">
      <c r="A3404" s="100" t="s">
        <v>5418</v>
      </c>
      <c r="B3404" s="97" t="s">
        <v>5419</v>
      </c>
      <c r="C3404" s="101" t="s">
        <v>356</v>
      </c>
      <c r="D3404" s="100" t="s">
        <v>363</v>
      </c>
      <c r="E3404" s="102" t="s">
        <v>364</v>
      </c>
      <c r="F3404" s="102" t="s">
        <v>364</v>
      </c>
      <c r="G3404" s="102" t="s">
        <v>364</v>
      </c>
      <c r="H3404" s="102" t="s">
        <v>364</v>
      </c>
      <c r="I3404" s="102" t="s">
        <v>364</v>
      </c>
      <c r="J3404" s="100" t="s">
        <v>365</v>
      </c>
      <c r="K3404" s="100" t="s">
        <v>346</v>
      </c>
      <c r="L3404" s="100" t="s">
        <v>347</v>
      </c>
    </row>
    <row r="3405" spans="1:12" hidden="1" x14ac:dyDescent="0.3">
      <c r="A3405" s="100" t="s">
        <v>5420</v>
      </c>
      <c r="B3405" s="97" t="s">
        <v>1104</v>
      </c>
      <c r="C3405" s="101" t="s">
        <v>1552</v>
      </c>
      <c r="D3405" s="100" t="s">
        <v>342</v>
      </c>
      <c r="E3405" s="102">
        <v>1.48</v>
      </c>
      <c r="F3405" s="102">
        <v>1.82</v>
      </c>
      <c r="G3405" s="102">
        <v>1.84</v>
      </c>
      <c r="H3405" s="102">
        <v>2.39</v>
      </c>
      <c r="I3405" s="102">
        <v>1.88</v>
      </c>
      <c r="J3405" s="100" t="s">
        <v>352</v>
      </c>
      <c r="K3405" s="100" t="s">
        <v>346</v>
      </c>
      <c r="L3405" s="100" t="s">
        <v>353</v>
      </c>
    </row>
    <row r="3406" spans="1:12" hidden="1" x14ac:dyDescent="0.3">
      <c r="A3406" s="100" t="s">
        <v>5421</v>
      </c>
      <c r="B3406" s="97" t="s">
        <v>5422</v>
      </c>
      <c r="C3406" s="101" t="s">
        <v>368</v>
      </c>
      <c r="D3406" s="100" t="s">
        <v>351</v>
      </c>
      <c r="E3406" s="102" t="s">
        <v>432</v>
      </c>
      <c r="F3406" s="102" t="s">
        <v>344</v>
      </c>
      <c r="G3406" s="102" t="s">
        <v>344</v>
      </c>
      <c r="H3406" s="102" t="s">
        <v>344</v>
      </c>
      <c r="I3406" s="102" t="s">
        <v>344</v>
      </c>
      <c r="J3406" s="100" t="s">
        <v>345</v>
      </c>
      <c r="K3406" s="100" t="s">
        <v>346</v>
      </c>
      <c r="L3406" s="100" t="s">
        <v>347</v>
      </c>
    </row>
    <row r="3407" spans="1:12" hidden="1" x14ac:dyDescent="0.3">
      <c r="A3407" s="100" t="s">
        <v>5423</v>
      </c>
      <c r="B3407" s="97" t="s">
        <v>442</v>
      </c>
      <c r="C3407" s="101" t="s">
        <v>405</v>
      </c>
      <c r="D3407" s="100" t="s">
        <v>342</v>
      </c>
      <c r="E3407" s="102" t="s">
        <v>344</v>
      </c>
      <c r="F3407" s="102" t="s">
        <v>343</v>
      </c>
      <c r="G3407" s="102" t="s">
        <v>343</v>
      </c>
      <c r="H3407" s="102" t="s">
        <v>344</v>
      </c>
      <c r="I3407" s="102" t="s">
        <v>343</v>
      </c>
      <c r="J3407" s="100" t="s">
        <v>345</v>
      </c>
      <c r="K3407" s="100" t="s">
        <v>346</v>
      </c>
      <c r="L3407" s="100" t="s">
        <v>347</v>
      </c>
    </row>
    <row r="3408" spans="1:12" hidden="1" x14ac:dyDescent="0.3">
      <c r="A3408" s="100" t="s">
        <v>5424</v>
      </c>
      <c r="B3408" s="97" t="s">
        <v>449</v>
      </c>
      <c r="C3408" s="101" t="s">
        <v>1244</v>
      </c>
      <c r="D3408" s="100" t="s">
        <v>351</v>
      </c>
      <c r="E3408" s="102" t="s">
        <v>393</v>
      </c>
      <c r="F3408" s="102" t="s">
        <v>393</v>
      </c>
      <c r="G3408" s="102" t="s">
        <v>393</v>
      </c>
      <c r="H3408" s="102" t="s">
        <v>393</v>
      </c>
      <c r="I3408" s="102" t="s">
        <v>393</v>
      </c>
      <c r="J3408" s="100" t="s">
        <v>345</v>
      </c>
      <c r="K3408" s="100" t="s">
        <v>346</v>
      </c>
      <c r="L3408" s="100" t="s">
        <v>347</v>
      </c>
    </row>
    <row r="3409" spans="1:12" hidden="1" x14ac:dyDescent="0.3">
      <c r="A3409" s="100" t="s">
        <v>5425</v>
      </c>
      <c r="B3409" s="97" t="s">
        <v>2038</v>
      </c>
      <c r="C3409" s="101" t="s">
        <v>405</v>
      </c>
      <c r="D3409" s="100" t="s">
        <v>351</v>
      </c>
      <c r="E3409" s="102" t="s">
        <v>393</v>
      </c>
      <c r="F3409" s="102" t="s">
        <v>393</v>
      </c>
      <c r="G3409" s="102" t="s">
        <v>393</v>
      </c>
      <c r="H3409" s="102" t="s">
        <v>393</v>
      </c>
      <c r="I3409" s="102" t="s">
        <v>393</v>
      </c>
      <c r="J3409" s="100" t="s">
        <v>345</v>
      </c>
      <c r="K3409" s="100" t="s">
        <v>346</v>
      </c>
      <c r="L3409" s="100" t="s">
        <v>347</v>
      </c>
    </row>
    <row r="3410" spans="1:12" hidden="1" x14ac:dyDescent="0.3">
      <c r="A3410" s="100" t="s">
        <v>5426</v>
      </c>
      <c r="B3410" s="97" t="s">
        <v>3332</v>
      </c>
      <c r="C3410" s="101" t="s">
        <v>368</v>
      </c>
      <c r="D3410" s="100" t="s">
        <v>363</v>
      </c>
      <c r="E3410" s="102" t="s">
        <v>364</v>
      </c>
      <c r="F3410" s="102" t="s">
        <v>364</v>
      </c>
      <c r="G3410" s="102" t="s">
        <v>364</v>
      </c>
      <c r="H3410" s="102" t="s">
        <v>364</v>
      </c>
      <c r="I3410" s="102" t="s">
        <v>364</v>
      </c>
      <c r="J3410" s="100" t="s">
        <v>345</v>
      </c>
      <c r="K3410" s="100" t="s">
        <v>346</v>
      </c>
      <c r="L3410" s="100" t="s">
        <v>347</v>
      </c>
    </row>
    <row r="3411" spans="1:12" hidden="1" x14ac:dyDescent="0.3">
      <c r="A3411" s="100" t="s">
        <v>5427</v>
      </c>
      <c r="B3411" s="97" t="s">
        <v>1404</v>
      </c>
      <c r="C3411" s="101" t="s">
        <v>547</v>
      </c>
      <c r="D3411" s="100" t="s">
        <v>351</v>
      </c>
      <c r="E3411" s="102" t="s">
        <v>343</v>
      </c>
      <c r="F3411" s="102" t="s">
        <v>432</v>
      </c>
      <c r="G3411" s="102" t="s">
        <v>343</v>
      </c>
      <c r="H3411" s="102" t="s">
        <v>344</v>
      </c>
      <c r="I3411" s="102" t="s">
        <v>343</v>
      </c>
      <c r="J3411" s="100" t="s">
        <v>484</v>
      </c>
      <c r="K3411" s="100" t="s">
        <v>346</v>
      </c>
      <c r="L3411" s="100" t="s">
        <v>347</v>
      </c>
    </row>
    <row r="3412" spans="1:12" hidden="1" x14ac:dyDescent="0.3">
      <c r="A3412" s="100" t="s">
        <v>5428</v>
      </c>
      <c r="B3412" s="97" t="s">
        <v>574</v>
      </c>
      <c r="C3412" s="101" t="s">
        <v>341</v>
      </c>
      <c r="D3412" s="100" t="s">
        <v>351</v>
      </c>
      <c r="E3412" s="102" t="s">
        <v>343</v>
      </c>
      <c r="F3412" s="102" t="s">
        <v>343</v>
      </c>
      <c r="G3412" s="102" t="s">
        <v>343</v>
      </c>
      <c r="H3412" s="102" t="s">
        <v>344</v>
      </c>
      <c r="I3412" s="102" t="s">
        <v>343</v>
      </c>
      <c r="J3412" s="100" t="s">
        <v>345</v>
      </c>
      <c r="K3412" s="100" t="s">
        <v>346</v>
      </c>
      <c r="L3412" s="100" t="s">
        <v>347</v>
      </c>
    </row>
    <row r="3413" spans="1:12" hidden="1" x14ac:dyDescent="0.3">
      <c r="A3413" s="100" t="s">
        <v>5429</v>
      </c>
      <c r="B3413" s="97" t="s">
        <v>866</v>
      </c>
      <c r="C3413" s="101" t="s">
        <v>613</v>
      </c>
      <c r="D3413" s="100" t="s">
        <v>351</v>
      </c>
      <c r="E3413" s="102" t="s">
        <v>343</v>
      </c>
      <c r="F3413" s="102" t="s">
        <v>343</v>
      </c>
      <c r="G3413" s="102" t="s">
        <v>343</v>
      </c>
      <c r="H3413" s="102" t="s">
        <v>344</v>
      </c>
      <c r="I3413" s="102" t="s">
        <v>343</v>
      </c>
      <c r="J3413" s="100" t="s">
        <v>345</v>
      </c>
      <c r="K3413" s="100" t="s">
        <v>346</v>
      </c>
      <c r="L3413" s="100" t="s">
        <v>347</v>
      </c>
    </row>
    <row r="3414" spans="1:12" hidden="1" x14ac:dyDescent="0.3">
      <c r="A3414" s="100" t="s">
        <v>5430</v>
      </c>
      <c r="B3414" s="97" t="s">
        <v>5431</v>
      </c>
      <c r="C3414" s="101" t="s">
        <v>356</v>
      </c>
      <c r="D3414" s="100" t="s">
        <v>351</v>
      </c>
      <c r="E3414" s="102" t="s">
        <v>344</v>
      </c>
      <c r="F3414" s="102" t="s">
        <v>344</v>
      </c>
      <c r="G3414" s="102" t="s">
        <v>343</v>
      </c>
      <c r="H3414" s="102" t="s">
        <v>344</v>
      </c>
      <c r="I3414" s="102" t="s">
        <v>343</v>
      </c>
      <c r="J3414" s="100" t="s">
        <v>484</v>
      </c>
      <c r="K3414" s="100" t="s">
        <v>346</v>
      </c>
      <c r="L3414" s="100" t="s">
        <v>347</v>
      </c>
    </row>
    <row r="3415" spans="1:12" hidden="1" x14ac:dyDescent="0.3">
      <c r="A3415" s="100" t="s">
        <v>5432</v>
      </c>
      <c r="B3415" s="97" t="s">
        <v>605</v>
      </c>
      <c r="C3415" s="101" t="s">
        <v>350</v>
      </c>
      <c r="D3415" s="100" t="s">
        <v>342</v>
      </c>
      <c r="E3415" s="102">
        <v>1.77</v>
      </c>
      <c r="F3415" s="102">
        <v>1.97</v>
      </c>
      <c r="G3415" s="102">
        <v>2.0699999999999998</v>
      </c>
      <c r="H3415" s="102">
        <v>2.37</v>
      </c>
      <c r="I3415" s="102">
        <v>2.0499999999999998</v>
      </c>
      <c r="J3415" s="100" t="s">
        <v>352</v>
      </c>
      <c r="K3415" s="100" t="s">
        <v>346</v>
      </c>
      <c r="L3415" s="100" t="s">
        <v>353</v>
      </c>
    </row>
    <row r="3416" spans="1:12" hidden="1" x14ac:dyDescent="0.3">
      <c r="A3416" s="100" t="s">
        <v>5433</v>
      </c>
      <c r="B3416" s="97" t="s">
        <v>1303</v>
      </c>
      <c r="C3416" s="101" t="s">
        <v>381</v>
      </c>
      <c r="D3416" s="100" t="s">
        <v>351</v>
      </c>
      <c r="E3416" s="102" t="s">
        <v>364</v>
      </c>
      <c r="F3416" s="102" t="s">
        <v>364</v>
      </c>
      <c r="G3416" s="102" t="s">
        <v>364</v>
      </c>
      <c r="H3416" s="102" t="s">
        <v>364</v>
      </c>
      <c r="I3416" s="102" t="s">
        <v>364</v>
      </c>
      <c r="J3416" s="100" t="s">
        <v>345</v>
      </c>
      <c r="K3416" s="100" t="s">
        <v>346</v>
      </c>
      <c r="L3416" s="100" t="s">
        <v>347</v>
      </c>
    </row>
    <row r="3417" spans="1:12" hidden="1" x14ac:dyDescent="0.3">
      <c r="A3417" s="100" t="s">
        <v>5434</v>
      </c>
      <c r="B3417" s="97" t="s">
        <v>5435</v>
      </c>
      <c r="C3417" s="101" t="s">
        <v>368</v>
      </c>
      <c r="D3417" s="100" t="s">
        <v>342</v>
      </c>
      <c r="E3417" s="102" t="s">
        <v>432</v>
      </c>
      <c r="F3417" s="102" t="s">
        <v>344</v>
      </c>
      <c r="G3417" s="102" t="s">
        <v>344</v>
      </c>
      <c r="H3417" s="102" t="s">
        <v>344</v>
      </c>
      <c r="I3417" s="102" t="s">
        <v>344</v>
      </c>
      <c r="J3417" s="100" t="s">
        <v>345</v>
      </c>
      <c r="K3417" s="100" t="s">
        <v>346</v>
      </c>
      <c r="L3417" s="100" t="s">
        <v>347</v>
      </c>
    </row>
    <row r="3418" spans="1:12" hidden="1" x14ac:dyDescent="0.3">
      <c r="A3418" s="100" t="s">
        <v>5436</v>
      </c>
      <c r="B3418" s="97" t="s">
        <v>1717</v>
      </c>
      <c r="C3418" s="101" t="s">
        <v>514</v>
      </c>
      <c r="D3418" s="100" t="s">
        <v>342</v>
      </c>
      <c r="E3418" s="102">
        <v>1.6020000000000001</v>
      </c>
      <c r="F3418" s="102">
        <v>1.8879999999999999</v>
      </c>
      <c r="G3418" s="102">
        <v>1.9219999999999999</v>
      </c>
      <c r="H3418" s="102">
        <v>2.06</v>
      </c>
      <c r="I3418" s="102">
        <v>1.8680000000000001</v>
      </c>
      <c r="J3418" s="100" t="s">
        <v>621</v>
      </c>
      <c r="K3418" s="100" t="s">
        <v>346</v>
      </c>
      <c r="L3418" s="100" t="s">
        <v>353</v>
      </c>
    </row>
    <row r="3419" spans="1:12" hidden="1" x14ac:dyDescent="0.3">
      <c r="A3419" s="100" t="s">
        <v>5437</v>
      </c>
      <c r="B3419" s="97" t="s">
        <v>5438</v>
      </c>
      <c r="C3419" s="101" t="s">
        <v>384</v>
      </c>
      <c r="D3419" s="100" t="s">
        <v>351</v>
      </c>
      <c r="E3419" s="102" t="s">
        <v>344</v>
      </c>
      <c r="F3419" s="102" t="s">
        <v>344</v>
      </c>
      <c r="G3419" s="102" t="s">
        <v>344</v>
      </c>
      <c r="H3419" s="102" t="s">
        <v>344</v>
      </c>
      <c r="I3419" s="102" t="s">
        <v>344</v>
      </c>
      <c r="J3419" s="100" t="s">
        <v>345</v>
      </c>
      <c r="K3419" s="100" t="s">
        <v>346</v>
      </c>
      <c r="L3419" s="100" t="s">
        <v>347</v>
      </c>
    </row>
    <row r="3420" spans="1:12" hidden="1" x14ac:dyDescent="0.3">
      <c r="A3420" s="100" t="s">
        <v>5439</v>
      </c>
      <c r="B3420" s="97" t="s">
        <v>1704</v>
      </c>
      <c r="C3420" s="101" t="s">
        <v>817</v>
      </c>
      <c r="D3420" s="100" t="s">
        <v>342</v>
      </c>
      <c r="E3420" s="102" t="s">
        <v>343</v>
      </c>
      <c r="F3420" s="102" t="s">
        <v>343</v>
      </c>
      <c r="G3420" s="102" t="s">
        <v>343</v>
      </c>
      <c r="H3420" s="102" t="s">
        <v>344</v>
      </c>
      <c r="I3420" s="102" t="s">
        <v>343</v>
      </c>
      <c r="J3420" s="100" t="s">
        <v>345</v>
      </c>
      <c r="K3420" s="100" t="s">
        <v>346</v>
      </c>
      <c r="L3420" s="100" t="s">
        <v>347</v>
      </c>
    </row>
    <row r="3421" spans="1:12" hidden="1" x14ac:dyDescent="0.3">
      <c r="A3421" s="100" t="s">
        <v>5440</v>
      </c>
      <c r="B3421" s="97" t="s">
        <v>2214</v>
      </c>
      <c r="C3421" s="101" t="s">
        <v>460</v>
      </c>
      <c r="D3421" s="100" t="s">
        <v>351</v>
      </c>
      <c r="E3421" s="102">
        <v>1.48</v>
      </c>
      <c r="F3421" s="102">
        <v>1.68</v>
      </c>
      <c r="G3421" s="102">
        <v>2.0699999999999998</v>
      </c>
      <c r="H3421" s="102">
        <v>2.16</v>
      </c>
      <c r="I3421" s="102">
        <v>1.85</v>
      </c>
      <c r="J3421" s="100" t="s">
        <v>352</v>
      </c>
      <c r="K3421" s="100" t="s">
        <v>346</v>
      </c>
      <c r="L3421" s="100" t="s">
        <v>353</v>
      </c>
    </row>
    <row r="3422" spans="1:12" hidden="1" x14ac:dyDescent="0.3">
      <c r="A3422" s="100" t="s">
        <v>5441</v>
      </c>
      <c r="B3422" s="97" t="s">
        <v>1065</v>
      </c>
      <c r="C3422" s="101" t="s">
        <v>425</v>
      </c>
      <c r="D3422" s="100" t="s">
        <v>351</v>
      </c>
      <c r="E3422" s="102">
        <v>1.5</v>
      </c>
      <c r="F3422" s="102">
        <v>1.81</v>
      </c>
      <c r="G3422" s="102">
        <v>2.13</v>
      </c>
      <c r="H3422" s="102">
        <v>2.31</v>
      </c>
      <c r="I3422" s="102">
        <v>1.94</v>
      </c>
      <c r="J3422" s="100" t="s">
        <v>352</v>
      </c>
      <c r="K3422" s="100" t="s">
        <v>346</v>
      </c>
      <c r="L3422" s="100" t="s">
        <v>353</v>
      </c>
    </row>
    <row r="3423" spans="1:12" hidden="1" x14ac:dyDescent="0.3">
      <c r="A3423" s="100" t="s">
        <v>5442</v>
      </c>
      <c r="B3423" s="97" t="s">
        <v>5443</v>
      </c>
      <c r="C3423" s="101" t="s">
        <v>356</v>
      </c>
      <c r="D3423" s="100" t="s">
        <v>342</v>
      </c>
      <c r="E3423" s="102">
        <v>1.68</v>
      </c>
      <c r="F3423" s="102">
        <v>2.09</v>
      </c>
      <c r="G3423" s="102">
        <v>2.08</v>
      </c>
      <c r="H3423" s="102">
        <v>2.38</v>
      </c>
      <c r="I3423" s="102">
        <v>2.06</v>
      </c>
      <c r="J3423" s="100" t="s">
        <v>352</v>
      </c>
      <c r="K3423" s="100" t="s">
        <v>346</v>
      </c>
      <c r="L3423" s="100" t="s">
        <v>353</v>
      </c>
    </row>
    <row r="3424" spans="1:12" hidden="1" x14ac:dyDescent="0.3">
      <c r="A3424" s="100" t="s">
        <v>5444</v>
      </c>
      <c r="B3424" s="97" t="s">
        <v>401</v>
      </c>
      <c r="C3424" s="101" t="s">
        <v>466</v>
      </c>
      <c r="D3424" s="100" t="s">
        <v>342</v>
      </c>
      <c r="E3424" s="102" t="s">
        <v>344</v>
      </c>
      <c r="F3424" s="102" t="s">
        <v>343</v>
      </c>
      <c r="G3424" s="102" t="s">
        <v>343</v>
      </c>
      <c r="H3424" s="102" t="s">
        <v>344</v>
      </c>
      <c r="I3424" s="102" t="s">
        <v>343</v>
      </c>
      <c r="J3424" s="100" t="s">
        <v>345</v>
      </c>
      <c r="K3424" s="100" t="s">
        <v>346</v>
      </c>
      <c r="L3424" s="100" t="s">
        <v>347</v>
      </c>
    </row>
    <row r="3425" spans="1:12" hidden="1" x14ac:dyDescent="0.3">
      <c r="A3425" s="100" t="s">
        <v>5445</v>
      </c>
      <c r="B3425" s="97" t="s">
        <v>4501</v>
      </c>
      <c r="C3425" s="101" t="s">
        <v>514</v>
      </c>
      <c r="D3425" s="100" t="s">
        <v>342</v>
      </c>
      <c r="E3425" s="102">
        <v>2.0099999999999998</v>
      </c>
      <c r="F3425" s="102">
        <v>2.0099999999999998</v>
      </c>
      <c r="G3425" s="102">
        <v>2.0099999999999998</v>
      </c>
      <c r="H3425" s="102">
        <v>2.0099999999999998</v>
      </c>
      <c r="I3425" s="102">
        <v>2.0099999999999998</v>
      </c>
      <c r="J3425" s="100" t="s">
        <v>632</v>
      </c>
      <c r="K3425" s="100" t="s">
        <v>346</v>
      </c>
      <c r="L3425" s="100" t="s">
        <v>478</v>
      </c>
    </row>
    <row r="3426" spans="1:12" hidden="1" x14ac:dyDescent="0.3">
      <c r="A3426" s="100" t="s">
        <v>5446</v>
      </c>
      <c r="B3426" s="97" t="s">
        <v>5447</v>
      </c>
      <c r="C3426" s="101" t="s">
        <v>658</v>
      </c>
      <c r="D3426" s="100" t="s">
        <v>351</v>
      </c>
      <c r="E3426" s="102" t="s">
        <v>393</v>
      </c>
      <c r="F3426" s="102" t="s">
        <v>393</v>
      </c>
      <c r="G3426" s="102" t="s">
        <v>393</v>
      </c>
      <c r="H3426" s="102" t="s">
        <v>393</v>
      </c>
      <c r="I3426" s="102" t="s">
        <v>393</v>
      </c>
      <c r="J3426" s="100" t="s">
        <v>484</v>
      </c>
      <c r="K3426" s="100" t="s">
        <v>346</v>
      </c>
      <c r="L3426" s="100" t="s">
        <v>347</v>
      </c>
    </row>
    <row r="3427" spans="1:12" hidden="1" x14ac:dyDescent="0.3">
      <c r="A3427" s="100" t="s">
        <v>5448</v>
      </c>
      <c r="B3427" s="97" t="s">
        <v>2086</v>
      </c>
      <c r="C3427" s="101" t="s">
        <v>1004</v>
      </c>
      <c r="D3427" s="100" t="s">
        <v>351</v>
      </c>
      <c r="E3427" s="102">
        <v>1.42</v>
      </c>
      <c r="F3427" s="102">
        <v>1.76</v>
      </c>
      <c r="G3427" s="102">
        <v>1.88</v>
      </c>
      <c r="H3427" s="102">
        <v>2.2799999999999998</v>
      </c>
      <c r="I3427" s="102">
        <v>1.84</v>
      </c>
      <c r="J3427" s="100" t="s">
        <v>352</v>
      </c>
      <c r="K3427" s="100" t="s">
        <v>346</v>
      </c>
      <c r="L3427" s="100" t="s">
        <v>353</v>
      </c>
    </row>
    <row r="3428" spans="1:12" hidden="1" x14ac:dyDescent="0.3">
      <c r="A3428" s="100" t="s">
        <v>5449</v>
      </c>
      <c r="B3428" s="97" t="s">
        <v>5450</v>
      </c>
      <c r="C3428" s="101" t="s">
        <v>496</v>
      </c>
      <c r="D3428" s="100" t="s">
        <v>351</v>
      </c>
      <c r="E3428" s="102">
        <v>1.35</v>
      </c>
      <c r="F3428" s="102">
        <v>1.8</v>
      </c>
      <c r="G3428" s="102">
        <v>1.81</v>
      </c>
      <c r="H3428" s="102">
        <v>2.2599999999999998</v>
      </c>
      <c r="I3428" s="102">
        <v>1.8</v>
      </c>
      <c r="J3428" s="100" t="s">
        <v>352</v>
      </c>
      <c r="K3428" s="100" t="s">
        <v>346</v>
      </c>
      <c r="L3428" s="100" t="s">
        <v>353</v>
      </c>
    </row>
    <row r="3429" spans="1:12" hidden="1" x14ac:dyDescent="0.3">
      <c r="A3429" s="100" t="s">
        <v>5451</v>
      </c>
      <c r="B3429" s="97" t="s">
        <v>941</v>
      </c>
      <c r="C3429" s="101" t="s">
        <v>443</v>
      </c>
      <c r="D3429" s="100" t="s">
        <v>351</v>
      </c>
      <c r="E3429" s="102">
        <v>1.48</v>
      </c>
      <c r="F3429" s="102">
        <v>1.82</v>
      </c>
      <c r="G3429" s="102">
        <v>1.84</v>
      </c>
      <c r="H3429" s="102">
        <v>2.39</v>
      </c>
      <c r="I3429" s="102">
        <v>1.88</v>
      </c>
      <c r="J3429" s="100" t="s">
        <v>352</v>
      </c>
      <c r="K3429" s="100" t="s">
        <v>346</v>
      </c>
      <c r="L3429" s="100" t="s">
        <v>353</v>
      </c>
    </row>
    <row r="3430" spans="1:12" hidden="1" x14ac:dyDescent="0.3">
      <c r="A3430" s="100" t="s">
        <v>5452</v>
      </c>
      <c r="B3430" s="97" t="s">
        <v>5453</v>
      </c>
      <c r="C3430" s="101" t="s">
        <v>381</v>
      </c>
      <c r="D3430" s="100" t="s">
        <v>351</v>
      </c>
      <c r="E3430" s="102" t="s">
        <v>364</v>
      </c>
      <c r="F3430" s="102" t="s">
        <v>364</v>
      </c>
      <c r="G3430" s="102" t="s">
        <v>364</v>
      </c>
      <c r="H3430" s="102" t="s">
        <v>364</v>
      </c>
      <c r="I3430" s="102" t="s">
        <v>364</v>
      </c>
      <c r="J3430" s="100" t="s">
        <v>345</v>
      </c>
      <c r="K3430" s="100" t="s">
        <v>346</v>
      </c>
      <c r="L3430" s="100" t="s">
        <v>347</v>
      </c>
    </row>
    <row r="3431" spans="1:12" hidden="1" x14ac:dyDescent="0.3">
      <c r="A3431" s="100" t="s">
        <v>5454</v>
      </c>
      <c r="B3431" s="97" t="s">
        <v>735</v>
      </c>
      <c r="C3431" s="101" t="s">
        <v>399</v>
      </c>
      <c r="D3431" s="100" t="s">
        <v>351</v>
      </c>
      <c r="E3431" s="102" t="s">
        <v>393</v>
      </c>
      <c r="F3431" s="102" t="s">
        <v>393</v>
      </c>
      <c r="G3431" s="102" t="s">
        <v>393</v>
      </c>
      <c r="H3431" s="102" t="s">
        <v>393</v>
      </c>
      <c r="I3431" s="102" t="s">
        <v>393</v>
      </c>
      <c r="J3431" s="100" t="s">
        <v>345</v>
      </c>
      <c r="K3431" s="100" t="s">
        <v>346</v>
      </c>
      <c r="L3431" s="100" t="s">
        <v>347</v>
      </c>
    </row>
    <row r="3432" spans="1:12" hidden="1" x14ac:dyDescent="0.3">
      <c r="A3432" s="100" t="s">
        <v>5455</v>
      </c>
      <c r="B3432" s="97" t="s">
        <v>5456</v>
      </c>
      <c r="C3432" s="101" t="s">
        <v>514</v>
      </c>
      <c r="D3432" s="100" t="s">
        <v>342</v>
      </c>
      <c r="E3432" s="102">
        <v>2.0099999999999998</v>
      </c>
      <c r="F3432" s="102">
        <v>2.0099999999999998</v>
      </c>
      <c r="G3432" s="102">
        <v>2.5750000000000002</v>
      </c>
      <c r="H3432" s="102">
        <v>2.0099999999999998</v>
      </c>
      <c r="I3432" s="102">
        <v>2.1509999999999998</v>
      </c>
      <c r="J3432" s="100" t="s">
        <v>352</v>
      </c>
      <c r="K3432" s="100" t="s">
        <v>346</v>
      </c>
      <c r="L3432" s="100" t="s">
        <v>478</v>
      </c>
    </row>
    <row r="3433" spans="1:12" hidden="1" x14ac:dyDescent="0.3">
      <c r="A3433" s="100" t="s">
        <v>5457</v>
      </c>
      <c r="B3433" s="97" t="s">
        <v>5458</v>
      </c>
      <c r="C3433" s="101" t="s">
        <v>384</v>
      </c>
      <c r="D3433" s="100" t="s">
        <v>351</v>
      </c>
      <c r="E3433" s="102" t="s">
        <v>344</v>
      </c>
      <c r="F3433" s="102" t="s">
        <v>344</v>
      </c>
      <c r="G3433" s="102" t="s">
        <v>432</v>
      </c>
      <c r="H3433" s="102" t="s">
        <v>344</v>
      </c>
      <c r="I3433" s="102" t="s">
        <v>344</v>
      </c>
      <c r="J3433" s="100" t="s">
        <v>345</v>
      </c>
      <c r="K3433" s="100" t="s">
        <v>346</v>
      </c>
      <c r="L3433" s="100" t="s">
        <v>347</v>
      </c>
    </row>
    <row r="3434" spans="1:12" hidden="1" x14ac:dyDescent="0.3">
      <c r="A3434" s="100" t="s">
        <v>5459</v>
      </c>
      <c r="B3434" s="97" t="s">
        <v>690</v>
      </c>
      <c r="C3434" s="101" t="s">
        <v>389</v>
      </c>
      <c r="D3434" s="100" t="s">
        <v>342</v>
      </c>
      <c r="E3434" s="102">
        <v>1.48</v>
      </c>
      <c r="F3434" s="102">
        <v>1.82</v>
      </c>
      <c r="G3434" s="102">
        <v>1.84</v>
      </c>
      <c r="H3434" s="102">
        <v>2.39</v>
      </c>
      <c r="I3434" s="102">
        <v>1.88</v>
      </c>
      <c r="J3434" s="100" t="s">
        <v>352</v>
      </c>
      <c r="K3434" s="100" t="s">
        <v>346</v>
      </c>
      <c r="L3434" s="100" t="s">
        <v>353</v>
      </c>
    </row>
    <row r="3435" spans="1:12" hidden="1" x14ac:dyDescent="0.3">
      <c r="A3435" s="100" t="s">
        <v>5460</v>
      </c>
      <c r="B3435" s="97" t="s">
        <v>566</v>
      </c>
      <c r="C3435" s="101" t="s">
        <v>514</v>
      </c>
      <c r="D3435" s="100" t="s">
        <v>351</v>
      </c>
      <c r="E3435" s="102" t="s">
        <v>343</v>
      </c>
      <c r="F3435" s="102" t="s">
        <v>343</v>
      </c>
      <c r="G3435" s="102" t="s">
        <v>343</v>
      </c>
      <c r="H3435" s="102" t="s">
        <v>344</v>
      </c>
      <c r="I3435" s="102" t="s">
        <v>343</v>
      </c>
      <c r="J3435" s="100" t="s">
        <v>345</v>
      </c>
      <c r="K3435" s="100" t="s">
        <v>346</v>
      </c>
      <c r="L3435" s="100" t="s">
        <v>347</v>
      </c>
    </row>
    <row r="3436" spans="1:12" hidden="1" x14ac:dyDescent="0.3">
      <c r="A3436" s="100" t="s">
        <v>5461</v>
      </c>
      <c r="B3436" s="97" t="s">
        <v>522</v>
      </c>
      <c r="C3436" s="101" t="s">
        <v>425</v>
      </c>
      <c r="D3436" s="100" t="s">
        <v>342</v>
      </c>
      <c r="E3436" s="102" t="s">
        <v>343</v>
      </c>
      <c r="F3436" s="102" t="s">
        <v>343</v>
      </c>
      <c r="G3436" s="102" t="s">
        <v>343</v>
      </c>
      <c r="H3436" s="102" t="s">
        <v>344</v>
      </c>
      <c r="I3436" s="102" t="s">
        <v>343</v>
      </c>
      <c r="J3436" s="100" t="s">
        <v>345</v>
      </c>
      <c r="K3436" s="100" t="s">
        <v>346</v>
      </c>
      <c r="L3436" s="100" t="s">
        <v>347</v>
      </c>
    </row>
    <row r="3437" spans="1:12" hidden="1" x14ac:dyDescent="0.3">
      <c r="A3437" s="100" t="s">
        <v>5462</v>
      </c>
      <c r="B3437" s="97" t="s">
        <v>5463</v>
      </c>
      <c r="C3437" s="101" t="s">
        <v>356</v>
      </c>
      <c r="D3437" s="100" t="s">
        <v>363</v>
      </c>
      <c r="E3437" s="102" t="s">
        <v>364</v>
      </c>
      <c r="F3437" s="102" t="s">
        <v>364</v>
      </c>
      <c r="G3437" s="102" t="s">
        <v>364</v>
      </c>
      <c r="H3437" s="102" t="s">
        <v>364</v>
      </c>
      <c r="I3437" s="102" t="s">
        <v>364</v>
      </c>
      <c r="J3437" s="100" t="s">
        <v>365</v>
      </c>
      <c r="K3437" s="100" t="s">
        <v>346</v>
      </c>
      <c r="L3437" s="100" t="s">
        <v>347</v>
      </c>
    </row>
    <row r="3438" spans="1:12" hidden="1" x14ac:dyDescent="0.3">
      <c r="A3438" s="100" t="s">
        <v>5464</v>
      </c>
      <c r="B3438" s="97" t="s">
        <v>2311</v>
      </c>
      <c r="C3438" s="101" t="s">
        <v>473</v>
      </c>
      <c r="D3438" s="100" t="s">
        <v>351</v>
      </c>
      <c r="E3438" s="102">
        <v>1.48</v>
      </c>
      <c r="F3438" s="102">
        <v>1.75</v>
      </c>
      <c r="G3438" s="102">
        <v>1.84</v>
      </c>
      <c r="H3438" s="102">
        <v>2.15</v>
      </c>
      <c r="I3438" s="102">
        <v>1.81</v>
      </c>
      <c r="J3438" s="100" t="s">
        <v>352</v>
      </c>
      <c r="K3438" s="100" t="s">
        <v>346</v>
      </c>
      <c r="L3438" s="100" t="s">
        <v>353</v>
      </c>
    </row>
    <row r="3439" spans="1:12" hidden="1" x14ac:dyDescent="0.3">
      <c r="A3439" s="100" t="s">
        <v>5465</v>
      </c>
      <c r="B3439" s="97" t="s">
        <v>2520</v>
      </c>
      <c r="C3439" s="101" t="s">
        <v>514</v>
      </c>
      <c r="D3439" s="100" t="s">
        <v>351</v>
      </c>
      <c r="E3439" s="102">
        <v>2.0310000000000001</v>
      </c>
      <c r="F3439" s="102">
        <v>2.714</v>
      </c>
      <c r="G3439" s="102">
        <v>1.621</v>
      </c>
      <c r="H3439" s="102">
        <v>1.21</v>
      </c>
      <c r="I3439" s="102">
        <v>1.8939999999999999</v>
      </c>
      <c r="J3439" s="100" t="s">
        <v>621</v>
      </c>
      <c r="K3439" s="100" t="s">
        <v>346</v>
      </c>
      <c r="L3439" s="100" t="s">
        <v>478</v>
      </c>
    </row>
    <row r="3440" spans="1:12" hidden="1" x14ac:dyDescent="0.3">
      <c r="A3440" s="100" t="s">
        <v>5466</v>
      </c>
      <c r="B3440" s="97" t="s">
        <v>607</v>
      </c>
      <c r="C3440" s="101" t="s">
        <v>378</v>
      </c>
      <c r="D3440" s="100" t="s">
        <v>351</v>
      </c>
      <c r="E3440" s="102">
        <v>1.5</v>
      </c>
      <c r="F3440" s="102">
        <v>1.81</v>
      </c>
      <c r="G3440" s="102">
        <v>2.08</v>
      </c>
      <c r="H3440" s="102">
        <v>2.17</v>
      </c>
      <c r="I3440" s="102">
        <v>1.89</v>
      </c>
      <c r="J3440" s="100" t="s">
        <v>352</v>
      </c>
      <c r="K3440" s="100" t="s">
        <v>346</v>
      </c>
      <c r="L3440" s="100" t="s">
        <v>353</v>
      </c>
    </row>
    <row r="3441" spans="1:12" hidden="1" x14ac:dyDescent="0.3">
      <c r="A3441" s="100" t="s">
        <v>5467</v>
      </c>
      <c r="B3441" s="97" t="s">
        <v>1150</v>
      </c>
      <c r="C3441" s="101" t="s">
        <v>739</v>
      </c>
      <c r="D3441" s="100" t="s">
        <v>351</v>
      </c>
      <c r="E3441" s="102">
        <v>2.02</v>
      </c>
      <c r="F3441" s="102">
        <v>2.95</v>
      </c>
      <c r="G3441" s="102">
        <v>2.02</v>
      </c>
      <c r="H3441" s="102">
        <v>2.02</v>
      </c>
      <c r="I3441" s="102">
        <v>2.2530000000000001</v>
      </c>
      <c r="J3441" s="100" t="s">
        <v>706</v>
      </c>
      <c r="K3441" s="100" t="s">
        <v>346</v>
      </c>
      <c r="L3441" s="100" t="s">
        <v>478</v>
      </c>
    </row>
    <row r="3442" spans="1:12" hidden="1" x14ac:dyDescent="0.3">
      <c r="A3442" s="100" t="s">
        <v>5468</v>
      </c>
      <c r="B3442" s="97" t="s">
        <v>1407</v>
      </c>
      <c r="C3442" s="101" t="s">
        <v>713</v>
      </c>
      <c r="D3442" s="100" t="s">
        <v>351</v>
      </c>
      <c r="E3442" s="102" t="s">
        <v>343</v>
      </c>
      <c r="F3442" s="102" t="s">
        <v>343</v>
      </c>
      <c r="G3442" s="102" t="s">
        <v>343</v>
      </c>
      <c r="H3442" s="102" t="s">
        <v>344</v>
      </c>
      <c r="I3442" s="102" t="s">
        <v>343</v>
      </c>
      <c r="J3442" s="100" t="s">
        <v>345</v>
      </c>
      <c r="K3442" s="100" t="s">
        <v>346</v>
      </c>
      <c r="L3442" s="100" t="s">
        <v>347</v>
      </c>
    </row>
    <row r="3443" spans="1:12" hidden="1" x14ac:dyDescent="0.3">
      <c r="A3443" s="100" t="s">
        <v>5469</v>
      </c>
      <c r="B3443" s="97" t="s">
        <v>1622</v>
      </c>
      <c r="C3443" s="101" t="s">
        <v>868</v>
      </c>
      <c r="D3443" s="100" t="s">
        <v>351</v>
      </c>
      <c r="E3443" s="102" t="s">
        <v>393</v>
      </c>
      <c r="F3443" s="102" t="s">
        <v>393</v>
      </c>
      <c r="G3443" s="102" t="s">
        <v>393</v>
      </c>
      <c r="H3443" s="102" t="s">
        <v>393</v>
      </c>
      <c r="I3443" s="102" t="s">
        <v>393</v>
      </c>
      <c r="J3443" s="100" t="s">
        <v>345</v>
      </c>
      <c r="K3443" s="100" t="s">
        <v>346</v>
      </c>
      <c r="L3443" s="100" t="s">
        <v>347</v>
      </c>
    </row>
    <row r="3444" spans="1:12" hidden="1" x14ac:dyDescent="0.3">
      <c r="A3444" s="100" t="s">
        <v>5470</v>
      </c>
      <c r="B3444" s="97" t="s">
        <v>1668</v>
      </c>
      <c r="C3444" s="101" t="s">
        <v>514</v>
      </c>
      <c r="D3444" s="100" t="s">
        <v>342</v>
      </c>
      <c r="E3444" s="102">
        <v>2.0310000000000001</v>
      </c>
      <c r="F3444" s="102">
        <v>2.714</v>
      </c>
      <c r="G3444" s="102">
        <v>1.621</v>
      </c>
      <c r="H3444" s="102">
        <v>1.21</v>
      </c>
      <c r="I3444" s="102">
        <v>1.8939999999999999</v>
      </c>
      <c r="J3444" s="100" t="s">
        <v>484</v>
      </c>
      <c r="K3444" s="100" t="s">
        <v>346</v>
      </c>
      <c r="L3444" s="100" t="s">
        <v>478</v>
      </c>
    </row>
    <row r="3445" spans="1:12" hidden="1" x14ac:dyDescent="0.3">
      <c r="A3445" s="100" t="s">
        <v>5471</v>
      </c>
      <c r="B3445" s="97" t="s">
        <v>2499</v>
      </c>
      <c r="C3445" s="101" t="s">
        <v>431</v>
      </c>
      <c r="D3445" s="100" t="s">
        <v>351</v>
      </c>
      <c r="E3445" s="102" t="s">
        <v>343</v>
      </c>
      <c r="F3445" s="102" t="s">
        <v>432</v>
      </c>
      <c r="G3445" s="102" t="s">
        <v>343</v>
      </c>
      <c r="H3445" s="102" t="s">
        <v>344</v>
      </c>
      <c r="I3445" s="102" t="s">
        <v>343</v>
      </c>
      <c r="J3445" s="100" t="s">
        <v>345</v>
      </c>
      <c r="K3445" s="100" t="s">
        <v>346</v>
      </c>
      <c r="L3445" s="100" t="s">
        <v>347</v>
      </c>
    </row>
    <row r="3446" spans="1:12" hidden="1" x14ac:dyDescent="0.3">
      <c r="A3446" s="100" t="s">
        <v>5472</v>
      </c>
      <c r="B3446" s="97" t="s">
        <v>866</v>
      </c>
      <c r="C3446" s="101" t="s">
        <v>389</v>
      </c>
      <c r="D3446" s="100" t="s">
        <v>351</v>
      </c>
      <c r="E3446" s="102" t="s">
        <v>343</v>
      </c>
      <c r="F3446" s="102" t="s">
        <v>343</v>
      </c>
      <c r="G3446" s="102" t="s">
        <v>343</v>
      </c>
      <c r="H3446" s="102" t="s">
        <v>344</v>
      </c>
      <c r="I3446" s="102" t="s">
        <v>343</v>
      </c>
      <c r="J3446" s="100" t="s">
        <v>345</v>
      </c>
      <c r="K3446" s="100" t="s">
        <v>346</v>
      </c>
      <c r="L3446" s="100" t="s">
        <v>347</v>
      </c>
    </row>
    <row r="3447" spans="1:12" hidden="1" x14ac:dyDescent="0.3">
      <c r="A3447" s="100" t="s">
        <v>5473</v>
      </c>
      <c r="B3447" s="97" t="s">
        <v>907</v>
      </c>
      <c r="C3447" s="101" t="s">
        <v>350</v>
      </c>
      <c r="D3447" s="100" t="s">
        <v>351</v>
      </c>
      <c r="E3447" s="102">
        <v>1.39</v>
      </c>
      <c r="F3447" s="102">
        <v>1.79</v>
      </c>
      <c r="G3447" s="102">
        <v>2.11</v>
      </c>
      <c r="H3447" s="102">
        <v>2.27</v>
      </c>
      <c r="I3447" s="102">
        <v>1.89</v>
      </c>
      <c r="J3447" s="100" t="s">
        <v>352</v>
      </c>
      <c r="K3447" s="100" t="s">
        <v>346</v>
      </c>
      <c r="L3447" s="100" t="s">
        <v>353</v>
      </c>
    </row>
    <row r="3448" spans="1:12" hidden="1" x14ac:dyDescent="0.3">
      <c r="A3448" s="100" t="s">
        <v>5474</v>
      </c>
      <c r="B3448" s="97" t="s">
        <v>5475</v>
      </c>
      <c r="C3448" s="101" t="s">
        <v>514</v>
      </c>
      <c r="D3448" s="100" t="s">
        <v>342</v>
      </c>
      <c r="E3448" s="102">
        <v>2.137</v>
      </c>
      <c r="F3448" s="102">
        <v>2.9279999999999999</v>
      </c>
      <c r="G3448" s="102">
        <v>1.954</v>
      </c>
      <c r="H3448" s="102">
        <v>2.71</v>
      </c>
      <c r="I3448" s="102">
        <v>2.351</v>
      </c>
      <c r="J3448" s="100" t="s">
        <v>484</v>
      </c>
      <c r="K3448" s="100" t="s">
        <v>346</v>
      </c>
      <c r="L3448" s="100" t="s">
        <v>353</v>
      </c>
    </row>
    <row r="3449" spans="1:12" hidden="1" x14ac:dyDescent="0.3">
      <c r="A3449" s="100" t="s">
        <v>5476</v>
      </c>
      <c r="B3449" s="97" t="s">
        <v>5477</v>
      </c>
      <c r="C3449" s="101" t="s">
        <v>384</v>
      </c>
      <c r="D3449" s="100" t="s">
        <v>363</v>
      </c>
      <c r="E3449" s="102" t="s">
        <v>364</v>
      </c>
      <c r="F3449" s="102" t="s">
        <v>364</v>
      </c>
      <c r="G3449" s="102" t="s">
        <v>364</v>
      </c>
      <c r="H3449" s="102" t="s">
        <v>364</v>
      </c>
      <c r="I3449" s="102" t="s">
        <v>364</v>
      </c>
      <c r="J3449" s="100" t="s">
        <v>345</v>
      </c>
      <c r="K3449" s="100" t="s">
        <v>346</v>
      </c>
      <c r="L3449" s="100" t="s">
        <v>347</v>
      </c>
    </row>
    <row r="3450" spans="1:12" hidden="1" x14ac:dyDescent="0.3">
      <c r="A3450" s="100" t="s">
        <v>5478</v>
      </c>
      <c r="B3450" s="97" t="s">
        <v>4127</v>
      </c>
      <c r="C3450" s="101" t="s">
        <v>496</v>
      </c>
      <c r="D3450" s="100" t="s">
        <v>342</v>
      </c>
      <c r="E3450" s="102" t="s">
        <v>343</v>
      </c>
      <c r="F3450" s="102" t="s">
        <v>343</v>
      </c>
      <c r="G3450" s="102" t="s">
        <v>343</v>
      </c>
      <c r="H3450" s="102" t="s">
        <v>344</v>
      </c>
      <c r="I3450" s="102" t="s">
        <v>343</v>
      </c>
      <c r="J3450" s="100" t="s">
        <v>345</v>
      </c>
      <c r="K3450" s="100" t="s">
        <v>346</v>
      </c>
      <c r="L3450" s="100" t="s">
        <v>347</v>
      </c>
    </row>
    <row r="3451" spans="1:12" hidden="1" x14ac:dyDescent="0.3">
      <c r="A3451" s="100" t="s">
        <v>5479</v>
      </c>
      <c r="B3451" s="97" t="s">
        <v>2035</v>
      </c>
      <c r="C3451" s="101" t="s">
        <v>384</v>
      </c>
      <c r="D3451" s="100" t="s">
        <v>342</v>
      </c>
      <c r="E3451" s="102" t="s">
        <v>344</v>
      </c>
      <c r="F3451" s="102" t="s">
        <v>344</v>
      </c>
      <c r="G3451" s="102" t="s">
        <v>432</v>
      </c>
      <c r="H3451" s="102" t="s">
        <v>344</v>
      </c>
      <c r="I3451" s="102" t="s">
        <v>344</v>
      </c>
      <c r="J3451" s="100" t="s">
        <v>345</v>
      </c>
      <c r="K3451" s="100" t="s">
        <v>346</v>
      </c>
      <c r="L3451" s="100" t="s">
        <v>347</v>
      </c>
    </row>
    <row r="3452" spans="1:12" hidden="1" x14ac:dyDescent="0.3">
      <c r="A3452" s="100" t="s">
        <v>5480</v>
      </c>
      <c r="B3452" s="97" t="s">
        <v>5481</v>
      </c>
      <c r="C3452" s="101" t="s">
        <v>460</v>
      </c>
      <c r="D3452" s="100" t="s">
        <v>342</v>
      </c>
      <c r="E3452" s="102">
        <v>1.62</v>
      </c>
      <c r="F3452" s="102">
        <v>1.68</v>
      </c>
      <c r="G3452" s="102">
        <v>1.89</v>
      </c>
      <c r="H3452" s="102">
        <v>2.31</v>
      </c>
      <c r="I3452" s="102">
        <v>1.87</v>
      </c>
      <c r="J3452" s="100" t="s">
        <v>352</v>
      </c>
      <c r="K3452" s="100" t="s">
        <v>346</v>
      </c>
      <c r="L3452" s="100" t="s">
        <v>353</v>
      </c>
    </row>
    <row r="3453" spans="1:12" hidden="1" x14ac:dyDescent="0.3">
      <c r="A3453" s="100" t="s">
        <v>5482</v>
      </c>
      <c r="B3453" s="97" t="s">
        <v>5483</v>
      </c>
      <c r="C3453" s="101" t="s">
        <v>412</v>
      </c>
      <c r="D3453" s="100" t="s">
        <v>351</v>
      </c>
      <c r="E3453" s="102">
        <v>1.48</v>
      </c>
      <c r="F3453" s="102">
        <v>1.82</v>
      </c>
      <c r="G3453" s="102">
        <v>1.84</v>
      </c>
      <c r="H3453" s="102">
        <v>2.39</v>
      </c>
      <c r="I3453" s="102">
        <v>1.88</v>
      </c>
      <c r="J3453" s="100" t="s">
        <v>352</v>
      </c>
      <c r="K3453" s="100" t="s">
        <v>346</v>
      </c>
      <c r="L3453" s="100" t="s">
        <v>353</v>
      </c>
    </row>
    <row r="3454" spans="1:12" hidden="1" x14ac:dyDescent="0.3">
      <c r="A3454" s="100" t="s">
        <v>5484</v>
      </c>
      <c r="B3454" s="97" t="s">
        <v>395</v>
      </c>
      <c r="C3454" s="101" t="s">
        <v>402</v>
      </c>
      <c r="D3454" s="100" t="s">
        <v>342</v>
      </c>
      <c r="E3454" s="102" t="s">
        <v>344</v>
      </c>
      <c r="F3454" s="102" t="s">
        <v>344</v>
      </c>
      <c r="G3454" s="102" t="s">
        <v>343</v>
      </c>
      <c r="H3454" s="102" t="s">
        <v>344</v>
      </c>
      <c r="I3454" s="102" t="s">
        <v>343</v>
      </c>
      <c r="J3454" s="100" t="s">
        <v>345</v>
      </c>
      <c r="K3454" s="100" t="s">
        <v>346</v>
      </c>
      <c r="L3454" s="100" t="s">
        <v>347</v>
      </c>
    </row>
    <row r="3455" spans="1:12" hidden="1" x14ac:dyDescent="0.3">
      <c r="A3455" s="100" t="s">
        <v>5485</v>
      </c>
      <c r="B3455" s="97" t="s">
        <v>5486</v>
      </c>
      <c r="C3455" s="101" t="s">
        <v>356</v>
      </c>
      <c r="D3455" s="100" t="s">
        <v>363</v>
      </c>
      <c r="E3455" s="102" t="s">
        <v>364</v>
      </c>
      <c r="F3455" s="102" t="s">
        <v>364</v>
      </c>
      <c r="G3455" s="102" t="s">
        <v>364</v>
      </c>
      <c r="H3455" s="102" t="s">
        <v>364</v>
      </c>
      <c r="I3455" s="102" t="s">
        <v>364</v>
      </c>
      <c r="J3455" s="100" t="s">
        <v>365</v>
      </c>
      <c r="K3455" s="100" t="s">
        <v>346</v>
      </c>
      <c r="L3455" s="100" t="s">
        <v>347</v>
      </c>
    </row>
    <row r="3456" spans="1:12" hidden="1" x14ac:dyDescent="0.3">
      <c r="A3456" s="100" t="s">
        <v>5487</v>
      </c>
      <c r="B3456" s="97" t="s">
        <v>2955</v>
      </c>
      <c r="C3456" s="101" t="s">
        <v>356</v>
      </c>
      <c r="D3456" s="100" t="s">
        <v>342</v>
      </c>
      <c r="E3456" s="102">
        <v>2.4</v>
      </c>
      <c r="F3456" s="102">
        <v>2.2999999999999998</v>
      </c>
      <c r="G3456" s="102">
        <v>2.181</v>
      </c>
      <c r="H3456" s="102">
        <v>2.4260000000000002</v>
      </c>
      <c r="I3456" s="102">
        <v>2.327</v>
      </c>
      <c r="J3456" s="100" t="s">
        <v>435</v>
      </c>
      <c r="K3456" s="100" t="s">
        <v>346</v>
      </c>
      <c r="L3456" s="100" t="s">
        <v>353</v>
      </c>
    </row>
    <row r="3457" spans="1:12" hidden="1" x14ac:dyDescent="0.3">
      <c r="A3457" s="100" t="s">
        <v>5488</v>
      </c>
      <c r="B3457" s="97" t="s">
        <v>2455</v>
      </c>
      <c r="C3457" s="101" t="s">
        <v>378</v>
      </c>
      <c r="D3457" s="100" t="s">
        <v>351</v>
      </c>
      <c r="E3457" s="102">
        <v>1.57</v>
      </c>
      <c r="F3457" s="102">
        <v>1.64</v>
      </c>
      <c r="G3457" s="102">
        <v>1.85</v>
      </c>
      <c r="H3457" s="102">
        <v>2.29</v>
      </c>
      <c r="I3457" s="102">
        <v>1.84</v>
      </c>
      <c r="J3457" s="100" t="s">
        <v>352</v>
      </c>
      <c r="K3457" s="100" t="s">
        <v>346</v>
      </c>
      <c r="L3457" s="100" t="s">
        <v>353</v>
      </c>
    </row>
    <row r="3458" spans="1:12" hidden="1" x14ac:dyDescent="0.3">
      <c r="A3458" s="100" t="s">
        <v>5489</v>
      </c>
      <c r="B3458" s="97" t="s">
        <v>5490</v>
      </c>
      <c r="C3458" s="101" t="s">
        <v>658</v>
      </c>
      <c r="D3458" s="100" t="s">
        <v>351</v>
      </c>
      <c r="E3458" s="102" t="s">
        <v>432</v>
      </c>
      <c r="F3458" s="102">
        <v>2.6</v>
      </c>
      <c r="G3458" s="102">
        <v>2.6</v>
      </c>
      <c r="H3458" s="102" t="s">
        <v>432</v>
      </c>
      <c r="I3458" s="102">
        <v>2.6</v>
      </c>
      <c r="J3458" s="100" t="s">
        <v>345</v>
      </c>
      <c r="K3458" s="100" t="s">
        <v>346</v>
      </c>
      <c r="L3458" s="100" t="s">
        <v>357</v>
      </c>
    </row>
    <row r="3459" spans="1:12" hidden="1" x14ac:dyDescent="0.3">
      <c r="A3459" s="100" t="s">
        <v>5491</v>
      </c>
      <c r="B3459" s="97" t="s">
        <v>5309</v>
      </c>
      <c r="C3459" s="101" t="s">
        <v>356</v>
      </c>
      <c r="D3459" s="100" t="s">
        <v>351</v>
      </c>
      <c r="E3459" s="102">
        <v>1.67</v>
      </c>
      <c r="F3459" s="102">
        <v>1.73</v>
      </c>
      <c r="G3459" s="102">
        <v>1.67</v>
      </c>
      <c r="H3459" s="102">
        <v>1.67</v>
      </c>
      <c r="I3459" s="102">
        <v>1.69</v>
      </c>
      <c r="J3459" s="100" t="s">
        <v>352</v>
      </c>
      <c r="K3459" s="100" t="s">
        <v>346</v>
      </c>
      <c r="L3459" s="100" t="s">
        <v>353</v>
      </c>
    </row>
    <row r="3460" spans="1:12" hidden="1" x14ac:dyDescent="0.3">
      <c r="A3460" s="100" t="s">
        <v>5492</v>
      </c>
      <c r="B3460" s="97" t="s">
        <v>5493</v>
      </c>
      <c r="C3460" s="101" t="s">
        <v>356</v>
      </c>
      <c r="D3460" s="100" t="s">
        <v>363</v>
      </c>
      <c r="E3460" s="102" t="s">
        <v>364</v>
      </c>
      <c r="F3460" s="102" t="s">
        <v>364</v>
      </c>
      <c r="G3460" s="102" t="s">
        <v>364</v>
      </c>
      <c r="H3460" s="102" t="s">
        <v>364</v>
      </c>
      <c r="I3460" s="102" t="s">
        <v>364</v>
      </c>
      <c r="J3460" s="100" t="s">
        <v>365</v>
      </c>
      <c r="K3460" s="100" t="s">
        <v>346</v>
      </c>
      <c r="L3460" s="100" t="s">
        <v>347</v>
      </c>
    </row>
    <row r="3461" spans="1:12" hidden="1" x14ac:dyDescent="0.3">
      <c r="A3461" s="100" t="s">
        <v>5494</v>
      </c>
      <c r="B3461" s="97" t="s">
        <v>660</v>
      </c>
      <c r="C3461" s="101" t="s">
        <v>466</v>
      </c>
      <c r="D3461" s="100" t="s">
        <v>342</v>
      </c>
      <c r="E3461" s="102" t="s">
        <v>344</v>
      </c>
      <c r="F3461" s="102" t="s">
        <v>343</v>
      </c>
      <c r="G3461" s="102" t="s">
        <v>343</v>
      </c>
      <c r="H3461" s="102" t="s">
        <v>344</v>
      </c>
      <c r="I3461" s="102" t="s">
        <v>343</v>
      </c>
      <c r="J3461" s="100" t="s">
        <v>345</v>
      </c>
      <c r="K3461" s="100" t="s">
        <v>346</v>
      </c>
      <c r="L3461" s="100" t="s">
        <v>347</v>
      </c>
    </row>
    <row r="3462" spans="1:12" hidden="1" x14ac:dyDescent="0.3">
      <c r="A3462" s="100" t="s">
        <v>5495</v>
      </c>
      <c r="B3462" s="97" t="s">
        <v>5496</v>
      </c>
      <c r="C3462" s="101" t="s">
        <v>356</v>
      </c>
      <c r="D3462" s="100" t="s">
        <v>351</v>
      </c>
      <c r="E3462" s="102" t="s">
        <v>344</v>
      </c>
      <c r="F3462" s="102" t="s">
        <v>432</v>
      </c>
      <c r="G3462" s="102" t="s">
        <v>344</v>
      </c>
      <c r="H3462" s="102" t="s">
        <v>344</v>
      </c>
      <c r="I3462" s="102" t="s">
        <v>344</v>
      </c>
      <c r="J3462" s="100" t="s">
        <v>345</v>
      </c>
      <c r="K3462" s="100" t="s">
        <v>346</v>
      </c>
      <c r="L3462" s="100" t="s">
        <v>347</v>
      </c>
    </row>
    <row r="3463" spans="1:12" hidden="1" x14ac:dyDescent="0.3">
      <c r="A3463" s="100" t="s">
        <v>5497</v>
      </c>
      <c r="B3463" s="97" t="s">
        <v>3724</v>
      </c>
      <c r="C3463" s="101" t="s">
        <v>392</v>
      </c>
      <c r="D3463" s="100" t="s">
        <v>351</v>
      </c>
      <c r="E3463" s="102">
        <v>1.73</v>
      </c>
      <c r="F3463" s="102">
        <v>1.79</v>
      </c>
      <c r="G3463" s="102">
        <v>1.73</v>
      </c>
      <c r="H3463" s="102">
        <v>1.73</v>
      </c>
      <c r="I3463" s="102">
        <v>1.74</v>
      </c>
      <c r="J3463" s="100" t="s">
        <v>352</v>
      </c>
      <c r="K3463" s="100" t="s">
        <v>346</v>
      </c>
      <c r="L3463" s="100" t="s">
        <v>353</v>
      </c>
    </row>
    <row r="3464" spans="1:12" hidden="1" x14ac:dyDescent="0.3">
      <c r="A3464" s="100" t="s">
        <v>5498</v>
      </c>
      <c r="B3464" s="97" t="s">
        <v>1065</v>
      </c>
      <c r="C3464" s="101" t="s">
        <v>350</v>
      </c>
      <c r="D3464" s="100" t="s">
        <v>351</v>
      </c>
      <c r="E3464" s="102">
        <v>1.46</v>
      </c>
      <c r="F3464" s="102">
        <v>1.78</v>
      </c>
      <c r="G3464" s="102">
        <v>2.1</v>
      </c>
      <c r="H3464" s="102">
        <v>2.29</v>
      </c>
      <c r="I3464" s="102">
        <v>1.91</v>
      </c>
      <c r="J3464" s="100" t="s">
        <v>352</v>
      </c>
      <c r="K3464" s="100" t="s">
        <v>346</v>
      </c>
      <c r="L3464" s="100" t="s">
        <v>353</v>
      </c>
    </row>
    <row r="3465" spans="1:12" hidden="1" x14ac:dyDescent="0.3">
      <c r="A3465" s="100" t="s">
        <v>5499</v>
      </c>
      <c r="B3465" s="97" t="s">
        <v>5500</v>
      </c>
      <c r="C3465" s="101" t="s">
        <v>356</v>
      </c>
      <c r="D3465" s="100" t="s">
        <v>342</v>
      </c>
      <c r="E3465" s="102" t="s">
        <v>432</v>
      </c>
      <c r="F3465" s="102" t="s">
        <v>432</v>
      </c>
      <c r="G3465" s="102" t="s">
        <v>344</v>
      </c>
      <c r="H3465" s="102" t="s">
        <v>432</v>
      </c>
      <c r="I3465" s="102" t="s">
        <v>344</v>
      </c>
      <c r="J3465" s="100" t="s">
        <v>345</v>
      </c>
      <c r="K3465" s="100" t="s">
        <v>346</v>
      </c>
      <c r="L3465" s="100" t="s">
        <v>347</v>
      </c>
    </row>
    <row r="3466" spans="1:12" hidden="1" x14ac:dyDescent="0.3">
      <c r="A3466" s="100" t="s">
        <v>5501</v>
      </c>
      <c r="B3466" s="97" t="s">
        <v>1175</v>
      </c>
      <c r="C3466" s="101" t="s">
        <v>460</v>
      </c>
      <c r="D3466" s="100" t="s">
        <v>351</v>
      </c>
      <c r="E3466" s="102">
        <v>1.44</v>
      </c>
      <c r="F3466" s="102">
        <v>1.98</v>
      </c>
      <c r="G3466" s="102">
        <v>2.14</v>
      </c>
      <c r="H3466" s="102">
        <v>2.35</v>
      </c>
      <c r="I3466" s="102">
        <v>1.98</v>
      </c>
      <c r="J3466" s="100" t="s">
        <v>352</v>
      </c>
      <c r="K3466" s="100" t="s">
        <v>346</v>
      </c>
      <c r="L3466" s="100" t="s">
        <v>353</v>
      </c>
    </row>
    <row r="3467" spans="1:12" hidden="1" x14ac:dyDescent="0.3">
      <c r="A3467" s="100" t="s">
        <v>5502</v>
      </c>
      <c r="B3467" s="97" t="s">
        <v>1016</v>
      </c>
      <c r="C3467" s="101" t="s">
        <v>378</v>
      </c>
      <c r="D3467" s="100" t="s">
        <v>342</v>
      </c>
      <c r="E3467" s="102">
        <v>1.41</v>
      </c>
      <c r="F3467" s="102">
        <v>1.81</v>
      </c>
      <c r="G3467" s="102">
        <v>2.13</v>
      </c>
      <c r="H3467" s="102">
        <v>2.2799999999999998</v>
      </c>
      <c r="I3467" s="102">
        <v>1.91</v>
      </c>
      <c r="J3467" s="100" t="s">
        <v>352</v>
      </c>
      <c r="K3467" s="100" t="s">
        <v>346</v>
      </c>
      <c r="L3467" s="100" t="s">
        <v>353</v>
      </c>
    </row>
    <row r="3468" spans="1:12" hidden="1" x14ac:dyDescent="0.3">
      <c r="A3468" s="100" t="s">
        <v>5503</v>
      </c>
      <c r="B3468" s="97" t="s">
        <v>720</v>
      </c>
      <c r="C3468" s="101" t="s">
        <v>415</v>
      </c>
      <c r="D3468" s="100" t="s">
        <v>351</v>
      </c>
      <c r="E3468" s="102" t="s">
        <v>343</v>
      </c>
      <c r="F3468" s="102" t="s">
        <v>343</v>
      </c>
      <c r="G3468" s="102" t="s">
        <v>343</v>
      </c>
      <c r="H3468" s="102" t="s">
        <v>344</v>
      </c>
      <c r="I3468" s="102" t="s">
        <v>343</v>
      </c>
      <c r="J3468" s="100" t="s">
        <v>345</v>
      </c>
      <c r="K3468" s="100" t="s">
        <v>346</v>
      </c>
      <c r="L3468" s="100" t="s">
        <v>347</v>
      </c>
    </row>
    <row r="3469" spans="1:12" hidden="1" x14ac:dyDescent="0.3">
      <c r="A3469" s="100" t="s">
        <v>5504</v>
      </c>
      <c r="B3469" s="97" t="s">
        <v>522</v>
      </c>
      <c r="C3469" s="101" t="s">
        <v>703</v>
      </c>
      <c r="D3469" s="100" t="s">
        <v>342</v>
      </c>
      <c r="E3469" s="102" t="s">
        <v>343</v>
      </c>
      <c r="F3469" s="102" t="s">
        <v>343</v>
      </c>
      <c r="G3469" s="102" t="s">
        <v>343</v>
      </c>
      <c r="H3469" s="102" t="s">
        <v>344</v>
      </c>
      <c r="I3469" s="102" t="s">
        <v>343</v>
      </c>
      <c r="J3469" s="100" t="s">
        <v>345</v>
      </c>
      <c r="K3469" s="100" t="s">
        <v>346</v>
      </c>
      <c r="L3469" s="100" t="s">
        <v>347</v>
      </c>
    </row>
    <row r="3470" spans="1:12" hidden="1" x14ac:dyDescent="0.3">
      <c r="A3470" s="100" t="s">
        <v>5505</v>
      </c>
      <c r="B3470" s="97" t="s">
        <v>896</v>
      </c>
      <c r="C3470" s="101" t="s">
        <v>686</v>
      </c>
      <c r="D3470" s="100" t="s">
        <v>342</v>
      </c>
      <c r="E3470" s="102" t="s">
        <v>344</v>
      </c>
      <c r="F3470" s="102" t="s">
        <v>344</v>
      </c>
      <c r="G3470" s="102" t="s">
        <v>343</v>
      </c>
      <c r="H3470" s="102" t="s">
        <v>344</v>
      </c>
      <c r="I3470" s="102" t="s">
        <v>343</v>
      </c>
      <c r="J3470" s="100" t="s">
        <v>345</v>
      </c>
      <c r="K3470" s="100" t="s">
        <v>346</v>
      </c>
      <c r="L3470" s="100" t="s">
        <v>347</v>
      </c>
    </row>
    <row r="3471" spans="1:12" hidden="1" x14ac:dyDescent="0.3">
      <c r="A3471" s="100" t="s">
        <v>5506</v>
      </c>
      <c r="B3471" s="97" t="s">
        <v>5507</v>
      </c>
      <c r="C3471" s="101" t="s">
        <v>460</v>
      </c>
      <c r="D3471" s="100" t="s">
        <v>342</v>
      </c>
      <c r="E3471" s="102">
        <v>1.54</v>
      </c>
      <c r="F3471" s="102">
        <v>1.84</v>
      </c>
      <c r="G3471" s="102">
        <v>1.97</v>
      </c>
      <c r="H3471" s="102">
        <v>2.29</v>
      </c>
      <c r="I3471" s="102">
        <v>1.91</v>
      </c>
      <c r="J3471" s="100" t="s">
        <v>352</v>
      </c>
      <c r="K3471" s="100" t="s">
        <v>346</v>
      </c>
      <c r="L3471" s="100" t="s">
        <v>353</v>
      </c>
    </row>
    <row r="3472" spans="1:12" hidden="1" x14ac:dyDescent="0.3">
      <c r="A3472" s="100" t="s">
        <v>5508</v>
      </c>
      <c r="B3472" s="97" t="s">
        <v>5509</v>
      </c>
      <c r="C3472" s="101" t="s">
        <v>384</v>
      </c>
      <c r="D3472" s="100" t="s">
        <v>351</v>
      </c>
      <c r="E3472" s="102" t="s">
        <v>432</v>
      </c>
      <c r="F3472" s="102" t="s">
        <v>344</v>
      </c>
      <c r="G3472" s="102" t="s">
        <v>344</v>
      </c>
      <c r="H3472" s="102" t="s">
        <v>344</v>
      </c>
      <c r="I3472" s="102" t="s">
        <v>344</v>
      </c>
      <c r="J3472" s="100" t="s">
        <v>345</v>
      </c>
      <c r="K3472" s="100" t="s">
        <v>346</v>
      </c>
      <c r="L3472" s="100" t="s">
        <v>347</v>
      </c>
    </row>
    <row r="3473" spans="1:12" hidden="1" x14ac:dyDescent="0.3">
      <c r="A3473" s="100" t="s">
        <v>5510</v>
      </c>
      <c r="B3473" s="97" t="s">
        <v>437</v>
      </c>
      <c r="C3473" s="101" t="s">
        <v>415</v>
      </c>
      <c r="D3473" s="100" t="s">
        <v>342</v>
      </c>
      <c r="E3473" s="102" t="s">
        <v>344</v>
      </c>
      <c r="F3473" s="102" t="s">
        <v>432</v>
      </c>
      <c r="G3473" s="102" t="s">
        <v>343</v>
      </c>
      <c r="H3473" s="102" t="s">
        <v>432</v>
      </c>
      <c r="I3473" s="102" t="s">
        <v>344</v>
      </c>
      <c r="J3473" s="100" t="s">
        <v>345</v>
      </c>
      <c r="K3473" s="100" t="s">
        <v>346</v>
      </c>
      <c r="L3473" s="100" t="s">
        <v>347</v>
      </c>
    </row>
    <row r="3474" spans="1:12" hidden="1" x14ac:dyDescent="0.3">
      <c r="A3474" s="100" t="s">
        <v>5511</v>
      </c>
      <c r="B3474" s="97" t="s">
        <v>422</v>
      </c>
      <c r="C3474" s="101" t="s">
        <v>425</v>
      </c>
      <c r="D3474" s="100" t="s">
        <v>351</v>
      </c>
      <c r="E3474" s="102">
        <v>1.48</v>
      </c>
      <c r="F3474" s="102">
        <v>1.82</v>
      </c>
      <c r="G3474" s="102">
        <v>1.84</v>
      </c>
      <c r="H3474" s="102">
        <v>2.39</v>
      </c>
      <c r="I3474" s="102">
        <v>1.88</v>
      </c>
      <c r="J3474" s="100" t="s">
        <v>352</v>
      </c>
      <c r="K3474" s="100" t="s">
        <v>346</v>
      </c>
      <c r="L3474" s="100" t="s">
        <v>353</v>
      </c>
    </row>
    <row r="3475" spans="1:12" hidden="1" x14ac:dyDescent="0.3">
      <c r="A3475" s="100" t="s">
        <v>5512</v>
      </c>
      <c r="B3475" s="97" t="s">
        <v>5513</v>
      </c>
      <c r="C3475" s="101" t="s">
        <v>514</v>
      </c>
      <c r="D3475" s="100" t="s">
        <v>351</v>
      </c>
      <c r="E3475" s="102">
        <v>2.9489999999999998</v>
      </c>
      <c r="F3475" s="102">
        <v>2.9180000000000001</v>
      </c>
      <c r="G3475" s="102">
        <v>1.63</v>
      </c>
      <c r="H3475" s="102">
        <v>2.1800000000000002</v>
      </c>
      <c r="I3475" s="102">
        <v>2.419</v>
      </c>
      <c r="J3475" s="100" t="s">
        <v>484</v>
      </c>
      <c r="K3475" s="100" t="s">
        <v>346</v>
      </c>
      <c r="L3475" s="100" t="s">
        <v>353</v>
      </c>
    </row>
    <row r="3476" spans="1:12" hidden="1" x14ac:dyDescent="0.3">
      <c r="A3476" s="100" t="s">
        <v>5514</v>
      </c>
      <c r="B3476" s="97" t="s">
        <v>5515</v>
      </c>
      <c r="C3476" s="101" t="s">
        <v>384</v>
      </c>
      <c r="D3476" s="100" t="s">
        <v>351</v>
      </c>
      <c r="E3476" s="102" t="s">
        <v>343</v>
      </c>
      <c r="F3476" s="102" t="s">
        <v>344</v>
      </c>
      <c r="G3476" s="102" t="s">
        <v>343</v>
      </c>
      <c r="H3476" s="102" t="s">
        <v>344</v>
      </c>
      <c r="I3476" s="102" t="s">
        <v>343</v>
      </c>
      <c r="J3476" s="100" t="s">
        <v>345</v>
      </c>
      <c r="K3476" s="100" t="s">
        <v>346</v>
      </c>
      <c r="L3476" s="100" t="s">
        <v>347</v>
      </c>
    </row>
    <row r="3477" spans="1:12" hidden="1" x14ac:dyDescent="0.3">
      <c r="A3477" s="100" t="s">
        <v>5516</v>
      </c>
      <c r="B3477" s="97" t="s">
        <v>486</v>
      </c>
      <c r="C3477" s="101" t="s">
        <v>425</v>
      </c>
      <c r="D3477" s="100" t="s">
        <v>351</v>
      </c>
      <c r="E3477" s="102" t="s">
        <v>344</v>
      </c>
      <c r="F3477" s="102" t="s">
        <v>343</v>
      </c>
      <c r="G3477" s="102" t="s">
        <v>343</v>
      </c>
      <c r="H3477" s="102" t="s">
        <v>344</v>
      </c>
      <c r="I3477" s="102" t="s">
        <v>343</v>
      </c>
      <c r="J3477" s="100" t="s">
        <v>345</v>
      </c>
      <c r="K3477" s="100" t="s">
        <v>346</v>
      </c>
      <c r="L3477" s="100" t="s">
        <v>347</v>
      </c>
    </row>
    <row r="3478" spans="1:12" hidden="1" x14ac:dyDescent="0.3">
      <c r="A3478" s="100" t="s">
        <v>5517</v>
      </c>
      <c r="B3478" s="97" t="s">
        <v>401</v>
      </c>
      <c r="C3478" s="101" t="s">
        <v>396</v>
      </c>
      <c r="D3478" s="100" t="s">
        <v>342</v>
      </c>
      <c r="E3478" s="102" t="s">
        <v>344</v>
      </c>
      <c r="F3478" s="102" t="s">
        <v>343</v>
      </c>
      <c r="G3478" s="102" t="s">
        <v>343</v>
      </c>
      <c r="H3478" s="102" t="s">
        <v>344</v>
      </c>
      <c r="I3478" s="102" t="s">
        <v>343</v>
      </c>
      <c r="J3478" s="100" t="s">
        <v>345</v>
      </c>
      <c r="K3478" s="100" t="s">
        <v>346</v>
      </c>
      <c r="L3478" s="100" t="s">
        <v>347</v>
      </c>
    </row>
    <row r="3479" spans="1:12" hidden="1" x14ac:dyDescent="0.3">
      <c r="A3479" s="100" t="s">
        <v>5518</v>
      </c>
      <c r="B3479" s="97" t="s">
        <v>5519</v>
      </c>
      <c r="C3479" s="101" t="s">
        <v>658</v>
      </c>
      <c r="D3479" s="100" t="s">
        <v>351</v>
      </c>
      <c r="E3479" s="102" t="s">
        <v>344</v>
      </c>
      <c r="F3479" s="102" t="s">
        <v>344</v>
      </c>
      <c r="G3479" s="102" t="s">
        <v>343</v>
      </c>
      <c r="H3479" s="102" t="s">
        <v>344</v>
      </c>
      <c r="I3479" s="102" t="s">
        <v>344</v>
      </c>
      <c r="J3479" s="100" t="s">
        <v>352</v>
      </c>
      <c r="K3479" s="100" t="s">
        <v>1896</v>
      </c>
      <c r="L3479" s="100" t="s">
        <v>347</v>
      </c>
    </row>
    <row r="3480" spans="1:12" hidden="1" x14ac:dyDescent="0.3">
      <c r="A3480" s="100" t="s">
        <v>5520</v>
      </c>
      <c r="B3480" s="97" t="s">
        <v>2501</v>
      </c>
      <c r="C3480" s="101" t="s">
        <v>552</v>
      </c>
      <c r="D3480" s="100" t="s">
        <v>351</v>
      </c>
      <c r="E3480" s="102" t="s">
        <v>393</v>
      </c>
      <c r="F3480" s="102" t="s">
        <v>393</v>
      </c>
      <c r="G3480" s="102" t="s">
        <v>393</v>
      </c>
      <c r="H3480" s="102" t="s">
        <v>393</v>
      </c>
      <c r="I3480" s="102" t="s">
        <v>393</v>
      </c>
      <c r="J3480" s="100" t="s">
        <v>345</v>
      </c>
      <c r="K3480" s="100" t="s">
        <v>346</v>
      </c>
      <c r="L3480" s="100" t="s">
        <v>347</v>
      </c>
    </row>
    <row r="3481" spans="1:12" hidden="1" x14ac:dyDescent="0.3">
      <c r="A3481" s="100" t="s">
        <v>5521</v>
      </c>
      <c r="B3481" s="97" t="s">
        <v>558</v>
      </c>
      <c r="C3481" s="101" t="s">
        <v>378</v>
      </c>
      <c r="D3481" s="100" t="s">
        <v>351</v>
      </c>
      <c r="E3481" s="102" t="s">
        <v>344</v>
      </c>
      <c r="F3481" s="102" t="s">
        <v>343</v>
      </c>
      <c r="G3481" s="102" t="s">
        <v>343</v>
      </c>
      <c r="H3481" s="102" t="s">
        <v>344</v>
      </c>
      <c r="I3481" s="102" t="s">
        <v>343</v>
      </c>
      <c r="J3481" s="100" t="s">
        <v>345</v>
      </c>
      <c r="K3481" s="100" t="s">
        <v>346</v>
      </c>
      <c r="L3481" s="100" t="s">
        <v>347</v>
      </c>
    </row>
    <row r="3482" spans="1:12" hidden="1" x14ac:dyDescent="0.3">
      <c r="A3482" s="100" t="s">
        <v>5522</v>
      </c>
      <c r="B3482" s="97" t="s">
        <v>1395</v>
      </c>
      <c r="C3482" s="101" t="s">
        <v>817</v>
      </c>
      <c r="D3482" s="100" t="s">
        <v>351</v>
      </c>
      <c r="E3482" s="102" t="s">
        <v>393</v>
      </c>
      <c r="F3482" s="102" t="s">
        <v>393</v>
      </c>
      <c r="G3482" s="102" t="s">
        <v>393</v>
      </c>
      <c r="H3482" s="102" t="s">
        <v>393</v>
      </c>
      <c r="I3482" s="102" t="s">
        <v>393</v>
      </c>
      <c r="J3482" s="100" t="s">
        <v>345</v>
      </c>
      <c r="K3482" s="100" t="s">
        <v>346</v>
      </c>
      <c r="L3482" s="100" t="s">
        <v>347</v>
      </c>
    </row>
    <row r="3483" spans="1:12" hidden="1" x14ac:dyDescent="0.3">
      <c r="A3483" s="100" t="s">
        <v>5523</v>
      </c>
      <c r="B3483" s="97" t="s">
        <v>679</v>
      </c>
      <c r="C3483" s="101" t="s">
        <v>523</v>
      </c>
      <c r="D3483" s="100" t="s">
        <v>351</v>
      </c>
      <c r="E3483" s="102" t="s">
        <v>393</v>
      </c>
      <c r="F3483" s="102" t="s">
        <v>393</v>
      </c>
      <c r="G3483" s="102" t="s">
        <v>393</v>
      </c>
      <c r="H3483" s="102" t="s">
        <v>393</v>
      </c>
      <c r="I3483" s="102" t="s">
        <v>393</v>
      </c>
      <c r="J3483" s="100" t="s">
        <v>345</v>
      </c>
      <c r="K3483" s="100" t="s">
        <v>346</v>
      </c>
      <c r="L3483" s="100" t="s">
        <v>347</v>
      </c>
    </row>
    <row r="3484" spans="1:12" hidden="1" x14ac:dyDescent="0.3">
      <c r="A3484" s="100" t="s">
        <v>5524</v>
      </c>
      <c r="B3484" s="97" t="s">
        <v>768</v>
      </c>
      <c r="C3484" s="101" t="s">
        <v>418</v>
      </c>
      <c r="D3484" s="100" t="s">
        <v>342</v>
      </c>
      <c r="E3484" s="102" t="s">
        <v>343</v>
      </c>
      <c r="F3484" s="102" t="s">
        <v>343</v>
      </c>
      <c r="G3484" s="102" t="s">
        <v>343</v>
      </c>
      <c r="H3484" s="102" t="s">
        <v>344</v>
      </c>
      <c r="I3484" s="102" t="s">
        <v>343</v>
      </c>
      <c r="J3484" s="100" t="s">
        <v>345</v>
      </c>
      <c r="K3484" s="100" t="s">
        <v>346</v>
      </c>
      <c r="L3484" s="100" t="s">
        <v>347</v>
      </c>
    </row>
    <row r="3485" spans="1:12" hidden="1" x14ac:dyDescent="0.3">
      <c r="A3485" s="100" t="s">
        <v>5525</v>
      </c>
      <c r="B3485" s="97" t="s">
        <v>395</v>
      </c>
      <c r="C3485" s="101" t="s">
        <v>405</v>
      </c>
      <c r="D3485" s="100" t="s">
        <v>351</v>
      </c>
      <c r="E3485" s="102" t="s">
        <v>344</v>
      </c>
      <c r="F3485" s="102" t="s">
        <v>343</v>
      </c>
      <c r="G3485" s="102" t="s">
        <v>343</v>
      </c>
      <c r="H3485" s="102" t="s">
        <v>344</v>
      </c>
      <c r="I3485" s="102" t="s">
        <v>343</v>
      </c>
      <c r="J3485" s="100" t="s">
        <v>345</v>
      </c>
      <c r="K3485" s="100" t="s">
        <v>346</v>
      </c>
      <c r="L3485" s="100" t="s">
        <v>347</v>
      </c>
    </row>
    <row r="3486" spans="1:12" hidden="1" x14ac:dyDescent="0.3">
      <c r="A3486" s="100" t="s">
        <v>5526</v>
      </c>
      <c r="B3486" s="97" t="s">
        <v>2892</v>
      </c>
      <c r="C3486" s="101" t="s">
        <v>1552</v>
      </c>
      <c r="D3486" s="100" t="s">
        <v>342</v>
      </c>
      <c r="E3486" s="102">
        <v>1.49</v>
      </c>
      <c r="F3486" s="102">
        <v>1.76</v>
      </c>
      <c r="G3486" s="102">
        <v>1.85</v>
      </c>
      <c r="H3486" s="102">
        <v>2.16</v>
      </c>
      <c r="I3486" s="102">
        <v>1.81</v>
      </c>
      <c r="J3486" s="100" t="s">
        <v>352</v>
      </c>
      <c r="K3486" s="100" t="s">
        <v>346</v>
      </c>
      <c r="L3486" s="100" t="s">
        <v>353</v>
      </c>
    </row>
    <row r="3487" spans="1:12" hidden="1" x14ac:dyDescent="0.3">
      <c r="A3487" s="100" t="s">
        <v>5527</v>
      </c>
      <c r="B3487" s="97" t="s">
        <v>1513</v>
      </c>
      <c r="C3487" s="101" t="s">
        <v>350</v>
      </c>
      <c r="D3487" s="100" t="s">
        <v>351</v>
      </c>
      <c r="E3487" s="102">
        <v>1.46</v>
      </c>
      <c r="F3487" s="102">
        <v>1.94</v>
      </c>
      <c r="G3487" s="102">
        <v>2.0099999999999998</v>
      </c>
      <c r="H3487" s="102">
        <v>2.4300000000000002</v>
      </c>
      <c r="I3487" s="102">
        <v>1.96</v>
      </c>
      <c r="J3487" s="100" t="s">
        <v>352</v>
      </c>
      <c r="K3487" s="100" t="s">
        <v>346</v>
      </c>
      <c r="L3487" s="100" t="s">
        <v>353</v>
      </c>
    </row>
    <row r="3488" spans="1:12" hidden="1" x14ac:dyDescent="0.3">
      <c r="A3488" s="100" t="s">
        <v>5528</v>
      </c>
      <c r="B3488" s="97" t="s">
        <v>626</v>
      </c>
      <c r="C3488" s="101" t="s">
        <v>670</v>
      </c>
      <c r="D3488" s="100" t="s">
        <v>351</v>
      </c>
      <c r="E3488" s="102" t="s">
        <v>393</v>
      </c>
      <c r="F3488" s="102" t="s">
        <v>393</v>
      </c>
      <c r="G3488" s="102" t="s">
        <v>393</v>
      </c>
      <c r="H3488" s="102" t="s">
        <v>393</v>
      </c>
      <c r="I3488" s="102" t="s">
        <v>393</v>
      </c>
      <c r="J3488" s="100" t="s">
        <v>345</v>
      </c>
      <c r="K3488" s="100" t="s">
        <v>346</v>
      </c>
      <c r="L3488" s="100" t="s">
        <v>347</v>
      </c>
    </row>
    <row r="3489" spans="1:12" hidden="1" x14ac:dyDescent="0.3">
      <c r="A3489" s="100" t="s">
        <v>5529</v>
      </c>
      <c r="B3489" s="97" t="s">
        <v>505</v>
      </c>
      <c r="C3489" s="101" t="s">
        <v>868</v>
      </c>
      <c r="D3489" s="100" t="s">
        <v>351</v>
      </c>
      <c r="E3489" s="102" t="s">
        <v>393</v>
      </c>
      <c r="F3489" s="102" t="s">
        <v>393</v>
      </c>
      <c r="G3489" s="102" t="s">
        <v>393</v>
      </c>
      <c r="H3489" s="102" t="s">
        <v>393</v>
      </c>
      <c r="I3489" s="102" t="s">
        <v>393</v>
      </c>
      <c r="J3489" s="100" t="s">
        <v>345</v>
      </c>
      <c r="K3489" s="100" t="s">
        <v>346</v>
      </c>
      <c r="L3489" s="100" t="s">
        <v>347</v>
      </c>
    </row>
    <row r="3490" spans="1:12" hidden="1" x14ac:dyDescent="0.3">
      <c r="A3490" s="100" t="s">
        <v>5530</v>
      </c>
      <c r="B3490" s="97" t="s">
        <v>391</v>
      </c>
      <c r="C3490" s="101" t="s">
        <v>791</v>
      </c>
      <c r="D3490" s="100" t="s">
        <v>351</v>
      </c>
      <c r="E3490" s="102" t="s">
        <v>393</v>
      </c>
      <c r="F3490" s="102" t="s">
        <v>393</v>
      </c>
      <c r="G3490" s="102" t="s">
        <v>393</v>
      </c>
      <c r="H3490" s="102" t="s">
        <v>393</v>
      </c>
      <c r="I3490" s="102" t="s">
        <v>393</v>
      </c>
      <c r="J3490" s="100" t="s">
        <v>345</v>
      </c>
      <c r="K3490" s="100" t="s">
        <v>346</v>
      </c>
      <c r="L3490" s="100" t="s">
        <v>347</v>
      </c>
    </row>
    <row r="3491" spans="1:12" hidden="1" x14ac:dyDescent="0.3">
      <c r="A3491" s="100" t="s">
        <v>5531</v>
      </c>
      <c r="B3491" s="97" t="s">
        <v>535</v>
      </c>
      <c r="C3491" s="101" t="s">
        <v>493</v>
      </c>
      <c r="D3491" s="100" t="s">
        <v>342</v>
      </c>
      <c r="E3491" s="102" t="s">
        <v>344</v>
      </c>
      <c r="F3491" s="102" t="s">
        <v>343</v>
      </c>
      <c r="G3491" s="102" t="s">
        <v>343</v>
      </c>
      <c r="H3491" s="102" t="s">
        <v>344</v>
      </c>
      <c r="I3491" s="102" t="s">
        <v>343</v>
      </c>
      <c r="J3491" s="100" t="s">
        <v>345</v>
      </c>
      <c r="K3491" s="100" t="s">
        <v>346</v>
      </c>
      <c r="L3491" s="100" t="s">
        <v>347</v>
      </c>
    </row>
    <row r="3492" spans="1:12" hidden="1" x14ac:dyDescent="0.3">
      <c r="A3492" s="100" t="s">
        <v>5532</v>
      </c>
      <c r="B3492" s="97" t="s">
        <v>2563</v>
      </c>
      <c r="C3492" s="101" t="s">
        <v>425</v>
      </c>
      <c r="D3492" s="100" t="s">
        <v>351</v>
      </c>
      <c r="E3492" s="102">
        <v>1.46</v>
      </c>
      <c r="F3492" s="102">
        <v>1.78</v>
      </c>
      <c r="G3492" s="102">
        <v>2.0499999999999998</v>
      </c>
      <c r="H3492" s="102">
        <v>2.15</v>
      </c>
      <c r="I3492" s="102">
        <v>1.86</v>
      </c>
      <c r="J3492" s="100" t="s">
        <v>352</v>
      </c>
      <c r="K3492" s="100" t="s">
        <v>346</v>
      </c>
      <c r="L3492" s="100" t="s">
        <v>353</v>
      </c>
    </row>
    <row r="3493" spans="1:12" hidden="1" x14ac:dyDescent="0.3">
      <c r="A3493" s="100" t="s">
        <v>5533</v>
      </c>
      <c r="B3493" s="97" t="s">
        <v>821</v>
      </c>
      <c r="C3493" s="101" t="s">
        <v>1552</v>
      </c>
      <c r="D3493" s="100" t="s">
        <v>351</v>
      </c>
      <c r="E3493" s="102">
        <v>1.48</v>
      </c>
      <c r="F3493" s="102">
        <v>1.82</v>
      </c>
      <c r="G3493" s="102">
        <v>1.84</v>
      </c>
      <c r="H3493" s="102">
        <v>2.39</v>
      </c>
      <c r="I3493" s="102">
        <v>1.88</v>
      </c>
      <c r="J3493" s="100" t="s">
        <v>352</v>
      </c>
      <c r="K3493" s="100" t="s">
        <v>346</v>
      </c>
      <c r="L3493" s="100" t="s">
        <v>353</v>
      </c>
    </row>
    <row r="3494" spans="1:12" hidden="1" x14ac:dyDescent="0.3">
      <c r="A3494" s="100" t="s">
        <v>5534</v>
      </c>
      <c r="B3494" s="97" t="s">
        <v>3709</v>
      </c>
      <c r="C3494" s="101" t="s">
        <v>350</v>
      </c>
      <c r="D3494" s="100" t="s">
        <v>351</v>
      </c>
      <c r="E3494" s="102">
        <v>1.35</v>
      </c>
      <c r="F3494" s="102">
        <v>1.75</v>
      </c>
      <c r="G3494" s="102">
        <v>1.82</v>
      </c>
      <c r="H3494" s="102">
        <v>2.1800000000000002</v>
      </c>
      <c r="I3494" s="102">
        <v>1.77</v>
      </c>
      <c r="J3494" s="100" t="s">
        <v>352</v>
      </c>
      <c r="K3494" s="100" t="s">
        <v>346</v>
      </c>
      <c r="L3494" s="100" t="s">
        <v>353</v>
      </c>
    </row>
    <row r="3495" spans="1:12" hidden="1" x14ac:dyDescent="0.3">
      <c r="A3495" s="100" t="s">
        <v>5535</v>
      </c>
      <c r="B3495" s="97" t="s">
        <v>451</v>
      </c>
      <c r="C3495" s="101" t="s">
        <v>736</v>
      </c>
      <c r="D3495" s="100" t="s">
        <v>351</v>
      </c>
      <c r="E3495" s="102" t="s">
        <v>343</v>
      </c>
      <c r="F3495" s="102" t="s">
        <v>343</v>
      </c>
      <c r="G3495" s="102" t="s">
        <v>343</v>
      </c>
      <c r="H3495" s="102" t="s">
        <v>344</v>
      </c>
      <c r="I3495" s="102" t="s">
        <v>343</v>
      </c>
      <c r="J3495" s="100" t="s">
        <v>345</v>
      </c>
      <c r="K3495" s="100" t="s">
        <v>346</v>
      </c>
      <c r="L3495" s="100" t="s">
        <v>347</v>
      </c>
    </row>
    <row r="3496" spans="1:12" hidden="1" x14ac:dyDescent="0.3">
      <c r="A3496" s="100" t="s">
        <v>5536</v>
      </c>
      <c r="B3496" s="97" t="s">
        <v>720</v>
      </c>
      <c r="C3496" s="101" t="s">
        <v>392</v>
      </c>
      <c r="D3496" s="100" t="s">
        <v>351</v>
      </c>
      <c r="E3496" s="102" t="s">
        <v>343</v>
      </c>
      <c r="F3496" s="102" t="s">
        <v>343</v>
      </c>
      <c r="G3496" s="102" t="s">
        <v>343</v>
      </c>
      <c r="H3496" s="102" t="s">
        <v>344</v>
      </c>
      <c r="I3496" s="102" t="s">
        <v>343</v>
      </c>
      <c r="J3496" s="100" t="s">
        <v>345</v>
      </c>
      <c r="K3496" s="100" t="s">
        <v>346</v>
      </c>
      <c r="L3496" s="100" t="s">
        <v>347</v>
      </c>
    </row>
    <row r="3497" spans="1:12" hidden="1" x14ac:dyDescent="0.3">
      <c r="A3497" s="100" t="s">
        <v>5537</v>
      </c>
      <c r="B3497" s="97" t="s">
        <v>843</v>
      </c>
      <c r="C3497" s="101" t="s">
        <v>415</v>
      </c>
      <c r="D3497" s="100" t="s">
        <v>351</v>
      </c>
      <c r="E3497" s="102">
        <v>1.48</v>
      </c>
      <c r="F3497" s="102">
        <v>1.82</v>
      </c>
      <c r="G3497" s="102">
        <v>1.84</v>
      </c>
      <c r="H3497" s="102">
        <v>2.39</v>
      </c>
      <c r="I3497" s="102">
        <v>1.88</v>
      </c>
      <c r="J3497" s="100" t="s">
        <v>352</v>
      </c>
      <c r="K3497" s="100" t="s">
        <v>346</v>
      </c>
      <c r="L3497" s="100" t="s">
        <v>353</v>
      </c>
    </row>
    <row r="3498" spans="1:12" hidden="1" x14ac:dyDescent="0.3">
      <c r="A3498" s="100" t="s">
        <v>5538</v>
      </c>
      <c r="B3498" s="97" t="s">
        <v>558</v>
      </c>
      <c r="C3498" s="101" t="s">
        <v>378</v>
      </c>
      <c r="D3498" s="100" t="s">
        <v>342</v>
      </c>
      <c r="E3498" s="102" t="s">
        <v>344</v>
      </c>
      <c r="F3498" s="102" t="s">
        <v>343</v>
      </c>
      <c r="G3498" s="102" t="s">
        <v>343</v>
      </c>
      <c r="H3498" s="102" t="s">
        <v>344</v>
      </c>
      <c r="I3498" s="102" t="s">
        <v>343</v>
      </c>
      <c r="J3498" s="100" t="s">
        <v>345</v>
      </c>
      <c r="K3498" s="100" t="s">
        <v>346</v>
      </c>
      <c r="L3498" s="100" t="s">
        <v>347</v>
      </c>
    </row>
    <row r="3499" spans="1:12" hidden="1" x14ac:dyDescent="0.3">
      <c r="A3499" s="100" t="s">
        <v>5539</v>
      </c>
      <c r="B3499" s="97" t="s">
        <v>414</v>
      </c>
      <c r="C3499" s="101" t="s">
        <v>371</v>
      </c>
      <c r="D3499" s="100" t="s">
        <v>351</v>
      </c>
      <c r="E3499" s="102">
        <v>1.48</v>
      </c>
      <c r="F3499" s="102">
        <v>1.82</v>
      </c>
      <c r="G3499" s="102">
        <v>1.84</v>
      </c>
      <c r="H3499" s="102">
        <v>2.39</v>
      </c>
      <c r="I3499" s="102">
        <v>1.88</v>
      </c>
      <c r="J3499" s="100" t="s">
        <v>352</v>
      </c>
      <c r="K3499" s="100" t="s">
        <v>346</v>
      </c>
      <c r="L3499" s="100" t="s">
        <v>353</v>
      </c>
    </row>
    <row r="3500" spans="1:12" hidden="1" x14ac:dyDescent="0.3">
      <c r="A3500" s="100" t="s">
        <v>5540</v>
      </c>
      <c r="B3500" s="97" t="s">
        <v>722</v>
      </c>
      <c r="C3500" s="101" t="s">
        <v>686</v>
      </c>
      <c r="D3500" s="100" t="s">
        <v>342</v>
      </c>
      <c r="E3500" s="102">
        <v>1.43</v>
      </c>
      <c r="F3500" s="102">
        <v>1.82</v>
      </c>
      <c r="G3500" s="102">
        <v>2.14</v>
      </c>
      <c r="H3500" s="102">
        <v>2.29</v>
      </c>
      <c r="I3500" s="102">
        <v>1.92</v>
      </c>
      <c r="J3500" s="100" t="s">
        <v>352</v>
      </c>
      <c r="K3500" s="100" t="s">
        <v>346</v>
      </c>
      <c r="L3500" s="100" t="s">
        <v>353</v>
      </c>
    </row>
    <row r="3501" spans="1:12" hidden="1" x14ac:dyDescent="0.3">
      <c r="A3501" s="100" t="s">
        <v>5541</v>
      </c>
      <c r="B3501" s="97" t="s">
        <v>1777</v>
      </c>
      <c r="C3501" s="101" t="s">
        <v>415</v>
      </c>
      <c r="D3501" s="100" t="s">
        <v>351</v>
      </c>
      <c r="E3501" s="102">
        <v>1.42</v>
      </c>
      <c r="F3501" s="102">
        <v>1.74</v>
      </c>
      <c r="G3501" s="102">
        <v>1.88</v>
      </c>
      <c r="H3501" s="102">
        <v>2.2799999999999998</v>
      </c>
      <c r="I3501" s="102">
        <v>1.83</v>
      </c>
      <c r="J3501" s="100" t="s">
        <v>352</v>
      </c>
      <c r="K3501" s="100" t="s">
        <v>346</v>
      </c>
      <c r="L3501" s="100" t="s">
        <v>353</v>
      </c>
    </row>
    <row r="3502" spans="1:12" hidden="1" x14ac:dyDescent="0.3">
      <c r="A3502" s="100" t="s">
        <v>5542</v>
      </c>
      <c r="B3502" s="97" t="s">
        <v>5543</v>
      </c>
      <c r="C3502" s="101" t="s">
        <v>356</v>
      </c>
      <c r="D3502" s="100" t="s">
        <v>351</v>
      </c>
      <c r="E3502" s="102">
        <v>1.48</v>
      </c>
      <c r="F3502" s="102">
        <v>1.82</v>
      </c>
      <c r="G3502" s="102">
        <v>1.84</v>
      </c>
      <c r="H3502" s="102">
        <v>2.39</v>
      </c>
      <c r="I3502" s="102">
        <v>1.88</v>
      </c>
      <c r="J3502" s="100" t="s">
        <v>352</v>
      </c>
      <c r="K3502" s="100" t="s">
        <v>346</v>
      </c>
      <c r="L3502" s="100" t="s">
        <v>353</v>
      </c>
    </row>
    <row r="3503" spans="1:12" hidden="1" x14ac:dyDescent="0.3">
      <c r="A3503" s="100" t="s">
        <v>5544</v>
      </c>
      <c r="B3503" s="97" t="s">
        <v>733</v>
      </c>
      <c r="C3503" s="101" t="s">
        <v>402</v>
      </c>
      <c r="D3503" s="100" t="s">
        <v>351</v>
      </c>
      <c r="E3503" s="102" t="s">
        <v>344</v>
      </c>
      <c r="F3503" s="102" t="s">
        <v>343</v>
      </c>
      <c r="G3503" s="102" t="s">
        <v>343</v>
      </c>
      <c r="H3503" s="102" t="s">
        <v>344</v>
      </c>
      <c r="I3503" s="102" t="s">
        <v>343</v>
      </c>
      <c r="J3503" s="100" t="s">
        <v>345</v>
      </c>
      <c r="K3503" s="100" t="s">
        <v>346</v>
      </c>
      <c r="L3503" s="100" t="s">
        <v>347</v>
      </c>
    </row>
    <row r="3504" spans="1:12" hidden="1" x14ac:dyDescent="0.3">
      <c r="A3504" s="100" t="s">
        <v>5545</v>
      </c>
      <c r="B3504" s="97" t="s">
        <v>5546</v>
      </c>
      <c r="C3504" s="101" t="s">
        <v>384</v>
      </c>
      <c r="D3504" s="100" t="s">
        <v>363</v>
      </c>
      <c r="E3504" s="102" t="s">
        <v>364</v>
      </c>
      <c r="F3504" s="102" t="s">
        <v>364</v>
      </c>
      <c r="G3504" s="102" t="s">
        <v>364</v>
      </c>
      <c r="H3504" s="102" t="s">
        <v>364</v>
      </c>
      <c r="I3504" s="102" t="s">
        <v>364</v>
      </c>
      <c r="J3504" s="100" t="s">
        <v>345</v>
      </c>
      <c r="K3504" s="100" t="s">
        <v>346</v>
      </c>
      <c r="L3504" s="100" t="s">
        <v>347</v>
      </c>
    </row>
    <row r="3505" spans="1:12" hidden="1" x14ac:dyDescent="0.3">
      <c r="A3505" s="100" t="s">
        <v>5547</v>
      </c>
      <c r="B3505" s="97" t="s">
        <v>554</v>
      </c>
      <c r="C3505" s="101" t="s">
        <v>736</v>
      </c>
      <c r="D3505" s="100" t="s">
        <v>351</v>
      </c>
      <c r="E3505" s="102" t="s">
        <v>344</v>
      </c>
      <c r="F3505" s="102" t="s">
        <v>343</v>
      </c>
      <c r="G3505" s="102" t="s">
        <v>343</v>
      </c>
      <c r="H3505" s="102" t="s">
        <v>344</v>
      </c>
      <c r="I3505" s="102" t="s">
        <v>343</v>
      </c>
      <c r="J3505" s="100" t="s">
        <v>345</v>
      </c>
      <c r="K3505" s="100" t="s">
        <v>346</v>
      </c>
      <c r="L3505" s="100" t="s">
        <v>347</v>
      </c>
    </row>
    <row r="3506" spans="1:12" hidden="1" x14ac:dyDescent="0.3">
      <c r="A3506" s="100" t="s">
        <v>5548</v>
      </c>
      <c r="B3506" s="97" t="s">
        <v>720</v>
      </c>
      <c r="C3506" s="101" t="s">
        <v>670</v>
      </c>
      <c r="D3506" s="100" t="s">
        <v>351</v>
      </c>
      <c r="E3506" s="102" t="s">
        <v>343</v>
      </c>
      <c r="F3506" s="102" t="s">
        <v>343</v>
      </c>
      <c r="G3506" s="102" t="s">
        <v>343</v>
      </c>
      <c r="H3506" s="102" t="s">
        <v>344</v>
      </c>
      <c r="I3506" s="102" t="s">
        <v>343</v>
      </c>
      <c r="J3506" s="100" t="s">
        <v>345</v>
      </c>
      <c r="K3506" s="100" t="s">
        <v>346</v>
      </c>
      <c r="L3506" s="100" t="s">
        <v>347</v>
      </c>
    </row>
    <row r="3507" spans="1:12" hidden="1" x14ac:dyDescent="0.3">
      <c r="A3507" s="100" t="s">
        <v>5549</v>
      </c>
      <c r="B3507" s="97" t="s">
        <v>2372</v>
      </c>
      <c r="C3507" s="101" t="s">
        <v>418</v>
      </c>
      <c r="D3507" s="100" t="s">
        <v>351</v>
      </c>
      <c r="E3507" s="102">
        <v>1.94</v>
      </c>
      <c r="F3507" s="102">
        <v>2.1</v>
      </c>
      <c r="G3507" s="102">
        <v>2.19</v>
      </c>
      <c r="H3507" s="102">
        <v>2.44</v>
      </c>
      <c r="I3507" s="102">
        <v>2.17</v>
      </c>
      <c r="J3507" s="100" t="s">
        <v>352</v>
      </c>
      <c r="K3507" s="100" t="s">
        <v>346</v>
      </c>
      <c r="L3507" s="100" t="s">
        <v>353</v>
      </c>
    </row>
    <row r="3508" spans="1:12" hidden="1" x14ac:dyDescent="0.3">
      <c r="A3508" s="100" t="s">
        <v>5550</v>
      </c>
      <c r="B3508" s="97" t="s">
        <v>1080</v>
      </c>
      <c r="C3508" s="101" t="s">
        <v>405</v>
      </c>
      <c r="D3508" s="100" t="s">
        <v>351</v>
      </c>
      <c r="E3508" s="102" t="s">
        <v>344</v>
      </c>
      <c r="F3508" s="102" t="s">
        <v>343</v>
      </c>
      <c r="G3508" s="102" t="s">
        <v>343</v>
      </c>
      <c r="H3508" s="102" t="s">
        <v>344</v>
      </c>
      <c r="I3508" s="102" t="s">
        <v>343</v>
      </c>
      <c r="J3508" s="100" t="s">
        <v>345</v>
      </c>
      <c r="K3508" s="100" t="s">
        <v>346</v>
      </c>
      <c r="L3508" s="100" t="s">
        <v>347</v>
      </c>
    </row>
    <row r="3509" spans="1:12" hidden="1" x14ac:dyDescent="0.3">
      <c r="A3509" s="100" t="s">
        <v>5551</v>
      </c>
      <c r="B3509" s="97" t="s">
        <v>401</v>
      </c>
      <c r="C3509" s="101" t="s">
        <v>466</v>
      </c>
      <c r="D3509" s="100" t="s">
        <v>351</v>
      </c>
      <c r="E3509" s="102" t="s">
        <v>344</v>
      </c>
      <c r="F3509" s="102" t="s">
        <v>343</v>
      </c>
      <c r="G3509" s="102" t="s">
        <v>343</v>
      </c>
      <c r="H3509" s="102" t="s">
        <v>344</v>
      </c>
      <c r="I3509" s="102" t="s">
        <v>343</v>
      </c>
      <c r="J3509" s="100" t="s">
        <v>345</v>
      </c>
      <c r="K3509" s="100" t="s">
        <v>346</v>
      </c>
      <c r="L3509" s="100" t="s">
        <v>347</v>
      </c>
    </row>
    <row r="3510" spans="1:12" hidden="1" x14ac:dyDescent="0.3">
      <c r="A3510" s="100" t="s">
        <v>5552</v>
      </c>
      <c r="B3510" s="97" t="s">
        <v>756</v>
      </c>
      <c r="C3510" s="101" t="s">
        <v>371</v>
      </c>
      <c r="D3510" s="100" t="s">
        <v>351</v>
      </c>
      <c r="E3510" s="102">
        <v>1.48</v>
      </c>
      <c r="F3510" s="102">
        <v>1.82</v>
      </c>
      <c r="G3510" s="102">
        <v>1.84</v>
      </c>
      <c r="H3510" s="102">
        <v>2.39</v>
      </c>
      <c r="I3510" s="102">
        <v>1.88</v>
      </c>
      <c r="J3510" s="100" t="s">
        <v>352</v>
      </c>
      <c r="K3510" s="100" t="s">
        <v>346</v>
      </c>
      <c r="L3510" s="100" t="s">
        <v>353</v>
      </c>
    </row>
    <row r="3511" spans="1:12" hidden="1" x14ac:dyDescent="0.3">
      <c r="A3511" s="100" t="s">
        <v>5553</v>
      </c>
      <c r="B3511" s="97" t="s">
        <v>2006</v>
      </c>
      <c r="C3511" s="101" t="s">
        <v>686</v>
      </c>
      <c r="D3511" s="100" t="s">
        <v>342</v>
      </c>
      <c r="E3511" s="102" t="s">
        <v>343</v>
      </c>
      <c r="F3511" s="102" t="s">
        <v>344</v>
      </c>
      <c r="G3511" s="102" t="s">
        <v>343</v>
      </c>
      <c r="H3511" s="102" t="s">
        <v>344</v>
      </c>
      <c r="I3511" s="102" t="s">
        <v>343</v>
      </c>
      <c r="J3511" s="100" t="s">
        <v>345</v>
      </c>
      <c r="K3511" s="100" t="s">
        <v>346</v>
      </c>
      <c r="L3511" s="100" t="s">
        <v>347</v>
      </c>
    </row>
    <row r="3512" spans="1:12" hidden="1" x14ac:dyDescent="0.3">
      <c r="A3512" s="100" t="s">
        <v>5554</v>
      </c>
      <c r="B3512" s="97" t="s">
        <v>2153</v>
      </c>
      <c r="C3512" s="101" t="s">
        <v>523</v>
      </c>
      <c r="D3512" s="100" t="s">
        <v>351</v>
      </c>
      <c r="E3512" s="102" t="s">
        <v>344</v>
      </c>
      <c r="F3512" s="102" t="s">
        <v>343</v>
      </c>
      <c r="G3512" s="102" t="s">
        <v>343</v>
      </c>
      <c r="H3512" s="102" t="s">
        <v>344</v>
      </c>
      <c r="I3512" s="102" t="s">
        <v>343</v>
      </c>
      <c r="J3512" s="100" t="s">
        <v>345</v>
      </c>
      <c r="K3512" s="100" t="s">
        <v>346</v>
      </c>
      <c r="L3512" s="100" t="s">
        <v>347</v>
      </c>
    </row>
    <row r="3513" spans="1:12" hidden="1" x14ac:dyDescent="0.3">
      <c r="A3513" s="100" t="s">
        <v>5555</v>
      </c>
      <c r="B3513" s="97" t="s">
        <v>1432</v>
      </c>
      <c r="C3513" s="101" t="s">
        <v>670</v>
      </c>
      <c r="D3513" s="100" t="s">
        <v>351</v>
      </c>
      <c r="E3513" s="102">
        <v>1.46</v>
      </c>
      <c r="F3513" s="102">
        <v>1.78</v>
      </c>
      <c r="G3513" s="102">
        <v>2.0499999999999998</v>
      </c>
      <c r="H3513" s="102">
        <v>2.15</v>
      </c>
      <c r="I3513" s="102">
        <v>1.86</v>
      </c>
      <c r="J3513" s="100" t="s">
        <v>352</v>
      </c>
      <c r="K3513" s="100" t="s">
        <v>346</v>
      </c>
      <c r="L3513" s="100" t="s">
        <v>353</v>
      </c>
    </row>
    <row r="3514" spans="1:12" hidden="1" x14ac:dyDescent="0.3">
      <c r="A3514" s="100" t="s">
        <v>5556</v>
      </c>
      <c r="B3514" s="97" t="s">
        <v>950</v>
      </c>
      <c r="C3514" s="101" t="s">
        <v>350</v>
      </c>
      <c r="D3514" s="100" t="s">
        <v>351</v>
      </c>
      <c r="E3514" s="102" t="s">
        <v>344</v>
      </c>
      <c r="F3514" s="102" t="s">
        <v>343</v>
      </c>
      <c r="G3514" s="102" t="s">
        <v>343</v>
      </c>
      <c r="H3514" s="102" t="s">
        <v>344</v>
      </c>
      <c r="I3514" s="102" t="s">
        <v>343</v>
      </c>
      <c r="J3514" s="100" t="s">
        <v>345</v>
      </c>
      <c r="K3514" s="100" t="s">
        <v>346</v>
      </c>
      <c r="L3514" s="100" t="s">
        <v>347</v>
      </c>
    </row>
    <row r="3515" spans="1:12" hidden="1" x14ac:dyDescent="0.3">
      <c r="A3515" s="100" t="s">
        <v>5557</v>
      </c>
      <c r="B3515" s="97" t="s">
        <v>2455</v>
      </c>
      <c r="C3515" s="101" t="s">
        <v>540</v>
      </c>
      <c r="D3515" s="100" t="s">
        <v>351</v>
      </c>
      <c r="E3515" s="102">
        <v>1.54</v>
      </c>
      <c r="F3515" s="102">
        <v>1.62</v>
      </c>
      <c r="G3515" s="102">
        <v>1.83</v>
      </c>
      <c r="H3515" s="102">
        <v>2.2799999999999998</v>
      </c>
      <c r="I3515" s="102">
        <v>1.82</v>
      </c>
      <c r="J3515" s="100" t="s">
        <v>352</v>
      </c>
      <c r="K3515" s="100" t="s">
        <v>346</v>
      </c>
      <c r="L3515" s="100" t="s">
        <v>353</v>
      </c>
    </row>
    <row r="3516" spans="1:12" hidden="1" x14ac:dyDescent="0.3">
      <c r="A3516" s="100" t="s">
        <v>5558</v>
      </c>
      <c r="B3516" s="97" t="s">
        <v>340</v>
      </c>
      <c r="C3516" s="101" t="s">
        <v>1910</v>
      </c>
      <c r="D3516" s="100" t="s">
        <v>342</v>
      </c>
      <c r="E3516" s="102" t="s">
        <v>343</v>
      </c>
      <c r="F3516" s="102" t="s">
        <v>343</v>
      </c>
      <c r="G3516" s="102" t="s">
        <v>343</v>
      </c>
      <c r="H3516" s="102" t="s">
        <v>344</v>
      </c>
      <c r="I3516" s="102" t="s">
        <v>343</v>
      </c>
      <c r="J3516" s="100" t="s">
        <v>345</v>
      </c>
      <c r="K3516" s="100" t="s">
        <v>346</v>
      </c>
      <c r="L3516" s="100" t="s">
        <v>347</v>
      </c>
    </row>
    <row r="3517" spans="1:12" hidden="1" x14ac:dyDescent="0.3">
      <c r="A3517" s="100" t="s">
        <v>5559</v>
      </c>
      <c r="B3517" s="97" t="s">
        <v>5560</v>
      </c>
      <c r="C3517" s="101" t="s">
        <v>356</v>
      </c>
      <c r="D3517" s="100" t="s">
        <v>351</v>
      </c>
      <c r="E3517" s="102" t="s">
        <v>344</v>
      </c>
      <c r="F3517" s="102" t="s">
        <v>432</v>
      </c>
      <c r="G3517" s="102">
        <v>2.5</v>
      </c>
      <c r="H3517" s="102" t="s">
        <v>344</v>
      </c>
      <c r="I3517" s="102">
        <v>2.5</v>
      </c>
      <c r="J3517" s="100" t="s">
        <v>352</v>
      </c>
      <c r="K3517" s="100" t="s">
        <v>346</v>
      </c>
      <c r="L3517" s="100" t="s">
        <v>357</v>
      </c>
    </row>
    <row r="3518" spans="1:12" hidden="1" x14ac:dyDescent="0.3">
      <c r="A3518" s="100" t="s">
        <v>5561</v>
      </c>
      <c r="B3518" s="97" t="s">
        <v>1154</v>
      </c>
      <c r="C3518" s="101" t="s">
        <v>670</v>
      </c>
      <c r="D3518" s="100" t="s">
        <v>351</v>
      </c>
      <c r="E3518" s="102">
        <v>2.1429999999999998</v>
      </c>
      <c r="F3518" s="102" t="s">
        <v>344</v>
      </c>
      <c r="G3518" s="102">
        <v>1.83</v>
      </c>
      <c r="H3518" s="102">
        <v>2.1800000000000002</v>
      </c>
      <c r="I3518" s="102">
        <v>2.0379999999999998</v>
      </c>
      <c r="J3518" s="100" t="s">
        <v>435</v>
      </c>
      <c r="K3518" s="100" t="s">
        <v>346</v>
      </c>
      <c r="L3518" s="100" t="s">
        <v>353</v>
      </c>
    </row>
    <row r="3519" spans="1:12" hidden="1" x14ac:dyDescent="0.3">
      <c r="A3519" s="100" t="s">
        <v>5562</v>
      </c>
      <c r="B3519" s="97" t="s">
        <v>5563</v>
      </c>
      <c r="C3519" s="101" t="s">
        <v>868</v>
      </c>
      <c r="D3519" s="100" t="s">
        <v>351</v>
      </c>
      <c r="E3519" s="102" t="s">
        <v>393</v>
      </c>
      <c r="F3519" s="102" t="s">
        <v>393</v>
      </c>
      <c r="G3519" s="102" t="s">
        <v>393</v>
      </c>
      <c r="H3519" s="102" t="s">
        <v>393</v>
      </c>
      <c r="I3519" s="102" t="s">
        <v>393</v>
      </c>
      <c r="J3519" s="100" t="s">
        <v>345</v>
      </c>
      <c r="K3519" s="100" t="s">
        <v>346</v>
      </c>
      <c r="L3519" s="100" t="s">
        <v>347</v>
      </c>
    </row>
    <row r="3520" spans="1:12" hidden="1" x14ac:dyDescent="0.3">
      <c r="A3520" s="100" t="s">
        <v>5564</v>
      </c>
      <c r="B3520" s="97" t="s">
        <v>715</v>
      </c>
      <c r="C3520" s="101" t="s">
        <v>392</v>
      </c>
      <c r="D3520" s="100" t="s">
        <v>342</v>
      </c>
      <c r="E3520" s="102" t="s">
        <v>343</v>
      </c>
      <c r="F3520" s="102" t="s">
        <v>343</v>
      </c>
      <c r="G3520" s="102" t="s">
        <v>343</v>
      </c>
      <c r="H3520" s="102" t="s">
        <v>344</v>
      </c>
      <c r="I3520" s="102" t="s">
        <v>343</v>
      </c>
      <c r="J3520" s="100" t="s">
        <v>345</v>
      </c>
      <c r="K3520" s="100" t="s">
        <v>346</v>
      </c>
      <c r="L3520" s="100" t="s">
        <v>347</v>
      </c>
    </row>
    <row r="3521" spans="1:12" hidden="1" x14ac:dyDescent="0.3">
      <c r="A3521" s="100" t="s">
        <v>5565</v>
      </c>
      <c r="B3521" s="97" t="s">
        <v>5566</v>
      </c>
      <c r="C3521" s="101" t="s">
        <v>356</v>
      </c>
      <c r="D3521" s="100" t="s">
        <v>363</v>
      </c>
      <c r="E3521" s="102" t="s">
        <v>364</v>
      </c>
      <c r="F3521" s="102" t="s">
        <v>364</v>
      </c>
      <c r="G3521" s="102" t="s">
        <v>364</v>
      </c>
      <c r="H3521" s="102" t="s">
        <v>364</v>
      </c>
      <c r="I3521" s="102" t="s">
        <v>364</v>
      </c>
      <c r="J3521" s="100" t="s">
        <v>365</v>
      </c>
      <c r="K3521" s="100" t="s">
        <v>346</v>
      </c>
      <c r="L3521" s="100" t="s">
        <v>347</v>
      </c>
    </row>
    <row r="3522" spans="1:12" hidden="1" x14ac:dyDescent="0.3">
      <c r="A3522" s="100" t="s">
        <v>5567</v>
      </c>
      <c r="B3522" s="97" t="s">
        <v>934</v>
      </c>
      <c r="C3522" s="101" t="s">
        <v>378</v>
      </c>
      <c r="D3522" s="100" t="s">
        <v>351</v>
      </c>
      <c r="E3522" s="102">
        <v>1.49</v>
      </c>
      <c r="F3522" s="102">
        <v>1.83</v>
      </c>
      <c r="G3522" s="102">
        <v>1.93</v>
      </c>
      <c r="H3522" s="102">
        <v>2.2000000000000002</v>
      </c>
      <c r="I3522" s="102">
        <v>1.86</v>
      </c>
      <c r="J3522" s="100" t="s">
        <v>352</v>
      </c>
      <c r="K3522" s="100" t="s">
        <v>346</v>
      </c>
      <c r="L3522" s="100" t="s">
        <v>353</v>
      </c>
    </row>
    <row r="3523" spans="1:12" hidden="1" x14ac:dyDescent="0.3">
      <c r="A3523" s="100" t="s">
        <v>5568</v>
      </c>
      <c r="B3523" s="97" t="s">
        <v>733</v>
      </c>
      <c r="C3523" s="101" t="s">
        <v>392</v>
      </c>
      <c r="D3523" s="100" t="s">
        <v>342</v>
      </c>
      <c r="E3523" s="102" t="s">
        <v>344</v>
      </c>
      <c r="F3523" s="102" t="s">
        <v>343</v>
      </c>
      <c r="G3523" s="102" t="s">
        <v>343</v>
      </c>
      <c r="H3523" s="102" t="s">
        <v>344</v>
      </c>
      <c r="I3523" s="102" t="s">
        <v>343</v>
      </c>
      <c r="J3523" s="100" t="s">
        <v>345</v>
      </c>
      <c r="K3523" s="100" t="s">
        <v>346</v>
      </c>
      <c r="L3523" s="100" t="s">
        <v>347</v>
      </c>
    </row>
    <row r="3524" spans="1:12" hidden="1" x14ac:dyDescent="0.3">
      <c r="A3524" s="100" t="s">
        <v>5569</v>
      </c>
      <c r="B3524" s="97" t="s">
        <v>391</v>
      </c>
      <c r="C3524" s="101" t="s">
        <v>496</v>
      </c>
      <c r="D3524" s="100" t="s">
        <v>351</v>
      </c>
      <c r="E3524" s="102" t="s">
        <v>393</v>
      </c>
      <c r="F3524" s="102" t="s">
        <v>393</v>
      </c>
      <c r="G3524" s="102" t="s">
        <v>393</v>
      </c>
      <c r="H3524" s="102" t="s">
        <v>393</v>
      </c>
      <c r="I3524" s="102" t="s">
        <v>393</v>
      </c>
      <c r="J3524" s="100" t="s">
        <v>345</v>
      </c>
      <c r="K3524" s="100" t="s">
        <v>346</v>
      </c>
      <c r="L3524" s="100" t="s">
        <v>347</v>
      </c>
    </row>
    <row r="3525" spans="1:12" hidden="1" x14ac:dyDescent="0.3">
      <c r="A3525" s="100" t="s">
        <v>5570</v>
      </c>
      <c r="B3525" s="97" t="s">
        <v>5571</v>
      </c>
      <c r="C3525" s="101" t="s">
        <v>368</v>
      </c>
      <c r="D3525" s="100" t="s">
        <v>363</v>
      </c>
      <c r="E3525" s="102" t="s">
        <v>364</v>
      </c>
      <c r="F3525" s="102" t="s">
        <v>364</v>
      </c>
      <c r="G3525" s="102" t="s">
        <v>364</v>
      </c>
      <c r="H3525" s="102" t="s">
        <v>364</v>
      </c>
      <c r="I3525" s="102" t="s">
        <v>364</v>
      </c>
      <c r="J3525" s="100" t="s">
        <v>345</v>
      </c>
      <c r="K3525" s="100" t="s">
        <v>346</v>
      </c>
      <c r="L3525" s="100" t="s">
        <v>347</v>
      </c>
    </row>
    <row r="3526" spans="1:12" hidden="1" x14ac:dyDescent="0.3">
      <c r="A3526" s="100" t="s">
        <v>5572</v>
      </c>
      <c r="B3526" s="97" t="s">
        <v>866</v>
      </c>
      <c r="C3526" s="101" t="s">
        <v>743</v>
      </c>
      <c r="D3526" s="100" t="s">
        <v>351</v>
      </c>
      <c r="E3526" s="102" t="s">
        <v>393</v>
      </c>
      <c r="F3526" s="102" t="s">
        <v>393</v>
      </c>
      <c r="G3526" s="102" t="s">
        <v>393</v>
      </c>
      <c r="H3526" s="102" t="s">
        <v>393</v>
      </c>
      <c r="I3526" s="102" t="s">
        <v>393</v>
      </c>
      <c r="J3526" s="100" t="s">
        <v>345</v>
      </c>
      <c r="K3526" s="100" t="s">
        <v>346</v>
      </c>
      <c r="L3526" s="100" t="s">
        <v>347</v>
      </c>
    </row>
    <row r="3527" spans="1:12" hidden="1" x14ac:dyDescent="0.3">
      <c r="A3527" s="100" t="s">
        <v>5573</v>
      </c>
      <c r="B3527" s="97" t="s">
        <v>5574</v>
      </c>
      <c r="C3527" s="101" t="s">
        <v>356</v>
      </c>
      <c r="D3527" s="100" t="s">
        <v>342</v>
      </c>
      <c r="E3527" s="102">
        <v>1.48</v>
      </c>
      <c r="F3527" s="102">
        <v>1.82</v>
      </c>
      <c r="G3527" s="102">
        <v>1.84</v>
      </c>
      <c r="H3527" s="102">
        <v>2.39</v>
      </c>
      <c r="I3527" s="102">
        <v>1.88</v>
      </c>
      <c r="J3527" s="100" t="s">
        <v>352</v>
      </c>
      <c r="K3527" s="100" t="s">
        <v>346</v>
      </c>
      <c r="L3527" s="100" t="s">
        <v>353</v>
      </c>
    </row>
    <row r="3528" spans="1:12" hidden="1" x14ac:dyDescent="0.3">
      <c r="A3528" s="100" t="s">
        <v>5575</v>
      </c>
      <c r="B3528" s="97" t="s">
        <v>5348</v>
      </c>
      <c r="C3528" s="101" t="s">
        <v>514</v>
      </c>
      <c r="D3528" s="100" t="s">
        <v>342</v>
      </c>
      <c r="E3528" s="102">
        <v>2.0099999999999998</v>
      </c>
      <c r="F3528" s="102">
        <v>2.0099999999999998</v>
      </c>
      <c r="G3528" s="102">
        <v>2.5750000000000002</v>
      </c>
      <c r="H3528" s="102">
        <v>2.0099999999999998</v>
      </c>
      <c r="I3528" s="102">
        <v>2.1509999999999998</v>
      </c>
      <c r="J3528" s="100" t="s">
        <v>345</v>
      </c>
      <c r="K3528" s="100" t="s">
        <v>346</v>
      </c>
      <c r="L3528" s="100" t="s">
        <v>478</v>
      </c>
    </row>
    <row r="3529" spans="1:12" hidden="1" x14ac:dyDescent="0.3">
      <c r="A3529" s="100" t="s">
        <v>5576</v>
      </c>
      <c r="B3529" s="97" t="s">
        <v>574</v>
      </c>
      <c r="C3529" s="101" t="s">
        <v>791</v>
      </c>
      <c r="D3529" s="100" t="s">
        <v>351</v>
      </c>
      <c r="E3529" s="102" t="s">
        <v>343</v>
      </c>
      <c r="F3529" s="102" t="s">
        <v>343</v>
      </c>
      <c r="G3529" s="102" t="s">
        <v>343</v>
      </c>
      <c r="H3529" s="102" t="s">
        <v>344</v>
      </c>
      <c r="I3529" s="102" t="s">
        <v>343</v>
      </c>
      <c r="J3529" s="100" t="s">
        <v>345</v>
      </c>
      <c r="K3529" s="100" t="s">
        <v>346</v>
      </c>
      <c r="L3529" s="100" t="s">
        <v>347</v>
      </c>
    </row>
    <row r="3530" spans="1:12" hidden="1" x14ac:dyDescent="0.3">
      <c r="A3530" s="100" t="s">
        <v>5577</v>
      </c>
      <c r="B3530" s="97" t="s">
        <v>981</v>
      </c>
      <c r="C3530" s="101" t="s">
        <v>443</v>
      </c>
      <c r="D3530" s="100" t="s">
        <v>351</v>
      </c>
      <c r="E3530" s="102">
        <v>1.35</v>
      </c>
      <c r="F3530" s="102">
        <v>1.75</v>
      </c>
      <c r="G3530" s="102">
        <v>1.82</v>
      </c>
      <c r="H3530" s="102">
        <v>2.1800000000000002</v>
      </c>
      <c r="I3530" s="102">
        <v>1.78</v>
      </c>
      <c r="J3530" s="100" t="s">
        <v>352</v>
      </c>
      <c r="K3530" s="100" t="s">
        <v>346</v>
      </c>
      <c r="L3530" s="100" t="s">
        <v>353</v>
      </c>
    </row>
    <row r="3531" spans="1:12" hidden="1" x14ac:dyDescent="0.3">
      <c r="A3531" s="100" t="s">
        <v>5578</v>
      </c>
      <c r="B3531" s="97" t="s">
        <v>5579</v>
      </c>
      <c r="C3531" s="101" t="s">
        <v>368</v>
      </c>
      <c r="D3531" s="100" t="s">
        <v>351</v>
      </c>
      <c r="E3531" s="102" t="s">
        <v>364</v>
      </c>
      <c r="F3531" s="102" t="s">
        <v>364</v>
      </c>
      <c r="G3531" s="102" t="s">
        <v>364</v>
      </c>
      <c r="H3531" s="102" t="s">
        <v>364</v>
      </c>
      <c r="I3531" s="102" t="s">
        <v>364</v>
      </c>
      <c r="J3531" s="100" t="s">
        <v>345</v>
      </c>
      <c r="K3531" s="100" t="s">
        <v>346</v>
      </c>
      <c r="L3531" s="100" t="s">
        <v>347</v>
      </c>
    </row>
    <row r="3532" spans="1:12" hidden="1" x14ac:dyDescent="0.3">
      <c r="A3532" s="100" t="s">
        <v>5580</v>
      </c>
      <c r="B3532" s="97" t="s">
        <v>821</v>
      </c>
      <c r="C3532" s="101" t="s">
        <v>389</v>
      </c>
      <c r="D3532" s="100" t="s">
        <v>351</v>
      </c>
      <c r="E3532" s="102">
        <v>1.48</v>
      </c>
      <c r="F3532" s="102">
        <v>1.82</v>
      </c>
      <c r="G3532" s="102">
        <v>1.84</v>
      </c>
      <c r="H3532" s="102">
        <v>2.39</v>
      </c>
      <c r="I3532" s="102">
        <v>1.88</v>
      </c>
      <c r="J3532" s="100" t="s">
        <v>352</v>
      </c>
      <c r="K3532" s="100" t="s">
        <v>346</v>
      </c>
      <c r="L3532" s="100" t="s">
        <v>353</v>
      </c>
    </row>
    <row r="3533" spans="1:12" hidden="1" x14ac:dyDescent="0.3">
      <c r="A3533" s="100" t="s">
        <v>5581</v>
      </c>
      <c r="B3533" s="97" t="s">
        <v>1031</v>
      </c>
      <c r="C3533" s="101" t="s">
        <v>443</v>
      </c>
      <c r="D3533" s="100" t="s">
        <v>351</v>
      </c>
      <c r="E3533" s="102" t="s">
        <v>393</v>
      </c>
      <c r="F3533" s="102" t="s">
        <v>393</v>
      </c>
      <c r="G3533" s="102" t="s">
        <v>393</v>
      </c>
      <c r="H3533" s="102" t="s">
        <v>393</v>
      </c>
      <c r="I3533" s="102" t="s">
        <v>393</v>
      </c>
      <c r="J3533" s="100" t="s">
        <v>345</v>
      </c>
      <c r="K3533" s="100" t="s">
        <v>346</v>
      </c>
      <c r="L3533" s="100" t="s">
        <v>347</v>
      </c>
    </row>
    <row r="3534" spans="1:12" hidden="1" x14ac:dyDescent="0.3">
      <c r="A3534" s="100" t="s">
        <v>5582</v>
      </c>
      <c r="B3534" s="97" t="s">
        <v>5583</v>
      </c>
      <c r="C3534" s="101" t="s">
        <v>356</v>
      </c>
      <c r="D3534" s="100" t="s">
        <v>363</v>
      </c>
      <c r="E3534" s="102" t="s">
        <v>364</v>
      </c>
      <c r="F3534" s="102" t="s">
        <v>364</v>
      </c>
      <c r="G3534" s="102" t="s">
        <v>364</v>
      </c>
      <c r="H3534" s="102" t="s">
        <v>364</v>
      </c>
      <c r="I3534" s="102" t="s">
        <v>364</v>
      </c>
      <c r="J3534" s="100" t="s">
        <v>365</v>
      </c>
      <c r="K3534" s="100" t="s">
        <v>346</v>
      </c>
      <c r="L3534" s="100" t="s">
        <v>347</v>
      </c>
    </row>
    <row r="3535" spans="1:12" hidden="1" x14ac:dyDescent="0.3">
      <c r="A3535" s="100" t="s">
        <v>5584</v>
      </c>
      <c r="B3535" s="97" t="s">
        <v>554</v>
      </c>
      <c r="C3535" s="101" t="s">
        <v>350</v>
      </c>
      <c r="D3535" s="100" t="s">
        <v>351</v>
      </c>
      <c r="E3535" s="102" t="s">
        <v>344</v>
      </c>
      <c r="F3535" s="102" t="s">
        <v>343</v>
      </c>
      <c r="G3535" s="102" t="s">
        <v>343</v>
      </c>
      <c r="H3535" s="102" t="s">
        <v>344</v>
      </c>
      <c r="I3535" s="102" t="s">
        <v>343</v>
      </c>
      <c r="J3535" s="100" t="s">
        <v>345</v>
      </c>
      <c r="K3535" s="100" t="s">
        <v>346</v>
      </c>
      <c r="L3535" s="100" t="s">
        <v>347</v>
      </c>
    </row>
    <row r="3536" spans="1:12" hidden="1" x14ac:dyDescent="0.3">
      <c r="A3536" s="100" t="s">
        <v>5585</v>
      </c>
      <c r="B3536" s="97" t="s">
        <v>375</v>
      </c>
      <c r="C3536" s="101" t="s">
        <v>405</v>
      </c>
      <c r="D3536" s="100" t="s">
        <v>351</v>
      </c>
      <c r="E3536" s="102">
        <v>1.48</v>
      </c>
      <c r="F3536" s="102">
        <v>1.82</v>
      </c>
      <c r="G3536" s="102">
        <v>1.84</v>
      </c>
      <c r="H3536" s="102">
        <v>2.39</v>
      </c>
      <c r="I3536" s="102">
        <v>1.88</v>
      </c>
      <c r="J3536" s="100" t="s">
        <v>352</v>
      </c>
      <c r="K3536" s="100" t="s">
        <v>346</v>
      </c>
      <c r="L3536" s="100" t="s">
        <v>353</v>
      </c>
    </row>
    <row r="3537" spans="1:12" hidden="1" x14ac:dyDescent="0.3">
      <c r="A3537" s="100" t="s">
        <v>5586</v>
      </c>
      <c r="B3537" s="97" t="s">
        <v>851</v>
      </c>
      <c r="C3537" s="101" t="s">
        <v>528</v>
      </c>
      <c r="D3537" s="100" t="s">
        <v>342</v>
      </c>
      <c r="E3537" s="102" t="s">
        <v>343</v>
      </c>
      <c r="F3537" s="102" t="s">
        <v>343</v>
      </c>
      <c r="G3537" s="102" t="s">
        <v>343</v>
      </c>
      <c r="H3537" s="102" t="s">
        <v>344</v>
      </c>
      <c r="I3537" s="102" t="s">
        <v>343</v>
      </c>
      <c r="J3537" s="100" t="s">
        <v>345</v>
      </c>
      <c r="K3537" s="100" t="s">
        <v>346</v>
      </c>
      <c r="L3537" s="100" t="s">
        <v>347</v>
      </c>
    </row>
    <row r="3538" spans="1:12" hidden="1" x14ac:dyDescent="0.3">
      <c r="A3538" s="100" t="s">
        <v>5587</v>
      </c>
      <c r="B3538" s="97" t="s">
        <v>2216</v>
      </c>
      <c r="C3538" s="101" t="s">
        <v>384</v>
      </c>
      <c r="D3538" s="100" t="s">
        <v>351</v>
      </c>
      <c r="E3538" s="102" t="s">
        <v>344</v>
      </c>
      <c r="F3538" s="102" t="s">
        <v>344</v>
      </c>
      <c r="G3538" s="102" t="s">
        <v>344</v>
      </c>
      <c r="H3538" s="102" t="s">
        <v>344</v>
      </c>
      <c r="I3538" s="102" t="s">
        <v>344</v>
      </c>
      <c r="J3538" s="100" t="s">
        <v>345</v>
      </c>
      <c r="K3538" s="100" t="s">
        <v>346</v>
      </c>
      <c r="L3538" s="100" t="s">
        <v>347</v>
      </c>
    </row>
    <row r="3539" spans="1:12" hidden="1" x14ac:dyDescent="0.3">
      <c r="A3539" s="100" t="s">
        <v>5588</v>
      </c>
      <c r="B3539" s="97" t="s">
        <v>964</v>
      </c>
      <c r="C3539" s="101" t="s">
        <v>418</v>
      </c>
      <c r="D3539" s="100" t="s">
        <v>351</v>
      </c>
      <c r="E3539" s="102">
        <v>1.48</v>
      </c>
      <c r="F3539" s="102">
        <v>1.82</v>
      </c>
      <c r="G3539" s="102">
        <v>1.84</v>
      </c>
      <c r="H3539" s="102">
        <v>2.39</v>
      </c>
      <c r="I3539" s="102">
        <v>1.88</v>
      </c>
      <c r="J3539" s="100" t="s">
        <v>352</v>
      </c>
      <c r="K3539" s="100" t="s">
        <v>346</v>
      </c>
      <c r="L3539" s="100" t="s">
        <v>353</v>
      </c>
    </row>
    <row r="3540" spans="1:12" hidden="1" x14ac:dyDescent="0.3">
      <c r="A3540" s="100" t="s">
        <v>5589</v>
      </c>
      <c r="B3540" s="97" t="s">
        <v>568</v>
      </c>
      <c r="C3540" s="101" t="s">
        <v>5590</v>
      </c>
      <c r="D3540" s="100" t="s">
        <v>351</v>
      </c>
      <c r="E3540" s="102" t="s">
        <v>393</v>
      </c>
      <c r="F3540" s="102" t="s">
        <v>393</v>
      </c>
      <c r="G3540" s="102" t="s">
        <v>393</v>
      </c>
      <c r="H3540" s="102" t="s">
        <v>393</v>
      </c>
      <c r="I3540" s="102" t="s">
        <v>393</v>
      </c>
      <c r="J3540" s="100" t="s">
        <v>345</v>
      </c>
      <c r="K3540" s="100" t="s">
        <v>346</v>
      </c>
      <c r="L3540" s="100" t="s">
        <v>347</v>
      </c>
    </row>
    <row r="3541" spans="1:12" hidden="1" x14ac:dyDescent="0.3">
      <c r="A3541" s="100" t="s">
        <v>5591</v>
      </c>
      <c r="B3541" s="97" t="s">
        <v>765</v>
      </c>
      <c r="C3541" s="101" t="s">
        <v>791</v>
      </c>
      <c r="D3541" s="100" t="s">
        <v>342</v>
      </c>
      <c r="E3541" s="102" t="s">
        <v>343</v>
      </c>
      <c r="F3541" s="102" t="s">
        <v>343</v>
      </c>
      <c r="G3541" s="102" t="s">
        <v>343</v>
      </c>
      <c r="H3541" s="102" t="s">
        <v>344</v>
      </c>
      <c r="I3541" s="102" t="s">
        <v>343</v>
      </c>
      <c r="J3541" s="100" t="s">
        <v>345</v>
      </c>
      <c r="K3541" s="100" t="s">
        <v>346</v>
      </c>
      <c r="L3541" s="100" t="s">
        <v>347</v>
      </c>
    </row>
    <row r="3542" spans="1:12" hidden="1" x14ac:dyDescent="0.3">
      <c r="A3542" s="100" t="s">
        <v>5592</v>
      </c>
      <c r="B3542" s="97" t="s">
        <v>829</v>
      </c>
      <c r="C3542" s="101" t="s">
        <v>1301</v>
      </c>
      <c r="D3542" s="100" t="s">
        <v>351</v>
      </c>
      <c r="E3542" s="102" t="s">
        <v>343</v>
      </c>
      <c r="F3542" s="102" t="s">
        <v>343</v>
      </c>
      <c r="G3542" s="102" t="s">
        <v>343</v>
      </c>
      <c r="H3542" s="102" t="s">
        <v>344</v>
      </c>
      <c r="I3542" s="102" t="s">
        <v>343</v>
      </c>
      <c r="J3542" s="100" t="s">
        <v>345</v>
      </c>
      <c r="K3542" s="100" t="s">
        <v>346</v>
      </c>
      <c r="L3542" s="100" t="s">
        <v>347</v>
      </c>
    </row>
    <row r="3543" spans="1:12" hidden="1" x14ac:dyDescent="0.3">
      <c r="A3543" s="100" t="s">
        <v>5593</v>
      </c>
      <c r="B3543" s="97" t="s">
        <v>4733</v>
      </c>
      <c r="C3543" s="101" t="s">
        <v>384</v>
      </c>
      <c r="D3543" s="100" t="s">
        <v>342</v>
      </c>
      <c r="E3543" s="102" t="s">
        <v>344</v>
      </c>
      <c r="F3543" s="102" t="s">
        <v>344</v>
      </c>
      <c r="G3543" s="102" t="s">
        <v>344</v>
      </c>
      <c r="H3543" s="102" t="s">
        <v>344</v>
      </c>
      <c r="I3543" s="102" t="s">
        <v>344</v>
      </c>
      <c r="J3543" s="100" t="s">
        <v>345</v>
      </c>
      <c r="K3543" s="100" t="s">
        <v>346</v>
      </c>
      <c r="L3543" s="100" t="s">
        <v>347</v>
      </c>
    </row>
    <row r="3544" spans="1:12" hidden="1" x14ac:dyDescent="0.3">
      <c r="A3544" s="100" t="s">
        <v>5594</v>
      </c>
      <c r="B3544" s="97" t="s">
        <v>2997</v>
      </c>
      <c r="C3544" s="101" t="s">
        <v>1552</v>
      </c>
      <c r="D3544" s="100" t="s">
        <v>351</v>
      </c>
      <c r="E3544" s="102">
        <v>1.48</v>
      </c>
      <c r="F3544" s="102">
        <v>1.82</v>
      </c>
      <c r="G3544" s="102">
        <v>1.84</v>
      </c>
      <c r="H3544" s="102">
        <v>2.39</v>
      </c>
      <c r="I3544" s="102">
        <v>1.88</v>
      </c>
      <c r="J3544" s="100" t="s">
        <v>352</v>
      </c>
      <c r="K3544" s="100" t="s">
        <v>346</v>
      </c>
      <c r="L3544" s="100" t="s">
        <v>353</v>
      </c>
    </row>
    <row r="3545" spans="1:12" hidden="1" x14ac:dyDescent="0.3">
      <c r="A3545" s="100" t="s">
        <v>5595</v>
      </c>
      <c r="B3545" s="97" t="s">
        <v>414</v>
      </c>
      <c r="C3545" s="101" t="s">
        <v>540</v>
      </c>
      <c r="D3545" s="100" t="s">
        <v>351</v>
      </c>
      <c r="E3545" s="102">
        <v>1.48</v>
      </c>
      <c r="F3545" s="102">
        <v>1.82</v>
      </c>
      <c r="G3545" s="102">
        <v>1.84</v>
      </c>
      <c r="H3545" s="102">
        <v>2.39</v>
      </c>
      <c r="I3545" s="102">
        <v>1.88</v>
      </c>
      <c r="J3545" s="100" t="s">
        <v>352</v>
      </c>
      <c r="K3545" s="100" t="s">
        <v>346</v>
      </c>
      <c r="L3545" s="100" t="s">
        <v>353</v>
      </c>
    </row>
    <row r="3546" spans="1:12" hidden="1" x14ac:dyDescent="0.3">
      <c r="A3546" s="100" t="s">
        <v>5596</v>
      </c>
      <c r="B3546" s="97" t="s">
        <v>522</v>
      </c>
      <c r="C3546" s="101" t="s">
        <v>984</v>
      </c>
      <c r="D3546" s="100" t="s">
        <v>342</v>
      </c>
      <c r="E3546" s="102" t="s">
        <v>343</v>
      </c>
      <c r="F3546" s="102" t="s">
        <v>432</v>
      </c>
      <c r="G3546" s="102" t="s">
        <v>343</v>
      </c>
      <c r="H3546" s="102" t="s">
        <v>344</v>
      </c>
      <c r="I3546" s="102" t="s">
        <v>343</v>
      </c>
      <c r="J3546" s="100" t="s">
        <v>345</v>
      </c>
      <c r="K3546" s="100" t="s">
        <v>346</v>
      </c>
      <c r="L3546" s="100" t="s">
        <v>347</v>
      </c>
    </row>
    <row r="3547" spans="1:12" hidden="1" x14ac:dyDescent="0.3">
      <c r="A3547" s="100" t="s">
        <v>5597</v>
      </c>
      <c r="B3547" s="97" t="s">
        <v>388</v>
      </c>
      <c r="C3547" s="101" t="s">
        <v>691</v>
      </c>
      <c r="D3547" s="100" t="s">
        <v>351</v>
      </c>
      <c r="E3547" s="102">
        <v>1.48</v>
      </c>
      <c r="F3547" s="102">
        <v>1.82</v>
      </c>
      <c r="G3547" s="102">
        <v>1.84</v>
      </c>
      <c r="H3547" s="102">
        <v>2.39</v>
      </c>
      <c r="I3547" s="102">
        <v>1.88</v>
      </c>
      <c r="J3547" s="100" t="s">
        <v>352</v>
      </c>
      <c r="K3547" s="100" t="s">
        <v>346</v>
      </c>
      <c r="L3547" s="100" t="s">
        <v>353</v>
      </c>
    </row>
    <row r="3548" spans="1:12" hidden="1" x14ac:dyDescent="0.3">
      <c r="A3548" s="100" t="s">
        <v>5598</v>
      </c>
      <c r="B3548" s="97" t="s">
        <v>1997</v>
      </c>
      <c r="C3548" s="101" t="s">
        <v>473</v>
      </c>
      <c r="D3548" s="100" t="s">
        <v>342</v>
      </c>
      <c r="E3548" s="102">
        <v>2.1429999999999998</v>
      </c>
      <c r="F3548" s="102" t="s">
        <v>344</v>
      </c>
      <c r="G3548" s="102">
        <v>1.83</v>
      </c>
      <c r="H3548" s="102">
        <v>2.1800000000000002</v>
      </c>
      <c r="I3548" s="102">
        <v>2.0379999999999998</v>
      </c>
      <c r="J3548" s="100" t="s">
        <v>922</v>
      </c>
      <c r="K3548" s="100" t="s">
        <v>346</v>
      </c>
      <c r="L3548" s="100" t="s">
        <v>353</v>
      </c>
    </row>
    <row r="3549" spans="1:12" hidden="1" x14ac:dyDescent="0.3">
      <c r="A3549" s="100" t="s">
        <v>5599</v>
      </c>
      <c r="B3549" s="97" t="s">
        <v>2006</v>
      </c>
      <c r="C3549" s="101" t="s">
        <v>443</v>
      </c>
      <c r="D3549" s="100" t="s">
        <v>342</v>
      </c>
      <c r="E3549" s="102" t="s">
        <v>343</v>
      </c>
      <c r="F3549" s="102" t="s">
        <v>343</v>
      </c>
      <c r="G3549" s="102" t="s">
        <v>343</v>
      </c>
      <c r="H3549" s="102" t="s">
        <v>344</v>
      </c>
      <c r="I3549" s="102" t="s">
        <v>343</v>
      </c>
      <c r="J3549" s="100" t="s">
        <v>345</v>
      </c>
      <c r="K3549" s="100" t="s">
        <v>346</v>
      </c>
      <c r="L3549" s="100" t="s">
        <v>347</v>
      </c>
    </row>
    <row r="3550" spans="1:12" hidden="1" x14ac:dyDescent="0.3">
      <c r="A3550" s="100" t="s">
        <v>5600</v>
      </c>
      <c r="B3550" s="97" t="s">
        <v>5601</v>
      </c>
      <c r="C3550" s="101" t="s">
        <v>356</v>
      </c>
      <c r="D3550" s="100" t="s">
        <v>351</v>
      </c>
      <c r="E3550" s="102" t="s">
        <v>5602</v>
      </c>
      <c r="F3550" s="102" t="s">
        <v>344</v>
      </c>
      <c r="G3550" s="102">
        <v>2.5</v>
      </c>
      <c r="H3550" s="102" t="s">
        <v>432</v>
      </c>
      <c r="I3550" s="102">
        <v>2.7</v>
      </c>
      <c r="J3550" s="100" t="s">
        <v>345</v>
      </c>
      <c r="K3550" s="100" t="s">
        <v>346</v>
      </c>
      <c r="L3550" s="100" t="s">
        <v>357</v>
      </c>
    </row>
    <row r="3551" spans="1:12" hidden="1" x14ac:dyDescent="0.3">
      <c r="A3551" s="100" t="s">
        <v>5603</v>
      </c>
      <c r="B3551" s="97" t="s">
        <v>428</v>
      </c>
      <c r="C3551" s="101" t="s">
        <v>493</v>
      </c>
      <c r="D3551" s="100" t="s">
        <v>351</v>
      </c>
      <c r="E3551" s="102" t="s">
        <v>344</v>
      </c>
      <c r="F3551" s="102" t="s">
        <v>343</v>
      </c>
      <c r="G3551" s="102" t="s">
        <v>343</v>
      </c>
      <c r="H3551" s="102" t="s">
        <v>344</v>
      </c>
      <c r="I3551" s="102" t="s">
        <v>343</v>
      </c>
      <c r="J3551" s="100" t="s">
        <v>345</v>
      </c>
      <c r="K3551" s="100" t="s">
        <v>346</v>
      </c>
      <c r="L3551" s="100" t="s">
        <v>347</v>
      </c>
    </row>
    <row r="3552" spans="1:12" hidden="1" x14ac:dyDescent="0.3">
      <c r="A3552" s="100" t="s">
        <v>5604</v>
      </c>
      <c r="B3552" s="97" t="s">
        <v>5605</v>
      </c>
      <c r="C3552" s="101" t="s">
        <v>868</v>
      </c>
      <c r="D3552" s="100" t="s">
        <v>351</v>
      </c>
      <c r="E3552" s="102">
        <v>1.19</v>
      </c>
      <c r="F3552" s="102">
        <v>1.66</v>
      </c>
      <c r="G3552" s="102">
        <v>1.47</v>
      </c>
      <c r="H3552" s="102">
        <v>2.1</v>
      </c>
      <c r="I3552" s="102">
        <v>1.61</v>
      </c>
      <c r="J3552" s="100" t="s">
        <v>352</v>
      </c>
      <c r="K3552" s="100" t="s">
        <v>346</v>
      </c>
      <c r="L3552" s="100" t="s">
        <v>353</v>
      </c>
    </row>
    <row r="3553" spans="1:12" hidden="1" x14ac:dyDescent="0.3">
      <c r="A3553" s="100" t="s">
        <v>5606</v>
      </c>
      <c r="B3553" s="97" t="s">
        <v>5607</v>
      </c>
      <c r="C3553" s="101" t="s">
        <v>356</v>
      </c>
      <c r="D3553" s="100" t="s">
        <v>351</v>
      </c>
      <c r="E3553" s="102">
        <v>1.91</v>
      </c>
      <c r="F3553" s="102">
        <v>1.98</v>
      </c>
      <c r="G3553" s="102">
        <v>2.44</v>
      </c>
      <c r="H3553" s="102">
        <v>2.4700000000000002</v>
      </c>
      <c r="I3553" s="102">
        <v>2.2000000000000002</v>
      </c>
      <c r="J3553" s="100" t="s">
        <v>352</v>
      </c>
      <c r="K3553" s="100" t="s">
        <v>346</v>
      </c>
      <c r="L3553" s="100" t="s">
        <v>353</v>
      </c>
    </row>
    <row r="3554" spans="1:12" hidden="1" x14ac:dyDescent="0.3">
      <c r="A3554" s="100" t="s">
        <v>5608</v>
      </c>
      <c r="B3554" s="97" t="s">
        <v>650</v>
      </c>
      <c r="C3554" s="101" t="s">
        <v>399</v>
      </c>
      <c r="D3554" s="100" t="s">
        <v>351</v>
      </c>
      <c r="E3554" s="102" t="s">
        <v>343</v>
      </c>
      <c r="F3554" s="102" t="s">
        <v>343</v>
      </c>
      <c r="G3554" s="102" t="s">
        <v>343</v>
      </c>
      <c r="H3554" s="102" t="s">
        <v>344</v>
      </c>
      <c r="I3554" s="102" t="s">
        <v>343</v>
      </c>
      <c r="J3554" s="100" t="s">
        <v>345</v>
      </c>
      <c r="K3554" s="100" t="s">
        <v>346</v>
      </c>
      <c r="L3554" s="100" t="s">
        <v>347</v>
      </c>
    </row>
    <row r="3555" spans="1:12" hidden="1" x14ac:dyDescent="0.3">
      <c r="A3555" s="100" t="s">
        <v>5609</v>
      </c>
      <c r="B3555" s="97" t="s">
        <v>486</v>
      </c>
      <c r="C3555" s="101" t="s">
        <v>443</v>
      </c>
      <c r="D3555" s="100" t="s">
        <v>342</v>
      </c>
      <c r="E3555" s="102" t="s">
        <v>344</v>
      </c>
      <c r="F3555" s="102" t="s">
        <v>344</v>
      </c>
      <c r="G3555" s="102" t="s">
        <v>343</v>
      </c>
      <c r="H3555" s="102" t="s">
        <v>344</v>
      </c>
      <c r="I3555" s="102" t="s">
        <v>343</v>
      </c>
      <c r="J3555" s="100" t="s">
        <v>345</v>
      </c>
      <c r="K3555" s="100" t="s">
        <v>346</v>
      </c>
      <c r="L3555" s="100" t="s">
        <v>347</v>
      </c>
    </row>
    <row r="3556" spans="1:12" hidden="1" x14ac:dyDescent="0.3">
      <c r="A3556" s="100" t="s">
        <v>5610</v>
      </c>
      <c r="B3556" s="97" t="s">
        <v>5611</v>
      </c>
      <c r="C3556" s="101" t="s">
        <v>384</v>
      </c>
      <c r="D3556" s="100" t="s">
        <v>351</v>
      </c>
      <c r="E3556" s="102" t="s">
        <v>344</v>
      </c>
      <c r="F3556" s="102" t="s">
        <v>344</v>
      </c>
      <c r="G3556" s="102" t="s">
        <v>344</v>
      </c>
      <c r="H3556" s="102" t="s">
        <v>344</v>
      </c>
      <c r="I3556" s="102" t="s">
        <v>344</v>
      </c>
      <c r="J3556" s="100" t="s">
        <v>345</v>
      </c>
      <c r="K3556" s="100" t="s">
        <v>346</v>
      </c>
      <c r="L3556" s="100" t="s">
        <v>347</v>
      </c>
    </row>
    <row r="3557" spans="1:12" hidden="1" x14ac:dyDescent="0.3">
      <c r="A3557" s="100" t="s">
        <v>5612</v>
      </c>
      <c r="B3557" s="97" t="s">
        <v>1852</v>
      </c>
      <c r="C3557" s="101" t="s">
        <v>384</v>
      </c>
      <c r="D3557" s="100" t="s">
        <v>342</v>
      </c>
      <c r="E3557" s="102" t="s">
        <v>344</v>
      </c>
      <c r="F3557" s="102" t="s">
        <v>344</v>
      </c>
      <c r="G3557" s="102" t="s">
        <v>344</v>
      </c>
      <c r="H3557" s="102" t="s">
        <v>344</v>
      </c>
      <c r="I3557" s="102" t="s">
        <v>344</v>
      </c>
      <c r="J3557" s="100" t="s">
        <v>345</v>
      </c>
      <c r="K3557" s="100" t="s">
        <v>346</v>
      </c>
      <c r="L3557" s="100" t="s">
        <v>347</v>
      </c>
    </row>
    <row r="3558" spans="1:12" hidden="1" x14ac:dyDescent="0.3">
      <c r="A3558" s="100" t="s">
        <v>5613</v>
      </c>
      <c r="B3558" s="97" t="s">
        <v>5614</v>
      </c>
      <c r="C3558" s="101" t="s">
        <v>356</v>
      </c>
      <c r="D3558" s="100" t="s">
        <v>363</v>
      </c>
      <c r="E3558" s="102" t="s">
        <v>364</v>
      </c>
      <c r="F3558" s="102" t="s">
        <v>364</v>
      </c>
      <c r="G3558" s="102" t="s">
        <v>364</v>
      </c>
      <c r="H3558" s="102" t="s">
        <v>364</v>
      </c>
      <c r="I3558" s="102" t="s">
        <v>364</v>
      </c>
      <c r="J3558" s="100" t="s">
        <v>484</v>
      </c>
      <c r="K3558" s="100" t="s">
        <v>1446</v>
      </c>
      <c r="L3558" s="100" t="s">
        <v>347</v>
      </c>
    </row>
    <row r="3559" spans="1:12" hidden="1" x14ac:dyDescent="0.3">
      <c r="A3559" s="100" t="s">
        <v>5615</v>
      </c>
      <c r="B3559" s="97" t="s">
        <v>1616</v>
      </c>
      <c r="C3559" s="101" t="s">
        <v>438</v>
      </c>
      <c r="D3559" s="100" t="s">
        <v>351</v>
      </c>
      <c r="E3559" s="102" t="s">
        <v>393</v>
      </c>
      <c r="F3559" s="102" t="s">
        <v>393</v>
      </c>
      <c r="G3559" s="102" t="s">
        <v>393</v>
      </c>
      <c r="H3559" s="102" t="s">
        <v>393</v>
      </c>
      <c r="I3559" s="102" t="s">
        <v>393</v>
      </c>
      <c r="J3559" s="100" t="s">
        <v>345</v>
      </c>
      <c r="K3559" s="100" t="s">
        <v>346</v>
      </c>
      <c r="L3559" s="100" t="s">
        <v>347</v>
      </c>
    </row>
    <row r="3560" spans="1:12" hidden="1" x14ac:dyDescent="0.3">
      <c r="A3560" s="100" t="s">
        <v>5616</v>
      </c>
      <c r="B3560" s="97" t="s">
        <v>5617</v>
      </c>
      <c r="C3560" s="101" t="s">
        <v>384</v>
      </c>
      <c r="D3560" s="100" t="s">
        <v>363</v>
      </c>
      <c r="E3560" s="102" t="s">
        <v>364</v>
      </c>
      <c r="F3560" s="102" t="s">
        <v>364</v>
      </c>
      <c r="G3560" s="102" t="s">
        <v>364</v>
      </c>
      <c r="H3560" s="102" t="s">
        <v>364</v>
      </c>
      <c r="I3560" s="102" t="s">
        <v>364</v>
      </c>
      <c r="J3560" s="100" t="s">
        <v>345</v>
      </c>
      <c r="K3560" s="100" t="s">
        <v>346</v>
      </c>
      <c r="L3560" s="100" t="s">
        <v>347</v>
      </c>
    </row>
    <row r="3561" spans="1:12" hidden="1" x14ac:dyDescent="0.3">
      <c r="A3561" s="100" t="s">
        <v>5618</v>
      </c>
      <c r="B3561" s="97" t="s">
        <v>5619</v>
      </c>
      <c r="C3561" s="101" t="s">
        <v>356</v>
      </c>
      <c r="D3561" s="100" t="s">
        <v>363</v>
      </c>
      <c r="E3561" s="102" t="s">
        <v>364</v>
      </c>
      <c r="F3561" s="102" t="s">
        <v>364</v>
      </c>
      <c r="G3561" s="102" t="s">
        <v>364</v>
      </c>
      <c r="H3561" s="102" t="s">
        <v>364</v>
      </c>
      <c r="I3561" s="102" t="s">
        <v>364</v>
      </c>
      <c r="J3561" s="100" t="s">
        <v>365</v>
      </c>
      <c r="K3561" s="100" t="s">
        <v>346</v>
      </c>
      <c r="L3561" s="100" t="s">
        <v>347</v>
      </c>
    </row>
    <row r="3562" spans="1:12" hidden="1" x14ac:dyDescent="0.3">
      <c r="A3562" s="100" t="s">
        <v>5620</v>
      </c>
      <c r="B3562" s="97" t="s">
        <v>5621</v>
      </c>
      <c r="C3562" s="101" t="s">
        <v>514</v>
      </c>
      <c r="D3562" s="100" t="s">
        <v>351</v>
      </c>
      <c r="E3562" s="102">
        <v>2.5609999999999999</v>
      </c>
      <c r="F3562" s="102">
        <v>2.4079999999999999</v>
      </c>
      <c r="G3562" s="102">
        <v>2.5169999999999999</v>
      </c>
      <c r="H3562" s="102">
        <v>2.08</v>
      </c>
      <c r="I3562" s="102">
        <v>2.3919999999999999</v>
      </c>
      <c r="J3562" s="100" t="s">
        <v>515</v>
      </c>
      <c r="K3562" s="100" t="s">
        <v>346</v>
      </c>
      <c r="L3562" s="100" t="s">
        <v>353</v>
      </c>
    </row>
    <row r="3563" spans="1:12" hidden="1" x14ac:dyDescent="0.3">
      <c r="A3563" s="100" t="s">
        <v>5622</v>
      </c>
      <c r="B3563" s="97" t="s">
        <v>601</v>
      </c>
      <c r="C3563" s="101" t="s">
        <v>405</v>
      </c>
      <c r="D3563" s="100" t="s">
        <v>351</v>
      </c>
      <c r="E3563" s="102">
        <v>1.48</v>
      </c>
      <c r="F3563" s="102">
        <v>1.82</v>
      </c>
      <c r="G3563" s="102">
        <v>1.84</v>
      </c>
      <c r="H3563" s="102">
        <v>2.39</v>
      </c>
      <c r="I3563" s="102">
        <v>1.88</v>
      </c>
      <c r="J3563" s="100" t="s">
        <v>352</v>
      </c>
      <c r="K3563" s="100" t="s">
        <v>346</v>
      </c>
      <c r="L3563" s="100" t="s">
        <v>353</v>
      </c>
    </row>
    <row r="3564" spans="1:12" hidden="1" x14ac:dyDescent="0.3">
      <c r="A3564" s="100" t="s">
        <v>5623</v>
      </c>
      <c r="B3564" s="97" t="s">
        <v>1160</v>
      </c>
      <c r="C3564" s="101" t="s">
        <v>817</v>
      </c>
      <c r="D3564" s="100" t="s">
        <v>342</v>
      </c>
      <c r="E3564" s="102" t="s">
        <v>343</v>
      </c>
      <c r="F3564" s="102" t="s">
        <v>343</v>
      </c>
      <c r="G3564" s="102" t="s">
        <v>343</v>
      </c>
      <c r="H3564" s="102" t="s">
        <v>344</v>
      </c>
      <c r="I3564" s="102" t="s">
        <v>343</v>
      </c>
      <c r="J3564" s="100" t="s">
        <v>345</v>
      </c>
      <c r="K3564" s="100" t="s">
        <v>346</v>
      </c>
      <c r="L3564" s="100" t="s">
        <v>347</v>
      </c>
    </row>
    <row r="3565" spans="1:12" hidden="1" x14ac:dyDescent="0.3">
      <c r="A3565" s="100" t="s">
        <v>5624</v>
      </c>
      <c r="B3565" s="97" t="s">
        <v>1258</v>
      </c>
      <c r="C3565" s="101" t="s">
        <v>392</v>
      </c>
      <c r="D3565" s="100" t="s">
        <v>351</v>
      </c>
      <c r="E3565" s="102" t="s">
        <v>393</v>
      </c>
      <c r="F3565" s="102" t="s">
        <v>393</v>
      </c>
      <c r="G3565" s="102" t="s">
        <v>393</v>
      </c>
      <c r="H3565" s="102" t="s">
        <v>393</v>
      </c>
      <c r="I3565" s="102" t="s">
        <v>393</v>
      </c>
      <c r="J3565" s="100" t="s">
        <v>345</v>
      </c>
      <c r="K3565" s="100" t="s">
        <v>346</v>
      </c>
      <c r="L3565" s="100" t="s">
        <v>347</v>
      </c>
    </row>
    <row r="3566" spans="1:12" hidden="1" x14ac:dyDescent="0.3">
      <c r="A3566" s="100" t="s">
        <v>5625</v>
      </c>
      <c r="B3566" s="97" t="s">
        <v>733</v>
      </c>
      <c r="C3566" s="101" t="s">
        <v>402</v>
      </c>
      <c r="D3566" s="100" t="s">
        <v>342</v>
      </c>
      <c r="E3566" s="102" t="s">
        <v>344</v>
      </c>
      <c r="F3566" s="102" t="s">
        <v>344</v>
      </c>
      <c r="G3566" s="102" t="s">
        <v>343</v>
      </c>
      <c r="H3566" s="102" t="s">
        <v>344</v>
      </c>
      <c r="I3566" s="102" t="s">
        <v>343</v>
      </c>
      <c r="J3566" s="100" t="s">
        <v>345</v>
      </c>
      <c r="K3566" s="100" t="s">
        <v>346</v>
      </c>
      <c r="L3566" s="100" t="s">
        <v>347</v>
      </c>
    </row>
    <row r="3567" spans="1:12" hidden="1" x14ac:dyDescent="0.3">
      <c r="A3567" s="100" t="s">
        <v>5626</v>
      </c>
      <c r="B3567" s="97" t="s">
        <v>574</v>
      </c>
      <c r="C3567" s="101" t="s">
        <v>350</v>
      </c>
      <c r="D3567" s="100" t="s">
        <v>351</v>
      </c>
      <c r="E3567" s="102" t="s">
        <v>343</v>
      </c>
      <c r="F3567" s="102" t="s">
        <v>343</v>
      </c>
      <c r="G3567" s="102" t="s">
        <v>343</v>
      </c>
      <c r="H3567" s="102" t="s">
        <v>344</v>
      </c>
      <c r="I3567" s="102" t="s">
        <v>343</v>
      </c>
      <c r="J3567" s="100" t="s">
        <v>345</v>
      </c>
      <c r="K3567" s="100" t="s">
        <v>346</v>
      </c>
      <c r="L3567" s="100" t="s">
        <v>347</v>
      </c>
    </row>
    <row r="3568" spans="1:12" hidden="1" x14ac:dyDescent="0.3">
      <c r="A3568" s="100" t="s">
        <v>5627</v>
      </c>
      <c r="B3568" s="97" t="s">
        <v>650</v>
      </c>
      <c r="C3568" s="101" t="s">
        <v>1552</v>
      </c>
      <c r="D3568" s="100" t="s">
        <v>351</v>
      </c>
      <c r="E3568" s="102" t="s">
        <v>343</v>
      </c>
      <c r="F3568" s="102" t="s">
        <v>343</v>
      </c>
      <c r="G3568" s="102" t="s">
        <v>343</v>
      </c>
      <c r="H3568" s="102" t="s">
        <v>344</v>
      </c>
      <c r="I3568" s="102" t="s">
        <v>343</v>
      </c>
      <c r="J3568" s="100" t="s">
        <v>345</v>
      </c>
      <c r="K3568" s="100" t="s">
        <v>346</v>
      </c>
      <c r="L3568" s="100" t="s">
        <v>347</v>
      </c>
    </row>
    <row r="3569" spans="1:12" hidden="1" x14ac:dyDescent="0.3">
      <c r="A3569" s="100" t="s">
        <v>5628</v>
      </c>
      <c r="B3569" s="97" t="s">
        <v>568</v>
      </c>
      <c r="C3569" s="101" t="s">
        <v>425</v>
      </c>
      <c r="D3569" s="100" t="s">
        <v>342</v>
      </c>
      <c r="E3569" s="102" t="s">
        <v>343</v>
      </c>
      <c r="F3569" s="102" t="s">
        <v>343</v>
      </c>
      <c r="G3569" s="102" t="s">
        <v>343</v>
      </c>
      <c r="H3569" s="102" t="s">
        <v>344</v>
      </c>
      <c r="I3569" s="102" t="s">
        <v>343</v>
      </c>
      <c r="J3569" s="100" t="s">
        <v>345</v>
      </c>
      <c r="K3569" s="100" t="s">
        <v>346</v>
      </c>
      <c r="L3569" s="100" t="s">
        <v>347</v>
      </c>
    </row>
    <row r="3570" spans="1:12" hidden="1" x14ac:dyDescent="0.3">
      <c r="A3570" s="100" t="s">
        <v>5629</v>
      </c>
      <c r="B3570" s="97" t="s">
        <v>1407</v>
      </c>
      <c r="C3570" s="101" t="s">
        <v>575</v>
      </c>
      <c r="D3570" s="100" t="s">
        <v>351</v>
      </c>
      <c r="E3570" s="102" t="s">
        <v>343</v>
      </c>
      <c r="F3570" s="102" t="s">
        <v>343</v>
      </c>
      <c r="G3570" s="102" t="s">
        <v>343</v>
      </c>
      <c r="H3570" s="102" t="s">
        <v>344</v>
      </c>
      <c r="I3570" s="102" t="s">
        <v>343</v>
      </c>
      <c r="J3570" s="100" t="s">
        <v>345</v>
      </c>
      <c r="K3570" s="100" t="s">
        <v>346</v>
      </c>
      <c r="L3570" s="100" t="s">
        <v>347</v>
      </c>
    </row>
    <row r="3571" spans="1:12" hidden="1" x14ac:dyDescent="0.3">
      <c r="A3571" s="100" t="s">
        <v>5630</v>
      </c>
      <c r="B3571" s="97" t="s">
        <v>605</v>
      </c>
      <c r="C3571" s="101" t="s">
        <v>418</v>
      </c>
      <c r="D3571" s="100" t="s">
        <v>342</v>
      </c>
      <c r="E3571" s="102">
        <v>1.94</v>
      </c>
      <c r="F3571" s="102">
        <v>2.1</v>
      </c>
      <c r="G3571" s="102">
        <v>2.19</v>
      </c>
      <c r="H3571" s="102">
        <v>2.44</v>
      </c>
      <c r="I3571" s="102">
        <v>2.17</v>
      </c>
      <c r="J3571" s="100" t="s">
        <v>352</v>
      </c>
      <c r="K3571" s="100" t="s">
        <v>346</v>
      </c>
      <c r="L3571" s="100" t="s">
        <v>353</v>
      </c>
    </row>
    <row r="3572" spans="1:12" hidden="1" x14ac:dyDescent="0.3">
      <c r="A3572" s="100" t="s">
        <v>5631</v>
      </c>
      <c r="B3572" s="97" t="s">
        <v>5632</v>
      </c>
      <c r="C3572" s="101" t="s">
        <v>356</v>
      </c>
      <c r="D3572" s="100" t="s">
        <v>351</v>
      </c>
      <c r="E3572" s="102" t="s">
        <v>432</v>
      </c>
      <c r="F3572" s="102">
        <v>2.8</v>
      </c>
      <c r="G3572" s="102">
        <v>2.5</v>
      </c>
      <c r="H3572" s="102" t="s">
        <v>432</v>
      </c>
      <c r="I3572" s="102">
        <v>2.7</v>
      </c>
      <c r="J3572" s="100" t="s">
        <v>345</v>
      </c>
      <c r="K3572" s="100" t="s">
        <v>346</v>
      </c>
      <c r="L3572" s="100" t="s">
        <v>357</v>
      </c>
    </row>
    <row r="3573" spans="1:12" hidden="1" x14ac:dyDescent="0.3">
      <c r="A3573" s="100" t="s">
        <v>5633</v>
      </c>
      <c r="B3573" s="97" t="s">
        <v>340</v>
      </c>
      <c r="C3573" s="101" t="s">
        <v>402</v>
      </c>
      <c r="D3573" s="100" t="s">
        <v>342</v>
      </c>
      <c r="E3573" s="102" t="s">
        <v>343</v>
      </c>
      <c r="F3573" s="102" t="s">
        <v>343</v>
      </c>
      <c r="G3573" s="102" t="s">
        <v>343</v>
      </c>
      <c r="H3573" s="102" t="s">
        <v>344</v>
      </c>
      <c r="I3573" s="102" t="s">
        <v>343</v>
      </c>
      <c r="J3573" s="100" t="s">
        <v>345</v>
      </c>
      <c r="K3573" s="100" t="s">
        <v>346</v>
      </c>
      <c r="L3573" s="100" t="s">
        <v>347</v>
      </c>
    </row>
    <row r="3574" spans="1:12" hidden="1" x14ac:dyDescent="0.3">
      <c r="A3574" s="100" t="s">
        <v>5634</v>
      </c>
      <c r="B3574" s="97" t="s">
        <v>679</v>
      </c>
      <c r="C3574" s="101" t="s">
        <v>575</v>
      </c>
      <c r="D3574" s="100" t="s">
        <v>351</v>
      </c>
      <c r="E3574" s="102" t="s">
        <v>393</v>
      </c>
      <c r="F3574" s="102" t="s">
        <v>393</v>
      </c>
      <c r="G3574" s="102" t="s">
        <v>393</v>
      </c>
      <c r="H3574" s="102" t="s">
        <v>393</v>
      </c>
      <c r="I3574" s="102" t="s">
        <v>393</v>
      </c>
      <c r="J3574" s="100" t="s">
        <v>345</v>
      </c>
      <c r="K3574" s="100" t="s">
        <v>346</v>
      </c>
      <c r="L3574" s="100" t="s">
        <v>347</v>
      </c>
    </row>
    <row r="3575" spans="1:12" hidden="1" x14ac:dyDescent="0.3">
      <c r="A3575" s="100" t="s">
        <v>5635</v>
      </c>
      <c r="B3575" s="97" t="s">
        <v>693</v>
      </c>
      <c r="C3575" s="101" t="s">
        <v>670</v>
      </c>
      <c r="D3575" s="100" t="s">
        <v>351</v>
      </c>
      <c r="E3575" s="102">
        <v>1.51</v>
      </c>
      <c r="F3575" s="102">
        <v>1.84</v>
      </c>
      <c r="G3575" s="102" t="s">
        <v>344</v>
      </c>
      <c r="H3575" s="102">
        <v>2.41</v>
      </c>
      <c r="I3575" s="102">
        <v>1.94</v>
      </c>
      <c r="J3575" s="100" t="s">
        <v>352</v>
      </c>
      <c r="K3575" s="100" t="s">
        <v>346</v>
      </c>
      <c r="L3575" s="100" t="s">
        <v>353</v>
      </c>
    </row>
    <row r="3576" spans="1:12" hidden="1" x14ac:dyDescent="0.3">
      <c r="A3576" s="100" t="s">
        <v>5636</v>
      </c>
      <c r="B3576" s="97" t="s">
        <v>1338</v>
      </c>
      <c r="C3576" s="101" t="s">
        <v>473</v>
      </c>
      <c r="D3576" s="100" t="s">
        <v>351</v>
      </c>
      <c r="E3576" s="102">
        <v>1.35</v>
      </c>
      <c r="F3576" s="102">
        <v>1.75</v>
      </c>
      <c r="G3576" s="102">
        <v>1.82</v>
      </c>
      <c r="H3576" s="102">
        <v>2.1800000000000002</v>
      </c>
      <c r="I3576" s="102">
        <v>1.77</v>
      </c>
      <c r="J3576" s="100" t="s">
        <v>352</v>
      </c>
      <c r="K3576" s="100" t="s">
        <v>346</v>
      </c>
      <c r="L3576" s="100" t="s">
        <v>353</v>
      </c>
    </row>
    <row r="3577" spans="1:12" hidden="1" x14ac:dyDescent="0.3">
      <c r="A3577" s="100" t="s">
        <v>5637</v>
      </c>
      <c r="B3577" s="97" t="s">
        <v>3973</v>
      </c>
      <c r="C3577" s="101" t="s">
        <v>378</v>
      </c>
      <c r="D3577" s="100" t="s">
        <v>342</v>
      </c>
      <c r="E3577" s="102">
        <v>1.54</v>
      </c>
      <c r="F3577" s="102">
        <v>1.7</v>
      </c>
      <c r="G3577" s="102">
        <v>1.85</v>
      </c>
      <c r="H3577" s="102">
        <v>2.33</v>
      </c>
      <c r="I3577" s="102">
        <v>1.85</v>
      </c>
      <c r="J3577" s="100" t="s">
        <v>352</v>
      </c>
      <c r="K3577" s="100" t="s">
        <v>346</v>
      </c>
      <c r="L3577" s="100" t="s">
        <v>353</v>
      </c>
    </row>
    <row r="3578" spans="1:12" hidden="1" x14ac:dyDescent="0.3">
      <c r="A3578" s="100" t="s">
        <v>5638</v>
      </c>
      <c r="B3578" s="97" t="s">
        <v>574</v>
      </c>
      <c r="C3578" s="101" t="s">
        <v>691</v>
      </c>
      <c r="D3578" s="100" t="s">
        <v>342</v>
      </c>
      <c r="E3578" s="102" t="s">
        <v>343</v>
      </c>
      <c r="F3578" s="102" t="s">
        <v>343</v>
      </c>
      <c r="G3578" s="102" t="s">
        <v>343</v>
      </c>
      <c r="H3578" s="102" t="s">
        <v>344</v>
      </c>
      <c r="I3578" s="102" t="s">
        <v>343</v>
      </c>
      <c r="J3578" s="100" t="s">
        <v>345</v>
      </c>
      <c r="K3578" s="100" t="s">
        <v>346</v>
      </c>
      <c r="L3578" s="100" t="s">
        <v>347</v>
      </c>
    </row>
    <row r="3579" spans="1:12" hidden="1" x14ac:dyDescent="0.3">
      <c r="A3579" s="100" t="s">
        <v>5639</v>
      </c>
      <c r="B3579" s="97" t="s">
        <v>391</v>
      </c>
      <c r="C3579" s="101" t="s">
        <v>523</v>
      </c>
      <c r="D3579" s="100" t="s">
        <v>351</v>
      </c>
      <c r="E3579" s="102" t="s">
        <v>393</v>
      </c>
      <c r="F3579" s="102" t="s">
        <v>393</v>
      </c>
      <c r="G3579" s="102" t="s">
        <v>393</v>
      </c>
      <c r="H3579" s="102" t="s">
        <v>393</v>
      </c>
      <c r="I3579" s="102" t="s">
        <v>393</v>
      </c>
      <c r="J3579" s="100" t="s">
        <v>345</v>
      </c>
      <c r="K3579" s="100" t="s">
        <v>346</v>
      </c>
      <c r="L3579" s="100" t="s">
        <v>347</v>
      </c>
    </row>
    <row r="3580" spans="1:12" hidden="1" x14ac:dyDescent="0.3">
      <c r="A3580" s="100" t="s">
        <v>5640</v>
      </c>
      <c r="B3580" s="97" t="s">
        <v>5641</v>
      </c>
      <c r="C3580" s="101" t="s">
        <v>460</v>
      </c>
      <c r="D3580" s="100" t="s">
        <v>351</v>
      </c>
      <c r="E3580" s="102">
        <v>1.4</v>
      </c>
      <c r="F3580" s="102">
        <v>1.79</v>
      </c>
      <c r="G3580" s="102">
        <v>2.12</v>
      </c>
      <c r="H3580" s="102">
        <v>2.27</v>
      </c>
      <c r="I3580" s="102">
        <v>1.9</v>
      </c>
      <c r="J3580" s="100" t="s">
        <v>352</v>
      </c>
      <c r="K3580" s="100" t="s">
        <v>346</v>
      </c>
      <c r="L3580" s="100" t="s">
        <v>353</v>
      </c>
    </row>
    <row r="3581" spans="1:12" hidden="1" x14ac:dyDescent="0.3">
      <c r="A3581" s="100" t="s">
        <v>5642</v>
      </c>
      <c r="B3581" s="97" t="s">
        <v>821</v>
      </c>
      <c r="C3581" s="101" t="s">
        <v>493</v>
      </c>
      <c r="D3581" s="100" t="s">
        <v>351</v>
      </c>
      <c r="E3581" s="102">
        <v>1.48</v>
      </c>
      <c r="F3581" s="102">
        <v>1.82</v>
      </c>
      <c r="G3581" s="102">
        <v>1.84</v>
      </c>
      <c r="H3581" s="102">
        <v>2.39</v>
      </c>
      <c r="I3581" s="102">
        <v>1.88</v>
      </c>
      <c r="J3581" s="100" t="s">
        <v>352</v>
      </c>
      <c r="K3581" s="100" t="s">
        <v>346</v>
      </c>
      <c r="L3581" s="100" t="s">
        <v>353</v>
      </c>
    </row>
    <row r="3582" spans="1:12" hidden="1" x14ac:dyDescent="0.3">
      <c r="A3582" s="100" t="s">
        <v>5643</v>
      </c>
      <c r="B3582" s="97" t="s">
        <v>4104</v>
      </c>
      <c r="C3582" s="101" t="s">
        <v>443</v>
      </c>
      <c r="D3582" s="100" t="s">
        <v>342</v>
      </c>
      <c r="E3582" s="102">
        <v>1.38</v>
      </c>
      <c r="F3582" s="102">
        <v>1.78</v>
      </c>
      <c r="G3582" s="102">
        <v>2.1</v>
      </c>
      <c r="H3582" s="102">
        <v>2.27</v>
      </c>
      <c r="I3582" s="102">
        <v>1.88</v>
      </c>
      <c r="J3582" s="100" t="s">
        <v>352</v>
      </c>
      <c r="K3582" s="100" t="s">
        <v>346</v>
      </c>
      <c r="L3582" s="100" t="s">
        <v>353</v>
      </c>
    </row>
    <row r="3583" spans="1:12" hidden="1" x14ac:dyDescent="0.3">
      <c r="A3583" s="100" t="s">
        <v>5644</v>
      </c>
      <c r="B3583" s="97" t="s">
        <v>1356</v>
      </c>
      <c r="C3583" s="101" t="s">
        <v>691</v>
      </c>
      <c r="D3583" s="100" t="s">
        <v>342</v>
      </c>
      <c r="E3583" s="102">
        <v>1.48</v>
      </c>
      <c r="F3583" s="102">
        <v>1.82</v>
      </c>
      <c r="G3583" s="102">
        <v>1.84</v>
      </c>
      <c r="H3583" s="102">
        <v>2.39</v>
      </c>
      <c r="I3583" s="102">
        <v>1.88</v>
      </c>
      <c r="J3583" s="100" t="s">
        <v>352</v>
      </c>
      <c r="K3583" s="100" t="s">
        <v>346</v>
      </c>
      <c r="L3583" s="100" t="s">
        <v>353</v>
      </c>
    </row>
    <row r="3584" spans="1:12" hidden="1" x14ac:dyDescent="0.3">
      <c r="A3584" s="100" t="s">
        <v>5645</v>
      </c>
      <c r="B3584" s="97" t="s">
        <v>4223</v>
      </c>
      <c r="C3584" s="101" t="s">
        <v>431</v>
      </c>
      <c r="D3584" s="100" t="s">
        <v>342</v>
      </c>
      <c r="E3584" s="102" t="s">
        <v>343</v>
      </c>
      <c r="F3584" s="102" t="s">
        <v>432</v>
      </c>
      <c r="G3584" s="102" t="s">
        <v>343</v>
      </c>
      <c r="H3584" s="102" t="s">
        <v>344</v>
      </c>
      <c r="I3584" s="102" t="s">
        <v>343</v>
      </c>
      <c r="J3584" s="100" t="s">
        <v>345</v>
      </c>
      <c r="K3584" s="100" t="s">
        <v>346</v>
      </c>
      <c r="L3584" s="100" t="s">
        <v>347</v>
      </c>
    </row>
    <row r="3585" spans="1:12" hidden="1" x14ac:dyDescent="0.3">
      <c r="A3585" s="100" t="s">
        <v>5646</v>
      </c>
      <c r="B3585" s="97" t="s">
        <v>1524</v>
      </c>
      <c r="C3585" s="101" t="s">
        <v>384</v>
      </c>
      <c r="D3585" s="100" t="s">
        <v>342</v>
      </c>
      <c r="E3585" s="102" t="s">
        <v>343</v>
      </c>
      <c r="F3585" s="102" t="s">
        <v>343</v>
      </c>
      <c r="G3585" s="102" t="s">
        <v>343</v>
      </c>
      <c r="H3585" s="102" t="s">
        <v>344</v>
      </c>
      <c r="I3585" s="102" t="s">
        <v>343</v>
      </c>
      <c r="J3585" s="100" t="s">
        <v>345</v>
      </c>
      <c r="K3585" s="100" t="s">
        <v>346</v>
      </c>
      <c r="L3585" s="100" t="s">
        <v>347</v>
      </c>
    </row>
    <row r="3586" spans="1:12" hidden="1" x14ac:dyDescent="0.3">
      <c r="A3586" s="100" t="s">
        <v>5647</v>
      </c>
      <c r="B3586" s="97" t="s">
        <v>5648</v>
      </c>
      <c r="C3586" s="101" t="s">
        <v>356</v>
      </c>
      <c r="D3586" s="100" t="s">
        <v>363</v>
      </c>
      <c r="E3586" s="102" t="s">
        <v>364</v>
      </c>
      <c r="F3586" s="102" t="s">
        <v>364</v>
      </c>
      <c r="G3586" s="102" t="s">
        <v>364</v>
      </c>
      <c r="H3586" s="102" t="s">
        <v>364</v>
      </c>
      <c r="I3586" s="102" t="s">
        <v>364</v>
      </c>
      <c r="J3586" s="100" t="s">
        <v>365</v>
      </c>
      <c r="K3586" s="100" t="s">
        <v>346</v>
      </c>
      <c r="L3586" s="100" t="s">
        <v>347</v>
      </c>
    </row>
    <row r="3587" spans="1:12" hidden="1" x14ac:dyDescent="0.3">
      <c r="A3587" s="100" t="s">
        <v>5649</v>
      </c>
      <c r="B3587" s="97" t="s">
        <v>568</v>
      </c>
      <c r="C3587" s="101" t="s">
        <v>392</v>
      </c>
      <c r="D3587" s="100" t="s">
        <v>342</v>
      </c>
      <c r="E3587" s="102" t="s">
        <v>343</v>
      </c>
      <c r="F3587" s="102" t="s">
        <v>343</v>
      </c>
      <c r="G3587" s="102" t="s">
        <v>343</v>
      </c>
      <c r="H3587" s="102" t="s">
        <v>344</v>
      </c>
      <c r="I3587" s="102" t="s">
        <v>343</v>
      </c>
      <c r="J3587" s="100" t="s">
        <v>345</v>
      </c>
      <c r="K3587" s="100" t="s">
        <v>346</v>
      </c>
      <c r="L3587" s="100" t="s">
        <v>347</v>
      </c>
    </row>
    <row r="3588" spans="1:12" hidden="1" x14ac:dyDescent="0.3">
      <c r="A3588" s="100" t="s">
        <v>5650</v>
      </c>
      <c r="B3588" s="97" t="s">
        <v>829</v>
      </c>
      <c r="C3588" s="101" t="s">
        <v>1244</v>
      </c>
      <c r="D3588" s="100" t="s">
        <v>351</v>
      </c>
      <c r="E3588" s="102" t="s">
        <v>393</v>
      </c>
      <c r="F3588" s="102" t="s">
        <v>393</v>
      </c>
      <c r="G3588" s="102" t="s">
        <v>393</v>
      </c>
      <c r="H3588" s="102" t="s">
        <v>393</v>
      </c>
      <c r="I3588" s="102" t="s">
        <v>393</v>
      </c>
      <c r="J3588" s="100" t="s">
        <v>345</v>
      </c>
      <c r="K3588" s="100" t="s">
        <v>346</v>
      </c>
      <c r="L3588" s="100" t="s">
        <v>347</v>
      </c>
    </row>
    <row r="3589" spans="1:12" hidden="1" x14ac:dyDescent="0.3">
      <c r="A3589" s="100" t="s">
        <v>5651</v>
      </c>
      <c r="B3589" s="97" t="s">
        <v>705</v>
      </c>
      <c r="C3589" s="101" t="s">
        <v>739</v>
      </c>
      <c r="D3589" s="100" t="s">
        <v>342</v>
      </c>
      <c r="E3589" s="102">
        <v>2.02</v>
      </c>
      <c r="F3589" s="102">
        <v>2.95</v>
      </c>
      <c r="G3589" s="102">
        <v>2.02</v>
      </c>
      <c r="H3589" s="102">
        <v>2.02</v>
      </c>
      <c r="I3589" s="102">
        <v>2.2530000000000001</v>
      </c>
      <c r="J3589" s="100" t="s">
        <v>706</v>
      </c>
      <c r="K3589" s="100" t="s">
        <v>346</v>
      </c>
      <c r="L3589" s="100" t="s">
        <v>478</v>
      </c>
    </row>
    <row r="3590" spans="1:12" hidden="1" x14ac:dyDescent="0.3">
      <c r="A3590" s="100" t="s">
        <v>5652</v>
      </c>
      <c r="B3590" s="97" t="s">
        <v>1023</v>
      </c>
      <c r="C3590" s="101" t="s">
        <v>523</v>
      </c>
      <c r="D3590" s="100" t="s">
        <v>342</v>
      </c>
      <c r="E3590" s="102" t="s">
        <v>344</v>
      </c>
      <c r="F3590" s="102" t="s">
        <v>344</v>
      </c>
      <c r="G3590" s="102" t="s">
        <v>343</v>
      </c>
      <c r="H3590" s="102" t="s">
        <v>344</v>
      </c>
      <c r="I3590" s="102" t="s">
        <v>343</v>
      </c>
      <c r="J3590" s="100" t="s">
        <v>345</v>
      </c>
      <c r="K3590" s="100" t="s">
        <v>346</v>
      </c>
      <c r="L3590" s="100" t="s">
        <v>347</v>
      </c>
    </row>
    <row r="3591" spans="1:12" hidden="1" x14ac:dyDescent="0.3">
      <c r="A3591" s="100" t="s">
        <v>5653</v>
      </c>
      <c r="B3591" s="97" t="s">
        <v>554</v>
      </c>
      <c r="C3591" s="101" t="s">
        <v>443</v>
      </c>
      <c r="D3591" s="100" t="s">
        <v>351</v>
      </c>
      <c r="E3591" s="102" t="s">
        <v>344</v>
      </c>
      <c r="F3591" s="102" t="s">
        <v>343</v>
      </c>
      <c r="G3591" s="102" t="s">
        <v>343</v>
      </c>
      <c r="H3591" s="102" t="s">
        <v>344</v>
      </c>
      <c r="I3591" s="102" t="s">
        <v>343</v>
      </c>
      <c r="J3591" s="100" t="s">
        <v>345</v>
      </c>
      <c r="K3591" s="100" t="s">
        <v>346</v>
      </c>
      <c r="L3591" s="100" t="s">
        <v>347</v>
      </c>
    </row>
    <row r="3592" spans="1:12" hidden="1" x14ac:dyDescent="0.3">
      <c r="A3592" s="100" t="s">
        <v>5654</v>
      </c>
      <c r="B3592" s="97" t="s">
        <v>765</v>
      </c>
      <c r="C3592" s="101" t="s">
        <v>392</v>
      </c>
      <c r="D3592" s="100" t="s">
        <v>342</v>
      </c>
      <c r="E3592" s="102" t="s">
        <v>343</v>
      </c>
      <c r="F3592" s="102" t="s">
        <v>343</v>
      </c>
      <c r="G3592" s="102" t="s">
        <v>343</v>
      </c>
      <c r="H3592" s="102" t="s">
        <v>344</v>
      </c>
      <c r="I3592" s="102" t="s">
        <v>343</v>
      </c>
      <c r="J3592" s="100" t="s">
        <v>345</v>
      </c>
      <c r="K3592" s="100" t="s">
        <v>346</v>
      </c>
      <c r="L3592" s="100" t="s">
        <v>347</v>
      </c>
    </row>
    <row r="3593" spans="1:12" hidden="1" x14ac:dyDescent="0.3">
      <c r="A3593" s="100" t="s">
        <v>5655</v>
      </c>
      <c r="B3593" s="97" t="s">
        <v>5656</v>
      </c>
      <c r="C3593" s="101" t="s">
        <v>984</v>
      </c>
      <c r="D3593" s="100" t="s">
        <v>351</v>
      </c>
      <c r="E3593" s="102" t="s">
        <v>344</v>
      </c>
      <c r="F3593" s="102" t="s">
        <v>432</v>
      </c>
      <c r="G3593" s="102" t="s">
        <v>343</v>
      </c>
      <c r="H3593" s="102" t="s">
        <v>432</v>
      </c>
      <c r="I3593" s="102" t="s">
        <v>344</v>
      </c>
      <c r="J3593" s="100" t="s">
        <v>345</v>
      </c>
      <c r="K3593" s="100" t="s">
        <v>346</v>
      </c>
      <c r="L3593" s="100" t="s">
        <v>347</v>
      </c>
    </row>
    <row r="3594" spans="1:12" hidden="1" x14ac:dyDescent="0.3">
      <c r="A3594" s="100" t="s">
        <v>5657</v>
      </c>
      <c r="B3594" s="97" t="s">
        <v>679</v>
      </c>
      <c r="C3594" s="101" t="s">
        <v>528</v>
      </c>
      <c r="D3594" s="100" t="s">
        <v>351</v>
      </c>
      <c r="E3594" s="102" t="s">
        <v>393</v>
      </c>
      <c r="F3594" s="102" t="s">
        <v>393</v>
      </c>
      <c r="G3594" s="102" t="s">
        <v>393</v>
      </c>
      <c r="H3594" s="102" t="s">
        <v>393</v>
      </c>
      <c r="I3594" s="102" t="s">
        <v>393</v>
      </c>
      <c r="J3594" s="100" t="s">
        <v>345</v>
      </c>
      <c r="K3594" s="100" t="s">
        <v>346</v>
      </c>
      <c r="L3594" s="100" t="s">
        <v>347</v>
      </c>
    </row>
    <row r="3595" spans="1:12" hidden="1" x14ac:dyDescent="0.3">
      <c r="A3595" s="100" t="s">
        <v>5658</v>
      </c>
      <c r="B3595" s="97" t="s">
        <v>5659</v>
      </c>
      <c r="C3595" s="101" t="s">
        <v>514</v>
      </c>
      <c r="D3595" s="100" t="s">
        <v>351</v>
      </c>
      <c r="E3595" s="102">
        <v>2.0699999999999998</v>
      </c>
      <c r="F3595" s="102">
        <v>2.06</v>
      </c>
      <c r="G3595" s="102">
        <v>2.2650000000000001</v>
      </c>
      <c r="H3595" s="102">
        <v>2.06</v>
      </c>
      <c r="I3595" s="102">
        <v>2.1139999999999999</v>
      </c>
      <c r="J3595" s="100" t="s">
        <v>706</v>
      </c>
      <c r="K3595" s="100" t="s">
        <v>346</v>
      </c>
      <c r="L3595" s="100" t="s">
        <v>478</v>
      </c>
    </row>
    <row r="3596" spans="1:12" hidden="1" x14ac:dyDescent="0.3">
      <c r="A3596" s="100" t="s">
        <v>5660</v>
      </c>
      <c r="B3596" s="97" t="s">
        <v>660</v>
      </c>
      <c r="C3596" s="101" t="s">
        <v>466</v>
      </c>
      <c r="D3596" s="100" t="s">
        <v>351</v>
      </c>
      <c r="E3596" s="102" t="s">
        <v>344</v>
      </c>
      <c r="F3596" s="102" t="s">
        <v>343</v>
      </c>
      <c r="G3596" s="102" t="s">
        <v>343</v>
      </c>
      <c r="H3596" s="102" t="s">
        <v>344</v>
      </c>
      <c r="I3596" s="102" t="s">
        <v>343</v>
      </c>
      <c r="J3596" s="100" t="s">
        <v>345</v>
      </c>
      <c r="K3596" s="100" t="s">
        <v>346</v>
      </c>
      <c r="L3596" s="100" t="s">
        <v>347</v>
      </c>
    </row>
    <row r="3597" spans="1:12" hidden="1" x14ac:dyDescent="0.3">
      <c r="A3597" s="100" t="s">
        <v>5661</v>
      </c>
      <c r="B3597" s="97" t="s">
        <v>5662</v>
      </c>
      <c r="C3597" s="101" t="s">
        <v>384</v>
      </c>
      <c r="D3597" s="100" t="s">
        <v>351</v>
      </c>
      <c r="E3597" s="102" t="s">
        <v>364</v>
      </c>
      <c r="F3597" s="102" t="s">
        <v>364</v>
      </c>
      <c r="G3597" s="102" t="s">
        <v>364</v>
      </c>
      <c r="H3597" s="102" t="s">
        <v>364</v>
      </c>
      <c r="I3597" s="102" t="s">
        <v>364</v>
      </c>
      <c r="J3597" s="100" t="s">
        <v>345</v>
      </c>
      <c r="K3597" s="100" t="s">
        <v>346</v>
      </c>
      <c r="L3597" s="100" t="s">
        <v>347</v>
      </c>
    </row>
    <row r="3598" spans="1:12" hidden="1" x14ac:dyDescent="0.3">
      <c r="A3598" s="100" t="s">
        <v>5663</v>
      </c>
      <c r="B3598" s="97" t="s">
        <v>1602</v>
      </c>
      <c r="C3598" s="101" t="s">
        <v>460</v>
      </c>
      <c r="D3598" s="100" t="s">
        <v>351</v>
      </c>
      <c r="E3598" s="102">
        <v>1.48</v>
      </c>
      <c r="F3598" s="102">
        <v>1.82</v>
      </c>
      <c r="G3598" s="102">
        <v>1.84</v>
      </c>
      <c r="H3598" s="102">
        <v>2.39</v>
      </c>
      <c r="I3598" s="102">
        <v>1.88</v>
      </c>
      <c r="J3598" s="100" t="s">
        <v>352</v>
      </c>
      <c r="K3598" s="100" t="s">
        <v>346</v>
      </c>
      <c r="L3598" s="100" t="s">
        <v>353</v>
      </c>
    </row>
    <row r="3599" spans="1:12" hidden="1" x14ac:dyDescent="0.3">
      <c r="A3599" s="100" t="s">
        <v>5664</v>
      </c>
      <c r="B3599" s="97" t="s">
        <v>3165</v>
      </c>
      <c r="C3599" s="101" t="s">
        <v>739</v>
      </c>
      <c r="D3599" s="100" t="s">
        <v>351</v>
      </c>
      <c r="E3599" s="102">
        <v>2.0099999999999998</v>
      </c>
      <c r="F3599" s="102">
        <v>2.93</v>
      </c>
      <c r="G3599" s="102">
        <v>2.0099999999999998</v>
      </c>
      <c r="H3599" s="102">
        <v>2.0099999999999998</v>
      </c>
      <c r="I3599" s="102">
        <v>2.2400000000000002</v>
      </c>
      <c r="J3599" s="100" t="s">
        <v>484</v>
      </c>
      <c r="K3599" s="100" t="s">
        <v>346</v>
      </c>
      <c r="L3599" s="100" t="s">
        <v>478</v>
      </c>
    </row>
    <row r="3600" spans="1:12" hidden="1" x14ac:dyDescent="0.3">
      <c r="A3600" s="100" t="s">
        <v>5665</v>
      </c>
      <c r="B3600" s="97" t="s">
        <v>1711</v>
      </c>
      <c r="C3600" s="101" t="s">
        <v>405</v>
      </c>
      <c r="D3600" s="100" t="s">
        <v>351</v>
      </c>
      <c r="E3600" s="102" t="s">
        <v>344</v>
      </c>
      <c r="F3600" s="102" t="s">
        <v>343</v>
      </c>
      <c r="G3600" s="102" t="s">
        <v>343</v>
      </c>
      <c r="H3600" s="102" t="s">
        <v>344</v>
      </c>
      <c r="I3600" s="102" t="s">
        <v>343</v>
      </c>
      <c r="J3600" s="100" t="s">
        <v>345</v>
      </c>
      <c r="K3600" s="100" t="s">
        <v>346</v>
      </c>
      <c r="L3600" s="100" t="s">
        <v>347</v>
      </c>
    </row>
    <row r="3601" spans="1:12" hidden="1" x14ac:dyDescent="0.3">
      <c r="A3601" s="100" t="s">
        <v>5666</v>
      </c>
      <c r="B3601" s="97" t="s">
        <v>5667</v>
      </c>
      <c r="C3601" s="101" t="s">
        <v>425</v>
      </c>
      <c r="D3601" s="100" t="s">
        <v>351</v>
      </c>
      <c r="E3601" s="102">
        <v>1.42</v>
      </c>
      <c r="F3601" s="102">
        <v>1.71</v>
      </c>
      <c r="G3601" s="102">
        <v>1.88</v>
      </c>
      <c r="H3601" s="102">
        <v>2.2400000000000002</v>
      </c>
      <c r="I3601" s="102">
        <v>1.81</v>
      </c>
      <c r="J3601" s="100" t="s">
        <v>352</v>
      </c>
      <c r="K3601" s="100" t="s">
        <v>346</v>
      </c>
      <c r="L3601" s="100" t="s">
        <v>353</v>
      </c>
    </row>
    <row r="3602" spans="1:12" hidden="1" x14ac:dyDescent="0.3">
      <c r="A3602" s="100" t="s">
        <v>5668</v>
      </c>
      <c r="B3602" s="97" t="s">
        <v>715</v>
      </c>
      <c r="C3602" s="101" t="s">
        <v>670</v>
      </c>
      <c r="D3602" s="100" t="s">
        <v>342</v>
      </c>
      <c r="E3602" s="102" t="s">
        <v>343</v>
      </c>
      <c r="F3602" s="102" t="s">
        <v>343</v>
      </c>
      <c r="G3602" s="102" t="s">
        <v>343</v>
      </c>
      <c r="H3602" s="102" t="s">
        <v>344</v>
      </c>
      <c r="I3602" s="102" t="s">
        <v>343</v>
      </c>
      <c r="J3602" s="100" t="s">
        <v>345</v>
      </c>
      <c r="K3602" s="100" t="s">
        <v>346</v>
      </c>
      <c r="L3602" s="100" t="s">
        <v>347</v>
      </c>
    </row>
    <row r="3603" spans="1:12" hidden="1" x14ac:dyDescent="0.3">
      <c r="A3603" s="100" t="s">
        <v>5669</v>
      </c>
      <c r="B3603" s="97" t="s">
        <v>5670</v>
      </c>
      <c r="C3603" s="101" t="s">
        <v>356</v>
      </c>
      <c r="D3603" s="100" t="s">
        <v>351</v>
      </c>
      <c r="E3603" s="102">
        <v>2.1</v>
      </c>
      <c r="F3603" s="102" t="s">
        <v>432</v>
      </c>
      <c r="G3603" s="102">
        <v>2.5</v>
      </c>
      <c r="H3603" s="102" t="s">
        <v>432</v>
      </c>
      <c r="I3603" s="102">
        <v>2.5</v>
      </c>
      <c r="J3603" s="100" t="s">
        <v>345</v>
      </c>
      <c r="K3603" s="100" t="s">
        <v>346</v>
      </c>
      <c r="L3603" s="100" t="s">
        <v>357</v>
      </c>
    </row>
    <row r="3604" spans="1:12" hidden="1" x14ac:dyDescent="0.3">
      <c r="A3604" s="100" t="s">
        <v>5671</v>
      </c>
      <c r="B3604" s="97" t="s">
        <v>1704</v>
      </c>
      <c r="C3604" s="101" t="s">
        <v>868</v>
      </c>
      <c r="D3604" s="100" t="s">
        <v>351</v>
      </c>
      <c r="E3604" s="102" t="s">
        <v>343</v>
      </c>
      <c r="F3604" s="102" t="s">
        <v>343</v>
      </c>
      <c r="G3604" s="102" t="s">
        <v>343</v>
      </c>
      <c r="H3604" s="102" t="s">
        <v>344</v>
      </c>
      <c r="I3604" s="102" t="s">
        <v>343</v>
      </c>
      <c r="J3604" s="100" t="s">
        <v>345</v>
      </c>
      <c r="K3604" s="100" t="s">
        <v>346</v>
      </c>
      <c r="L3604" s="100" t="s">
        <v>347</v>
      </c>
    </row>
    <row r="3605" spans="1:12" hidden="1" x14ac:dyDescent="0.3">
      <c r="A3605" s="100" t="s">
        <v>5672</v>
      </c>
      <c r="B3605" s="97" t="s">
        <v>566</v>
      </c>
      <c r="C3605" s="101" t="s">
        <v>984</v>
      </c>
      <c r="D3605" s="100" t="s">
        <v>342</v>
      </c>
      <c r="E3605" s="102" t="s">
        <v>343</v>
      </c>
      <c r="F3605" s="102" t="s">
        <v>432</v>
      </c>
      <c r="G3605" s="102" t="s">
        <v>343</v>
      </c>
      <c r="H3605" s="102" t="s">
        <v>344</v>
      </c>
      <c r="I3605" s="102" t="s">
        <v>343</v>
      </c>
      <c r="J3605" s="100" t="s">
        <v>345</v>
      </c>
      <c r="K3605" s="100" t="s">
        <v>346</v>
      </c>
      <c r="L3605" s="100" t="s">
        <v>347</v>
      </c>
    </row>
    <row r="3606" spans="1:12" hidden="1" x14ac:dyDescent="0.3">
      <c r="A3606" s="100" t="s">
        <v>5673</v>
      </c>
      <c r="B3606" s="97" t="s">
        <v>2746</v>
      </c>
      <c r="C3606" s="101" t="s">
        <v>483</v>
      </c>
      <c r="D3606" s="100" t="s">
        <v>342</v>
      </c>
      <c r="E3606" s="102" t="s">
        <v>343</v>
      </c>
      <c r="F3606" s="102" t="s">
        <v>432</v>
      </c>
      <c r="G3606" s="102" t="s">
        <v>343</v>
      </c>
      <c r="H3606" s="102" t="s">
        <v>344</v>
      </c>
      <c r="I3606" s="102" t="s">
        <v>343</v>
      </c>
      <c r="J3606" s="100" t="s">
        <v>345</v>
      </c>
      <c r="K3606" s="100" t="s">
        <v>346</v>
      </c>
      <c r="L3606" s="100" t="s">
        <v>347</v>
      </c>
    </row>
    <row r="3607" spans="1:12" hidden="1" x14ac:dyDescent="0.3">
      <c r="A3607" s="100" t="s">
        <v>5674</v>
      </c>
      <c r="B3607" s="97" t="s">
        <v>5675</v>
      </c>
      <c r="C3607" s="101" t="s">
        <v>384</v>
      </c>
      <c r="D3607" s="100" t="s">
        <v>351</v>
      </c>
      <c r="E3607" s="102" t="s">
        <v>432</v>
      </c>
      <c r="F3607" s="102" t="s">
        <v>432</v>
      </c>
      <c r="G3607" s="102" t="s">
        <v>432</v>
      </c>
      <c r="H3607" s="102" t="s">
        <v>344</v>
      </c>
      <c r="I3607" s="102" t="s">
        <v>344</v>
      </c>
      <c r="J3607" s="100" t="s">
        <v>345</v>
      </c>
      <c r="K3607" s="100" t="s">
        <v>346</v>
      </c>
      <c r="L3607" s="100" t="s">
        <v>347</v>
      </c>
    </row>
    <row r="3608" spans="1:12" hidden="1" x14ac:dyDescent="0.3">
      <c r="A3608" s="100" t="s">
        <v>5676</v>
      </c>
      <c r="B3608" s="97" t="s">
        <v>495</v>
      </c>
      <c r="C3608" s="101" t="s">
        <v>473</v>
      </c>
      <c r="D3608" s="100" t="s">
        <v>342</v>
      </c>
      <c r="E3608" s="102">
        <v>1.48</v>
      </c>
      <c r="F3608" s="102">
        <v>1.75</v>
      </c>
      <c r="G3608" s="102">
        <v>1.84</v>
      </c>
      <c r="H3608" s="102">
        <v>2.15</v>
      </c>
      <c r="I3608" s="102">
        <v>1.81</v>
      </c>
      <c r="J3608" s="100" t="s">
        <v>352</v>
      </c>
      <c r="K3608" s="100" t="s">
        <v>346</v>
      </c>
      <c r="L3608" s="100" t="s">
        <v>353</v>
      </c>
    </row>
    <row r="3609" spans="1:12" hidden="1" x14ac:dyDescent="0.3">
      <c r="A3609" s="100" t="s">
        <v>5677</v>
      </c>
      <c r="B3609" s="97" t="s">
        <v>4788</v>
      </c>
      <c r="C3609" s="101" t="s">
        <v>514</v>
      </c>
      <c r="D3609" s="100" t="s">
        <v>342</v>
      </c>
      <c r="E3609" s="102">
        <v>2.5609999999999999</v>
      </c>
      <c r="F3609" s="102">
        <v>2.4079999999999999</v>
      </c>
      <c r="G3609" s="102">
        <v>2.5169999999999999</v>
      </c>
      <c r="H3609" s="102">
        <v>2.08</v>
      </c>
      <c r="I3609" s="102">
        <v>2.3919999999999999</v>
      </c>
      <c r="J3609" s="100" t="s">
        <v>621</v>
      </c>
      <c r="K3609" s="100" t="s">
        <v>346</v>
      </c>
      <c r="L3609" s="100" t="s">
        <v>353</v>
      </c>
    </row>
    <row r="3610" spans="1:12" hidden="1" x14ac:dyDescent="0.3">
      <c r="A3610" s="100" t="s">
        <v>5678</v>
      </c>
      <c r="B3610" s="97" t="s">
        <v>5679</v>
      </c>
      <c r="C3610" s="101" t="s">
        <v>356</v>
      </c>
      <c r="D3610" s="100" t="s">
        <v>363</v>
      </c>
      <c r="E3610" s="102" t="s">
        <v>364</v>
      </c>
      <c r="F3610" s="102" t="s">
        <v>364</v>
      </c>
      <c r="G3610" s="102" t="s">
        <v>364</v>
      </c>
      <c r="H3610" s="102" t="s">
        <v>364</v>
      </c>
      <c r="I3610" s="102" t="s">
        <v>364</v>
      </c>
      <c r="J3610" s="100" t="s">
        <v>365</v>
      </c>
      <c r="K3610" s="100" t="s">
        <v>346</v>
      </c>
      <c r="L3610" s="100" t="s">
        <v>347</v>
      </c>
    </row>
    <row r="3611" spans="1:12" hidden="1" x14ac:dyDescent="0.3">
      <c r="A3611" s="100" t="s">
        <v>5680</v>
      </c>
      <c r="B3611" s="97" t="s">
        <v>1059</v>
      </c>
      <c r="C3611" s="101" t="s">
        <v>868</v>
      </c>
      <c r="D3611" s="100" t="s">
        <v>342</v>
      </c>
      <c r="E3611" s="102" t="s">
        <v>344</v>
      </c>
      <c r="F3611" s="102" t="s">
        <v>432</v>
      </c>
      <c r="G3611" s="102" t="s">
        <v>343</v>
      </c>
      <c r="H3611" s="102" t="s">
        <v>432</v>
      </c>
      <c r="I3611" s="102" t="s">
        <v>344</v>
      </c>
      <c r="J3611" s="100" t="s">
        <v>345</v>
      </c>
      <c r="K3611" s="100" t="s">
        <v>346</v>
      </c>
      <c r="L3611" s="100" t="s">
        <v>347</v>
      </c>
    </row>
    <row r="3612" spans="1:12" hidden="1" x14ac:dyDescent="0.3">
      <c r="A3612" s="100" t="s">
        <v>5681</v>
      </c>
      <c r="B3612" s="97" t="s">
        <v>1764</v>
      </c>
      <c r="C3612" s="101" t="s">
        <v>360</v>
      </c>
      <c r="D3612" s="100" t="s">
        <v>342</v>
      </c>
      <c r="E3612" s="102">
        <v>1.48</v>
      </c>
      <c r="F3612" s="102">
        <v>1.82</v>
      </c>
      <c r="G3612" s="102">
        <v>1.84</v>
      </c>
      <c r="H3612" s="102">
        <v>2.39</v>
      </c>
      <c r="I3612" s="102">
        <v>1.88</v>
      </c>
      <c r="J3612" s="100" t="s">
        <v>352</v>
      </c>
      <c r="K3612" s="100" t="s">
        <v>346</v>
      </c>
      <c r="L3612" s="100" t="s">
        <v>353</v>
      </c>
    </row>
    <row r="3613" spans="1:12" hidden="1" x14ac:dyDescent="0.3">
      <c r="A3613" s="100" t="s">
        <v>5682</v>
      </c>
      <c r="B3613" s="97" t="s">
        <v>809</v>
      </c>
      <c r="C3613" s="101" t="s">
        <v>1552</v>
      </c>
      <c r="D3613" s="100" t="s">
        <v>351</v>
      </c>
      <c r="E3613" s="102">
        <v>1.53</v>
      </c>
      <c r="F3613" s="102">
        <v>1.69</v>
      </c>
      <c r="G3613" s="102">
        <v>1.84</v>
      </c>
      <c r="H3613" s="102">
        <v>2.3199999999999998</v>
      </c>
      <c r="I3613" s="102">
        <v>1.85</v>
      </c>
      <c r="J3613" s="100" t="s">
        <v>352</v>
      </c>
      <c r="K3613" s="100" t="s">
        <v>346</v>
      </c>
      <c r="L3613" s="100" t="s">
        <v>353</v>
      </c>
    </row>
    <row r="3614" spans="1:12" hidden="1" x14ac:dyDescent="0.3">
      <c r="A3614" s="100" t="s">
        <v>5683</v>
      </c>
      <c r="B3614" s="97" t="s">
        <v>5684</v>
      </c>
      <c r="C3614" s="101" t="s">
        <v>356</v>
      </c>
      <c r="D3614" s="100" t="s">
        <v>351</v>
      </c>
      <c r="E3614" s="102" t="s">
        <v>343</v>
      </c>
      <c r="F3614" s="102" t="s">
        <v>344</v>
      </c>
      <c r="G3614" s="102" t="s">
        <v>344</v>
      </c>
      <c r="H3614" s="102" t="s">
        <v>344</v>
      </c>
      <c r="I3614" s="102" t="s">
        <v>343</v>
      </c>
      <c r="J3614" s="100" t="s">
        <v>345</v>
      </c>
      <c r="K3614" s="100" t="s">
        <v>346</v>
      </c>
      <c r="L3614" s="100" t="s">
        <v>347</v>
      </c>
    </row>
    <row r="3615" spans="1:12" hidden="1" x14ac:dyDescent="0.3">
      <c r="A3615" s="100" t="s">
        <v>5685</v>
      </c>
      <c r="B3615" s="97" t="s">
        <v>2620</v>
      </c>
      <c r="C3615" s="101" t="s">
        <v>360</v>
      </c>
      <c r="D3615" s="100" t="s">
        <v>342</v>
      </c>
      <c r="E3615" s="102">
        <v>1.48</v>
      </c>
      <c r="F3615" s="102">
        <v>1.82</v>
      </c>
      <c r="G3615" s="102">
        <v>1.84</v>
      </c>
      <c r="H3615" s="102">
        <v>2.39</v>
      </c>
      <c r="I3615" s="102">
        <v>1.88</v>
      </c>
      <c r="J3615" s="100" t="s">
        <v>352</v>
      </c>
      <c r="K3615" s="100" t="s">
        <v>346</v>
      </c>
      <c r="L3615" s="100" t="s">
        <v>353</v>
      </c>
    </row>
    <row r="3616" spans="1:12" hidden="1" x14ac:dyDescent="0.3">
      <c r="A3616" s="100" t="s">
        <v>5686</v>
      </c>
      <c r="B3616" s="97" t="s">
        <v>401</v>
      </c>
      <c r="C3616" s="101" t="s">
        <v>670</v>
      </c>
      <c r="D3616" s="100" t="s">
        <v>351</v>
      </c>
      <c r="E3616" s="102" t="s">
        <v>344</v>
      </c>
      <c r="F3616" s="102" t="s">
        <v>343</v>
      </c>
      <c r="G3616" s="102" t="s">
        <v>343</v>
      </c>
      <c r="H3616" s="102" t="s">
        <v>344</v>
      </c>
      <c r="I3616" s="102" t="s">
        <v>343</v>
      </c>
      <c r="J3616" s="100" t="s">
        <v>345</v>
      </c>
      <c r="K3616" s="100" t="s">
        <v>346</v>
      </c>
      <c r="L3616" s="100" t="s">
        <v>347</v>
      </c>
    </row>
    <row r="3617" spans="1:12" hidden="1" x14ac:dyDescent="0.3">
      <c r="A3617" s="100" t="s">
        <v>5687</v>
      </c>
      <c r="B3617" s="97" t="s">
        <v>5688</v>
      </c>
      <c r="C3617" s="101" t="s">
        <v>384</v>
      </c>
      <c r="D3617" s="100" t="s">
        <v>342</v>
      </c>
      <c r="E3617" s="102" t="s">
        <v>432</v>
      </c>
      <c r="F3617" s="102" t="s">
        <v>432</v>
      </c>
      <c r="G3617" s="102" t="s">
        <v>432</v>
      </c>
      <c r="H3617" s="102" t="s">
        <v>344</v>
      </c>
      <c r="I3617" s="102" t="s">
        <v>344</v>
      </c>
      <c r="J3617" s="100" t="s">
        <v>345</v>
      </c>
      <c r="K3617" s="100" t="s">
        <v>346</v>
      </c>
      <c r="L3617" s="100" t="s">
        <v>347</v>
      </c>
    </row>
    <row r="3618" spans="1:12" hidden="1" x14ac:dyDescent="0.3">
      <c r="A3618" s="100" t="s">
        <v>5689</v>
      </c>
      <c r="B3618" s="97" t="s">
        <v>503</v>
      </c>
      <c r="C3618" s="101" t="s">
        <v>691</v>
      </c>
      <c r="D3618" s="100" t="s">
        <v>351</v>
      </c>
      <c r="E3618" s="102">
        <v>1.51</v>
      </c>
      <c r="F3618" s="102">
        <v>1.68</v>
      </c>
      <c r="G3618" s="102">
        <v>1.83</v>
      </c>
      <c r="H3618" s="102">
        <v>2.3199999999999998</v>
      </c>
      <c r="I3618" s="102">
        <v>1.83</v>
      </c>
      <c r="J3618" s="100" t="s">
        <v>352</v>
      </c>
      <c r="K3618" s="100" t="s">
        <v>346</v>
      </c>
      <c r="L3618" s="100" t="s">
        <v>353</v>
      </c>
    </row>
    <row r="3619" spans="1:12" hidden="1" x14ac:dyDescent="0.3">
      <c r="A3619" s="100" t="s">
        <v>5690</v>
      </c>
      <c r="B3619" s="97" t="s">
        <v>558</v>
      </c>
      <c r="C3619" s="101" t="s">
        <v>686</v>
      </c>
      <c r="D3619" s="100" t="s">
        <v>351</v>
      </c>
      <c r="E3619" s="102" t="s">
        <v>344</v>
      </c>
      <c r="F3619" s="102" t="s">
        <v>343</v>
      </c>
      <c r="G3619" s="102" t="s">
        <v>343</v>
      </c>
      <c r="H3619" s="102" t="s">
        <v>344</v>
      </c>
      <c r="I3619" s="102" t="s">
        <v>343</v>
      </c>
      <c r="J3619" s="100" t="s">
        <v>345</v>
      </c>
      <c r="K3619" s="100" t="s">
        <v>346</v>
      </c>
      <c r="L3619" s="100" t="s">
        <v>347</v>
      </c>
    </row>
    <row r="3620" spans="1:12" hidden="1" x14ac:dyDescent="0.3">
      <c r="A3620" s="100" t="s">
        <v>5691</v>
      </c>
      <c r="B3620" s="97" t="s">
        <v>5692</v>
      </c>
      <c r="C3620" s="101" t="s">
        <v>381</v>
      </c>
      <c r="D3620" s="100" t="s">
        <v>342</v>
      </c>
      <c r="E3620" s="102" t="s">
        <v>432</v>
      </c>
      <c r="F3620" s="102" t="s">
        <v>432</v>
      </c>
      <c r="G3620" s="102" t="s">
        <v>344</v>
      </c>
      <c r="H3620" s="102" t="s">
        <v>344</v>
      </c>
      <c r="I3620" s="102" t="s">
        <v>344</v>
      </c>
      <c r="J3620" s="100" t="s">
        <v>345</v>
      </c>
      <c r="K3620" s="100" t="s">
        <v>346</v>
      </c>
      <c r="L3620" s="100" t="s">
        <v>347</v>
      </c>
    </row>
    <row r="3621" spans="1:12" hidden="1" x14ac:dyDescent="0.3">
      <c r="A3621" s="100" t="s">
        <v>5693</v>
      </c>
      <c r="B3621" s="97" t="s">
        <v>449</v>
      </c>
      <c r="C3621" s="101" t="s">
        <v>378</v>
      </c>
      <c r="D3621" s="100" t="s">
        <v>351</v>
      </c>
      <c r="E3621" s="102" t="s">
        <v>343</v>
      </c>
      <c r="F3621" s="102" t="s">
        <v>344</v>
      </c>
      <c r="G3621" s="102" t="s">
        <v>343</v>
      </c>
      <c r="H3621" s="102" t="s">
        <v>344</v>
      </c>
      <c r="I3621" s="102" t="s">
        <v>343</v>
      </c>
      <c r="J3621" s="100" t="s">
        <v>345</v>
      </c>
      <c r="K3621" s="100" t="s">
        <v>346</v>
      </c>
      <c r="L3621" s="100" t="s">
        <v>347</v>
      </c>
    </row>
    <row r="3622" spans="1:12" hidden="1" x14ac:dyDescent="0.3">
      <c r="A3622" s="100" t="s">
        <v>5694</v>
      </c>
      <c r="B3622" s="97" t="s">
        <v>650</v>
      </c>
      <c r="C3622" s="101" t="s">
        <v>1301</v>
      </c>
      <c r="D3622" s="100" t="s">
        <v>351</v>
      </c>
      <c r="E3622" s="102" t="s">
        <v>343</v>
      </c>
      <c r="F3622" s="102" t="s">
        <v>343</v>
      </c>
      <c r="G3622" s="102" t="s">
        <v>343</v>
      </c>
      <c r="H3622" s="102" t="s">
        <v>344</v>
      </c>
      <c r="I3622" s="102" t="s">
        <v>343</v>
      </c>
      <c r="J3622" s="100" t="s">
        <v>345</v>
      </c>
      <c r="K3622" s="100" t="s">
        <v>346</v>
      </c>
      <c r="L3622" s="100" t="s">
        <v>347</v>
      </c>
    </row>
    <row r="3623" spans="1:12" hidden="1" x14ac:dyDescent="0.3">
      <c r="A3623" s="100" t="s">
        <v>5695</v>
      </c>
      <c r="B3623" s="97" t="s">
        <v>745</v>
      </c>
      <c r="C3623" s="101" t="s">
        <v>325</v>
      </c>
      <c r="D3623" s="100" t="s">
        <v>342</v>
      </c>
      <c r="E3623" s="102">
        <v>1.48</v>
      </c>
      <c r="F3623" s="102">
        <v>1.82</v>
      </c>
      <c r="G3623" s="102">
        <v>1.84</v>
      </c>
      <c r="H3623" s="102">
        <v>2.39</v>
      </c>
      <c r="I3623" s="102">
        <v>1.88</v>
      </c>
      <c r="J3623" s="100" t="s">
        <v>352</v>
      </c>
      <c r="K3623" s="100" t="s">
        <v>346</v>
      </c>
      <c r="L3623" s="100" t="s">
        <v>353</v>
      </c>
    </row>
    <row r="3624" spans="1:12" hidden="1" x14ac:dyDescent="0.3">
      <c r="A3624" s="100" t="s">
        <v>5696</v>
      </c>
      <c r="B3624" s="97" t="s">
        <v>404</v>
      </c>
      <c r="C3624" s="101" t="s">
        <v>514</v>
      </c>
      <c r="D3624" s="100" t="s">
        <v>342</v>
      </c>
      <c r="E3624" s="102" t="s">
        <v>343</v>
      </c>
      <c r="F3624" s="102" t="s">
        <v>344</v>
      </c>
      <c r="G3624" s="102" t="s">
        <v>343</v>
      </c>
      <c r="H3624" s="102" t="s">
        <v>344</v>
      </c>
      <c r="I3624" s="102" t="s">
        <v>343</v>
      </c>
      <c r="J3624" s="100" t="s">
        <v>345</v>
      </c>
      <c r="K3624" s="100" t="s">
        <v>346</v>
      </c>
      <c r="L3624" s="100" t="s">
        <v>347</v>
      </c>
    </row>
    <row r="3625" spans="1:12" hidden="1" x14ac:dyDescent="0.3">
      <c r="A3625" s="100" t="s">
        <v>5697</v>
      </c>
      <c r="B3625" s="97" t="s">
        <v>5698</v>
      </c>
      <c r="C3625" s="101" t="s">
        <v>514</v>
      </c>
      <c r="D3625" s="100" t="s">
        <v>363</v>
      </c>
      <c r="E3625" s="102" t="s">
        <v>343</v>
      </c>
      <c r="F3625" s="102" t="s">
        <v>343</v>
      </c>
      <c r="G3625" s="102" t="s">
        <v>343</v>
      </c>
      <c r="H3625" s="102" t="s">
        <v>344</v>
      </c>
      <c r="I3625" s="102" t="s">
        <v>343</v>
      </c>
      <c r="J3625" s="100" t="s">
        <v>484</v>
      </c>
      <c r="K3625" s="100" t="s">
        <v>346</v>
      </c>
      <c r="L3625" s="100" t="s">
        <v>347</v>
      </c>
    </row>
    <row r="3626" spans="1:12" hidden="1" x14ac:dyDescent="0.3">
      <c r="A3626" s="100" t="s">
        <v>5699</v>
      </c>
      <c r="B3626" s="97" t="s">
        <v>1997</v>
      </c>
      <c r="C3626" s="101" t="s">
        <v>356</v>
      </c>
      <c r="D3626" s="100" t="s">
        <v>351</v>
      </c>
      <c r="E3626" s="102">
        <v>2.714</v>
      </c>
      <c r="F3626" s="102" t="s">
        <v>432</v>
      </c>
      <c r="G3626" s="102">
        <v>2.5150000000000001</v>
      </c>
      <c r="H3626" s="102">
        <v>2.5</v>
      </c>
      <c r="I3626" s="102">
        <v>2.6819999999999999</v>
      </c>
      <c r="J3626" s="100" t="s">
        <v>922</v>
      </c>
      <c r="K3626" s="100" t="s">
        <v>346</v>
      </c>
      <c r="L3626" s="100" t="s">
        <v>353</v>
      </c>
    </row>
    <row r="3627" spans="1:12" hidden="1" x14ac:dyDescent="0.3">
      <c r="A3627" s="100" t="s">
        <v>5700</v>
      </c>
      <c r="B3627" s="97" t="s">
        <v>370</v>
      </c>
      <c r="C3627" s="101" t="s">
        <v>686</v>
      </c>
      <c r="D3627" s="100" t="s">
        <v>351</v>
      </c>
      <c r="E3627" s="102">
        <v>1.43</v>
      </c>
      <c r="F3627" s="102">
        <v>1.82</v>
      </c>
      <c r="G3627" s="102">
        <v>2.14</v>
      </c>
      <c r="H3627" s="102">
        <v>2.29</v>
      </c>
      <c r="I3627" s="102">
        <v>1.92</v>
      </c>
      <c r="J3627" s="100" t="s">
        <v>352</v>
      </c>
      <c r="K3627" s="100" t="s">
        <v>346</v>
      </c>
      <c r="L3627" s="100" t="s">
        <v>353</v>
      </c>
    </row>
    <row r="3628" spans="1:12" hidden="1" x14ac:dyDescent="0.3">
      <c r="A3628" s="100" t="s">
        <v>5701</v>
      </c>
      <c r="B3628" s="97" t="s">
        <v>391</v>
      </c>
      <c r="C3628" s="101" t="s">
        <v>399</v>
      </c>
      <c r="D3628" s="100" t="s">
        <v>351</v>
      </c>
      <c r="E3628" s="102" t="s">
        <v>393</v>
      </c>
      <c r="F3628" s="102" t="s">
        <v>393</v>
      </c>
      <c r="G3628" s="102" t="s">
        <v>393</v>
      </c>
      <c r="H3628" s="102" t="s">
        <v>393</v>
      </c>
      <c r="I3628" s="102" t="s">
        <v>393</v>
      </c>
      <c r="J3628" s="100" t="s">
        <v>345</v>
      </c>
      <c r="K3628" s="100" t="s">
        <v>346</v>
      </c>
      <c r="L3628" s="100" t="s">
        <v>347</v>
      </c>
    </row>
    <row r="3629" spans="1:12" hidden="1" x14ac:dyDescent="0.3">
      <c r="A3629" s="100" t="s">
        <v>5702</v>
      </c>
      <c r="B3629" s="97" t="s">
        <v>983</v>
      </c>
      <c r="C3629" s="101" t="s">
        <v>514</v>
      </c>
      <c r="D3629" s="100" t="s">
        <v>342</v>
      </c>
      <c r="E3629" s="102" t="s">
        <v>343</v>
      </c>
      <c r="F3629" s="102" t="s">
        <v>343</v>
      </c>
      <c r="G3629" s="102" t="s">
        <v>343</v>
      </c>
      <c r="H3629" s="102" t="s">
        <v>344</v>
      </c>
      <c r="I3629" s="102" t="s">
        <v>343</v>
      </c>
      <c r="J3629" s="100" t="s">
        <v>345</v>
      </c>
      <c r="K3629" s="100" t="s">
        <v>346</v>
      </c>
      <c r="L3629" s="100" t="s">
        <v>347</v>
      </c>
    </row>
    <row r="3630" spans="1:12" hidden="1" x14ac:dyDescent="0.3">
      <c r="A3630" s="100" t="s">
        <v>5703</v>
      </c>
      <c r="B3630" s="97" t="s">
        <v>5704</v>
      </c>
      <c r="C3630" s="101" t="s">
        <v>356</v>
      </c>
      <c r="D3630" s="100" t="s">
        <v>351</v>
      </c>
      <c r="E3630" s="102">
        <v>2.0099999999999998</v>
      </c>
      <c r="F3630" s="102">
        <v>2.2400000000000002</v>
      </c>
      <c r="G3630" s="102">
        <v>2.44</v>
      </c>
      <c r="H3630" s="102">
        <v>2.4900000000000002</v>
      </c>
      <c r="I3630" s="102">
        <v>2.2999999999999998</v>
      </c>
      <c r="J3630" s="100" t="s">
        <v>352</v>
      </c>
      <c r="K3630" s="100" t="s">
        <v>346</v>
      </c>
      <c r="L3630" s="100" t="s">
        <v>353</v>
      </c>
    </row>
    <row r="3631" spans="1:12" hidden="1" x14ac:dyDescent="0.3">
      <c r="A3631" s="100" t="s">
        <v>5705</v>
      </c>
      <c r="B3631" s="97" t="s">
        <v>5706</v>
      </c>
      <c r="C3631" s="101" t="s">
        <v>384</v>
      </c>
      <c r="D3631" s="100" t="s">
        <v>342</v>
      </c>
      <c r="E3631" s="102" t="s">
        <v>432</v>
      </c>
      <c r="F3631" s="102" t="s">
        <v>432</v>
      </c>
      <c r="G3631" s="102" t="s">
        <v>344</v>
      </c>
      <c r="H3631" s="102" t="s">
        <v>432</v>
      </c>
      <c r="I3631" s="102" t="s">
        <v>344</v>
      </c>
      <c r="J3631" s="100" t="s">
        <v>345</v>
      </c>
      <c r="K3631" s="100" t="s">
        <v>346</v>
      </c>
      <c r="L3631" s="100" t="s">
        <v>347</v>
      </c>
    </row>
    <row r="3632" spans="1:12" hidden="1" x14ac:dyDescent="0.3">
      <c r="A3632" s="100" t="s">
        <v>5707</v>
      </c>
      <c r="B3632" s="97" t="s">
        <v>983</v>
      </c>
      <c r="C3632" s="101" t="s">
        <v>483</v>
      </c>
      <c r="D3632" s="100" t="s">
        <v>342</v>
      </c>
      <c r="E3632" s="102" t="s">
        <v>343</v>
      </c>
      <c r="F3632" s="102" t="s">
        <v>432</v>
      </c>
      <c r="G3632" s="102" t="s">
        <v>343</v>
      </c>
      <c r="H3632" s="102" t="s">
        <v>344</v>
      </c>
      <c r="I3632" s="102" t="s">
        <v>343</v>
      </c>
      <c r="J3632" s="100" t="s">
        <v>345</v>
      </c>
      <c r="K3632" s="100" t="s">
        <v>346</v>
      </c>
      <c r="L3632" s="100" t="s">
        <v>347</v>
      </c>
    </row>
    <row r="3633" spans="1:12" hidden="1" x14ac:dyDescent="0.3">
      <c r="A3633" s="100" t="s">
        <v>5708</v>
      </c>
      <c r="B3633" s="97" t="s">
        <v>941</v>
      </c>
      <c r="C3633" s="101" t="s">
        <v>371</v>
      </c>
      <c r="D3633" s="100" t="s">
        <v>351</v>
      </c>
      <c r="E3633" s="102">
        <v>1.48</v>
      </c>
      <c r="F3633" s="102">
        <v>1.82</v>
      </c>
      <c r="G3633" s="102">
        <v>1.84</v>
      </c>
      <c r="H3633" s="102">
        <v>2.39</v>
      </c>
      <c r="I3633" s="102">
        <v>1.88</v>
      </c>
      <c r="J3633" s="100" t="s">
        <v>352</v>
      </c>
      <c r="K3633" s="100" t="s">
        <v>346</v>
      </c>
      <c r="L3633" s="100" t="s">
        <v>353</v>
      </c>
    </row>
    <row r="3634" spans="1:12" hidden="1" x14ac:dyDescent="0.3">
      <c r="A3634" s="100" t="s">
        <v>5709</v>
      </c>
      <c r="B3634" s="97" t="s">
        <v>373</v>
      </c>
      <c r="C3634" s="101" t="s">
        <v>415</v>
      </c>
      <c r="D3634" s="100" t="s">
        <v>351</v>
      </c>
      <c r="E3634" s="102">
        <v>1.48</v>
      </c>
      <c r="F3634" s="102">
        <v>1.82</v>
      </c>
      <c r="G3634" s="102">
        <v>1.84</v>
      </c>
      <c r="H3634" s="102">
        <v>2.39</v>
      </c>
      <c r="I3634" s="102">
        <v>1.88</v>
      </c>
      <c r="J3634" s="100" t="s">
        <v>352</v>
      </c>
      <c r="K3634" s="100" t="s">
        <v>346</v>
      </c>
      <c r="L3634" s="100" t="s">
        <v>353</v>
      </c>
    </row>
    <row r="3635" spans="1:12" hidden="1" x14ac:dyDescent="0.3">
      <c r="A3635" s="100" t="s">
        <v>5710</v>
      </c>
      <c r="B3635" s="97" t="s">
        <v>5711</v>
      </c>
      <c r="C3635" s="101" t="s">
        <v>514</v>
      </c>
      <c r="D3635" s="100" t="s">
        <v>351</v>
      </c>
      <c r="E3635" s="102">
        <v>1.6020000000000001</v>
      </c>
      <c r="F3635" s="102">
        <v>1.8879999999999999</v>
      </c>
      <c r="G3635" s="102">
        <v>1.9219999999999999</v>
      </c>
      <c r="H3635" s="102">
        <v>2.06</v>
      </c>
      <c r="I3635" s="102">
        <v>1.8680000000000001</v>
      </c>
      <c r="J3635" s="100" t="s">
        <v>515</v>
      </c>
      <c r="K3635" s="100" t="s">
        <v>346</v>
      </c>
      <c r="L3635" s="100" t="s">
        <v>353</v>
      </c>
    </row>
    <row r="3636" spans="1:12" hidden="1" x14ac:dyDescent="0.3">
      <c r="A3636" s="100" t="s">
        <v>5712</v>
      </c>
      <c r="B3636" s="97" t="s">
        <v>2311</v>
      </c>
      <c r="C3636" s="101" t="s">
        <v>350</v>
      </c>
      <c r="D3636" s="100" t="s">
        <v>351</v>
      </c>
      <c r="E3636" s="102">
        <v>1.74</v>
      </c>
      <c r="F3636" s="102">
        <v>1.95</v>
      </c>
      <c r="G3636" s="102">
        <v>2.04</v>
      </c>
      <c r="H3636" s="102">
        <v>2.2599999999999998</v>
      </c>
      <c r="I3636" s="102">
        <v>1.99</v>
      </c>
      <c r="J3636" s="100" t="s">
        <v>352</v>
      </c>
      <c r="K3636" s="100" t="s">
        <v>346</v>
      </c>
      <c r="L3636" s="100" t="s">
        <v>353</v>
      </c>
    </row>
    <row r="3637" spans="1:12" hidden="1" x14ac:dyDescent="0.3">
      <c r="A3637" s="100" t="s">
        <v>5713</v>
      </c>
      <c r="B3637" s="97" t="s">
        <v>5714</v>
      </c>
      <c r="C3637" s="101" t="s">
        <v>368</v>
      </c>
      <c r="D3637" s="100" t="s">
        <v>342</v>
      </c>
      <c r="E3637" s="102" t="s">
        <v>432</v>
      </c>
      <c r="F3637" s="102" t="s">
        <v>344</v>
      </c>
      <c r="G3637" s="102" t="s">
        <v>343</v>
      </c>
      <c r="H3637" s="102" t="s">
        <v>344</v>
      </c>
      <c r="I3637" s="102" t="s">
        <v>344</v>
      </c>
      <c r="J3637" s="100" t="s">
        <v>345</v>
      </c>
      <c r="K3637" s="100" t="s">
        <v>346</v>
      </c>
      <c r="L3637" s="100" t="s">
        <v>347</v>
      </c>
    </row>
    <row r="3638" spans="1:12" hidden="1" x14ac:dyDescent="0.3">
      <c r="A3638" s="100" t="s">
        <v>5715</v>
      </c>
      <c r="B3638" s="97" t="s">
        <v>688</v>
      </c>
      <c r="C3638" s="101" t="s">
        <v>405</v>
      </c>
      <c r="D3638" s="100" t="s">
        <v>351</v>
      </c>
      <c r="E3638" s="102" t="s">
        <v>344</v>
      </c>
      <c r="F3638" s="102" t="s">
        <v>343</v>
      </c>
      <c r="G3638" s="102" t="s">
        <v>343</v>
      </c>
      <c r="H3638" s="102" t="s">
        <v>344</v>
      </c>
      <c r="I3638" s="102" t="s">
        <v>343</v>
      </c>
      <c r="J3638" s="100" t="s">
        <v>345</v>
      </c>
      <c r="K3638" s="100" t="s">
        <v>346</v>
      </c>
      <c r="L3638" s="100" t="s">
        <v>347</v>
      </c>
    </row>
    <row r="3639" spans="1:12" hidden="1" x14ac:dyDescent="0.3">
      <c r="A3639" s="100" t="s">
        <v>5716</v>
      </c>
      <c r="B3639" s="97" t="s">
        <v>5717</v>
      </c>
      <c r="C3639" s="101" t="s">
        <v>384</v>
      </c>
      <c r="D3639" s="100" t="s">
        <v>351</v>
      </c>
      <c r="E3639" s="102" t="s">
        <v>364</v>
      </c>
      <c r="F3639" s="102" t="s">
        <v>364</v>
      </c>
      <c r="G3639" s="102" t="s">
        <v>364</v>
      </c>
      <c r="H3639" s="102" t="s">
        <v>364</v>
      </c>
      <c r="I3639" s="102" t="s">
        <v>364</v>
      </c>
      <c r="J3639" s="100" t="s">
        <v>345</v>
      </c>
      <c r="K3639" s="100" t="s">
        <v>346</v>
      </c>
      <c r="L3639" s="100" t="s">
        <v>347</v>
      </c>
    </row>
    <row r="3640" spans="1:12" hidden="1" x14ac:dyDescent="0.3">
      <c r="A3640" s="100" t="s">
        <v>5718</v>
      </c>
      <c r="B3640" s="97" t="s">
        <v>775</v>
      </c>
      <c r="C3640" s="101" t="s">
        <v>360</v>
      </c>
      <c r="D3640" s="100" t="s">
        <v>342</v>
      </c>
      <c r="E3640" s="102">
        <v>1.53</v>
      </c>
      <c r="F3640" s="102">
        <v>1.78</v>
      </c>
      <c r="G3640" s="102">
        <v>1.88</v>
      </c>
      <c r="H3640" s="102">
        <v>2.2799999999999998</v>
      </c>
      <c r="I3640" s="102">
        <v>1.87</v>
      </c>
      <c r="J3640" s="100" t="s">
        <v>352</v>
      </c>
      <c r="K3640" s="100" t="s">
        <v>346</v>
      </c>
      <c r="L3640" s="100" t="s">
        <v>353</v>
      </c>
    </row>
    <row r="3641" spans="1:12" hidden="1" x14ac:dyDescent="0.3">
      <c r="A3641" s="100" t="s">
        <v>5719</v>
      </c>
      <c r="B3641" s="97" t="s">
        <v>5720</v>
      </c>
      <c r="C3641" s="101" t="s">
        <v>384</v>
      </c>
      <c r="D3641" s="100" t="s">
        <v>363</v>
      </c>
      <c r="E3641" s="102" t="s">
        <v>364</v>
      </c>
      <c r="F3641" s="102" t="s">
        <v>364</v>
      </c>
      <c r="G3641" s="102" t="s">
        <v>364</v>
      </c>
      <c r="H3641" s="102" t="s">
        <v>364</v>
      </c>
      <c r="I3641" s="102" t="s">
        <v>364</v>
      </c>
      <c r="J3641" s="100" t="s">
        <v>345</v>
      </c>
      <c r="K3641" s="100" t="s">
        <v>346</v>
      </c>
      <c r="L3641" s="100" t="s">
        <v>347</v>
      </c>
    </row>
    <row r="3642" spans="1:12" hidden="1" x14ac:dyDescent="0.3">
      <c r="A3642" s="100" t="s">
        <v>5721</v>
      </c>
      <c r="B3642" s="97" t="s">
        <v>5722</v>
      </c>
      <c r="C3642" s="101" t="s">
        <v>356</v>
      </c>
      <c r="D3642" s="100" t="s">
        <v>351</v>
      </c>
      <c r="E3642" s="102">
        <v>2.5</v>
      </c>
      <c r="F3642" s="102" t="s">
        <v>432</v>
      </c>
      <c r="G3642" s="102">
        <v>2.5</v>
      </c>
      <c r="H3642" s="102">
        <v>2.8</v>
      </c>
      <c r="I3642" s="102">
        <v>2.6</v>
      </c>
      <c r="J3642" s="100" t="s">
        <v>345</v>
      </c>
      <c r="K3642" s="100" t="s">
        <v>346</v>
      </c>
      <c r="L3642" s="100" t="s">
        <v>357</v>
      </c>
    </row>
    <row r="3643" spans="1:12" hidden="1" x14ac:dyDescent="0.3">
      <c r="A3643" s="100" t="s">
        <v>5723</v>
      </c>
      <c r="B3643" s="97" t="s">
        <v>971</v>
      </c>
      <c r="C3643" s="101" t="s">
        <v>371</v>
      </c>
      <c r="D3643" s="100" t="s">
        <v>351</v>
      </c>
      <c r="E3643" s="102" t="s">
        <v>343</v>
      </c>
      <c r="F3643" s="102" t="s">
        <v>343</v>
      </c>
      <c r="G3643" s="102" t="s">
        <v>343</v>
      </c>
      <c r="H3643" s="102" t="s">
        <v>344</v>
      </c>
      <c r="I3643" s="102" t="s">
        <v>343</v>
      </c>
      <c r="J3643" s="100" t="s">
        <v>345</v>
      </c>
      <c r="K3643" s="100" t="s">
        <v>346</v>
      </c>
      <c r="L3643" s="100" t="s">
        <v>347</v>
      </c>
    </row>
    <row r="3644" spans="1:12" hidden="1" x14ac:dyDescent="0.3">
      <c r="A3644" s="100" t="s">
        <v>5724</v>
      </c>
      <c r="B3644" s="97" t="s">
        <v>3973</v>
      </c>
      <c r="C3644" s="101" t="s">
        <v>425</v>
      </c>
      <c r="D3644" s="100" t="s">
        <v>342</v>
      </c>
      <c r="E3644" s="102">
        <v>1.57</v>
      </c>
      <c r="F3644" s="102">
        <v>1.73</v>
      </c>
      <c r="G3644" s="102">
        <v>1.88</v>
      </c>
      <c r="H3644" s="102">
        <v>2.34</v>
      </c>
      <c r="I3644" s="102">
        <v>1.88</v>
      </c>
      <c r="J3644" s="100" t="s">
        <v>352</v>
      </c>
      <c r="K3644" s="100" t="s">
        <v>346</v>
      </c>
      <c r="L3644" s="100" t="s">
        <v>353</v>
      </c>
    </row>
    <row r="3645" spans="1:12" hidden="1" x14ac:dyDescent="0.3">
      <c r="A3645" s="100" t="s">
        <v>5725</v>
      </c>
      <c r="B3645" s="97" t="s">
        <v>1809</v>
      </c>
      <c r="C3645" s="101" t="s">
        <v>868</v>
      </c>
      <c r="D3645" s="100" t="s">
        <v>342</v>
      </c>
      <c r="E3645" s="102">
        <v>1.42</v>
      </c>
      <c r="F3645" s="102">
        <v>1.76</v>
      </c>
      <c r="G3645" s="102">
        <v>1.88</v>
      </c>
      <c r="H3645" s="102">
        <v>2.2799999999999998</v>
      </c>
      <c r="I3645" s="102">
        <v>1.84</v>
      </c>
      <c r="J3645" s="100" t="s">
        <v>352</v>
      </c>
      <c r="K3645" s="100" t="s">
        <v>346</v>
      </c>
      <c r="L3645" s="100" t="s">
        <v>353</v>
      </c>
    </row>
    <row r="3646" spans="1:12" hidden="1" x14ac:dyDescent="0.3">
      <c r="A3646" s="100" t="s">
        <v>5726</v>
      </c>
      <c r="B3646" s="97" t="s">
        <v>566</v>
      </c>
      <c r="C3646" s="101" t="s">
        <v>547</v>
      </c>
      <c r="D3646" s="100" t="s">
        <v>351</v>
      </c>
      <c r="E3646" s="102" t="s">
        <v>343</v>
      </c>
      <c r="F3646" s="102" t="s">
        <v>432</v>
      </c>
      <c r="G3646" s="102" t="s">
        <v>343</v>
      </c>
      <c r="H3646" s="102" t="s">
        <v>344</v>
      </c>
      <c r="I3646" s="102" t="s">
        <v>343</v>
      </c>
      <c r="J3646" s="100" t="s">
        <v>345</v>
      </c>
      <c r="K3646" s="100" t="s">
        <v>346</v>
      </c>
      <c r="L3646" s="100" t="s">
        <v>347</v>
      </c>
    </row>
    <row r="3647" spans="1:12" hidden="1" x14ac:dyDescent="0.3">
      <c r="A3647" s="100" t="s">
        <v>5727</v>
      </c>
      <c r="B3647" s="97" t="s">
        <v>5728</v>
      </c>
      <c r="C3647" s="101" t="s">
        <v>356</v>
      </c>
      <c r="D3647" s="100" t="s">
        <v>342</v>
      </c>
      <c r="E3647" s="102" t="s">
        <v>343</v>
      </c>
      <c r="F3647" s="102" t="s">
        <v>344</v>
      </c>
      <c r="G3647" s="102" t="s">
        <v>344</v>
      </c>
      <c r="H3647" s="102" t="s">
        <v>344</v>
      </c>
      <c r="I3647" s="102" t="s">
        <v>344</v>
      </c>
      <c r="J3647" s="100" t="s">
        <v>345</v>
      </c>
      <c r="K3647" s="100" t="s">
        <v>346</v>
      </c>
      <c r="L3647" s="100" t="s">
        <v>347</v>
      </c>
    </row>
    <row r="3648" spans="1:12" hidden="1" x14ac:dyDescent="0.3">
      <c r="A3648" s="100" t="s">
        <v>5729</v>
      </c>
      <c r="B3648" s="97" t="s">
        <v>1044</v>
      </c>
      <c r="C3648" s="101" t="s">
        <v>350</v>
      </c>
      <c r="D3648" s="100" t="s">
        <v>351</v>
      </c>
      <c r="E3648" s="102" t="s">
        <v>393</v>
      </c>
      <c r="F3648" s="102" t="s">
        <v>393</v>
      </c>
      <c r="G3648" s="102" t="s">
        <v>393</v>
      </c>
      <c r="H3648" s="102" t="s">
        <v>393</v>
      </c>
      <c r="I3648" s="102" t="s">
        <v>393</v>
      </c>
      <c r="J3648" s="100" t="s">
        <v>345</v>
      </c>
      <c r="K3648" s="100" t="s">
        <v>346</v>
      </c>
      <c r="L3648" s="100" t="s">
        <v>347</v>
      </c>
    </row>
    <row r="3649" spans="1:12" hidden="1" x14ac:dyDescent="0.3">
      <c r="A3649" s="100" t="s">
        <v>5730</v>
      </c>
      <c r="B3649" s="97" t="s">
        <v>1044</v>
      </c>
      <c r="C3649" s="101" t="s">
        <v>399</v>
      </c>
      <c r="D3649" s="100" t="s">
        <v>351</v>
      </c>
      <c r="E3649" s="102" t="s">
        <v>393</v>
      </c>
      <c r="F3649" s="102" t="s">
        <v>393</v>
      </c>
      <c r="G3649" s="102" t="s">
        <v>393</v>
      </c>
      <c r="H3649" s="102" t="s">
        <v>393</v>
      </c>
      <c r="I3649" s="102" t="s">
        <v>393</v>
      </c>
      <c r="J3649" s="100" t="s">
        <v>345</v>
      </c>
      <c r="K3649" s="100" t="s">
        <v>346</v>
      </c>
      <c r="L3649" s="100" t="s">
        <v>347</v>
      </c>
    </row>
    <row r="3650" spans="1:12" hidden="1" x14ac:dyDescent="0.3">
      <c r="A3650" s="100" t="s">
        <v>5731</v>
      </c>
      <c r="B3650" s="97" t="s">
        <v>5732</v>
      </c>
      <c r="C3650" s="101" t="s">
        <v>368</v>
      </c>
      <c r="D3650" s="100" t="s">
        <v>342</v>
      </c>
      <c r="E3650" s="102" t="s">
        <v>432</v>
      </c>
      <c r="F3650" s="102" t="s">
        <v>344</v>
      </c>
      <c r="G3650" s="102" t="s">
        <v>344</v>
      </c>
      <c r="H3650" s="102" t="s">
        <v>344</v>
      </c>
      <c r="I3650" s="102" t="s">
        <v>344</v>
      </c>
      <c r="J3650" s="100" t="s">
        <v>345</v>
      </c>
      <c r="K3650" s="100" t="s">
        <v>346</v>
      </c>
      <c r="L3650" s="100" t="s">
        <v>347</v>
      </c>
    </row>
    <row r="3651" spans="1:12" hidden="1" x14ac:dyDescent="0.3">
      <c r="A3651" s="100" t="s">
        <v>5733</v>
      </c>
      <c r="B3651" s="97" t="s">
        <v>5734</v>
      </c>
      <c r="C3651" s="101" t="s">
        <v>356</v>
      </c>
      <c r="D3651" s="100" t="s">
        <v>363</v>
      </c>
      <c r="E3651" s="102" t="s">
        <v>364</v>
      </c>
      <c r="F3651" s="102" t="s">
        <v>364</v>
      </c>
      <c r="G3651" s="102" t="s">
        <v>364</v>
      </c>
      <c r="H3651" s="102" t="s">
        <v>364</v>
      </c>
      <c r="I3651" s="102" t="s">
        <v>364</v>
      </c>
      <c r="J3651" s="100" t="s">
        <v>365</v>
      </c>
      <c r="K3651" s="100" t="s">
        <v>346</v>
      </c>
      <c r="L3651" s="100" t="s">
        <v>347</v>
      </c>
    </row>
    <row r="3652" spans="1:12" hidden="1" x14ac:dyDescent="0.3">
      <c r="A3652" s="100" t="s">
        <v>5735</v>
      </c>
      <c r="B3652" s="97" t="s">
        <v>688</v>
      </c>
      <c r="C3652" s="101" t="s">
        <v>791</v>
      </c>
      <c r="D3652" s="100" t="s">
        <v>342</v>
      </c>
      <c r="E3652" s="102" t="s">
        <v>344</v>
      </c>
      <c r="F3652" s="102" t="s">
        <v>343</v>
      </c>
      <c r="G3652" s="102" t="s">
        <v>343</v>
      </c>
      <c r="H3652" s="102" t="s">
        <v>344</v>
      </c>
      <c r="I3652" s="102" t="s">
        <v>343</v>
      </c>
      <c r="J3652" s="100" t="s">
        <v>345</v>
      </c>
      <c r="K3652" s="100" t="s">
        <v>346</v>
      </c>
      <c r="L3652" s="100" t="s">
        <v>347</v>
      </c>
    </row>
    <row r="3653" spans="1:12" hidden="1" x14ac:dyDescent="0.3">
      <c r="A3653" s="100" t="s">
        <v>5736</v>
      </c>
      <c r="B3653" s="97" t="s">
        <v>5605</v>
      </c>
      <c r="C3653" s="101" t="s">
        <v>1515</v>
      </c>
      <c r="D3653" s="100" t="s">
        <v>351</v>
      </c>
      <c r="E3653" s="102">
        <v>1.19</v>
      </c>
      <c r="F3653" s="102">
        <v>1.66</v>
      </c>
      <c r="G3653" s="102">
        <v>1.47</v>
      </c>
      <c r="H3653" s="102">
        <v>2.1</v>
      </c>
      <c r="I3653" s="102">
        <v>1.61</v>
      </c>
      <c r="J3653" s="100" t="s">
        <v>352</v>
      </c>
      <c r="K3653" s="100" t="s">
        <v>346</v>
      </c>
      <c r="L3653" s="100" t="s">
        <v>353</v>
      </c>
    </row>
    <row r="3654" spans="1:12" hidden="1" x14ac:dyDescent="0.3">
      <c r="A3654" s="100" t="s">
        <v>5737</v>
      </c>
      <c r="B3654" s="97" t="s">
        <v>398</v>
      </c>
      <c r="C3654" s="101" t="s">
        <v>493</v>
      </c>
      <c r="D3654" s="100" t="s">
        <v>342</v>
      </c>
      <c r="E3654" s="102" t="s">
        <v>344</v>
      </c>
      <c r="F3654" s="102" t="s">
        <v>343</v>
      </c>
      <c r="G3654" s="102" t="s">
        <v>343</v>
      </c>
      <c r="H3654" s="102" t="s">
        <v>344</v>
      </c>
      <c r="I3654" s="102" t="s">
        <v>343</v>
      </c>
      <c r="J3654" s="100" t="s">
        <v>345</v>
      </c>
      <c r="K3654" s="100" t="s">
        <v>346</v>
      </c>
      <c r="L3654" s="100" t="s">
        <v>347</v>
      </c>
    </row>
    <row r="3655" spans="1:12" hidden="1" x14ac:dyDescent="0.3">
      <c r="A3655" s="100" t="s">
        <v>5738</v>
      </c>
      <c r="B3655" s="97" t="s">
        <v>457</v>
      </c>
      <c r="C3655" s="101" t="s">
        <v>425</v>
      </c>
      <c r="D3655" s="100" t="s">
        <v>342</v>
      </c>
      <c r="E3655" s="102">
        <v>1.36</v>
      </c>
      <c r="F3655" s="102">
        <v>1.75</v>
      </c>
      <c r="G3655" s="102">
        <v>1.82</v>
      </c>
      <c r="H3655" s="102">
        <v>2.1800000000000002</v>
      </c>
      <c r="I3655" s="102">
        <v>1.78</v>
      </c>
      <c r="J3655" s="100" t="s">
        <v>352</v>
      </c>
      <c r="K3655" s="100" t="s">
        <v>346</v>
      </c>
      <c r="L3655" s="100" t="s">
        <v>353</v>
      </c>
    </row>
    <row r="3656" spans="1:12" hidden="1" x14ac:dyDescent="0.3">
      <c r="A3656" s="100" t="s">
        <v>5739</v>
      </c>
      <c r="B3656" s="97" t="s">
        <v>5740</v>
      </c>
      <c r="C3656" s="101" t="s">
        <v>356</v>
      </c>
      <c r="D3656" s="100" t="s">
        <v>363</v>
      </c>
      <c r="E3656" s="102" t="s">
        <v>364</v>
      </c>
      <c r="F3656" s="102" t="s">
        <v>364</v>
      </c>
      <c r="G3656" s="102" t="s">
        <v>364</v>
      </c>
      <c r="H3656" s="102" t="s">
        <v>364</v>
      </c>
      <c r="I3656" s="102" t="s">
        <v>364</v>
      </c>
      <c r="J3656" s="100" t="s">
        <v>365</v>
      </c>
      <c r="K3656" s="100" t="s">
        <v>346</v>
      </c>
      <c r="L3656" s="100" t="s">
        <v>347</v>
      </c>
    </row>
    <row r="3657" spans="1:12" hidden="1" x14ac:dyDescent="0.3">
      <c r="A3657" s="100" t="s">
        <v>5741</v>
      </c>
      <c r="B3657" s="97" t="s">
        <v>3052</v>
      </c>
      <c r="C3657" s="101" t="s">
        <v>514</v>
      </c>
      <c r="D3657" s="100" t="s">
        <v>342</v>
      </c>
      <c r="E3657" s="102">
        <v>2.0379999999999998</v>
      </c>
      <c r="F3657" s="102">
        <v>2.0249999999999999</v>
      </c>
      <c r="G3657" s="102">
        <v>2.42</v>
      </c>
      <c r="H3657" s="102">
        <v>2.02</v>
      </c>
      <c r="I3657" s="102">
        <v>2.1259999999999999</v>
      </c>
      <c r="J3657" s="100" t="s">
        <v>352</v>
      </c>
      <c r="K3657" s="100" t="s">
        <v>346</v>
      </c>
      <c r="L3657" s="100" t="s">
        <v>478</v>
      </c>
    </row>
    <row r="3658" spans="1:12" hidden="1" x14ac:dyDescent="0.3">
      <c r="A3658" s="100" t="s">
        <v>5742</v>
      </c>
      <c r="B3658" s="97" t="s">
        <v>2616</v>
      </c>
      <c r="C3658" s="101" t="s">
        <v>431</v>
      </c>
      <c r="D3658" s="100" t="s">
        <v>342</v>
      </c>
      <c r="E3658" s="102" t="s">
        <v>344</v>
      </c>
      <c r="F3658" s="102" t="s">
        <v>344</v>
      </c>
      <c r="G3658" s="102" t="s">
        <v>432</v>
      </c>
      <c r="H3658" s="102" t="s">
        <v>344</v>
      </c>
      <c r="I3658" s="102" t="s">
        <v>344</v>
      </c>
      <c r="J3658" s="100" t="s">
        <v>345</v>
      </c>
      <c r="K3658" s="100" t="s">
        <v>346</v>
      </c>
      <c r="L3658" s="100" t="s">
        <v>347</v>
      </c>
    </row>
    <row r="3659" spans="1:12" hidden="1" x14ac:dyDescent="0.3">
      <c r="A3659" s="100" t="s">
        <v>5743</v>
      </c>
      <c r="B3659" s="97" t="s">
        <v>1050</v>
      </c>
      <c r="C3659" s="101" t="s">
        <v>399</v>
      </c>
      <c r="D3659" s="100" t="s">
        <v>342</v>
      </c>
      <c r="E3659" s="102" t="s">
        <v>343</v>
      </c>
      <c r="F3659" s="102" t="s">
        <v>343</v>
      </c>
      <c r="G3659" s="102" t="s">
        <v>343</v>
      </c>
      <c r="H3659" s="102" t="s">
        <v>344</v>
      </c>
      <c r="I3659" s="102" t="s">
        <v>343</v>
      </c>
      <c r="J3659" s="100" t="s">
        <v>345</v>
      </c>
      <c r="K3659" s="100" t="s">
        <v>346</v>
      </c>
      <c r="L3659" s="100" t="s">
        <v>347</v>
      </c>
    </row>
    <row r="3660" spans="1:12" hidden="1" x14ac:dyDescent="0.3">
      <c r="A3660" s="100" t="s">
        <v>5744</v>
      </c>
      <c r="B3660" s="97" t="s">
        <v>4921</v>
      </c>
      <c r="C3660" s="101" t="s">
        <v>384</v>
      </c>
      <c r="D3660" s="100" t="s">
        <v>342</v>
      </c>
      <c r="E3660" s="102" t="s">
        <v>344</v>
      </c>
      <c r="F3660" s="102" t="s">
        <v>432</v>
      </c>
      <c r="G3660" s="102" t="s">
        <v>432</v>
      </c>
      <c r="H3660" s="102" t="s">
        <v>344</v>
      </c>
      <c r="I3660" s="102" t="s">
        <v>344</v>
      </c>
      <c r="J3660" s="100" t="s">
        <v>345</v>
      </c>
      <c r="K3660" s="100" t="s">
        <v>346</v>
      </c>
      <c r="L3660" s="100" t="s">
        <v>347</v>
      </c>
    </row>
    <row r="3661" spans="1:12" hidden="1" x14ac:dyDescent="0.3">
      <c r="A3661" s="100" t="s">
        <v>5745</v>
      </c>
      <c r="B3661" s="97" t="s">
        <v>2416</v>
      </c>
      <c r="C3661" s="101" t="s">
        <v>384</v>
      </c>
      <c r="D3661" s="100" t="s">
        <v>351</v>
      </c>
      <c r="E3661" s="102" t="s">
        <v>432</v>
      </c>
      <c r="F3661" s="102" t="s">
        <v>344</v>
      </c>
      <c r="G3661" s="102" t="s">
        <v>344</v>
      </c>
      <c r="H3661" s="102" t="s">
        <v>344</v>
      </c>
      <c r="I3661" s="102" t="s">
        <v>344</v>
      </c>
      <c r="J3661" s="100" t="s">
        <v>345</v>
      </c>
      <c r="K3661" s="100" t="s">
        <v>346</v>
      </c>
      <c r="L3661" s="100" t="s">
        <v>347</v>
      </c>
    </row>
    <row r="3662" spans="1:12" hidden="1" x14ac:dyDescent="0.3">
      <c r="A3662" s="100" t="s">
        <v>5746</v>
      </c>
      <c r="B3662" s="97" t="s">
        <v>5747</v>
      </c>
      <c r="C3662" s="101" t="s">
        <v>514</v>
      </c>
      <c r="D3662" s="100" t="s">
        <v>363</v>
      </c>
      <c r="E3662" s="102" t="s">
        <v>343</v>
      </c>
      <c r="F3662" s="102" t="s">
        <v>343</v>
      </c>
      <c r="G3662" s="102" t="s">
        <v>343</v>
      </c>
      <c r="H3662" s="102" t="s">
        <v>344</v>
      </c>
      <c r="I3662" s="102" t="s">
        <v>343</v>
      </c>
      <c r="J3662" s="100" t="s">
        <v>484</v>
      </c>
      <c r="K3662" s="100" t="s">
        <v>346</v>
      </c>
      <c r="L3662" s="100" t="s">
        <v>347</v>
      </c>
    </row>
    <row r="3663" spans="1:12" hidden="1" x14ac:dyDescent="0.3">
      <c r="A3663" s="100" t="s">
        <v>5748</v>
      </c>
      <c r="B3663" s="97" t="s">
        <v>453</v>
      </c>
      <c r="C3663" s="101" t="s">
        <v>415</v>
      </c>
      <c r="D3663" s="100" t="s">
        <v>351</v>
      </c>
      <c r="E3663" s="102" t="s">
        <v>344</v>
      </c>
      <c r="F3663" s="102" t="s">
        <v>432</v>
      </c>
      <c r="G3663" s="102" t="s">
        <v>343</v>
      </c>
      <c r="H3663" s="102" t="s">
        <v>432</v>
      </c>
      <c r="I3663" s="102" t="s">
        <v>344</v>
      </c>
      <c r="J3663" s="100" t="s">
        <v>345</v>
      </c>
      <c r="K3663" s="100" t="s">
        <v>346</v>
      </c>
      <c r="L3663" s="100" t="s">
        <v>347</v>
      </c>
    </row>
    <row r="3664" spans="1:12" hidden="1" x14ac:dyDescent="0.3">
      <c r="A3664" s="100" t="s">
        <v>5749</v>
      </c>
      <c r="B3664" s="97" t="s">
        <v>4362</v>
      </c>
      <c r="C3664" s="101" t="s">
        <v>356</v>
      </c>
      <c r="D3664" s="100" t="s">
        <v>351</v>
      </c>
      <c r="E3664" s="102">
        <v>1.85</v>
      </c>
      <c r="F3664" s="102">
        <v>2.2000000000000002</v>
      </c>
      <c r="G3664" s="102">
        <v>2.4</v>
      </c>
      <c r="H3664" s="102">
        <v>2.4500000000000002</v>
      </c>
      <c r="I3664" s="102">
        <v>2.2200000000000002</v>
      </c>
      <c r="J3664" s="100" t="s">
        <v>352</v>
      </c>
      <c r="K3664" s="100" t="s">
        <v>346</v>
      </c>
      <c r="L3664" s="100" t="s">
        <v>353</v>
      </c>
    </row>
    <row r="3665" spans="1:12" hidden="1" x14ac:dyDescent="0.3">
      <c r="A3665" s="100" t="s">
        <v>5750</v>
      </c>
      <c r="B3665" s="97" t="s">
        <v>853</v>
      </c>
      <c r="C3665" s="101" t="s">
        <v>691</v>
      </c>
      <c r="D3665" s="100" t="s">
        <v>351</v>
      </c>
      <c r="E3665" s="102">
        <v>1.48</v>
      </c>
      <c r="F3665" s="102">
        <v>1.82</v>
      </c>
      <c r="G3665" s="102">
        <v>1.84</v>
      </c>
      <c r="H3665" s="102">
        <v>2.39</v>
      </c>
      <c r="I3665" s="102">
        <v>1.88</v>
      </c>
      <c r="J3665" s="100" t="s">
        <v>352</v>
      </c>
      <c r="K3665" s="100" t="s">
        <v>346</v>
      </c>
      <c r="L3665" s="100" t="s">
        <v>353</v>
      </c>
    </row>
    <row r="3666" spans="1:12" hidden="1" x14ac:dyDescent="0.3">
      <c r="A3666" s="100" t="s">
        <v>5751</v>
      </c>
      <c r="B3666" s="97" t="s">
        <v>650</v>
      </c>
      <c r="C3666" s="101" t="s">
        <v>438</v>
      </c>
      <c r="D3666" s="100" t="s">
        <v>351</v>
      </c>
      <c r="E3666" s="102" t="s">
        <v>343</v>
      </c>
      <c r="F3666" s="102" t="s">
        <v>343</v>
      </c>
      <c r="G3666" s="102" t="s">
        <v>343</v>
      </c>
      <c r="H3666" s="102" t="s">
        <v>344</v>
      </c>
      <c r="I3666" s="102" t="s">
        <v>343</v>
      </c>
      <c r="J3666" s="100" t="s">
        <v>345</v>
      </c>
      <c r="K3666" s="100" t="s">
        <v>346</v>
      </c>
      <c r="L3666" s="100" t="s">
        <v>347</v>
      </c>
    </row>
    <row r="3667" spans="1:12" hidden="1" x14ac:dyDescent="0.3">
      <c r="A3667" s="100" t="s">
        <v>5752</v>
      </c>
      <c r="B3667" s="97" t="s">
        <v>5753</v>
      </c>
      <c r="C3667" s="101" t="s">
        <v>384</v>
      </c>
      <c r="D3667" s="100" t="s">
        <v>351</v>
      </c>
      <c r="E3667" s="102" t="s">
        <v>344</v>
      </c>
      <c r="F3667" s="102" t="s">
        <v>344</v>
      </c>
      <c r="G3667" s="102" t="s">
        <v>344</v>
      </c>
      <c r="H3667" s="102" t="s">
        <v>344</v>
      </c>
      <c r="I3667" s="102" t="s">
        <v>344</v>
      </c>
      <c r="J3667" s="100" t="s">
        <v>345</v>
      </c>
      <c r="K3667" s="100" t="s">
        <v>346</v>
      </c>
      <c r="L3667" s="100" t="s">
        <v>347</v>
      </c>
    </row>
    <row r="3668" spans="1:12" hidden="1" x14ac:dyDescent="0.3">
      <c r="A3668" s="100" t="s">
        <v>5754</v>
      </c>
      <c r="B3668" s="97" t="s">
        <v>1044</v>
      </c>
      <c r="C3668" s="101" t="s">
        <v>868</v>
      </c>
      <c r="D3668" s="100" t="s">
        <v>351</v>
      </c>
      <c r="E3668" s="102" t="s">
        <v>393</v>
      </c>
      <c r="F3668" s="102" t="s">
        <v>393</v>
      </c>
      <c r="G3668" s="102" t="s">
        <v>393</v>
      </c>
      <c r="H3668" s="102" t="s">
        <v>393</v>
      </c>
      <c r="I3668" s="102" t="s">
        <v>393</v>
      </c>
      <c r="J3668" s="100" t="s">
        <v>345</v>
      </c>
      <c r="K3668" s="100" t="s">
        <v>346</v>
      </c>
      <c r="L3668" s="100" t="s">
        <v>347</v>
      </c>
    </row>
    <row r="3669" spans="1:12" hidden="1" x14ac:dyDescent="0.3">
      <c r="A3669" s="100" t="s">
        <v>5755</v>
      </c>
      <c r="B3669" s="97" t="s">
        <v>2520</v>
      </c>
      <c r="C3669" s="101" t="s">
        <v>476</v>
      </c>
      <c r="D3669" s="100" t="s">
        <v>351</v>
      </c>
      <c r="E3669" s="102">
        <v>2.0310000000000001</v>
      </c>
      <c r="F3669" s="102" t="s">
        <v>432</v>
      </c>
      <c r="G3669" s="102">
        <v>1.621</v>
      </c>
      <c r="H3669" s="102">
        <v>1.21</v>
      </c>
      <c r="I3669" s="102">
        <v>1.9650000000000001</v>
      </c>
      <c r="J3669" s="100" t="s">
        <v>621</v>
      </c>
      <c r="K3669" s="100" t="s">
        <v>346</v>
      </c>
      <c r="L3669" s="100" t="s">
        <v>478</v>
      </c>
    </row>
    <row r="3670" spans="1:12" hidden="1" x14ac:dyDescent="0.3">
      <c r="A3670" s="100" t="s">
        <v>5756</v>
      </c>
      <c r="B3670" s="97" t="s">
        <v>2924</v>
      </c>
      <c r="C3670" s="101" t="s">
        <v>384</v>
      </c>
      <c r="D3670" s="100" t="s">
        <v>363</v>
      </c>
      <c r="E3670" s="102" t="s">
        <v>364</v>
      </c>
      <c r="F3670" s="102" t="s">
        <v>364</v>
      </c>
      <c r="G3670" s="102" t="s">
        <v>364</v>
      </c>
      <c r="H3670" s="102" t="s">
        <v>364</v>
      </c>
      <c r="I3670" s="102" t="s">
        <v>364</v>
      </c>
      <c r="J3670" s="100" t="s">
        <v>345</v>
      </c>
      <c r="K3670" s="100" t="s">
        <v>346</v>
      </c>
      <c r="L3670" s="100" t="s">
        <v>347</v>
      </c>
    </row>
    <row r="3671" spans="1:12" hidden="1" x14ac:dyDescent="0.3">
      <c r="A3671" s="100" t="s">
        <v>5757</v>
      </c>
      <c r="B3671" s="97" t="s">
        <v>5758</v>
      </c>
      <c r="C3671" s="101" t="s">
        <v>356</v>
      </c>
      <c r="D3671" s="100" t="s">
        <v>363</v>
      </c>
      <c r="E3671" s="102" t="s">
        <v>364</v>
      </c>
      <c r="F3671" s="102" t="s">
        <v>364</v>
      </c>
      <c r="G3671" s="102" t="s">
        <v>364</v>
      </c>
      <c r="H3671" s="102" t="s">
        <v>364</v>
      </c>
      <c r="I3671" s="102" t="s">
        <v>364</v>
      </c>
      <c r="J3671" s="100" t="s">
        <v>365</v>
      </c>
      <c r="K3671" s="100" t="s">
        <v>346</v>
      </c>
      <c r="L3671" s="100" t="s">
        <v>347</v>
      </c>
    </row>
    <row r="3672" spans="1:12" hidden="1" x14ac:dyDescent="0.3">
      <c r="A3672" s="100" t="s">
        <v>5759</v>
      </c>
      <c r="B3672" s="97" t="s">
        <v>1023</v>
      </c>
      <c r="C3672" s="101" t="s">
        <v>350</v>
      </c>
      <c r="D3672" s="100" t="s">
        <v>342</v>
      </c>
      <c r="E3672" s="102" t="s">
        <v>344</v>
      </c>
      <c r="F3672" s="102" t="s">
        <v>343</v>
      </c>
      <c r="G3672" s="102" t="s">
        <v>343</v>
      </c>
      <c r="H3672" s="102" t="s">
        <v>344</v>
      </c>
      <c r="I3672" s="102" t="s">
        <v>343</v>
      </c>
      <c r="J3672" s="100" t="s">
        <v>345</v>
      </c>
      <c r="K3672" s="100" t="s">
        <v>346</v>
      </c>
      <c r="L3672" s="100" t="s">
        <v>347</v>
      </c>
    </row>
    <row r="3673" spans="1:12" hidden="1" x14ac:dyDescent="0.3">
      <c r="A3673" s="100" t="s">
        <v>5760</v>
      </c>
      <c r="B3673" s="97" t="s">
        <v>5761</v>
      </c>
      <c r="C3673" s="101" t="s">
        <v>356</v>
      </c>
      <c r="D3673" s="100" t="s">
        <v>363</v>
      </c>
      <c r="E3673" s="102" t="s">
        <v>364</v>
      </c>
      <c r="F3673" s="102" t="s">
        <v>364</v>
      </c>
      <c r="G3673" s="102" t="s">
        <v>364</v>
      </c>
      <c r="H3673" s="102" t="s">
        <v>364</v>
      </c>
      <c r="I3673" s="102" t="s">
        <v>364</v>
      </c>
      <c r="J3673" s="100" t="s">
        <v>365</v>
      </c>
      <c r="K3673" s="100" t="s">
        <v>346</v>
      </c>
      <c r="L3673" s="100" t="s">
        <v>347</v>
      </c>
    </row>
    <row r="3674" spans="1:12" hidden="1" x14ac:dyDescent="0.3">
      <c r="A3674" s="100" t="s">
        <v>5762</v>
      </c>
      <c r="B3674" s="97" t="s">
        <v>5763</v>
      </c>
      <c r="C3674" s="101" t="s">
        <v>368</v>
      </c>
      <c r="D3674" s="100" t="s">
        <v>351</v>
      </c>
      <c r="E3674" s="102" t="s">
        <v>432</v>
      </c>
      <c r="F3674" s="102" t="s">
        <v>344</v>
      </c>
      <c r="G3674" s="102" t="s">
        <v>343</v>
      </c>
      <c r="H3674" s="102" t="s">
        <v>344</v>
      </c>
      <c r="I3674" s="102" t="s">
        <v>344</v>
      </c>
      <c r="J3674" s="100" t="s">
        <v>345</v>
      </c>
      <c r="K3674" s="100" t="s">
        <v>346</v>
      </c>
      <c r="L3674" s="100" t="s">
        <v>347</v>
      </c>
    </row>
    <row r="3675" spans="1:12" hidden="1" x14ac:dyDescent="0.3">
      <c r="A3675" s="100" t="s">
        <v>5764</v>
      </c>
      <c r="B3675" s="97" t="s">
        <v>3889</v>
      </c>
      <c r="C3675" s="101" t="s">
        <v>360</v>
      </c>
      <c r="D3675" s="100" t="s">
        <v>351</v>
      </c>
      <c r="E3675" s="102">
        <v>1.48</v>
      </c>
      <c r="F3675" s="102">
        <v>1.8</v>
      </c>
      <c r="G3675" s="102">
        <v>1.84</v>
      </c>
      <c r="H3675" s="102">
        <v>2.16</v>
      </c>
      <c r="I3675" s="102">
        <v>1.82</v>
      </c>
      <c r="J3675" s="100" t="s">
        <v>352</v>
      </c>
      <c r="K3675" s="100" t="s">
        <v>346</v>
      </c>
      <c r="L3675" s="100" t="s">
        <v>353</v>
      </c>
    </row>
    <row r="3676" spans="1:12" hidden="1" x14ac:dyDescent="0.3">
      <c r="A3676" s="100" t="s">
        <v>5765</v>
      </c>
      <c r="B3676" s="97" t="s">
        <v>5766</v>
      </c>
      <c r="C3676" s="101" t="s">
        <v>460</v>
      </c>
      <c r="D3676" s="100" t="s">
        <v>342</v>
      </c>
      <c r="E3676" s="102">
        <v>1.97</v>
      </c>
      <c r="F3676" s="102">
        <v>1.55</v>
      </c>
      <c r="G3676" s="102">
        <v>1.67</v>
      </c>
      <c r="H3676" s="102">
        <v>2.33</v>
      </c>
      <c r="I3676" s="102">
        <v>1.88</v>
      </c>
      <c r="J3676" s="100" t="s">
        <v>352</v>
      </c>
      <c r="K3676" s="100" t="s">
        <v>346</v>
      </c>
      <c r="L3676" s="100" t="s">
        <v>353</v>
      </c>
    </row>
    <row r="3677" spans="1:12" hidden="1" x14ac:dyDescent="0.3">
      <c r="A3677" s="100" t="s">
        <v>5767</v>
      </c>
      <c r="B3677" s="97" t="s">
        <v>5768</v>
      </c>
      <c r="C3677" s="101" t="s">
        <v>514</v>
      </c>
      <c r="D3677" s="100" t="s">
        <v>351</v>
      </c>
      <c r="E3677" s="102">
        <v>2.5550000000000002</v>
      </c>
      <c r="F3677" s="102">
        <v>2.9359999999999999</v>
      </c>
      <c r="G3677" s="102">
        <v>2.177</v>
      </c>
      <c r="H3677" s="102">
        <v>2.927</v>
      </c>
      <c r="I3677" s="102">
        <v>2.649</v>
      </c>
      <c r="J3677" s="100" t="s">
        <v>484</v>
      </c>
      <c r="K3677" s="100" t="s">
        <v>346</v>
      </c>
      <c r="L3677" s="100" t="s">
        <v>353</v>
      </c>
    </row>
    <row r="3678" spans="1:12" hidden="1" x14ac:dyDescent="0.3">
      <c r="A3678" s="100" t="s">
        <v>5769</v>
      </c>
      <c r="B3678" s="97" t="s">
        <v>5770</v>
      </c>
      <c r="C3678" s="101" t="s">
        <v>384</v>
      </c>
      <c r="D3678" s="100" t="s">
        <v>351</v>
      </c>
      <c r="E3678" s="102" t="s">
        <v>344</v>
      </c>
      <c r="F3678" s="102" t="s">
        <v>344</v>
      </c>
      <c r="G3678" s="102" t="s">
        <v>344</v>
      </c>
      <c r="H3678" s="102" t="s">
        <v>344</v>
      </c>
      <c r="I3678" s="102" t="s">
        <v>344</v>
      </c>
      <c r="J3678" s="100" t="s">
        <v>345</v>
      </c>
      <c r="K3678" s="100" t="s">
        <v>346</v>
      </c>
      <c r="L3678" s="100" t="s">
        <v>347</v>
      </c>
    </row>
    <row r="3679" spans="1:12" hidden="1" x14ac:dyDescent="0.3">
      <c r="A3679" s="100" t="s">
        <v>5771</v>
      </c>
      <c r="B3679" s="97" t="s">
        <v>5772</v>
      </c>
      <c r="C3679" s="101" t="s">
        <v>356</v>
      </c>
      <c r="D3679" s="100" t="s">
        <v>351</v>
      </c>
      <c r="E3679" s="102">
        <v>2.6</v>
      </c>
      <c r="F3679" s="102">
        <v>2.6</v>
      </c>
      <c r="G3679" s="102">
        <v>2.5</v>
      </c>
      <c r="H3679" s="102">
        <v>2.9</v>
      </c>
      <c r="I3679" s="102">
        <v>2.7</v>
      </c>
      <c r="J3679" s="100" t="s">
        <v>345</v>
      </c>
      <c r="K3679" s="100" t="s">
        <v>346</v>
      </c>
      <c r="L3679" s="100" t="s">
        <v>357</v>
      </c>
    </row>
    <row r="3680" spans="1:12" hidden="1" x14ac:dyDescent="0.3">
      <c r="A3680" s="100" t="s">
        <v>5773</v>
      </c>
      <c r="B3680" s="97" t="s">
        <v>3976</v>
      </c>
      <c r="C3680" s="101" t="s">
        <v>473</v>
      </c>
      <c r="D3680" s="100" t="s">
        <v>342</v>
      </c>
      <c r="E3680" s="102">
        <v>2.1429999999999998</v>
      </c>
      <c r="F3680" s="102" t="s">
        <v>344</v>
      </c>
      <c r="G3680" s="102">
        <v>1.83</v>
      </c>
      <c r="H3680" s="102">
        <v>2.1800000000000002</v>
      </c>
      <c r="I3680" s="102">
        <v>2.0379999999999998</v>
      </c>
      <c r="J3680" s="100" t="s">
        <v>922</v>
      </c>
      <c r="K3680" s="100" t="s">
        <v>346</v>
      </c>
      <c r="L3680" s="100" t="s">
        <v>353</v>
      </c>
    </row>
    <row r="3681" spans="1:12" hidden="1" x14ac:dyDescent="0.3">
      <c r="A3681" s="100" t="s">
        <v>5774</v>
      </c>
      <c r="B3681" s="97" t="s">
        <v>1172</v>
      </c>
      <c r="C3681" s="101" t="s">
        <v>496</v>
      </c>
      <c r="D3681" s="100" t="s">
        <v>351</v>
      </c>
      <c r="E3681" s="102">
        <v>1.47</v>
      </c>
      <c r="F3681" s="102">
        <v>1.86</v>
      </c>
      <c r="G3681" s="102">
        <v>1.83</v>
      </c>
      <c r="H3681" s="102">
        <v>2.15</v>
      </c>
      <c r="I3681" s="102">
        <v>1.83</v>
      </c>
      <c r="J3681" s="100" t="s">
        <v>352</v>
      </c>
      <c r="K3681" s="100" t="s">
        <v>346</v>
      </c>
      <c r="L3681" s="100" t="s">
        <v>353</v>
      </c>
    </row>
    <row r="3682" spans="1:12" hidden="1" x14ac:dyDescent="0.3">
      <c r="A3682" s="100" t="s">
        <v>5775</v>
      </c>
      <c r="B3682" s="97" t="s">
        <v>1044</v>
      </c>
      <c r="C3682" s="101" t="s">
        <v>389</v>
      </c>
      <c r="D3682" s="100" t="s">
        <v>351</v>
      </c>
      <c r="E3682" s="102" t="s">
        <v>393</v>
      </c>
      <c r="F3682" s="102" t="s">
        <v>393</v>
      </c>
      <c r="G3682" s="102" t="s">
        <v>393</v>
      </c>
      <c r="H3682" s="102" t="s">
        <v>393</v>
      </c>
      <c r="I3682" s="102" t="s">
        <v>393</v>
      </c>
      <c r="J3682" s="100" t="s">
        <v>345</v>
      </c>
      <c r="K3682" s="100" t="s">
        <v>346</v>
      </c>
      <c r="L3682" s="100" t="s">
        <v>347</v>
      </c>
    </row>
    <row r="3683" spans="1:12" hidden="1" x14ac:dyDescent="0.3">
      <c r="A3683" s="100" t="s">
        <v>5776</v>
      </c>
      <c r="B3683" s="97" t="s">
        <v>498</v>
      </c>
      <c r="C3683" s="101" t="s">
        <v>378</v>
      </c>
      <c r="D3683" s="100" t="s">
        <v>351</v>
      </c>
      <c r="E3683" s="102" t="s">
        <v>393</v>
      </c>
      <c r="F3683" s="102" t="s">
        <v>393</v>
      </c>
      <c r="G3683" s="102" t="s">
        <v>393</v>
      </c>
      <c r="H3683" s="102" t="s">
        <v>393</v>
      </c>
      <c r="I3683" s="102" t="s">
        <v>393</v>
      </c>
      <c r="J3683" s="100" t="s">
        <v>345</v>
      </c>
      <c r="K3683" s="100" t="s">
        <v>346</v>
      </c>
      <c r="L3683" s="100" t="s">
        <v>347</v>
      </c>
    </row>
    <row r="3684" spans="1:12" hidden="1" x14ac:dyDescent="0.3">
      <c r="A3684" s="100" t="s">
        <v>5777</v>
      </c>
      <c r="B3684" s="97" t="s">
        <v>558</v>
      </c>
      <c r="C3684" s="101" t="s">
        <v>384</v>
      </c>
      <c r="D3684" s="100" t="s">
        <v>351</v>
      </c>
      <c r="E3684" s="102" t="s">
        <v>344</v>
      </c>
      <c r="F3684" s="102" t="s">
        <v>343</v>
      </c>
      <c r="G3684" s="102" t="s">
        <v>343</v>
      </c>
      <c r="H3684" s="102" t="s">
        <v>344</v>
      </c>
      <c r="I3684" s="102" t="s">
        <v>343</v>
      </c>
      <c r="J3684" s="100" t="s">
        <v>345</v>
      </c>
      <c r="K3684" s="100" t="s">
        <v>346</v>
      </c>
      <c r="L3684" s="100" t="s">
        <v>347</v>
      </c>
    </row>
    <row r="3685" spans="1:12" hidden="1" x14ac:dyDescent="0.3">
      <c r="A3685" s="100" t="s">
        <v>5778</v>
      </c>
      <c r="B3685" s="97" t="s">
        <v>5779</v>
      </c>
      <c r="C3685" s="101" t="s">
        <v>460</v>
      </c>
      <c r="D3685" s="100" t="s">
        <v>342</v>
      </c>
      <c r="E3685" s="102">
        <v>1.4</v>
      </c>
      <c r="F3685" s="102">
        <v>1.33</v>
      </c>
      <c r="G3685" s="102">
        <v>2.5499999999999998</v>
      </c>
      <c r="H3685" s="102">
        <v>1.9</v>
      </c>
      <c r="I3685" s="102">
        <v>1.79</v>
      </c>
      <c r="J3685" s="100" t="s">
        <v>352</v>
      </c>
      <c r="K3685" s="100" t="s">
        <v>346</v>
      </c>
      <c r="L3685" s="100" t="s">
        <v>353</v>
      </c>
    </row>
    <row r="3686" spans="1:12" hidden="1" x14ac:dyDescent="0.3">
      <c r="A3686" s="100" t="s">
        <v>5780</v>
      </c>
      <c r="B3686" s="97" t="s">
        <v>5781</v>
      </c>
      <c r="C3686" s="101" t="s">
        <v>514</v>
      </c>
      <c r="D3686" s="100" t="s">
        <v>351</v>
      </c>
      <c r="E3686" s="102">
        <v>2.06</v>
      </c>
      <c r="F3686" s="102">
        <v>2.0499999999999998</v>
      </c>
      <c r="G3686" s="102">
        <v>2.355</v>
      </c>
      <c r="H3686" s="102">
        <v>2.0499999999999998</v>
      </c>
      <c r="I3686" s="102">
        <v>2.129</v>
      </c>
      <c r="J3686" s="100" t="s">
        <v>345</v>
      </c>
      <c r="K3686" s="100" t="s">
        <v>346</v>
      </c>
      <c r="L3686" s="100" t="s">
        <v>478</v>
      </c>
    </row>
    <row r="3687" spans="1:12" hidden="1" x14ac:dyDescent="0.3">
      <c r="A3687" s="100" t="s">
        <v>5782</v>
      </c>
      <c r="B3687" s="97" t="s">
        <v>1050</v>
      </c>
      <c r="C3687" s="101" t="s">
        <v>473</v>
      </c>
      <c r="D3687" s="100" t="s">
        <v>342</v>
      </c>
      <c r="E3687" s="102" t="s">
        <v>343</v>
      </c>
      <c r="F3687" s="102" t="s">
        <v>344</v>
      </c>
      <c r="G3687" s="102" t="s">
        <v>343</v>
      </c>
      <c r="H3687" s="102" t="s">
        <v>344</v>
      </c>
      <c r="I3687" s="102" t="s">
        <v>343</v>
      </c>
      <c r="J3687" s="100" t="s">
        <v>345</v>
      </c>
      <c r="K3687" s="100" t="s">
        <v>346</v>
      </c>
      <c r="L3687" s="100" t="s">
        <v>347</v>
      </c>
    </row>
    <row r="3688" spans="1:12" hidden="1" x14ac:dyDescent="0.3">
      <c r="A3688" s="100" t="s">
        <v>5783</v>
      </c>
      <c r="B3688" s="97" t="s">
        <v>522</v>
      </c>
      <c r="C3688" s="101" t="s">
        <v>754</v>
      </c>
      <c r="D3688" s="100" t="s">
        <v>342</v>
      </c>
      <c r="E3688" s="102" t="s">
        <v>343</v>
      </c>
      <c r="F3688" s="102" t="s">
        <v>343</v>
      </c>
      <c r="G3688" s="102" t="s">
        <v>343</v>
      </c>
      <c r="H3688" s="102" t="s">
        <v>344</v>
      </c>
      <c r="I3688" s="102" t="s">
        <v>343</v>
      </c>
      <c r="J3688" s="100" t="s">
        <v>345</v>
      </c>
      <c r="K3688" s="100" t="s">
        <v>346</v>
      </c>
      <c r="L3688" s="100" t="s">
        <v>347</v>
      </c>
    </row>
    <row r="3689" spans="1:12" hidden="1" x14ac:dyDescent="0.3">
      <c r="A3689" s="100" t="s">
        <v>5784</v>
      </c>
      <c r="B3689" s="97" t="s">
        <v>527</v>
      </c>
      <c r="C3689" s="101" t="s">
        <v>466</v>
      </c>
      <c r="D3689" s="100" t="s">
        <v>351</v>
      </c>
      <c r="E3689" s="102">
        <v>1.48</v>
      </c>
      <c r="F3689" s="102">
        <v>1.82</v>
      </c>
      <c r="G3689" s="102">
        <v>1.84</v>
      </c>
      <c r="H3689" s="102">
        <v>2.39</v>
      </c>
      <c r="I3689" s="102">
        <v>1.88</v>
      </c>
      <c r="J3689" s="100" t="s">
        <v>352</v>
      </c>
      <c r="K3689" s="100" t="s">
        <v>346</v>
      </c>
      <c r="L3689" s="100" t="s">
        <v>353</v>
      </c>
    </row>
    <row r="3690" spans="1:12" hidden="1" x14ac:dyDescent="0.3">
      <c r="A3690" s="100" t="s">
        <v>5785</v>
      </c>
      <c r="B3690" s="97" t="s">
        <v>5786</v>
      </c>
      <c r="C3690" s="101" t="s">
        <v>460</v>
      </c>
      <c r="D3690" s="100" t="s">
        <v>351</v>
      </c>
      <c r="E3690" s="102">
        <v>1.79</v>
      </c>
      <c r="F3690" s="102">
        <v>1.98</v>
      </c>
      <c r="G3690" s="102">
        <v>2.12</v>
      </c>
      <c r="H3690" s="102">
        <v>2.41</v>
      </c>
      <c r="I3690" s="102">
        <v>2.08</v>
      </c>
      <c r="J3690" s="100" t="s">
        <v>352</v>
      </c>
      <c r="K3690" s="100" t="s">
        <v>346</v>
      </c>
      <c r="L3690" s="100" t="s">
        <v>353</v>
      </c>
    </row>
    <row r="3691" spans="1:12" hidden="1" x14ac:dyDescent="0.3">
      <c r="A3691" s="100" t="s">
        <v>5787</v>
      </c>
      <c r="B3691" s="97" t="s">
        <v>660</v>
      </c>
      <c r="C3691" s="101" t="s">
        <v>399</v>
      </c>
      <c r="D3691" s="100" t="s">
        <v>342</v>
      </c>
      <c r="E3691" s="102" t="s">
        <v>344</v>
      </c>
      <c r="F3691" s="102" t="s">
        <v>343</v>
      </c>
      <c r="G3691" s="102" t="s">
        <v>343</v>
      </c>
      <c r="H3691" s="102" t="s">
        <v>344</v>
      </c>
      <c r="I3691" s="102" t="s">
        <v>343</v>
      </c>
      <c r="J3691" s="100" t="s">
        <v>345</v>
      </c>
      <c r="K3691" s="100" t="s">
        <v>346</v>
      </c>
      <c r="L3691" s="100" t="s">
        <v>347</v>
      </c>
    </row>
    <row r="3692" spans="1:12" hidden="1" x14ac:dyDescent="0.3">
      <c r="A3692" s="100" t="s">
        <v>5788</v>
      </c>
      <c r="B3692" s="97" t="s">
        <v>486</v>
      </c>
      <c r="C3692" s="101" t="s">
        <v>405</v>
      </c>
      <c r="D3692" s="100" t="s">
        <v>351</v>
      </c>
      <c r="E3692" s="102" t="s">
        <v>344</v>
      </c>
      <c r="F3692" s="102" t="s">
        <v>343</v>
      </c>
      <c r="G3692" s="102" t="s">
        <v>343</v>
      </c>
      <c r="H3692" s="102" t="s">
        <v>344</v>
      </c>
      <c r="I3692" s="102" t="s">
        <v>343</v>
      </c>
      <c r="J3692" s="100" t="s">
        <v>345</v>
      </c>
      <c r="K3692" s="100" t="s">
        <v>346</v>
      </c>
      <c r="L3692" s="100" t="s">
        <v>347</v>
      </c>
    </row>
    <row r="3693" spans="1:12" hidden="1" x14ac:dyDescent="0.3">
      <c r="A3693" s="100" t="s">
        <v>5789</v>
      </c>
      <c r="B3693" s="97" t="s">
        <v>5790</v>
      </c>
      <c r="C3693" s="101" t="s">
        <v>384</v>
      </c>
      <c r="D3693" s="100" t="s">
        <v>342</v>
      </c>
      <c r="E3693" s="102" t="s">
        <v>343</v>
      </c>
      <c r="F3693" s="102" t="s">
        <v>343</v>
      </c>
      <c r="G3693" s="102" t="s">
        <v>343</v>
      </c>
      <c r="H3693" s="102" t="s">
        <v>344</v>
      </c>
      <c r="I3693" s="102" t="s">
        <v>343</v>
      </c>
      <c r="J3693" s="100" t="s">
        <v>345</v>
      </c>
      <c r="K3693" s="100" t="s">
        <v>346</v>
      </c>
      <c r="L3693" s="100" t="s">
        <v>347</v>
      </c>
    </row>
    <row r="3694" spans="1:12" hidden="1" x14ac:dyDescent="0.3">
      <c r="A3694" s="100" t="s">
        <v>5791</v>
      </c>
      <c r="B3694" s="97" t="s">
        <v>453</v>
      </c>
      <c r="C3694" s="101" t="s">
        <v>817</v>
      </c>
      <c r="D3694" s="100" t="s">
        <v>351</v>
      </c>
      <c r="E3694" s="102" t="s">
        <v>344</v>
      </c>
      <c r="F3694" s="102" t="s">
        <v>432</v>
      </c>
      <c r="G3694" s="102" t="s">
        <v>343</v>
      </c>
      <c r="H3694" s="102" t="s">
        <v>432</v>
      </c>
      <c r="I3694" s="102" t="s">
        <v>344</v>
      </c>
      <c r="J3694" s="100" t="s">
        <v>345</v>
      </c>
      <c r="K3694" s="100" t="s">
        <v>346</v>
      </c>
      <c r="L3694" s="100" t="s">
        <v>347</v>
      </c>
    </row>
    <row r="3695" spans="1:12" hidden="1" x14ac:dyDescent="0.3">
      <c r="A3695" s="100" t="s">
        <v>5792</v>
      </c>
      <c r="B3695" s="97" t="s">
        <v>5793</v>
      </c>
      <c r="C3695" s="101" t="s">
        <v>514</v>
      </c>
      <c r="D3695" s="100" t="s">
        <v>351</v>
      </c>
      <c r="E3695" s="102">
        <v>2.5550000000000002</v>
      </c>
      <c r="F3695" s="102">
        <v>2.9359999999999999</v>
      </c>
      <c r="G3695" s="102">
        <v>2.177</v>
      </c>
      <c r="H3695" s="102">
        <v>2.927</v>
      </c>
      <c r="I3695" s="102">
        <v>2.649</v>
      </c>
      <c r="J3695" s="100" t="s">
        <v>426</v>
      </c>
      <c r="K3695" s="100" t="s">
        <v>346</v>
      </c>
      <c r="L3695" s="100" t="s">
        <v>353</v>
      </c>
    </row>
    <row r="3696" spans="1:12" hidden="1" x14ac:dyDescent="0.3">
      <c r="A3696" s="100" t="s">
        <v>5794</v>
      </c>
      <c r="B3696" s="97" t="s">
        <v>912</v>
      </c>
      <c r="C3696" s="101" t="s">
        <v>350</v>
      </c>
      <c r="D3696" s="100" t="s">
        <v>351</v>
      </c>
      <c r="E3696" s="102">
        <v>1.48</v>
      </c>
      <c r="F3696" s="102">
        <v>1.82</v>
      </c>
      <c r="G3696" s="102">
        <v>1.84</v>
      </c>
      <c r="H3696" s="102">
        <v>2.39</v>
      </c>
      <c r="I3696" s="102">
        <v>1.88</v>
      </c>
      <c r="J3696" s="100" t="s">
        <v>352</v>
      </c>
      <c r="K3696" s="100" t="s">
        <v>346</v>
      </c>
      <c r="L3696" s="100" t="s">
        <v>353</v>
      </c>
    </row>
    <row r="3697" spans="1:12" hidden="1" x14ac:dyDescent="0.3">
      <c r="A3697" s="100" t="s">
        <v>5795</v>
      </c>
      <c r="B3697" s="97" t="s">
        <v>2414</v>
      </c>
      <c r="C3697" s="101" t="s">
        <v>460</v>
      </c>
      <c r="D3697" s="100" t="s">
        <v>342</v>
      </c>
      <c r="E3697" s="102">
        <v>1.48</v>
      </c>
      <c r="F3697" s="102">
        <v>1.82</v>
      </c>
      <c r="G3697" s="102">
        <v>1.84</v>
      </c>
      <c r="H3697" s="102">
        <v>2.39</v>
      </c>
      <c r="I3697" s="102">
        <v>1.88</v>
      </c>
      <c r="J3697" s="100" t="s">
        <v>352</v>
      </c>
      <c r="K3697" s="100" t="s">
        <v>346</v>
      </c>
      <c r="L3697" s="100" t="s">
        <v>353</v>
      </c>
    </row>
    <row r="3698" spans="1:12" hidden="1" x14ac:dyDescent="0.3">
      <c r="A3698" s="100" t="s">
        <v>5796</v>
      </c>
      <c r="B3698" s="97" t="s">
        <v>3832</v>
      </c>
      <c r="C3698" s="101" t="s">
        <v>356</v>
      </c>
      <c r="D3698" s="100" t="s">
        <v>342</v>
      </c>
      <c r="E3698" s="102" t="s">
        <v>432</v>
      </c>
      <c r="F3698" s="102" t="s">
        <v>432</v>
      </c>
      <c r="G3698" s="102" t="s">
        <v>344</v>
      </c>
      <c r="H3698" s="102" t="s">
        <v>432</v>
      </c>
      <c r="I3698" s="102" t="s">
        <v>344</v>
      </c>
      <c r="J3698" s="100" t="s">
        <v>345</v>
      </c>
      <c r="K3698" s="100" t="s">
        <v>346</v>
      </c>
      <c r="L3698" s="100" t="s">
        <v>347</v>
      </c>
    </row>
    <row r="3699" spans="1:12" hidden="1" x14ac:dyDescent="0.3">
      <c r="A3699" s="100" t="s">
        <v>5797</v>
      </c>
      <c r="B3699" s="97" t="s">
        <v>414</v>
      </c>
      <c r="C3699" s="101" t="s">
        <v>402</v>
      </c>
      <c r="D3699" s="100" t="s">
        <v>351</v>
      </c>
      <c r="E3699" s="102">
        <v>1.48</v>
      </c>
      <c r="F3699" s="102">
        <v>1.82</v>
      </c>
      <c r="G3699" s="102">
        <v>1.84</v>
      </c>
      <c r="H3699" s="102">
        <v>2.39</v>
      </c>
      <c r="I3699" s="102">
        <v>1.88</v>
      </c>
      <c r="J3699" s="100" t="s">
        <v>352</v>
      </c>
      <c r="K3699" s="100" t="s">
        <v>346</v>
      </c>
      <c r="L3699" s="100" t="s">
        <v>353</v>
      </c>
    </row>
    <row r="3700" spans="1:12" hidden="1" x14ac:dyDescent="0.3">
      <c r="A3700" s="100" t="s">
        <v>5798</v>
      </c>
      <c r="B3700" s="97" t="s">
        <v>375</v>
      </c>
      <c r="C3700" s="101" t="s">
        <v>528</v>
      </c>
      <c r="D3700" s="100" t="s">
        <v>351</v>
      </c>
      <c r="E3700" s="102">
        <v>1.48</v>
      </c>
      <c r="F3700" s="102">
        <v>1.82</v>
      </c>
      <c r="G3700" s="102">
        <v>1.84</v>
      </c>
      <c r="H3700" s="102">
        <v>2.39</v>
      </c>
      <c r="I3700" s="102">
        <v>1.88</v>
      </c>
      <c r="J3700" s="100" t="s">
        <v>352</v>
      </c>
      <c r="K3700" s="100" t="s">
        <v>346</v>
      </c>
      <c r="L3700" s="100" t="s">
        <v>353</v>
      </c>
    </row>
    <row r="3701" spans="1:12" hidden="1" x14ac:dyDescent="0.3">
      <c r="A3701" s="100" t="s">
        <v>5799</v>
      </c>
      <c r="B3701" s="97" t="s">
        <v>5800</v>
      </c>
      <c r="C3701" s="101" t="s">
        <v>356</v>
      </c>
      <c r="D3701" s="100" t="s">
        <v>351</v>
      </c>
      <c r="E3701" s="102" t="s">
        <v>432</v>
      </c>
      <c r="F3701" s="102" t="s">
        <v>432</v>
      </c>
      <c r="G3701" s="102" t="s">
        <v>344</v>
      </c>
      <c r="H3701" s="102" t="s">
        <v>432</v>
      </c>
      <c r="I3701" s="102" t="s">
        <v>344</v>
      </c>
      <c r="J3701" s="100" t="s">
        <v>345</v>
      </c>
      <c r="K3701" s="100" t="s">
        <v>346</v>
      </c>
      <c r="L3701" s="100" t="s">
        <v>347</v>
      </c>
    </row>
    <row r="3702" spans="1:12" hidden="1" x14ac:dyDescent="0.3">
      <c r="A3702" s="100" t="s">
        <v>5801</v>
      </c>
      <c r="B3702" s="97" t="s">
        <v>3266</v>
      </c>
      <c r="C3702" s="101" t="s">
        <v>368</v>
      </c>
      <c r="D3702" s="100" t="s">
        <v>342</v>
      </c>
      <c r="E3702" s="102" t="s">
        <v>432</v>
      </c>
      <c r="F3702" s="102" t="s">
        <v>344</v>
      </c>
      <c r="G3702" s="102" t="s">
        <v>344</v>
      </c>
      <c r="H3702" s="102" t="s">
        <v>344</v>
      </c>
      <c r="I3702" s="102" t="s">
        <v>344</v>
      </c>
      <c r="J3702" s="100" t="s">
        <v>345</v>
      </c>
      <c r="K3702" s="100" t="s">
        <v>346</v>
      </c>
      <c r="L3702" s="100" t="s">
        <v>347</v>
      </c>
    </row>
    <row r="3703" spans="1:12" hidden="1" x14ac:dyDescent="0.3">
      <c r="A3703" s="100" t="s">
        <v>5802</v>
      </c>
      <c r="B3703" s="97" t="s">
        <v>428</v>
      </c>
      <c r="C3703" s="101" t="s">
        <v>703</v>
      </c>
      <c r="D3703" s="100" t="s">
        <v>342</v>
      </c>
      <c r="E3703" s="102" t="s">
        <v>344</v>
      </c>
      <c r="F3703" s="102" t="s">
        <v>343</v>
      </c>
      <c r="G3703" s="102" t="s">
        <v>343</v>
      </c>
      <c r="H3703" s="102" t="s">
        <v>344</v>
      </c>
      <c r="I3703" s="102" t="s">
        <v>343</v>
      </c>
      <c r="J3703" s="100" t="s">
        <v>345</v>
      </c>
      <c r="K3703" s="100" t="s">
        <v>346</v>
      </c>
      <c r="L3703" s="100" t="s">
        <v>347</v>
      </c>
    </row>
    <row r="3704" spans="1:12" hidden="1" x14ac:dyDescent="0.3">
      <c r="A3704" s="100" t="s">
        <v>5803</v>
      </c>
      <c r="B3704" s="97" t="s">
        <v>5804</v>
      </c>
      <c r="C3704" s="101" t="s">
        <v>514</v>
      </c>
      <c r="D3704" s="100" t="s">
        <v>363</v>
      </c>
      <c r="E3704" s="102" t="s">
        <v>343</v>
      </c>
      <c r="F3704" s="102" t="s">
        <v>343</v>
      </c>
      <c r="G3704" s="102" t="s">
        <v>343</v>
      </c>
      <c r="H3704" s="102" t="s">
        <v>344</v>
      </c>
      <c r="I3704" s="102" t="s">
        <v>343</v>
      </c>
      <c r="J3704" s="100" t="s">
        <v>484</v>
      </c>
      <c r="K3704" s="100" t="s">
        <v>346</v>
      </c>
      <c r="L3704" s="100" t="s">
        <v>347</v>
      </c>
    </row>
    <row r="3705" spans="1:12" hidden="1" x14ac:dyDescent="0.3">
      <c r="A3705" s="100" t="s">
        <v>5805</v>
      </c>
      <c r="B3705" s="97" t="s">
        <v>896</v>
      </c>
      <c r="C3705" s="101" t="s">
        <v>736</v>
      </c>
      <c r="D3705" s="100" t="s">
        <v>342</v>
      </c>
      <c r="E3705" s="102" t="s">
        <v>344</v>
      </c>
      <c r="F3705" s="102" t="s">
        <v>343</v>
      </c>
      <c r="G3705" s="102" t="s">
        <v>343</v>
      </c>
      <c r="H3705" s="102" t="s">
        <v>344</v>
      </c>
      <c r="I3705" s="102" t="s">
        <v>343</v>
      </c>
      <c r="J3705" s="100" t="s">
        <v>345</v>
      </c>
      <c r="K3705" s="100" t="s">
        <v>346</v>
      </c>
      <c r="L3705" s="100" t="s">
        <v>347</v>
      </c>
    </row>
    <row r="3706" spans="1:12" hidden="1" x14ac:dyDescent="0.3">
      <c r="A3706" s="100" t="s">
        <v>5806</v>
      </c>
      <c r="B3706" s="97" t="s">
        <v>5807</v>
      </c>
      <c r="C3706" s="101" t="s">
        <v>384</v>
      </c>
      <c r="D3706" s="100" t="s">
        <v>351</v>
      </c>
      <c r="E3706" s="102" t="s">
        <v>364</v>
      </c>
      <c r="F3706" s="102" t="s">
        <v>364</v>
      </c>
      <c r="G3706" s="102" t="s">
        <v>364</v>
      </c>
      <c r="H3706" s="102" t="s">
        <v>364</v>
      </c>
      <c r="I3706" s="102" t="s">
        <v>364</v>
      </c>
      <c r="J3706" s="100" t="s">
        <v>345</v>
      </c>
      <c r="K3706" s="100" t="s">
        <v>346</v>
      </c>
      <c r="L3706" s="100" t="s">
        <v>347</v>
      </c>
    </row>
    <row r="3707" spans="1:12" hidden="1" x14ac:dyDescent="0.3">
      <c r="A3707" s="100" t="s">
        <v>5808</v>
      </c>
      <c r="B3707" s="97" t="s">
        <v>2291</v>
      </c>
      <c r="C3707" s="101" t="s">
        <v>418</v>
      </c>
      <c r="D3707" s="100" t="s">
        <v>351</v>
      </c>
      <c r="E3707" s="102">
        <v>1.94</v>
      </c>
      <c r="F3707" s="102">
        <v>2.1</v>
      </c>
      <c r="G3707" s="102">
        <v>2.19</v>
      </c>
      <c r="H3707" s="102">
        <v>2.44</v>
      </c>
      <c r="I3707" s="102">
        <v>2.17</v>
      </c>
      <c r="J3707" s="100" t="s">
        <v>352</v>
      </c>
      <c r="K3707" s="100" t="s">
        <v>346</v>
      </c>
      <c r="L3707" s="100" t="s">
        <v>353</v>
      </c>
    </row>
    <row r="3708" spans="1:12" hidden="1" x14ac:dyDescent="0.3">
      <c r="A3708" s="100" t="s">
        <v>5809</v>
      </c>
      <c r="B3708" s="97" t="s">
        <v>3780</v>
      </c>
      <c r="C3708" s="101" t="s">
        <v>356</v>
      </c>
      <c r="D3708" s="100" t="s">
        <v>351</v>
      </c>
      <c r="E3708" s="102">
        <v>1.89</v>
      </c>
      <c r="F3708" s="102">
        <v>1.93</v>
      </c>
      <c r="G3708" s="102">
        <v>2.13</v>
      </c>
      <c r="H3708" s="102">
        <v>2.4300000000000002</v>
      </c>
      <c r="I3708" s="102">
        <v>2.09</v>
      </c>
      <c r="J3708" s="100" t="s">
        <v>352</v>
      </c>
      <c r="K3708" s="100" t="s">
        <v>346</v>
      </c>
      <c r="L3708" s="100" t="s">
        <v>353</v>
      </c>
    </row>
    <row r="3709" spans="1:12" hidden="1" x14ac:dyDescent="0.3">
      <c r="A3709" s="100" t="s">
        <v>5810</v>
      </c>
      <c r="B3709" s="97" t="s">
        <v>2563</v>
      </c>
      <c r="C3709" s="101" t="s">
        <v>418</v>
      </c>
      <c r="D3709" s="100" t="s">
        <v>351</v>
      </c>
      <c r="E3709" s="102">
        <v>1.55</v>
      </c>
      <c r="F3709" s="102">
        <v>1.85</v>
      </c>
      <c r="G3709" s="102">
        <v>2.12</v>
      </c>
      <c r="H3709" s="102">
        <v>2.19</v>
      </c>
      <c r="I3709" s="102">
        <v>1.92</v>
      </c>
      <c r="J3709" s="100" t="s">
        <v>352</v>
      </c>
      <c r="K3709" s="100" t="s">
        <v>346</v>
      </c>
      <c r="L3709" s="100" t="s">
        <v>353</v>
      </c>
    </row>
    <row r="3710" spans="1:12" hidden="1" x14ac:dyDescent="0.3">
      <c r="A3710" s="100" t="s">
        <v>5811</v>
      </c>
      <c r="B3710" s="97" t="s">
        <v>1059</v>
      </c>
      <c r="C3710" s="101" t="s">
        <v>812</v>
      </c>
      <c r="D3710" s="100" t="s">
        <v>803</v>
      </c>
      <c r="E3710" s="102" t="s">
        <v>344</v>
      </c>
      <c r="F3710" s="102" t="s">
        <v>432</v>
      </c>
      <c r="G3710" s="102" t="s">
        <v>343</v>
      </c>
      <c r="H3710" s="102" t="s">
        <v>432</v>
      </c>
      <c r="I3710" s="102" t="s">
        <v>344</v>
      </c>
      <c r="J3710" s="100" t="s">
        <v>345</v>
      </c>
      <c r="K3710" s="100" t="s">
        <v>346</v>
      </c>
      <c r="L3710" s="100" t="s">
        <v>347</v>
      </c>
    </row>
    <row r="3711" spans="1:12" hidden="1" x14ac:dyDescent="0.3">
      <c r="A3711" s="100" t="s">
        <v>5812</v>
      </c>
      <c r="B3711" s="97" t="s">
        <v>688</v>
      </c>
      <c r="C3711" s="101" t="s">
        <v>396</v>
      </c>
      <c r="D3711" s="100" t="s">
        <v>342</v>
      </c>
      <c r="E3711" s="102" t="s">
        <v>344</v>
      </c>
      <c r="F3711" s="102" t="s">
        <v>343</v>
      </c>
      <c r="G3711" s="102" t="s">
        <v>343</v>
      </c>
      <c r="H3711" s="102" t="s">
        <v>344</v>
      </c>
      <c r="I3711" s="102" t="s">
        <v>343</v>
      </c>
      <c r="J3711" s="100" t="s">
        <v>345</v>
      </c>
      <c r="K3711" s="100" t="s">
        <v>346</v>
      </c>
      <c r="L3711" s="100" t="s">
        <v>347</v>
      </c>
    </row>
    <row r="3712" spans="1:12" hidden="1" x14ac:dyDescent="0.3">
      <c r="A3712" s="100" t="s">
        <v>5813</v>
      </c>
      <c r="B3712" s="97" t="s">
        <v>1263</v>
      </c>
      <c r="C3712" s="101" t="s">
        <v>1552</v>
      </c>
      <c r="D3712" s="100" t="s">
        <v>342</v>
      </c>
      <c r="E3712" s="102">
        <v>1.57</v>
      </c>
      <c r="F3712" s="102">
        <v>1.64</v>
      </c>
      <c r="G3712" s="102">
        <v>1.84</v>
      </c>
      <c r="H3712" s="102">
        <v>2.29</v>
      </c>
      <c r="I3712" s="102">
        <v>1.83</v>
      </c>
      <c r="J3712" s="100" t="s">
        <v>352</v>
      </c>
      <c r="K3712" s="100" t="s">
        <v>346</v>
      </c>
      <c r="L3712" s="100" t="s">
        <v>353</v>
      </c>
    </row>
    <row r="3713" spans="1:12" hidden="1" x14ac:dyDescent="0.3">
      <c r="A3713" s="100" t="s">
        <v>5814</v>
      </c>
      <c r="B3713" s="97" t="s">
        <v>568</v>
      </c>
      <c r="C3713" s="101" t="s">
        <v>575</v>
      </c>
      <c r="D3713" s="100" t="s">
        <v>342</v>
      </c>
      <c r="E3713" s="102" t="s">
        <v>343</v>
      </c>
      <c r="F3713" s="102" t="s">
        <v>343</v>
      </c>
      <c r="G3713" s="102" t="s">
        <v>343</v>
      </c>
      <c r="H3713" s="102" t="s">
        <v>344</v>
      </c>
      <c r="I3713" s="102" t="s">
        <v>343</v>
      </c>
      <c r="J3713" s="100" t="s">
        <v>345</v>
      </c>
      <c r="K3713" s="100" t="s">
        <v>346</v>
      </c>
      <c r="L3713" s="100" t="s">
        <v>347</v>
      </c>
    </row>
    <row r="3714" spans="1:12" hidden="1" x14ac:dyDescent="0.3">
      <c r="A3714" s="100" t="s">
        <v>5815</v>
      </c>
      <c r="B3714" s="97" t="s">
        <v>5816</v>
      </c>
      <c r="C3714" s="101" t="s">
        <v>473</v>
      </c>
      <c r="D3714" s="100" t="s">
        <v>351</v>
      </c>
      <c r="E3714" s="102">
        <v>1.48</v>
      </c>
      <c r="F3714" s="102">
        <v>1.82</v>
      </c>
      <c r="G3714" s="102">
        <v>1.84</v>
      </c>
      <c r="H3714" s="102">
        <v>2.39</v>
      </c>
      <c r="I3714" s="102">
        <v>1.88</v>
      </c>
      <c r="J3714" s="100" t="s">
        <v>352</v>
      </c>
      <c r="K3714" s="100" t="s">
        <v>346</v>
      </c>
      <c r="L3714" s="100" t="s">
        <v>353</v>
      </c>
    </row>
    <row r="3715" spans="1:12" hidden="1" x14ac:dyDescent="0.3">
      <c r="A3715" s="100" t="s">
        <v>5817</v>
      </c>
      <c r="B3715" s="97" t="s">
        <v>5818</v>
      </c>
      <c r="C3715" s="101" t="s">
        <v>514</v>
      </c>
      <c r="D3715" s="100" t="s">
        <v>351</v>
      </c>
      <c r="E3715" s="102">
        <v>2.0099999999999998</v>
      </c>
      <c r="F3715" s="102">
        <v>2.0099999999999998</v>
      </c>
      <c r="G3715" s="102">
        <v>2.5750000000000002</v>
      </c>
      <c r="H3715" s="102">
        <v>2.0099999999999998</v>
      </c>
      <c r="I3715" s="102">
        <v>2.1509999999999998</v>
      </c>
      <c r="J3715" s="100" t="s">
        <v>621</v>
      </c>
      <c r="K3715" s="100" t="s">
        <v>346</v>
      </c>
      <c r="L3715" s="100" t="s">
        <v>478</v>
      </c>
    </row>
    <row r="3716" spans="1:12" hidden="1" x14ac:dyDescent="0.3">
      <c r="A3716" s="100" t="s">
        <v>5819</v>
      </c>
      <c r="B3716" s="97" t="s">
        <v>5820</v>
      </c>
      <c r="C3716" s="101" t="s">
        <v>644</v>
      </c>
      <c r="D3716" s="100" t="s">
        <v>351</v>
      </c>
      <c r="E3716" s="102">
        <v>1.36</v>
      </c>
      <c r="F3716" s="102">
        <v>1.64</v>
      </c>
      <c r="G3716" s="102">
        <v>1.87</v>
      </c>
      <c r="H3716" s="102">
        <v>2.21</v>
      </c>
      <c r="I3716" s="102">
        <v>1.77</v>
      </c>
      <c r="J3716" s="100" t="s">
        <v>352</v>
      </c>
      <c r="K3716" s="100" t="s">
        <v>346</v>
      </c>
      <c r="L3716" s="100" t="s">
        <v>353</v>
      </c>
    </row>
    <row r="3717" spans="1:12" hidden="1" x14ac:dyDescent="0.3">
      <c r="A3717" s="100" t="s">
        <v>5821</v>
      </c>
      <c r="B3717" s="97" t="s">
        <v>845</v>
      </c>
      <c r="C3717" s="101" t="s">
        <v>496</v>
      </c>
      <c r="D3717" s="100" t="s">
        <v>351</v>
      </c>
      <c r="E3717" s="102">
        <v>1.54</v>
      </c>
      <c r="F3717" s="102">
        <v>1.62</v>
      </c>
      <c r="G3717" s="102">
        <v>1.82</v>
      </c>
      <c r="H3717" s="102">
        <v>2.2799999999999998</v>
      </c>
      <c r="I3717" s="102">
        <v>1.82</v>
      </c>
      <c r="J3717" s="100" t="s">
        <v>352</v>
      </c>
      <c r="K3717" s="100" t="s">
        <v>346</v>
      </c>
      <c r="L3717" s="100" t="s">
        <v>353</v>
      </c>
    </row>
    <row r="3718" spans="1:12" hidden="1" x14ac:dyDescent="0.3">
      <c r="A3718" s="100" t="s">
        <v>5822</v>
      </c>
      <c r="B3718" s="97" t="s">
        <v>370</v>
      </c>
      <c r="C3718" s="101" t="s">
        <v>1552</v>
      </c>
      <c r="D3718" s="100" t="s">
        <v>351</v>
      </c>
      <c r="E3718" s="102">
        <v>1.36</v>
      </c>
      <c r="F3718" s="102">
        <v>1.77</v>
      </c>
      <c r="G3718" s="102">
        <v>2.09</v>
      </c>
      <c r="H3718" s="102">
        <v>2.2599999999999998</v>
      </c>
      <c r="I3718" s="102">
        <v>1.87</v>
      </c>
      <c r="J3718" s="100" t="s">
        <v>352</v>
      </c>
      <c r="K3718" s="100" t="s">
        <v>346</v>
      </c>
      <c r="L3718" s="100" t="s">
        <v>353</v>
      </c>
    </row>
    <row r="3719" spans="1:12" hidden="1" x14ac:dyDescent="0.3">
      <c r="A3719" s="100" t="s">
        <v>5823</v>
      </c>
      <c r="B3719" s="97" t="s">
        <v>650</v>
      </c>
      <c r="C3719" s="101" t="s">
        <v>791</v>
      </c>
      <c r="D3719" s="100" t="s">
        <v>351</v>
      </c>
      <c r="E3719" s="102" t="s">
        <v>343</v>
      </c>
      <c r="F3719" s="102" t="s">
        <v>343</v>
      </c>
      <c r="G3719" s="102" t="s">
        <v>343</v>
      </c>
      <c r="H3719" s="102" t="s">
        <v>344</v>
      </c>
      <c r="I3719" s="102" t="s">
        <v>343</v>
      </c>
      <c r="J3719" s="100" t="s">
        <v>345</v>
      </c>
      <c r="K3719" s="100" t="s">
        <v>346</v>
      </c>
      <c r="L3719" s="100" t="s">
        <v>347</v>
      </c>
    </row>
    <row r="3720" spans="1:12" hidden="1" x14ac:dyDescent="0.3">
      <c r="A3720" s="100" t="s">
        <v>5824</v>
      </c>
      <c r="B3720" s="97" t="s">
        <v>5825</v>
      </c>
      <c r="C3720" s="101" t="s">
        <v>460</v>
      </c>
      <c r="D3720" s="100" t="s">
        <v>342</v>
      </c>
      <c r="E3720" s="102">
        <v>1.62</v>
      </c>
      <c r="F3720" s="102">
        <v>1.68</v>
      </c>
      <c r="G3720" s="102">
        <v>1.89</v>
      </c>
      <c r="H3720" s="102">
        <v>2.31</v>
      </c>
      <c r="I3720" s="102">
        <v>1.87</v>
      </c>
      <c r="J3720" s="100" t="s">
        <v>352</v>
      </c>
      <c r="K3720" s="100" t="s">
        <v>346</v>
      </c>
      <c r="L3720" s="100" t="s">
        <v>353</v>
      </c>
    </row>
    <row r="3721" spans="1:12" hidden="1" x14ac:dyDescent="0.3">
      <c r="A3721" s="100" t="s">
        <v>5826</v>
      </c>
      <c r="B3721" s="97" t="s">
        <v>486</v>
      </c>
      <c r="C3721" s="101" t="s">
        <v>736</v>
      </c>
      <c r="D3721" s="100" t="s">
        <v>351</v>
      </c>
      <c r="E3721" s="102" t="s">
        <v>344</v>
      </c>
      <c r="F3721" s="102" t="s">
        <v>343</v>
      </c>
      <c r="G3721" s="102" t="s">
        <v>343</v>
      </c>
      <c r="H3721" s="102" t="s">
        <v>344</v>
      </c>
      <c r="I3721" s="102" t="s">
        <v>343</v>
      </c>
      <c r="J3721" s="100" t="s">
        <v>345</v>
      </c>
      <c r="K3721" s="100" t="s">
        <v>346</v>
      </c>
      <c r="L3721" s="100" t="s">
        <v>347</v>
      </c>
    </row>
    <row r="3722" spans="1:12" hidden="1" x14ac:dyDescent="0.3">
      <c r="A3722" s="100" t="s">
        <v>5827</v>
      </c>
      <c r="B3722" s="97" t="s">
        <v>404</v>
      </c>
      <c r="C3722" s="101" t="s">
        <v>528</v>
      </c>
      <c r="D3722" s="100" t="s">
        <v>351</v>
      </c>
      <c r="E3722" s="102" t="s">
        <v>343</v>
      </c>
      <c r="F3722" s="102" t="s">
        <v>344</v>
      </c>
      <c r="G3722" s="102" t="s">
        <v>343</v>
      </c>
      <c r="H3722" s="102" t="s">
        <v>344</v>
      </c>
      <c r="I3722" s="102" t="s">
        <v>343</v>
      </c>
      <c r="J3722" s="100" t="s">
        <v>345</v>
      </c>
      <c r="K3722" s="100" t="s">
        <v>346</v>
      </c>
      <c r="L3722" s="100" t="s">
        <v>347</v>
      </c>
    </row>
    <row r="3723" spans="1:12" hidden="1" x14ac:dyDescent="0.3">
      <c r="A3723" s="100" t="s">
        <v>5828</v>
      </c>
      <c r="B3723" s="97" t="s">
        <v>437</v>
      </c>
      <c r="C3723" s="101" t="s">
        <v>533</v>
      </c>
      <c r="D3723" s="100" t="s">
        <v>351</v>
      </c>
      <c r="E3723" s="102" t="s">
        <v>344</v>
      </c>
      <c r="F3723" s="102" t="s">
        <v>432</v>
      </c>
      <c r="G3723" s="102" t="s">
        <v>343</v>
      </c>
      <c r="H3723" s="102" t="s">
        <v>432</v>
      </c>
      <c r="I3723" s="102" t="s">
        <v>344</v>
      </c>
      <c r="J3723" s="100" t="s">
        <v>345</v>
      </c>
      <c r="K3723" s="100" t="s">
        <v>346</v>
      </c>
      <c r="L3723" s="100" t="s">
        <v>347</v>
      </c>
    </row>
    <row r="3724" spans="1:12" hidden="1" x14ac:dyDescent="0.3">
      <c r="A3724" s="100" t="s">
        <v>5829</v>
      </c>
      <c r="B3724" s="97" t="s">
        <v>5830</v>
      </c>
      <c r="C3724" s="101" t="s">
        <v>368</v>
      </c>
      <c r="D3724" s="100" t="s">
        <v>351</v>
      </c>
      <c r="E3724" s="102" t="s">
        <v>432</v>
      </c>
      <c r="F3724" s="102" t="s">
        <v>344</v>
      </c>
      <c r="G3724" s="102" t="s">
        <v>343</v>
      </c>
      <c r="H3724" s="102" t="s">
        <v>344</v>
      </c>
      <c r="I3724" s="102" t="s">
        <v>344</v>
      </c>
      <c r="J3724" s="100" t="s">
        <v>345</v>
      </c>
      <c r="K3724" s="100" t="s">
        <v>346</v>
      </c>
      <c r="L3724" s="100" t="s">
        <v>347</v>
      </c>
    </row>
    <row r="3725" spans="1:12" hidden="1" x14ac:dyDescent="0.3">
      <c r="A3725" s="100" t="s">
        <v>5831</v>
      </c>
      <c r="B3725" s="97" t="s">
        <v>5832</v>
      </c>
      <c r="C3725" s="101" t="s">
        <v>356</v>
      </c>
      <c r="D3725" s="100" t="s">
        <v>342</v>
      </c>
      <c r="E3725" s="102">
        <v>1.57</v>
      </c>
      <c r="F3725" s="102">
        <v>2.0299999999999998</v>
      </c>
      <c r="G3725" s="102">
        <v>2.1</v>
      </c>
      <c r="H3725" s="102">
        <v>2.48</v>
      </c>
      <c r="I3725" s="102">
        <v>2.04</v>
      </c>
      <c r="J3725" s="100" t="s">
        <v>352</v>
      </c>
      <c r="K3725" s="100" t="s">
        <v>346</v>
      </c>
      <c r="L3725" s="100" t="s">
        <v>353</v>
      </c>
    </row>
    <row r="3726" spans="1:12" hidden="1" x14ac:dyDescent="0.3">
      <c r="A3726" s="100" t="s">
        <v>5833</v>
      </c>
      <c r="B3726" s="97" t="s">
        <v>634</v>
      </c>
      <c r="C3726" s="101" t="s">
        <v>726</v>
      </c>
      <c r="D3726" s="100" t="s">
        <v>351</v>
      </c>
      <c r="E3726" s="102" t="s">
        <v>344</v>
      </c>
      <c r="F3726" s="102" t="s">
        <v>343</v>
      </c>
      <c r="G3726" s="102" t="s">
        <v>343</v>
      </c>
      <c r="H3726" s="102" t="s">
        <v>344</v>
      </c>
      <c r="I3726" s="102" t="s">
        <v>343</v>
      </c>
      <c r="J3726" s="100" t="s">
        <v>345</v>
      </c>
      <c r="K3726" s="100" t="s">
        <v>346</v>
      </c>
      <c r="L3726" s="100" t="s">
        <v>347</v>
      </c>
    </row>
    <row r="3727" spans="1:12" hidden="1" x14ac:dyDescent="0.3">
      <c r="A3727" s="100" t="s">
        <v>5834</v>
      </c>
      <c r="B3727" s="97" t="s">
        <v>570</v>
      </c>
      <c r="C3727" s="101" t="s">
        <v>473</v>
      </c>
      <c r="D3727" s="100" t="s">
        <v>342</v>
      </c>
      <c r="E3727" s="102">
        <v>1.44</v>
      </c>
      <c r="F3727" s="102">
        <v>1.77</v>
      </c>
      <c r="G3727" s="102">
        <v>2.04</v>
      </c>
      <c r="H3727" s="102">
        <v>2.14</v>
      </c>
      <c r="I3727" s="102">
        <v>1.85</v>
      </c>
      <c r="J3727" s="100" t="s">
        <v>352</v>
      </c>
      <c r="K3727" s="100" t="s">
        <v>346</v>
      </c>
      <c r="L3727" s="100" t="s">
        <v>353</v>
      </c>
    </row>
    <row r="3728" spans="1:12" hidden="1" x14ac:dyDescent="0.3">
      <c r="A3728" s="100" t="s">
        <v>5835</v>
      </c>
      <c r="B3728" s="97" t="s">
        <v>2955</v>
      </c>
      <c r="C3728" s="101" t="s">
        <v>514</v>
      </c>
      <c r="D3728" s="100" t="s">
        <v>351</v>
      </c>
      <c r="E3728" s="102">
        <v>2.331</v>
      </c>
      <c r="F3728" s="102">
        <v>2.2200000000000002</v>
      </c>
      <c r="G3728" s="102">
        <v>2.0870000000000002</v>
      </c>
      <c r="H3728" s="102">
        <v>2.36</v>
      </c>
      <c r="I3728" s="102">
        <v>2.25</v>
      </c>
      <c r="J3728" s="100" t="s">
        <v>435</v>
      </c>
      <c r="K3728" s="100" t="s">
        <v>346</v>
      </c>
      <c r="L3728" s="100" t="s">
        <v>353</v>
      </c>
    </row>
    <row r="3729" spans="1:12" hidden="1" x14ac:dyDescent="0.3">
      <c r="A3729" s="100" t="s">
        <v>5836</v>
      </c>
      <c r="B3729" s="97" t="s">
        <v>981</v>
      </c>
      <c r="C3729" s="101" t="s">
        <v>418</v>
      </c>
      <c r="D3729" s="100" t="s">
        <v>351</v>
      </c>
      <c r="E3729" s="102">
        <v>1.35</v>
      </c>
      <c r="F3729" s="102">
        <v>1.75</v>
      </c>
      <c r="G3729" s="102">
        <v>1.82</v>
      </c>
      <c r="H3729" s="102">
        <v>2.1800000000000002</v>
      </c>
      <c r="I3729" s="102">
        <v>1.77</v>
      </c>
      <c r="J3729" s="100" t="s">
        <v>352</v>
      </c>
      <c r="K3729" s="100" t="s">
        <v>346</v>
      </c>
      <c r="L3729" s="100" t="s">
        <v>353</v>
      </c>
    </row>
    <row r="3730" spans="1:12" hidden="1" x14ac:dyDescent="0.3">
      <c r="A3730" s="100" t="s">
        <v>5837</v>
      </c>
      <c r="B3730" s="97" t="s">
        <v>5838</v>
      </c>
      <c r="C3730" s="101" t="s">
        <v>356</v>
      </c>
      <c r="D3730" s="100" t="s">
        <v>363</v>
      </c>
      <c r="E3730" s="102" t="s">
        <v>364</v>
      </c>
      <c r="F3730" s="102" t="s">
        <v>364</v>
      </c>
      <c r="G3730" s="102" t="s">
        <v>364</v>
      </c>
      <c r="H3730" s="102" t="s">
        <v>364</v>
      </c>
      <c r="I3730" s="102" t="s">
        <v>364</v>
      </c>
      <c r="J3730" s="100" t="s">
        <v>365</v>
      </c>
      <c r="K3730" s="100" t="s">
        <v>346</v>
      </c>
      <c r="L3730" s="100" t="s">
        <v>347</v>
      </c>
    </row>
    <row r="3731" spans="1:12" hidden="1" x14ac:dyDescent="0.3">
      <c r="A3731" s="100" t="s">
        <v>5839</v>
      </c>
      <c r="B3731" s="97" t="s">
        <v>2740</v>
      </c>
      <c r="C3731" s="101" t="s">
        <v>514</v>
      </c>
      <c r="D3731" s="100" t="s">
        <v>342</v>
      </c>
      <c r="E3731" s="102" t="s">
        <v>343</v>
      </c>
      <c r="F3731" s="102" t="s">
        <v>432</v>
      </c>
      <c r="G3731" s="102" t="s">
        <v>343</v>
      </c>
      <c r="H3731" s="102" t="s">
        <v>344</v>
      </c>
      <c r="I3731" s="102" t="s">
        <v>343</v>
      </c>
      <c r="J3731" s="100" t="s">
        <v>484</v>
      </c>
      <c r="K3731" s="100" t="s">
        <v>346</v>
      </c>
      <c r="L3731" s="100" t="s">
        <v>347</v>
      </c>
    </row>
    <row r="3732" spans="1:12" hidden="1" x14ac:dyDescent="0.3">
      <c r="A3732" s="100" t="s">
        <v>5840</v>
      </c>
      <c r="B3732" s="97" t="s">
        <v>5841</v>
      </c>
      <c r="C3732" s="101" t="s">
        <v>384</v>
      </c>
      <c r="D3732" s="100" t="s">
        <v>351</v>
      </c>
      <c r="E3732" s="102" t="s">
        <v>344</v>
      </c>
      <c r="F3732" s="102" t="s">
        <v>344</v>
      </c>
      <c r="G3732" s="102" t="s">
        <v>432</v>
      </c>
      <c r="H3732" s="102" t="s">
        <v>344</v>
      </c>
      <c r="I3732" s="102" t="s">
        <v>344</v>
      </c>
      <c r="J3732" s="100" t="s">
        <v>345</v>
      </c>
      <c r="K3732" s="100" t="s">
        <v>346</v>
      </c>
      <c r="L3732" s="100" t="s">
        <v>347</v>
      </c>
    </row>
    <row r="3733" spans="1:12" hidden="1" x14ac:dyDescent="0.3">
      <c r="A3733" s="100" t="s">
        <v>5842</v>
      </c>
      <c r="B3733" s="97" t="s">
        <v>5843</v>
      </c>
      <c r="C3733" s="101" t="s">
        <v>384</v>
      </c>
      <c r="D3733" s="100" t="s">
        <v>363</v>
      </c>
      <c r="E3733" s="102" t="s">
        <v>364</v>
      </c>
      <c r="F3733" s="102" t="s">
        <v>364</v>
      </c>
      <c r="G3733" s="102" t="s">
        <v>364</v>
      </c>
      <c r="H3733" s="102" t="s">
        <v>364</v>
      </c>
      <c r="I3733" s="102" t="s">
        <v>364</v>
      </c>
      <c r="J3733" s="100" t="s">
        <v>345</v>
      </c>
      <c r="K3733" s="100" t="s">
        <v>346</v>
      </c>
      <c r="L3733" s="100" t="s">
        <v>347</v>
      </c>
    </row>
    <row r="3734" spans="1:12" hidden="1" x14ac:dyDescent="0.3">
      <c r="A3734" s="100" t="s">
        <v>5844</v>
      </c>
      <c r="B3734" s="97" t="s">
        <v>1561</v>
      </c>
      <c r="C3734" s="101" t="s">
        <v>759</v>
      </c>
      <c r="D3734" s="100" t="s">
        <v>342</v>
      </c>
      <c r="E3734" s="102" t="s">
        <v>343</v>
      </c>
      <c r="F3734" s="102" t="s">
        <v>432</v>
      </c>
      <c r="G3734" s="102" t="s">
        <v>343</v>
      </c>
      <c r="H3734" s="102" t="s">
        <v>344</v>
      </c>
      <c r="I3734" s="102" t="s">
        <v>343</v>
      </c>
      <c r="J3734" s="100" t="s">
        <v>484</v>
      </c>
      <c r="K3734" s="100" t="s">
        <v>346</v>
      </c>
      <c r="L3734" s="100" t="s">
        <v>347</v>
      </c>
    </row>
    <row r="3735" spans="1:12" hidden="1" x14ac:dyDescent="0.3">
      <c r="A3735" s="100" t="s">
        <v>5845</v>
      </c>
      <c r="B3735" s="97" t="s">
        <v>765</v>
      </c>
      <c r="C3735" s="101" t="s">
        <v>378</v>
      </c>
      <c r="D3735" s="100" t="s">
        <v>342</v>
      </c>
      <c r="E3735" s="102" t="s">
        <v>343</v>
      </c>
      <c r="F3735" s="102" t="s">
        <v>343</v>
      </c>
      <c r="G3735" s="102" t="s">
        <v>343</v>
      </c>
      <c r="H3735" s="102" t="s">
        <v>344</v>
      </c>
      <c r="I3735" s="102" t="s">
        <v>343</v>
      </c>
      <c r="J3735" s="100" t="s">
        <v>345</v>
      </c>
      <c r="K3735" s="100" t="s">
        <v>346</v>
      </c>
      <c r="L3735" s="100" t="s">
        <v>347</v>
      </c>
    </row>
    <row r="3736" spans="1:12" hidden="1" x14ac:dyDescent="0.3">
      <c r="A3736" s="100" t="s">
        <v>5846</v>
      </c>
      <c r="B3736" s="97" t="s">
        <v>5847</v>
      </c>
      <c r="C3736" s="101" t="s">
        <v>658</v>
      </c>
      <c r="D3736" s="100" t="s">
        <v>351</v>
      </c>
      <c r="E3736" s="102" t="s">
        <v>432</v>
      </c>
      <c r="F3736" s="102">
        <v>2.6</v>
      </c>
      <c r="G3736" s="102">
        <v>2.6</v>
      </c>
      <c r="H3736" s="102" t="s">
        <v>432</v>
      </c>
      <c r="I3736" s="102">
        <v>2.6</v>
      </c>
      <c r="J3736" s="100" t="s">
        <v>345</v>
      </c>
      <c r="K3736" s="100" t="s">
        <v>346</v>
      </c>
      <c r="L3736" s="100" t="s">
        <v>357</v>
      </c>
    </row>
    <row r="3737" spans="1:12" hidden="1" x14ac:dyDescent="0.3">
      <c r="A3737" s="100" t="s">
        <v>5848</v>
      </c>
      <c r="B3737" s="97" t="s">
        <v>3175</v>
      </c>
      <c r="C3737" s="101" t="s">
        <v>644</v>
      </c>
      <c r="D3737" s="100" t="s">
        <v>351</v>
      </c>
      <c r="E3737" s="102">
        <v>1.36</v>
      </c>
      <c r="F3737" s="102">
        <v>1.86</v>
      </c>
      <c r="G3737" s="102">
        <v>1.8</v>
      </c>
      <c r="H3737" s="102">
        <v>2.2999999999999998</v>
      </c>
      <c r="I3737" s="102">
        <v>1.83</v>
      </c>
      <c r="J3737" s="100" t="s">
        <v>352</v>
      </c>
      <c r="K3737" s="100" t="s">
        <v>346</v>
      </c>
      <c r="L3737" s="100" t="s">
        <v>353</v>
      </c>
    </row>
    <row r="3738" spans="1:12" hidden="1" x14ac:dyDescent="0.3">
      <c r="A3738" s="100" t="s">
        <v>5849</v>
      </c>
      <c r="B3738" s="97" t="s">
        <v>398</v>
      </c>
      <c r="C3738" s="101" t="s">
        <v>405</v>
      </c>
      <c r="D3738" s="100" t="s">
        <v>351</v>
      </c>
      <c r="E3738" s="102" t="s">
        <v>344</v>
      </c>
      <c r="F3738" s="102" t="s">
        <v>343</v>
      </c>
      <c r="G3738" s="102" t="s">
        <v>343</v>
      </c>
      <c r="H3738" s="102" t="s">
        <v>344</v>
      </c>
      <c r="I3738" s="102" t="s">
        <v>343</v>
      </c>
      <c r="J3738" s="100" t="s">
        <v>345</v>
      </c>
      <c r="K3738" s="100" t="s">
        <v>346</v>
      </c>
      <c r="L3738" s="100" t="s">
        <v>347</v>
      </c>
    </row>
    <row r="3739" spans="1:12" hidden="1" x14ac:dyDescent="0.3">
      <c r="A3739" s="100" t="s">
        <v>5850</v>
      </c>
      <c r="B3739" s="97" t="s">
        <v>5851</v>
      </c>
      <c r="C3739" s="101" t="s">
        <v>460</v>
      </c>
      <c r="D3739" s="100" t="s">
        <v>342</v>
      </c>
      <c r="E3739" s="102">
        <v>1.51</v>
      </c>
      <c r="F3739" s="102">
        <v>1.84</v>
      </c>
      <c r="G3739" s="102" t="s">
        <v>344</v>
      </c>
      <c r="H3739" s="102">
        <v>2.41</v>
      </c>
      <c r="I3739" s="102">
        <v>1.94</v>
      </c>
      <c r="J3739" s="100" t="s">
        <v>352</v>
      </c>
      <c r="K3739" s="100" t="s">
        <v>346</v>
      </c>
      <c r="L3739" s="100" t="s">
        <v>353</v>
      </c>
    </row>
    <row r="3740" spans="1:12" hidden="1" x14ac:dyDescent="0.3">
      <c r="A3740" s="100" t="s">
        <v>5852</v>
      </c>
      <c r="B3740" s="97" t="s">
        <v>3973</v>
      </c>
      <c r="C3740" s="101" t="s">
        <v>360</v>
      </c>
      <c r="D3740" s="100" t="s">
        <v>342</v>
      </c>
      <c r="E3740" s="102">
        <v>1.52</v>
      </c>
      <c r="F3740" s="102">
        <v>1.68</v>
      </c>
      <c r="G3740" s="102">
        <v>1.84</v>
      </c>
      <c r="H3740" s="102">
        <v>2.3199999999999998</v>
      </c>
      <c r="I3740" s="102">
        <v>1.84</v>
      </c>
      <c r="J3740" s="100" t="s">
        <v>352</v>
      </c>
      <c r="K3740" s="100" t="s">
        <v>346</v>
      </c>
      <c r="L3740" s="100" t="s">
        <v>353</v>
      </c>
    </row>
    <row r="3741" spans="1:12" hidden="1" x14ac:dyDescent="0.3">
      <c r="A3741" s="100" t="s">
        <v>5853</v>
      </c>
      <c r="B3741" s="97" t="s">
        <v>5854</v>
      </c>
      <c r="C3741" s="101" t="s">
        <v>514</v>
      </c>
      <c r="D3741" s="100" t="s">
        <v>363</v>
      </c>
      <c r="E3741" s="102" t="s">
        <v>343</v>
      </c>
      <c r="F3741" s="102" t="s">
        <v>343</v>
      </c>
      <c r="G3741" s="102" t="s">
        <v>343</v>
      </c>
      <c r="H3741" s="102" t="s">
        <v>344</v>
      </c>
      <c r="I3741" s="102" t="s">
        <v>343</v>
      </c>
      <c r="J3741" s="100" t="s">
        <v>484</v>
      </c>
      <c r="K3741" s="100" t="s">
        <v>346</v>
      </c>
      <c r="L3741" s="100" t="s">
        <v>347</v>
      </c>
    </row>
    <row r="3742" spans="1:12" hidden="1" x14ac:dyDescent="0.3">
      <c r="A3742" s="100" t="s">
        <v>5855</v>
      </c>
      <c r="B3742" s="97" t="s">
        <v>398</v>
      </c>
      <c r="C3742" s="101" t="s">
        <v>473</v>
      </c>
      <c r="D3742" s="100" t="s">
        <v>342</v>
      </c>
      <c r="E3742" s="102" t="s">
        <v>344</v>
      </c>
      <c r="F3742" s="102" t="s">
        <v>344</v>
      </c>
      <c r="G3742" s="102" t="s">
        <v>343</v>
      </c>
      <c r="H3742" s="102" t="s">
        <v>344</v>
      </c>
      <c r="I3742" s="102" t="s">
        <v>343</v>
      </c>
      <c r="J3742" s="100" t="s">
        <v>345</v>
      </c>
      <c r="K3742" s="100" t="s">
        <v>346</v>
      </c>
      <c r="L3742" s="100" t="s">
        <v>347</v>
      </c>
    </row>
    <row r="3743" spans="1:12" hidden="1" x14ac:dyDescent="0.3">
      <c r="A3743" s="100" t="s">
        <v>5856</v>
      </c>
      <c r="B3743" s="97" t="s">
        <v>2304</v>
      </c>
      <c r="C3743" s="101" t="s">
        <v>371</v>
      </c>
      <c r="D3743" s="100" t="s">
        <v>351</v>
      </c>
      <c r="E3743" s="102">
        <v>1.5</v>
      </c>
      <c r="F3743" s="102">
        <v>1.76</v>
      </c>
      <c r="G3743" s="102">
        <v>1.86</v>
      </c>
      <c r="H3743" s="102">
        <v>2.16</v>
      </c>
      <c r="I3743" s="102">
        <v>1.82</v>
      </c>
      <c r="J3743" s="100" t="s">
        <v>352</v>
      </c>
      <c r="K3743" s="100" t="s">
        <v>346</v>
      </c>
      <c r="L3743" s="100" t="s">
        <v>353</v>
      </c>
    </row>
    <row r="3744" spans="1:12" hidden="1" x14ac:dyDescent="0.3">
      <c r="A3744" s="100" t="s">
        <v>5857</v>
      </c>
      <c r="B3744" s="97" t="s">
        <v>605</v>
      </c>
      <c r="C3744" s="101" t="s">
        <v>713</v>
      </c>
      <c r="D3744" s="100" t="s">
        <v>342</v>
      </c>
      <c r="E3744" s="102">
        <v>1.53</v>
      </c>
      <c r="F3744" s="102">
        <v>1.78</v>
      </c>
      <c r="G3744" s="102">
        <v>1.88</v>
      </c>
      <c r="H3744" s="102">
        <v>2.2799999999999998</v>
      </c>
      <c r="I3744" s="102">
        <v>1.87</v>
      </c>
      <c r="J3744" s="100" t="s">
        <v>352</v>
      </c>
      <c r="K3744" s="100" t="s">
        <v>346</v>
      </c>
      <c r="L3744" s="100" t="s">
        <v>353</v>
      </c>
    </row>
    <row r="3745" spans="1:12" hidden="1" x14ac:dyDescent="0.3">
      <c r="A3745" s="100" t="s">
        <v>5858</v>
      </c>
      <c r="B3745" s="97" t="s">
        <v>5859</v>
      </c>
      <c r="C3745" s="101" t="s">
        <v>356</v>
      </c>
      <c r="D3745" s="100" t="s">
        <v>351</v>
      </c>
      <c r="E3745" s="102" t="s">
        <v>364</v>
      </c>
      <c r="F3745" s="102" t="s">
        <v>364</v>
      </c>
      <c r="G3745" s="102" t="s">
        <v>364</v>
      </c>
      <c r="H3745" s="102" t="s">
        <v>364</v>
      </c>
      <c r="I3745" s="102" t="s">
        <v>364</v>
      </c>
      <c r="J3745" s="100" t="s">
        <v>345</v>
      </c>
      <c r="K3745" s="100" t="s">
        <v>346</v>
      </c>
      <c r="L3745" s="100" t="s">
        <v>347</v>
      </c>
    </row>
    <row r="3746" spans="1:12" hidden="1" x14ac:dyDescent="0.3">
      <c r="A3746" s="100" t="s">
        <v>5860</v>
      </c>
      <c r="B3746" s="97" t="s">
        <v>950</v>
      </c>
      <c r="C3746" s="101" t="s">
        <v>466</v>
      </c>
      <c r="D3746" s="100" t="s">
        <v>351</v>
      </c>
      <c r="E3746" s="102" t="s">
        <v>344</v>
      </c>
      <c r="F3746" s="102" t="s">
        <v>343</v>
      </c>
      <c r="G3746" s="102" t="s">
        <v>343</v>
      </c>
      <c r="H3746" s="102" t="s">
        <v>344</v>
      </c>
      <c r="I3746" s="102" t="s">
        <v>343</v>
      </c>
      <c r="J3746" s="100" t="s">
        <v>345</v>
      </c>
      <c r="K3746" s="100" t="s">
        <v>346</v>
      </c>
      <c r="L3746" s="100" t="s">
        <v>347</v>
      </c>
    </row>
    <row r="3747" spans="1:12" hidden="1" x14ac:dyDescent="0.3">
      <c r="A3747" s="100" t="s">
        <v>5861</v>
      </c>
      <c r="B3747" s="97" t="s">
        <v>5862</v>
      </c>
      <c r="C3747" s="101" t="s">
        <v>356</v>
      </c>
      <c r="D3747" s="100" t="s">
        <v>342</v>
      </c>
      <c r="E3747" s="102">
        <v>1.45</v>
      </c>
      <c r="F3747" s="102">
        <v>1.75</v>
      </c>
      <c r="G3747" s="102">
        <v>1.95</v>
      </c>
      <c r="H3747" s="102">
        <v>2.2200000000000002</v>
      </c>
      <c r="I3747" s="102">
        <v>1.84</v>
      </c>
      <c r="J3747" s="100" t="s">
        <v>352</v>
      </c>
      <c r="K3747" s="100" t="s">
        <v>346</v>
      </c>
      <c r="L3747" s="100" t="s">
        <v>353</v>
      </c>
    </row>
    <row r="3748" spans="1:12" hidden="1" x14ac:dyDescent="0.3">
      <c r="A3748" s="100" t="s">
        <v>5863</v>
      </c>
      <c r="B3748" s="97" t="s">
        <v>1743</v>
      </c>
      <c r="C3748" s="101" t="s">
        <v>523</v>
      </c>
      <c r="D3748" s="100" t="s">
        <v>342</v>
      </c>
      <c r="E3748" s="102">
        <v>1.4</v>
      </c>
      <c r="F3748" s="102">
        <v>1.76</v>
      </c>
      <c r="G3748" s="102">
        <v>1.85</v>
      </c>
      <c r="H3748" s="102">
        <v>2.16</v>
      </c>
      <c r="I3748" s="102">
        <v>1.79</v>
      </c>
      <c r="J3748" s="100" t="s">
        <v>352</v>
      </c>
      <c r="K3748" s="100" t="s">
        <v>346</v>
      </c>
      <c r="L3748" s="100" t="s">
        <v>353</v>
      </c>
    </row>
    <row r="3749" spans="1:12" hidden="1" x14ac:dyDescent="0.3">
      <c r="A3749" s="100" t="s">
        <v>5864</v>
      </c>
      <c r="B3749" s="97" t="s">
        <v>1156</v>
      </c>
      <c r="C3749" s="101" t="s">
        <v>443</v>
      </c>
      <c r="D3749" s="100" t="s">
        <v>351</v>
      </c>
      <c r="E3749" s="102">
        <v>1.48</v>
      </c>
      <c r="F3749" s="102">
        <v>1.82</v>
      </c>
      <c r="G3749" s="102">
        <v>1.84</v>
      </c>
      <c r="H3749" s="102">
        <v>2.39</v>
      </c>
      <c r="I3749" s="102">
        <v>1.88</v>
      </c>
      <c r="J3749" s="100" t="s">
        <v>352</v>
      </c>
      <c r="K3749" s="100" t="s">
        <v>346</v>
      </c>
      <c r="L3749" s="100" t="s">
        <v>353</v>
      </c>
    </row>
    <row r="3750" spans="1:12" hidden="1" x14ac:dyDescent="0.3">
      <c r="A3750" s="100" t="s">
        <v>5865</v>
      </c>
      <c r="B3750" s="97" t="s">
        <v>2220</v>
      </c>
      <c r="C3750" s="101" t="s">
        <v>610</v>
      </c>
      <c r="D3750" s="100" t="s">
        <v>342</v>
      </c>
      <c r="E3750" s="102">
        <v>2.0099999999999998</v>
      </c>
      <c r="F3750" s="102">
        <v>2.0099999999999998</v>
      </c>
      <c r="G3750" s="102">
        <v>2.0099999999999998</v>
      </c>
      <c r="H3750" s="102">
        <v>2.0099999999999998</v>
      </c>
      <c r="I3750" s="102">
        <v>2.0099999999999998</v>
      </c>
      <c r="J3750" s="100" t="s">
        <v>477</v>
      </c>
      <c r="K3750" s="100" t="s">
        <v>346</v>
      </c>
      <c r="L3750" s="100" t="s">
        <v>478</v>
      </c>
    </row>
    <row r="3751" spans="1:12" hidden="1" x14ac:dyDescent="0.3">
      <c r="A3751" s="100" t="s">
        <v>5866</v>
      </c>
      <c r="B3751" s="97" t="s">
        <v>4845</v>
      </c>
      <c r="C3751" s="101" t="s">
        <v>460</v>
      </c>
      <c r="D3751" s="100" t="s">
        <v>351</v>
      </c>
      <c r="E3751" s="102">
        <v>1.6</v>
      </c>
      <c r="F3751" s="102">
        <v>1.75</v>
      </c>
      <c r="G3751" s="102">
        <v>1.9</v>
      </c>
      <c r="H3751" s="102">
        <v>2.35</v>
      </c>
      <c r="I3751" s="102">
        <v>1.9</v>
      </c>
      <c r="J3751" s="100" t="s">
        <v>352</v>
      </c>
      <c r="K3751" s="100" t="s">
        <v>346</v>
      </c>
      <c r="L3751" s="100" t="s">
        <v>353</v>
      </c>
    </row>
    <row r="3752" spans="1:12" hidden="1" x14ac:dyDescent="0.3">
      <c r="A3752" s="100" t="s">
        <v>5867</v>
      </c>
      <c r="B3752" s="97" t="s">
        <v>4104</v>
      </c>
      <c r="C3752" s="101" t="s">
        <v>686</v>
      </c>
      <c r="D3752" s="100" t="s">
        <v>342</v>
      </c>
      <c r="E3752" s="102">
        <v>1.43</v>
      </c>
      <c r="F3752" s="102">
        <v>1.82</v>
      </c>
      <c r="G3752" s="102">
        <v>2.14</v>
      </c>
      <c r="H3752" s="102">
        <v>2.29</v>
      </c>
      <c r="I3752" s="102">
        <v>1.92</v>
      </c>
      <c r="J3752" s="100" t="s">
        <v>352</v>
      </c>
      <c r="K3752" s="100" t="s">
        <v>346</v>
      </c>
      <c r="L3752" s="100" t="s">
        <v>353</v>
      </c>
    </row>
    <row r="3753" spans="1:12" hidden="1" x14ac:dyDescent="0.3">
      <c r="A3753" s="100" t="s">
        <v>5868</v>
      </c>
      <c r="B3753" s="97" t="s">
        <v>666</v>
      </c>
      <c r="C3753" s="101" t="s">
        <v>552</v>
      </c>
      <c r="D3753" s="100" t="s">
        <v>351</v>
      </c>
      <c r="E3753" s="102">
        <v>2.121</v>
      </c>
      <c r="F3753" s="102" t="s">
        <v>344</v>
      </c>
      <c r="G3753" s="102">
        <v>2.0030000000000001</v>
      </c>
      <c r="H3753" s="102">
        <v>2.5299999999999998</v>
      </c>
      <c r="I3753" s="102">
        <v>2.1640000000000001</v>
      </c>
      <c r="J3753" s="100" t="s">
        <v>435</v>
      </c>
      <c r="K3753" s="100" t="s">
        <v>346</v>
      </c>
      <c r="L3753" s="100" t="s">
        <v>353</v>
      </c>
    </row>
    <row r="3754" spans="1:12" hidden="1" x14ac:dyDescent="0.3">
      <c r="A3754" s="100" t="s">
        <v>5869</v>
      </c>
      <c r="B3754" s="97" t="s">
        <v>1407</v>
      </c>
      <c r="C3754" s="101" t="s">
        <v>350</v>
      </c>
      <c r="D3754" s="100" t="s">
        <v>351</v>
      </c>
      <c r="E3754" s="102" t="s">
        <v>343</v>
      </c>
      <c r="F3754" s="102" t="s">
        <v>343</v>
      </c>
      <c r="G3754" s="102" t="s">
        <v>343</v>
      </c>
      <c r="H3754" s="102" t="s">
        <v>344</v>
      </c>
      <c r="I3754" s="102" t="s">
        <v>343</v>
      </c>
      <c r="J3754" s="100" t="s">
        <v>345</v>
      </c>
      <c r="K3754" s="100" t="s">
        <v>346</v>
      </c>
      <c r="L3754" s="100" t="s">
        <v>347</v>
      </c>
    </row>
    <row r="3755" spans="1:12" hidden="1" x14ac:dyDescent="0.3">
      <c r="A3755" s="100" t="s">
        <v>5870</v>
      </c>
      <c r="B3755" s="97" t="s">
        <v>411</v>
      </c>
      <c r="C3755" s="101" t="s">
        <v>360</v>
      </c>
      <c r="D3755" s="100" t="s">
        <v>351</v>
      </c>
      <c r="E3755" s="102" t="s">
        <v>393</v>
      </c>
      <c r="F3755" s="102" t="s">
        <v>393</v>
      </c>
      <c r="G3755" s="102" t="s">
        <v>393</v>
      </c>
      <c r="H3755" s="102" t="s">
        <v>393</v>
      </c>
      <c r="I3755" s="102" t="s">
        <v>393</v>
      </c>
      <c r="J3755" s="100" t="s">
        <v>345</v>
      </c>
      <c r="K3755" s="100" t="s">
        <v>346</v>
      </c>
      <c r="L3755" s="100" t="s">
        <v>347</v>
      </c>
    </row>
    <row r="3756" spans="1:12" hidden="1" x14ac:dyDescent="0.3">
      <c r="A3756" s="100" t="s">
        <v>5871</v>
      </c>
      <c r="B3756" s="97" t="s">
        <v>660</v>
      </c>
      <c r="C3756" s="101" t="s">
        <v>384</v>
      </c>
      <c r="D3756" s="100" t="s">
        <v>351</v>
      </c>
      <c r="E3756" s="102" t="s">
        <v>344</v>
      </c>
      <c r="F3756" s="102" t="s">
        <v>343</v>
      </c>
      <c r="G3756" s="102" t="s">
        <v>343</v>
      </c>
      <c r="H3756" s="102" t="s">
        <v>344</v>
      </c>
      <c r="I3756" s="102" t="s">
        <v>343</v>
      </c>
      <c r="J3756" s="100" t="s">
        <v>345</v>
      </c>
      <c r="K3756" s="100" t="s">
        <v>346</v>
      </c>
      <c r="L3756" s="100" t="s">
        <v>347</v>
      </c>
    </row>
    <row r="3757" spans="1:12" hidden="1" x14ac:dyDescent="0.3">
      <c r="A3757" s="100" t="s">
        <v>5872</v>
      </c>
      <c r="B3757" s="97" t="s">
        <v>554</v>
      </c>
      <c r="C3757" s="101" t="s">
        <v>350</v>
      </c>
      <c r="D3757" s="100" t="s">
        <v>342</v>
      </c>
      <c r="E3757" s="102" t="s">
        <v>344</v>
      </c>
      <c r="F3757" s="102" t="s">
        <v>343</v>
      </c>
      <c r="G3757" s="102" t="s">
        <v>343</v>
      </c>
      <c r="H3757" s="102" t="s">
        <v>344</v>
      </c>
      <c r="I3757" s="102" t="s">
        <v>343</v>
      </c>
      <c r="J3757" s="100" t="s">
        <v>345</v>
      </c>
      <c r="K3757" s="100" t="s">
        <v>346</v>
      </c>
      <c r="L3757" s="100" t="s">
        <v>347</v>
      </c>
    </row>
    <row r="3758" spans="1:12" hidden="1" x14ac:dyDescent="0.3">
      <c r="A3758" s="100" t="s">
        <v>5873</v>
      </c>
      <c r="B3758" s="97" t="s">
        <v>4312</v>
      </c>
      <c r="C3758" s="101" t="s">
        <v>868</v>
      </c>
      <c r="D3758" s="100" t="s">
        <v>342</v>
      </c>
      <c r="E3758" s="102">
        <v>1.45</v>
      </c>
      <c r="F3758" s="102">
        <v>1.92</v>
      </c>
      <c r="G3758" s="102">
        <v>1.91</v>
      </c>
      <c r="H3758" s="102">
        <v>2.2999999999999998</v>
      </c>
      <c r="I3758" s="102">
        <v>1.9</v>
      </c>
      <c r="J3758" s="100" t="s">
        <v>352</v>
      </c>
      <c r="K3758" s="100" t="s">
        <v>346</v>
      </c>
      <c r="L3758" s="100" t="s">
        <v>353</v>
      </c>
    </row>
    <row r="3759" spans="1:12" hidden="1" x14ac:dyDescent="0.3">
      <c r="A3759" s="100" t="s">
        <v>5874</v>
      </c>
      <c r="B3759" s="97" t="s">
        <v>5875</v>
      </c>
      <c r="C3759" s="101" t="s">
        <v>384</v>
      </c>
      <c r="D3759" s="100" t="s">
        <v>351</v>
      </c>
      <c r="E3759" s="102" t="s">
        <v>364</v>
      </c>
      <c r="F3759" s="102" t="s">
        <v>364</v>
      </c>
      <c r="G3759" s="102" t="s">
        <v>364</v>
      </c>
      <c r="H3759" s="102" t="s">
        <v>364</v>
      </c>
      <c r="I3759" s="102" t="s">
        <v>364</v>
      </c>
      <c r="J3759" s="100" t="s">
        <v>345</v>
      </c>
      <c r="K3759" s="100" t="s">
        <v>346</v>
      </c>
      <c r="L3759" s="100" t="s">
        <v>347</v>
      </c>
    </row>
    <row r="3760" spans="1:12" hidden="1" x14ac:dyDescent="0.3">
      <c r="A3760" s="100" t="s">
        <v>5876</v>
      </c>
      <c r="B3760" s="97" t="s">
        <v>1120</v>
      </c>
      <c r="C3760" s="101" t="s">
        <v>496</v>
      </c>
      <c r="D3760" s="100" t="s">
        <v>342</v>
      </c>
      <c r="E3760" s="102" t="s">
        <v>343</v>
      </c>
      <c r="F3760" s="102" t="s">
        <v>343</v>
      </c>
      <c r="G3760" s="102" t="s">
        <v>343</v>
      </c>
      <c r="H3760" s="102" t="s">
        <v>344</v>
      </c>
      <c r="I3760" s="102" t="s">
        <v>343</v>
      </c>
      <c r="J3760" s="100" t="s">
        <v>345</v>
      </c>
      <c r="K3760" s="100" t="s">
        <v>346</v>
      </c>
      <c r="L3760" s="100" t="s">
        <v>347</v>
      </c>
    </row>
    <row r="3761" spans="1:12" hidden="1" x14ac:dyDescent="0.3">
      <c r="A3761" s="100" t="s">
        <v>5877</v>
      </c>
      <c r="B3761" s="97" t="s">
        <v>3078</v>
      </c>
      <c r="C3761" s="101" t="s">
        <v>473</v>
      </c>
      <c r="D3761" s="100" t="s">
        <v>351</v>
      </c>
      <c r="E3761" s="102">
        <v>1.44</v>
      </c>
      <c r="F3761" s="102">
        <v>1.77</v>
      </c>
      <c r="G3761" s="102">
        <v>2.04</v>
      </c>
      <c r="H3761" s="102">
        <v>2.14</v>
      </c>
      <c r="I3761" s="102">
        <v>1.85</v>
      </c>
      <c r="J3761" s="100" t="s">
        <v>352</v>
      </c>
      <c r="K3761" s="100" t="s">
        <v>346</v>
      </c>
      <c r="L3761" s="100" t="s">
        <v>353</v>
      </c>
    </row>
    <row r="3762" spans="1:12" hidden="1" x14ac:dyDescent="0.3">
      <c r="A3762" s="100" t="s">
        <v>5878</v>
      </c>
      <c r="B3762" s="97" t="s">
        <v>542</v>
      </c>
      <c r="C3762" s="101" t="s">
        <v>493</v>
      </c>
      <c r="D3762" s="100" t="s">
        <v>342</v>
      </c>
      <c r="E3762" s="102">
        <v>1.36</v>
      </c>
      <c r="F3762" s="102">
        <v>1.77</v>
      </c>
      <c r="G3762" s="102">
        <v>2.09</v>
      </c>
      <c r="H3762" s="102">
        <v>2.2599999999999998</v>
      </c>
      <c r="I3762" s="102">
        <v>1.87</v>
      </c>
      <c r="J3762" s="100" t="s">
        <v>352</v>
      </c>
      <c r="K3762" s="100" t="s">
        <v>346</v>
      </c>
      <c r="L3762" s="100" t="s">
        <v>353</v>
      </c>
    </row>
    <row r="3763" spans="1:12" hidden="1" x14ac:dyDescent="0.3">
      <c r="A3763" s="100" t="s">
        <v>5879</v>
      </c>
      <c r="B3763" s="97" t="s">
        <v>486</v>
      </c>
      <c r="C3763" s="101" t="s">
        <v>686</v>
      </c>
      <c r="D3763" s="100" t="s">
        <v>351</v>
      </c>
      <c r="E3763" s="102" t="s">
        <v>344</v>
      </c>
      <c r="F3763" s="102" t="s">
        <v>343</v>
      </c>
      <c r="G3763" s="102" t="s">
        <v>343</v>
      </c>
      <c r="H3763" s="102" t="s">
        <v>344</v>
      </c>
      <c r="I3763" s="102" t="s">
        <v>343</v>
      </c>
      <c r="J3763" s="100" t="s">
        <v>345</v>
      </c>
      <c r="K3763" s="100" t="s">
        <v>346</v>
      </c>
      <c r="L3763" s="100" t="s">
        <v>347</v>
      </c>
    </row>
    <row r="3764" spans="1:12" hidden="1" x14ac:dyDescent="0.3">
      <c r="A3764" s="100" t="s">
        <v>5880</v>
      </c>
      <c r="B3764" s="97" t="s">
        <v>5374</v>
      </c>
      <c r="C3764" s="101" t="s">
        <v>514</v>
      </c>
      <c r="D3764" s="100" t="s">
        <v>351</v>
      </c>
      <c r="E3764" s="102">
        <v>2.9489999999999998</v>
      </c>
      <c r="F3764" s="102">
        <v>2.9180000000000001</v>
      </c>
      <c r="G3764" s="102">
        <v>1.63</v>
      </c>
      <c r="H3764" s="102">
        <v>2.1800000000000002</v>
      </c>
      <c r="I3764" s="102">
        <v>2.419</v>
      </c>
      <c r="J3764" s="100" t="s">
        <v>484</v>
      </c>
      <c r="K3764" s="100" t="s">
        <v>346</v>
      </c>
      <c r="L3764" s="100" t="s">
        <v>353</v>
      </c>
    </row>
    <row r="3765" spans="1:12" hidden="1" x14ac:dyDescent="0.3">
      <c r="A3765" s="100" t="s">
        <v>5881</v>
      </c>
      <c r="B3765" s="97" t="s">
        <v>5882</v>
      </c>
      <c r="C3765" s="101" t="s">
        <v>644</v>
      </c>
      <c r="D3765" s="100" t="s">
        <v>351</v>
      </c>
      <c r="E3765" s="102" t="s">
        <v>393</v>
      </c>
      <c r="F3765" s="102" t="s">
        <v>393</v>
      </c>
      <c r="G3765" s="102" t="s">
        <v>393</v>
      </c>
      <c r="H3765" s="102" t="s">
        <v>393</v>
      </c>
      <c r="I3765" s="102" t="s">
        <v>393</v>
      </c>
      <c r="J3765" s="100" t="s">
        <v>345</v>
      </c>
      <c r="K3765" s="100" t="s">
        <v>346</v>
      </c>
      <c r="L3765" s="100" t="s">
        <v>347</v>
      </c>
    </row>
    <row r="3766" spans="1:12" hidden="1" x14ac:dyDescent="0.3">
      <c r="A3766" s="100" t="s">
        <v>5883</v>
      </c>
      <c r="B3766" s="97" t="s">
        <v>1080</v>
      </c>
      <c r="C3766" s="101" t="s">
        <v>418</v>
      </c>
      <c r="D3766" s="100" t="s">
        <v>342</v>
      </c>
      <c r="E3766" s="102" t="s">
        <v>344</v>
      </c>
      <c r="F3766" s="102" t="s">
        <v>343</v>
      </c>
      <c r="G3766" s="102" t="s">
        <v>343</v>
      </c>
      <c r="H3766" s="102" t="s">
        <v>344</v>
      </c>
      <c r="I3766" s="102" t="s">
        <v>343</v>
      </c>
      <c r="J3766" s="100" t="s">
        <v>345</v>
      </c>
      <c r="K3766" s="100" t="s">
        <v>346</v>
      </c>
      <c r="L3766" s="100" t="s">
        <v>347</v>
      </c>
    </row>
    <row r="3767" spans="1:12" hidden="1" x14ac:dyDescent="0.3">
      <c r="A3767" s="100" t="s">
        <v>5884</v>
      </c>
      <c r="B3767" s="97" t="s">
        <v>5885</v>
      </c>
      <c r="C3767" s="101" t="s">
        <v>384</v>
      </c>
      <c r="D3767" s="100" t="s">
        <v>351</v>
      </c>
      <c r="E3767" s="102" t="s">
        <v>364</v>
      </c>
      <c r="F3767" s="102" t="s">
        <v>364</v>
      </c>
      <c r="G3767" s="102" t="s">
        <v>364</v>
      </c>
      <c r="H3767" s="102" t="s">
        <v>364</v>
      </c>
      <c r="I3767" s="102" t="s">
        <v>364</v>
      </c>
      <c r="J3767" s="100" t="s">
        <v>345</v>
      </c>
      <c r="K3767" s="100" t="s">
        <v>346</v>
      </c>
      <c r="L3767" s="100" t="s">
        <v>347</v>
      </c>
    </row>
    <row r="3768" spans="1:12" hidden="1" x14ac:dyDescent="0.3">
      <c r="A3768" s="100" t="s">
        <v>5886</v>
      </c>
      <c r="B3768" s="97" t="s">
        <v>3827</v>
      </c>
      <c r="C3768" s="101" t="s">
        <v>412</v>
      </c>
      <c r="D3768" s="100" t="s">
        <v>351</v>
      </c>
      <c r="E3768" s="102">
        <v>1.45</v>
      </c>
      <c r="F3768" s="102">
        <v>1.92</v>
      </c>
      <c r="G3768" s="102">
        <v>1.91</v>
      </c>
      <c r="H3768" s="102">
        <v>2.2999999999999998</v>
      </c>
      <c r="I3768" s="102">
        <v>1.9</v>
      </c>
      <c r="J3768" s="100" t="s">
        <v>352</v>
      </c>
      <c r="K3768" s="100" t="s">
        <v>346</v>
      </c>
      <c r="L3768" s="100" t="s">
        <v>353</v>
      </c>
    </row>
    <row r="3769" spans="1:12" hidden="1" x14ac:dyDescent="0.3">
      <c r="A3769" s="100" t="s">
        <v>5887</v>
      </c>
      <c r="B3769" s="97" t="s">
        <v>2038</v>
      </c>
      <c r="C3769" s="101" t="s">
        <v>817</v>
      </c>
      <c r="D3769" s="100" t="s">
        <v>351</v>
      </c>
      <c r="E3769" s="102" t="s">
        <v>393</v>
      </c>
      <c r="F3769" s="102" t="s">
        <v>393</v>
      </c>
      <c r="G3769" s="102" t="s">
        <v>393</v>
      </c>
      <c r="H3769" s="102" t="s">
        <v>393</v>
      </c>
      <c r="I3769" s="102" t="s">
        <v>393</v>
      </c>
      <c r="J3769" s="100" t="s">
        <v>345</v>
      </c>
      <c r="K3769" s="100" t="s">
        <v>346</v>
      </c>
      <c r="L3769" s="100" t="s">
        <v>347</v>
      </c>
    </row>
    <row r="3770" spans="1:12" hidden="1" x14ac:dyDescent="0.3">
      <c r="A3770" s="100" t="s">
        <v>5888</v>
      </c>
      <c r="B3770" s="97" t="s">
        <v>5889</v>
      </c>
      <c r="C3770" s="101" t="s">
        <v>514</v>
      </c>
      <c r="D3770" s="100" t="s">
        <v>351</v>
      </c>
      <c r="E3770" s="102">
        <v>2.9489999999999998</v>
      </c>
      <c r="F3770" s="102">
        <v>2.9180000000000001</v>
      </c>
      <c r="G3770" s="102">
        <v>1.63</v>
      </c>
      <c r="H3770" s="102">
        <v>2.1800000000000002</v>
      </c>
      <c r="I3770" s="102">
        <v>2.419</v>
      </c>
      <c r="J3770" s="100" t="s">
        <v>484</v>
      </c>
      <c r="K3770" s="100" t="s">
        <v>346</v>
      </c>
      <c r="L3770" s="100" t="s">
        <v>353</v>
      </c>
    </row>
    <row r="3771" spans="1:12" hidden="1" x14ac:dyDescent="0.3">
      <c r="A3771" s="100" t="s">
        <v>5890</v>
      </c>
      <c r="B3771" s="97" t="s">
        <v>5832</v>
      </c>
      <c r="C3771" s="101" t="s">
        <v>460</v>
      </c>
      <c r="D3771" s="100" t="s">
        <v>342</v>
      </c>
      <c r="E3771" s="102">
        <v>1.52</v>
      </c>
      <c r="F3771" s="102">
        <v>1.99</v>
      </c>
      <c r="G3771" s="102">
        <v>2.06</v>
      </c>
      <c r="H3771" s="102">
        <v>2.46</v>
      </c>
      <c r="I3771" s="102">
        <v>2.0099999999999998</v>
      </c>
      <c r="J3771" s="100" t="s">
        <v>352</v>
      </c>
      <c r="K3771" s="100" t="s">
        <v>346</v>
      </c>
      <c r="L3771" s="100" t="s">
        <v>353</v>
      </c>
    </row>
    <row r="3772" spans="1:12" hidden="1" x14ac:dyDescent="0.3">
      <c r="A3772" s="100" t="s">
        <v>5891</v>
      </c>
      <c r="B3772" s="97" t="s">
        <v>5892</v>
      </c>
      <c r="C3772" s="101" t="s">
        <v>356</v>
      </c>
      <c r="D3772" s="100" t="s">
        <v>351</v>
      </c>
      <c r="E3772" s="102" t="s">
        <v>364</v>
      </c>
      <c r="F3772" s="102" t="s">
        <v>364</v>
      </c>
      <c r="G3772" s="102" t="s">
        <v>364</v>
      </c>
      <c r="H3772" s="102" t="s">
        <v>364</v>
      </c>
      <c r="I3772" s="102" t="s">
        <v>364</v>
      </c>
      <c r="J3772" s="100" t="s">
        <v>345</v>
      </c>
      <c r="K3772" s="100" t="s">
        <v>346</v>
      </c>
      <c r="L3772" s="100" t="s">
        <v>347</v>
      </c>
    </row>
    <row r="3773" spans="1:12" hidden="1" x14ac:dyDescent="0.3">
      <c r="A3773" s="100" t="s">
        <v>5893</v>
      </c>
      <c r="B3773" s="97" t="s">
        <v>896</v>
      </c>
      <c r="C3773" s="101" t="s">
        <v>703</v>
      </c>
      <c r="D3773" s="100" t="s">
        <v>351</v>
      </c>
      <c r="E3773" s="102" t="s">
        <v>344</v>
      </c>
      <c r="F3773" s="102" t="s">
        <v>343</v>
      </c>
      <c r="G3773" s="102" t="s">
        <v>343</v>
      </c>
      <c r="H3773" s="102" t="s">
        <v>344</v>
      </c>
      <c r="I3773" s="102" t="s">
        <v>343</v>
      </c>
      <c r="J3773" s="100" t="s">
        <v>345</v>
      </c>
      <c r="K3773" s="100" t="s">
        <v>346</v>
      </c>
      <c r="L3773" s="100" t="s">
        <v>347</v>
      </c>
    </row>
    <row r="3774" spans="1:12" hidden="1" x14ac:dyDescent="0.3">
      <c r="A3774" s="100" t="s">
        <v>5894</v>
      </c>
      <c r="B3774" s="97" t="s">
        <v>3652</v>
      </c>
      <c r="C3774" s="101" t="s">
        <v>371</v>
      </c>
      <c r="D3774" s="100" t="s">
        <v>342</v>
      </c>
      <c r="E3774" s="102">
        <v>1.57</v>
      </c>
      <c r="F3774" s="102">
        <v>1.64</v>
      </c>
      <c r="G3774" s="102">
        <v>1.85</v>
      </c>
      <c r="H3774" s="102">
        <v>2.29</v>
      </c>
      <c r="I3774" s="102">
        <v>1.84</v>
      </c>
      <c r="J3774" s="100" t="s">
        <v>352</v>
      </c>
      <c r="K3774" s="100" t="s">
        <v>346</v>
      </c>
      <c r="L3774" s="100" t="s">
        <v>353</v>
      </c>
    </row>
    <row r="3775" spans="1:12" hidden="1" x14ac:dyDescent="0.3">
      <c r="A3775" s="100" t="s">
        <v>5895</v>
      </c>
      <c r="B3775" s="97" t="s">
        <v>3724</v>
      </c>
      <c r="C3775" s="101" t="s">
        <v>443</v>
      </c>
      <c r="D3775" s="100" t="s">
        <v>351</v>
      </c>
      <c r="E3775" s="102">
        <v>1.73</v>
      </c>
      <c r="F3775" s="102">
        <v>1.79</v>
      </c>
      <c r="G3775" s="102">
        <v>1.73</v>
      </c>
      <c r="H3775" s="102">
        <v>1.73</v>
      </c>
      <c r="I3775" s="102">
        <v>1.74</v>
      </c>
      <c r="J3775" s="100" t="s">
        <v>352</v>
      </c>
      <c r="K3775" s="100" t="s">
        <v>346</v>
      </c>
      <c r="L3775" s="100" t="s">
        <v>353</v>
      </c>
    </row>
    <row r="3776" spans="1:12" hidden="1" x14ac:dyDescent="0.3">
      <c r="A3776" s="100" t="s">
        <v>5896</v>
      </c>
      <c r="B3776" s="97" t="s">
        <v>5897</v>
      </c>
      <c r="C3776" s="101" t="s">
        <v>384</v>
      </c>
      <c r="D3776" s="100" t="s">
        <v>351</v>
      </c>
      <c r="E3776" s="102" t="s">
        <v>364</v>
      </c>
      <c r="F3776" s="102" t="s">
        <v>364</v>
      </c>
      <c r="G3776" s="102" t="s">
        <v>364</v>
      </c>
      <c r="H3776" s="102" t="s">
        <v>364</v>
      </c>
      <c r="I3776" s="102" t="s">
        <v>364</v>
      </c>
      <c r="J3776" s="100" t="s">
        <v>345</v>
      </c>
      <c r="K3776" s="100" t="s">
        <v>346</v>
      </c>
      <c r="L3776" s="100" t="s">
        <v>347</v>
      </c>
    </row>
    <row r="3777" spans="1:12" hidden="1" x14ac:dyDescent="0.3">
      <c r="A3777" s="100" t="s">
        <v>5898</v>
      </c>
      <c r="B3777" s="97" t="s">
        <v>950</v>
      </c>
      <c r="C3777" s="101" t="s">
        <v>736</v>
      </c>
      <c r="D3777" s="100" t="s">
        <v>351</v>
      </c>
      <c r="E3777" s="102" t="s">
        <v>344</v>
      </c>
      <c r="F3777" s="102" t="s">
        <v>343</v>
      </c>
      <c r="G3777" s="102" t="s">
        <v>343</v>
      </c>
      <c r="H3777" s="102" t="s">
        <v>344</v>
      </c>
      <c r="I3777" s="102" t="s">
        <v>343</v>
      </c>
      <c r="J3777" s="100" t="s">
        <v>345</v>
      </c>
      <c r="K3777" s="100" t="s">
        <v>346</v>
      </c>
      <c r="L3777" s="100" t="s">
        <v>347</v>
      </c>
    </row>
    <row r="3778" spans="1:12" hidden="1" x14ac:dyDescent="0.3">
      <c r="A3778" s="100" t="s">
        <v>5899</v>
      </c>
      <c r="B3778" s="97" t="s">
        <v>4053</v>
      </c>
      <c r="C3778" s="101" t="s">
        <v>514</v>
      </c>
      <c r="D3778" s="100" t="s">
        <v>342</v>
      </c>
      <c r="E3778" s="102" t="s">
        <v>343</v>
      </c>
      <c r="F3778" s="102" t="s">
        <v>343</v>
      </c>
      <c r="G3778" s="102" t="s">
        <v>343</v>
      </c>
      <c r="H3778" s="102" t="s">
        <v>344</v>
      </c>
      <c r="I3778" s="102" t="s">
        <v>343</v>
      </c>
      <c r="J3778" s="100" t="s">
        <v>484</v>
      </c>
      <c r="K3778" s="100" t="s">
        <v>346</v>
      </c>
      <c r="L3778" s="100" t="s">
        <v>347</v>
      </c>
    </row>
    <row r="3779" spans="1:12" hidden="1" x14ac:dyDescent="0.3">
      <c r="A3779" s="100" t="s">
        <v>5900</v>
      </c>
      <c r="B3779" s="97" t="s">
        <v>626</v>
      </c>
      <c r="C3779" s="101" t="s">
        <v>392</v>
      </c>
      <c r="D3779" s="100" t="s">
        <v>351</v>
      </c>
      <c r="E3779" s="102" t="s">
        <v>393</v>
      </c>
      <c r="F3779" s="102" t="s">
        <v>393</v>
      </c>
      <c r="G3779" s="102" t="s">
        <v>393</v>
      </c>
      <c r="H3779" s="102" t="s">
        <v>393</v>
      </c>
      <c r="I3779" s="102" t="s">
        <v>393</v>
      </c>
      <c r="J3779" s="100" t="s">
        <v>345</v>
      </c>
      <c r="K3779" s="100" t="s">
        <v>346</v>
      </c>
      <c r="L3779" s="100" t="s">
        <v>347</v>
      </c>
    </row>
    <row r="3780" spans="1:12" hidden="1" x14ac:dyDescent="0.3">
      <c r="A3780" s="100" t="s">
        <v>5901</v>
      </c>
      <c r="B3780" s="97" t="s">
        <v>1358</v>
      </c>
      <c r="C3780" s="101" t="s">
        <v>425</v>
      </c>
      <c r="D3780" s="100" t="s">
        <v>351</v>
      </c>
      <c r="E3780" s="102">
        <v>1.57</v>
      </c>
      <c r="F3780" s="102">
        <v>1.89</v>
      </c>
      <c r="G3780" s="102">
        <v>1.98</v>
      </c>
      <c r="H3780" s="102">
        <v>2.23</v>
      </c>
      <c r="I3780" s="102">
        <v>1.92</v>
      </c>
      <c r="J3780" s="100" t="s">
        <v>352</v>
      </c>
      <c r="K3780" s="100" t="s">
        <v>346</v>
      </c>
      <c r="L3780" s="100" t="s">
        <v>353</v>
      </c>
    </row>
    <row r="3781" spans="1:12" hidden="1" x14ac:dyDescent="0.3">
      <c r="A3781" s="100" t="s">
        <v>5902</v>
      </c>
      <c r="B3781" s="97" t="s">
        <v>577</v>
      </c>
      <c r="C3781" s="101" t="s">
        <v>817</v>
      </c>
      <c r="D3781" s="100" t="s">
        <v>351</v>
      </c>
      <c r="E3781" s="102" t="s">
        <v>393</v>
      </c>
      <c r="F3781" s="102" t="s">
        <v>393</v>
      </c>
      <c r="G3781" s="102" t="s">
        <v>393</v>
      </c>
      <c r="H3781" s="102" t="s">
        <v>393</v>
      </c>
      <c r="I3781" s="102" t="s">
        <v>393</v>
      </c>
      <c r="J3781" s="100" t="s">
        <v>345</v>
      </c>
      <c r="K3781" s="100" t="s">
        <v>346</v>
      </c>
      <c r="L3781" s="100" t="s">
        <v>347</v>
      </c>
    </row>
    <row r="3782" spans="1:12" hidden="1" x14ac:dyDescent="0.3">
      <c r="A3782" s="100" t="s">
        <v>5903</v>
      </c>
      <c r="B3782" s="97" t="s">
        <v>1427</v>
      </c>
      <c r="C3782" s="101" t="s">
        <v>528</v>
      </c>
      <c r="D3782" s="100" t="s">
        <v>342</v>
      </c>
      <c r="E3782" s="102">
        <v>1.48</v>
      </c>
      <c r="F3782" s="102">
        <v>1.82</v>
      </c>
      <c r="G3782" s="102">
        <v>1.84</v>
      </c>
      <c r="H3782" s="102">
        <v>2.39</v>
      </c>
      <c r="I3782" s="102">
        <v>1.88</v>
      </c>
      <c r="J3782" s="100" t="s">
        <v>352</v>
      </c>
      <c r="K3782" s="100" t="s">
        <v>346</v>
      </c>
      <c r="L3782" s="100" t="s">
        <v>353</v>
      </c>
    </row>
    <row r="3783" spans="1:12" hidden="1" x14ac:dyDescent="0.3">
      <c r="A3783" s="100" t="s">
        <v>5904</v>
      </c>
      <c r="B3783" s="97" t="s">
        <v>574</v>
      </c>
      <c r="C3783" s="101" t="s">
        <v>575</v>
      </c>
      <c r="D3783" s="100" t="s">
        <v>342</v>
      </c>
      <c r="E3783" s="102" t="s">
        <v>343</v>
      </c>
      <c r="F3783" s="102" t="s">
        <v>343</v>
      </c>
      <c r="G3783" s="102" t="s">
        <v>343</v>
      </c>
      <c r="H3783" s="102" t="s">
        <v>344</v>
      </c>
      <c r="I3783" s="102" t="s">
        <v>343</v>
      </c>
      <c r="J3783" s="100" t="s">
        <v>345</v>
      </c>
      <c r="K3783" s="100" t="s">
        <v>346</v>
      </c>
      <c r="L3783" s="100" t="s">
        <v>347</v>
      </c>
    </row>
    <row r="3784" spans="1:12" hidden="1" x14ac:dyDescent="0.3">
      <c r="A3784" s="100" t="s">
        <v>5905</v>
      </c>
      <c r="B3784" s="97" t="s">
        <v>2006</v>
      </c>
      <c r="C3784" s="101" t="s">
        <v>528</v>
      </c>
      <c r="D3784" s="100" t="s">
        <v>342</v>
      </c>
      <c r="E3784" s="102" t="s">
        <v>343</v>
      </c>
      <c r="F3784" s="102" t="s">
        <v>344</v>
      </c>
      <c r="G3784" s="102" t="s">
        <v>343</v>
      </c>
      <c r="H3784" s="102" t="s">
        <v>344</v>
      </c>
      <c r="I3784" s="102" t="s">
        <v>343</v>
      </c>
      <c r="J3784" s="100" t="s">
        <v>345</v>
      </c>
      <c r="K3784" s="100" t="s">
        <v>346</v>
      </c>
      <c r="L3784" s="100" t="s">
        <v>347</v>
      </c>
    </row>
    <row r="3785" spans="1:12" hidden="1" x14ac:dyDescent="0.3">
      <c r="A3785" s="100" t="s">
        <v>5906</v>
      </c>
      <c r="B3785" s="97" t="s">
        <v>1031</v>
      </c>
      <c r="C3785" s="101" t="s">
        <v>350</v>
      </c>
      <c r="D3785" s="100" t="s">
        <v>351</v>
      </c>
      <c r="E3785" s="102" t="s">
        <v>393</v>
      </c>
      <c r="F3785" s="102" t="s">
        <v>393</v>
      </c>
      <c r="G3785" s="102" t="s">
        <v>393</v>
      </c>
      <c r="H3785" s="102" t="s">
        <v>393</v>
      </c>
      <c r="I3785" s="102" t="s">
        <v>393</v>
      </c>
      <c r="J3785" s="100" t="s">
        <v>345</v>
      </c>
      <c r="K3785" s="100" t="s">
        <v>346</v>
      </c>
      <c r="L3785" s="100" t="s">
        <v>347</v>
      </c>
    </row>
    <row r="3786" spans="1:12" hidden="1" x14ac:dyDescent="0.3">
      <c r="A3786" s="100" t="s">
        <v>5907</v>
      </c>
      <c r="B3786" s="97" t="s">
        <v>5908</v>
      </c>
      <c r="C3786" s="101" t="s">
        <v>356</v>
      </c>
      <c r="D3786" s="100" t="s">
        <v>363</v>
      </c>
      <c r="E3786" s="102" t="s">
        <v>364</v>
      </c>
      <c r="F3786" s="102" t="s">
        <v>364</v>
      </c>
      <c r="G3786" s="102" t="s">
        <v>364</v>
      </c>
      <c r="H3786" s="102" t="s">
        <v>364</v>
      </c>
      <c r="I3786" s="102" t="s">
        <v>364</v>
      </c>
      <c r="J3786" s="100" t="s">
        <v>365</v>
      </c>
      <c r="K3786" s="100" t="s">
        <v>346</v>
      </c>
      <c r="L3786" s="100" t="s">
        <v>347</v>
      </c>
    </row>
    <row r="3787" spans="1:12" hidden="1" x14ac:dyDescent="0.3">
      <c r="A3787" s="100" t="s">
        <v>5909</v>
      </c>
      <c r="B3787" s="97" t="s">
        <v>5910</v>
      </c>
      <c r="C3787" s="101" t="s">
        <v>350</v>
      </c>
      <c r="D3787" s="100" t="s">
        <v>342</v>
      </c>
      <c r="E3787" s="102">
        <v>1.42</v>
      </c>
      <c r="F3787" s="102">
        <v>1.71</v>
      </c>
      <c r="G3787" s="102">
        <v>1.88</v>
      </c>
      <c r="H3787" s="102">
        <v>2.25</v>
      </c>
      <c r="I3787" s="102">
        <v>1.82</v>
      </c>
      <c r="J3787" s="100" t="s">
        <v>352</v>
      </c>
      <c r="K3787" s="100" t="s">
        <v>346</v>
      </c>
      <c r="L3787" s="100" t="s">
        <v>353</v>
      </c>
    </row>
    <row r="3788" spans="1:12" hidden="1" x14ac:dyDescent="0.3">
      <c r="A3788" s="100" t="s">
        <v>5911</v>
      </c>
      <c r="B3788" s="97" t="s">
        <v>401</v>
      </c>
      <c r="C3788" s="101" t="s">
        <v>703</v>
      </c>
      <c r="D3788" s="100" t="s">
        <v>342</v>
      </c>
      <c r="E3788" s="102" t="s">
        <v>344</v>
      </c>
      <c r="F3788" s="102" t="s">
        <v>343</v>
      </c>
      <c r="G3788" s="102" t="s">
        <v>343</v>
      </c>
      <c r="H3788" s="102" t="s">
        <v>344</v>
      </c>
      <c r="I3788" s="102" t="s">
        <v>343</v>
      </c>
      <c r="J3788" s="100" t="s">
        <v>345</v>
      </c>
      <c r="K3788" s="100" t="s">
        <v>346</v>
      </c>
      <c r="L3788" s="100" t="s">
        <v>347</v>
      </c>
    </row>
    <row r="3789" spans="1:12" hidden="1" x14ac:dyDescent="0.3">
      <c r="A3789" s="100" t="s">
        <v>5912</v>
      </c>
      <c r="B3789" s="97" t="s">
        <v>4780</v>
      </c>
      <c r="C3789" s="101" t="s">
        <v>713</v>
      </c>
      <c r="D3789" s="100" t="s">
        <v>342</v>
      </c>
      <c r="E3789" s="102">
        <v>1.53</v>
      </c>
      <c r="F3789" s="102">
        <v>1.78</v>
      </c>
      <c r="G3789" s="102">
        <v>1.88</v>
      </c>
      <c r="H3789" s="102">
        <v>2.2799999999999998</v>
      </c>
      <c r="I3789" s="102">
        <v>1.87</v>
      </c>
      <c r="J3789" s="100" t="s">
        <v>352</v>
      </c>
      <c r="K3789" s="100" t="s">
        <v>346</v>
      </c>
      <c r="L3789" s="100" t="s">
        <v>353</v>
      </c>
    </row>
    <row r="3790" spans="1:12" hidden="1" x14ac:dyDescent="0.3">
      <c r="A3790" s="100" t="s">
        <v>5913</v>
      </c>
      <c r="B3790" s="97" t="s">
        <v>1561</v>
      </c>
      <c r="C3790" s="101" t="s">
        <v>547</v>
      </c>
      <c r="D3790" s="100" t="s">
        <v>351</v>
      </c>
      <c r="E3790" s="102" t="s">
        <v>343</v>
      </c>
      <c r="F3790" s="102" t="s">
        <v>432</v>
      </c>
      <c r="G3790" s="102" t="s">
        <v>343</v>
      </c>
      <c r="H3790" s="102" t="s">
        <v>344</v>
      </c>
      <c r="I3790" s="102" t="s">
        <v>343</v>
      </c>
      <c r="J3790" s="100" t="s">
        <v>484</v>
      </c>
      <c r="K3790" s="100" t="s">
        <v>346</v>
      </c>
      <c r="L3790" s="100" t="s">
        <v>347</v>
      </c>
    </row>
    <row r="3791" spans="1:12" hidden="1" x14ac:dyDescent="0.3">
      <c r="A3791" s="100" t="s">
        <v>5914</v>
      </c>
      <c r="B3791" s="97" t="s">
        <v>5915</v>
      </c>
      <c r="C3791" s="101" t="s">
        <v>356</v>
      </c>
      <c r="D3791" s="100" t="s">
        <v>342</v>
      </c>
      <c r="E3791" s="102">
        <v>1.57</v>
      </c>
      <c r="F3791" s="102">
        <v>1.87</v>
      </c>
      <c r="G3791" s="102">
        <v>1.97</v>
      </c>
      <c r="H3791" s="102">
        <v>2.31</v>
      </c>
      <c r="I3791" s="102">
        <v>1.93</v>
      </c>
      <c r="J3791" s="100" t="s">
        <v>352</v>
      </c>
      <c r="K3791" s="100" t="s">
        <v>346</v>
      </c>
      <c r="L3791" s="100" t="s">
        <v>353</v>
      </c>
    </row>
    <row r="3792" spans="1:12" hidden="1" x14ac:dyDescent="0.3">
      <c r="A3792" s="100" t="s">
        <v>5916</v>
      </c>
      <c r="B3792" s="97" t="s">
        <v>866</v>
      </c>
      <c r="C3792" s="101" t="s">
        <v>575</v>
      </c>
      <c r="D3792" s="100" t="s">
        <v>351</v>
      </c>
      <c r="E3792" s="102" t="s">
        <v>343</v>
      </c>
      <c r="F3792" s="102" t="s">
        <v>343</v>
      </c>
      <c r="G3792" s="102" t="s">
        <v>343</v>
      </c>
      <c r="H3792" s="102" t="s">
        <v>344</v>
      </c>
      <c r="I3792" s="102" t="s">
        <v>343</v>
      </c>
      <c r="J3792" s="100" t="s">
        <v>345</v>
      </c>
      <c r="K3792" s="100" t="s">
        <v>346</v>
      </c>
      <c r="L3792" s="100" t="s">
        <v>347</v>
      </c>
    </row>
    <row r="3793" spans="1:12" hidden="1" x14ac:dyDescent="0.3">
      <c r="A3793" s="100" t="s">
        <v>5917</v>
      </c>
      <c r="B3793" s="97" t="s">
        <v>1492</v>
      </c>
      <c r="C3793" s="101" t="s">
        <v>418</v>
      </c>
      <c r="D3793" s="100" t="s">
        <v>342</v>
      </c>
      <c r="E3793" s="102">
        <v>1.78</v>
      </c>
      <c r="F3793" s="102" t="s">
        <v>344</v>
      </c>
      <c r="G3793" s="102">
        <v>2.2000000000000002</v>
      </c>
      <c r="H3793" s="102">
        <v>2.35</v>
      </c>
      <c r="I3793" s="102">
        <v>2.08</v>
      </c>
      <c r="J3793" s="100" t="s">
        <v>352</v>
      </c>
      <c r="K3793" s="100" t="s">
        <v>346</v>
      </c>
      <c r="L3793" s="100" t="s">
        <v>353</v>
      </c>
    </row>
    <row r="3794" spans="1:12" hidden="1" x14ac:dyDescent="0.3">
      <c r="A3794" s="100" t="s">
        <v>5918</v>
      </c>
      <c r="B3794" s="97" t="s">
        <v>5919</v>
      </c>
      <c r="C3794" s="101" t="s">
        <v>540</v>
      </c>
      <c r="D3794" s="100" t="s">
        <v>342</v>
      </c>
      <c r="E3794" s="102">
        <v>1.47</v>
      </c>
      <c r="F3794" s="102">
        <v>1.7</v>
      </c>
      <c r="G3794" s="102">
        <v>1.83</v>
      </c>
      <c r="H3794" s="102">
        <v>2.15</v>
      </c>
      <c r="I3794" s="102">
        <v>1.79</v>
      </c>
      <c r="J3794" s="100" t="s">
        <v>352</v>
      </c>
      <c r="K3794" s="100" t="s">
        <v>346</v>
      </c>
      <c r="L3794" s="100" t="s">
        <v>353</v>
      </c>
    </row>
    <row r="3795" spans="1:12" hidden="1" x14ac:dyDescent="0.3">
      <c r="A3795" s="100" t="s">
        <v>5920</v>
      </c>
      <c r="B3795" s="97" t="s">
        <v>5921</v>
      </c>
      <c r="C3795" s="101" t="s">
        <v>356</v>
      </c>
      <c r="D3795" s="100" t="s">
        <v>363</v>
      </c>
      <c r="E3795" s="102" t="s">
        <v>364</v>
      </c>
      <c r="F3795" s="102" t="s">
        <v>364</v>
      </c>
      <c r="G3795" s="102" t="s">
        <v>364</v>
      </c>
      <c r="H3795" s="102" t="s">
        <v>364</v>
      </c>
      <c r="I3795" s="102" t="s">
        <v>364</v>
      </c>
      <c r="J3795" s="100" t="s">
        <v>365</v>
      </c>
      <c r="K3795" s="100" t="s">
        <v>346</v>
      </c>
      <c r="L3795" s="100" t="s">
        <v>347</v>
      </c>
    </row>
    <row r="3796" spans="1:12" hidden="1" x14ac:dyDescent="0.3">
      <c r="A3796" s="100" t="s">
        <v>5922</v>
      </c>
      <c r="B3796" s="97" t="s">
        <v>4972</v>
      </c>
      <c r="C3796" s="101" t="s">
        <v>384</v>
      </c>
      <c r="D3796" s="100" t="s">
        <v>342</v>
      </c>
      <c r="E3796" s="102" t="s">
        <v>344</v>
      </c>
      <c r="F3796" s="102" t="s">
        <v>344</v>
      </c>
      <c r="G3796" s="102" t="s">
        <v>344</v>
      </c>
      <c r="H3796" s="102" t="s">
        <v>344</v>
      </c>
      <c r="I3796" s="102" t="s">
        <v>344</v>
      </c>
      <c r="J3796" s="100" t="s">
        <v>345</v>
      </c>
      <c r="K3796" s="100" t="s">
        <v>346</v>
      </c>
      <c r="L3796" s="100" t="s">
        <v>347</v>
      </c>
    </row>
    <row r="3797" spans="1:12" hidden="1" x14ac:dyDescent="0.3">
      <c r="A3797" s="100" t="s">
        <v>5923</v>
      </c>
      <c r="B3797" s="97" t="s">
        <v>1050</v>
      </c>
      <c r="C3797" s="101" t="s">
        <v>402</v>
      </c>
      <c r="D3797" s="100" t="s">
        <v>342</v>
      </c>
      <c r="E3797" s="102" t="s">
        <v>343</v>
      </c>
      <c r="F3797" s="102" t="s">
        <v>344</v>
      </c>
      <c r="G3797" s="102" t="s">
        <v>343</v>
      </c>
      <c r="H3797" s="102" t="s">
        <v>344</v>
      </c>
      <c r="I3797" s="102" t="s">
        <v>343</v>
      </c>
      <c r="J3797" s="100" t="s">
        <v>345</v>
      </c>
      <c r="K3797" s="100" t="s">
        <v>346</v>
      </c>
      <c r="L3797" s="100" t="s">
        <v>347</v>
      </c>
    </row>
    <row r="3798" spans="1:12" hidden="1" x14ac:dyDescent="0.3">
      <c r="A3798" s="100" t="s">
        <v>5924</v>
      </c>
      <c r="B3798" s="97" t="s">
        <v>1809</v>
      </c>
      <c r="C3798" s="101" t="s">
        <v>1004</v>
      </c>
      <c r="D3798" s="100" t="s">
        <v>342</v>
      </c>
      <c r="E3798" s="102">
        <v>1.42</v>
      </c>
      <c r="F3798" s="102">
        <v>1.76</v>
      </c>
      <c r="G3798" s="102">
        <v>1.88</v>
      </c>
      <c r="H3798" s="102">
        <v>2.2799999999999998</v>
      </c>
      <c r="I3798" s="102">
        <v>1.84</v>
      </c>
      <c r="J3798" s="100" t="s">
        <v>352</v>
      </c>
      <c r="K3798" s="100" t="s">
        <v>346</v>
      </c>
      <c r="L3798" s="100" t="s">
        <v>353</v>
      </c>
    </row>
    <row r="3799" spans="1:12" hidden="1" x14ac:dyDescent="0.3">
      <c r="A3799" s="100" t="s">
        <v>5925</v>
      </c>
      <c r="B3799" s="97" t="s">
        <v>5926</v>
      </c>
      <c r="C3799" s="101" t="s">
        <v>384</v>
      </c>
      <c r="D3799" s="100" t="s">
        <v>351</v>
      </c>
      <c r="E3799" s="102" t="s">
        <v>364</v>
      </c>
      <c r="F3799" s="102" t="s">
        <v>364</v>
      </c>
      <c r="G3799" s="102" t="s">
        <v>364</v>
      </c>
      <c r="H3799" s="102" t="s">
        <v>364</v>
      </c>
      <c r="I3799" s="102" t="s">
        <v>364</v>
      </c>
      <c r="J3799" s="100" t="s">
        <v>345</v>
      </c>
      <c r="K3799" s="100" t="s">
        <v>346</v>
      </c>
      <c r="L3799" s="100" t="s">
        <v>347</v>
      </c>
    </row>
    <row r="3800" spans="1:12" hidden="1" x14ac:dyDescent="0.3">
      <c r="A3800" s="100" t="s">
        <v>5927</v>
      </c>
      <c r="B3800" s="97" t="s">
        <v>2410</v>
      </c>
      <c r="C3800" s="101" t="s">
        <v>726</v>
      </c>
      <c r="D3800" s="100" t="s">
        <v>351</v>
      </c>
      <c r="E3800" s="102" t="s">
        <v>393</v>
      </c>
      <c r="F3800" s="102" t="s">
        <v>393</v>
      </c>
      <c r="G3800" s="102" t="s">
        <v>393</v>
      </c>
      <c r="H3800" s="102" t="s">
        <v>393</v>
      </c>
      <c r="I3800" s="102" t="s">
        <v>393</v>
      </c>
      <c r="J3800" s="100" t="s">
        <v>345</v>
      </c>
      <c r="K3800" s="100" t="s">
        <v>346</v>
      </c>
      <c r="L3800" s="100" t="s">
        <v>347</v>
      </c>
    </row>
    <row r="3801" spans="1:12" hidden="1" x14ac:dyDescent="0.3">
      <c r="A3801" s="100" t="s">
        <v>5928</v>
      </c>
      <c r="B3801" s="97" t="s">
        <v>2520</v>
      </c>
      <c r="C3801" s="101" t="s">
        <v>739</v>
      </c>
      <c r="D3801" s="100" t="s">
        <v>342</v>
      </c>
      <c r="E3801" s="102">
        <v>2.0310000000000001</v>
      </c>
      <c r="F3801" s="102">
        <v>2.714</v>
      </c>
      <c r="G3801" s="102">
        <v>1.621</v>
      </c>
      <c r="H3801" s="102">
        <v>1.21</v>
      </c>
      <c r="I3801" s="102">
        <v>1.8939999999999999</v>
      </c>
      <c r="J3801" s="100" t="s">
        <v>621</v>
      </c>
      <c r="K3801" s="100" t="s">
        <v>346</v>
      </c>
      <c r="L3801" s="100" t="s">
        <v>478</v>
      </c>
    </row>
    <row r="3802" spans="1:12" hidden="1" x14ac:dyDescent="0.3">
      <c r="A3802" s="100" t="s">
        <v>5929</v>
      </c>
      <c r="B3802" s="97" t="s">
        <v>907</v>
      </c>
      <c r="C3802" s="101" t="s">
        <v>378</v>
      </c>
      <c r="D3802" s="100" t="s">
        <v>351</v>
      </c>
      <c r="E3802" s="102">
        <v>1.41</v>
      </c>
      <c r="F3802" s="102">
        <v>1.81</v>
      </c>
      <c r="G3802" s="102">
        <v>2.13</v>
      </c>
      <c r="H3802" s="102">
        <v>2.2799999999999998</v>
      </c>
      <c r="I3802" s="102">
        <v>1.91</v>
      </c>
      <c r="J3802" s="100" t="s">
        <v>352</v>
      </c>
      <c r="K3802" s="100" t="s">
        <v>346</v>
      </c>
      <c r="L3802" s="100" t="s">
        <v>353</v>
      </c>
    </row>
    <row r="3803" spans="1:12" hidden="1" x14ac:dyDescent="0.3">
      <c r="A3803" s="100" t="s">
        <v>5930</v>
      </c>
      <c r="B3803" s="97" t="s">
        <v>5931</v>
      </c>
      <c r="C3803" s="101" t="s">
        <v>384</v>
      </c>
      <c r="D3803" s="100" t="s">
        <v>351</v>
      </c>
      <c r="E3803" s="102" t="s">
        <v>344</v>
      </c>
      <c r="F3803" s="102" t="s">
        <v>344</v>
      </c>
      <c r="G3803" s="102" t="s">
        <v>344</v>
      </c>
      <c r="H3803" s="102" t="s">
        <v>344</v>
      </c>
      <c r="I3803" s="102" t="s">
        <v>344</v>
      </c>
      <c r="J3803" s="100" t="s">
        <v>345</v>
      </c>
      <c r="K3803" s="100" t="s">
        <v>346</v>
      </c>
      <c r="L3803" s="100" t="s">
        <v>347</v>
      </c>
    </row>
    <row r="3804" spans="1:12" hidden="1" x14ac:dyDescent="0.3">
      <c r="A3804" s="100" t="s">
        <v>5932</v>
      </c>
      <c r="B3804" s="97" t="s">
        <v>1258</v>
      </c>
      <c r="C3804" s="101" t="s">
        <v>528</v>
      </c>
      <c r="D3804" s="100" t="s">
        <v>351</v>
      </c>
      <c r="E3804" s="102" t="s">
        <v>393</v>
      </c>
      <c r="F3804" s="102" t="s">
        <v>393</v>
      </c>
      <c r="G3804" s="102" t="s">
        <v>393</v>
      </c>
      <c r="H3804" s="102" t="s">
        <v>393</v>
      </c>
      <c r="I3804" s="102" t="s">
        <v>393</v>
      </c>
      <c r="J3804" s="100" t="s">
        <v>345</v>
      </c>
      <c r="K3804" s="100" t="s">
        <v>346</v>
      </c>
      <c r="L3804" s="100" t="s">
        <v>347</v>
      </c>
    </row>
    <row r="3805" spans="1:12" hidden="1" x14ac:dyDescent="0.3">
      <c r="A3805" s="100" t="s">
        <v>5933</v>
      </c>
      <c r="B3805" s="97" t="s">
        <v>574</v>
      </c>
      <c r="C3805" s="101" t="s">
        <v>736</v>
      </c>
      <c r="D3805" s="100" t="s">
        <v>351</v>
      </c>
      <c r="E3805" s="102" t="s">
        <v>343</v>
      </c>
      <c r="F3805" s="102" t="s">
        <v>343</v>
      </c>
      <c r="G3805" s="102" t="s">
        <v>343</v>
      </c>
      <c r="H3805" s="102" t="s">
        <v>344</v>
      </c>
      <c r="I3805" s="102" t="s">
        <v>343</v>
      </c>
      <c r="J3805" s="100" t="s">
        <v>345</v>
      </c>
      <c r="K3805" s="100" t="s">
        <v>346</v>
      </c>
      <c r="L3805" s="100" t="s">
        <v>347</v>
      </c>
    </row>
    <row r="3806" spans="1:12" hidden="1" x14ac:dyDescent="0.3">
      <c r="A3806" s="100" t="s">
        <v>5934</v>
      </c>
      <c r="B3806" s="97" t="s">
        <v>5935</v>
      </c>
      <c r="C3806" s="101" t="s">
        <v>384</v>
      </c>
      <c r="D3806" s="100" t="s">
        <v>342</v>
      </c>
      <c r="E3806" s="102" t="s">
        <v>432</v>
      </c>
      <c r="F3806" s="102" t="s">
        <v>344</v>
      </c>
      <c r="G3806" s="102" t="s">
        <v>344</v>
      </c>
      <c r="H3806" s="102" t="s">
        <v>344</v>
      </c>
      <c r="I3806" s="102" t="s">
        <v>344</v>
      </c>
      <c r="J3806" s="100" t="s">
        <v>345</v>
      </c>
      <c r="K3806" s="100" t="s">
        <v>346</v>
      </c>
      <c r="L3806" s="100" t="s">
        <v>347</v>
      </c>
    </row>
    <row r="3807" spans="1:12" hidden="1" x14ac:dyDescent="0.3">
      <c r="A3807" s="100" t="s">
        <v>5936</v>
      </c>
      <c r="B3807" s="97" t="s">
        <v>445</v>
      </c>
      <c r="C3807" s="101" t="s">
        <v>691</v>
      </c>
      <c r="D3807" s="100" t="s">
        <v>351</v>
      </c>
      <c r="E3807" s="102">
        <v>1.48</v>
      </c>
      <c r="F3807" s="102">
        <v>1.82</v>
      </c>
      <c r="G3807" s="102">
        <v>1.84</v>
      </c>
      <c r="H3807" s="102">
        <v>2.39</v>
      </c>
      <c r="I3807" s="102">
        <v>1.88</v>
      </c>
      <c r="J3807" s="100" t="s">
        <v>352</v>
      </c>
      <c r="K3807" s="100" t="s">
        <v>346</v>
      </c>
      <c r="L3807" s="100" t="s">
        <v>353</v>
      </c>
    </row>
    <row r="3808" spans="1:12" hidden="1" x14ac:dyDescent="0.3">
      <c r="A3808" s="100" t="s">
        <v>5937</v>
      </c>
      <c r="B3808" s="97" t="s">
        <v>411</v>
      </c>
      <c r="C3808" s="101" t="s">
        <v>651</v>
      </c>
      <c r="D3808" s="100" t="s">
        <v>351</v>
      </c>
      <c r="E3808" s="102" t="s">
        <v>393</v>
      </c>
      <c r="F3808" s="102" t="s">
        <v>393</v>
      </c>
      <c r="G3808" s="102" t="s">
        <v>393</v>
      </c>
      <c r="H3808" s="102" t="s">
        <v>393</v>
      </c>
      <c r="I3808" s="102" t="s">
        <v>393</v>
      </c>
      <c r="J3808" s="100" t="s">
        <v>345</v>
      </c>
      <c r="K3808" s="100" t="s">
        <v>346</v>
      </c>
      <c r="L3808" s="100" t="s">
        <v>347</v>
      </c>
    </row>
    <row r="3809" spans="1:12" hidden="1" x14ac:dyDescent="0.3">
      <c r="A3809" s="100" t="s">
        <v>5938</v>
      </c>
      <c r="B3809" s="97" t="s">
        <v>1735</v>
      </c>
      <c r="C3809" s="101" t="s">
        <v>412</v>
      </c>
      <c r="D3809" s="100" t="s">
        <v>342</v>
      </c>
      <c r="E3809" s="102">
        <v>1.36</v>
      </c>
      <c r="F3809" s="102">
        <v>1.64</v>
      </c>
      <c r="G3809" s="102">
        <v>1.87</v>
      </c>
      <c r="H3809" s="102">
        <v>2.21</v>
      </c>
      <c r="I3809" s="102">
        <v>1.77</v>
      </c>
      <c r="J3809" s="100" t="s">
        <v>352</v>
      </c>
      <c r="K3809" s="100" t="s">
        <v>346</v>
      </c>
      <c r="L3809" s="100" t="s">
        <v>353</v>
      </c>
    </row>
    <row r="3810" spans="1:12" hidden="1" x14ac:dyDescent="0.3">
      <c r="A3810" s="100" t="s">
        <v>5939</v>
      </c>
      <c r="B3810" s="97" t="s">
        <v>401</v>
      </c>
      <c r="C3810" s="101" t="s">
        <v>523</v>
      </c>
      <c r="D3810" s="100" t="s">
        <v>342</v>
      </c>
      <c r="E3810" s="102" t="s">
        <v>344</v>
      </c>
      <c r="F3810" s="102" t="s">
        <v>343</v>
      </c>
      <c r="G3810" s="102" t="s">
        <v>343</v>
      </c>
      <c r="H3810" s="102" t="s">
        <v>344</v>
      </c>
      <c r="I3810" s="102" t="s">
        <v>343</v>
      </c>
      <c r="J3810" s="100" t="s">
        <v>345</v>
      </c>
      <c r="K3810" s="100" t="s">
        <v>346</v>
      </c>
      <c r="L3810" s="100" t="s">
        <v>347</v>
      </c>
    </row>
    <row r="3811" spans="1:12" hidden="1" x14ac:dyDescent="0.3">
      <c r="A3811" s="100" t="s">
        <v>5940</v>
      </c>
      <c r="B3811" s="97" t="s">
        <v>2789</v>
      </c>
      <c r="C3811" s="101" t="s">
        <v>759</v>
      </c>
      <c r="D3811" s="100" t="s">
        <v>351</v>
      </c>
      <c r="E3811" s="102" t="s">
        <v>343</v>
      </c>
      <c r="F3811" s="102" t="s">
        <v>432</v>
      </c>
      <c r="G3811" s="102" t="s">
        <v>343</v>
      </c>
      <c r="H3811" s="102" t="s">
        <v>344</v>
      </c>
      <c r="I3811" s="102" t="s">
        <v>343</v>
      </c>
      <c r="J3811" s="100" t="s">
        <v>484</v>
      </c>
      <c r="K3811" s="100" t="s">
        <v>346</v>
      </c>
      <c r="L3811" s="100" t="s">
        <v>347</v>
      </c>
    </row>
    <row r="3812" spans="1:12" hidden="1" x14ac:dyDescent="0.3">
      <c r="A3812" s="100" t="s">
        <v>5941</v>
      </c>
      <c r="B3812" s="97" t="s">
        <v>3346</v>
      </c>
      <c r="C3812" s="101" t="s">
        <v>483</v>
      </c>
      <c r="D3812" s="100" t="s">
        <v>342</v>
      </c>
      <c r="E3812" s="102" t="s">
        <v>343</v>
      </c>
      <c r="F3812" s="102" t="s">
        <v>432</v>
      </c>
      <c r="G3812" s="102" t="s">
        <v>343</v>
      </c>
      <c r="H3812" s="102" t="s">
        <v>344</v>
      </c>
      <c r="I3812" s="102" t="s">
        <v>343</v>
      </c>
      <c r="J3812" s="100" t="s">
        <v>345</v>
      </c>
      <c r="K3812" s="100" t="s">
        <v>346</v>
      </c>
      <c r="L3812" s="100" t="s">
        <v>347</v>
      </c>
    </row>
    <row r="3813" spans="1:12" hidden="1" x14ac:dyDescent="0.3">
      <c r="A3813" s="100" t="s">
        <v>5942</v>
      </c>
      <c r="B3813" s="97" t="s">
        <v>5943</v>
      </c>
      <c r="D3813" s="100" t="s">
        <v>363</v>
      </c>
      <c r="E3813" s="102" t="s">
        <v>364</v>
      </c>
      <c r="F3813" s="102" t="s">
        <v>364</v>
      </c>
      <c r="G3813" s="102" t="s">
        <v>364</v>
      </c>
      <c r="H3813" s="102" t="s">
        <v>364</v>
      </c>
      <c r="I3813" s="102" t="s">
        <v>364</v>
      </c>
      <c r="J3813" s="100" t="s">
        <v>365</v>
      </c>
      <c r="K3813" s="100" t="s">
        <v>346</v>
      </c>
      <c r="L3813" s="100" t="s">
        <v>347</v>
      </c>
    </row>
    <row r="3814" spans="1:12" hidden="1" x14ac:dyDescent="0.3">
      <c r="A3814" s="100" t="s">
        <v>5944</v>
      </c>
      <c r="B3814" s="97" t="s">
        <v>1622</v>
      </c>
      <c r="C3814" s="101" t="s">
        <v>496</v>
      </c>
      <c r="D3814" s="100" t="s">
        <v>351</v>
      </c>
      <c r="E3814" s="102" t="s">
        <v>393</v>
      </c>
      <c r="F3814" s="102" t="s">
        <v>393</v>
      </c>
      <c r="G3814" s="102" t="s">
        <v>393</v>
      </c>
      <c r="H3814" s="102" t="s">
        <v>393</v>
      </c>
      <c r="I3814" s="102" t="s">
        <v>393</v>
      </c>
      <c r="J3814" s="100" t="s">
        <v>345</v>
      </c>
      <c r="K3814" s="100" t="s">
        <v>346</v>
      </c>
      <c r="L3814" s="100" t="s">
        <v>347</v>
      </c>
    </row>
    <row r="3815" spans="1:12" hidden="1" x14ac:dyDescent="0.3">
      <c r="A3815" s="100" t="s">
        <v>5945</v>
      </c>
      <c r="B3815" s="97" t="s">
        <v>5946</v>
      </c>
      <c r="C3815" s="101" t="s">
        <v>514</v>
      </c>
      <c r="D3815" s="100" t="s">
        <v>351</v>
      </c>
      <c r="E3815" s="102">
        <v>2.0699999999999998</v>
      </c>
      <c r="F3815" s="102">
        <v>2.06</v>
      </c>
      <c r="G3815" s="102">
        <v>2.2650000000000001</v>
      </c>
      <c r="H3815" s="102">
        <v>2.06</v>
      </c>
      <c r="I3815" s="102">
        <v>2.1139999999999999</v>
      </c>
      <c r="J3815" s="100" t="s">
        <v>352</v>
      </c>
      <c r="K3815" s="100" t="s">
        <v>346</v>
      </c>
      <c r="L3815" s="100" t="s">
        <v>478</v>
      </c>
    </row>
    <row r="3816" spans="1:12" hidden="1" x14ac:dyDescent="0.3">
      <c r="A3816" s="100" t="s">
        <v>5947</v>
      </c>
      <c r="B3816" s="97" t="s">
        <v>428</v>
      </c>
      <c r="C3816" s="101" t="s">
        <v>418</v>
      </c>
      <c r="D3816" s="100" t="s">
        <v>351</v>
      </c>
      <c r="E3816" s="102" t="s">
        <v>344</v>
      </c>
      <c r="F3816" s="102" t="s">
        <v>343</v>
      </c>
      <c r="G3816" s="102" t="s">
        <v>343</v>
      </c>
      <c r="H3816" s="102" t="s">
        <v>344</v>
      </c>
      <c r="I3816" s="102" t="s">
        <v>343</v>
      </c>
      <c r="J3816" s="100" t="s">
        <v>345</v>
      </c>
      <c r="K3816" s="100" t="s">
        <v>346</v>
      </c>
      <c r="L3816" s="100" t="s">
        <v>347</v>
      </c>
    </row>
    <row r="3817" spans="1:12" hidden="1" x14ac:dyDescent="0.3">
      <c r="A3817" s="100" t="s">
        <v>5948</v>
      </c>
      <c r="B3817" s="97" t="s">
        <v>1042</v>
      </c>
      <c r="C3817" s="101" t="s">
        <v>415</v>
      </c>
      <c r="D3817" s="100" t="s">
        <v>351</v>
      </c>
      <c r="E3817" s="102" t="s">
        <v>343</v>
      </c>
      <c r="F3817" s="102" t="s">
        <v>343</v>
      </c>
      <c r="G3817" s="102" t="s">
        <v>343</v>
      </c>
      <c r="H3817" s="102" t="s">
        <v>344</v>
      </c>
      <c r="I3817" s="102" t="s">
        <v>343</v>
      </c>
      <c r="J3817" s="100" t="s">
        <v>345</v>
      </c>
      <c r="K3817" s="100" t="s">
        <v>346</v>
      </c>
      <c r="L3817" s="100" t="s">
        <v>347</v>
      </c>
    </row>
    <row r="3818" spans="1:12" hidden="1" x14ac:dyDescent="0.3">
      <c r="A3818" s="100" t="s">
        <v>5949</v>
      </c>
      <c r="B3818" s="97" t="s">
        <v>705</v>
      </c>
      <c r="C3818" s="101" t="s">
        <v>514</v>
      </c>
      <c r="D3818" s="100" t="s">
        <v>351</v>
      </c>
      <c r="E3818" s="102">
        <v>2.02</v>
      </c>
      <c r="F3818" s="102">
        <v>2.02</v>
      </c>
      <c r="G3818" s="102">
        <v>2.02</v>
      </c>
      <c r="H3818" s="102">
        <v>2.02</v>
      </c>
      <c r="I3818" s="102">
        <v>2.02</v>
      </c>
      <c r="J3818" s="100" t="s">
        <v>706</v>
      </c>
      <c r="K3818" s="100" t="s">
        <v>346</v>
      </c>
      <c r="L3818" s="100" t="s">
        <v>478</v>
      </c>
    </row>
    <row r="3819" spans="1:12" hidden="1" x14ac:dyDescent="0.3">
      <c r="A3819" s="100" t="s">
        <v>5950</v>
      </c>
      <c r="B3819" s="97" t="s">
        <v>3555</v>
      </c>
      <c r="C3819" s="101" t="s">
        <v>460</v>
      </c>
      <c r="D3819" s="100" t="s">
        <v>342</v>
      </c>
      <c r="E3819" s="102">
        <v>1.48</v>
      </c>
      <c r="F3819" s="102">
        <v>1.82</v>
      </c>
      <c r="G3819" s="102">
        <v>1.84</v>
      </c>
      <c r="H3819" s="102">
        <v>2.39</v>
      </c>
      <c r="I3819" s="102">
        <v>1.88</v>
      </c>
      <c r="J3819" s="100" t="s">
        <v>352</v>
      </c>
      <c r="K3819" s="100" t="s">
        <v>346</v>
      </c>
      <c r="L3819" s="100" t="s">
        <v>353</v>
      </c>
    </row>
    <row r="3820" spans="1:12" hidden="1" x14ac:dyDescent="0.3">
      <c r="A3820" s="100" t="s">
        <v>5951</v>
      </c>
      <c r="B3820" s="97" t="s">
        <v>5952</v>
      </c>
      <c r="C3820" s="101" t="s">
        <v>356</v>
      </c>
      <c r="D3820" s="100" t="s">
        <v>351</v>
      </c>
      <c r="E3820" s="102">
        <v>1.48</v>
      </c>
      <c r="F3820" s="102">
        <v>1.82</v>
      </c>
      <c r="G3820" s="102">
        <v>1.84</v>
      </c>
      <c r="H3820" s="102">
        <v>2.39</v>
      </c>
      <c r="I3820" s="102">
        <v>1.88</v>
      </c>
      <c r="J3820" s="100" t="s">
        <v>352</v>
      </c>
      <c r="K3820" s="100" t="s">
        <v>346</v>
      </c>
      <c r="L3820" s="100" t="s">
        <v>353</v>
      </c>
    </row>
    <row r="3821" spans="1:12" hidden="1" x14ac:dyDescent="0.3">
      <c r="A3821" s="100" t="s">
        <v>5953</v>
      </c>
      <c r="B3821" s="97" t="s">
        <v>5954</v>
      </c>
      <c r="C3821" s="101" t="s">
        <v>384</v>
      </c>
      <c r="D3821" s="100" t="s">
        <v>351</v>
      </c>
      <c r="E3821" s="102" t="s">
        <v>364</v>
      </c>
      <c r="F3821" s="102" t="s">
        <v>364</v>
      </c>
      <c r="G3821" s="102" t="s">
        <v>364</v>
      </c>
      <c r="H3821" s="102" t="s">
        <v>364</v>
      </c>
      <c r="I3821" s="102" t="s">
        <v>364</v>
      </c>
      <c r="J3821" s="100" t="s">
        <v>345</v>
      </c>
      <c r="K3821" s="100" t="s">
        <v>346</v>
      </c>
      <c r="L3821" s="100" t="s">
        <v>347</v>
      </c>
    </row>
    <row r="3822" spans="1:12" hidden="1" x14ac:dyDescent="0.3">
      <c r="A3822" s="100" t="s">
        <v>5955</v>
      </c>
      <c r="B3822" s="97" t="s">
        <v>816</v>
      </c>
      <c r="C3822" s="101" t="s">
        <v>415</v>
      </c>
      <c r="D3822" s="100" t="s">
        <v>351</v>
      </c>
      <c r="E3822" s="102" t="s">
        <v>393</v>
      </c>
      <c r="F3822" s="102" t="s">
        <v>393</v>
      </c>
      <c r="G3822" s="102" t="s">
        <v>393</v>
      </c>
      <c r="H3822" s="102" t="s">
        <v>393</v>
      </c>
      <c r="I3822" s="102" t="s">
        <v>393</v>
      </c>
      <c r="J3822" s="100" t="s">
        <v>345</v>
      </c>
      <c r="K3822" s="100" t="s">
        <v>346</v>
      </c>
      <c r="L3822" s="100" t="s">
        <v>347</v>
      </c>
    </row>
    <row r="3823" spans="1:12" hidden="1" x14ac:dyDescent="0.3">
      <c r="A3823" s="100" t="s">
        <v>5956</v>
      </c>
      <c r="B3823" s="97" t="s">
        <v>720</v>
      </c>
      <c r="C3823" s="101" t="s">
        <v>613</v>
      </c>
      <c r="D3823" s="100" t="s">
        <v>351</v>
      </c>
      <c r="E3823" s="102" t="s">
        <v>343</v>
      </c>
      <c r="F3823" s="102" t="s">
        <v>343</v>
      </c>
      <c r="G3823" s="102" t="s">
        <v>343</v>
      </c>
      <c r="H3823" s="102" t="s">
        <v>344</v>
      </c>
      <c r="I3823" s="102" t="s">
        <v>343</v>
      </c>
      <c r="J3823" s="100" t="s">
        <v>345</v>
      </c>
      <c r="K3823" s="100" t="s">
        <v>346</v>
      </c>
      <c r="L3823" s="100" t="s">
        <v>347</v>
      </c>
    </row>
    <row r="3824" spans="1:12" hidden="1" x14ac:dyDescent="0.3">
      <c r="A3824" s="100" t="s">
        <v>5957</v>
      </c>
      <c r="B3824" s="97" t="s">
        <v>976</v>
      </c>
      <c r="C3824" s="101" t="s">
        <v>528</v>
      </c>
      <c r="D3824" s="100" t="s">
        <v>342</v>
      </c>
      <c r="E3824" s="102">
        <v>1.48</v>
      </c>
      <c r="F3824" s="102">
        <v>1.82</v>
      </c>
      <c r="G3824" s="102">
        <v>1.84</v>
      </c>
      <c r="H3824" s="102">
        <v>2.39</v>
      </c>
      <c r="I3824" s="102">
        <v>1.88</v>
      </c>
      <c r="J3824" s="100" t="s">
        <v>352</v>
      </c>
      <c r="K3824" s="100" t="s">
        <v>346</v>
      </c>
      <c r="L3824" s="100" t="s">
        <v>353</v>
      </c>
    </row>
    <row r="3825" spans="1:12" hidden="1" x14ac:dyDescent="0.3">
      <c r="A3825" s="100" t="s">
        <v>5958</v>
      </c>
      <c r="B3825" s="97" t="s">
        <v>688</v>
      </c>
      <c r="C3825" s="101" t="s">
        <v>425</v>
      </c>
      <c r="D3825" s="100" t="s">
        <v>351</v>
      </c>
      <c r="E3825" s="102" t="s">
        <v>344</v>
      </c>
      <c r="F3825" s="102" t="s">
        <v>343</v>
      </c>
      <c r="G3825" s="102" t="s">
        <v>343</v>
      </c>
      <c r="H3825" s="102" t="s">
        <v>344</v>
      </c>
      <c r="I3825" s="102" t="s">
        <v>343</v>
      </c>
      <c r="J3825" s="100" t="s">
        <v>345</v>
      </c>
      <c r="K3825" s="100" t="s">
        <v>346</v>
      </c>
      <c r="L3825" s="100" t="s">
        <v>347</v>
      </c>
    </row>
    <row r="3826" spans="1:12" hidden="1" x14ac:dyDescent="0.3">
      <c r="A3826" s="100" t="s">
        <v>5959</v>
      </c>
      <c r="B3826" s="97" t="s">
        <v>401</v>
      </c>
      <c r="C3826" s="101" t="s">
        <v>384</v>
      </c>
      <c r="D3826" s="100" t="s">
        <v>342</v>
      </c>
      <c r="E3826" s="102" t="s">
        <v>344</v>
      </c>
      <c r="F3826" s="102" t="s">
        <v>343</v>
      </c>
      <c r="G3826" s="102" t="s">
        <v>343</v>
      </c>
      <c r="H3826" s="102" t="s">
        <v>344</v>
      </c>
      <c r="I3826" s="102" t="s">
        <v>343</v>
      </c>
      <c r="J3826" s="100" t="s">
        <v>345</v>
      </c>
      <c r="K3826" s="100" t="s">
        <v>346</v>
      </c>
      <c r="L3826" s="100" t="s">
        <v>347</v>
      </c>
    </row>
    <row r="3827" spans="1:12" hidden="1" x14ac:dyDescent="0.3">
      <c r="A3827" s="100" t="s">
        <v>5960</v>
      </c>
      <c r="B3827" s="97" t="s">
        <v>2822</v>
      </c>
      <c r="C3827" s="101" t="s">
        <v>360</v>
      </c>
      <c r="D3827" s="100" t="s">
        <v>351</v>
      </c>
      <c r="E3827" s="102">
        <v>1.53</v>
      </c>
      <c r="F3827" s="102">
        <v>1.78</v>
      </c>
      <c r="G3827" s="102">
        <v>1.88</v>
      </c>
      <c r="H3827" s="102">
        <v>2.2799999999999998</v>
      </c>
      <c r="I3827" s="102">
        <v>1.87</v>
      </c>
      <c r="J3827" s="100" t="s">
        <v>352</v>
      </c>
      <c r="K3827" s="100" t="s">
        <v>346</v>
      </c>
      <c r="L3827" s="100" t="s">
        <v>353</v>
      </c>
    </row>
    <row r="3828" spans="1:12" hidden="1" x14ac:dyDescent="0.3">
      <c r="A3828" s="100" t="s">
        <v>5961</v>
      </c>
      <c r="B3828" s="97" t="s">
        <v>1217</v>
      </c>
      <c r="C3828" s="101" t="s">
        <v>496</v>
      </c>
      <c r="D3828" s="100" t="s">
        <v>351</v>
      </c>
      <c r="E3828" s="102">
        <v>1.47</v>
      </c>
      <c r="F3828" s="102">
        <v>1.86</v>
      </c>
      <c r="G3828" s="102">
        <v>1.83</v>
      </c>
      <c r="H3828" s="102">
        <v>2.15</v>
      </c>
      <c r="I3828" s="102">
        <v>1.83</v>
      </c>
      <c r="J3828" s="100" t="s">
        <v>352</v>
      </c>
      <c r="K3828" s="100" t="s">
        <v>346</v>
      </c>
      <c r="L3828" s="100" t="s">
        <v>353</v>
      </c>
    </row>
    <row r="3829" spans="1:12" hidden="1" x14ac:dyDescent="0.3">
      <c r="A3829" s="100" t="s">
        <v>5962</v>
      </c>
      <c r="B3829" s="97" t="s">
        <v>5963</v>
      </c>
      <c r="C3829" s="101" t="s">
        <v>514</v>
      </c>
      <c r="D3829" s="100" t="s">
        <v>351</v>
      </c>
      <c r="E3829" s="102">
        <v>2.9489999999999998</v>
      </c>
      <c r="F3829" s="102">
        <v>2.9180000000000001</v>
      </c>
      <c r="G3829" s="102">
        <v>1.63</v>
      </c>
      <c r="H3829" s="102">
        <v>2.1800000000000002</v>
      </c>
      <c r="I3829" s="102">
        <v>2.419</v>
      </c>
      <c r="J3829" s="100" t="s">
        <v>484</v>
      </c>
      <c r="K3829" s="100" t="s">
        <v>346</v>
      </c>
      <c r="L3829" s="100" t="s">
        <v>353</v>
      </c>
    </row>
    <row r="3830" spans="1:12" hidden="1" x14ac:dyDescent="0.3">
      <c r="A3830" s="100" t="s">
        <v>5964</v>
      </c>
      <c r="B3830" s="97" t="s">
        <v>340</v>
      </c>
      <c r="C3830" s="101" t="s">
        <v>1301</v>
      </c>
      <c r="D3830" s="100" t="s">
        <v>342</v>
      </c>
      <c r="E3830" s="102" t="s">
        <v>343</v>
      </c>
      <c r="F3830" s="102" t="s">
        <v>343</v>
      </c>
      <c r="G3830" s="102" t="s">
        <v>343</v>
      </c>
      <c r="H3830" s="102" t="s">
        <v>344</v>
      </c>
      <c r="I3830" s="102" t="s">
        <v>343</v>
      </c>
      <c r="J3830" s="100" t="s">
        <v>345</v>
      </c>
      <c r="K3830" s="100" t="s">
        <v>346</v>
      </c>
      <c r="L3830" s="100" t="s">
        <v>347</v>
      </c>
    </row>
    <row r="3831" spans="1:12" hidden="1" x14ac:dyDescent="0.3">
      <c r="A3831" s="100" t="s">
        <v>5965</v>
      </c>
      <c r="B3831" s="97" t="s">
        <v>5966</v>
      </c>
      <c r="C3831" s="101" t="s">
        <v>460</v>
      </c>
      <c r="D3831" s="100" t="s">
        <v>351</v>
      </c>
      <c r="E3831" s="102">
        <v>1.4</v>
      </c>
      <c r="F3831" s="102">
        <v>1.33</v>
      </c>
      <c r="G3831" s="102">
        <v>2.5499999999999998</v>
      </c>
      <c r="H3831" s="102">
        <v>1.9</v>
      </c>
      <c r="I3831" s="102">
        <v>1.79</v>
      </c>
      <c r="J3831" s="100" t="s">
        <v>352</v>
      </c>
      <c r="K3831" s="100" t="s">
        <v>346</v>
      </c>
      <c r="L3831" s="100" t="s">
        <v>353</v>
      </c>
    </row>
    <row r="3832" spans="1:12" hidden="1" x14ac:dyDescent="0.3">
      <c r="A3832" s="100" t="s">
        <v>5967</v>
      </c>
      <c r="B3832" s="97" t="s">
        <v>591</v>
      </c>
      <c r="C3832" s="101" t="s">
        <v>384</v>
      </c>
      <c r="D3832" s="100" t="s">
        <v>351</v>
      </c>
      <c r="E3832" s="102" t="s">
        <v>432</v>
      </c>
      <c r="F3832" s="102" t="s">
        <v>344</v>
      </c>
      <c r="G3832" s="102" t="s">
        <v>344</v>
      </c>
      <c r="H3832" s="102" t="s">
        <v>344</v>
      </c>
      <c r="I3832" s="102" t="s">
        <v>344</v>
      </c>
      <c r="J3832" s="100" t="s">
        <v>345</v>
      </c>
      <c r="K3832" s="100" t="s">
        <v>346</v>
      </c>
      <c r="L3832" s="100" t="s">
        <v>347</v>
      </c>
    </row>
    <row r="3833" spans="1:12" hidden="1" x14ac:dyDescent="0.3">
      <c r="A3833" s="100" t="s">
        <v>5968</v>
      </c>
      <c r="B3833" s="97" t="s">
        <v>5050</v>
      </c>
      <c r="C3833" s="101" t="s">
        <v>368</v>
      </c>
      <c r="D3833" s="100" t="s">
        <v>351</v>
      </c>
      <c r="E3833" s="102" t="s">
        <v>432</v>
      </c>
      <c r="F3833" s="102" t="s">
        <v>432</v>
      </c>
      <c r="G3833" s="102" t="s">
        <v>344</v>
      </c>
      <c r="H3833" s="102" t="s">
        <v>344</v>
      </c>
      <c r="I3833" s="102" t="s">
        <v>344</v>
      </c>
      <c r="J3833" s="100" t="s">
        <v>345</v>
      </c>
      <c r="K3833" s="100" t="s">
        <v>346</v>
      </c>
      <c r="L3833" s="100" t="s">
        <v>347</v>
      </c>
    </row>
    <row r="3834" spans="1:12" hidden="1" x14ac:dyDescent="0.3">
      <c r="A3834" s="100" t="s">
        <v>5969</v>
      </c>
      <c r="B3834" s="97" t="s">
        <v>698</v>
      </c>
      <c r="C3834" s="101" t="s">
        <v>389</v>
      </c>
      <c r="D3834" s="100" t="s">
        <v>342</v>
      </c>
      <c r="E3834" s="102">
        <v>1.48</v>
      </c>
      <c r="F3834" s="102">
        <v>1.82</v>
      </c>
      <c r="G3834" s="102">
        <v>1.84</v>
      </c>
      <c r="H3834" s="102">
        <v>2.39</v>
      </c>
      <c r="I3834" s="102">
        <v>1.88</v>
      </c>
      <c r="J3834" s="100" t="s">
        <v>352</v>
      </c>
      <c r="K3834" s="100" t="s">
        <v>346</v>
      </c>
      <c r="L3834" s="100" t="s">
        <v>353</v>
      </c>
    </row>
    <row r="3835" spans="1:12" hidden="1" x14ac:dyDescent="0.3">
      <c r="A3835" s="100" t="s">
        <v>5970</v>
      </c>
      <c r="B3835" s="97" t="s">
        <v>574</v>
      </c>
      <c r="C3835" s="101" t="s">
        <v>496</v>
      </c>
      <c r="D3835" s="100" t="s">
        <v>342</v>
      </c>
      <c r="E3835" s="102" t="s">
        <v>343</v>
      </c>
      <c r="F3835" s="102" t="s">
        <v>343</v>
      </c>
      <c r="G3835" s="102" t="s">
        <v>343</v>
      </c>
      <c r="H3835" s="102" t="s">
        <v>344</v>
      </c>
      <c r="I3835" s="102" t="s">
        <v>343</v>
      </c>
      <c r="J3835" s="100" t="s">
        <v>345</v>
      </c>
      <c r="K3835" s="100" t="s">
        <v>346</v>
      </c>
      <c r="L3835" s="100" t="s">
        <v>347</v>
      </c>
    </row>
    <row r="3836" spans="1:12" hidden="1" x14ac:dyDescent="0.3">
      <c r="A3836" s="100" t="s">
        <v>5971</v>
      </c>
      <c r="B3836" s="97" t="s">
        <v>5972</v>
      </c>
      <c r="C3836" s="101" t="s">
        <v>356</v>
      </c>
      <c r="D3836" s="100" t="s">
        <v>363</v>
      </c>
      <c r="E3836" s="102" t="s">
        <v>364</v>
      </c>
      <c r="F3836" s="102" t="s">
        <v>364</v>
      </c>
      <c r="G3836" s="102" t="s">
        <v>364</v>
      </c>
      <c r="H3836" s="102" t="s">
        <v>364</v>
      </c>
      <c r="I3836" s="102" t="s">
        <v>364</v>
      </c>
      <c r="J3836" s="100" t="s">
        <v>365</v>
      </c>
      <c r="K3836" s="100" t="s">
        <v>346</v>
      </c>
      <c r="L3836" s="100" t="s">
        <v>347</v>
      </c>
    </row>
    <row r="3837" spans="1:12" hidden="1" x14ac:dyDescent="0.3">
      <c r="A3837" s="100" t="s">
        <v>5973</v>
      </c>
      <c r="B3837" s="97" t="s">
        <v>551</v>
      </c>
      <c r="C3837" s="101" t="s">
        <v>686</v>
      </c>
      <c r="D3837" s="100" t="s">
        <v>351</v>
      </c>
      <c r="E3837" s="102">
        <v>1.52</v>
      </c>
      <c r="F3837" s="102">
        <v>1.85</v>
      </c>
      <c r="G3837" s="102">
        <v>1.94</v>
      </c>
      <c r="H3837" s="102">
        <v>2.21</v>
      </c>
      <c r="I3837" s="102">
        <v>1.88</v>
      </c>
      <c r="J3837" s="100" t="s">
        <v>352</v>
      </c>
      <c r="K3837" s="100" t="s">
        <v>346</v>
      </c>
      <c r="L3837" s="100" t="s">
        <v>353</v>
      </c>
    </row>
    <row r="3838" spans="1:12" hidden="1" x14ac:dyDescent="0.3">
      <c r="A3838" s="100" t="s">
        <v>5974</v>
      </c>
      <c r="B3838" s="97" t="s">
        <v>5975</v>
      </c>
      <c r="C3838" s="101" t="s">
        <v>356</v>
      </c>
      <c r="D3838" s="100" t="s">
        <v>351</v>
      </c>
      <c r="E3838" s="102" t="s">
        <v>364</v>
      </c>
      <c r="F3838" s="102" t="s">
        <v>364</v>
      </c>
      <c r="G3838" s="102" t="s">
        <v>364</v>
      </c>
      <c r="H3838" s="102" t="s">
        <v>364</v>
      </c>
      <c r="I3838" s="102" t="s">
        <v>364</v>
      </c>
      <c r="J3838" s="100" t="s">
        <v>345</v>
      </c>
      <c r="K3838" s="100" t="s">
        <v>346</v>
      </c>
      <c r="L3838" s="100" t="s">
        <v>347</v>
      </c>
    </row>
    <row r="3839" spans="1:12" hidden="1" x14ac:dyDescent="0.3">
      <c r="A3839" s="100" t="s">
        <v>5976</v>
      </c>
      <c r="B3839" s="97" t="s">
        <v>451</v>
      </c>
      <c r="C3839" s="101" t="s">
        <v>1552</v>
      </c>
      <c r="D3839" s="100" t="s">
        <v>351</v>
      </c>
      <c r="E3839" s="102" t="s">
        <v>343</v>
      </c>
      <c r="F3839" s="102" t="s">
        <v>343</v>
      </c>
      <c r="G3839" s="102" t="s">
        <v>343</v>
      </c>
      <c r="H3839" s="102" t="s">
        <v>344</v>
      </c>
      <c r="I3839" s="102" t="s">
        <v>343</v>
      </c>
      <c r="J3839" s="100" t="s">
        <v>345</v>
      </c>
      <c r="K3839" s="100" t="s">
        <v>346</v>
      </c>
      <c r="L3839" s="100" t="s">
        <v>347</v>
      </c>
    </row>
    <row r="3840" spans="1:12" hidden="1" x14ac:dyDescent="0.3">
      <c r="A3840" s="100" t="s">
        <v>5977</v>
      </c>
      <c r="B3840" s="97" t="s">
        <v>3517</v>
      </c>
      <c r="C3840" s="101" t="s">
        <v>476</v>
      </c>
      <c r="D3840" s="100" t="s">
        <v>342</v>
      </c>
      <c r="E3840" s="102">
        <v>2.02</v>
      </c>
      <c r="F3840" s="102">
        <v>2.95</v>
      </c>
      <c r="G3840" s="102">
        <v>2.02</v>
      </c>
      <c r="H3840" s="102">
        <v>2.0699999999999998</v>
      </c>
      <c r="I3840" s="102">
        <v>2.2650000000000001</v>
      </c>
      <c r="J3840" s="100" t="s">
        <v>706</v>
      </c>
      <c r="K3840" s="100" t="s">
        <v>346</v>
      </c>
      <c r="L3840" s="100" t="s">
        <v>478</v>
      </c>
    </row>
    <row r="3841" spans="1:12" hidden="1" x14ac:dyDescent="0.3">
      <c r="A3841" s="100" t="s">
        <v>5978</v>
      </c>
      <c r="B3841" s="97" t="s">
        <v>522</v>
      </c>
      <c r="C3841" s="101" t="s">
        <v>378</v>
      </c>
      <c r="D3841" s="100" t="s">
        <v>342</v>
      </c>
      <c r="E3841" s="102" t="s">
        <v>343</v>
      </c>
      <c r="F3841" s="102" t="s">
        <v>343</v>
      </c>
      <c r="G3841" s="102" t="s">
        <v>343</v>
      </c>
      <c r="H3841" s="102" t="s">
        <v>344</v>
      </c>
      <c r="I3841" s="102" t="s">
        <v>343</v>
      </c>
      <c r="J3841" s="100" t="s">
        <v>345</v>
      </c>
      <c r="K3841" s="100" t="s">
        <v>346</v>
      </c>
      <c r="L3841" s="100" t="s">
        <v>347</v>
      </c>
    </row>
    <row r="3842" spans="1:12" hidden="1" x14ac:dyDescent="0.3">
      <c r="A3842" s="100" t="s">
        <v>5979</v>
      </c>
      <c r="B3842" s="97" t="s">
        <v>5980</v>
      </c>
      <c r="C3842" s="101" t="s">
        <v>460</v>
      </c>
      <c r="D3842" s="100" t="s">
        <v>351</v>
      </c>
      <c r="E3842" s="102">
        <v>1.4</v>
      </c>
      <c r="F3842" s="102">
        <v>1.33</v>
      </c>
      <c r="G3842" s="102">
        <v>2.5499999999999998</v>
      </c>
      <c r="H3842" s="102">
        <v>1.9</v>
      </c>
      <c r="I3842" s="102">
        <v>1.79</v>
      </c>
      <c r="J3842" s="100" t="s">
        <v>352</v>
      </c>
      <c r="K3842" s="100" t="s">
        <v>346</v>
      </c>
      <c r="L3842" s="100" t="s">
        <v>353</v>
      </c>
    </row>
    <row r="3843" spans="1:12" hidden="1" x14ac:dyDescent="0.3">
      <c r="A3843" s="100" t="s">
        <v>5981</v>
      </c>
      <c r="B3843" s="97" t="s">
        <v>522</v>
      </c>
      <c r="C3843" s="101" t="s">
        <v>686</v>
      </c>
      <c r="D3843" s="100" t="s">
        <v>342</v>
      </c>
      <c r="E3843" s="102" t="s">
        <v>343</v>
      </c>
      <c r="F3843" s="102" t="s">
        <v>343</v>
      </c>
      <c r="G3843" s="102" t="s">
        <v>343</v>
      </c>
      <c r="H3843" s="102" t="s">
        <v>344</v>
      </c>
      <c r="I3843" s="102" t="s">
        <v>343</v>
      </c>
      <c r="J3843" s="100" t="s">
        <v>345</v>
      </c>
      <c r="K3843" s="100" t="s">
        <v>346</v>
      </c>
      <c r="L3843" s="100" t="s">
        <v>347</v>
      </c>
    </row>
    <row r="3844" spans="1:12" hidden="1" x14ac:dyDescent="0.3">
      <c r="A3844" s="100" t="s">
        <v>5982</v>
      </c>
      <c r="B3844" s="97" t="s">
        <v>1685</v>
      </c>
      <c r="C3844" s="101" t="s">
        <v>736</v>
      </c>
      <c r="D3844" s="100" t="s">
        <v>342</v>
      </c>
      <c r="E3844" s="102">
        <v>2.121</v>
      </c>
      <c r="F3844" s="102" t="s">
        <v>344</v>
      </c>
      <c r="G3844" s="102">
        <v>1.7829999999999999</v>
      </c>
      <c r="H3844" s="102">
        <v>2.17</v>
      </c>
      <c r="I3844" s="102">
        <v>2.0190000000000001</v>
      </c>
      <c r="J3844" s="100" t="s">
        <v>435</v>
      </c>
      <c r="K3844" s="100" t="s">
        <v>346</v>
      </c>
      <c r="L3844" s="100" t="s">
        <v>353</v>
      </c>
    </row>
    <row r="3845" spans="1:12" hidden="1" x14ac:dyDescent="0.3">
      <c r="A3845" s="100" t="s">
        <v>5983</v>
      </c>
      <c r="B3845" s="97" t="s">
        <v>568</v>
      </c>
      <c r="C3845" s="101" t="s">
        <v>523</v>
      </c>
      <c r="D3845" s="100" t="s">
        <v>342</v>
      </c>
      <c r="E3845" s="102" t="s">
        <v>343</v>
      </c>
      <c r="F3845" s="102" t="s">
        <v>343</v>
      </c>
      <c r="G3845" s="102" t="s">
        <v>343</v>
      </c>
      <c r="H3845" s="102" t="s">
        <v>344</v>
      </c>
      <c r="I3845" s="102" t="s">
        <v>343</v>
      </c>
      <c r="J3845" s="100" t="s">
        <v>345</v>
      </c>
      <c r="K3845" s="100" t="s">
        <v>346</v>
      </c>
      <c r="L3845" s="100" t="s">
        <v>347</v>
      </c>
    </row>
    <row r="3846" spans="1:12" hidden="1" x14ac:dyDescent="0.3">
      <c r="A3846" s="100" t="s">
        <v>5984</v>
      </c>
      <c r="B3846" s="97" t="s">
        <v>5985</v>
      </c>
      <c r="C3846" s="101" t="s">
        <v>356</v>
      </c>
      <c r="D3846" s="100" t="s">
        <v>363</v>
      </c>
      <c r="E3846" s="102" t="s">
        <v>364</v>
      </c>
      <c r="F3846" s="102" t="s">
        <v>364</v>
      </c>
      <c r="G3846" s="102" t="s">
        <v>364</v>
      </c>
      <c r="H3846" s="102" t="s">
        <v>364</v>
      </c>
      <c r="I3846" s="102" t="s">
        <v>364</v>
      </c>
      <c r="J3846" s="100" t="s">
        <v>365</v>
      </c>
      <c r="K3846" s="100" t="s">
        <v>346</v>
      </c>
      <c r="L3846" s="100" t="s">
        <v>347</v>
      </c>
    </row>
    <row r="3847" spans="1:12" hidden="1" x14ac:dyDescent="0.3">
      <c r="A3847" s="100" t="s">
        <v>5986</v>
      </c>
      <c r="B3847" s="97" t="s">
        <v>912</v>
      </c>
      <c r="C3847" s="101" t="s">
        <v>378</v>
      </c>
      <c r="D3847" s="100" t="s">
        <v>351</v>
      </c>
      <c r="E3847" s="102">
        <v>1.48</v>
      </c>
      <c r="F3847" s="102">
        <v>1.82</v>
      </c>
      <c r="G3847" s="102">
        <v>1.84</v>
      </c>
      <c r="H3847" s="102">
        <v>2.39</v>
      </c>
      <c r="I3847" s="102">
        <v>1.88</v>
      </c>
      <c r="J3847" s="100" t="s">
        <v>352</v>
      </c>
      <c r="K3847" s="100" t="s">
        <v>346</v>
      </c>
      <c r="L3847" s="100" t="s">
        <v>353</v>
      </c>
    </row>
    <row r="3848" spans="1:12" hidden="1" x14ac:dyDescent="0.3">
      <c r="A3848" s="100" t="s">
        <v>5987</v>
      </c>
      <c r="B3848" s="97" t="s">
        <v>5988</v>
      </c>
      <c r="C3848" s="101" t="s">
        <v>356</v>
      </c>
      <c r="D3848" s="100" t="s">
        <v>351</v>
      </c>
      <c r="E3848" s="102" t="s">
        <v>364</v>
      </c>
      <c r="F3848" s="102" t="s">
        <v>364</v>
      </c>
      <c r="G3848" s="102" t="s">
        <v>364</v>
      </c>
      <c r="H3848" s="102" t="s">
        <v>364</v>
      </c>
      <c r="I3848" s="102" t="s">
        <v>364</v>
      </c>
      <c r="J3848" s="100" t="s">
        <v>345</v>
      </c>
      <c r="K3848" s="100" t="s">
        <v>346</v>
      </c>
      <c r="L3848" s="100" t="s">
        <v>347</v>
      </c>
    </row>
    <row r="3849" spans="1:12" hidden="1" x14ac:dyDescent="0.3">
      <c r="A3849" s="100" t="s">
        <v>5989</v>
      </c>
      <c r="B3849" s="97" t="s">
        <v>3208</v>
      </c>
      <c r="C3849" s="101" t="s">
        <v>431</v>
      </c>
      <c r="D3849" s="100" t="s">
        <v>342</v>
      </c>
      <c r="E3849" s="102" t="s">
        <v>343</v>
      </c>
      <c r="F3849" s="102" t="s">
        <v>432</v>
      </c>
      <c r="G3849" s="102" t="s">
        <v>343</v>
      </c>
      <c r="H3849" s="102" t="s">
        <v>344</v>
      </c>
      <c r="I3849" s="102" t="s">
        <v>343</v>
      </c>
      <c r="J3849" s="100" t="s">
        <v>345</v>
      </c>
      <c r="K3849" s="100" t="s">
        <v>346</v>
      </c>
      <c r="L3849" s="100" t="s">
        <v>347</v>
      </c>
    </row>
    <row r="3850" spans="1:12" hidden="1" x14ac:dyDescent="0.3">
      <c r="A3850" s="100" t="s">
        <v>5990</v>
      </c>
      <c r="B3850" s="97" t="s">
        <v>5991</v>
      </c>
      <c r="C3850" s="101" t="s">
        <v>356</v>
      </c>
      <c r="D3850" s="100" t="s">
        <v>363</v>
      </c>
      <c r="E3850" s="102" t="s">
        <v>364</v>
      </c>
      <c r="F3850" s="102" t="s">
        <v>364</v>
      </c>
      <c r="G3850" s="102" t="s">
        <v>364</v>
      </c>
      <c r="H3850" s="102" t="s">
        <v>364</v>
      </c>
      <c r="I3850" s="102" t="s">
        <v>364</v>
      </c>
      <c r="J3850" s="100" t="s">
        <v>365</v>
      </c>
      <c r="K3850" s="100" t="s">
        <v>346</v>
      </c>
      <c r="L3850" s="100" t="s">
        <v>347</v>
      </c>
    </row>
    <row r="3851" spans="1:12" hidden="1" x14ac:dyDescent="0.3">
      <c r="A3851" s="100" t="s">
        <v>5992</v>
      </c>
      <c r="B3851" s="97" t="s">
        <v>914</v>
      </c>
      <c r="C3851" s="101" t="s">
        <v>686</v>
      </c>
      <c r="D3851" s="100" t="s">
        <v>351</v>
      </c>
      <c r="E3851" s="102">
        <v>1.43</v>
      </c>
      <c r="F3851" s="102">
        <v>1.82</v>
      </c>
      <c r="G3851" s="102">
        <v>2.14</v>
      </c>
      <c r="H3851" s="102">
        <v>2.29</v>
      </c>
      <c r="I3851" s="102">
        <v>1.92</v>
      </c>
      <c r="J3851" s="100" t="s">
        <v>352</v>
      </c>
      <c r="K3851" s="100" t="s">
        <v>346</v>
      </c>
      <c r="L3851" s="100" t="s">
        <v>353</v>
      </c>
    </row>
    <row r="3852" spans="1:12" hidden="1" x14ac:dyDescent="0.3">
      <c r="A3852" s="100" t="s">
        <v>5993</v>
      </c>
      <c r="B3852" s="97" t="s">
        <v>522</v>
      </c>
      <c r="C3852" s="101" t="s">
        <v>613</v>
      </c>
      <c r="D3852" s="100" t="s">
        <v>342</v>
      </c>
      <c r="E3852" s="102" t="s">
        <v>343</v>
      </c>
      <c r="F3852" s="102" t="s">
        <v>343</v>
      </c>
      <c r="G3852" s="102" t="s">
        <v>343</v>
      </c>
      <c r="H3852" s="102" t="s">
        <v>344</v>
      </c>
      <c r="I3852" s="102" t="s">
        <v>343</v>
      </c>
      <c r="J3852" s="100" t="s">
        <v>345</v>
      </c>
      <c r="K3852" s="100" t="s">
        <v>346</v>
      </c>
      <c r="L3852" s="100" t="s">
        <v>347</v>
      </c>
    </row>
    <row r="3853" spans="1:12" hidden="1" x14ac:dyDescent="0.3">
      <c r="A3853" s="100" t="s">
        <v>5994</v>
      </c>
      <c r="B3853" s="97" t="s">
        <v>666</v>
      </c>
      <c r="C3853" s="101" t="s">
        <v>514</v>
      </c>
      <c r="D3853" s="100" t="s">
        <v>342</v>
      </c>
      <c r="E3853" s="102">
        <v>2.121</v>
      </c>
      <c r="F3853" s="102" t="s">
        <v>344</v>
      </c>
      <c r="G3853" s="102">
        <v>2.0030000000000001</v>
      </c>
      <c r="H3853" s="102">
        <v>2.5299999999999998</v>
      </c>
      <c r="I3853" s="102">
        <v>2.1640000000000001</v>
      </c>
      <c r="J3853" s="100" t="s">
        <v>435</v>
      </c>
      <c r="K3853" s="100" t="s">
        <v>346</v>
      </c>
      <c r="L3853" s="100" t="s">
        <v>353</v>
      </c>
    </row>
    <row r="3854" spans="1:12" hidden="1" x14ac:dyDescent="0.3">
      <c r="A3854" s="100" t="s">
        <v>5995</v>
      </c>
      <c r="B3854" s="97" t="s">
        <v>472</v>
      </c>
      <c r="C3854" s="101" t="s">
        <v>378</v>
      </c>
      <c r="D3854" s="100" t="s">
        <v>342</v>
      </c>
      <c r="E3854" s="102">
        <v>1.5</v>
      </c>
      <c r="F3854" s="102">
        <v>1.81</v>
      </c>
      <c r="G3854" s="102">
        <v>2.08</v>
      </c>
      <c r="H3854" s="102">
        <v>2.17</v>
      </c>
      <c r="I3854" s="102">
        <v>1.89</v>
      </c>
      <c r="J3854" s="100" t="s">
        <v>352</v>
      </c>
      <c r="K3854" s="100" t="s">
        <v>346</v>
      </c>
      <c r="L3854" s="100" t="s">
        <v>353</v>
      </c>
    </row>
    <row r="3855" spans="1:12" hidden="1" x14ac:dyDescent="0.3">
      <c r="A3855" s="100" t="s">
        <v>5996</v>
      </c>
      <c r="B3855" s="97" t="s">
        <v>1080</v>
      </c>
      <c r="C3855" s="101" t="s">
        <v>523</v>
      </c>
      <c r="D3855" s="100" t="s">
        <v>351</v>
      </c>
      <c r="E3855" s="102" t="s">
        <v>344</v>
      </c>
      <c r="F3855" s="102" t="s">
        <v>343</v>
      </c>
      <c r="G3855" s="102" t="s">
        <v>343</v>
      </c>
      <c r="H3855" s="102" t="s">
        <v>344</v>
      </c>
      <c r="I3855" s="102" t="s">
        <v>343</v>
      </c>
      <c r="J3855" s="100" t="s">
        <v>345</v>
      </c>
      <c r="K3855" s="100" t="s">
        <v>346</v>
      </c>
      <c r="L3855" s="100" t="s">
        <v>347</v>
      </c>
    </row>
    <row r="3856" spans="1:12" hidden="1" x14ac:dyDescent="0.3">
      <c r="A3856" s="100" t="s">
        <v>5997</v>
      </c>
      <c r="B3856" s="97" t="s">
        <v>1704</v>
      </c>
      <c r="C3856" s="101" t="s">
        <v>496</v>
      </c>
      <c r="D3856" s="100" t="s">
        <v>342</v>
      </c>
      <c r="E3856" s="102" t="s">
        <v>343</v>
      </c>
      <c r="F3856" s="102" t="s">
        <v>343</v>
      </c>
      <c r="G3856" s="102" t="s">
        <v>343</v>
      </c>
      <c r="H3856" s="102" t="s">
        <v>344</v>
      </c>
      <c r="I3856" s="102" t="s">
        <v>343</v>
      </c>
      <c r="J3856" s="100" t="s">
        <v>345</v>
      </c>
      <c r="K3856" s="100" t="s">
        <v>346</v>
      </c>
      <c r="L3856" s="100" t="s">
        <v>347</v>
      </c>
    </row>
    <row r="3857" spans="1:12" hidden="1" x14ac:dyDescent="0.3">
      <c r="A3857" s="100" t="s">
        <v>5998</v>
      </c>
      <c r="B3857" s="97" t="s">
        <v>3875</v>
      </c>
      <c r="C3857" s="101" t="s">
        <v>514</v>
      </c>
      <c r="D3857" s="100" t="s">
        <v>351</v>
      </c>
      <c r="E3857" s="102">
        <v>2.02</v>
      </c>
      <c r="F3857" s="102">
        <v>2.02</v>
      </c>
      <c r="G3857" s="102">
        <v>2.02</v>
      </c>
      <c r="H3857" s="102">
        <v>2.02</v>
      </c>
      <c r="I3857" s="102">
        <v>2.02</v>
      </c>
      <c r="J3857" s="100" t="s">
        <v>435</v>
      </c>
      <c r="K3857" s="100" t="s">
        <v>346</v>
      </c>
      <c r="L3857" s="100" t="s">
        <v>478</v>
      </c>
    </row>
    <row r="3858" spans="1:12" hidden="1" x14ac:dyDescent="0.3">
      <c r="A3858" s="100" t="s">
        <v>5999</v>
      </c>
      <c r="B3858" s="97" t="s">
        <v>3391</v>
      </c>
      <c r="C3858" s="101" t="s">
        <v>384</v>
      </c>
      <c r="D3858" s="100" t="s">
        <v>342</v>
      </c>
      <c r="E3858" s="102" t="s">
        <v>432</v>
      </c>
      <c r="F3858" s="102" t="s">
        <v>344</v>
      </c>
      <c r="G3858" s="102" t="s">
        <v>344</v>
      </c>
      <c r="H3858" s="102" t="s">
        <v>344</v>
      </c>
      <c r="I3858" s="102" t="s">
        <v>344</v>
      </c>
      <c r="J3858" s="100" t="s">
        <v>345</v>
      </c>
      <c r="K3858" s="100" t="s">
        <v>346</v>
      </c>
      <c r="L3858" s="100" t="s">
        <v>347</v>
      </c>
    </row>
    <row r="3859" spans="1:12" hidden="1" x14ac:dyDescent="0.3">
      <c r="A3859" s="100" t="s">
        <v>6000</v>
      </c>
      <c r="B3859" s="97" t="s">
        <v>768</v>
      </c>
      <c r="C3859" s="101" t="s">
        <v>514</v>
      </c>
      <c r="D3859" s="100" t="s">
        <v>351</v>
      </c>
      <c r="E3859" s="102" t="s">
        <v>343</v>
      </c>
      <c r="F3859" s="102" t="s">
        <v>343</v>
      </c>
      <c r="G3859" s="102" t="s">
        <v>343</v>
      </c>
      <c r="H3859" s="102" t="s">
        <v>344</v>
      </c>
      <c r="I3859" s="102" t="s">
        <v>343</v>
      </c>
      <c r="J3859" s="100" t="s">
        <v>345</v>
      </c>
      <c r="K3859" s="100" t="s">
        <v>346</v>
      </c>
      <c r="L3859" s="100" t="s">
        <v>347</v>
      </c>
    </row>
    <row r="3860" spans="1:12" hidden="1" x14ac:dyDescent="0.3">
      <c r="A3860" s="100" t="s">
        <v>6001</v>
      </c>
      <c r="B3860" s="97" t="s">
        <v>829</v>
      </c>
      <c r="C3860" s="101" t="s">
        <v>438</v>
      </c>
      <c r="D3860" s="100" t="s">
        <v>351</v>
      </c>
      <c r="E3860" s="102" t="s">
        <v>343</v>
      </c>
      <c r="F3860" s="102" t="s">
        <v>343</v>
      </c>
      <c r="G3860" s="102" t="s">
        <v>343</v>
      </c>
      <c r="H3860" s="102" t="s">
        <v>344</v>
      </c>
      <c r="I3860" s="102" t="s">
        <v>343</v>
      </c>
      <c r="J3860" s="100" t="s">
        <v>345</v>
      </c>
      <c r="K3860" s="100" t="s">
        <v>346</v>
      </c>
      <c r="L3860" s="100" t="s">
        <v>347</v>
      </c>
    </row>
    <row r="3861" spans="1:12" hidden="1" x14ac:dyDescent="0.3">
      <c r="A3861" s="100" t="s">
        <v>6002</v>
      </c>
      <c r="B3861" s="97" t="s">
        <v>896</v>
      </c>
      <c r="C3861" s="101" t="s">
        <v>466</v>
      </c>
      <c r="D3861" s="100" t="s">
        <v>342</v>
      </c>
      <c r="E3861" s="102" t="s">
        <v>344</v>
      </c>
      <c r="F3861" s="102" t="s">
        <v>343</v>
      </c>
      <c r="G3861" s="102" t="s">
        <v>343</v>
      </c>
      <c r="H3861" s="102" t="s">
        <v>344</v>
      </c>
      <c r="I3861" s="102" t="s">
        <v>343</v>
      </c>
      <c r="J3861" s="100" t="s">
        <v>345</v>
      </c>
      <c r="K3861" s="100" t="s">
        <v>346</v>
      </c>
      <c r="L3861" s="100" t="s">
        <v>347</v>
      </c>
    </row>
    <row r="3862" spans="1:12" hidden="1" x14ac:dyDescent="0.3">
      <c r="A3862" s="100" t="s">
        <v>6003</v>
      </c>
      <c r="B3862" s="97" t="s">
        <v>4486</v>
      </c>
      <c r="C3862" s="101" t="s">
        <v>381</v>
      </c>
      <c r="D3862" s="100" t="s">
        <v>351</v>
      </c>
      <c r="E3862" s="102" t="s">
        <v>364</v>
      </c>
      <c r="F3862" s="102" t="s">
        <v>364</v>
      </c>
      <c r="G3862" s="102" t="s">
        <v>364</v>
      </c>
      <c r="H3862" s="102" t="s">
        <v>364</v>
      </c>
      <c r="I3862" s="102" t="s">
        <v>364</v>
      </c>
      <c r="J3862" s="100" t="s">
        <v>345</v>
      </c>
      <c r="K3862" s="100" t="s">
        <v>346</v>
      </c>
      <c r="L3862" s="100" t="s">
        <v>347</v>
      </c>
    </row>
    <row r="3863" spans="1:12" hidden="1" x14ac:dyDescent="0.3">
      <c r="A3863" s="100" t="s">
        <v>6004</v>
      </c>
      <c r="B3863" s="97" t="s">
        <v>535</v>
      </c>
      <c r="C3863" s="101" t="s">
        <v>418</v>
      </c>
      <c r="D3863" s="100" t="s">
        <v>351</v>
      </c>
      <c r="E3863" s="102" t="s">
        <v>344</v>
      </c>
      <c r="F3863" s="102" t="s">
        <v>343</v>
      </c>
      <c r="G3863" s="102" t="s">
        <v>343</v>
      </c>
      <c r="H3863" s="102" t="s">
        <v>344</v>
      </c>
      <c r="I3863" s="102" t="s">
        <v>343</v>
      </c>
      <c r="J3863" s="100" t="s">
        <v>345</v>
      </c>
      <c r="K3863" s="100" t="s">
        <v>346</v>
      </c>
      <c r="L3863" s="100" t="s">
        <v>347</v>
      </c>
    </row>
    <row r="3864" spans="1:12" hidden="1" x14ac:dyDescent="0.3">
      <c r="A3864" s="100" t="s">
        <v>6005</v>
      </c>
      <c r="B3864" s="97" t="s">
        <v>6006</v>
      </c>
      <c r="C3864" s="101" t="s">
        <v>460</v>
      </c>
      <c r="D3864" s="100" t="s">
        <v>342</v>
      </c>
      <c r="E3864" s="102">
        <v>1.54</v>
      </c>
      <c r="F3864" s="102">
        <v>1.84</v>
      </c>
      <c r="G3864" s="102">
        <v>1.97</v>
      </c>
      <c r="H3864" s="102">
        <v>2.29</v>
      </c>
      <c r="I3864" s="102">
        <v>1.91</v>
      </c>
      <c r="J3864" s="100" t="s">
        <v>352</v>
      </c>
      <c r="K3864" s="100" t="s">
        <v>346</v>
      </c>
      <c r="L3864" s="100" t="s">
        <v>353</v>
      </c>
    </row>
    <row r="3865" spans="1:12" hidden="1" x14ac:dyDescent="0.3">
      <c r="A3865" s="100" t="s">
        <v>6007</v>
      </c>
      <c r="B3865" s="97" t="s">
        <v>6008</v>
      </c>
      <c r="C3865" s="101" t="s">
        <v>356</v>
      </c>
      <c r="D3865" s="100" t="s">
        <v>342</v>
      </c>
      <c r="E3865" s="102">
        <v>2.0099999999999998</v>
      </c>
      <c r="F3865" s="102">
        <v>2.2400000000000002</v>
      </c>
      <c r="G3865" s="102">
        <v>2.44</v>
      </c>
      <c r="H3865" s="102">
        <v>2.4900000000000002</v>
      </c>
      <c r="I3865" s="102">
        <v>2.2999999999999998</v>
      </c>
      <c r="J3865" s="100" t="s">
        <v>352</v>
      </c>
      <c r="K3865" s="100" t="s">
        <v>346</v>
      </c>
      <c r="L3865" s="100" t="s">
        <v>353</v>
      </c>
    </row>
    <row r="3866" spans="1:12" hidden="1" x14ac:dyDescent="0.3">
      <c r="A3866" s="100" t="s">
        <v>6009</v>
      </c>
      <c r="B3866" s="97" t="s">
        <v>6010</v>
      </c>
      <c r="C3866" s="101" t="s">
        <v>368</v>
      </c>
      <c r="D3866" s="100" t="s">
        <v>342</v>
      </c>
      <c r="E3866" s="102" t="s">
        <v>432</v>
      </c>
      <c r="F3866" s="102" t="s">
        <v>344</v>
      </c>
      <c r="G3866" s="102" t="s">
        <v>344</v>
      </c>
      <c r="H3866" s="102" t="s">
        <v>344</v>
      </c>
      <c r="I3866" s="102" t="s">
        <v>344</v>
      </c>
      <c r="J3866" s="100" t="s">
        <v>345</v>
      </c>
      <c r="K3866" s="100" t="s">
        <v>346</v>
      </c>
      <c r="L3866" s="100" t="s">
        <v>347</v>
      </c>
    </row>
    <row r="3867" spans="1:12" hidden="1" x14ac:dyDescent="0.3">
      <c r="A3867" s="100" t="s">
        <v>6011</v>
      </c>
      <c r="B3867" s="97" t="s">
        <v>6012</v>
      </c>
      <c r="C3867" s="101" t="s">
        <v>384</v>
      </c>
      <c r="D3867" s="100" t="s">
        <v>363</v>
      </c>
      <c r="E3867" s="102" t="s">
        <v>364</v>
      </c>
      <c r="F3867" s="102" t="s">
        <v>364</v>
      </c>
      <c r="G3867" s="102" t="s">
        <v>364</v>
      </c>
      <c r="H3867" s="102" t="s">
        <v>364</v>
      </c>
      <c r="I3867" s="102" t="s">
        <v>364</v>
      </c>
      <c r="J3867" s="100" t="s">
        <v>345</v>
      </c>
      <c r="K3867" s="100" t="s">
        <v>346</v>
      </c>
      <c r="L3867" s="100" t="s">
        <v>347</v>
      </c>
    </row>
    <row r="3868" spans="1:12" hidden="1" x14ac:dyDescent="0.3">
      <c r="A3868" s="100" t="s">
        <v>6013</v>
      </c>
      <c r="B3868" s="97" t="s">
        <v>4564</v>
      </c>
      <c r="C3868" s="101" t="s">
        <v>476</v>
      </c>
      <c r="D3868" s="100" t="s">
        <v>351</v>
      </c>
      <c r="E3868" s="102">
        <v>2.0099999999999998</v>
      </c>
      <c r="F3868" s="102">
        <v>2.93</v>
      </c>
      <c r="G3868" s="102">
        <v>2.0099999999999998</v>
      </c>
      <c r="H3868" s="102">
        <v>2.08</v>
      </c>
      <c r="I3868" s="102">
        <v>2.258</v>
      </c>
      <c r="J3868" s="100" t="s">
        <v>922</v>
      </c>
      <c r="K3868" s="100" t="s">
        <v>346</v>
      </c>
      <c r="L3868" s="100" t="s">
        <v>478</v>
      </c>
    </row>
    <row r="3869" spans="1:12" hidden="1" x14ac:dyDescent="0.3">
      <c r="A3869" s="100" t="s">
        <v>6014</v>
      </c>
      <c r="B3869" s="97" t="s">
        <v>612</v>
      </c>
      <c r="C3869" s="101" t="s">
        <v>817</v>
      </c>
      <c r="D3869" s="100" t="s">
        <v>351</v>
      </c>
      <c r="E3869" s="102" t="s">
        <v>393</v>
      </c>
      <c r="F3869" s="102" t="s">
        <v>393</v>
      </c>
      <c r="G3869" s="102" t="s">
        <v>393</v>
      </c>
      <c r="H3869" s="102" t="s">
        <v>393</v>
      </c>
      <c r="I3869" s="102" t="s">
        <v>393</v>
      </c>
      <c r="J3869" s="100" t="s">
        <v>345</v>
      </c>
      <c r="K3869" s="100" t="s">
        <v>346</v>
      </c>
      <c r="L3869" s="100" t="s">
        <v>347</v>
      </c>
    </row>
    <row r="3870" spans="1:12" hidden="1" x14ac:dyDescent="0.3">
      <c r="A3870" s="100" t="s">
        <v>6015</v>
      </c>
      <c r="B3870" s="97" t="s">
        <v>449</v>
      </c>
      <c r="C3870" s="101" t="s">
        <v>418</v>
      </c>
      <c r="D3870" s="100" t="s">
        <v>351</v>
      </c>
      <c r="E3870" s="102" t="s">
        <v>343</v>
      </c>
      <c r="F3870" s="102" t="s">
        <v>344</v>
      </c>
      <c r="G3870" s="102" t="s">
        <v>343</v>
      </c>
      <c r="H3870" s="102" t="s">
        <v>344</v>
      </c>
      <c r="I3870" s="102" t="s">
        <v>343</v>
      </c>
      <c r="J3870" s="100" t="s">
        <v>345</v>
      </c>
      <c r="K3870" s="100" t="s">
        <v>346</v>
      </c>
      <c r="L3870" s="100" t="s">
        <v>347</v>
      </c>
    </row>
    <row r="3871" spans="1:12" hidden="1" x14ac:dyDescent="0.3">
      <c r="A3871" s="100" t="s">
        <v>6016</v>
      </c>
      <c r="B3871" s="97" t="s">
        <v>414</v>
      </c>
      <c r="C3871" s="101" t="s">
        <v>466</v>
      </c>
      <c r="D3871" s="100" t="s">
        <v>351</v>
      </c>
      <c r="E3871" s="102">
        <v>1.48</v>
      </c>
      <c r="F3871" s="102">
        <v>1.82</v>
      </c>
      <c r="G3871" s="102">
        <v>1.84</v>
      </c>
      <c r="H3871" s="102">
        <v>2.39</v>
      </c>
      <c r="I3871" s="102">
        <v>1.88</v>
      </c>
      <c r="J3871" s="100" t="s">
        <v>352</v>
      </c>
      <c r="K3871" s="100" t="s">
        <v>346</v>
      </c>
      <c r="L3871" s="100" t="s">
        <v>353</v>
      </c>
    </row>
    <row r="3872" spans="1:12" hidden="1" x14ac:dyDescent="0.3">
      <c r="A3872" s="100" t="s">
        <v>6017</v>
      </c>
      <c r="B3872" s="97" t="s">
        <v>6018</v>
      </c>
      <c r="C3872" s="101" t="s">
        <v>356</v>
      </c>
      <c r="D3872" s="100" t="s">
        <v>342</v>
      </c>
      <c r="E3872" s="102">
        <v>1.41</v>
      </c>
      <c r="F3872" s="102">
        <v>1.68</v>
      </c>
      <c r="G3872" s="102">
        <v>1.79</v>
      </c>
      <c r="H3872" s="102">
        <v>2.08</v>
      </c>
      <c r="I3872" s="102">
        <v>1.74</v>
      </c>
      <c r="J3872" s="100" t="s">
        <v>352</v>
      </c>
      <c r="K3872" s="100" t="s">
        <v>346</v>
      </c>
      <c r="L3872" s="100" t="s">
        <v>353</v>
      </c>
    </row>
    <row r="3873" spans="1:12" hidden="1" x14ac:dyDescent="0.3">
      <c r="A3873" s="100" t="s">
        <v>6019</v>
      </c>
      <c r="B3873" s="97" t="s">
        <v>3527</v>
      </c>
      <c r="C3873" s="101" t="s">
        <v>350</v>
      </c>
      <c r="D3873" s="100" t="s">
        <v>342</v>
      </c>
      <c r="E3873" s="102">
        <v>1.35</v>
      </c>
      <c r="F3873" s="102">
        <v>1.75</v>
      </c>
      <c r="G3873" s="102">
        <v>1.82</v>
      </c>
      <c r="H3873" s="102">
        <v>2.1800000000000002</v>
      </c>
      <c r="I3873" s="102">
        <v>1.77</v>
      </c>
      <c r="J3873" s="100" t="s">
        <v>352</v>
      </c>
      <c r="K3873" s="100" t="s">
        <v>346</v>
      </c>
      <c r="L3873" s="100" t="s">
        <v>353</v>
      </c>
    </row>
    <row r="3874" spans="1:12" hidden="1" x14ac:dyDescent="0.3">
      <c r="A3874" s="100" t="s">
        <v>6020</v>
      </c>
      <c r="B3874" s="97" t="s">
        <v>829</v>
      </c>
      <c r="C3874" s="101" t="s">
        <v>849</v>
      </c>
      <c r="D3874" s="100" t="s">
        <v>351</v>
      </c>
      <c r="E3874" s="102" t="s">
        <v>393</v>
      </c>
      <c r="F3874" s="102" t="s">
        <v>393</v>
      </c>
      <c r="G3874" s="102" t="s">
        <v>393</v>
      </c>
      <c r="H3874" s="102" t="s">
        <v>393</v>
      </c>
      <c r="I3874" s="102" t="s">
        <v>393</v>
      </c>
      <c r="J3874" s="100" t="s">
        <v>345</v>
      </c>
      <c r="K3874" s="100" t="s">
        <v>346</v>
      </c>
      <c r="L3874" s="100" t="s">
        <v>347</v>
      </c>
    </row>
    <row r="3875" spans="1:12" hidden="1" x14ac:dyDescent="0.3">
      <c r="A3875" s="100" t="s">
        <v>6021</v>
      </c>
      <c r="B3875" s="97" t="s">
        <v>2587</v>
      </c>
      <c r="C3875" s="101" t="s">
        <v>425</v>
      </c>
      <c r="D3875" s="100" t="s">
        <v>342</v>
      </c>
      <c r="E3875" s="102">
        <v>1.57</v>
      </c>
      <c r="F3875" s="102">
        <v>1.89</v>
      </c>
      <c r="G3875" s="102">
        <v>1.98</v>
      </c>
      <c r="H3875" s="102">
        <v>2.23</v>
      </c>
      <c r="I3875" s="102">
        <v>1.92</v>
      </c>
      <c r="J3875" s="100" t="s">
        <v>352</v>
      </c>
      <c r="K3875" s="100" t="s">
        <v>346</v>
      </c>
      <c r="L3875" s="100" t="s">
        <v>353</v>
      </c>
    </row>
    <row r="3876" spans="1:12" hidden="1" x14ac:dyDescent="0.3">
      <c r="A3876" s="100" t="s">
        <v>6022</v>
      </c>
      <c r="B3876" s="97" t="s">
        <v>401</v>
      </c>
      <c r="C3876" s="101" t="s">
        <v>384</v>
      </c>
      <c r="D3876" s="100" t="s">
        <v>351</v>
      </c>
      <c r="E3876" s="102" t="s">
        <v>344</v>
      </c>
      <c r="F3876" s="102" t="s">
        <v>343</v>
      </c>
      <c r="G3876" s="102" t="s">
        <v>343</v>
      </c>
      <c r="H3876" s="102" t="s">
        <v>344</v>
      </c>
      <c r="I3876" s="102" t="s">
        <v>343</v>
      </c>
      <c r="J3876" s="100" t="s">
        <v>345</v>
      </c>
      <c r="K3876" s="100" t="s">
        <v>346</v>
      </c>
      <c r="L3876" s="100" t="s">
        <v>347</v>
      </c>
    </row>
    <row r="3877" spans="1:12" hidden="1" x14ac:dyDescent="0.3">
      <c r="A3877" s="100" t="s">
        <v>6023</v>
      </c>
      <c r="B3877" s="97" t="s">
        <v>6024</v>
      </c>
      <c r="C3877" s="101" t="s">
        <v>514</v>
      </c>
      <c r="D3877" s="100" t="s">
        <v>351</v>
      </c>
      <c r="E3877" s="102">
        <v>2.5609999999999999</v>
      </c>
      <c r="F3877" s="102">
        <v>2.4079999999999999</v>
      </c>
      <c r="G3877" s="102">
        <v>2.5169999999999999</v>
      </c>
      <c r="H3877" s="102">
        <v>2.08</v>
      </c>
      <c r="I3877" s="102">
        <v>2.3919999999999999</v>
      </c>
      <c r="J3877" s="100" t="s">
        <v>887</v>
      </c>
      <c r="K3877" s="100" t="s">
        <v>346</v>
      </c>
      <c r="L3877" s="100" t="s">
        <v>353</v>
      </c>
    </row>
    <row r="3878" spans="1:12" hidden="1" x14ac:dyDescent="0.3">
      <c r="A3878" s="100" t="s">
        <v>6025</v>
      </c>
      <c r="B3878" s="97" t="s">
        <v>428</v>
      </c>
      <c r="C3878" s="101" t="s">
        <v>402</v>
      </c>
      <c r="D3878" s="100" t="s">
        <v>351</v>
      </c>
      <c r="E3878" s="102" t="s">
        <v>344</v>
      </c>
      <c r="F3878" s="102" t="s">
        <v>343</v>
      </c>
      <c r="G3878" s="102" t="s">
        <v>343</v>
      </c>
      <c r="H3878" s="102" t="s">
        <v>344</v>
      </c>
      <c r="I3878" s="102" t="s">
        <v>343</v>
      </c>
      <c r="J3878" s="100" t="s">
        <v>345</v>
      </c>
      <c r="K3878" s="100" t="s">
        <v>346</v>
      </c>
      <c r="L3878" s="100" t="s">
        <v>347</v>
      </c>
    </row>
    <row r="3879" spans="1:12" hidden="1" x14ac:dyDescent="0.3">
      <c r="A3879" s="100" t="s">
        <v>6026</v>
      </c>
      <c r="B3879" s="97" t="s">
        <v>950</v>
      </c>
      <c r="C3879" s="101" t="s">
        <v>350</v>
      </c>
      <c r="D3879" s="100" t="s">
        <v>342</v>
      </c>
      <c r="E3879" s="102" t="s">
        <v>344</v>
      </c>
      <c r="F3879" s="102" t="s">
        <v>343</v>
      </c>
      <c r="G3879" s="102" t="s">
        <v>343</v>
      </c>
      <c r="H3879" s="102" t="s">
        <v>344</v>
      </c>
      <c r="I3879" s="102" t="s">
        <v>343</v>
      </c>
      <c r="J3879" s="100" t="s">
        <v>345</v>
      </c>
      <c r="K3879" s="100" t="s">
        <v>346</v>
      </c>
      <c r="L3879" s="100" t="s">
        <v>347</v>
      </c>
    </row>
    <row r="3880" spans="1:12" hidden="1" x14ac:dyDescent="0.3">
      <c r="A3880" s="100" t="s">
        <v>6027</v>
      </c>
      <c r="B3880" s="97" t="s">
        <v>1492</v>
      </c>
      <c r="C3880" s="101" t="s">
        <v>443</v>
      </c>
      <c r="D3880" s="100" t="s">
        <v>342</v>
      </c>
      <c r="E3880" s="102">
        <v>1.41</v>
      </c>
      <c r="F3880" s="102">
        <v>1.72</v>
      </c>
      <c r="G3880" s="102">
        <v>1.92</v>
      </c>
      <c r="H3880" s="102">
        <v>2.2000000000000002</v>
      </c>
      <c r="I3880" s="102">
        <v>1.81</v>
      </c>
      <c r="J3880" s="100" t="s">
        <v>352</v>
      </c>
      <c r="K3880" s="100" t="s">
        <v>346</v>
      </c>
      <c r="L3880" s="100" t="s">
        <v>353</v>
      </c>
    </row>
    <row r="3881" spans="1:12" hidden="1" x14ac:dyDescent="0.3">
      <c r="A3881" s="100" t="s">
        <v>6028</v>
      </c>
      <c r="B3881" s="97" t="s">
        <v>398</v>
      </c>
      <c r="C3881" s="101" t="s">
        <v>378</v>
      </c>
      <c r="D3881" s="100" t="s">
        <v>351</v>
      </c>
      <c r="E3881" s="102" t="s">
        <v>344</v>
      </c>
      <c r="F3881" s="102" t="s">
        <v>343</v>
      </c>
      <c r="G3881" s="102" t="s">
        <v>343</v>
      </c>
      <c r="H3881" s="102" t="s">
        <v>344</v>
      </c>
      <c r="I3881" s="102" t="s">
        <v>343</v>
      </c>
      <c r="J3881" s="100" t="s">
        <v>345</v>
      </c>
      <c r="K3881" s="100" t="s">
        <v>346</v>
      </c>
      <c r="L3881" s="100" t="s">
        <v>347</v>
      </c>
    </row>
    <row r="3882" spans="1:12" hidden="1" x14ac:dyDescent="0.3">
      <c r="A3882" s="100" t="s">
        <v>6029</v>
      </c>
      <c r="B3882" s="97" t="s">
        <v>370</v>
      </c>
      <c r="C3882" s="101" t="s">
        <v>425</v>
      </c>
      <c r="D3882" s="100" t="s">
        <v>351</v>
      </c>
      <c r="E3882" s="102">
        <v>1.38</v>
      </c>
      <c r="F3882" s="102">
        <v>1.67</v>
      </c>
      <c r="G3882" s="102">
        <v>2.1</v>
      </c>
      <c r="H3882" s="102">
        <v>2.27</v>
      </c>
      <c r="I3882" s="102">
        <v>1.85</v>
      </c>
      <c r="J3882" s="100" t="s">
        <v>352</v>
      </c>
      <c r="K3882" s="100" t="s">
        <v>346</v>
      </c>
      <c r="L3882" s="100" t="s">
        <v>353</v>
      </c>
    </row>
    <row r="3883" spans="1:12" hidden="1" x14ac:dyDescent="0.3">
      <c r="A3883" s="100" t="s">
        <v>6030</v>
      </c>
      <c r="B3883" s="97" t="s">
        <v>6031</v>
      </c>
      <c r="C3883" s="101" t="s">
        <v>514</v>
      </c>
      <c r="D3883" s="100" t="s">
        <v>351</v>
      </c>
      <c r="E3883" s="102">
        <v>2.0379999999999998</v>
      </c>
      <c r="F3883" s="102">
        <v>2.0249999999999999</v>
      </c>
      <c r="G3883" s="102">
        <v>2.42</v>
      </c>
      <c r="H3883" s="102">
        <v>2.02</v>
      </c>
      <c r="I3883" s="102">
        <v>2.1259999999999999</v>
      </c>
      <c r="J3883" s="100" t="s">
        <v>345</v>
      </c>
      <c r="K3883" s="100" t="s">
        <v>346</v>
      </c>
      <c r="L3883" s="100" t="s">
        <v>478</v>
      </c>
    </row>
    <row r="3884" spans="1:12" hidden="1" x14ac:dyDescent="0.3">
      <c r="A3884" s="100" t="s">
        <v>6032</v>
      </c>
      <c r="B3884" s="97" t="s">
        <v>3457</v>
      </c>
      <c r="C3884" s="101" t="s">
        <v>384</v>
      </c>
      <c r="D3884" s="100" t="s">
        <v>351</v>
      </c>
      <c r="E3884" s="102" t="s">
        <v>344</v>
      </c>
      <c r="F3884" s="102" t="s">
        <v>344</v>
      </c>
      <c r="G3884" s="102" t="s">
        <v>344</v>
      </c>
      <c r="H3884" s="102" t="s">
        <v>344</v>
      </c>
      <c r="I3884" s="102" t="s">
        <v>344</v>
      </c>
      <c r="J3884" s="100" t="s">
        <v>345</v>
      </c>
      <c r="K3884" s="100" t="s">
        <v>346</v>
      </c>
      <c r="L3884" s="100" t="s">
        <v>347</v>
      </c>
    </row>
    <row r="3885" spans="1:12" hidden="1" x14ac:dyDescent="0.3">
      <c r="A3885" s="100" t="s">
        <v>6033</v>
      </c>
      <c r="B3885" s="97" t="s">
        <v>620</v>
      </c>
      <c r="C3885" s="101" t="s">
        <v>739</v>
      </c>
      <c r="D3885" s="100" t="s">
        <v>342</v>
      </c>
      <c r="E3885" s="102">
        <v>2.0310000000000001</v>
      </c>
      <c r="F3885" s="102">
        <v>2.714</v>
      </c>
      <c r="G3885" s="102">
        <v>2.5129999999999999</v>
      </c>
      <c r="H3885" s="102">
        <v>2.0169999999999999</v>
      </c>
      <c r="I3885" s="102">
        <v>2.319</v>
      </c>
      <c r="J3885" s="100" t="s">
        <v>621</v>
      </c>
      <c r="K3885" s="100" t="s">
        <v>346</v>
      </c>
      <c r="L3885" s="100" t="s">
        <v>478</v>
      </c>
    </row>
    <row r="3886" spans="1:12" hidden="1" x14ac:dyDescent="0.3">
      <c r="A3886" s="100" t="s">
        <v>6034</v>
      </c>
      <c r="B3886" s="97" t="s">
        <v>756</v>
      </c>
      <c r="C3886" s="101" t="s">
        <v>399</v>
      </c>
      <c r="D3886" s="100" t="s">
        <v>351</v>
      </c>
      <c r="E3886" s="102">
        <v>1.48</v>
      </c>
      <c r="F3886" s="102">
        <v>1.82</v>
      </c>
      <c r="G3886" s="102">
        <v>1.84</v>
      </c>
      <c r="H3886" s="102">
        <v>2.39</v>
      </c>
      <c r="I3886" s="102">
        <v>1.88</v>
      </c>
      <c r="J3886" s="100" t="s">
        <v>352</v>
      </c>
      <c r="K3886" s="100" t="s">
        <v>346</v>
      </c>
      <c r="L3886" s="100" t="s">
        <v>353</v>
      </c>
    </row>
    <row r="3887" spans="1:12" hidden="1" x14ac:dyDescent="0.3">
      <c r="A3887" s="100" t="s">
        <v>6035</v>
      </c>
      <c r="B3887" s="97" t="s">
        <v>6036</v>
      </c>
      <c r="C3887" s="101" t="s">
        <v>356</v>
      </c>
      <c r="D3887" s="100" t="s">
        <v>342</v>
      </c>
      <c r="E3887" s="102" t="s">
        <v>432</v>
      </c>
      <c r="F3887" s="102" t="s">
        <v>432</v>
      </c>
      <c r="G3887" s="102" t="s">
        <v>344</v>
      </c>
      <c r="H3887" s="102" t="s">
        <v>432</v>
      </c>
      <c r="I3887" s="102" t="s">
        <v>432</v>
      </c>
      <c r="J3887" s="100" t="s">
        <v>484</v>
      </c>
      <c r="K3887" s="100" t="s">
        <v>346</v>
      </c>
      <c r="L3887" s="100" t="s">
        <v>347</v>
      </c>
    </row>
    <row r="3888" spans="1:12" hidden="1" x14ac:dyDescent="0.3">
      <c r="A3888" s="100" t="s">
        <v>6037</v>
      </c>
      <c r="B3888" s="97" t="s">
        <v>6038</v>
      </c>
      <c r="C3888" s="101" t="s">
        <v>356</v>
      </c>
      <c r="D3888" s="100" t="s">
        <v>363</v>
      </c>
      <c r="E3888" s="102" t="s">
        <v>364</v>
      </c>
      <c r="F3888" s="102" t="s">
        <v>364</v>
      </c>
      <c r="G3888" s="102" t="s">
        <v>364</v>
      </c>
      <c r="H3888" s="102" t="s">
        <v>364</v>
      </c>
      <c r="I3888" s="102" t="s">
        <v>364</v>
      </c>
      <c r="J3888" s="100" t="s">
        <v>365</v>
      </c>
      <c r="K3888" s="100" t="s">
        <v>346</v>
      </c>
      <c r="L3888" s="100" t="s">
        <v>347</v>
      </c>
    </row>
    <row r="3889" spans="1:12" hidden="1" x14ac:dyDescent="0.3">
      <c r="A3889" s="100" t="s">
        <v>6039</v>
      </c>
      <c r="B3889" s="97" t="s">
        <v>6040</v>
      </c>
      <c r="C3889" s="101" t="s">
        <v>384</v>
      </c>
      <c r="D3889" s="100" t="s">
        <v>342</v>
      </c>
      <c r="E3889" s="102" t="s">
        <v>344</v>
      </c>
      <c r="F3889" s="102" t="s">
        <v>344</v>
      </c>
      <c r="G3889" s="102" t="s">
        <v>344</v>
      </c>
      <c r="H3889" s="102" t="s">
        <v>344</v>
      </c>
      <c r="I3889" s="102" t="s">
        <v>344</v>
      </c>
      <c r="J3889" s="100" t="s">
        <v>345</v>
      </c>
      <c r="K3889" s="100" t="s">
        <v>346</v>
      </c>
      <c r="L3889" s="100" t="s">
        <v>347</v>
      </c>
    </row>
    <row r="3890" spans="1:12" hidden="1" x14ac:dyDescent="0.3">
      <c r="A3890" s="100" t="s">
        <v>6041</v>
      </c>
      <c r="B3890" s="97" t="s">
        <v>688</v>
      </c>
      <c r="C3890" s="101" t="s">
        <v>392</v>
      </c>
      <c r="D3890" s="100" t="s">
        <v>351</v>
      </c>
      <c r="E3890" s="102" t="s">
        <v>344</v>
      </c>
      <c r="F3890" s="102" t="s">
        <v>343</v>
      </c>
      <c r="G3890" s="102" t="s">
        <v>343</v>
      </c>
      <c r="H3890" s="102" t="s">
        <v>344</v>
      </c>
      <c r="I3890" s="102" t="s">
        <v>343</v>
      </c>
      <c r="J3890" s="100" t="s">
        <v>345</v>
      </c>
      <c r="K3890" s="100" t="s">
        <v>346</v>
      </c>
      <c r="L3890" s="100" t="s">
        <v>347</v>
      </c>
    </row>
    <row r="3891" spans="1:12" hidden="1" x14ac:dyDescent="0.3">
      <c r="A3891" s="100" t="s">
        <v>6042</v>
      </c>
      <c r="B3891" s="97" t="s">
        <v>2837</v>
      </c>
      <c r="C3891" s="101" t="s">
        <v>431</v>
      </c>
      <c r="D3891" s="100" t="s">
        <v>351</v>
      </c>
      <c r="E3891" s="102" t="s">
        <v>344</v>
      </c>
      <c r="F3891" s="102" t="s">
        <v>344</v>
      </c>
      <c r="G3891" s="102" t="s">
        <v>432</v>
      </c>
      <c r="H3891" s="102" t="s">
        <v>344</v>
      </c>
      <c r="I3891" s="102" t="s">
        <v>344</v>
      </c>
      <c r="J3891" s="100" t="s">
        <v>345</v>
      </c>
      <c r="K3891" s="100" t="s">
        <v>346</v>
      </c>
      <c r="L3891" s="100" t="s">
        <v>347</v>
      </c>
    </row>
    <row r="3892" spans="1:12" hidden="1" x14ac:dyDescent="0.3">
      <c r="A3892" s="100" t="s">
        <v>6043</v>
      </c>
      <c r="B3892" s="97" t="s">
        <v>6044</v>
      </c>
      <c r="C3892" s="101" t="s">
        <v>368</v>
      </c>
      <c r="D3892" s="100" t="s">
        <v>363</v>
      </c>
      <c r="E3892" s="102" t="s">
        <v>364</v>
      </c>
      <c r="F3892" s="102" t="s">
        <v>364</v>
      </c>
      <c r="G3892" s="102" t="s">
        <v>364</v>
      </c>
      <c r="H3892" s="102" t="s">
        <v>364</v>
      </c>
      <c r="I3892" s="102" t="s">
        <v>364</v>
      </c>
      <c r="J3892" s="100" t="s">
        <v>345</v>
      </c>
      <c r="K3892" s="100" t="s">
        <v>346</v>
      </c>
      <c r="L3892" s="100" t="s">
        <v>347</v>
      </c>
    </row>
    <row r="3893" spans="1:12" hidden="1" x14ac:dyDescent="0.3">
      <c r="A3893" s="100" t="s">
        <v>6045</v>
      </c>
      <c r="B3893" s="97" t="s">
        <v>6046</v>
      </c>
      <c r="C3893" s="101" t="s">
        <v>496</v>
      </c>
      <c r="D3893" s="100" t="s">
        <v>351</v>
      </c>
      <c r="E3893" s="102">
        <v>1.36</v>
      </c>
      <c r="F3893" s="102">
        <v>1.94</v>
      </c>
      <c r="G3893" s="102">
        <v>1.82</v>
      </c>
      <c r="H3893" s="102">
        <v>2.2799999999999998</v>
      </c>
      <c r="I3893" s="102">
        <v>1.85</v>
      </c>
      <c r="J3893" s="100" t="s">
        <v>352</v>
      </c>
      <c r="K3893" s="100" t="s">
        <v>346</v>
      </c>
      <c r="L3893" s="100" t="s">
        <v>353</v>
      </c>
    </row>
    <row r="3894" spans="1:12" hidden="1" x14ac:dyDescent="0.3">
      <c r="A3894" s="100" t="s">
        <v>6047</v>
      </c>
      <c r="B3894" s="97" t="s">
        <v>395</v>
      </c>
      <c r="C3894" s="101" t="s">
        <v>686</v>
      </c>
      <c r="D3894" s="100" t="s">
        <v>351</v>
      </c>
      <c r="E3894" s="102" t="s">
        <v>344</v>
      </c>
      <c r="F3894" s="102" t="s">
        <v>343</v>
      </c>
      <c r="G3894" s="102" t="s">
        <v>343</v>
      </c>
      <c r="H3894" s="102" t="s">
        <v>344</v>
      </c>
      <c r="I3894" s="102" t="s">
        <v>343</v>
      </c>
      <c r="J3894" s="100" t="s">
        <v>345</v>
      </c>
      <c r="K3894" s="100" t="s">
        <v>346</v>
      </c>
      <c r="L3894" s="100" t="s">
        <v>347</v>
      </c>
    </row>
    <row r="3895" spans="1:12" hidden="1" x14ac:dyDescent="0.3">
      <c r="A3895" s="100" t="s">
        <v>6048</v>
      </c>
      <c r="B3895" s="97" t="s">
        <v>1042</v>
      </c>
      <c r="C3895" s="101" t="s">
        <v>547</v>
      </c>
      <c r="D3895" s="100" t="s">
        <v>351</v>
      </c>
      <c r="E3895" s="102" t="s">
        <v>343</v>
      </c>
      <c r="F3895" s="102" t="s">
        <v>432</v>
      </c>
      <c r="G3895" s="102" t="s">
        <v>343</v>
      </c>
      <c r="H3895" s="102" t="s">
        <v>344</v>
      </c>
      <c r="I3895" s="102" t="s">
        <v>343</v>
      </c>
      <c r="J3895" s="100" t="s">
        <v>345</v>
      </c>
      <c r="K3895" s="100" t="s">
        <v>346</v>
      </c>
      <c r="L3895" s="100" t="s">
        <v>347</v>
      </c>
    </row>
    <row r="3896" spans="1:12" hidden="1" x14ac:dyDescent="0.3">
      <c r="A3896" s="100" t="s">
        <v>6049</v>
      </c>
      <c r="B3896" s="97" t="s">
        <v>486</v>
      </c>
      <c r="C3896" s="101" t="s">
        <v>384</v>
      </c>
      <c r="D3896" s="100" t="s">
        <v>342</v>
      </c>
      <c r="E3896" s="102" t="s">
        <v>344</v>
      </c>
      <c r="F3896" s="102" t="s">
        <v>343</v>
      </c>
      <c r="G3896" s="102" t="s">
        <v>343</v>
      </c>
      <c r="H3896" s="102" t="s">
        <v>344</v>
      </c>
      <c r="I3896" s="102" t="s">
        <v>343</v>
      </c>
      <c r="J3896" s="100" t="s">
        <v>345</v>
      </c>
      <c r="K3896" s="100" t="s">
        <v>346</v>
      </c>
      <c r="L3896" s="100" t="s">
        <v>347</v>
      </c>
    </row>
    <row r="3897" spans="1:12" hidden="1" x14ac:dyDescent="0.3">
      <c r="A3897" s="100" t="s">
        <v>6050</v>
      </c>
      <c r="B3897" s="97" t="s">
        <v>1611</v>
      </c>
      <c r="C3897" s="101" t="s">
        <v>384</v>
      </c>
      <c r="D3897" s="100" t="s">
        <v>342</v>
      </c>
      <c r="E3897" s="102" t="s">
        <v>432</v>
      </c>
      <c r="F3897" s="102" t="s">
        <v>344</v>
      </c>
      <c r="G3897" s="102" t="s">
        <v>432</v>
      </c>
      <c r="H3897" s="102" t="s">
        <v>344</v>
      </c>
      <c r="I3897" s="102" t="s">
        <v>344</v>
      </c>
      <c r="J3897" s="100" t="s">
        <v>345</v>
      </c>
      <c r="K3897" s="100" t="s">
        <v>346</v>
      </c>
      <c r="L3897" s="100" t="s">
        <v>347</v>
      </c>
    </row>
    <row r="3898" spans="1:12" hidden="1" x14ac:dyDescent="0.3">
      <c r="A3898" s="100" t="s">
        <v>6051</v>
      </c>
      <c r="B3898" s="97" t="s">
        <v>751</v>
      </c>
      <c r="C3898" s="101" t="s">
        <v>817</v>
      </c>
      <c r="D3898" s="100" t="s">
        <v>351</v>
      </c>
      <c r="E3898" s="102" t="s">
        <v>393</v>
      </c>
      <c r="F3898" s="102" t="s">
        <v>393</v>
      </c>
      <c r="G3898" s="102" t="s">
        <v>393</v>
      </c>
      <c r="H3898" s="102" t="s">
        <v>393</v>
      </c>
      <c r="I3898" s="102" t="s">
        <v>393</v>
      </c>
      <c r="J3898" s="100" t="s">
        <v>345</v>
      </c>
      <c r="K3898" s="100" t="s">
        <v>346</v>
      </c>
      <c r="L3898" s="100" t="s">
        <v>347</v>
      </c>
    </row>
    <row r="3899" spans="1:12" hidden="1" x14ac:dyDescent="0.3">
      <c r="A3899" s="100" t="s">
        <v>6052</v>
      </c>
      <c r="B3899" s="97" t="s">
        <v>1010</v>
      </c>
      <c r="C3899" s="101" t="s">
        <v>350</v>
      </c>
      <c r="D3899" s="100" t="s">
        <v>351</v>
      </c>
      <c r="E3899" s="102" t="s">
        <v>343</v>
      </c>
      <c r="F3899" s="102" t="s">
        <v>343</v>
      </c>
      <c r="G3899" s="102" t="s">
        <v>343</v>
      </c>
      <c r="H3899" s="102" t="s">
        <v>344</v>
      </c>
      <c r="I3899" s="102" t="s">
        <v>343</v>
      </c>
      <c r="J3899" s="100" t="s">
        <v>345</v>
      </c>
      <c r="K3899" s="100" t="s">
        <v>346</v>
      </c>
      <c r="L3899" s="100" t="s">
        <v>347</v>
      </c>
    </row>
    <row r="3900" spans="1:12" hidden="1" x14ac:dyDescent="0.3">
      <c r="A3900" s="100" t="s">
        <v>6053</v>
      </c>
      <c r="B3900" s="97" t="s">
        <v>1453</v>
      </c>
      <c r="C3900" s="101" t="s">
        <v>425</v>
      </c>
      <c r="D3900" s="100" t="s">
        <v>351</v>
      </c>
      <c r="E3900" s="102">
        <v>1.57</v>
      </c>
      <c r="F3900" s="102">
        <v>1.89</v>
      </c>
      <c r="G3900" s="102">
        <v>1.98</v>
      </c>
      <c r="H3900" s="102">
        <v>2.23</v>
      </c>
      <c r="I3900" s="102">
        <v>1.92</v>
      </c>
      <c r="J3900" s="100" t="s">
        <v>352</v>
      </c>
      <c r="K3900" s="100" t="s">
        <v>346</v>
      </c>
      <c r="L3900" s="100" t="s">
        <v>353</v>
      </c>
    </row>
    <row r="3901" spans="1:12" hidden="1" x14ac:dyDescent="0.3">
      <c r="A3901" s="100" t="s">
        <v>6054</v>
      </c>
      <c r="B3901" s="97" t="s">
        <v>539</v>
      </c>
      <c r="C3901" s="101" t="s">
        <v>743</v>
      </c>
      <c r="D3901" s="100" t="s">
        <v>342</v>
      </c>
      <c r="E3901" s="102">
        <v>1.48</v>
      </c>
      <c r="F3901" s="102">
        <v>1.82</v>
      </c>
      <c r="G3901" s="102">
        <v>1.84</v>
      </c>
      <c r="H3901" s="102">
        <v>2.39</v>
      </c>
      <c r="I3901" s="102">
        <v>1.88</v>
      </c>
      <c r="J3901" s="100" t="s">
        <v>352</v>
      </c>
      <c r="K3901" s="100" t="s">
        <v>346</v>
      </c>
      <c r="L3901" s="100" t="s">
        <v>353</v>
      </c>
    </row>
    <row r="3902" spans="1:12" hidden="1" x14ac:dyDescent="0.3">
      <c r="A3902" s="100" t="s">
        <v>6055</v>
      </c>
      <c r="B3902" s="97" t="s">
        <v>4013</v>
      </c>
      <c r="C3902" s="101" t="s">
        <v>610</v>
      </c>
      <c r="D3902" s="100" t="s">
        <v>351</v>
      </c>
      <c r="E3902" s="102">
        <v>2.02</v>
      </c>
      <c r="F3902" s="102">
        <v>2.02</v>
      </c>
      <c r="G3902" s="102">
        <v>2.02</v>
      </c>
      <c r="H3902" s="102">
        <v>2.02</v>
      </c>
      <c r="I3902" s="102">
        <v>2.02</v>
      </c>
      <c r="J3902" s="100" t="s">
        <v>706</v>
      </c>
      <c r="K3902" s="100" t="s">
        <v>346</v>
      </c>
      <c r="L3902" s="100" t="s">
        <v>478</v>
      </c>
    </row>
    <row r="3903" spans="1:12" hidden="1" x14ac:dyDescent="0.3">
      <c r="A3903" s="100" t="s">
        <v>6056</v>
      </c>
      <c r="B3903" s="97" t="s">
        <v>558</v>
      </c>
      <c r="C3903" s="101" t="s">
        <v>399</v>
      </c>
      <c r="D3903" s="100" t="s">
        <v>342</v>
      </c>
      <c r="E3903" s="102" t="s">
        <v>344</v>
      </c>
      <c r="F3903" s="102" t="s">
        <v>343</v>
      </c>
      <c r="G3903" s="102" t="s">
        <v>343</v>
      </c>
      <c r="H3903" s="102" t="s">
        <v>344</v>
      </c>
      <c r="I3903" s="102" t="s">
        <v>343</v>
      </c>
      <c r="J3903" s="100" t="s">
        <v>345</v>
      </c>
      <c r="K3903" s="100" t="s">
        <v>346</v>
      </c>
      <c r="L3903" s="100" t="s">
        <v>347</v>
      </c>
    </row>
    <row r="3904" spans="1:12" hidden="1" x14ac:dyDescent="0.3">
      <c r="A3904" s="100" t="s">
        <v>6057</v>
      </c>
      <c r="B3904" s="97" t="s">
        <v>6058</v>
      </c>
      <c r="C3904" s="101" t="s">
        <v>384</v>
      </c>
      <c r="D3904" s="100" t="s">
        <v>342</v>
      </c>
      <c r="E3904" s="102" t="s">
        <v>344</v>
      </c>
      <c r="F3904" s="102" t="s">
        <v>344</v>
      </c>
      <c r="G3904" s="102" t="s">
        <v>344</v>
      </c>
      <c r="H3904" s="102" t="s">
        <v>344</v>
      </c>
      <c r="I3904" s="102" t="s">
        <v>344</v>
      </c>
      <c r="J3904" s="100" t="s">
        <v>345</v>
      </c>
      <c r="K3904" s="100" t="s">
        <v>346</v>
      </c>
      <c r="L3904" s="100" t="s">
        <v>347</v>
      </c>
    </row>
    <row r="3905" spans="1:12" hidden="1" x14ac:dyDescent="0.3">
      <c r="A3905" s="100" t="s">
        <v>6059</v>
      </c>
      <c r="B3905" s="97" t="s">
        <v>6060</v>
      </c>
      <c r="C3905" s="101" t="s">
        <v>356</v>
      </c>
      <c r="D3905" s="100" t="s">
        <v>363</v>
      </c>
      <c r="E3905" s="102" t="s">
        <v>364</v>
      </c>
      <c r="F3905" s="102" t="s">
        <v>364</v>
      </c>
      <c r="G3905" s="102" t="s">
        <v>364</v>
      </c>
      <c r="H3905" s="102" t="s">
        <v>364</v>
      </c>
      <c r="I3905" s="102" t="s">
        <v>364</v>
      </c>
      <c r="J3905" s="100" t="s">
        <v>365</v>
      </c>
      <c r="K3905" s="100" t="s">
        <v>346</v>
      </c>
      <c r="L3905" s="100" t="s">
        <v>347</v>
      </c>
    </row>
    <row r="3906" spans="1:12" hidden="1" x14ac:dyDescent="0.3">
      <c r="A3906" s="100" t="s">
        <v>6061</v>
      </c>
      <c r="B3906" s="97" t="s">
        <v>566</v>
      </c>
      <c r="C3906" s="101" t="s">
        <v>443</v>
      </c>
      <c r="D3906" s="100" t="s">
        <v>342</v>
      </c>
      <c r="E3906" s="102" t="s">
        <v>343</v>
      </c>
      <c r="F3906" s="102" t="s">
        <v>343</v>
      </c>
      <c r="G3906" s="102" t="s">
        <v>343</v>
      </c>
      <c r="H3906" s="102" t="s">
        <v>344</v>
      </c>
      <c r="I3906" s="102" t="s">
        <v>343</v>
      </c>
      <c r="J3906" s="100" t="s">
        <v>345</v>
      </c>
      <c r="K3906" s="100" t="s">
        <v>346</v>
      </c>
      <c r="L3906" s="100" t="s">
        <v>347</v>
      </c>
    </row>
    <row r="3907" spans="1:12" hidden="1" x14ac:dyDescent="0.3">
      <c r="A3907" s="100" t="s">
        <v>6062</v>
      </c>
      <c r="B3907" s="97" t="s">
        <v>1010</v>
      </c>
      <c r="C3907" s="101" t="s">
        <v>415</v>
      </c>
      <c r="D3907" s="100" t="s">
        <v>351</v>
      </c>
      <c r="E3907" s="102" t="s">
        <v>343</v>
      </c>
      <c r="F3907" s="102" t="s">
        <v>343</v>
      </c>
      <c r="G3907" s="102" t="s">
        <v>343</v>
      </c>
      <c r="H3907" s="102" t="s">
        <v>344</v>
      </c>
      <c r="I3907" s="102" t="s">
        <v>343</v>
      </c>
      <c r="J3907" s="100" t="s">
        <v>345</v>
      </c>
      <c r="K3907" s="100" t="s">
        <v>346</v>
      </c>
      <c r="L3907" s="100" t="s">
        <v>347</v>
      </c>
    </row>
    <row r="3908" spans="1:12" hidden="1" x14ac:dyDescent="0.3">
      <c r="A3908" s="100" t="s">
        <v>6063</v>
      </c>
      <c r="B3908" s="97" t="s">
        <v>930</v>
      </c>
      <c r="C3908" s="101" t="s">
        <v>412</v>
      </c>
      <c r="D3908" s="100" t="s">
        <v>351</v>
      </c>
      <c r="E3908" s="102">
        <v>1.48</v>
      </c>
      <c r="F3908" s="102">
        <v>1.82</v>
      </c>
      <c r="G3908" s="102">
        <v>1.84</v>
      </c>
      <c r="H3908" s="102">
        <v>2.39</v>
      </c>
      <c r="I3908" s="102">
        <v>1.88</v>
      </c>
      <c r="J3908" s="100" t="s">
        <v>352</v>
      </c>
      <c r="K3908" s="100" t="s">
        <v>346</v>
      </c>
      <c r="L3908" s="100" t="s">
        <v>353</v>
      </c>
    </row>
    <row r="3909" spans="1:12" hidden="1" x14ac:dyDescent="0.3">
      <c r="A3909" s="100" t="s">
        <v>6064</v>
      </c>
      <c r="B3909" s="97" t="s">
        <v>6065</v>
      </c>
      <c r="C3909" s="101" t="s">
        <v>356</v>
      </c>
      <c r="D3909" s="100" t="s">
        <v>363</v>
      </c>
      <c r="E3909" s="102" t="s">
        <v>364</v>
      </c>
      <c r="F3909" s="102" t="s">
        <v>364</v>
      </c>
      <c r="G3909" s="102" t="s">
        <v>364</v>
      </c>
      <c r="H3909" s="102" t="s">
        <v>364</v>
      </c>
      <c r="I3909" s="102" t="s">
        <v>364</v>
      </c>
      <c r="J3909" s="100" t="s">
        <v>365</v>
      </c>
      <c r="K3909" s="100" t="s">
        <v>346</v>
      </c>
      <c r="L3909" s="100" t="s">
        <v>347</v>
      </c>
    </row>
    <row r="3910" spans="1:12" hidden="1" x14ac:dyDescent="0.3">
      <c r="A3910" s="100" t="s">
        <v>6066</v>
      </c>
      <c r="B3910" s="97" t="s">
        <v>414</v>
      </c>
      <c r="C3910" s="101" t="s">
        <v>523</v>
      </c>
      <c r="D3910" s="100" t="s">
        <v>351</v>
      </c>
      <c r="E3910" s="102">
        <v>1.48</v>
      </c>
      <c r="F3910" s="102">
        <v>1.82</v>
      </c>
      <c r="G3910" s="102">
        <v>1.84</v>
      </c>
      <c r="H3910" s="102">
        <v>2.39</v>
      </c>
      <c r="I3910" s="102">
        <v>1.88</v>
      </c>
      <c r="J3910" s="100" t="s">
        <v>352</v>
      </c>
      <c r="K3910" s="100" t="s">
        <v>346</v>
      </c>
      <c r="L3910" s="100" t="s">
        <v>353</v>
      </c>
    </row>
    <row r="3911" spans="1:12" hidden="1" x14ac:dyDescent="0.3">
      <c r="A3911" s="100" t="s">
        <v>6067</v>
      </c>
      <c r="B3911" s="97" t="s">
        <v>5241</v>
      </c>
      <c r="C3911" s="101" t="s">
        <v>368</v>
      </c>
      <c r="D3911" s="100" t="s">
        <v>351</v>
      </c>
      <c r="E3911" s="102" t="s">
        <v>432</v>
      </c>
      <c r="F3911" s="102" t="s">
        <v>344</v>
      </c>
      <c r="G3911" s="102" t="s">
        <v>344</v>
      </c>
      <c r="H3911" s="102" t="s">
        <v>344</v>
      </c>
      <c r="I3911" s="102" t="s">
        <v>344</v>
      </c>
      <c r="J3911" s="100" t="s">
        <v>345</v>
      </c>
      <c r="K3911" s="100" t="s">
        <v>346</v>
      </c>
      <c r="L3911" s="100" t="s">
        <v>347</v>
      </c>
    </row>
    <row r="3912" spans="1:12" hidden="1" x14ac:dyDescent="0.3">
      <c r="A3912" s="100" t="s">
        <v>6068</v>
      </c>
      <c r="B3912" s="97" t="s">
        <v>395</v>
      </c>
      <c r="C3912" s="101" t="s">
        <v>726</v>
      </c>
      <c r="D3912" s="100" t="s">
        <v>342</v>
      </c>
      <c r="E3912" s="102" t="s">
        <v>344</v>
      </c>
      <c r="F3912" s="102" t="s">
        <v>343</v>
      </c>
      <c r="G3912" s="102" t="s">
        <v>343</v>
      </c>
      <c r="H3912" s="102" t="s">
        <v>344</v>
      </c>
      <c r="I3912" s="102" t="s">
        <v>343</v>
      </c>
      <c r="J3912" s="100" t="s">
        <v>345</v>
      </c>
      <c r="K3912" s="100" t="s">
        <v>346</v>
      </c>
      <c r="L3912" s="100" t="s">
        <v>347</v>
      </c>
    </row>
    <row r="3913" spans="1:12" hidden="1" x14ac:dyDescent="0.3">
      <c r="A3913" s="100" t="s">
        <v>6069</v>
      </c>
      <c r="B3913" s="97" t="s">
        <v>6070</v>
      </c>
      <c r="C3913" s="101" t="s">
        <v>356</v>
      </c>
      <c r="D3913" s="100" t="s">
        <v>363</v>
      </c>
      <c r="E3913" s="102" t="s">
        <v>364</v>
      </c>
      <c r="F3913" s="102" t="s">
        <v>364</v>
      </c>
      <c r="G3913" s="102" t="s">
        <v>364</v>
      </c>
      <c r="H3913" s="102" t="s">
        <v>364</v>
      </c>
      <c r="I3913" s="102" t="s">
        <v>364</v>
      </c>
      <c r="J3913" s="100" t="s">
        <v>365</v>
      </c>
      <c r="K3913" s="100" t="s">
        <v>346</v>
      </c>
      <c r="L3913" s="100" t="s">
        <v>347</v>
      </c>
    </row>
    <row r="3914" spans="1:12" hidden="1" x14ac:dyDescent="0.3">
      <c r="A3914" s="100" t="s">
        <v>6071</v>
      </c>
      <c r="B3914" s="97" t="s">
        <v>5793</v>
      </c>
      <c r="C3914" s="101" t="s">
        <v>514</v>
      </c>
      <c r="D3914" s="100" t="s">
        <v>342</v>
      </c>
      <c r="E3914" s="102">
        <v>2.5550000000000002</v>
      </c>
      <c r="F3914" s="102">
        <v>2.9359999999999999</v>
      </c>
      <c r="G3914" s="102">
        <v>2.177</v>
      </c>
      <c r="H3914" s="102">
        <v>2.927</v>
      </c>
      <c r="I3914" s="102">
        <v>2.649</v>
      </c>
      <c r="J3914" s="100" t="s">
        <v>426</v>
      </c>
      <c r="K3914" s="100" t="s">
        <v>346</v>
      </c>
      <c r="L3914" s="100" t="s">
        <v>353</v>
      </c>
    </row>
    <row r="3915" spans="1:12" hidden="1" x14ac:dyDescent="0.3">
      <c r="A3915" s="100" t="s">
        <v>6072</v>
      </c>
      <c r="B3915" s="97" t="s">
        <v>946</v>
      </c>
      <c r="C3915" s="101" t="s">
        <v>350</v>
      </c>
      <c r="D3915" s="100" t="s">
        <v>342</v>
      </c>
      <c r="E3915" s="102">
        <v>2.0379999999999998</v>
      </c>
      <c r="F3915" s="102" t="s">
        <v>344</v>
      </c>
      <c r="G3915" s="102">
        <v>1.27</v>
      </c>
      <c r="H3915" s="102">
        <v>2.8</v>
      </c>
      <c r="I3915" s="102">
        <v>2.0270000000000001</v>
      </c>
      <c r="J3915" s="100" t="s">
        <v>477</v>
      </c>
      <c r="K3915" s="100" t="s">
        <v>346</v>
      </c>
      <c r="L3915" s="100" t="s">
        <v>353</v>
      </c>
    </row>
    <row r="3916" spans="1:12" hidden="1" x14ac:dyDescent="0.3">
      <c r="A3916" s="100" t="s">
        <v>6073</v>
      </c>
      <c r="B3916" s="97" t="s">
        <v>6074</v>
      </c>
      <c r="C3916" s="101" t="s">
        <v>356</v>
      </c>
      <c r="D3916" s="100" t="s">
        <v>363</v>
      </c>
      <c r="E3916" s="102" t="s">
        <v>364</v>
      </c>
      <c r="F3916" s="102" t="s">
        <v>364</v>
      </c>
      <c r="G3916" s="102" t="s">
        <v>364</v>
      </c>
      <c r="H3916" s="102" t="s">
        <v>364</v>
      </c>
      <c r="I3916" s="102" t="s">
        <v>364</v>
      </c>
      <c r="J3916" s="100" t="s">
        <v>365</v>
      </c>
      <c r="K3916" s="100" t="s">
        <v>346</v>
      </c>
      <c r="L3916" s="100" t="s">
        <v>347</v>
      </c>
    </row>
    <row r="3917" spans="1:12" hidden="1" x14ac:dyDescent="0.3">
      <c r="A3917" s="100" t="s">
        <v>6075</v>
      </c>
      <c r="B3917" s="97" t="s">
        <v>568</v>
      </c>
      <c r="C3917" s="101" t="s">
        <v>443</v>
      </c>
      <c r="D3917" s="100" t="s">
        <v>342</v>
      </c>
      <c r="E3917" s="102" t="s">
        <v>343</v>
      </c>
      <c r="F3917" s="102" t="s">
        <v>343</v>
      </c>
      <c r="G3917" s="102" t="s">
        <v>343</v>
      </c>
      <c r="H3917" s="102" t="s">
        <v>344</v>
      </c>
      <c r="I3917" s="102" t="s">
        <v>343</v>
      </c>
      <c r="J3917" s="100" t="s">
        <v>345</v>
      </c>
      <c r="K3917" s="100" t="s">
        <v>346</v>
      </c>
      <c r="L3917" s="100" t="s">
        <v>347</v>
      </c>
    </row>
    <row r="3918" spans="1:12" hidden="1" x14ac:dyDescent="0.3">
      <c r="A3918" s="100" t="s">
        <v>6076</v>
      </c>
      <c r="B3918" s="97" t="s">
        <v>1407</v>
      </c>
      <c r="C3918" s="101" t="s">
        <v>425</v>
      </c>
      <c r="D3918" s="100" t="s">
        <v>351</v>
      </c>
      <c r="E3918" s="102" t="s">
        <v>343</v>
      </c>
      <c r="F3918" s="102" t="s">
        <v>343</v>
      </c>
      <c r="G3918" s="102" t="s">
        <v>343</v>
      </c>
      <c r="H3918" s="102" t="s">
        <v>344</v>
      </c>
      <c r="I3918" s="102" t="s">
        <v>343</v>
      </c>
      <c r="J3918" s="100" t="s">
        <v>345</v>
      </c>
      <c r="K3918" s="100" t="s">
        <v>346</v>
      </c>
      <c r="L3918" s="100" t="s">
        <v>347</v>
      </c>
    </row>
    <row r="3919" spans="1:12" hidden="1" x14ac:dyDescent="0.3">
      <c r="A3919" s="100" t="s">
        <v>6077</v>
      </c>
      <c r="B3919" s="97" t="s">
        <v>3208</v>
      </c>
      <c r="C3919" s="101" t="s">
        <v>769</v>
      </c>
      <c r="D3919" s="100" t="s">
        <v>342</v>
      </c>
      <c r="E3919" s="102" t="s">
        <v>343</v>
      </c>
      <c r="F3919" s="102" t="s">
        <v>432</v>
      </c>
      <c r="G3919" s="102" t="s">
        <v>343</v>
      </c>
      <c r="H3919" s="102" t="s">
        <v>344</v>
      </c>
      <c r="I3919" s="102" t="s">
        <v>343</v>
      </c>
      <c r="J3919" s="100" t="s">
        <v>345</v>
      </c>
      <c r="K3919" s="100" t="s">
        <v>346</v>
      </c>
      <c r="L3919" s="100" t="s">
        <v>347</v>
      </c>
    </row>
    <row r="3920" spans="1:12" hidden="1" x14ac:dyDescent="0.3">
      <c r="A3920" s="100" t="s">
        <v>6078</v>
      </c>
      <c r="B3920" s="97" t="s">
        <v>437</v>
      </c>
      <c r="C3920" s="101" t="s">
        <v>713</v>
      </c>
      <c r="D3920" s="100" t="s">
        <v>351</v>
      </c>
      <c r="E3920" s="102" t="s">
        <v>344</v>
      </c>
      <c r="F3920" s="102" t="s">
        <v>432</v>
      </c>
      <c r="G3920" s="102" t="s">
        <v>343</v>
      </c>
      <c r="H3920" s="102" t="s">
        <v>432</v>
      </c>
      <c r="I3920" s="102" t="s">
        <v>344</v>
      </c>
      <c r="J3920" s="100" t="s">
        <v>345</v>
      </c>
      <c r="K3920" s="100" t="s">
        <v>346</v>
      </c>
      <c r="L3920" s="100" t="s">
        <v>347</v>
      </c>
    </row>
    <row r="3921" spans="1:12" hidden="1" x14ac:dyDescent="0.3">
      <c r="A3921" s="100" t="s">
        <v>6079</v>
      </c>
      <c r="B3921" s="97" t="s">
        <v>495</v>
      </c>
      <c r="C3921" s="101" t="s">
        <v>371</v>
      </c>
      <c r="D3921" s="100" t="s">
        <v>342</v>
      </c>
      <c r="E3921" s="102">
        <v>1.5</v>
      </c>
      <c r="F3921" s="102">
        <v>1.76</v>
      </c>
      <c r="G3921" s="102">
        <v>1.86</v>
      </c>
      <c r="H3921" s="102">
        <v>2.16</v>
      </c>
      <c r="I3921" s="102">
        <v>1.82</v>
      </c>
      <c r="J3921" s="100" t="s">
        <v>352</v>
      </c>
      <c r="K3921" s="100" t="s">
        <v>346</v>
      </c>
      <c r="L3921" s="100" t="s">
        <v>353</v>
      </c>
    </row>
    <row r="3922" spans="1:12" hidden="1" x14ac:dyDescent="0.3">
      <c r="A3922" s="100" t="s">
        <v>6080</v>
      </c>
      <c r="B3922" s="97" t="s">
        <v>6081</v>
      </c>
      <c r="C3922" s="101" t="s">
        <v>356</v>
      </c>
      <c r="D3922" s="100" t="s">
        <v>363</v>
      </c>
      <c r="E3922" s="102" t="s">
        <v>364</v>
      </c>
      <c r="F3922" s="102" t="s">
        <v>364</v>
      </c>
      <c r="G3922" s="102" t="s">
        <v>364</v>
      </c>
      <c r="H3922" s="102" t="s">
        <v>364</v>
      </c>
      <c r="I3922" s="102" t="s">
        <v>364</v>
      </c>
      <c r="J3922" s="100" t="s">
        <v>484</v>
      </c>
      <c r="K3922" s="100" t="s">
        <v>1446</v>
      </c>
      <c r="L3922" s="100" t="s">
        <v>347</v>
      </c>
    </row>
    <row r="3923" spans="1:12" hidden="1" x14ac:dyDescent="0.3">
      <c r="A3923" s="100" t="s">
        <v>6082</v>
      </c>
      <c r="B3923" s="97" t="s">
        <v>6083</v>
      </c>
      <c r="C3923" s="101" t="s">
        <v>356</v>
      </c>
      <c r="D3923" s="100" t="s">
        <v>363</v>
      </c>
      <c r="E3923" s="102" t="s">
        <v>364</v>
      </c>
      <c r="F3923" s="102" t="s">
        <v>364</v>
      </c>
      <c r="G3923" s="102" t="s">
        <v>364</v>
      </c>
      <c r="H3923" s="102" t="s">
        <v>364</v>
      </c>
      <c r="I3923" s="102" t="s">
        <v>364</v>
      </c>
      <c r="J3923" s="100" t="s">
        <v>365</v>
      </c>
      <c r="K3923" s="100" t="s">
        <v>346</v>
      </c>
      <c r="L3923" s="100" t="s">
        <v>347</v>
      </c>
    </row>
    <row r="3924" spans="1:12" hidden="1" x14ac:dyDescent="0.3">
      <c r="A3924" s="100" t="s">
        <v>6084</v>
      </c>
      <c r="B3924" s="97" t="s">
        <v>6085</v>
      </c>
      <c r="C3924" s="101" t="s">
        <v>356</v>
      </c>
      <c r="D3924" s="100" t="s">
        <v>363</v>
      </c>
      <c r="E3924" s="102" t="s">
        <v>364</v>
      </c>
      <c r="F3924" s="102" t="s">
        <v>364</v>
      </c>
      <c r="G3924" s="102" t="s">
        <v>364</v>
      </c>
      <c r="H3924" s="102" t="s">
        <v>364</v>
      </c>
      <c r="I3924" s="102" t="s">
        <v>364</v>
      </c>
      <c r="J3924" s="100" t="s">
        <v>365</v>
      </c>
      <c r="K3924" s="100" t="s">
        <v>346</v>
      </c>
      <c r="L3924" s="100" t="s">
        <v>347</v>
      </c>
    </row>
    <row r="3925" spans="1:12" hidden="1" x14ac:dyDescent="0.3">
      <c r="A3925" s="100" t="s">
        <v>6086</v>
      </c>
      <c r="B3925" s="97" t="s">
        <v>996</v>
      </c>
      <c r="C3925" s="101" t="s">
        <v>460</v>
      </c>
      <c r="D3925" s="100" t="s">
        <v>351</v>
      </c>
      <c r="E3925" s="102">
        <v>1.48</v>
      </c>
      <c r="F3925" s="102">
        <v>1.82</v>
      </c>
      <c r="G3925" s="102">
        <v>1.84</v>
      </c>
      <c r="H3925" s="102">
        <v>2.39</v>
      </c>
      <c r="I3925" s="102">
        <v>1.88</v>
      </c>
      <c r="J3925" s="100" t="s">
        <v>352</v>
      </c>
      <c r="K3925" s="100" t="s">
        <v>346</v>
      </c>
      <c r="L3925" s="100" t="s">
        <v>353</v>
      </c>
    </row>
    <row r="3926" spans="1:12" hidden="1" x14ac:dyDescent="0.3">
      <c r="A3926" s="100" t="s">
        <v>6087</v>
      </c>
      <c r="B3926" s="97" t="s">
        <v>3757</v>
      </c>
      <c r="C3926" s="101" t="s">
        <v>384</v>
      </c>
      <c r="D3926" s="100" t="s">
        <v>351</v>
      </c>
      <c r="E3926" s="102" t="s">
        <v>344</v>
      </c>
      <c r="F3926" s="102" t="s">
        <v>344</v>
      </c>
      <c r="G3926" s="102" t="s">
        <v>344</v>
      </c>
      <c r="H3926" s="102" t="s">
        <v>344</v>
      </c>
      <c r="I3926" s="102" t="s">
        <v>344</v>
      </c>
      <c r="J3926" s="100" t="s">
        <v>345</v>
      </c>
      <c r="K3926" s="100" t="s">
        <v>346</v>
      </c>
      <c r="L3926" s="100" t="s">
        <v>347</v>
      </c>
    </row>
    <row r="3927" spans="1:12" hidden="1" x14ac:dyDescent="0.3">
      <c r="A3927" s="100" t="s">
        <v>6088</v>
      </c>
      <c r="B3927" s="97" t="s">
        <v>3437</v>
      </c>
      <c r="C3927" s="101" t="s">
        <v>360</v>
      </c>
      <c r="D3927" s="100" t="s">
        <v>342</v>
      </c>
      <c r="E3927" s="102">
        <v>1.53</v>
      </c>
      <c r="F3927" s="102">
        <v>1.78</v>
      </c>
      <c r="G3927" s="102">
        <v>1.88</v>
      </c>
      <c r="H3927" s="102">
        <v>2.2799999999999998</v>
      </c>
      <c r="I3927" s="102">
        <v>1.87</v>
      </c>
      <c r="J3927" s="100" t="s">
        <v>352</v>
      </c>
      <c r="K3927" s="100" t="s">
        <v>346</v>
      </c>
      <c r="L3927" s="100" t="s">
        <v>353</v>
      </c>
    </row>
    <row r="3928" spans="1:12" hidden="1" x14ac:dyDescent="0.3">
      <c r="A3928" s="100" t="s">
        <v>6089</v>
      </c>
      <c r="B3928" s="97" t="s">
        <v>634</v>
      </c>
      <c r="C3928" s="101" t="s">
        <v>791</v>
      </c>
      <c r="D3928" s="100" t="s">
        <v>342</v>
      </c>
      <c r="E3928" s="102" t="s">
        <v>344</v>
      </c>
      <c r="F3928" s="102" t="s">
        <v>344</v>
      </c>
      <c r="G3928" s="102" t="s">
        <v>343</v>
      </c>
      <c r="H3928" s="102" t="s">
        <v>344</v>
      </c>
      <c r="I3928" s="102" t="s">
        <v>343</v>
      </c>
      <c r="J3928" s="100" t="s">
        <v>345</v>
      </c>
      <c r="K3928" s="100" t="s">
        <v>346</v>
      </c>
      <c r="L3928" s="100" t="s">
        <v>347</v>
      </c>
    </row>
    <row r="3929" spans="1:12" hidden="1" x14ac:dyDescent="0.3">
      <c r="A3929" s="100" t="s">
        <v>6090</v>
      </c>
      <c r="B3929" s="97" t="s">
        <v>912</v>
      </c>
      <c r="C3929" s="101" t="s">
        <v>389</v>
      </c>
      <c r="D3929" s="100" t="s">
        <v>351</v>
      </c>
      <c r="E3929" s="102">
        <v>1.48</v>
      </c>
      <c r="F3929" s="102">
        <v>1.82</v>
      </c>
      <c r="G3929" s="102">
        <v>1.84</v>
      </c>
      <c r="H3929" s="102">
        <v>2.39</v>
      </c>
      <c r="I3929" s="102">
        <v>1.88</v>
      </c>
      <c r="J3929" s="100" t="s">
        <v>352</v>
      </c>
      <c r="K3929" s="100" t="s">
        <v>346</v>
      </c>
      <c r="L3929" s="100" t="s">
        <v>353</v>
      </c>
    </row>
    <row r="3930" spans="1:12" hidden="1" x14ac:dyDescent="0.3">
      <c r="A3930" s="100" t="s">
        <v>6091</v>
      </c>
      <c r="B3930" s="97" t="s">
        <v>398</v>
      </c>
      <c r="C3930" s="101" t="s">
        <v>528</v>
      </c>
      <c r="D3930" s="100" t="s">
        <v>342</v>
      </c>
      <c r="E3930" s="102" t="s">
        <v>344</v>
      </c>
      <c r="F3930" s="102" t="s">
        <v>343</v>
      </c>
      <c r="G3930" s="102" t="s">
        <v>343</v>
      </c>
      <c r="H3930" s="102" t="s">
        <v>344</v>
      </c>
      <c r="I3930" s="102" t="s">
        <v>343</v>
      </c>
      <c r="J3930" s="100" t="s">
        <v>345</v>
      </c>
      <c r="K3930" s="100" t="s">
        <v>346</v>
      </c>
      <c r="L3930" s="100" t="s">
        <v>347</v>
      </c>
    </row>
    <row r="3931" spans="1:12" hidden="1" x14ac:dyDescent="0.3">
      <c r="A3931" s="100" t="s">
        <v>6092</v>
      </c>
      <c r="B3931" s="97" t="s">
        <v>2780</v>
      </c>
      <c r="C3931" s="101" t="s">
        <v>368</v>
      </c>
      <c r="D3931" s="100" t="s">
        <v>351</v>
      </c>
      <c r="E3931" s="102" t="s">
        <v>432</v>
      </c>
      <c r="F3931" s="102" t="s">
        <v>344</v>
      </c>
      <c r="G3931" s="102" t="s">
        <v>343</v>
      </c>
      <c r="H3931" s="102" t="s">
        <v>344</v>
      </c>
      <c r="I3931" s="102" t="s">
        <v>344</v>
      </c>
      <c r="J3931" s="100" t="s">
        <v>345</v>
      </c>
      <c r="K3931" s="100" t="s">
        <v>346</v>
      </c>
      <c r="L3931" s="100" t="s">
        <v>347</v>
      </c>
    </row>
    <row r="3932" spans="1:12" hidden="1" x14ac:dyDescent="0.3">
      <c r="A3932" s="100" t="s">
        <v>6093</v>
      </c>
      <c r="B3932" s="97" t="s">
        <v>492</v>
      </c>
      <c r="C3932" s="101" t="s">
        <v>528</v>
      </c>
      <c r="D3932" s="100" t="s">
        <v>351</v>
      </c>
      <c r="E3932" s="102" t="s">
        <v>344</v>
      </c>
      <c r="F3932" s="102" t="s">
        <v>343</v>
      </c>
      <c r="G3932" s="102" t="s">
        <v>343</v>
      </c>
      <c r="H3932" s="102" t="s">
        <v>344</v>
      </c>
      <c r="I3932" s="102" t="s">
        <v>343</v>
      </c>
      <c r="J3932" s="100" t="s">
        <v>345</v>
      </c>
      <c r="K3932" s="100" t="s">
        <v>346</v>
      </c>
      <c r="L3932" s="100" t="s">
        <v>347</v>
      </c>
    </row>
    <row r="3933" spans="1:12" hidden="1" x14ac:dyDescent="0.3">
      <c r="A3933" s="100" t="s">
        <v>6094</v>
      </c>
      <c r="B3933" s="97" t="s">
        <v>6095</v>
      </c>
      <c r="C3933" s="101" t="s">
        <v>384</v>
      </c>
      <c r="D3933" s="100" t="s">
        <v>342</v>
      </c>
      <c r="E3933" s="102" t="s">
        <v>344</v>
      </c>
      <c r="F3933" s="102" t="s">
        <v>344</v>
      </c>
      <c r="G3933" s="102" t="s">
        <v>343</v>
      </c>
      <c r="H3933" s="102" t="s">
        <v>432</v>
      </c>
      <c r="I3933" s="102" t="s">
        <v>344</v>
      </c>
      <c r="J3933" s="100" t="s">
        <v>345</v>
      </c>
      <c r="K3933" s="100" t="s">
        <v>346</v>
      </c>
      <c r="L3933" s="100" t="s">
        <v>347</v>
      </c>
    </row>
    <row r="3934" spans="1:12" hidden="1" x14ac:dyDescent="0.3">
      <c r="A3934" s="100" t="s">
        <v>6096</v>
      </c>
      <c r="B3934" s="97" t="s">
        <v>1777</v>
      </c>
      <c r="C3934" s="101" t="s">
        <v>552</v>
      </c>
      <c r="D3934" s="100" t="s">
        <v>351</v>
      </c>
      <c r="E3934" s="102">
        <v>1.42</v>
      </c>
      <c r="F3934" s="102">
        <v>1.76</v>
      </c>
      <c r="G3934" s="102">
        <v>1.88</v>
      </c>
      <c r="H3934" s="102">
        <v>2.2799999999999998</v>
      </c>
      <c r="I3934" s="102">
        <v>1.84</v>
      </c>
      <c r="J3934" s="100" t="s">
        <v>352</v>
      </c>
      <c r="K3934" s="100" t="s">
        <v>346</v>
      </c>
      <c r="L3934" s="100" t="s">
        <v>353</v>
      </c>
    </row>
    <row r="3935" spans="1:12" hidden="1" x14ac:dyDescent="0.3">
      <c r="A3935" s="100" t="s">
        <v>6097</v>
      </c>
      <c r="B3935" s="97" t="s">
        <v>1407</v>
      </c>
      <c r="C3935" s="101" t="s">
        <v>418</v>
      </c>
      <c r="D3935" s="100" t="s">
        <v>351</v>
      </c>
      <c r="E3935" s="102" t="s">
        <v>343</v>
      </c>
      <c r="F3935" s="102" t="s">
        <v>343</v>
      </c>
      <c r="G3935" s="102" t="s">
        <v>343</v>
      </c>
      <c r="H3935" s="102" t="s">
        <v>344</v>
      </c>
      <c r="I3935" s="102" t="s">
        <v>343</v>
      </c>
      <c r="J3935" s="100" t="s">
        <v>345</v>
      </c>
      <c r="K3935" s="100" t="s">
        <v>346</v>
      </c>
      <c r="L3935" s="100" t="s">
        <v>347</v>
      </c>
    </row>
    <row r="3936" spans="1:12" hidden="1" x14ac:dyDescent="0.3">
      <c r="A3936" s="100" t="s">
        <v>6098</v>
      </c>
      <c r="B3936" s="97" t="s">
        <v>449</v>
      </c>
      <c r="C3936" s="101" t="s">
        <v>644</v>
      </c>
      <c r="D3936" s="100" t="s">
        <v>351</v>
      </c>
      <c r="E3936" s="102" t="s">
        <v>393</v>
      </c>
      <c r="F3936" s="102" t="s">
        <v>393</v>
      </c>
      <c r="G3936" s="102" t="s">
        <v>393</v>
      </c>
      <c r="H3936" s="102" t="s">
        <v>393</v>
      </c>
      <c r="I3936" s="102" t="s">
        <v>393</v>
      </c>
      <c r="J3936" s="100" t="s">
        <v>345</v>
      </c>
      <c r="K3936" s="100" t="s">
        <v>346</v>
      </c>
      <c r="L3936" s="100" t="s">
        <v>347</v>
      </c>
    </row>
    <row r="3937" spans="1:12" hidden="1" x14ac:dyDescent="0.3">
      <c r="A3937" s="100" t="s">
        <v>6099</v>
      </c>
      <c r="B3937" s="97" t="s">
        <v>971</v>
      </c>
      <c r="C3937" s="101" t="s">
        <v>552</v>
      </c>
      <c r="D3937" s="100" t="s">
        <v>351</v>
      </c>
      <c r="E3937" s="102" t="s">
        <v>393</v>
      </c>
      <c r="F3937" s="102" t="s">
        <v>393</v>
      </c>
      <c r="G3937" s="102" t="s">
        <v>393</v>
      </c>
      <c r="H3937" s="102" t="s">
        <v>393</v>
      </c>
      <c r="I3937" s="102" t="s">
        <v>393</v>
      </c>
      <c r="J3937" s="100" t="s">
        <v>345</v>
      </c>
      <c r="K3937" s="100" t="s">
        <v>346</v>
      </c>
      <c r="L3937" s="100" t="s">
        <v>347</v>
      </c>
    </row>
    <row r="3938" spans="1:12" hidden="1" x14ac:dyDescent="0.3">
      <c r="A3938" s="100" t="s">
        <v>6100</v>
      </c>
      <c r="B3938" s="97" t="s">
        <v>6101</v>
      </c>
      <c r="C3938" s="101" t="s">
        <v>356</v>
      </c>
      <c r="D3938" s="100" t="s">
        <v>351</v>
      </c>
      <c r="E3938" s="102">
        <v>1.57</v>
      </c>
      <c r="F3938" s="102">
        <v>1.87</v>
      </c>
      <c r="G3938" s="102">
        <v>1.97</v>
      </c>
      <c r="H3938" s="102">
        <v>2.31</v>
      </c>
      <c r="I3938" s="102">
        <v>1.93</v>
      </c>
      <c r="J3938" s="100" t="s">
        <v>352</v>
      </c>
      <c r="K3938" s="100" t="s">
        <v>346</v>
      </c>
      <c r="L3938" s="100" t="s">
        <v>353</v>
      </c>
    </row>
    <row r="3939" spans="1:12" hidden="1" x14ac:dyDescent="0.3">
      <c r="A3939" s="100" t="s">
        <v>6102</v>
      </c>
      <c r="B3939" s="97" t="s">
        <v>1048</v>
      </c>
      <c r="C3939" s="101" t="s">
        <v>384</v>
      </c>
      <c r="D3939" s="100" t="s">
        <v>351</v>
      </c>
      <c r="E3939" s="102" t="s">
        <v>344</v>
      </c>
      <c r="F3939" s="102" t="s">
        <v>432</v>
      </c>
      <c r="G3939" s="102" t="s">
        <v>432</v>
      </c>
      <c r="H3939" s="102" t="s">
        <v>344</v>
      </c>
      <c r="I3939" s="102" t="s">
        <v>344</v>
      </c>
      <c r="J3939" s="100" t="s">
        <v>345</v>
      </c>
      <c r="K3939" s="100" t="s">
        <v>346</v>
      </c>
      <c r="L3939" s="100" t="s">
        <v>347</v>
      </c>
    </row>
    <row r="3940" spans="1:12" hidden="1" x14ac:dyDescent="0.3">
      <c r="A3940" s="100" t="s">
        <v>6103</v>
      </c>
      <c r="B3940" s="97" t="s">
        <v>2311</v>
      </c>
      <c r="C3940" s="101" t="s">
        <v>360</v>
      </c>
      <c r="D3940" s="100" t="s">
        <v>351</v>
      </c>
      <c r="E3940" s="102">
        <v>1.48</v>
      </c>
      <c r="F3940" s="102">
        <v>1.88</v>
      </c>
      <c r="G3940" s="102">
        <v>1.84</v>
      </c>
      <c r="H3940" s="102">
        <v>2.16</v>
      </c>
      <c r="I3940" s="102">
        <v>1.84</v>
      </c>
      <c r="J3940" s="100" t="s">
        <v>352</v>
      </c>
      <c r="K3940" s="100" t="s">
        <v>346</v>
      </c>
      <c r="L3940" s="100" t="s">
        <v>353</v>
      </c>
    </row>
    <row r="3941" spans="1:12" hidden="1" x14ac:dyDescent="0.3">
      <c r="A3941" s="100" t="s">
        <v>6104</v>
      </c>
      <c r="B3941" s="97" t="s">
        <v>566</v>
      </c>
      <c r="C3941" s="101" t="s">
        <v>399</v>
      </c>
      <c r="D3941" s="100" t="s">
        <v>342</v>
      </c>
      <c r="E3941" s="102" t="s">
        <v>343</v>
      </c>
      <c r="F3941" s="102" t="s">
        <v>343</v>
      </c>
      <c r="G3941" s="102" t="s">
        <v>343</v>
      </c>
      <c r="H3941" s="102" t="s">
        <v>344</v>
      </c>
      <c r="I3941" s="102" t="s">
        <v>343</v>
      </c>
      <c r="J3941" s="100" t="s">
        <v>345</v>
      </c>
      <c r="K3941" s="100" t="s">
        <v>346</v>
      </c>
      <c r="L3941" s="100" t="s">
        <v>347</v>
      </c>
    </row>
    <row r="3942" spans="1:12" hidden="1" x14ac:dyDescent="0.3">
      <c r="A3942" s="100" t="s">
        <v>6105</v>
      </c>
      <c r="B3942" s="97" t="s">
        <v>6106</v>
      </c>
      <c r="C3942" s="101" t="s">
        <v>384</v>
      </c>
      <c r="D3942" s="100" t="s">
        <v>351</v>
      </c>
      <c r="E3942" s="102" t="s">
        <v>364</v>
      </c>
      <c r="F3942" s="102" t="s">
        <v>364</v>
      </c>
      <c r="G3942" s="102" t="s">
        <v>364</v>
      </c>
      <c r="H3942" s="102" t="s">
        <v>364</v>
      </c>
      <c r="I3942" s="102" t="s">
        <v>364</v>
      </c>
      <c r="J3942" s="100" t="s">
        <v>345</v>
      </c>
      <c r="K3942" s="100" t="s">
        <v>346</v>
      </c>
      <c r="L3942" s="100" t="s">
        <v>347</v>
      </c>
    </row>
    <row r="3943" spans="1:12" hidden="1" x14ac:dyDescent="0.3">
      <c r="A3943" s="100" t="s">
        <v>6107</v>
      </c>
      <c r="B3943" s="97" t="s">
        <v>969</v>
      </c>
      <c r="C3943" s="101" t="s">
        <v>425</v>
      </c>
      <c r="D3943" s="100" t="s">
        <v>351</v>
      </c>
      <c r="E3943" s="102">
        <v>2.1429999999999998</v>
      </c>
      <c r="F3943" s="102" t="s">
        <v>432</v>
      </c>
      <c r="G3943" s="102">
        <v>1.83</v>
      </c>
      <c r="H3943" s="102">
        <v>2.1800000000000002</v>
      </c>
      <c r="I3943" s="102">
        <v>2.2879999999999998</v>
      </c>
      <c r="J3943" s="100" t="s">
        <v>435</v>
      </c>
      <c r="K3943" s="100" t="s">
        <v>346</v>
      </c>
      <c r="L3943" s="100" t="s">
        <v>353</v>
      </c>
    </row>
    <row r="3944" spans="1:12" hidden="1" x14ac:dyDescent="0.3">
      <c r="A3944" s="100" t="s">
        <v>6108</v>
      </c>
      <c r="B3944" s="97" t="s">
        <v>896</v>
      </c>
      <c r="C3944" s="101" t="s">
        <v>425</v>
      </c>
      <c r="D3944" s="100" t="s">
        <v>342</v>
      </c>
      <c r="E3944" s="102" t="s">
        <v>344</v>
      </c>
      <c r="F3944" s="102" t="s">
        <v>343</v>
      </c>
      <c r="G3944" s="102" t="s">
        <v>343</v>
      </c>
      <c r="H3944" s="102" t="s">
        <v>344</v>
      </c>
      <c r="I3944" s="102" t="s">
        <v>343</v>
      </c>
      <c r="J3944" s="100" t="s">
        <v>345</v>
      </c>
      <c r="K3944" s="100" t="s">
        <v>346</v>
      </c>
      <c r="L3944" s="100" t="s">
        <v>347</v>
      </c>
    </row>
    <row r="3945" spans="1:12" hidden="1" x14ac:dyDescent="0.3">
      <c r="A3945" s="100" t="s">
        <v>6109</v>
      </c>
      <c r="B3945" s="97" t="s">
        <v>983</v>
      </c>
      <c r="C3945" s="101" t="s">
        <v>547</v>
      </c>
      <c r="D3945" s="100" t="s">
        <v>342</v>
      </c>
      <c r="E3945" s="102" t="s">
        <v>343</v>
      </c>
      <c r="F3945" s="102" t="s">
        <v>432</v>
      </c>
      <c r="G3945" s="102" t="s">
        <v>343</v>
      </c>
      <c r="H3945" s="102" t="s">
        <v>344</v>
      </c>
      <c r="I3945" s="102" t="s">
        <v>343</v>
      </c>
      <c r="J3945" s="100" t="s">
        <v>345</v>
      </c>
      <c r="K3945" s="100" t="s">
        <v>346</v>
      </c>
      <c r="L3945" s="100" t="s">
        <v>347</v>
      </c>
    </row>
    <row r="3946" spans="1:12" hidden="1" x14ac:dyDescent="0.3">
      <c r="A3946" s="100" t="s">
        <v>6110</v>
      </c>
      <c r="B3946" s="97" t="s">
        <v>4762</v>
      </c>
      <c r="C3946" s="101" t="s">
        <v>356</v>
      </c>
      <c r="D3946" s="100" t="s">
        <v>351</v>
      </c>
      <c r="E3946" s="102">
        <v>1.79</v>
      </c>
      <c r="F3946" s="102">
        <v>2.0299999999999998</v>
      </c>
      <c r="G3946" s="102">
        <v>2.2999999999999998</v>
      </c>
      <c r="H3946" s="102">
        <v>2.2799999999999998</v>
      </c>
      <c r="I3946" s="102">
        <v>2.1</v>
      </c>
      <c r="J3946" s="100" t="s">
        <v>352</v>
      </c>
      <c r="K3946" s="100" t="s">
        <v>346</v>
      </c>
      <c r="L3946" s="100" t="s">
        <v>353</v>
      </c>
    </row>
    <row r="3947" spans="1:12" hidden="1" x14ac:dyDescent="0.3">
      <c r="A3947" s="100" t="s">
        <v>6111</v>
      </c>
      <c r="B3947" s="97" t="s">
        <v>566</v>
      </c>
      <c r="C3947" s="101" t="s">
        <v>392</v>
      </c>
      <c r="D3947" s="100" t="s">
        <v>342</v>
      </c>
      <c r="E3947" s="102" t="s">
        <v>343</v>
      </c>
      <c r="F3947" s="102" t="s">
        <v>343</v>
      </c>
      <c r="G3947" s="102" t="s">
        <v>343</v>
      </c>
      <c r="H3947" s="102" t="s">
        <v>344</v>
      </c>
      <c r="I3947" s="102" t="s">
        <v>343</v>
      </c>
      <c r="J3947" s="100" t="s">
        <v>345</v>
      </c>
      <c r="K3947" s="100" t="s">
        <v>346</v>
      </c>
      <c r="L3947" s="100" t="s">
        <v>347</v>
      </c>
    </row>
    <row r="3948" spans="1:12" hidden="1" x14ac:dyDescent="0.3">
      <c r="A3948" s="100" t="s">
        <v>6112</v>
      </c>
      <c r="B3948" s="97" t="s">
        <v>1584</v>
      </c>
      <c r="C3948" s="101" t="s">
        <v>514</v>
      </c>
      <c r="D3948" s="100" t="s">
        <v>342</v>
      </c>
      <c r="E3948" s="102">
        <v>1.6020000000000001</v>
      </c>
      <c r="F3948" s="102">
        <v>1.8879999999999999</v>
      </c>
      <c r="G3948" s="102">
        <v>1.9219999999999999</v>
      </c>
      <c r="H3948" s="102">
        <v>2.06</v>
      </c>
      <c r="I3948" s="102">
        <v>1.8680000000000001</v>
      </c>
      <c r="J3948" s="100" t="s">
        <v>515</v>
      </c>
      <c r="K3948" s="100" t="s">
        <v>346</v>
      </c>
      <c r="L3948" s="100" t="s">
        <v>353</v>
      </c>
    </row>
    <row r="3949" spans="1:12" hidden="1" x14ac:dyDescent="0.3">
      <c r="A3949" s="100" t="s">
        <v>6113</v>
      </c>
      <c r="B3949" s="97" t="s">
        <v>6114</v>
      </c>
      <c r="C3949" s="101" t="s">
        <v>384</v>
      </c>
      <c r="D3949" s="100" t="s">
        <v>351</v>
      </c>
      <c r="E3949" s="102" t="s">
        <v>344</v>
      </c>
      <c r="F3949" s="102" t="s">
        <v>344</v>
      </c>
      <c r="G3949" s="102" t="s">
        <v>344</v>
      </c>
      <c r="H3949" s="102" t="s">
        <v>344</v>
      </c>
      <c r="I3949" s="102" t="s">
        <v>344</v>
      </c>
      <c r="J3949" s="100" t="s">
        <v>345</v>
      </c>
      <c r="K3949" s="100" t="s">
        <v>346</v>
      </c>
      <c r="L3949" s="100" t="s">
        <v>347</v>
      </c>
    </row>
    <row r="3950" spans="1:12" hidden="1" x14ac:dyDescent="0.3">
      <c r="A3950" s="100" t="s">
        <v>6115</v>
      </c>
      <c r="B3950" s="97" t="s">
        <v>6116</v>
      </c>
      <c r="C3950" s="101" t="s">
        <v>514</v>
      </c>
      <c r="D3950" s="100" t="s">
        <v>351</v>
      </c>
      <c r="E3950" s="102">
        <v>2.9489999999999998</v>
      </c>
      <c r="F3950" s="102">
        <v>2.9180000000000001</v>
      </c>
      <c r="G3950" s="102">
        <v>1.63</v>
      </c>
      <c r="H3950" s="102">
        <v>2.1800000000000002</v>
      </c>
      <c r="I3950" s="102">
        <v>2.419</v>
      </c>
      <c r="J3950" s="100" t="s">
        <v>484</v>
      </c>
      <c r="K3950" s="100" t="s">
        <v>346</v>
      </c>
      <c r="L3950" s="100" t="s">
        <v>353</v>
      </c>
    </row>
    <row r="3951" spans="1:12" hidden="1" x14ac:dyDescent="0.3">
      <c r="A3951" s="100" t="s">
        <v>6117</v>
      </c>
      <c r="B3951" s="97" t="s">
        <v>976</v>
      </c>
      <c r="C3951" s="101" t="s">
        <v>443</v>
      </c>
      <c r="D3951" s="100" t="s">
        <v>342</v>
      </c>
      <c r="E3951" s="102">
        <v>1.48</v>
      </c>
      <c r="F3951" s="102">
        <v>1.82</v>
      </c>
      <c r="G3951" s="102">
        <v>1.84</v>
      </c>
      <c r="H3951" s="102">
        <v>2.39</v>
      </c>
      <c r="I3951" s="102">
        <v>1.88</v>
      </c>
      <c r="J3951" s="100" t="s">
        <v>352</v>
      </c>
      <c r="K3951" s="100" t="s">
        <v>346</v>
      </c>
      <c r="L3951" s="100" t="s">
        <v>353</v>
      </c>
    </row>
    <row r="3952" spans="1:12" hidden="1" x14ac:dyDescent="0.3">
      <c r="A3952" s="100" t="s">
        <v>6118</v>
      </c>
      <c r="B3952" s="97" t="s">
        <v>6119</v>
      </c>
      <c r="C3952" s="101" t="s">
        <v>368</v>
      </c>
      <c r="D3952" s="100" t="s">
        <v>351</v>
      </c>
      <c r="E3952" s="102">
        <v>2.0699999999999998</v>
      </c>
      <c r="F3952" s="102">
        <v>2.8</v>
      </c>
      <c r="G3952" s="102">
        <v>2.2650000000000001</v>
      </c>
      <c r="H3952" s="102">
        <v>2.06</v>
      </c>
      <c r="I3952" s="102">
        <v>2.2989999999999999</v>
      </c>
      <c r="J3952" s="100" t="s">
        <v>345</v>
      </c>
      <c r="K3952" s="100" t="s">
        <v>346</v>
      </c>
      <c r="L3952" s="100" t="s">
        <v>478</v>
      </c>
    </row>
    <row r="3953" spans="1:12" hidden="1" x14ac:dyDescent="0.3">
      <c r="A3953" s="100" t="s">
        <v>6120</v>
      </c>
      <c r="B3953" s="97" t="s">
        <v>1258</v>
      </c>
      <c r="C3953" s="101" t="s">
        <v>371</v>
      </c>
      <c r="D3953" s="100" t="s">
        <v>351</v>
      </c>
      <c r="E3953" s="102" t="s">
        <v>393</v>
      </c>
      <c r="F3953" s="102" t="s">
        <v>393</v>
      </c>
      <c r="G3953" s="102" t="s">
        <v>393</v>
      </c>
      <c r="H3953" s="102" t="s">
        <v>393</v>
      </c>
      <c r="I3953" s="102" t="s">
        <v>393</v>
      </c>
      <c r="J3953" s="100" t="s">
        <v>345</v>
      </c>
      <c r="K3953" s="100" t="s">
        <v>346</v>
      </c>
      <c r="L3953" s="100" t="s">
        <v>347</v>
      </c>
    </row>
    <row r="3954" spans="1:12" hidden="1" x14ac:dyDescent="0.3">
      <c r="A3954" s="100" t="s">
        <v>6121</v>
      </c>
      <c r="B3954" s="97" t="s">
        <v>6122</v>
      </c>
      <c r="C3954" s="101" t="s">
        <v>412</v>
      </c>
      <c r="D3954" s="100" t="s">
        <v>351</v>
      </c>
      <c r="E3954" s="102">
        <v>1.48</v>
      </c>
      <c r="F3954" s="102">
        <v>1.82</v>
      </c>
      <c r="G3954" s="102">
        <v>1.84</v>
      </c>
      <c r="H3954" s="102">
        <v>2.39</v>
      </c>
      <c r="I3954" s="102">
        <v>1.88</v>
      </c>
      <c r="J3954" s="100" t="s">
        <v>352</v>
      </c>
      <c r="K3954" s="100" t="s">
        <v>346</v>
      </c>
      <c r="L3954" s="100" t="s">
        <v>353</v>
      </c>
    </row>
    <row r="3955" spans="1:12" hidden="1" x14ac:dyDescent="0.3">
      <c r="A3955" s="100" t="s">
        <v>6123</v>
      </c>
      <c r="B3955" s="97" t="s">
        <v>607</v>
      </c>
      <c r="C3955" s="101" t="s">
        <v>356</v>
      </c>
      <c r="D3955" s="100" t="s">
        <v>351</v>
      </c>
      <c r="E3955" s="102">
        <v>1.79</v>
      </c>
      <c r="F3955" s="102">
        <v>2.15</v>
      </c>
      <c r="G3955" s="102">
        <v>2.2999999999999998</v>
      </c>
      <c r="H3955" s="102">
        <v>2.2799999999999998</v>
      </c>
      <c r="I3955" s="102">
        <v>2.13</v>
      </c>
      <c r="J3955" s="100" t="s">
        <v>352</v>
      </c>
      <c r="K3955" s="100" t="s">
        <v>346</v>
      </c>
      <c r="L3955" s="100" t="s">
        <v>353</v>
      </c>
    </row>
    <row r="3956" spans="1:12" hidden="1" x14ac:dyDescent="0.3">
      <c r="A3956" s="100" t="s">
        <v>6124</v>
      </c>
      <c r="B3956" s="97" t="s">
        <v>2311</v>
      </c>
      <c r="C3956" s="101" t="s">
        <v>378</v>
      </c>
      <c r="D3956" s="100" t="s">
        <v>351</v>
      </c>
      <c r="E3956" s="102">
        <v>1.5</v>
      </c>
      <c r="F3956" s="102">
        <v>1.76</v>
      </c>
      <c r="G3956" s="102">
        <v>1.85</v>
      </c>
      <c r="H3956" s="102">
        <v>2.16</v>
      </c>
      <c r="I3956" s="102">
        <v>1.82</v>
      </c>
      <c r="J3956" s="100" t="s">
        <v>352</v>
      </c>
      <c r="K3956" s="100" t="s">
        <v>346</v>
      </c>
      <c r="L3956" s="100" t="s">
        <v>353</v>
      </c>
    </row>
    <row r="3957" spans="1:12" hidden="1" x14ac:dyDescent="0.3">
      <c r="A3957" s="100" t="s">
        <v>6125</v>
      </c>
      <c r="B3957" s="97" t="s">
        <v>599</v>
      </c>
      <c r="C3957" s="101" t="s">
        <v>759</v>
      </c>
      <c r="D3957" s="100" t="s">
        <v>342</v>
      </c>
      <c r="E3957" s="102" t="s">
        <v>343</v>
      </c>
      <c r="F3957" s="102" t="s">
        <v>432</v>
      </c>
      <c r="G3957" s="102" t="s">
        <v>343</v>
      </c>
      <c r="H3957" s="102" t="s">
        <v>344</v>
      </c>
      <c r="I3957" s="102" t="s">
        <v>343</v>
      </c>
      <c r="J3957" s="100" t="s">
        <v>484</v>
      </c>
      <c r="K3957" s="100" t="s">
        <v>346</v>
      </c>
      <c r="L3957" s="100" t="s">
        <v>347</v>
      </c>
    </row>
    <row r="3958" spans="1:12" hidden="1" x14ac:dyDescent="0.3">
      <c r="A3958" s="100" t="s">
        <v>6126</v>
      </c>
      <c r="B3958" s="97" t="s">
        <v>574</v>
      </c>
      <c r="C3958" s="101" t="s">
        <v>425</v>
      </c>
      <c r="D3958" s="100" t="s">
        <v>351</v>
      </c>
      <c r="E3958" s="102" t="s">
        <v>343</v>
      </c>
      <c r="F3958" s="102" t="s">
        <v>343</v>
      </c>
      <c r="G3958" s="102" t="s">
        <v>343</v>
      </c>
      <c r="H3958" s="102" t="s">
        <v>344</v>
      </c>
      <c r="I3958" s="102" t="s">
        <v>343</v>
      </c>
      <c r="J3958" s="100" t="s">
        <v>345</v>
      </c>
      <c r="K3958" s="100" t="s">
        <v>346</v>
      </c>
      <c r="L3958" s="100" t="s">
        <v>347</v>
      </c>
    </row>
    <row r="3959" spans="1:12" hidden="1" x14ac:dyDescent="0.3">
      <c r="A3959" s="100" t="s">
        <v>6127</v>
      </c>
      <c r="B3959" s="97" t="s">
        <v>1080</v>
      </c>
      <c r="C3959" s="101" t="s">
        <v>371</v>
      </c>
      <c r="D3959" s="100" t="s">
        <v>342</v>
      </c>
      <c r="E3959" s="102" t="s">
        <v>344</v>
      </c>
      <c r="F3959" s="102" t="s">
        <v>343</v>
      </c>
      <c r="G3959" s="102" t="s">
        <v>343</v>
      </c>
      <c r="H3959" s="102" t="s">
        <v>344</v>
      </c>
      <c r="I3959" s="102" t="s">
        <v>343</v>
      </c>
      <c r="J3959" s="100" t="s">
        <v>345</v>
      </c>
      <c r="K3959" s="100" t="s">
        <v>346</v>
      </c>
      <c r="L3959" s="100" t="s">
        <v>347</v>
      </c>
    </row>
    <row r="3960" spans="1:12" hidden="1" x14ac:dyDescent="0.3">
      <c r="A3960" s="100" t="s">
        <v>6128</v>
      </c>
      <c r="B3960" s="97" t="s">
        <v>505</v>
      </c>
      <c r="C3960" s="101" t="s">
        <v>418</v>
      </c>
      <c r="D3960" s="100" t="s">
        <v>351</v>
      </c>
      <c r="E3960" s="102" t="s">
        <v>393</v>
      </c>
      <c r="F3960" s="102" t="s">
        <v>393</v>
      </c>
      <c r="G3960" s="102" t="s">
        <v>393</v>
      </c>
      <c r="H3960" s="102" t="s">
        <v>393</v>
      </c>
      <c r="I3960" s="102" t="s">
        <v>393</v>
      </c>
      <c r="J3960" s="100" t="s">
        <v>345</v>
      </c>
      <c r="K3960" s="100" t="s">
        <v>346</v>
      </c>
      <c r="L3960" s="100" t="s">
        <v>347</v>
      </c>
    </row>
    <row r="3961" spans="1:12" hidden="1" x14ac:dyDescent="0.3">
      <c r="A3961" s="100" t="s">
        <v>6129</v>
      </c>
      <c r="B3961" s="97" t="s">
        <v>398</v>
      </c>
      <c r="C3961" s="101" t="s">
        <v>396</v>
      </c>
      <c r="D3961" s="100" t="s">
        <v>342</v>
      </c>
      <c r="E3961" s="102" t="s">
        <v>344</v>
      </c>
      <c r="F3961" s="102" t="s">
        <v>343</v>
      </c>
      <c r="G3961" s="102" t="s">
        <v>343</v>
      </c>
      <c r="H3961" s="102" t="s">
        <v>344</v>
      </c>
      <c r="I3961" s="102" t="s">
        <v>343</v>
      </c>
      <c r="J3961" s="100" t="s">
        <v>345</v>
      </c>
      <c r="K3961" s="100" t="s">
        <v>346</v>
      </c>
      <c r="L3961" s="100" t="s">
        <v>347</v>
      </c>
    </row>
    <row r="3962" spans="1:12" hidden="1" x14ac:dyDescent="0.3">
      <c r="A3962" s="100" t="s">
        <v>6130</v>
      </c>
      <c r="B3962" s="97" t="s">
        <v>6131</v>
      </c>
      <c r="C3962" s="101" t="s">
        <v>356</v>
      </c>
      <c r="D3962" s="100" t="s">
        <v>342</v>
      </c>
      <c r="E3962" s="102" t="s">
        <v>432</v>
      </c>
      <c r="F3962" s="102" t="s">
        <v>432</v>
      </c>
      <c r="G3962" s="102" t="s">
        <v>344</v>
      </c>
      <c r="H3962" s="102" t="s">
        <v>432</v>
      </c>
      <c r="I3962" s="102" t="s">
        <v>344</v>
      </c>
      <c r="J3962" s="100" t="s">
        <v>345</v>
      </c>
      <c r="K3962" s="100" t="s">
        <v>346</v>
      </c>
      <c r="L3962" s="100" t="s">
        <v>347</v>
      </c>
    </row>
    <row r="3963" spans="1:12" hidden="1" x14ac:dyDescent="0.3">
      <c r="A3963" s="100" t="s">
        <v>6132</v>
      </c>
      <c r="B3963" s="97" t="s">
        <v>751</v>
      </c>
      <c r="C3963" s="101" t="s">
        <v>415</v>
      </c>
      <c r="D3963" s="100" t="s">
        <v>351</v>
      </c>
      <c r="E3963" s="102" t="s">
        <v>393</v>
      </c>
      <c r="F3963" s="102" t="s">
        <v>393</v>
      </c>
      <c r="G3963" s="102" t="s">
        <v>393</v>
      </c>
      <c r="H3963" s="102" t="s">
        <v>393</v>
      </c>
      <c r="I3963" s="102" t="s">
        <v>393</v>
      </c>
      <c r="J3963" s="100" t="s">
        <v>345</v>
      </c>
      <c r="K3963" s="100" t="s">
        <v>346</v>
      </c>
      <c r="L3963" s="100" t="s">
        <v>347</v>
      </c>
    </row>
    <row r="3964" spans="1:12" hidden="1" x14ac:dyDescent="0.3">
      <c r="A3964" s="100" t="s">
        <v>6133</v>
      </c>
      <c r="B3964" s="97" t="s">
        <v>554</v>
      </c>
      <c r="C3964" s="101" t="s">
        <v>418</v>
      </c>
      <c r="D3964" s="100" t="s">
        <v>351</v>
      </c>
      <c r="E3964" s="102" t="s">
        <v>344</v>
      </c>
      <c r="F3964" s="102" t="s">
        <v>343</v>
      </c>
      <c r="G3964" s="102" t="s">
        <v>343</v>
      </c>
      <c r="H3964" s="102" t="s">
        <v>344</v>
      </c>
      <c r="I3964" s="102" t="s">
        <v>343</v>
      </c>
      <c r="J3964" s="100" t="s">
        <v>345</v>
      </c>
      <c r="K3964" s="100" t="s">
        <v>346</v>
      </c>
      <c r="L3964" s="100" t="s">
        <v>347</v>
      </c>
    </row>
    <row r="3965" spans="1:12" hidden="1" x14ac:dyDescent="0.3">
      <c r="A3965" s="100" t="s">
        <v>6134</v>
      </c>
      <c r="B3965" s="97" t="s">
        <v>1280</v>
      </c>
      <c r="C3965" s="101" t="s">
        <v>523</v>
      </c>
      <c r="D3965" s="100" t="s">
        <v>342</v>
      </c>
      <c r="E3965" s="102" t="s">
        <v>343</v>
      </c>
      <c r="F3965" s="102" t="s">
        <v>343</v>
      </c>
      <c r="G3965" s="102" t="s">
        <v>343</v>
      </c>
      <c r="H3965" s="102" t="s">
        <v>344</v>
      </c>
      <c r="I3965" s="102" t="s">
        <v>343</v>
      </c>
      <c r="J3965" s="100" t="s">
        <v>345</v>
      </c>
      <c r="K3965" s="100" t="s">
        <v>346</v>
      </c>
      <c r="L3965" s="100" t="s">
        <v>347</v>
      </c>
    </row>
    <row r="3966" spans="1:12" hidden="1" x14ac:dyDescent="0.3">
      <c r="A3966" s="100" t="s">
        <v>6135</v>
      </c>
      <c r="B3966" s="97" t="s">
        <v>6136</v>
      </c>
      <c r="C3966" s="101" t="s">
        <v>384</v>
      </c>
      <c r="D3966" s="100" t="s">
        <v>803</v>
      </c>
      <c r="E3966" s="102" t="s">
        <v>344</v>
      </c>
      <c r="F3966" s="102" t="s">
        <v>344</v>
      </c>
      <c r="G3966" s="102" t="s">
        <v>344</v>
      </c>
      <c r="H3966" s="102" t="s">
        <v>344</v>
      </c>
      <c r="I3966" s="102" t="s">
        <v>344</v>
      </c>
      <c r="J3966" s="100" t="s">
        <v>345</v>
      </c>
      <c r="K3966" s="100" t="s">
        <v>346</v>
      </c>
      <c r="L3966" s="100" t="s">
        <v>347</v>
      </c>
    </row>
    <row r="3967" spans="1:12" hidden="1" x14ac:dyDescent="0.3">
      <c r="A3967" s="100" t="s">
        <v>6137</v>
      </c>
      <c r="B3967" s="97" t="s">
        <v>2225</v>
      </c>
      <c r="C3967" s="101" t="s">
        <v>460</v>
      </c>
      <c r="D3967" s="100" t="s">
        <v>342</v>
      </c>
      <c r="E3967" s="102">
        <v>1.51</v>
      </c>
      <c r="F3967" s="102">
        <v>1.82</v>
      </c>
      <c r="G3967" s="102">
        <v>2.14</v>
      </c>
      <c r="H3967" s="102">
        <v>2.31</v>
      </c>
      <c r="I3967" s="102">
        <v>1.95</v>
      </c>
      <c r="J3967" s="100" t="s">
        <v>352</v>
      </c>
      <c r="K3967" s="100" t="s">
        <v>346</v>
      </c>
      <c r="L3967" s="100" t="s">
        <v>353</v>
      </c>
    </row>
    <row r="3968" spans="1:12" hidden="1" x14ac:dyDescent="0.3">
      <c r="A3968" s="100" t="s">
        <v>6138</v>
      </c>
      <c r="B3968" s="97" t="s">
        <v>6139</v>
      </c>
      <c r="C3968" s="101" t="s">
        <v>384</v>
      </c>
      <c r="D3968" s="100" t="s">
        <v>351</v>
      </c>
      <c r="E3968" s="102" t="s">
        <v>344</v>
      </c>
      <c r="F3968" s="102" t="s">
        <v>344</v>
      </c>
      <c r="G3968" s="102" t="s">
        <v>344</v>
      </c>
      <c r="H3968" s="102" t="s">
        <v>344</v>
      </c>
      <c r="I3968" s="102" t="s">
        <v>344</v>
      </c>
      <c r="J3968" s="100" t="s">
        <v>345</v>
      </c>
      <c r="K3968" s="100" t="s">
        <v>346</v>
      </c>
      <c r="L3968" s="100" t="s">
        <v>347</v>
      </c>
    </row>
    <row r="3969" spans="1:12" hidden="1" x14ac:dyDescent="0.3">
      <c r="A3969" s="100" t="s">
        <v>6140</v>
      </c>
      <c r="B3969" s="97" t="s">
        <v>574</v>
      </c>
      <c r="C3969" s="101" t="s">
        <v>389</v>
      </c>
      <c r="D3969" s="100" t="s">
        <v>342</v>
      </c>
      <c r="E3969" s="102" t="s">
        <v>343</v>
      </c>
      <c r="F3969" s="102" t="s">
        <v>343</v>
      </c>
      <c r="G3969" s="102" t="s">
        <v>343</v>
      </c>
      <c r="H3969" s="102" t="s">
        <v>344</v>
      </c>
      <c r="I3969" s="102" t="s">
        <v>343</v>
      </c>
      <c r="J3969" s="100" t="s">
        <v>345</v>
      </c>
      <c r="K3969" s="100" t="s">
        <v>346</v>
      </c>
      <c r="L3969" s="100" t="s">
        <v>347</v>
      </c>
    </row>
    <row r="3970" spans="1:12" hidden="1" x14ac:dyDescent="0.3">
      <c r="A3970" s="100" t="s">
        <v>6141</v>
      </c>
      <c r="B3970" s="97" t="s">
        <v>6142</v>
      </c>
      <c r="C3970" s="101" t="s">
        <v>460</v>
      </c>
      <c r="D3970" s="100" t="s">
        <v>342</v>
      </c>
      <c r="E3970" s="102">
        <v>1.78</v>
      </c>
      <c r="F3970" s="102">
        <v>1.96</v>
      </c>
      <c r="G3970" s="102">
        <v>2.1</v>
      </c>
      <c r="H3970" s="102">
        <v>2.39</v>
      </c>
      <c r="I3970" s="102">
        <v>2.0499999999999998</v>
      </c>
      <c r="J3970" s="100" t="s">
        <v>352</v>
      </c>
      <c r="K3970" s="100" t="s">
        <v>346</v>
      </c>
      <c r="L3970" s="100" t="s">
        <v>353</v>
      </c>
    </row>
    <row r="3971" spans="1:12" hidden="1" x14ac:dyDescent="0.3">
      <c r="A3971" s="100" t="s">
        <v>6143</v>
      </c>
      <c r="B3971" s="97" t="s">
        <v>2404</v>
      </c>
      <c r="C3971" s="101" t="s">
        <v>443</v>
      </c>
      <c r="D3971" s="100" t="s">
        <v>351</v>
      </c>
      <c r="E3971" s="102">
        <v>1.38</v>
      </c>
      <c r="F3971" s="102">
        <v>1.78</v>
      </c>
      <c r="G3971" s="102">
        <v>2.1</v>
      </c>
      <c r="H3971" s="102">
        <v>2.27</v>
      </c>
      <c r="I3971" s="102">
        <v>1.88</v>
      </c>
      <c r="J3971" s="100" t="s">
        <v>352</v>
      </c>
      <c r="K3971" s="100" t="s">
        <v>346</v>
      </c>
      <c r="L3971" s="100" t="s">
        <v>353</v>
      </c>
    </row>
    <row r="3972" spans="1:12" hidden="1" x14ac:dyDescent="0.3">
      <c r="A3972" s="100" t="s">
        <v>6144</v>
      </c>
      <c r="B3972" s="97" t="s">
        <v>946</v>
      </c>
      <c r="C3972" s="101" t="s">
        <v>473</v>
      </c>
      <c r="D3972" s="100" t="s">
        <v>342</v>
      </c>
      <c r="E3972" s="102">
        <v>2.0379999999999998</v>
      </c>
      <c r="F3972" s="102" t="s">
        <v>344</v>
      </c>
      <c r="G3972" s="102">
        <v>1.27</v>
      </c>
      <c r="H3972" s="102">
        <v>2.8</v>
      </c>
      <c r="I3972" s="102">
        <v>2.0270000000000001</v>
      </c>
      <c r="J3972" s="100" t="s">
        <v>922</v>
      </c>
      <c r="K3972" s="100" t="s">
        <v>346</v>
      </c>
      <c r="L3972" s="100" t="s">
        <v>353</v>
      </c>
    </row>
    <row r="3973" spans="1:12" hidden="1" x14ac:dyDescent="0.3">
      <c r="A3973" s="100" t="s">
        <v>6145</v>
      </c>
      <c r="B3973" s="97" t="s">
        <v>6146</v>
      </c>
      <c r="C3973" s="101" t="s">
        <v>460</v>
      </c>
      <c r="D3973" s="100" t="s">
        <v>351</v>
      </c>
      <c r="E3973" s="102">
        <v>1.78</v>
      </c>
      <c r="F3973" s="102">
        <v>1.96</v>
      </c>
      <c r="G3973" s="102">
        <v>2.1</v>
      </c>
      <c r="H3973" s="102">
        <v>2.39</v>
      </c>
      <c r="I3973" s="102">
        <v>2.0499999999999998</v>
      </c>
      <c r="J3973" s="100" t="s">
        <v>352</v>
      </c>
      <c r="K3973" s="100" t="s">
        <v>346</v>
      </c>
      <c r="L3973" s="100" t="s">
        <v>353</v>
      </c>
    </row>
    <row r="3974" spans="1:12" hidden="1" x14ac:dyDescent="0.3">
      <c r="A3974" s="100" t="s">
        <v>6147</v>
      </c>
      <c r="B3974" s="97" t="s">
        <v>6148</v>
      </c>
      <c r="C3974" s="101" t="s">
        <v>384</v>
      </c>
      <c r="D3974" s="100" t="s">
        <v>363</v>
      </c>
      <c r="E3974" s="102" t="s">
        <v>364</v>
      </c>
      <c r="F3974" s="102" t="s">
        <v>364</v>
      </c>
      <c r="G3974" s="102" t="s">
        <v>364</v>
      </c>
      <c r="H3974" s="102" t="s">
        <v>364</v>
      </c>
      <c r="I3974" s="102" t="s">
        <v>364</v>
      </c>
      <c r="J3974" s="100" t="s">
        <v>345</v>
      </c>
      <c r="K3974" s="100" t="s">
        <v>346</v>
      </c>
      <c r="L3974" s="100" t="s">
        <v>347</v>
      </c>
    </row>
    <row r="3975" spans="1:12" hidden="1" x14ac:dyDescent="0.3">
      <c r="A3975" s="100" t="s">
        <v>6149</v>
      </c>
      <c r="B3975" s="97" t="s">
        <v>6150</v>
      </c>
      <c r="C3975" s="101" t="s">
        <v>514</v>
      </c>
      <c r="D3975" s="100" t="s">
        <v>342</v>
      </c>
      <c r="E3975" s="102">
        <v>2.9489999999999998</v>
      </c>
      <c r="F3975" s="102">
        <v>2.9180000000000001</v>
      </c>
      <c r="G3975" s="102">
        <v>1.63</v>
      </c>
      <c r="H3975" s="102">
        <v>2.1800000000000002</v>
      </c>
      <c r="I3975" s="102">
        <v>2.419</v>
      </c>
      <c r="J3975" s="100" t="s">
        <v>484</v>
      </c>
      <c r="K3975" s="100" t="s">
        <v>346</v>
      </c>
      <c r="L3975" s="100" t="s">
        <v>353</v>
      </c>
    </row>
    <row r="3976" spans="1:12" hidden="1" x14ac:dyDescent="0.3">
      <c r="A3976" s="100" t="s">
        <v>6151</v>
      </c>
      <c r="B3976" s="97" t="s">
        <v>4152</v>
      </c>
      <c r="C3976" s="101" t="s">
        <v>514</v>
      </c>
      <c r="D3976" s="100" t="s">
        <v>351</v>
      </c>
      <c r="E3976" s="102">
        <v>2.0310000000000001</v>
      </c>
      <c r="F3976" s="102">
        <v>2.02</v>
      </c>
      <c r="G3976" s="102">
        <v>2.5129999999999999</v>
      </c>
      <c r="H3976" s="102">
        <v>2.0169999999999999</v>
      </c>
      <c r="I3976" s="102">
        <v>2.145</v>
      </c>
      <c r="J3976" s="100" t="s">
        <v>621</v>
      </c>
      <c r="K3976" s="100" t="s">
        <v>346</v>
      </c>
      <c r="L3976" s="100" t="s">
        <v>478</v>
      </c>
    </row>
    <row r="3977" spans="1:12" hidden="1" x14ac:dyDescent="0.3">
      <c r="A3977" s="100" t="s">
        <v>6152</v>
      </c>
      <c r="B3977" s="97" t="s">
        <v>4512</v>
      </c>
      <c r="C3977" s="101" t="s">
        <v>514</v>
      </c>
      <c r="D3977" s="100" t="s">
        <v>342</v>
      </c>
      <c r="E3977" s="102">
        <v>2.3940000000000001</v>
      </c>
      <c r="F3977" s="102">
        <v>2.31</v>
      </c>
      <c r="G3977" s="102">
        <v>2.161</v>
      </c>
      <c r="H3977" s="102">
        <v>2.427</v>
      </c>
      <c r="I3977" s="102">
        <v>2.323</v>
      </c>
      <c r="J3977" s="100" t="s">
        <v>435</v>
      </c>
      <c r="K3977" s="100" t="s">
        <v>346</v>
      </c>
      <c r="L3977" s="100" t="s">
        <v>353</v>
      </c>
    </row>
    <row r="3978" spans="1:12" hidden="1" x14ac:dyDescent="0.3">
      <c r="A3978" s="100" t="s">
        <v>6153</v>
      </c>
      <c r="B3978" s="97" t="s">
        <v>6154</v>
      </c>
      <c r="C3978" s="101" t="s">
        <v>384</v>
      </c>
      <c r="D3978" s="100" t="s">
        <v>363</v>
      </c>
      <c r="E3978" s="102" t="s">
        <v>364</v>
      </c>
      <c r="F3978" s="102" t="s">
        <v>364</v>
      </c>
      <c r="G3978" s="102" t="s">
        <v>364</v>
      </c>
      <c r="H3978" s="102" t="s">
        <v>364</v>
      </c>
      <c r="I3978" s="102" t="s">
        <v>364</v>
      </c>
      <c r="J3978" s="100" t="s">
        <v>345</v>
      </c>
      <c r="K3978" s="100" t="s">
        <v>346</v>
      </c>
      <c r="L3978" s="100" t="s">
        <v>347</v>
      </c>
    </row>
    <row r="3979" spans="1:12" hidden="1" x14ac:dyDescent="0.3">
      <c r="A3979" s="100" t="s">
        <v>6155</v>
      </c>
      <c r="B3979" s="97" t="s">
        <v>2455</v>
      </c>
      <c r="C3979" s="101" t="s">
        <v>425</v>
      </c>
      <c r="D3979" s="100" t="s">
        <v>351</v>
      </c>
      <c r="E3979" s="102">
        <v>1.6</v>
      </c>
      <c r="F3979" s="102">
        <v>1.66</v>
      </c>
      <c r="G3979" s="102">
        <v>1.87</v>
      </c>
      <c r="H3979" s="102">
        <v>2.2999999999999998</v>
      </c>
      <c r="I3979" s="102">
        <v>1.86</v>
      </c>
      <c r="J3979" s="100" t="s">
        <v>352</v>
      </c>
      <c r="K3979" s="100" t="s">
        <v>346</v>
      </c>
      <c r="L3979" s="100" t="s">
        <v>353</v>
      </c>
    </row>
    <row r="3980" spans="1:12" hidden="1" x14ac:dyDescent="0.3">
      <c r="A3980" s="100" t="s">
        <v>6156</v>
      </c>
      <c r="B3980" s="97" t="s">
        <v>6157</v>
      </c>
      <c r="C3980" s="101" t="s">
        <v>356</v>
      </c>
      <c r="D3980" s="100" t="s">
        <v>351</v>
      </c>
      <c r="E3980" s="102">
        <v>1.52</v>
      </c>
      <c r="F3980" s="102">
        <v>1.8</v>
      </c>
      <c r="G3980" s="102">
        <v>1.9</v>
      </c>
      <c r="H3980" s="102">
        <v>2.1800000000000002</v>
      </c>
      <c r="I3980" s="102">
        <v>1.85</v>
      </c>
      <c r="J3980" s="100" t="s">
        <v>352</v>
      </c>
      <c r="K3980" s="100" t="s">
        <v>346</v>
      </c>
      <c r="L3980" s="100" t="s">
        <v>353</v>
      </c>
    </row>
    <row r="3981" spans="1:12" hidden="1" x14ac:dyDescent="0.3">
      <c r="A3981" s="100" t="s">
        <v>6158</v>
      </c>
      <c r="B3981" s="97" t="s">
        <v>3012</v>
      </c>
      <c r="C3981" s="101" t="s">
        <v>384</v>
      </c>
      <c r="D3981" s="100" t="s">
        <v>803</v>
      </c>
      <c r="E3981" s="102" t="s">
        <v>344</v>
      </c>
      <c r="F3981" s="102" t="s">
        <v>344</v>
      </c>
      <c r="G3981" s="102" t="s">
        <v>344</v>
      </c>
      <c r="H3981" s="102" t="s">
        <v>344</v>
      </c>
      <c r="I3981" s="102" t="s">
        <v>344</v>
      </c>
      <c r="J3981" s="100" t="s">
        <v>345</v>
      </c>
      <c r="K3981" s="100" t="s">
        <v>346</v>
      </c>
      <c r="L3981" s="100" t="s">
        <v>347</v>
      </c>
    </row>
    <row r="3982" spans="1:12" hidden="1" x14ac:dyDescent="0.3">
      <c r="A3982" s="100" t="s">
        <v>6159</v>
      </c>
      <c r="B3982" s="97" t="s">
        <v>4065</v>
      </c>
      <c r="C3982" s="101" t="s">
        <v>356</v>
      </c>
      <c r="D3982" s="100" t="s">
        <v>342</v>
      </c>
      <c r="E3982" s="102" t="s">
        <v>344</v>
      </c>
      <c r="F3982" s="102" t="s">
        <v>344</v>
      </c>
      <c r="G3982" s="102" t="s">
        <v>344</v>
      </c>
      <c r="H3982" s="102" t="s">
        <v>344</v>
      </c>
      <c r="I3982" s="102" t="s">
        <v>344</v>
      </c>
      <c r="J3982" s="100" t="s">
        <v>345</v>
      </c>
      <c r="K3982" s="100" t="s">
        <v>346</v>
      </c>
      <c r="L3982" s="100" t="s">
        <v>347</v>
      </c>
    </row>
    <row r="3983" spans="1:12" hidden="1" x14ac:dyDescent="0.3">
      <c r="A3983" s="100" t="s">
        <v>6160</v>
      </c>
      <c r="B3983" s="97" t="s">
        <v>6161</v>
      </c>
      <c r="C3983" s="101" t="s">
        <v>356</v>
      </c>
      <c r="D3983" s="100" t="s">
        <v>363</v>
      </c>
      <c r="E3983" s="102" t="s">
        <v>364</v>
      </c>
      <c r="F3983" s="102" t="s">
        <v>364</v>
      </c>
      <c r="G3983" s="102" t="s">
        <v>364</v>
      </c>
      <c r="H3983" s="102" t="s">
        <v>364</v>
      </c>
      <c r="I3983" s="102" t="s">
        <v>364</v>
      </c>
      <c r="J3983" s="100" t="s">
        <v>365</v>
      </c>
      <c r="K3983" s="100" t="s">
        <v>346</v>
      </c>
      <c r="L3983" s="100" t="s">
        <v>347</v>
      </c>
    </row>
    <row r="3984" spans="1:12" hidden="1" x14ac:dyDescent="0.3">
      <c r="A3984" s="100" t="s">
        <v>6162</v>
      </c>
      <c r="B3984" s="97" t="s">
        <v>6163</v>
      </c>
      <c r="C3984" s="101" t="s">
        <v>356</v>
      </c>
      <c r="D3984" s="100" t="s">
        <v>342</v>
      </c>
      <c r="E3984" s="102">
        <v>1.53</v>
      </c>
      <c r="F3984" s="102">
        <v>1.99</v>
      </c>
      <c r="G3984" s="102">
        <v>2.16</v>
      </c>
      <c r="H3984" s="102">
        <v>2.34</v>
      </c>
      <c r="I3984" s="102">
        <v>2.0099999999999998</v>
      </c>
      <c r="J3984" s="100" t="s">
        <v>352</v>
      </c>
      <c r="K3984" s="100" t="s">
        <v>346</v>
      </c>
      <c r="L3984" s="100" t="s">
        <v>353</v>
      </c>
    </row>
    <row r="3985" spans="1:12" hidden="1" x14ac:dyDescent="0.3">
      <c r="A3985" s="100" t="s">
        <v>6164</v>
      </c>
      <c r="B3985" s="97" t="s">
        <v>6165</v>
      </c>
      <c r="C3985" s="101" t="s">
        <v>356</v>
      </c>
      <c r="D3985" s="100" t="s">
        <v>351</v>
      </c>
      <c r="E3985" s="102" t="s">
        <v>364</v>
      </c>
      <c r="F3985" s="102" t="s">
        <v>364</v>
      </c>
      <c r="G3985" s="102" t="s">
        <v>364</v>
      </c>
      <c r="H3985" s="102" t="s">
        <v>364</v>
      </c>
      <c r="I3985" s="102" t="s">
        <v>364</v>
      </c>
      <c r="J3985" s="100" t="s">
        <v>345</v>
      </c>
      <c r="K3985" s="100" t="s">
        <v>346</v>
      </c>
      <c r="L3985" s="100" t="s">
        <v>347</v>
      </c>
    </row>
    <row r="3986" spans="1:12" hidden="1" x14ac:dyDescent="0.3">
      <c r="A3986" s="100" t="s">
        <v>6166</v>
      </c>
      <c r="B3986" s="97" t="s">
        <v>1280</v>
      </c>
      <c r="C3986" s="101" t="s">
        <v>514</v>
      </c>
      <c r="D3986" s="100" t="s">
        <v>351</v>
      </c>
      <c r="E3986" s="102" t="s">
        <v>343</v>
      </c>
      <c r="F3986" s="102" t="s">
        <v>343</v>
      </c>
      <c r="G3986" s="102" t="s">
        <v>343</v>
      </c>
      <c r="H3986" s="102" t="s">
        <v>344</v>
      </c>
      <c r="I3986" s="102" t="s">
        <v>343</v>
      </c>
      <c r="J3986" s="100" t="s">
        <v>345</v>
      </c>
      <c r="K3986" s="100" t="s">
        <v>346</v>
      </c>
      <c r="L3986" s="100" t="s">
        <v>347</v>
      </c>
    </row>
    <row r="3987" spans="1:12" hidden="1" x14ac:dyDescent="0.3">
      <c r="A3987" s="100" t="s">
        <v>6167</v>
      </c>
      <c r="B3987" s="97" t="s">
        <v>941</v>
      </c>
      <c r="C3987" s="101" t="s">
        <v>415</v>
      </c>
      <c r="D3987" s="100" t="s">
        <v>351</v>
      </c>
      <c r="E3987" s="102">
        <v>1.48</v>
      </c>
      <c r="F3987" s="102">
        <v>1.82</v>
      </c>
      <c r="G3987" s="102">
        <v>1.84</v>
      </c>
      <c r="H3987" s="102">
        <v>2.39</v>
      </c>
      <c r="I3987" s="102">
        <v>1.88</v>
      </c>
      <c r="J3987" s="100" t="s">
        <v>352</v>
      </c>
      <c r="K3987" s="100" t="s">
        <v>346</v>
      </c>
      <c r="L3987" s="100" t="s">
        <v>353</v>
      </c>
    </row>
    <row r="3988" spans="1:12" hidden="1" x14ac:dyDescent="0.3">
      <c r="A3988" s="100" t="s">
        <v>6168</v>
      </c>
      <c r="B3988" s="97" t="s">
        <v>539</v>
      </c>
      <c r="C3988" s="101" t="s">
        <v>473</v>
      </c>
      <c r="D3988" s="100" t="s">
        <v>342</v>
      </c>
      <c r="E3988" s="102">
        <v>1.48</v>
      </c>
      <c r="F3988" s="102">
        <v>1.82</v>
      </c>
      <c r="G3988" s="102">
        <v>1.84</v>
      </c>
      <c r="H3988" s="102">
        <v>2.39</v>
      </c>
      <c r="I3988" s="102">
        <v>1.88</v>
      </c>
      <c r="J3988" s="100" t="s">
        <v>352</v>
      </c>
      <c r="K3988" s="100" t="s">
        <v>346</v>
      </c>
      <c r="L3988" s="100" t="s">
        <v>353</v>
      </c>
    </row>
    <row r="3989" spans="1:12" hidden="1" x14ac:dyDescent="0.3">
      <c r="A3989" s="100" t="s">
        <v>6169</v>
      </c>
      <c r="B3989" s="97" t="s">
        <v>2926</v>
      </c>
      <c r="C3989" s="101" t="s">
        <v>381</v>
      </c>
      <c r="D3989" s="100" t="s">
        <v>351</v>
      </c>
      <c r="E3989" s="102" t="s">
        <v>432</v>
      </c>
      <c r="F3989" s="102" t="s">
        <v>432</v>
      </c>
      <c r="G3989" s="102" t="s">
        <v>344</v>
      </c>
      <c r="H3989" s="102" t="s">
        <v>344</v>
      </c>
      <c r="I3989" s="102" t="s">
        <v>344</v>
      </c>
      <c r="J3989" s="100" t="s">
        <v>345</v>
      </c>
      <c r="K3989" s="100" t="s">
        <v>346</v>
      </c>
      <c r="L3989" s="100" t="s">
        <v>347</v>
      </c>
    </row>
    <row r="3990" spans="1:12" hidden="1" x14ac:dyDescent="0.3">
      <c r="A3990" s="100" t="s">
        <v>6170</v>
      </c>
      <c r="B3990" s="97" t="s">
        <v>1023</v>
      </c>
      <c r="C3990" s="101" t="s">
        <v>399</v>
      </c>
      <c r="D3990" s="100" t="s">
        <v>351</v>
      </c>
      <c r="E3990" s="102" t="s">
        <v>344</v>
      </c>
      <c r="F3990" s="102" t="s">
        <v>343</v>
      </c>
      <c r="G3990" s="102" t="s">
        <v>343</v>
      </c>
      <c r="H3990" s="102" t="s">
        <v>344</v>
      </c>
      <c r="I3990" s="102" t="s">
        <v>343</v>
      </c>
      <c r="J3990" s="100" t="s">
        <v>345</v>
      </c>
      <c r="K3990" s="100" t="s">
        <v>346</v>
      </c>
      <c r="L3990" s="100" t="s">
        <v>347</v>
      </c>
    </row>
    <row r="3991" spans="1:12" hidden="1" x14ac:dyDescent="0.3">
      <c r="A3991" s="100" t="s">
        <v>6171</v>
      </c>
      <c r="B3991" s="97" t="s">
        <v>6172</v>
      </c>
      <c r="C3991" s="101" t="s">
        <v>356</v>
      </c>
      <c r="D3991" s="100" t="s">
        <v>363</v>
      </c>
      <c r="E3991" s="102" t="s">
        <v>364</v>
      </c>
      <c r="F3991" s="102" t="s">
        <v>364</v>
      </c>
      <c r="G3991" s="102" t="s">
        <v>364</v>
      </c>
      <c r="H3991" s="102" t="s">
        <v>364</v>
      </c>
      <c r="I3991" s="102" t="s">
        <v>364</v>
      </c>
      <c r="J3991" s="100" t="s">
        <v>365</v>
      </c>
      <c r="K3991" s="100" t="s">
        <v>346</v>
      </c>
      <c r="L3991" s="100" t="s">
        <v>347</v>
      </c>
    </row>
    <row r="3992" spans="1:12" hidden="1" x14ac:dyDescent="0.3">
      <c r="A3992" s="100" t="s">
        <v>6173</v>
      </c>
      <c r="B3992" s="97" t="s">
        <v>2501</v>
      </c>
      <c r="C3992" s="101" t="s">
        <v>438</v>
      </c>
      <c r="D3992" s="100" t="s">
        <v>351</v>
      </c>
      <c r="E3992" s="102" t="s">
        <v>393</v>
      </c>
      <c r="F3992" s="102" t="s">
        <v>393</v>
      </c>
      <c r="G3992" s="102" t="s">
        <v>393</v>
      </c>
      <c r="H3992" s="102" t="s">
        <v>393</v>
      </c>
      <c r="I3992" s="102" t="s">
        <v>393</v>
      </c>
      <c r="J3992" s="100" t="s">
        <v>345</v>
      </c>
      <c r="K3992" s="100" t="s">
        <v>346</v>
      </c>
      <c r="L3992" s="100" t="s">
        <v>347</v>
      </c>
    </row>
    <row r="3993" spans="1:12" hidden="1" x14ac:dyDescent="0.3">
      <c r="A3993" s="100" t="s">
        <v>6174</v>
      </c>
      <c r="B3993" s="97" t="s">
        <v>829</v>
      </c>
      <c r="C3993" s="101" t="s">
        <v>713</v>
      </c>
      <c r="D3993" s="100" t="s">
        <v>351</v>
      </c>
      <c r="E3993" s="102" t="s">
        <v>343</v>
      </c>
      <c r="F3993" s="102" t="s">
        <v>343</v>
      </c>
      <c r="G3993" s="102" t="s">
        <v>343</v>
      </c>
      <c r="H3993" s="102" t="s">
        <v>344</v>
      </c>
      <c r="I3993" s="102" t="s">
        <v>343</v>
      </c>
      <c r="J3993" s="100" t="s">
        <v>345</v>
      </c>
      <c r="K3993" s="100" t="s">
        <v>346</v>
      </c>
      <c r="L3993" s="100" t="s">
        <v>347</v>
      </c>
    </row>
    <row r="3994" spans="1:12" hidden="1" x14ac:dyDescent="0.3">
      <c r="A3994" s="100" t="s">
        <v>6175</v>
      </c>
      <c r="B3994" s="97" t="s">
        <v>6176</v>
      </c>
      <c r="D3994" s="100" t="s">
        <v>363</v>
      </c>
      <c r="E3994" s="102" t="s">
        <v>364</v>
      </c>
      <c r="F3994" s="102" t="s">
        <v>364</v>
      </c>
      <c r="G3994" s="102" t="s">
        <v>364</v>
      </c>
      <c r="H3994" s="102" t="s">
        <v>364</v>
      </c>
      <c r="I3994" s="102" t="s">
        <v>364</v>
      </c>
      <c r="J3994" s="100" t="s">
        <v>365</v>
      </c>
      <c r="K3994" s="100" t="s">
        <v>346</v>
      </c>
      <c r="L3994" s="100" t="s">
        <v>347</v>
      </c>
    </row>
    <row r="3995" spans="1:12" hidden="1" x14ac:dyDescent="0.3">
      <c r="A3995" s="100" t="s">
        <v>6177</v>
      </c>
      <c r="B3995" s="97" t="s">
        <v>618</v>
      </c>
      <c r="C3995" s="101" t="s">
        <v>613</v>
      </c>
      <c r="D3995" s="100" t="s">
        <v>342</v>
      </c>
      <c r="E3995" s="102">
        <v>2.1429999999999998</v>
      </c>
      <c r="F3995" s="102" t="s">
        <v>344</v>
      </c>
      <c r="G3995" s="102">
        <v>1.83</v>
      </c>
      <c r="H3995" s="102">
        <v>2.1800000000000002</v>
      </c>
      <c r="I3995" s="102">
        <v>2.0379999999999998</v>
      </c>
      <c r="J3995" s="100" t="s">
        <v>435</v>
      </c>
      <c r="K3995" s="100" t="s">
        <v>346</v>
      </c>
      <c r="L3995" s="100" t="s">
        <v>353</v>
      </c>
    </row>
    <row r="3996" spans="1:12" hidden="1" x14ac:dyDescent="0.3">
      <c r="A3996" s="100" t="s">
        <v>6178</v>
      </c>
      <c r="B3996" s="97" t="s">
        <v>6179</v>
      </c>
      <c r="C3996" s="101" t="s">
        <v>514</v>
      </c>
      <c r="D3996" s="100" t="s">
        <v>351</v>
      </c>
      <c r="E3996" s="102">
        <v>2.0099999999999998</v>
      </c>
      <c r="F3996" s="102">
        <v>2.0099999999999998</v>
      </c>
      <c r="G3996" s="102">
        <v>2.0099999999999998</v>
      </c>
      <c r="H3996" s="102">
        <v>2.0099999999999998</v>
      </c>
      <c r="I3996" s="102">
        <v>2.0099999999999998</v>
      </c>
      <c r="J3996" s="100" t="s">
        <v>706</v>
      </c>
      <c r="K3996" s="100" t="s">
        <v>346</v>
      </c>
      <c r="L3996" s="100" t="s">
        <v>478</v>
      </c>
    </row>
    <row r="3997" spans="1:12" hidden="1" x14ac:dyDescent="0.3">
      <c r="A3997" s="100" t="s">
        <v>6180</v>
      </c>
      <c r="B3997" s="97" t="s">
        <v>6181</v>
      </c>
      <c r="C3997" s="101" t="s">
        <v>460</v>
      </c>
      <c r="D3997" s="100" t="s">
        <v>351</v>
      </c>
      <c r="E3997" s="102">
        <v>1.79</v>
      </c>
      <c r="F3997" s="102">
        <v>1.98</v>
      </c>
      <c r="G3997" s="102">
        <v>2.12</v>
      </c>
      <c r="H3997" s="102">
        <v>2.41</v>
      </c>
      <c r="I3997" s="102">
        <v>2.08</v>
      </c>
      <c r="J3997" s="100" t="s">
        <v>352</v>
      </c>
      <c r="K3997" s="100" t="s">
        <v>346</v>
      </c>
      <c r="L3997" s="100" t="s">
        <v>353</v>
      </c>
    </row>
    <row r="3998" spans="1:12" hidden="1" x14ac:dyDescent="0.3">
      <c r="A3998" s="100" t="s">
        <v>6182</v>
      </c>
      <c r="B3998" s="97" t="s">
        <v>6183</v>
      </c>
      <c r="C3998" s="101" t="s">
        <v>384</v>
      </c>
      <c r="D3998" s="100" t="s">
        <v>351</v>
      </c>
      <c r="E3998" s="102" t="s">
        <v>344</v>
      </c>
      <c r="F3998" s="102" t="s">
        <v>344</v>
      </c>
      <c r="G3998" s="102" t="s">
        <v>344</v>
      </c>
      <c r="H3998" s="102" t="s">
        <v>344</v>
      </c>
      <c r="I3998" s="102" t="s">
        <v>344</v>
      </c>
      <c r="J3998" s="100" t="s">
        <v>345</v>
      </c>
      <c r="K3998" s="100" t="s">
        <v>346</v>
      </c>
      <c r="L3998" s="100" t="s">
        <v>347</v>
      </c>
    </row>
    <row r="3999" spans="1:12" hidden="1" x14ac:dyDescent="0.3">
      <c r="A3999" s="100" t="s">
        <v>6184</v>
      </c>
      <c r="B3999" s="97" t="s">
        <v>735</v>
      </c>
      <c r="C3999" s="101" t="s">
        <v>415</v>
      </c>
      <c r="D3999" s="100" t="s">
        <v>351</v>
      </c>
      <c r="E3999" s="102" t="s">
        <v>393</v>
      </c>
      <c r="F3999" s="102" t="s">
        <v>393</v>
      </c>
      <c r="G3999" s="102" t="s">
        <v>393</v>
      </c>
      <c r="H3999" s="102" t="s">
        <v>393</v>
      </c>
      <c r="I3999" s="102" t="s">
        <v>393</v>
      </c>
      <c r="J3999" s="100" t="s">
        <v>345</v>
      </c>
      <c r="K3999" s="100" t="s">
        <v>346</v>
      </c>
      <c r="L3999" s="100" t="s">
        <v>347</v>
      </c>
    </row>
    <row r="4000" spans="1:12" hidden="1" x14ac:dyDescent="0.3">
      <c r="A4000" s="100" t="s">
        <v>6185</v>
      </c>
      <c r="B4000" s="97" t="s">
        <v>554</v>
      </c>
      <c r="C4000" s="101" t="s">
        <v>443</v>
      </c>
      <c r="D4000" s="100" t="s">
        <v>342</v>
      </c>
      <c r="E4000" s="102" t="s">
        <v>344</v>
      </c>
      <c r="F4000" s="102" t="s">
        <v>343</v>
      </c>
      <c r="G4000" s="102" t="s">
        <v>343</v>
      </c>
      <c r="H4000" s="102" t="s">
        <v>344</v>
      </c>
      <c r="I4000" s="102" t="s">
        <v>343</v>
      </c>
      <c r="J4000" s="100" t="s">
        <v>345</v>
      </c>
      <c r="K4000" s="100" t="s">
        <v>346</v>
      </c>
      <c r="L4000" s="100" t="s">
        <v>347</v>
      </c>
    </row>
    <row r="4001" spans="1:12" hidden="1" x14ac:dyDescent="0.3">
      <c r="A4001" s="100" t="s">
        <v>6186</v>
      </c>
      <c r="B4001" s="97" t="s">
        <v>2001</v>
      </c>
      <c r="C4001" s="101" t="s">
        <v>769</v>
      </c>
      <c r="D4001" s="100" t="s">
        <v>351</v>
      </c>
      <c r="E4001" s="102" t="s">
        <v>343</v>
      </c>
      <c r="F4001" s="102" t="s">
        <v>432</v>
      </c>
      <c r="G4001" s="102" t="s">
        <v>343</v>
      </c>
      <c r="H4001" s="102" t="s">
        <v>344</v>
      </c>
      <c r="I4001" s="102" t="s">
        <v>343</v>
      </c>
      <c r="J4001" s="100" t="s">
        <v>484</v>
      </c>
      <c r="K4001" s="100" t="s">
        <v>346</v>
      </c>
      <c r="L4001" s="100" t="s">
        <v>347</v>
      </c>
    </row>
    <row r="4002" spans="1:12" hidden="1" x14ac:dyDescent="0.3">
      <c r="A4002" s="100" t="s">
        <v>6187</v>
      </c>
      <c r="B4002" s="97" t="s">
        <v>3393</v>
      </c>
      <c r="C4002" s="101" t="s">
        <v>476</v>
      </c>
      <c r="D4002" s="100" t="s">
        <v>351</v>
      </c>
      <c r="E4002" s="102">
        <v>2.0310000000000001</v>
      </c>
      <c r="F4002" s="102" t="s">
        <v>432</v>
      </c>
      <c r="G4002" s="102">
        <v>1.621</v>
      </c>
      <c r="H4002" s="102">
        <v>1.21</v>
      </c>
      <c r="I4002" s="102">
        <v>1.9650000000000001</v>
      </c>
      <c r="J4002" s="100" t="s">
        <v>484</v>
      </c>
      <c r="K4002" s="100" t="s">
        <v>346</v>
      </c>
      <c r="L4002" s="100" t="s">
        <v>478</v>
      </c>
    </row>
    <row r="4003" spans="1:12" hidden="1" x14ac:dyDescent="0.3">
      <c r="A4003" s="100" t="s">
        <v>6188</v>
      </c>
      <c r="B4003" s="97" t="s">
        <v>2546</v>
      </c>
      <c r="C4003" s="101" t="s">
        <v>1552</v>
      </c>
      <c r="D4003" s="100" t="s">
        <v>351</v>
      </c>
      <c r="E4003" s="102">
        <v>1.36</v>
      </c>
      <c r="F4003" s="102">
        <v>1.77</v>
      </c>
      <c r="G4003" s="102">
        <v>2.09</v>
      </c>
      <c r="H4003" s="102">
        <v>2.2599999999999998</v>
      </c>
      <c r="I4003" s="102">
        <v>1.87</v>
      </c>
      <c r="J4003" s="100" t="s">
        <v>352</v>
      </c>
      <c r="K4003" s="100" t="s">
        <v>346</v>
      </c>
      <c r="L4003" s="100" t="s">
        <v>353</v>
      </c>
    </row>
    <row r="4004" spans="1:12" hidden="1" x14ac:dyDescent="0.3">
      <c r="A4004" s="100" t="s">
        <v>6189</v>
      </c>
      <c r="B4004" s="97" t="s">
        <v>340</v>
      </c>
      <c r="C4004" s="101" t="s">
        <v>325</v>
      </c>
      <c r="D4004" s="100" t="s">
        <v>342</v>
      </c>
      <c r="E4004" s="102" t="s">
        <v>343</v>
      </c>
      <c r="F4004" s="102" t="s">
        <v>343</v>
      </c>
      <c r="G4004" s="102" t="s">
        <v>343</v>
      </c>
      <c r="H4004" s="102" t="s">
        <v>344</v>
      </c>
      <c r="I4004" s="102" t="s">
        <v>343</v>
      </c>
      <c r="J4004" s="100" t="s">
        <v>345</v>
      </c>
      <c r="K4004" s="100" t="s">
        <v>346</v>
      </c>
      <c r="L4004" s="100" t="s">
        <v>347</v>
      </c>
    </row>
    <row r="4005" spans="1:12" hidden="1" x14ac:dyDescent="0.3">
      <c r="A4005" s="100" t="s">
        <v>6190</v>
      </c>
      <c r="B4005" s="97" t="s">
        <v>6191</v>
      </c>
      <c r="C4005" s="101" t="s">
        <v>384</v>
      </c>
      <c r="D4005" s="100" t="s">
        <v>351</v>
      </c>
      <c r="E4005" s="102" t="s">
        <v>432</v>
      </c>
      <c r="F4005" s="102" t="s">
        <v>344</v>
      </c>
      <c r="G4005" s="102" t="s">
        <v>344</v>
      </c>
      <c r="H4005" s="102" t="s">
        <v>344</v>
      </c>
      <c r="I4005" s="102" t="s">
        <v>344</v>
      </c>
      <c r="J4005" s="100" t="s">
        <v>345</v>
      </c>
      <c r="K4005" s="100" t="s">
        <v>346</v>
      </c>
      <c r="L4005" s="100" t="s">
        <v>347</v>
      </c>
    </row>
    <row r="4006" spans="1:12" hidden="1" x14ac:dyDescent="0.3">
      <c r="A4006" s="100" t="s">
        <v>6192</v>
      </c>
      <c r="B4006" s="97" t="s">
        <v>566</v>
      </c>
      <c r="C4006" s="101" t="s">
        <v>389</v>
      </c>
      <c r="D4006" s="100" t="s">
        <v>342</v>
      </c>
      <c r="E4006" s="102" t="s">
        <v>343</v>
      </c>
      <c r="F4006" s="102" t="s">
        <v>343</v>
      </c>
      <c r="G4006" s="102" t="s">
        <v>343</v>
      </c>
      <c r="H4006" s="102" t="s">
        <v>344</v>
      </c>
      <c r="I4006" s="102" t="s">
        <v>343</v>
      </c>
      <c r="J4006" s="100" t="s">
        <v>345</v>
      </c>
      <c r="K4006" s="100" t="s">
        <v>346</v>
      </c>
      <c r="L4006" s="100" t="s">
        <v>347</v>
      </c>
    </row>
    <row r="4007" spans="1:12" hidden="1" x14ac:dyDescent="0.3">
      <c r="A4007" s="100" t="s">
        <v>6193</v>
      </c>
      <c r="B4007" s="97" t="s">
        <v>758</v>
      </c>
      <c r="C4007" s="101" t="s">
        <v>769</v>
      </c>
      <c r="D4007" s="100" t="s">
        <v>351</v>
      </c>
      <c r="E4007" s="102" t="s">
        <v>343</v>
      </c>
      <c r="F4007" s="102" t="s">
        <v>432</v>
      </c>
      <c r="G4007" s="102" t="s">
        <v>343</v>
      </c>
      <c r="H4007" s="102" t="s">
        <v>344</v>
      </c>
      <c r="I4007" s="102" t="s">
        <v>343</v>
      </c>
      <c r="J4007" s="100" t="s">
        <v>484</v>
      </c>
      <c r="K4007" s="100" t="s">
        <v>346</v>
      </c>
      <c r="L4007" s="100" t="s">
        <v>347</v>
      </c>
    </row>
    <row r="4008" spans="1:12" hidden="1" x14ac:dyDescent="0.3">
      <c r="A4008" s="100" t="s">
        <v>6194</v>
      </c>
      <c r="B4008" s="97" t="s">
        <v>6195</v>
      </c>
      <c r="C4008" s="101" t="s">
        <v>356</v>
      </c>
      <c r="D4008" s="100" t="s">
        <v>351</v>
      </c>
      <c r="E4008" s="102" t="s">
        <v>432</v>
      </c>
      <c r="F4008" s="102" t="s">
        <v>344</v>
      </c>
      <c r="G4008" s="102">
        <v>2.5</v>
      </c>
      <c r="H4008" s="102" t="s">
        <v>432</v>
      </c>
      <c r="I4008" s="102">
        <v>2.7</v>
      </c>
      <c r="J4008" s="100" t="s">
        <v>352</v>
      </c>
      <c r="K4008" s="100" t="s">
        <v>346</v>
      </c>
      <c r="L4008" s="100" t="s">
        <v>357</v>
      </c>
    </row>
    <row r="4009" spans="1:12" hidden="1" x14ac:dyDescent="0.3">
      <c r="A4009" s="100" t="s">
        <v>6196</v>
      </c>
      <c r="B4009" s="97" t="s">
        <v>6197</v>
      </c>
      <c r="D4009" s="100" t="s">
        <v>363</v>
      </c>
      <c r="E4009" s="102" t="s">
        <v>364</v>
      </c>
      <c r="F4009" s="102" t="s">
        <v>364</v>
      </c>
      <c r="G4009" s="102" t="s">
        <v>364</v>
      </c>
      <c r="H4009" s="102" t="s">
        <v>364</v>
      </c>
      <c r="I4009" s="102" t="s">
        <v>364</v>
      </c>
      <c r="J4009" s="100" t="s">
        <v>365</v>
      </c>
      <c r="K4009" s="100" t="s">
        <v>346</v>
      </c>
      <c r="L4009" s="100" t="s">
        <v>347</v>
      </c>
    </row>
    <row r="4010" spans="1:12" hidden="1" x14ac:dyDescent="0.3">
      <c r="A4010" s="100" t="s">
        <v>6198</v>
      </c>
      <c r="B4010" s="97" t="s">
        <v>4726</v>
      </c>
      <c r="C4010" s="101" t="s">
        <v>381</v>
      </c>
      <c r="D4010" s="100" t="s">
        <v>351</v>
      </c>
      <c r="E4010" s="102" t="s">
        <v>364</v>
      </c>
      <c r="F4010" s="102" t="s">
        <v>364</v>
      </c>
      <c r="G4010" s="102" t="s">
        <v>364</v>
      </c>
      <c r="H4010" s="102" t="s">
        <v>364</v>
      </c>
      <c r="I4010" s="102" t="s">
        <v>364</v>
      </c>
      <c r="J4010" s="100" t="s">
        <v>345</v>
      </c>
      <c r="K4010" s="100" t="s">
        <v>346</v>
      </c>
      <c r="L4010" s="100" t="s">
        <v>347</v>
      </c>
    </row>
    <row r="4011" spans="1:12" hidden="1" x14ac:dyDescent="0.3">
      <c r="A4011" s="100" t="s">
        <v>6199</v>
      </c>
      <c r="B4011" s="97" t="s">
        <v>558</v>
      </c>
      <c r="C4011" s="101" t="s">
        <v>350</v>
      </c>
      <c r="D4011" s="100" t="s">
        <v>342</v>
      </c>
      <c r="E4011" s="102" t="s">
        <v>344</v>
      </c>
      <c r="F4011" s="102" t="s">
        <v>343</v>
      </c>
      <c r="G4011" s="102" t="s">
        <v>343</v>
      </c>
      <c r="H4011" s="102" t="s">
        <v>344</v>
      </c>
      <c r="I4011" s="102" t="s">
        <v>343</v>
      </c>
      <c r="J4011" s="100" t="s">
        <v>345</v>
      </c>
      <c r="K4011" s="100" t="s">
        <v>346</v>
      </c>
      <c r="L4011" s="100" t="s">
        <v>347</v>
      </c>
    </row>
    <row r="4012" spans="1:12" hidden="1" x14ac:dyDescent="0.3">
      <c r="A4012" s="100" t="s">
        <v>6200</v>
      </c>
      <c r="B4012" s="97" t="s">
        <v>843</v>
      </c>
      <c r="C4012" s="101" t="s">
        <v>1210</v>
      </c>
      <c r="D4012" s="100" t="s">
        <v>351</v>
      </c>
      <c r="E4012" s="102">
        <v>1.48</v>
      </c>
      <c r="F4012" s="102">
        <v>1.82</v>
      </c>
      <c r="G4012" s="102">
        <v>1.84</v>
      </c>
      <c r="H4012" s="102">
        <v>2.39</v>
      </c>
      <c r="I4012" s="102">
        <v>1.88</v>
      </c>
      <c r="J4012" s="100" t="s">
        <v>352</v>
      </c>
      <c r="K4012" s="100" t="s">
        <v>346</v>
      </c>
      <c r="L4012" s="100" t="s">
        <v>353</v>
      </c>
    </row>
    <row r="4013" spans="1:12" hidden="1" x14ac:dyDescent="0.3">
      <c r="A4013" s="100" t="s">
        <v>6201</v>
      </c>
      <c r="B4013" s="97" t="s">
        <v>715</v>
      </c>
      <c r="C4013" s="101" t="s">
        <v>547</v>
      </c>
      <c r="D4013" s="100" t="s">
        <v>342</v>
      </c>
      <c r="E4013" s="102" t="s">
        <v>343</v>
      </c>
      <c r="F4013" s="102" t="s">
        <v>432</v>
      </c>
      <c r="G4013" s="102" t="s">
        <v>343</v>
      </c>
      <c r="H4013" s="102" t="s">
        <v>344</v>
      </c>
      <c r="I4013" s="102" t="s">
        <v>343</v>
      </c>
      <c r="J4013" s="100" t="s">
        <v>345</v>
      </c>
      <c r="K4013" s="100" t="s">
        <v>346</v>
      </c>
      <c r="L4013" s="100" t="s">
        <v>347</v>
      </c>
    </row>
    <row r="4014" spans="1:12" hidden="1" x14ac:dyDescent="0.3">
      <c r="A4014" s="100" t="s">
        <v>6202</v>
      </c>
      <c r="B4014" s="97" t="s">
        <v>660</v>
      </c>
      <c r="C4014" s="101" t="s">
        <v>425</v>
      </c>
      <c r="D4014" s="100" t="s">
        <v>342</v>
      </c>
      <c r="E4014" s="102" t="s">
        <v>344</v>
      </c>
      <c r="F4014" s="102" t="s">
        <v>343</v>
      </c>
      <c r="G4014" s="102" t="s">
        <v>343</v>
      </c>
      <c r="H4014" s="102" t="s">
        <v>344</v>
      </c>
      <c r="I4014" s="102" t="s">
        <v>343</v>
      </c>
      <c r="J4014" s="100" t="s">
        <v>345</v>
      </c>
      <c r="K4014" s="100" t="s">
        <v>346</v>
      </c>
      <c r="L4014" s="100" t="s">
        <v>347</v>
      </c>
    </row>
    <row r="4015" spans="1:12" hidden="1" x14ac:dyDescent="0.3">
      <c r="A4015" s="100" t="s">
        <v>6203</v>
      </c>
      <c r="B4015" s="97" t="s">
        <v>539</v>
      </c>
      <c r="C4015" s="101" t="s">
        <v>1244</v>
      </c>
      <c r="D4015" s="100" t="s">
        <v>342</v>
      </c>
      <c r="E4015" s="102">
        <v>1.48</v>
      </c>
      <c r="F4015" s="102">
        <v>1.82</v>
      </c>
      <c r="G4015" s="102">
        <v>1.84</v>
      </c>
      <c r="H4015" s="102">
        <v>2.39</v>
      </c>
      <c r="I4015" s="102">
        <v>1.88</v>
      </c>
      <c r="J4015" s="100" t="s">
        <v>352</v>
      </c>
      <c r="K4015" s="100" t="s">
        <v>346</v>
      </c>
      <c r="L4015" s="100" t="s">
        <v>353</v>
      </c>
    </row>
    <row r="4016" spans="1:12" hidden="1" x14ac:dyDescent="0.3">
      <c r="A4016" s="100" t="s">
        <v>6204</v>
      </c>
      <c r="B4016" s="97" t="s">
        <v>6205</v>
      </c>
      <c r="C4016" s="101" t="s">
        <v>356</v>
      </c>
      <c r="D4016" s="100" t="s">
        <v>351</v>
      </c>
      <c r="E4016" s="102">
        <v>1.48</v>
      </c>
      <c r="F4016" s="102">
        <v>1.82</v>
      </c>
      <c r="G4016" s="102">
        <v>1.84</v>
      </c>
      <c r="H4016" s="102">
        <v>2.39</v>
      </c>
      <c r="I4016" s="102">
        <v>1.88</v>
      </c>
      <c r="J4016" s="100" t="s">
        <v>352</v>
      </c>
      <c r="K4016" s="100" t="s">
        <v>346</v>
      </c>
      <c r="L4016" s="100" t="s">
        <v>353</v>
      </c>
    </row>
    <row r="4017" spans="1:12" hidden="1" x14ac:dyDescent="0.3">
      <c r="A4017" s="100" t="s">
        <v>6206</v>
      </c>
      <c r="B4017" s="97" t="s">
        <v>566</v>
      </c>
      <c r="C4017" s="101" t="s">
        <v>466</v>
      </c>
      <c r="D4017" s="100" t="s">
        <v>342</v>
      </c>
      <c r="E4017" s="102" t="s">
        <v>343</v>
      </c>
      <c r="F4017" s="102" t="s">
        <v>343</v>
      </c>
      <c r="G4017" s="102" t="s">
        <v>343</v>
      </c>
      <c r="H4017" s="102" t="s">
        <v>344</v>
      </c>
      <c r="I4017" s="102" t="s">
        <v>343</v>
      </c>
      <c r="J4017" s="100" t="s">
        <v>345</v>
      </c>
      <c r="K4017" s="100" t="s">
        <v>346</v>
      </c>
      <c r="L4017" s="100" t="s">
        <v>347</v>
      </c>
    </row>
    <row r="4018" spans="1:12" hidden="1" x14ac:dyDescent="0.3">
      <c r="A4018" s="100" t="s">
        <v>6207</v>
      </c>
      <c r="B4018" s="97" t="s">
        <v>6208</v>
      </c>
      <c r="C4018" s="101" t="s">
        <v>514</v>
      </c>
      <c r="D4018" s="100" t="s">
        <v>363</v>
      </c>
      <c r="E4018" s="102" t="s">
        <v>343</v>
      </c>
      <c r="F4018" s="102" t="s">
        <v>343</v>
      </c>
      <c r="G4018" s="102" t="s">
        <v>343</v>
      </c>
      <c r="H4018" s="102" t="s">
        <v>344</v>
      </c>
      <c r="I4018" s="102" t="s">
        <v>343</v>
      </c>
      <c r="J4018" s="100" t="s">
        <v>484</v>
      </c>
      <c r="K4018" s="100" t="s">
        <v>346</v>
      </c>
      <c r="L4018" s="100" t="s">
        <v>347</v>
      </c>
    </row>
    <row r="4019" spans="1:12" hidden="1" x14ac:dyDescent="0.3">
      <c r="A4019" s="100" t="s">
        <v>6209</v>
      </c>
      <c r="B4019" s="97" t="s">
        <v>537</v>
      </c>
      <c r="C4019" s="101" t="s">
        <v>496</v>
      </c>
      <c r="D4019" s="100" t="s">
        <v>342</v>
      </c>
      <c r="E4019" s="102" t="s">
        <v>343</v>
      </c>
      <c r="F4019" s="102" t="s">
        <v>343</v>
      </c>
      <c r="G4019" s="102" t="s">
        <v>343</v>
      </c>
      <c r="H4019" s="102" t="s">
        <v>344</v>
      </c>
      <c r="I4019" s="102" t="s">
        <v>343</v>
      </c>
      <c r="J4019" s="100" t="s">
        <v>345</v>
      </c>
      <c r="K4019" s="100" t="s">
        <v>346</v>
      </c>
      <c r="L4019" s="100" t="s">
        <v>347</v>
      </c>
    </row>
    <row r="4020" spans="1:12" hidden="1" x14ac:dyDescent="0.3">
      <c r="A4020" s="100" t="s">
        <v>6210</v>
      </c>
      <c r="B4020" s="97" t="s">
        <v>1461</v>
      </c>
      <c r="C4020" s="101" t="s">
        <v>460</v>
      </c>
      <c r="D4020" s="100" t="s">
        <v>351</v>
      </c>
      <c r="E4020" s="102">
        <v>1.35</v>
      </c>
      <c r="F4020" s="102">
        <v>1.62</v>
      </c>
      <c r="G4020" s="102">
        <v>1.79</v>
      </c>
      <c r="H4020" s="102">
        <v>2.16</v>
      </c>
      <c r="I4020" s="102">
        <v>1.73</v>
      </c>
      <c r="J4020" s="100" t="s">
        <v>352</v>
      </c>
      <c r="K4020" s="100" t="s">
        <v>346</v>
      </c>
      <c r="L4020" s="100" t="s">
        <v>353</v>
      </c>
    </row>
    <row r="4021" spans="1:12" hidden="1" x14ac:dyDescent="0.3">
      <c r="A4021" s="100" t="s">
        <v>6211</v>
      </c>
      <c r="B4021" s="97" t="s">
        <v>824</v>
      </c>
      <c r="C4021" s="101" t="s">
        <v>381</v>
      </c>
      <c r="D4021" s="100" t="s">
        <v>351</v>
      </c>
      <c r="E4021" s="102" t="s">
        <v>364</v>
      </c>
      <c r="F4021" s="102" t="s">
        <v>364</v>
      </c>
      <c r="G4021" s="102" t="s">
        <v>364</v>
      </c>
      <c r="H4021" s="102" t="s">
        <v>364</v>
      </c>
      <c r="I4021" s="102" t="s">
        <v>364</v>
      </c>
      <c r="J4021" s="100" t="s">
        <v>345</v>
      </c>
      <c r="K4021" s="100" t="s">
        <v>346</v>
      </c>
      <c r="L4021" s="100" t="s">
        <v>347</v>
      </c>
    </row>
    <row r="4022" spans="1:12" hidden="1" x14ac:dyDescent="0.3">
      <c r="A4022" s="100" t="s">
        <v>6212</v>
      </c>
      <c r="B4022" s="97" t="s">
        <v>486</v>
      </c>
      <c r="C4022" s="101" t="s">
        <v>703</v>
      </c>
      <c r="D4022" s="100" t="s">
        <v>351</v>
      </c>
      <c r="E4022" s="102" t="s">
        <v>344</v>
      </c>
      <c r="F4022" s="102" t="s">
        <v>343</v>
      </c>
      <c r="G4022" s="102" t="s">
        <v>343</v>
      </c>
      <c r="H4022" s="102" t="s">
        <v>344</v>
      </c>
      <c r="I4022" s="102" t="s">
        <v>343</v>
      </c>
      <c r="J4022" s="100" t="s">
        <v>345</v>
      </c>
      <c r="K4022" s="100" t="s">
        <v>346</v>
      </c>
      <c r="L4022" s="100" t="s">
        <v>347</v>
      </c>
    </row>
    <row r="4023" spans="1:12" hidden="1" x14ac:dyDescent="0.3">
      <c r="A4023" s="100" t="s">
        <v>6213</v>
      </c>
      <c r="B4023" s="97" t="s">
        <v>522</v>
      </c>
      <c r="C4023" s="101" t="s">
        <v>483</v>
      </c>
      <c r="D4023" s="100" t="s">
        <v>351</v>
      </c>
      <c r="E4023" s="102" t="s">
        <v>343</v>
      </c>
      <c r="F4023" s="102" t="s">
        <v>432</v>
      </c>
      <c r="G4023" s="102" t="s">
        <v>343</v>
      </c>
      <c r="H4023" s="102" t="s">
        <v>344</v>
      </c>
      <c r="I4023" s="102" t="s">
        <v>343</v>
      </c>
      <c r="J4023" s="100" t="s">
        <v>345</v>
      </c>
      <c r="K4023" s="100" t="s">
        <v>346</v>
      </c>
      <c r="L4023" s="100" t="s">
        <v>347</v>
      </c>
    </row>
    <row r="4024" spans="1:12" hidden="1" x14ac:dyDescent="0.3">
      <c r="A4024" s="100" t="s">
        <v>6214</v>
      </c>
      <c r="B4024" s="97" t="s">
        <v>4501</v>
      </c>
      <c r="C4024" s="101" t="s">
        <v>739</v>
      </c>
      <c r="D4024" s="100" t="s">
        <v>351</v>
      </c>
      <c r="E4024" s="102">
        <v>2.0099999999999998</v>
      </c>
      <c r="F4024" s="102">
        <v>2.93</v>
      </c>
      <c r="G4024" s="102">
        <v>2.0099999999999998</v>
      </c>
      <c r="H4024" s="102">
        <v>2.0099999999999998</v>
      </c>
      <c r="I4024" s="102">
        <v>2.2400000000000002</v>
      </c>
      <c r="J4024" s="100" t="s">
        <v>632</v>
      </c>
      <c r="K4024" s="100" t="s">
        <v>346</v>
      </c>
      <c r="L4024" s="100" t="s">
        <v>478</v>
      </c>
    </row>
    <row r="4025" spans="1:12" hidden="1" x14ac:dyDescent="0.3">
      <c r="A4025" s="100" t="s">
        <v>6215</v>
      </c>
      <c r="B4025" s="97" t="s">
        <v>3451</v>
      </c>
      <c r="C4025" s="101" t="s">
        <v>438</v>
      </c>
      <c r="D4025" s="100" t="s">
        <v>351</v>
      </c>
      <c r="E4025" s="102" t="s">
        <v>343</v>
      </c>
      <c r="F4025" s="102" t="s">
        <v>343</v>
      </c>
      <c r="G4025" s="102" t="s">
        <v>343</v>
      </c>
      <c r="H4025" s="102" t="s">
        <v>344</v>
      </c>
      <c r="I4025" s="102" t="s">
        <v>343</v>
      </c>
      <c r="J4025" s="100" t="s">
        <v>345</v>
      </c>
      <c r="K4025" s="100" t="s">
        <v>346</v>
      </c>
      <c r="L4025" s="100" t="s">
        <v>347</v>
      </c>
    </row>
    <row r="4026" spans="1:12" hidden="1" x14ac:dyDescent="0.3">
      <c r="A4026" s="100" t="s">
        <v>6216</v>
      </c>
      <c r="B4026" s="97" t="s">
        <v>414</v>
      </c>
      <c r="C4026" s="101" t="s">
        <v>691</v>
      </c>
      <c r="D4026" s="100" t="s">
        <v>351</v>
      </c>
      <c r="E4026" s="102">
        <v>1.48</v>
      </c>
      <c r="F4026" s="102">
        <v>1.82</v>
      </c>
      <c r="G4026" s="102">
        <v>1.84</v>
      </c>
      <c r="H4026" s="102">
        <v>2.39</v>
      </c>
      <c r="I4026" s="102">
        <v>1.88</v>
      </c>
      <c r="J4026" s="100" t="s">
        <v>352</v>
      </c>
      <c r="K4026" s="100" t="s">
        <v>346</v>
      </c>
      <c r="L4026" s="100" t="s">
        <v>353</v>
      </c>
    </row>
    <row r="4027" spans="1:12" hidden="1" x14ac:dyDescent="0.3">
      <c r="A4027" s="100" t="s">
        <v>6217</v>
      </c>
      <c r="B4027" s="97" t="s">
        <v>422</v>
      </c>
      <c r="C4027" s="101" t="s">
        <v>402</v>
      </c>
      <c r="D4027" s="100" t="s">
        <v>351</v>
      </c>
      <c r="E4027" s="102">
        <v>1.48</v>
      </c>
      <c r="F4027" s="102">
        <v>1.82</v>
      </c>
      <c r="G4027" s="102">
        <v>1.84</v>
      </c>
      <c r="H4027" s="102">
        <v>2.39</v>
      </c>
      <c r="I4027" s="102">
        <v>1.88</v>
      </c>
      <c r="J4027" s="100" t="s">
        <v>352</v>
      </c>
      <c r="K4027" s="100" t="s">
        <v>346</v>
      </c>
      <c r="L4027" s="100" t="s">
        <v>353</v>
      </c>
    </row>
    <row r="4028" spans="1:12" hidden="1" x14ac:dyDescent="0.3">
      <c r="A4028" s="100" t="s">
        <v>6218</v>
      </c>
      <c r="B4028" s="97" t="s">
        <v>492</v>
      </c>
      <c r="C4028" s="101" t="s">
        <v>402</v>
      </c>
      <c r="D4028" s="100" t="s">
        <v>351</v>
      </c>
      <c r="E4028" s="102" t="s">
        <v>344</v>
      </c>
      <c r="F4028" s="102" t="s">
        <v>343</v>
      </c>
      <c r="G4028" s="102" t="s">
        <v>343</v>
      </c>
      <c r="H4028" s="102" t="s">
        <v>344</v>
      </c>
      <c r="I4028" s="102" t="s">
        <v>343</v>
      </c>
      <c r="J4028" s="100" t="s">
        <v>345</v>
      </c>
      <c r="K4028" s="100" t="s">
        <v>346</v>
      </c>
      <c r="L4028" s="100" t="s">
        <v>347</v>
      </c>
    </row>
    <row r="4029" spans="1:12" hidden="1" x14ac:dyDescent="0.3">
      <c r="A4029" s="100" t="s">
        <v>6219</v>
      </c>
      <c r="B4029" s="97" t="s">
        <v>2272</v>
      </c>
      <c r="C4029" s="101" t="s">
        <v>493</v>
      </c>
      <c r="D4029" s="100" t="s">
        <v>351</v>
      </c>
      <c r="E4029" s="102">
        <v>1.48</v>
      </c>
      <c r="F4029" s="102">
        <v>1.82</v>
      </c>
      <c r="G4029" s="102">
        <v>1.84</v>
      </c>
      <c r="H4029" s="102">
        <v>2.39</v>
      </c>
      <c r="I4029" s="102">
        <v>1.88</v>
      </c>
      <c r="J4029" s="100" t="s">
        <v>352</v>
      </c>
      <c r="K4029" s="100" t="s">
        <v>346</v>
      </c>
      <c r="L4029" s="100" t="s">
        <v>353</v>
      </c>
    </row>
    <row r="4030" spans="1:12" hidden="1" x14ac:dyDescent="0.3">
      <c r="A4030" s="100" t="s">
        <v>6220</v>
      </c>
      <c r="B4030" s="97" t="s">
        <v>6221</v>
      </c>
      <c r="C4030" s="101" t="s">
        <v>356</v>
      </c>
      <c r="D4030" s="100" t="s">
        <v>363</v>
      </c>
      <c r="E4030" s="102" t="s">
        <v>364</v>
      </c>
      <c r="F4030" s="102" t="s">
        <v>364</v>
      </c>
      <c r="G4030" s="102" t="s">
        <v>364</v>
      </c>
      <c r="H4030" s="102" t="s">
        <v>364</v>
      </c>
      <c r="I4030" s="102" t="s">
        <v>364</v>
      </c>
      <c r="J4030" s="100" t="s">
        <v>365</v>
      </c>
      <c r="K4030" s="100" t="s">
        <v>346</v>
      </c>
      <c r="L4030" s="100" t="s">
        <v>347</v>
      </c>
    </row>
    <row r="4031" spans="1:12" hidden="1" x14ac:dyDescent="0.3">
      <c r="A4031" s="100" t="s">
        <v>6222</v>
      </c>
      <c r="B4031" s="97" t="s">
        <v>6223</v>
      </c>
      <c r="C4031" s="101" t="s">
        <v>356</v>
      </c>
      <c r="D4031" s="100" t="s">
        <v>351</v>
      </c>
      <c r="E4031" s="102" t="s">
        <v>364</v>
      </c>
      <c r="F4031" s="102" t="s">
        <v>364</v>
      </c>
      <c r="G4031" s="102" t="s">
        <v>364</v>
      </c>
      <c r="H4031" s="102" t="s">
        <v>364</v>
      </c>
      <c r="I4031" s="102" t="s">
        <v>364</v>
      </c>
      <c r="J4031" s="100" t="s">
        <v>345</v>
      </c>
      <c r="K4031" s="100" t="s">
        <v>346</v>
      </c>
      <c r="L4031" s="100" t="s">
        <v>347</v>
      </c>
    </row>
    <row r="4032" spans="1:12" hidden="1" x14ac:dyDescent="0.3">
      <c r="A4032" s="100" t="s">
        <v>6224</v>
      </c>
      <c r="B4032" s="97" t="s">
        <v>6225</v>
      </c>
      <c r="C4032" s="101" t="s">
        <v>368</v>
      </c>
      <c r="D4032" s="100" t="s">
        <v>363</v>
      </c>
      <c r="E4032" s="102" t="s">
        <v>364</v>
      </c>
      <c r="F4032" s="102" t="s">
        <v>364</v>
      </c>
      <c r="G4032" s="102" t="s">
        <v>364</v>
      </c>
      <c r="H4032" s="102" t="s">
        <v>364</v>
      </c>
      <c r="I4032" s="102" t="s">
        <v>364</v>
      </c>
      <c r="J4032" s="100" t="s">
        <v>345</v>
      </c>
      <c r="K4032" s="100" t="s">
        <v>346</v>
      </c>
      <c r="L4032" s="100" t="s">
        <v>347</v>
      </c>
    </row>
    <row r="4033" spans="1:12" hidden="1" x14ac:dyDescent="0.3">
      <c r="A4033" s="100" t="s">
        <v>6226</v>
      </c>
      <c r="B4033" s="97" t="s">
        <v>6227</v>
      </c>
      <c r="C4033" s="101" t="s">
        <v>384</v>
      </c>
      <c r="D4033" s="100" t="s">
        <v>363</v>
      </c>
      <c r="E4033" s="102" t="s">
        <v>364</v>
      </c>
      <c r="F4033" s="102" t="s">
        <v>364</v>
      </c>
      <c r="G4033" s="102" t="s">
        <v>364</v>
      </c>
      <c r="H4033" s="102" t="s">
        <v>364</v>
      </c>
      <c r="I4033" s="102" t="s">
        <v>364</v>
      </c>
      <c r="J4033" s="100" t="s">
        <v>345</v>
      </c>
      <c r="K4033" s="100" t="s">
        <v>346</v>
      </c>
      <c r="L4033" s="100" t="s">
        <v>347</v>
      </c>
    </row>
    <row r="4034" spans="1:12" hidden="1" x14ac:dyDescent="0.3">
      <c r="A4034" s="100" t="s">
        <v>6228</v>
      </c>
      <c r="B4034" s="97" t="s">
        <v>6229</v>
      </c>
      <c r="C4034" s="101" t="s">
        <v>686</v>
      </c>
      <c r="D4034" s="100" t="s">
        <v>342</v>
      </c>
      <c r="E4034" s="102" t="s">
        <v>344</v>
      </c>
      <c r="F4034" s="102" t="s">
        <v>344</v>
      </c>
      <c r="G4034" s="102" t="s">
        <v>343</v>
      </c>
      <c r="H4034" s="102" t="s">
        <v>344</v>
      </c>
      <c r="I4034" s="102" t="s">
        <v>343</v>
      </c>
      <c r="J4034" s="100" t="s">
        <v>345</v>
      </c>
      <c r="K4034" s="100" t="s">
        <v>346</v>
      </c>
      <c r="L4034" s="100" t="s">
        <v>347</v>
      </c>
    </row>
    <row r="4035" spans="1:12" hidden="1" x14ac:dyDescent="0.3">
      <c r="A4035" s="100" t="s">
        <v>6230</v>
      </c>
      <c r="B4035" s="97" t="s">
        <v>4325</v>
      </c>
      <c r="C4035" s="101" t="s">
        <v>552</v>
      </c>
      <c r="D4035" s="100" t="s">
        <v>342</v>
      </c>
      <c r="E4035" s="102">
        <v>1.48</v>
      </c>
      <c r="F4035" s="102">
        <v>1.82</v>
      </c>
      <c r="G4035" s="102">
        <v>1.84</v>
      </c>
      <c r="H4035" s="102">
        <v>2.39</v>
      </c>
      <c r="I4035" s="102">
        <v>1.88</v>
      </c>
      <c r="J4035" s="100" t="s">
        <v>352</v>
      </c>
      <c r="K4035" s="100" t="s">
        <v>346</v>
      </c>
      <c r="L4035" s="100" t="s">
        <v>353</v>
      </c>
    </row>
    <row r="4036" spans="1:12" hidden="1" x14ac:dyDescent="0.3">
      <c r="A4036" s="100" t="s">
        <v>6231</v>
      </c>
      <c r="B4036" s="97" t="s">
        <v>6232</v>
      </c>
      <c r="C4036" s="101" t="s">
        <v>356</v>
      </c>
      <c r="D4036" s="100" t="s">
        <v>351</v>
      </c>
      <c r="E4036" s="102">
        <v>2.9</v>
      </c>
      <c r="F4036" s="102" t="s">
        <v>432</v>
      </c>
      <c r="G4036" s="102">
        <v>2.5</v>
      </c>
      <c r="H4036" s="102" t="s">
        <v>432</v>
      </c>
      <c r="I4036" s="102">
        <v>2.7</v>
      </c>
      <c r="J4036" s="100" t="s">
        <v>345</v>
      </c>
      <c r="K4036" s="100" t="s">
        <v>346</v>
      </c>
      <c r="L4036" s="100" t="s">
        <v>357</v>
      </c>
    </row>
    <row r="4037" spans="1:12" hidden="1" x14ac:dyDescent="0.3">
      <c r="A4037" s="100" t="s">
        <v>6233</v>
      </c>
      <c r="B4037" s="97" t="s">
        <v>434</v>
      </c>
      <c r="C4037" s="101" t="s">
        <v>443</v>
      </c>
      <c r="D4037" s="100" t="s">
        <v>351</v>
      </c>
      <c r="E4037" s="102">
        <v>2.121</v>
      </c>
      <c r="F4037" s="102" t="s">
        <v>344</v>
      </c>
      <c r="G4037" s="102">
        <v>1.7829999999999999</v>
      </c>
      <c r="H4037" s="102">
        <v>2.17</v>
      </c>
      <c r="I4037" s="102">
        <v>2.0190000000000001</v>
      </c>
      <c r="J4037" s="100" t="s">
        <v>435</v>
      </c>
      <c r="K4037" s="100" t="s">
        <v>346</v>
      </c>
      <c r="L4037" s="100" t="s">
        <v>353</v>
      </c>
    </row>
    <row r="4038" spans="1:12" hidden="1" x14ac:dyDescent="0.3">
      <c r="A4038" s="100" t="s">
        <v>6234</v>
      </c>
      <c r="B4038" s="97" t="s">
        <v>1849</v>
      </c>
      <c r="C4038" s="101" t="s">
        <v>736</v>
      </c>
      <c r="D4038" s="100" t="s">
        <v>351</v>
      </c>
      <c r="E4038" s="102" t="s">
        <v>393</v>
      </c>
      <c r="F4038" s="102" t="s">
        <v>393</v>
      </c>
      <c r="G4038" s="102" t="s">
        <v>393</v>
      </c>
      <c r="H4038" s="102" t="s">
        <v>393</v>
      </c>
      <c r="I4038" s="102" t="s">
        <v>393</v>
      </c>
      <c r="J4038" s="100" t="s">
        <v>345</v>
      </c>
      <c r="K4038" s="100" t="s">
        <v>346</v>
      </c>
      <c r="L4038" s="100" t="s">
        <v>347</v>
      </c>
    </row>
    <row r="4039" spans="1:12" hidden="1" x14ac:dyDescent="0.3">
      <c r="A4039" s="100" t="s">
        <v>6235</v>
      </c>
      <c r="B4039" s="97" t="s">
        <v>4858</v>
      </c>
      <c r="C4039" s="101" t="s">
        <v>651</v>
      </c>
      <c r="D4039" s="100" t="s">
        <v>351</v>
      </c>
      <c r="E4039" s="102">
        <v>1.73</v>
      </c>
      <c r="F4039" s="102">
        <v>2.17</v>
      </c>
      <c r="G4039" s="102">
        <v>1.73</v>
      </c>
      <c r="H4039" s="102">
        <v>1.73</v>
      </c>
      <c r="I4039" s="102">
        <v>1.84</v>
      </c>
      <c r="J4039" s="100" t="s">
        <v>352</v>
      </c>
      <c r="K4039" s="100" t="s">
        <v>346</v>
      </c>
      <c r="L4039" s="100" t="s">
        <v>353</v>
      </c>
    </row>
    <row r="4040" spans="1:12" hidden="1" x14ac:dyDescent="0.3">
      <c r="A4040" s="100" t="s">
        <v>6236</v>
      </c>
      <c r="B4040" s="97" t="s">
        <v>437</v>
      </c>
      <c r="C4040" s="101" t="s">
        <v>769</v>
      </c>
      <c r="D4040" s="100" t="s">
        <v>351</v>
      </c>
      <c r="E4040" s="102" t="s">
        <v>344</v>
      </c>
      <c r="F4040" s="102" t="s">
        <v>432</v>
      </c>
      <c r="G4040" s="102" t="s">
        <v>343</v>
      </c>
      <c r="H4040" s="102" t="s">
        <v>432</v>
      </c>
      <c r="I4040" s="102" t="s">
        <v>344</v>
      </c>
      <c r="J4040" s="100" t="s">
        <v>345</v>
      </c>
      <c r="K4040" s="100" t="s">
        <v>346</v>
      </c>
      <c r="L4040" s="100" t="s">
        <v>347</v>
      </c>
    </row>
    <row r="4041" spans="1:12" hidden="1" x14ac:dyDescent="0.3">
      <c r="A4041" s="100" t="s">
        <v>6237</v>
      </c>
      <c r="B4041" s="97" t="s">
        <v>1044</v>
      </c>
      <c r="C4041" s="101" t="s">
        <v>1301</v>
      </c>
      <c r="D4041" s="100" t="s">
        <v>351</v>
      </c>
      <c r="E4041" s="102" t="s">
        <v>393</v>
      </c>
      <c r="F4041" s="102" t="s">
        <v>393</v>
      </c>
      <c r="G4041" s="102" t="s">
        <v>393</v>
      </c>
      <c r="H4041" s="102" t="s">
        <v>393</v>
      </c>
      <c r="I4041" s="102" t="s">
        <v>393</v>
      </c>
      <c r="J4041" s="100" t="s">
        <v>345</v>
      </c>
      <c r="K4041" s="100" t="s">
        <v>346</v>
      </c>
      <c r="L4041" s="100" t="s">
        <v>347</v>
      </c>
    </row>
    <row r="4042" spans="1:12" hidden="1" x14ac:dyDescent="0.3">
      <c r="A4042" s="100" t="s">
        <v>6238</v>
      </c>
      <c r="B4042" s="97" t="s">
        <v>950</v>
      </c>
      <c r="C4042" s="101" t="s">
        <v>528</v>
      </c>
      <c r="D4042" s="100" t="s">
        <v>351</v>
      </c>
      <c r="E4042" s="102" t="s">
        <v>344</v>
      </c>
      <c r="F4042" s="102" t="s">
        <v>343</v>
      </c>
      <c r="G4042" s="102" t="s">
        <v>343</v>
      </c>
      <c r="H4042" s="102" t="s">
        <v>344</v>
      </c>
      <c r="I4042" s="102" t="s">
        <v>343</v>
      </c>
      <c r="J4042" s="100" t="s">
        <v>345</v>
      </c>
      <c r="K4042" s="100" t="s">
        <v>346</v>
      </c>
      <c r="L4042" s="100" t="s">
        <v>347</v>
      </c>
    </row>
    <row r="4043" spans="1:12" hidden="1" x14ac:dyDescent="0.3">
      <c r="A4043" s="100" t="s">
        <v>6239</v>
      </c>
      <c r="B4043" s="97" t="s">
        <v>950</v>
      </c>
      <c r="C4043" s="101" t="s">
        <v>791</v>
      </c>
      <c r="D4043" s="100" t="s">
        <v>342</v>
      </c>
      <c r="E4043" s="102" t="s">
        <v>344</v>
      </c>
      <c r="F4043" s="102" t="s">
        <v>343</v>
      </c>
      <c r="G4043" s="102" t="s">
        <v>343</v>
      </c>
      <c r="H4043" s="102" t="s">
        <v>344</v>
      </c>
      <c r="I4043" s="102" t="s">
        <v>343</v>
      </c>
      <c r="J4043" s="100" t="s">
        <v>345</v>
      </c>
      <c r="K4043" s="100" t="s">
        <v>346</v>
      </c>
      <c r="L4043" s="100" t="s">
        <v>347</v>
      </c>
    </row>
    <row r="4044" spans="1:12" hidden="1" x14ac:dyDescent="0.3">
      <c r="A4044" s="100" t="s">
        <v>6240</v>
      </c>
      <c r="B4044" s="97" t="s">
        <v>1256</v>
      </c>
      <c r="C4044" s="101" t="s">
        <v>473</v>
      </c>
      <c r="D4044" s="100" t="s">
        <v>342</v>
      </c>
      <c r="E4044" s="102">
        <v>2.0310000000000001</v>
      </c>
      <c r="F4044" s="102" t="s">
        <v>344</v>
      </c>
      <c r="G4044" s="102">
        <v>1.222</v>
      </c>
      <c r="H4044" s="102">
        <v>2.1800000000000002</v>
      </c>
      <c r="I4044" s="102">
        <v>1.8580000000000001</v>
      </c>
      <c r="J4044" s="100" t="s">
        <v>922</v>
      </c>
      <c r="K4044" s="100" t="s">
        <v>346</v>
      </c>
      <c r="L4044" s="100" t="s">
        <v>353</v>
      </c>
    </row>
    <row r="4045" spans="1:12" hidden="1" x14ac:dyDescent="0.3">
      <c r="A4045" s="100" t="s">
        <v>6241</v>
      </c>
      <c r="B4045" s="97" t="s">
        <v>1743</v>
      </c>
      <c r="C4045" s="101" t="s">
        <v>356</v>
      </c>
      <c r="D4045" s="100" t="s">
        <v>342</v>
      </c>
      <c r="E4045" s="102">
        <v>1.5</v>
      </c>
      <c r="F4045" s="102">
        <v>1.79</v>
      </c>
      <c r="G4045" s="102">
        <v>1.89</v>
      </c>
      <c r="H4045" s="102">
        <v>2.1800000000000002</v>
      </c>
      <c r="I4045" s="102">
        <v>1.84</v>
      </c>
      <c r="J4045" s="100" t="s">
        <v>352</v>
      </c>
      <c r="K4045" s="100" t="s">
        <v>346</v>
      </c>
      <c r="L4045" s="100" t="s">
        <v>353</v>
      </c>
    </row>
    <row r="4046" spans="1:12" hidden="1" x14ac:dyDescent="0.3">
      <c r="A4046" s="100" t="s">
        <v>6242</v>
      </c>
      <c r="B4046" s="97" t="s">
        <v>3929</v>
      </c>
      <c r="C4046" s="101" t="s">
        <v>868</v>
      </c>
      <c r="D4046" s="100" t="s">
        <v>351</v>
      </c>
      <c r="E4046" s="102" t="s">
        <v>343</v>
      </c>
      <c r="F4046" s="102" t="s">
        <v>343</v>
      </c>
      <c r="G4046" s="102" t="s">
        <v>343</v>
      </c>
      <c r="H4046" s="102" t="s">
        <v>344</v>
      </c>
      <c r="I4046" s="102" t="s">
        <v>343</v>
      </c>
      <c r="J4046" s="100" t="s">
        <v>345</v>
      </c>
      <c r="K4046" s="100" t="s">
        <v>346</v>
      </c>
      <c r="L4046" s="100" t="s">
        <v>347</v>
      </c>
    </row>
    <row r="4047" spans="1:12" hidden="1" x14ac:dyDescent="0.3">
      <c r="A4047" s="100" t="s">
        <v>6243</v>
      </c>
      <c r="B4047" s="97" t="s">
        <v>4753</v>
      </c>
      <c r="C4047" s="101" t="s">
        <v>415</v>
      </c>
      <c r="D4047" s="100" t="s">
        <v>351</v>
      </c>
      <c r="E4047" s="102" t="s">
        <v>393</v>
      </c>
      <c r="F4047" s="102" t="s">
        <v>393</v>
      </c>
      <c r="G4047" s="102" t="s">
        <v>393</v>
      </c>
      <c r="H4047" s="102" t="s">
        <v>393</v>
      </c>
      <c r="I4047" s="102" t="s">
        <v>393</v>
      </c>
      <c r="J4047" s="100" t="s">
        <v>345</v>
      </c>
      <c r="K4047" s="100" t="s">
        <v>346</v>
      </c>
      <c r="L4047" s="100" t="s">
        <v>347</v>
      </c>
    </row>
    <row r="4048" spans="1:12" hidden="1" x14ac:dyDescent="0.3">
      <c r="A4048" s="100" t="s">
        <v>6244</v>
      </c>
      <c r="B4048" s="97" t="s">
        <v>6245</v>
      </c>
      <c r="C4048" s="101" t="s">
        <v>356</v>
      </c>
      <c r="D4048" s="100" t="s">
        <v>351</v>
      </c>
      <c r="E4048" s="102" t="s">
        <v>364</v>
      </c>
      <c r="F4048" s="102" t="s">
        <v>364</v>
      </c>
      <c r="G4048" s="102" t="s">
        <v>364</v>
      </c>
      <c r="H4048" s="102" t="s">
        <v>364</v>
      </c>
      <c r="I4048" s="102" t="s">
        <v>364</v>
      </c>
      <c r="J4048" s="100" t="s">
        <v>345</v>
      </c>
      <c r="K4048" s="100" t="s">
        <v>346</v>
      </c>
      <c r="L4048" s="100" t="s">
        <v>347</v>
      </c>
    </row>
    <row r="4049" spans="1:12" hidden="1" x14ac:dyDescent="0.3">
      <c r="A4049" s="100" t="s">
        <v>6246</v>
      </c>
      <c r="B4049" s="97" t="s">
        <v>6247</v>
      </c>
      <c r="C4049" s="101" t="s">
        <v>496</v>
      </c>
      <c r="D4049" s="100" t="s">
        <v>351</v>
      </c>
      <c r="E4049" s="102">
        <v>1.36</v>
      </c>
      <c r="F4049" s="102">
        <v>1.82</v>
      </c>
      <c r="G4049" s="102">
        <v>1.82</v>
      </c>
      <c r="H4049" s="102">
        <v>2.2799999999999998</v>
      </c>
      <c r="I4049" s="102">
        <v>1.82</v>
      </c>
      <c r="J4049" s="100" t="s">
        <v>352</v>
      </c>
      <c r="K4049" s="100" t="s">
        <v>346</v>
      </c>
      <c r="L4049" s="100" t="s">
        <v>353</v>
      </c>
    </row>
    <row r="4050" spans="1:12" hidden="1" x14ac:dyDescent="0.3">
      <c r="A4050" s="100" t="s">
        <v>6248</v>
      </c>
      <c r="B4050" s="97" t="s">
        <v>1182</v>
      </c>
      <c r="C4050" s="101" t="s">
        <v>476</v>
      </c>
      <c r="D4050" s="100" t="s">
        <v>351</v>
      </c>
      <c r="E4050" s="102">
        <v>2.0099999999999998</v>
      </c>
      <c r="F4050" s="102">
        <v>2.93</v>
      </c>
      <c r="G4050" s="102">
        <v>2.0099999999999998</v>
      </c>
      <c r="H4050" s="102">
        <v>2.08</v>
      </c>
      <c r="I4050" s="102">
        <v>2.258</v>
      </c>
      <c r="J4050" s="100" t="s">
        <v>922</v>
      </c>
      <c r="K4050" s="100" t="s">
        <v>346</v>
      </c>
      <c r="L4050" s="100" t="s">
        <v>478</v>
      </c>
    </row>
    <row r="4051" spans="1:12" hidden="1" x14ac:dyDescent="0.3">
      <c r="A4051" s="100" t="s">
        <v>6249</v>
      </c>
      <c r="B4051" s="97" t="s">
        <v>896</v>
      </c>
      <c r="C4051" s="101" t="s">
        <v>405</v>
      </c>
      <c r="D4051" s="100" t="s">
        <v>342</v>
      </c>
      <c r="E4051" s="102" t="s">
        <v>344</v>
      </c>
      <c r="F4051" s="102" t="s">
        <v>343</v>
      </c>
      <c r="G4051" s="102" t="s">
        <v>343</v>
      </c>
      <c r="H4051" s="102" t="s">
        <v>344</v>
      </c>
      <c r="I4051" s="102" t="s">
        <v>343</v>
      </c>
      <c r="J4051" s="100" t="s">
        <v>345</v>
      </c>
      <c r="K4051" s="100" t="s">
        <v>346</v>
      </c>
      <c r="L4051" s="100" t="s">
        <v>347</v>
      </c>
    </row>
    <row r="4052" spans="1:12" hidden="1" x14ac:dyDescent="0.3">
      <c r="A4052" s="100" t="s">
        <v>6250</v>
      </c>
      <c r="B4052" s="97" t="s">
        <v>6251</v>
      </c>
      <c r="C4052" s="101" t="s">
        <v>384</v>
      </c>
      <c r="D4052" s="100" t="s">
        <v>351</v>
      </c>
      <c r="E4052" s="102" t="s">
        <v>364</v>
      </c>
      <c r="F4052" s="102" t="s">
        <v>364</v>
      </c>
      <c r="G4052" s="102" t="s">
        <v>364</v>
      </c>
      <c r="H4052" s="102" t="s">
        <v>364</v>
      </c>
      <c r="I4052" s="102" t="s">
        <v>364</v>
      </c>
      <c r="J4052" s="100" t="s">
        <v>345</v>
      </c>
      <c r="K4052" s="100" t="s">
        <v>346</v>
      </c>
      <c r="L4052" s="100" t="s">
        <v>347</v>
      </c>
    </row>
    <row r="4053" spans="1:12" hidden="1" x14ac:dyDescent="0.3">
      <c r="A4053" s="100" t="s">
        <v>6252</v>
      </c>
      <c r="B4053" s="97" t="s">
        <v>1432</v>
      </c>
      <c r="C4053" s="101" t="s">
        <v>473</v>
      </c>
      <c r="D4053" s="100" t="s">
        <v>351</v>
      </c>
      <c r="E4053" s="102">
        <v>1.44</v>
      </c>
      <c r="F4053" s="102">
        <v>1.77</v>
      </c>
      <c r="G4053" s="102">
        <v>2.04</v>
      </c>
      <c r="H4053" s="102">
        <v>2.14</v>
      </c>
      <c r="I4053" s="102">
        <v>1.85</v>
      </c>
      <c r="J4053" s="100" t="s">
        <v>352</v>
      </c>
      <c r="K4053" s="100" t="s">
        <v>346</v>
      </c>
      <c r="L4053" s="100" t="s">
        <v>353</v>
      </c>
    </row>
    <row r="4054" spans="1:12" hidden="1" x14ac:dyDescent="0.3">
      <c r="A4054" s="100" t="s">
        <v>6253</v>
      </c>
      <c r="B4054" s="97" t="s">
        <v>4501</v>
      </c>
      <c r="C4054" s="101" t="s">
        <v>476</v>
      </c>
      <c r="D4054" s="100" t="s">
        <v>342</v>
      </c>
      <c r="E4054" s="102">
        <v>2.0099999999999998</v>
      </c>
      <c r="F4054" s="102">
        <v>2.93</v>
      </c>
      <c r="G4054" s="102">
        <v>2.0099999999999998</v>
      </c>
      <c r="H4054" s="102">
        <v>2.08</v>
      </c>
      <c r="I4054" s="102">
        <v>2.258</v>
      </c>
      <c r="J4054" s="100" t="s">
        <v>632</v>
      </c>
      <c r="K4054" s="100" t="s">
        <v>346</v>
      </c>
      <c r="L4054" s="100" t="s">
        <v>478</v>
      </c>
    </row>
    <row r="4055" spans="1:12" hidden="1" x14ac:dyDescent="0.3">
      <c r="A4055" s="100" t="s">
        <v>6254</v>
      </c>
      <c r="B4055" s="97" t="s">
        <v>829</v>
      </c>
      <c r="C4055" s="101" t="s">
        <v>613</v>
      </c>
      <c r="D4055" s="100" t="s">
        <v>351</v>
      </c>
      <c r="E4055" s="102" t="s">
        <v>343</v>
      </c>
      <c r="F4055" s="102" t="s">
        <v>343</v>
      </c>
      <c r="G4055" s="102" t="s">
        <v>343</v>
      </c>
      <c r="H4055" s="102" t="s">
        <v>344</v>
      </c>
      <c r="I4055" s="102" t="s">
        <v>343</v>
      </c>
      <c r="J4055" s="100" t="s">
        <v>345</v>
      </c>
      <c r="K4055" s="100" t="s">
        <v>346</v>
      </c>
      <c r="L4055" s="100" t="s">
        <v>347</v>
      </c>
    </row>
    <row r="4056" spans="1:12" hidden="1" x14ac:dyDescent="0.3">
      <c r="A4056" s="100" t="s">
        <v>6255</v>
      </c>
      <c r="B4056" s="97" t="s">
        <v>1885</v>
      </c>
      <c r="C4056" s="101" t="s">
        <v>418</v>
      </c>
      <c r="D4056" s="100" t="s">
        <v>351</v>
      </c>
      <c r="E4056" s="102">
        <v>1.55</v>
      </c>
      <c r="F4056" s="102">
        <v>1.85</v>
      </c>
      <c r="G4056" s="102">
        <v>2.12</v>
      </c>
      <c r="H4056" s="102">
        <v>2.19</v>
      </c>
      <c r="I4056" s="102">
        <v>1.92</v>
      </c>
      <c r="J4056" s="100" t="s">
        <v>352</v>
      </c>
      <c r="K4056" s="100" t="s">
        <v>346</v>
      </c>
      <c r="L4056" s="100" t="s">
        <v>353</v>
      </c>
    </row>
    <row r="4057" spans="1:12" hidden="1" x14ac:dyDescent="0.3">
      <c r="A4057" s="100" t="s">
        <v>6256</v>
      </c>
      <c r="B4057" s="97" t="s">
        <v>5422</v>
      </c>
      <c r="C4057" s="101" t="s">
        <v>368</v>
      </c>
      <c r="D4057" s="100" t="s">
        <v>342</v>
      </c>
      <c r="E4057" s="102" t="s">
        <v>432</v>
      </c>
      <c r="F4057" s="102" t="s">
        <v>344</v>
      </c>
      <c r="G4057" s="102" t="s">
        <v>344</v>
      </c>
      <c r="H4057" s="102" t="s">
        <v>344</v>
      </c>
      <c r="I4057" s="102" t="s">
        <v>344</v>
      </c>
      <c r="J4057" s="100" t="s">
        <v>345</v>
      </c>
      <c r="K4057" s="100" t="s">
        <v>346</v>
      </c>
      <c r="L4057" s="100" t="s">
        <v>347</v>
      </c>
    </row>
    <row r="4058" spans="1:12" hidden="1" x14ac:dyDescent="0.3">
      <c r="A4058" s="100" t="s">
        <v>6257</v>
      </c>
      <c r="B4058" s="97" t="s">
        <v>411</v>
      </c>
      <c r="C4058" s="101" t="s">
        <v>1552</v>
      </c>
      <c r="D4058" s="100" t="s">
        <v>351</v>
      </c>
      <c r="E4058" s="102" t="s">
        <v>343</v>
      </c>
      <c r="F4058" s="102" t="s">
        <v>343</v>
      </c>
      <c r="G4058" s="102" t="s">
        <v>343</v>
      </c>
      <c r="H4058" s="102" t="s">
        <v>344</v>
      </c>
      <c r="I4058" s="102" t="s">
        <v>343</v>
      </c>
      <c r="J4058" s="100" t="s">
        <v>345</v>
      </c>
      <c r="K4058" s="100" t="s">
        <v>346</v>
      </c>
      <c r="L4058" s="100" t="s">
        <v>347</v>
      </c>
    </row>
    <row r="4059" spans="1:12" hidden="1" x14ac:dyDescent="0.3">
      <c r="A4059" s="100" t="s">
        <v>6258</v>
      </c>
      <c r="B4059" s="97" t="s">
        <v>6259</v>
      </c>
      <c r="C4059" s="101" t="s">
        <v>514</v>
      </c>
      <c r="D4059" s="100" t="s">
        <v>351</v>
      </c>
      <c r="E4059" s="102">
        <v>2.5609999999999999</v>
      </c>
      <c r="F4059" s="102">
        <v>2.4079999999999999</v>
      </c>
      <c r="G4059" s="102">
        <v>2.5169999999999999</v>
      </c>
      <c r="H4059" s="102">
        <v>2.08</v>
      </c>
      <c r="I4059" s="102">
        <v>2.3919999999999999</v>
      </c>
      <c r="J4059" s="100" t="s">
        <v>621</v>
      </c>
      <c r="K4059" s="100" t="s">
        <v>346</v>
      </c>
      <c r="L4059" s="100" t="s">
        <v>353</v>
      </c>
    </row>
    <row r="4060" spans="1:12" hidden="1" x14ac:dyDescent="0.3">
      <c r="A4060" s="100" t="s">
        <v>6260</v>
      </c>
      <c r="B4060" s="97" t="s">
        <v>6261</v>
      </c>
      <c r="C4060" s="101" t="s">
        <v>460</v>
      </c>
      <c r="D4060" s="100" t="s">
        <v>342</v>
      </c>
      <c r="E4060" s="102">
        <v>1.66</v>
      </c>
      <c r="F4060" s="102">
        <v>1.96</v>
      </c>
      <c r="G4060" s="102">
        <v>2.0499999999999998</v>
      </c>
      <c r="H4060" s="102">
        <v>2.27</v>
      </c>
      <c r="I4060" s="102">
        <v>1.99</v>
      </c>
      <c r="J4060" s="100" t="s">
        <v>352</v>
      </c>
      <c r="K4060" s="100" t="s">
        <v>346</v>
      </c>
      <c r="L4060" s="100" t="s">
        <v>353</v>
      </c>
    </row>
    <row r="4061" spans="1:12" hidden="1" x14ac:dyDescent="0.3">
      <c r="A4061" s="100" t="s">
        <v>6262</v>
      </c>
      <c r="B4061" s="97" t="s">
        <v>375</v>
      </c>
      <c r="C4061" s="101" t="s">
        <v>466</v>
      </c>
      <c r="D4061" s="100" t="s">
        <v>351</v>
      </c>
      <c r="E4061" s="102">
        <v>1.48</v>
      </c>
      <c r="F4061" s="102">
        <v>1.82</v>
      </c>
      <c r="G4061" s="102">
        <v>1.84</v>
      </c>
      <c r="H4061" s="102">
        <v>2.39</v>
      </c>
      <c r="I4061" s="102">
        <v>1.88</v>
      </c>
      <c r="J4061" s="100" t="s">
        <v>352</v>
      </c>
      <c r="K4061" s="100" t="s">
        <v>346</v>
      </c>
      <c r="L4061" s="100" t="s">
        <v>353</v>
      </c>
    </row>
    <row r="4062" spans="1:12" hidden="1" x14ac:dyDescent="0.3">
      <c r="A4062" s="100" t="s">
        <v>6263</v>
      </c>
      <c r="B4062" s="97" t="s">
        <v>930</v>
      </c>
      <c r="C4062" s="101" t="s">
        <v>726</v>
      </c>
      <c r="D4062" s="100" t="s">
        <v>351</v>
      </c>
      <c r="E4062" s="102">
        <v>1.48</v>
      </c>
      <c r="F4062" s="102">
        <v>1.82</v>
      </c>
      <c r="G4062" s="102">
        <v>1.84</v>
      </c>
      <c r="H4062" s="102">
        <v>2.39</v>
      </c>
      <c r="I4062" s="102">
        <v>1.88</v>
      </c>
      <c r="J4062" s="100" t="s">
        <v>352</v>
      </c>
      <c r="K4062" s="100" t="s">
        <v>346</v>
      </c>
      <c r="L4062" s="100" t="s">
        <v>353</v>
      </c>
    </row>
    <row r="4063" spans="1:12" hidden="1" x14ac:dyDescent="0.3">
      <c r="A4063" s="100" t="s">
        <v>6264</v>
      </c>
      <c r="B4063" s="97" t="s">
        <v>981</v>
      </c>
      <c r="C4063" s="101" t="s">
        <v>378</v>
      </c>
      <c r="D4063" s="100" t="s">
        <v>351</v>
      </c>
      <c r="E4063" s="102">
        <v>1.35</v>
      </c>
      <c r="F4063" s="102">
        <v>1.75</v>
      </c>
      <c r="G4063" s="102">
        <v>1.82</v>
      </c>
      <c r="H4063" s="102">
        <v>2.1800000000000002</v>
      </c>
      <c r="I4063" s="102">
        <v>1.77</v>
      </c>
      <c r="J4063" s="100" t="s">
        <v>352</v>
      </c>
      <c r="K4063" s="100" t="s">
        <v>346</v>
      </c>
      <c r="L4063" s="100" t="s">
        <v>353</v>
      </c>
    </row>
    <row r="4064" spans="1:12" hidden="1" x14ac:dyDescent="0.3">
      <c r="A4064" s="100" t="s">
        <v>6265</v>
      </c>
      <c r="B4064" s="97" t="s">
        <v>2272</v>
      </c>
      <c r="C4064" s="101" t="s">
        <v>378</v>
      </c>
      <c r="D4064" s="100" t="s">
        <v>351</v>
      </c>
      <c r="E4064" s="102">
        <v>1.48</v>
      </c>
      <c r="F4064" s="102">
        <v>1.82</v>
      </c>
      <c r="G4064" s="102">
        <v>1.84</v>
      </c>
      <c r="H4064" s="102">
        <v>2.39</v>
      </c>
      <c r="I4064" s="102">
        <v>1.88</v>
      </c>
      <c r="J4064" s="100" t="s">
        <v>352</v>
      </c>
      <c r="K4064" s="100" t="s">
        <v>346</v>
      </c>
      <c r="L4064" s="100" t="s">
        <v>353</v>
      </c>
    </row>
    <row r="4065" spans="1:12" hidden="1" x14ac:dyDescent="0.3">
      <c r="A4065" s="100" t="s">
        <v>6266</v>
      </c>
      <c r="B4065" s="97" t="s">
        <v>1154</v>
      </c>
      <c r="C4065" s="101" t="s">
        <v>670</v>
      </c>
      <c r="D4065" s="100" t="s">
        <v>342</v>
      </c>
      <c r="E4065" s="102">
        <v>2.1429999999999998</v>
      </c>
      <c r="F4065" s="102" t="s">
        <v>344</v>
      </c>
      <c r="G4065" s="102">
        <v>1.83</v>
      </c>
      <c r="H4065" s="102">
        <v>2.1800000000000002</v>
      </c>
      <c r="I4065" s="102">
        <v>2.0379999999999998</v>
      </c>
      <c r="J4065" s="100" t="s">
        <v>435</v>
      </c>
      <c r="K4065" s="100" t="s">
        <v>346</v>
      </c>
      <c r="L4065" s="100" t="s">
        <v>353</v>
      </c>
    </row>
    <row r="4066" spans="1:12" hidden="1" x14ac:dyDescent="0.3">
      <c r="A4066" s="100" t="s">
        <v>6267</v>
      </c>
      <c r="B4066" s="97" t="s">
        <v>495</v>
      </c>
      <c r="C4066" s="101" t="s">
        <v>350</v>
      </c>
      <c r="D4066" s="100" t="s">
        <v>342</v>
      </c>
      <c r="E4066" s="102">
        <v>1.74</v>
      </c>
      <c r="F4066" s="102">
        <v>1.95</v>
      </c>
      <c r="G4066" s="102">
        <v>2.04</v>
      </c>
      <c r="H4066" s="102">
        <v>2.2599999999999998</v>
      </c>
      <c r="I4066" s="102">
        <v>1.99</v>
      </c>
      <c r="J4066" s="100" t="s">
        <v>352</v>
      </c>
      <c r="K4066" s="100" t="s">
        <v>346</v>
      </c>
      <c r="L4066" s="100" t="s">
        <v>353</v>
      </c>
    </row>
    <row r="4067" spans="1:12" hidden="1" x14ac:dyDescent="0.3">
      <c r="A4067" s="100" t="s">
        <v>6268</v>
      </c>
      <c r="B4067" s="97" t="s">
        <v>535</v>
      </c>
      <c r="C4067" s="101" t="s">
        <v>371</v>
      </c>
      <c r="D4067" s="100" t="s">
        <v>342</v>
      </c>
      <c r="E4067" s="102" t="s">
        <v>344</v>
      </c>
      <c r="F4067" s="102" t="s">
        <v>343</v>
      </c>
      <c r="G4067" s="102" t="s">
        <v>343</v>
      </c>
      <c r="H4067" s="102" t="s">
        <v>344</v>
      </c>
      <c r="I4067" s="102" t="s">
        <v>343</v>
      </c>
      <c r="J4067" s="100" t="s">
        <v>345</v>
      </c>
      <c r="K4067" s="100" t="s">
        <v>346</v>
      </c>
      <c r="L4067" s="100" t="s">
        <v>347</v>
      </c>
    </row>
    <row r="4068" spans="1:12" hidden="1" x14ac:dyDescent="0.3">
      <c r="A4068" s="100" t="s">
        <v>6269</v>
      </c>
      <c r="B4068" s="97" t="s">
        <v>768</v>
      </c>
      <c r="C4068" s="101" t="s">
        <v>726</v>
      </c>
      <c r="D4068" s="100" t="s">
        <v>342</v>
      </c>
      <c r="E4068" s="102" t="s">
        <v>343</v>
      </c>
      <c r="F4068" s="102" t="s">
        <v>343</v>
      </c>
      <c r="G4068" s="102" t="s">
        <v>343</v>
      </c>
      <c r="H4068" s="102" t="s">
        <v>344</v>
      </c>
      <c r="I4068" s="102" t="s">
        <v>343</v>
      </c>
      <c r="J4068" s="100" t="s">
        <v>345</v>
      </c>
      <c r="K4068" s="100" t="s">
        <v>346</v>
      </c>
      <c r="L4068" s="100" t="s">
        <v>347</v>
      </c>
    </row>
    <row r="4069" spans="1:12" hidden="1" x14ac:dyDescent="0.3">
      <c r="A4069" s="100" t="s">
        <v>6270</v>
      </c>
      <c r="B4069" s="97" t="s">
        <v>5475</v>
      </c>
      <c r="C4069" s="101" t="s">
        <v>514</v>
      </c>
      <c r="D4069" s="100" t="s">
        <v>351</v>
      </c>
      <c r="E4069" s="102">
        <v>2.137</v>
      </c>
      <c r="F4069" s="102">
        <v>2.9279999999999999</v>
      </c>
      <c r="G4069" s="102">
        <v>1.954</v>
      </c>
      <c r="H4069" s="102">
        <v>2.71</v>
      </c>
      <c r="I4069" s="102">
        <v>2.351</v>
      </c>
      <c r="J4069" s="100" t="s">
        <v>484</v>
      </c>
      <c r="K4069" s="100" t="s">
        <v>346</v>
      </c>
      <c r="L4069" s="100" t="s">
        <v>353</v>
      </c>
    </row>
    <row r="4070" spans="1:12" hidden="1" x14ac:dyDescent="0.3">
      <c r="A4070" s="100" t="s">
        <v>6271</v>
      </c>
      <c r="B4070" s="97" t="s">
        <v>609</v>
      </c>
      <c r="C4070" s="101" t="s">
        <v>476</v>
      </c>
      <c r="D4070" s="100" t="s">
        <v>351</v>
      </c>
      <c r="E4070" s="102">
        <v>2.0310000000000001</v>
      </c>
      <c r="F4070" s="102" t="s">
        <v>432</v>
      </c>
      <c r="G4070" s="102">
        <v>1.621</v>
      </c>
      <c r="H4070" s="102">
        <v>1.21</v>
      </c>
      <c r="I4070" s="102">
        <v>1.9650000000000001</v>
      </c>
      <c r="J4070" s="100" t="s">
        <v>484</v>
      </c>
      <c r="K4070" s="100" t="s">
        <v>346</v>
      </c>
      <c r="L4070" s="100" t="s">
        <v>478</v>
      </c>
    </row>
    <row r="4071" spans="1:12" hidden="1" x14ac:dyDescent="0.3">
      <c r="A4071" s="100" t="s">
        <v>6272</v>
      </c>
      <c r="B4071" s="97" t="s">
        <v>5112</v>
      </c>
      <c r="C4071" s="101" t="s">
        <v>384</v>
      </c>
      <c r="D4071" s="100" t="s">
        <v>342</v>
      </c>
      <c r="E4071" s="102" t="s">
        <v>432</v>
      </c>
      <c r="F4071" s="102" t="s">
        <v>432</v>
      </c>
      <c r="G4071" s="102" t="s">
        <v>432</v>
      </c>
      <c r="H4071" s="102" t="s">
        <v>344</v>
      </c>
      <c r="I4071" s="102" t="s">
        <v>344</v>
      </c>
      <c r="J4071" s="100" t="s">
        <v>345</v>
      </c>
      <c r="K4071" s="100" t="s">
        <v>346</v>
      </c>
      <c r="L4071" s="100" t="s">
        <v>347</v>
      </c>
    </row>
    <row r="4072" spans="1:12" hidden="1" x14ac:dyDescent="0.3">
      <c r="A4072" s="100" t="s">
        <v>6273</v>
      </c>
      <c r="B4072" s="97" t="s">
        <v>853</v>
      </c>
      <c r="C4072" s="101" t="s">
        <v>493</v>
      </c>
      <c r="D4072" s="100" t="s">
        <v>351</v>
      </c>
      <c r="E4072" s="102">
        <v>1.48</v>
      </c>
      <c r="F4072" s="102">
        <v>1.82</v>
      </c>
      <c r="G4072" s="102">
        <v>1.84</v>
      </c>
      <c r="H4072" s="102">
        <v>2.39</v>
      </c>
      <c r="I4072" s="102">
        <v>1.88</v>
      </c>
      <c r="J4072" s="100" t="s">
        <v>352</v>
      </c>
      <c r="K4072" s="100" t="s">
        <v>346</v>
      </c>
      <c r="L4072" s="100" t="s">
        <v>353</v>
      </c>
    </row>
    <row r="4073" spans="1:12" hidden="1" x14ac:dyDescent="0.3">
      <c r="A4073" s="100" t="s">
        <v>6274</v>
      </c>
      <c r="B4073" s="97" t="s">
        <v>1256</v>
      </c>
      <c r="C4073" s="101" t="s">
        <v>514</v>
      </c>
      <c r="D4073" s="100" t="s">
        <v>342</v>
      </c>
      <c r="E4073" s="102">
        <v>2.8159999999999998</v>
      </c>
      <c r="F4073" s="102">
        <v>2.81</v>
      </c>
      <c r="G4073" s="102">
        <v>2.6619999999999999</v>
      </c>
      <c r="H4073" s="102">
        <v>2.8439999999999999</v>
      </c>
      <c r="I4073" s="102">
        <v>2.7829999999999999</v>
      </c>
      <c r="J4073" s="100" t="s">
        <v>435</v>
      </c>
      <c r="K4073" s="100" t="s">
        <v>346</v>
      </c>
      <c r="L4073" s="100" t="s">
        <v>353</v>
      </c>
    </row>
    <row r="4074" spans="1:12" hidden="1" x14ac:dyDescent="0.3">
      <c r="A4074" s="100" t="s">
        <v>6275</v>
      </c>
      <c r="B4074" s="97" t="s">
        <v>6276</v>
      </c>
      <c r="C4074" s="101" t="s">
        <v>356</v>
      </c>
      <c r="D4074" s="100" t="s">
        <v>351</v>
      </c>
      <c r="E4074" s="102">
        <v>1.68</v>
      </c>
      <c r="F4074" s="102">
        <v>2.09</v>
      </c>
      <c r="G4074" s="102">
        <v>2.08</v>
      </c>
      <c r="H4074" s="102">
        <v>2.38</v>
      </c>
      <c r="I4074" s="102">
        <v>2.06</v>
      </c>
      <c r="J4074" s="100" t="s">
        <v>352</v>
      </c>
      <c r="K4074" s="100" t="s">
        <v>346</v>
      </c>
      <c r="L4074" s="100" t="s">
        <v>353</v>
      </c>
    </row>
    <row r="4075" spans="1:12" hidden="1" x14ac:dyDescent="0.3">
      <c r="A4075" s="100" t="s">
        <v>6277</v>
      </c>
      <c r="B4075" s="97" t="s">
        <v>1258</v>
      </c>
      <c r="C4075" s="101" t="s">
        <v>3311</v>
      </c>
      <c r="D4075" s="100" t="s">
        <v>351</v>
      </c>
      <c r="E4075" s="102" t="s">
        <v>393</v>
      </c>
      <c r="F4075" s="102" t="s">
        <v>393</v>
      </c>
      <c r="G4075" s="102" t="s">
        <v>393</v>
      </c>
      <c r="H4075" s="102" t="s">
        <v>393</v>
      </c>
      <c r="I4075" s="102" t="s">
        <v>393</v>
      </c>
      <c r="J4075" s="100" t="s">
        <v>345</v>
      </c>
      <c r="K4075" s="100" t="s">
        <v>346</v>
      </c>
      <c r="L4075" s="100" t="s">
        <v>347</v>
      </c>
    </row>
    <row r="4076" spans="1:12" hidden="1" x14ac:dyDescent="0.3">
      <c r="A4076" s="100" t="s">
        <v>6278</v>
      </c>
      <c r="B4076" s="97" t="s">
        <v>866</v>
      </c>
      <c r="C4076" s="101" t="s">
        <v>868</v>
      </c>
      <c r="D4076" s="100" t="s">
        <v>351</v>
      </c>
      <c r="E4076" s="102" t="s">
        <v>343</v>
      </c>
      <c r="F4076" s="102" t="s">
        <v>343</v>
      </c>
      <c r="G4076" s="102" t="s">
        <v>343</v>
      </c>
      <c r="H4076" s="102" t="s">
        <v>344</v>
      </c>
      <c r="I4076" s="102" t="s">
        <v>343</v>
      </c>
      <c r="J4076" s="100" t="s">
        <v>345</v>
      </c>
      <c r="K4076" s="100" t="s">
        <v>346</v>
      </c>
      <c r="L4076" s="100" t="s">
        <v>347</v>
      </c>
    </row>
    <row r="4077" spans="1:12" hidden="1" x14ac:dyDescent="0.3">
      <c r="A4077" s="100" t="s">
        <v>6279</v>
      </c>
      <c r="B4077" s="97" t="s">
        <v>6280</v>
      </c>
      <c r="C4077" s="101" t="s">
        <v>356</v>
      </c>
      <c r="D4077" s="100" t="s">
        <v>363</v>
      </c>
      <c r="E4077" s="102" t="s">
        <v>364</v>
      </c>
      <c r="F4077" s="102" t="s">
        <v>364</v>
      </c>
      <c r="G4077" s="102" t="s">
        <v>364</v>
      </c>
      <c r="H4077" s="102" t="s">
        <v>364</v>
      </c>
      <c r="I4077" s="102" t="s">
        <v>364</v>
      </c>
      <c r="J4077" s="100" t="s">
        <v>365</v>
      </c>
      <c r="K4077" s="100" t="s">
        <v>346</v>
      </c>
      <c r="L4077" s="100" t="s">
        <v>347</v>
      </c>
    </row>
    <row r="4078" spans="1:12" hidden="1" x14ac:dyDescent="0.3">
      <c r="A4078" s="100" t="s">
        <v>6281</v>
      </c>
      <c r="B4078" s="97" t="s">
        <v>1280</v>
      </c>
      <c r="C4078" s="101" t="s">
        <v>483</v>
      </c>
      <c r="D4078" s="100" t="s">
        <v>351</v>
      </c>
      <c r="E4078" s="102" t="s">
        <v>343</v>
      </c>
      <c r="F4078" s="102" t="s">
        <v>432</v>
      </c>
      <c r="G4078" s="102" t="s">
        <v>343</v>
      </c>
      <c r="H4078" s="102" t="s">
        <v>344</v>
      </c>
      <c r="I4078" s="102" t="s">
        <v>343</v>
      </c>
      <c r="J4078" s="100" t="s">
        <v>345</v>
      </c>
      <c r="K4078" s="100" t="s">
        <v>346</v>
      </c>
      <c r="L4078" s="100" t="s">
        <v>347</v>
      </c>
    </row>
    <row r="4079" spans="1:12" hidden="1" x14ac:dyDescent="0.3">
      <c r="A4079" s="100" t="s">
        <v>6282</v>
      </c>
      <c r="B4079" s="97" t="s">
        <v>6283</v>
      </c>
      <c r="C4079" s="101" t="s">
        <v>460</v>
      </c>
      <c r="D4079" s="100" t="s">
        <v>342</v>
      </c>
      <c r="E4079" s="102">
        <v>1.52</v>
      </c>
      <c r="F4079" s="102">
        <v>1.99</v>
      </c>
      <c r="G4079" s="102">
        <v>2.06</v>
      </c>
      <c r="H4079" s="102">
        <v>2.46</v>
      </c>
      <c r="I4079" s="102">
        <v>2.0099999999999998</v>
      </c>
      <c r="J4079" s="100" t="s">
        <v>352</v>
      </c>
      <c r="K4079" s="100" t="s">
        <v>346</v>
      </c>
      <c r="L4079" s="100" t="s">
        <v>353</v>
      </c>
    </row>
    <row r="4080" spans="1:12" hidden="1" x14ac:dyDescent="0.3">
      <c r="A4080" s="100" t="s">
        <v>6284</v>
      </c>
      <c r="B4080" s="97" t="s">
        <v>5142</v>
      </c>
      <c r="C4080" s="101" t="s">
        <v>360</v>
      </c>
      <c r="D4080" s="100" t="s">
        <v>342</v>
      </c>
      <c r="E4080" s="102">
        <v>1.53</v>
      </c>
      <c r="F4080" s="102">
        <v>1.78</v>
      </c>
      <c r="G4080" s="102">
        <v>1.88</v>
      </c>
      <c r="H4080" s="102">
        <v>2.2799999999999998</v>
      </c>
      <c r="I4080" s="102">
        <v>1.87</v>
      </c>
      <c r="J4080" s="100" t="s">
        <v>352</v>
      </c>
      <c r="K4080" s="100" t="s">
        <v>346</v>
      </c>
      <c r="L4080" s="100" t="s">
        <v>353</v>
      </c>
    </row>
    <row r="4081" spans="1:12" hidden="1" x14ac:dyDescent="0.3">
      <c r="A4081" s="100" t="s">
        <v>6285</v>
      </c>
      <c r="B4081" s="97" t="s">
        <v>715</v>
      </c>
      <c r="C4081" s="101" t="s">
        <v>686</v>
      </c>
      <c r="D4081" s="100" t="s">
        <v>342</v>
      </c>
      <c r="E4081" s="102" t="s">
        <v>343</v>
      </c>
      <c r="F4081" s="102" t="s">
        <v>343</v>
      </c>
      <c r="G4081" s="102" t="s">
        <v>343</v>
      </c>
      <c r="H4081" s="102" t="s">
        <v>344</v>
      </c>
      <c r="I4081" s="102" t="s">
        <v>343</v>
      </c>
      <c r="J4081" s="100" t="s">
        <v>345</v>
      </c>
      <c r="K4081" s="100" t="s">
        <v>346</v>
      </c>
      <c r="L4081" s="100" t="s">
        <v>347</v>
      </c>
    </row>
    <row r="4082" spans="1:12" hidden="1" x14ac:dyDescent="0.3">
      <c r="A4082" s="100" t="s">
        <v>6286</v>
      </c>
      <c r="B4082" s="97" t="s">
        <v>1265</v>
      </c>
      <c r="C4082" s="101" t="s">
        <v>384</v>
      </c>
      <c r="D4082" s="100" t="s">
        <v>342</v>
      </c>
      <c r="E4082" s="102" t="s">
        <v>432</v>
      </c>
      <c r="F4082" s="102" t="s">
        <v>344</v>
      </c>
      <c r="G4082" s="102" t="s">
        <v>344</v>
      </c>
      <c r="H4082" s="102" t="s">
        <v>344</v>
      </c>
      <c r="I4082" s="102" t="s">
        <v>344</v>
      </c>
      <c r="J4082" s="100" t="s">
        <v>345</v>
      </c>
      <c r="K4082" s="100" t="s">
        <v>346</v>
      </c>
      <c r="L4082" s="100" t="s">
        <v>347</v>
      </c>
    </row>
    <row r="4083" spans="1:12" hidden="1" x14ac:dyDescent="0.3">
      <c r="A4083" s="100" t="s">
        <v>6287</v>
      </c>
      <c r="B4083" s="97" t="s">
        <v>1338</v>
      </c>
      <c r="C4083" s="101" t="s">
        <v>523</v>
      </c>
      <c r="D4083" s="100" t="s">
        <v>351</v>
      </c>
      <c r="E4083" s="102">
        <v>1.35</v>
      </c>
      <c r="F4083" s="102">
        <v>1.75</v>
      </c>
      <c r="G4083" s="102">
        <v>1.82</v>
      </c>
      <c r="H4083" s="102">
        <v>2.1800000000000002</v>
      </c>
      <c r="I4083" s="102">
        <v>1.77</v>
      </c>
      <c r="J4083" s="100" t="s">
        <v>352</v>
      </c>
      <c r="K4083" s="100" t="s">
        <v>346</v>
      </c>
      <c r="L4083" s="100" t="s">
        <v>353</v>
      </c>
    </row>
    <row r="4084" spans="1:12" hidden="1" x14ac:dyDescent="0.3">
      <c r="A4084" s="100" t="s">
        <v>6288</v>
      </c>
      <c r="B4084" s="97" t="s">
        <v>2044</v>
      </c>
      <c r="C4084" s="101" t="s">
        <v>392</v>
      </c>
      <c r="D4084" s="100" t="s">
        <v>342</v>
      </c>
      <c r="E4084" s="102">
        <v>1.73</v>
      </c>
      <c r="F4084" s="102">
        <v>1.79</v>
      </c>
      <c r="G4084" s="102">
        <v>1.73</v>
      </c>
      <c r="H4084" s="102">
        <v>1.73</v>
      </c>
      <c r="I4084" s="102">
        <v>1.74</v>
      </c>
      <c r="J4084" s="100" t="s">
        <v>352</v>
      </c>
      <c r="K4084" s="100" t="s">
        <v>346</v>
      </c>
      <c r="L4084" s="100" t="s">
        <v>353</v>
      </c>
    </row>
    <row r="4085" spans="1:12" hidden="1" x14ac:dyDescent="0.3">
      <c r="A4085" s="100" t="s">
        <v>6289</v>
      </c>
      <c r="B4085" s="97" t="s">
        <v>449</v>
      </c>
      <c r="C4085" s="101" t="s">
        <v>473</v>
      </c>
      <c r="D4085" s="100" t="s">
        <v>351</v>
      </c>
      <c r="E4085" s="102" t="s">
        <v>343</v>
      </c>
      <c r="F4085" s="102" t="s">
        <v>344</v>
      </c>
      <c r="G4085" s="102" t="s">
        <v>343</v>
      </c>
      <c r="H4085" s="102" t="s">
        <v>344</v>
      </c>
      <c r="I4085" s="102" t="s">
        <v>343</v>
      </c>
      <c r="J4085" s="100" t="s">
        <v>345</v>
      </c>
      <c r="K4085" s="100" t="s">
        <v>346</v>
      </c>
      <c r="L4085" s="100" t="s">
        <v>347</v>
      </c>
    </row>
    <row r="4086" spans="1:12" hidden="1" x14ac:dyDescent="0.3">
      <c r="A4086" s="100" t="s">
        <v>6290</v>
      </c>
      <c r="B4086" s="97" t="s">
        <v>2897</v>
      </c>
      <c r="C4086" s="101" t="s">
        <v>953</v>
      </c>
      <c r="D4086" s="100" t="s">
        <v>351</v>
      </c>
      <c r="E4086" s="102">
        <v>1.48</v>
      </c>
      <c r="F4086" s="102">
        <v>1.82</v>
      </c>
      <c r="G4086" s="102">
        <v>1.84</v>
      </c>
      <c r="H4086" s="102">
        <v>2.39</v>
      </c>
      <c r="I4086" s="102">
        <v>1.88</v>
      </c>
      <c r="J4086" s="100" t="s">
        <v>352</v>
      </c>
      <c r="K4086" s="100" t="s">
        <v>346</v>
      </c>
      <c r="L4086" s="100" t="s">
        <v>353</v>
      </c>
    </row>
    <row r="4087" spans="1:12" hidden="1" x14ac:dyDescent="0.3">
      <c r="A4087" s="100" t="s">
        <v>6291</v>
      </c>
      <c r="B4087" s="97" t="s">
        <v>6292</v>
      </c>
      <c r="C4087" s="101" t="s">
        <v>460</v>
      </c>
      <c r="D4087" s="100" t="s">
        <v>351</v>
      </c>
      <c r="E4087" s="102">
        <v>1.49</v>
      </c>
      <c r="F4087" s="102">
        <v>1.75</v>
      </c>
      <c r="G4087" s="102">
        <v>1.7</v>
      </c>
      <c r="H4087" s="102">
        <v>2.3199999999999998</v>
      </c>
      <c r="I4087" s="102">
        <v>1.82</v>
      </c>
      <c r="J4087" s="100" t="s">
        <v>352</v>
      </c>
      <c r="K4087" s="100" t="s">
        <v>346</v>
      </c>
      <c r="L4087" s="100" t="s">
        <v>353</v>
      </c>
    </row>
    <row r="4088" spans="1:12" hidden="1" x14ac:dyDescent="0.3">
      <c r="A4088" s="100" t="s">
        <v>6293</v>
      </c>
      <c r="B4088" s="97" t="s">
        <v>568</v>
      </c>
      <c r="C4088" s="101" t="s">
        <v>350</v>
      </c>
      <c r="D4088" s="100" t="s">
        <v>342</v>
      </c>
      <c r="E4088" s="102" t="s">
        <v>343</v>
      </c>
      <c r="F4088" s="102" t="s">
        <v>343</v>
      </c>
      <c r="G4088" s="102" t="s">
        <v>343</v>
      </c>
      <c r="H4088" s="102" t="s">
        <v>344</v>
      </c>
      <c r="I4088" s="102" t="s">
        <v>343</v>
      </c>
      <c r="J4088" s="100" t="s">
        <v>345</v>
      </c>
      <c r="K4088" s="100" t="s">
        <v>346</v>
      </c>
      <c r="L4088" s="100" t="s">
        <v>347</v>
      </c>
    </row>
    <row r="4089" spans="1:12" hidden="1" x14ac:dyDescent="0.3">
      <c r="A4089" s="100" t="s">
        <v>6294</v>
      </c>
      <c r="B4089" s="97" t="s">
        <v>6295</v>
      </c>
      <c r="C4089" s="101" t="s">
        <v>384</v>
      </c>
      <c r="D4089" s="100" t="s">
        <v>363</v>
      </c>
      <c r="E4089" s="102" t="s">
        <v>364</v>
      </c>
      <c r="F4089" s="102" t="s">
        <v>364</v>
      </c>
      <c r="G4089" s="102" t="s">
        <v>364</v>
      </c>
      <c r="H4089" s="102" t="s">
        <v>364</v>
      </c>
      <c r="I4089" s="102" t="s">
        <v>364</v>
      </c>
      <c r="J4089" s="100" t="s">
        <v>345</v>
      </c>
      <c r="K4089" s="100" t="s">
        <v>346</v>
      </c>
      <c r="L4089" s="100" t="s">
        <v>347</v>
      </c>
    </row>
    <row r="4090" spans="1:12" hidden="1" x14ac:dyDescent="0.3">
      <c r="A4090" s="100" t="s">
        <v>6296</v>
      </c>
      <c r="B4090" s="97" t="s">
        <v>6297</v>
      </c>
      <c r="C4090" s="101" t="s">
        <v>384</v>
      </c>
      <c r="D4090" s="100" t="s">
        <v>351</v>
      </c>
      <c r="E4090" s="102" t="s">
        <v>343</v>
      </c>
      <c r="F4090" s="102" t="s">
        <v>343</v>
      </c>
      <c r="G4090" s="102" t="s">
        <v>432</v>
      </c>
      <c r="H4090" s="102" t="s">
        <v>344</v>
      </c>
      <c r="I4090" s="102" t="s">
        <v>344</v>
      </c>
      <c r="J4090" s="100" t="s">
        <v>345</v>
      </c>
      <c r="K4090" s="100" t="s">
        <v>346</v>
      </c>
      <c r="L4090" s="100" t="s">
        <v>347</v>
      </c>
    </row>
    <row r="4091" spans="1:12" hidden="1" x14ac:dyDescent="0.3">
      <c r="A4091" s="100" t="s">
        <v>6298</v>
      </c>
      <c r="B4091" s="97" t="s">
        <v>6299</v>
      </c>
      <c r="C4091" s="101" t="s">
        <v>384</v>
      </c>
      <c r="D4091" s="100" t="s">
        <v>342</v>
      </c>
      <c r="E4091" s="102" t="s">
        <v>432</v>
      </c>
      <c r="F4091" s="102" t="s">
        <v>344</v>
      </c>
      <c r="G4091" s="102" t="s">
        <v>344</v>
      </c>
      <c r="H4091" s="102" t="s">
        <v>344</v>
      </c>
      <c r="I4091" s="102" t="s">
        <v>344</v>
      </c>
      <c r="J4091" s="100" t="s">
        <v>345</v>
      </c>
      <c r="K4091" s="100" t="s">
        <v>346</v>
      </c>
      <c r="L4091" s="100" t="s">
        <v>347</v>
      </c>
    </row>
    <row r="4092" spans="1:12" hidden="1" x14ac:dyDescent="0.3">
      <c r="A4092" s="100" t="s">
        <v>6300</v>
      </c>
      <c r="B4092" s="97" t="s">
        <v>2997</v>
      </c>
      <c r="C4092" s="101" t="s">
        <v>493</v>
      </c>
      <c r="D4092" s="100" t="s">
        <v>351</v>
      </c>
      <c r="E4092" s="102">
        <v>1.48</v>
      </c>
      <c r="F4092" s="102">
        <v>1.82</v>
      </c>
      <c r="G4092" s="102">
        <v>1.84</v>
      </c>
      <c r="H4092" s="102">
        <v>2.39</v>
      </c>
      <c r="I4092" s="102">
        <v>1.88</v>
      </c>
      <c r="J4092" s="100" t="s">
        <v>352</v>
      </c>
      <c r="K4092" s="100" t="s">
        <v>346</v>
      </c>
      <c r="L4092" s="100" t="s">
        <v>353</v>
      </c>
    </row>
    <row r="4093" spans="1:12" hidden="1" x14ac:dyDescent="0.3">
      <c r="A4093" s="100" t="s">
        <v>6301</v>
      </c>
      <c r="B4093" s="97" t="s">
        <v>6302</v>
      </c>
      <c r="C4093" s="101" t="s">
        <v>384</v>
      </c>
      <c r="D4093" s="100" t="s">
        <v>342</v>
      </c>
      <c r="E4093" s="102" t="s">
        <v>344</v>
      </c>
      <c r="F4093" s="102" t="s">
        <v>344</v>
      </c>
      <c r="G4093" s="102" t="s">
        <v>344</v>
      </c>
      <c r="H4093" s="102" t="s">
        <v>344</v>
      </c>
      <c r="I4093" s="102" t="s">
        <v>344</v>
      </c>
      <c r="J4093" s="100" t="s">
        <v>345</v>
      </c>
      <c r="K4093" s="100" t="s">
        <v>346</v>
      </c>
      <c r="L4093" s="100" t="s">
        <v>347</v>
      </c>
    </row>
    <row r="4094" spans="1:12" hidden="1" x14ac:dyDescent="0.3">
      <c r="A4094" s="100" t="s">
        <v>6303</v>
      </c>
      <c r="B4094" s="97" t="s">
        <v>5091</v>
      </c>
      <c r="C4094" s="101" t="s">
        <v>381</v>
      </c>
      <c r="D4094" s="100" t="s">
        <v>351</v>
      </c>
      <c r="E4094" s="102" t="s">
        <v>364</v>
      </c>
      <c r="F4094" s="102" t="s">
        <v>364</v>
      </c>
      <c r="G4094" s="102" t="s">
        <v>364</v>
      </c>
      <c r="H4094" s="102" t="s">
        <v>364</v>
      </c>
      <c r="I4094" s="102" t="s">
        <v>364</v>
      </c>
      <c r="J4094" s="100" t="s">
        <v>345</v>
      </c>
      <c r="K4094" s="100" t="s">
        <v>346</v>
      </c>
      <c r="L4094" s="100" t="s">
        <v>347</v>
      </c>
    </row>
    <row r="4095" spans="1:12" hidden="1" x14ac:dyDescent="0.3">
      <c r="A4095" s="100" t="s">
        <v>6304</v>
      </c>
      <c r="B4095" s="97" t="s">
        <v>6305</v>
      </c>
      <c r="C4095" s="101" t="s">
        <v>356</v>
      </c>
      <c r="D4095" s="100" t="s">
        <v>351</v>
      </c>
      <c r="E4095" s="102">
        <v>1.53</v>
      </c>
      <c r="F4095" s="102">
        <v>1.99</v>
      </c>
      <c r="G4095" s="102">
        <v>2.16</v>
      </c>
      <c r="H4095" s="102">
        <v>2.34</v>
      </c>
      <c r="I4095" s="102">
        <v>2.0099999999999998</v>
      </c>
      <c r="J4095" s="100" t="s">
        <v>352</v>
      </c>
      <c r="K4095" s="100" t="s">
        <v>346</v>
      </c>
      <c r="L4095" s="100" t="s">
        <v>353</v>
      </c>
    </row>
    <row r="4096" spans="1:12" hidden="1" x14ac:dyDescent="0.3">
      <c r="A4096" s="100" t="s">
        <v>6306</v>
      </c>
      <c r="B4096" s="97" t="s">
        <v>634</v>
      </c>
      <c r="C4096" s="101" t="s">
        <v>528</v>
      </c>
      <c r="D4096" s="100" t="s">
        <v>342</v>
      </c>
      <c r="E4096" s="102" t="s">
        <v>344</v>
      </c>
      <c r="F4096" s="102" t="s">
        <v>343</v>
      </c>
      <c r="G4096" s="102" t="s">
        <v>343</v>
      </c>
      <c r="H4096" s="102" t="s">
        <v>344</v>
      </c>
      <c r="I4096" s="102" t="s">
        <v>343</v>
      </c>
      <c r="J4096" s="100" t="s">
        <v>345</v>
      </c>
      <c r="K4096" s="100" t="s">
        <v>346</v>
      </c>
      <c r="L4096" s="100" t="s">
        <v>347</v>
      </c>
    </row>
    <row r="4097" spans="1:12" hidden="1" x14ac:dyDescent="0.3">
      <c r="A4097" s="100" t="s">
        <v>6307</v>
      </c>
      <c r="B4097" s="97" t="s">
        <v>2686</v>
      </c>
      <c r="C4097" s="101" t="s">
        <v>552</v>
      </c>
      <c r="D4097" s="100" t="s">
        <v>351</v>
      </c>
      <c r="E4097" s="102">
        <v>1.43</v>
      </c>
      <c r="F4097" s="102">
        <v>1.92</v>
      </c>
      <c r="G4097" s="102">
        <v>1.99</v>
      </c>
      <c r="H4097" s="102">
        <v>2.42</v>
      </c>
      <c r="I4097" s="102">
        <v>1.94</v>
      </c>
      <c r="J4097" s="100" t="s">
        <v>352</v>
      </c>
      <c r="K4097" s="100" t="s">
        <v>346</v>
      </c>
      <c r="L4097" s="100" t="s">
        <v>353</v>
      </c>
    </row>
    <row r="4098" spans="1:12" hidden="1" x14ac:dyDescent="0.3">
      <c r="A4098" s="100" t="s">
        <v>6308</v>
      </c>
      <c r="B4098" s="97" t="s">
        <v>1072</v>
      </c>
      <c r="C4098" s="101" t="s">
        <v>392</v>
      </c>
      <c r="D4098" s="100" t="s">
        <v>351</v>
      </c>
      <c r="E4098" s="102" t="s">
        <v>393</v>
      </c>
      <c r="F4098" s="102" t="s">
        <v>393</v>
      </c>
      <c r="G4098" s="102" t="s">
        <v>393</v>
      </c>
      <c r="H4098" s="102" t="s">
        <v>393</v>
      </c>
      <c r="I4098" s="102" t="s">
        <v>393</v>
      </c>
      <c r="J4098" s="100" t="s">
        <v>345</v>
      </c>
      <c r="K4098" s="100" t="s">
        <v>346</v>
      </c>
      <c r="L4098" s="100" t="s">
        <v>347</v>
      </c>
    </row>
    <row r="4099" spans="1:12" hidden="1" x14ac:dyDescent="0.3">
      <c r="A4099" s="100" t="s">
        <v>6309</v>
      </c>
      <c r="B4099" s="97" t="s">
        <v>1142</v>
      </c>
      <c r="C4099" s="101" t="s">
        <v>384</v>
      </c>
      <c r="D4099" s="100" t="s">
        <v>351</v>
      </c>
      <c r="E4099" s="102" t="s">
        <v>344</v>
      </c>
      <c r="F4099" s="102" t="s">
        <v>344</v>
      </c>
      <c r="G4099" s="102" t="s">
        <v>344</v>
      </c>
      <c r="H4099" s="102" t="s">
        <v>344</v>
      </c>
      <c r="I4099" s="102" t="s">
        <v>344</v>
      </c>
      <c r="J4099" s="100" t="s">
        <v>345</v>
      </c>
      <c r="K4099" s="100" t="s">
        <v>346</v>
      </c>
      <c r="L4099" s="100" t="s">
        <v>347</v>
      </c>
    </row>
    <row r="4100" spans="1:12" hidden="1" x14ac:dyDescent="0.3">
      <c r="A4100" s="100" t="s">
        <v>6310</v>
      </c>
      <c r="B4100" s="97" t="s">
        <v>6311</v>
      </c>
      <c r="C4100" s="101" t="s">
        <v>644</v>
      </c>
      <c r="D4100" s="100" t="s">
        <v>351</v>
      </c>
      <c r="E4100" s="102" t="s">
        <v>393</v>
      </c>
      <c r="F4100" s="102" t="s">
        <v>393</v>
      </c>
      <c r="G4100" s="102" t="s">
        <v>393</v>
      </c>
      <c r="H4100" s="102" t="s">
        <v>393</v>
      </c>
      <c r="I4100" s="102" t="s">
        <v>393</v>
      </c>
      <c r="J4100" s="100" t="s">
        <v>345</v>
      </c>
      <c r="K4100" s="100" t="s">
        <v>346</v>
      </c>
      <c r="L4100" s="100" t="s">
        <v>347</v>
      </c>
    </row>
    <row r="4101" spans="1:12" hidden="1" x14ac:dyDescent="0.3">
      <c r="A4101" s="100" t="s">
        <v>6312</v>
      </c>
      <c r="B4101" s="97" t="s">
        <v>6313</v>
      </c>
      <c r="C4101" s="101" t="s">
        <v>356</v>
      </c>
      <c r="D4101" s="100" t="s">
        <v>351</v>
      </c>
      <c r="E4101" s="102" t="s">
        <v>364</v>
      </c>
      <c r="F4101" s="102" t="s">
        <v>364</v>
      </c>
      <c r="G4101" s="102" t="s">
        <v>364</v>
      </c>
      <c r="H4101" s="102" t="s">
        <v>364</v>
      </c>
      <c r="I4101" s="102" t="s">
        <v>364</v>
      </c>
      <c r="J4101" s="100" t="s">
        <v>345</v>
      </c>
      <c r="K4101" s="100" t="s">
        <v>346</v>
      </c>
      <c r="L4101" s="100" t="s">
        <v>347</v>
      </c>
    </row>
    <row r="4102" spans="1:12" hidden="1" x14ac:dyDescent="0.3">
      <c r="A4102" s="100" t="s">
        <v>6314</v>
      </c>
      <c r="B4102" s="97" t="s">
        <v>896</v>
      </c>
      <c r="C4102" s="101" t="s">
        <v>384</v>
      </c>
      <c r="D4102" s="100" t="s">
        <v>351</v>
      </c>
      <c r="E4102" s="102" t="s">
        <v>344</v>
      </c>
      <c r="F4102" s="102" t="s">
        <v>343</v>
      </c>
      <c r="G4102" s="102" t="s">
        <v>343</v>
      </c>
      <c r="H4102" s="102" t="s">
        <v>344</v>
      </c>
      <c r="I4102" s="102" t="s">
        <v>343</v>
      </c>
      <c r="J4102" s="100" t="s">
        <v>345</v>
      </c>
      <c r="K4102" s="100" t="s">
        <v>346</v>
      </c>
      <c r="L4102" s="100" t="s">
        <v>347</v>
      </c>
    </row>
    <row r="4103" spans="1:12" hidden="1" x14ac:dyDescent="0.3">
      <c r="A4103" s="100" t="s">
        <v>6315</v>
      </c>
      <c r="B4103" s="97" t="s">
        <v>414</v>
      </c>
      <c r="C4103" s="101" t="s">
        <v>325</v>
      </c>
      <c r="D4103" s="100" t="s">
        <v>351</v>
      </c>
      <c r="E4103" s="102">
        <v>1.48</v>
      </c>
      <c r="F4103" s="102">
        <v>1.82</v>
      </c>
      <c r="G4103" s="102">
        <v>1.84</v>
      </c>
      <c r="H4103" s="102">
        <v>2.39</v>
      </c>
      <c r="I4103" s="102">
        <v>1.88</v>
      </c>
      <c r="J4103" s="100" t="s">
        <v>352</v>
      </c>
      <c r="K4103" s="100" t="s">
        <v>346</v>
      </c>
      <c r="L4103" s="100" t="s">
        <v>353</v>
      </c>
    </row>
    <row r="4104" spans="1:12" hidden="1" x14ac:dyDescent="0.3">
      <c r="A4104" s="100" t="s">
        <v>6316</v>
      </c>
      <c r="B4104" s="97" t="s">
        <v>445</v>
      </c>
      <c r="C4104" s="101" t="s">
        <v>713</v>
      </c>
      <c r="D4104" s="100" t="s">
        <v>351</v>
      </c>
      <c r="E4104" s="102">
        <v>1.48</v>
      </c>
      <c r="F4104" s="102">
        <v>1.82</v>
      </c>
      <c r="G4104" s="102">
        <v>1.84</v>
      </c>
      <c r="H4104" s="102">
        <v>2.39</v>
      </c>
      <c r="I4104" s="102">
        <v>1.88</v>
      </c>
      <c r="J4104" s="100" t="s">
        <v>352</v>
      </c>
      <c r="K4104" s="100" t="s">
        <v>346</v>
      </c>
      <c r="L4104" s="100" t="s">
        <v>353</v>
      </c>
    </row>
    <row r="4105" spans="1:12" hidden="1" x14ac:dyDescent="0.3">
      <c r="A4105" s="100" t="s">
        <v>6317</v>
      </c>
      <c r="B4105" s="97" t="s">
        <v>442</v>
      </c>
      <c r="C4105" s="101" t="s">
        <v>703</v>
      </c>
      <c r="D4105" s="100" t="s">
        <v>351</v>
      </c>
      <c r="E4105" s="102" t="s">
        <v>344</v>
      </c>
      <c r="F4105" s="102" t="s">
        <v>343</v>
      </c>
      <c r="G4105" s="102" t="s">
        <v>343</v>
      </c>
      <c r="H4105" s="102" t="s">
        <v>344</v>
      </c>
      <c r="I4105" s="102" t="s">
        <v>343</v>
      </c>
      <c r="J4105" s="100" t="s">
        <v>345</v>
      </c>
      <c r="K4105" s="100" t="s">
        <v>346</v>
      </c>
      <c r="L4105" s="100" t="s">
        <v>347</v>
      </c>
    </row>
    <row r="4106" spans="1:12" hidden="1" x14ac:dyDescent="0.3">
      <c r="A4106" s="100" t="s">
        <v>6318</v>
      </c>
      <c r="B4106" s="97" t="s">
        <v>733</v>
      </c>
      <c r="C4106" s="101" t="s">
        <v>405</v>
      </c>
      <c r="D4106" s="100" t="s">
        <v>351</v>
      </c>
      <c r="E4106" s="102" t="s">
        <v>344</v>
      </c>
      <c r="F4106" s="102" t="s">
        <v>343</v>
      </c>
      <c r="G4106" s="102" t="s">
        <v>343</v>
      </c>
      <c r="H4106" s="102" t="s">
        <v>344</v>
      </c>
      <c r="I4106" s="102" t="s">
        <v>343</v>
      </c>
      <c r="J4106" s="100" t="s">
        <v>345</v>
      </c>
      <c r="K4106" s="100" t="s">
        <v>346</v>
      </c>
      <c r="L4106" s="100" t="s">
        <v>347</v>
      </c>
    </row>
    <row r="4107" spans="1:12" hidden="1" x14ac:dyDescent="0.3">
      <c r="A4107" s="100" t="s">
        <v>6319</v>
      </c>
      <c r="B4107" s="97" t="s">
        <v>522</v>
      </c>
      <c r="C4107" s="101" t="s">
        <v>341</v>
      </c>
      <c r="D4107" s="100" t="s">
        <v>342</v>
      </c>
      <c r="E4107" s="102" t="s">
        <v>343</v>
      </c>
      <c r="F4107" s="102" t="s">
        <v>343</v>
      </c>
      <c r="G4107" s="102" t="s">
        <v>343</v>
      </c>
      <c r="H4107" s="102" t="s">
        <v>344</v>
      </c>
      <c r="I4107" s="102" t="s">
        <v>343</v>
      </c>
      <c r="J4107" s="100" t="s">
        <v>345</v>
      </c>
      <c r="K4107" s="100" t="s">
        <v>346</v>
      </c>
      <c r="L4107" s="100" t="s">
        <v>347</v>
      </c>
    </row>
    <row r="4108" spans="1:12" hidden="1" x14ac:dyDescent="0.3">
      <c r="A4108" s="100" t="s">
        <v>6320</v>
      </c>
      <c r="B4108" s="97" t="s">
        <v>2499</v>
      </c>
      <c r="C4108" s="101" t="s">
        <v>514</v>
      </c>
      <c r="D4108" s="100" t="s">
        <v>351</v>
      </c>
      <c r="E4108" s="102" t="s">
        <v>343</v>
      </c>
      <c r="F4108" s="102" t="s">
        <v>343</v>
      </c>
      <c r="G4108" s="102" t="s">
        <v>343</v>
      </c>
      <c r="H4108" s="102" t="s">
        <v>344</v>
      </c>
      <c r="I4108" s="102" t="s">
        <v>343</v>
      </c>
      <c r="J4108" s="100" t="s">
        <v>345</v>
      </c>
      <c r="K4108" s="100" t="s">
        <v>346</v>
      </c>
      <c r="L4108" s="100" t="s">
        <v>347</v>
      </c>
    </row>
    <row r="4109" spans="1:12" hidden="1" x14ac:dyDescent="0.3">
      <c r="A4109" s="100" t="s">
        <v>6321</v>
      </c>
      <c r="B4109" s="97" t="s">
        <v>2822</v>
      </c>
      <c r="C4109" s="101" t="s">
        <v>378</v>
      </c>
      <c r="D4109" s="100" t="s">
        <v>351</v>
      </c>
      <c r="E4109" s="102">
        <v>1.66</v>
      </c>
      <c r="F4109" s="102">
        <v>1.88</v>
      </c>
      <c r="G4109" s="102">
        <v>1.98</v>
      </c>
      <c r="H4109" s="102">
        <v>2.33</v>
      </c>
      <c r="I4109" s="102">
        <v>1.96</v>
      </c>
      <c r="J4109" s="100" t="s">
        <v>352</v>
      </c>
      <c r="K4109" s="100" t="s">
        <v>346</v>
      </c>
      <c r="L4109" s="100" t="s">
        <v>353</v>
      </c>
    </row>
    <row r="4110" spans="1:12" hidden="1" x14ac:dyDescent="0.3">
      <c r="A4110" s="100" t="s">
        <v>6322</v>
      </c>
      <c r="B4110" s="97" t="s">
        <v>1363</v>
      </c>
      <c r="C4110" s="101" t="s">
        <v>460</v>
      </c>
      <c r="D4110" s="100" t="s">
        <v>351</v>
      </c>
      <c r="E4110" s="102">
        <v>1.51</v>
      </c>
      <c r="F4110" s="102">
        <v>1.82</v>
      </c>
      <c r="G4110" s="102">
        <v>2.14</v>
      </c>
      <c r="H4110" s="102">
        <v>2.31</v>
      </c>
      <c r="I4110" s="102">
        <v>1.95</v>
      </c>
      <c r="J4110" s="100" t="s">
        <v>352</v>
      </c>
      <c r="K4110" s="100" t="s">
        <v>346</v>
      </c>
      <c r="L4110" s="100" t="s">
        <v>353</v>
      </c>
    </row>
    <row r="4111" spans="1:12" hidden="1" x14ac:dyDescent="0.3">
      <c r="A4111" s="100" t="s">
        <v>6323</v>
      </c>
      <c r="B4111" s="97" t="s">
        <v>6324</v>
      </c>
      <c r="C4111" s="101" t="s">
        <v>356</v>
      </c>
      <c r="D4111" s="100" t="s">
        <v>351</v>
      </c>
      <c r="E4111" s="102">
        <v>1.89</v>
      </c>
      <c r="F4111" s="102">
        <v>2.0699999999999998</v>
      </c>
      <c r="G4111" s="102">
        <v>2.16</v>
      </c>
      <c r="H4111" s="102">
        <v>2.3199999999999998</v>
      </c>
      <c r="I4111" s="102">
        <v>2.11</v>
      </c>
      <c r="J4111" s="100" t="s">
        <v>352</v>
      </c>
      <c r="K4111" s="100" t="s">
        <v>346</v>
      </c>
      <c r="L4111" s="100" t="s">
        <v>353</v>
      </c>
    </row>
    <row r="4112" spans="1:12" hidden="1" x14ac:dyDescent="0.3">
      <c r="A4112" s="100" t="s">
        <v>6325</v>
      </c>
      <c r="B4112" s="97" t="s">
        <v>6326</v>
      </c>
      <c r="C4112" s="101" t="s">
        <v>381</v>
      </c>
      <c r="D4112" s="100" t="s">
        <v>351</v>
      </c>
      <c r="E4112" s="102" t="s">
        <v>364</v>
      </c>
      <c r="F4112" s="102" t="s">
        <v>364</v>
      </c>
      <c r="G4112" s="102" t="s">
        <v>364</v>
      </c>
      <c r="H4112" s="102" t="s">
        <v>364</v>
      </c>
      <c r="I4112" s="102" t="s">
        <v>364</v>
      </c>
      <c r="J4112" s="100" t="s">
        <v>345</v>
      </c>
      <c r="K4112" s="100" t="s">
        <v>346</v>
      </c>
      <c r="L4112" s="100" t="s">
        <v>347</v>
      </c>
    </row>
    <row r="4113" spans="1:12" hidden="1" x14ac:dyDescent="0.3">
      <c r="A4113" s="100" t="s">
        <v>6327</v>
      </c>
      <c r="B4113" s="97" t="s">
        <v>6328</v>
      </c>
      <c r="C4113" s="101" t="s">
        <v>384</v>
      </c>
      <c r="D4113" s="100" t="s">
        <v>351</v>
      </c>
      <c r="E4113" s="102" t="s">
        <v>343</v>
      </c>
      <c r="F4113" s="102" t="s">
        <v>344</v>
      </c>
      <c r="G4113" s="102" t="s">
        <v>344</v>
      </c>
      <c r="H4113" s="102" t="s">
        <v>344</v>
      </c>
      <c r="I4113" s="102" t="s">
        <v>343</v>
      </c>
      <c r="J4113" s="100" t="s">
        <v>345</v>
      </c>
      <c r="K4113" s="100" t="s">
        <v>346</v>
      </c>
      <c r="L4113" s="100" t="s">
        <v>347</v>
      </c>
    </row>
    <row r="4114" spans="1:12" hidden="1" x14ac:dyDescent="0.3">
      <c r="A4114" s="100" t="s">
        <v>6329</v>
      </c>
      <c r="B4114" s="97" t="s">
        <v>690</v>
      </c>
      <c r="C4114" s="101" t="s">
        <v>736</v>
      </c>
      <c r="D4114" s="100" t="s">
        <v>342</v>
      </c>
      <c r="E4114" s="102">
        <v>1.48</v>
      </c>
      <c r="F4114" s="102">
        <v>1.82</v>
      </c>
      <c r="G4114" s="102">
        <v>1.84</v>
      </c>
      <c r="H4114" s="102">
        <v>2.39</v>
      </c>
      <c r="I4114" s="102">
        <v>1.88</v>
      </c>
      <c r="J4114" s="100" t="s">
        <v>352</v>
      </c>
      <c r="K4114" s="100" t="s">
        <v>346</v>
      </c>
      <c r="L4114" s="100" t="s">
        <v>353</v>
      </c>
    </row>
    <row r="4115" spans="1:12" hidden="1" x14ac:dyDescent="0.3">
      <c r="A4115" s="100" t="s">
        <v>6330</v>
      </c>
      <c r="B4115" s="97" t="s">
        <v>6331</v>
      </c>
      <c r="C4115" s="101" t="s">
        <v>514</v>
      </c>
      <c r="D4115" s="100" t="s">
        <v>351</v>
      </c>
      <c r="E4115" s="102">
        <v>2.5609999999999999</v>
      </c>
      <c r="F4115" s="102">
        <v>2.4079999999999999</v>
      </c>
      <c r="G4115" s="102">
        <v>2.5169999999999999</v>
      </c>
      <c r="H4115" s="102">
        <v>2.08</v>
      </c>
      <c r="I4115" s="102">
        <v>2.3919999999999999</v>
      </c>
      <c r="J4115" s="100" t="s">
        <v>477</v>
      </c>
      <c r="K4115" s="100" t="s">
        <v>346</v>
      </c>
      <c r="L4115" s="100" t="s">
        <v>353</v>
      </c>
    </row>
    <row r="4116" spans="1:12" hidden="1" x14ac:dyDescent="0.3">
      <c r="A4116" s="100" t="s">
        <v>6332</v>
      </c>
      <c r="B4116" s="97" t="s">
        <v>969</v>
      </c>
      <c r="C4116" s="101" t="s">
        <v>443</v>
      </c>
      <c r="D4116" s="100" t="s">
        <v>351</v>
      </c>
      <c r="E4116" s="102">
        <v>2.1429999999999998</v>
      </c>
      <c r="F4116" s="102" t="s">
        <v>432</v>
      </c>
      <c r="G4116" s="102">
        <v>1.83</v>
      </c>
      <c r="H4116" s="102">
        <v>2.1800000000000002</v>
      </c>
      <c r="I4116" s="102">
        <v>2.2879999999999998</v>
      </c>
      <c r="J4116" s="100" t="s">
        <v>435</v>
      </c>
      <c r="K4116" s="100" t="s">
        <v>346</v>
      </c>
      <c r="L4116" s="100" t="s">
        <v>353</v>
      </c>
    </row>
    <row r="4117" spans="1:12" hidden="1" x14ac:dyDescent="0.3">
      <c r="A4117" s="100" t="s">
        <v>6333</v>
      </c>
      <c r="B4117" s="97" t="s">
        <v>6334</v>
      </c>
      <c r="C4117" s="101" t="s">
        <v>368</v>
      </c>
      <c r="D4117" s="100" t="s">
        <v>363</v>
      </c>
      <c r="E4117" s="102" t="s">
        <v>364</v>
      </c>
      <c r="F4117" s="102" t="s">
        <v>364</v>
      </c>
      <c r="G4117" s="102" t="s">
        <v>364</v>
      </c>
      <c r="H4117" s="102" t="s">
        <v>364</v>
      </c>
      <c r="I4117" s="102" t="s">
        <v>364</v>
      </c>
      <c r="J4117" s="100" t="s">
        <v>345</v>
      </c>
      <c r="K4117" s="100" t="s">
        <v>346</v>
      </c>
      <c r="L4117" s="100" t="s">
        <v>347</v>
      </c>
    </row>
    <row r="4118" spans="1:12" hidden="1" x14ac:dyDescent="0.3">
      <c r="A4118" s="100" t="s">
        <v>6335</v>
      </c>
      <c r="B4118" s="97" t="s">
        <v>861</v>
      </c>
      <c r="C4118" s="101" t="s">
        <v>418</v>
      </c>
      <c r="D4118" s="100" t="s">
        <v>351</v>
      </c>
      <c r="E4118" s="102">
        <v>1.55</v>
      </c>
      <c r="F4118" s="102">
        <v>1.85</v>
      </c>
      <c r="G4118" s="102">
        <v>2.12</v>
      </c>
      <c r="H4118" s="102">
        <v>2.19</v>
      </c>
      <c r="I4118" s="102">
        <v>1.92</v>
      </c>
      <c r="J4118" s="100" t="s">
        <v>352</v>
      </c>
      <c r="K4118" s="100" t="s">
        <v>346</v>
      </c>
      <c r="L4118" s="100" t="s">
        <v>353</v>
      </c>
    </row>
    <row r="4119" spans="1:12" hidden="1" x14ac:dyDescent="0.3">
      <c r="A4119" s="100" t="s">
        <v>6336</v>
      </c>
      <c r="B4119" s="97" t="s">
        <v>1172</v>
      </c>
      <c r="C4119" s="101" t="s">
        <v>371</v>
      </c>
      <c r="D4119" s="100" t="s">
        <v>351</v>
      </c>
      <c r="E4119" s="102">
        <v>1.5</v>
      </c>
      <c r="F4119" s="102">
        <v>1.76</v>
      </c>
      <c r="G4119" s="102">
        <v>1.86</v>
      </c>
      <c r="H4119" s="102">
        <v>2.16</v>
      </c>
      <c r="I4119" s="102">
        <v>1.82</v>
      </c>
      <c r="J4119" s="100" t="s">
        <v>352</v>
      </c>
      <c r="K4119" s="100" t="s">
        <v>346</v>
      </c>
      <c r="L4119" s="100" t="s">
        <v>353</v>
      </c>
    </row>
    <row r="4120" spans="1:12" hidden="1" x14ac:dyDescent="0.3">
      <c r="A4120" s="100" t="s">
        <v>6337</v>
      </c>
      <c r="B4120" s="97" t="s">
        <v>417</v>
      </c>
      <c r="C4120" s="101" t="s">
        <v>425</v>
      </c>
      <c r="D4120" s="100" t="s">
        <v>342</v>
      </c>
      <c r="E4120" s="102">
        <v>1.46</v>
      </c>
      <c r="F4120" s="102">
        <v>1.67</v>
      </c>
      <c r="G4120" s="102">
        <v>2.0499999999999998</v>
      </c>
      <c r="H4120" s="102">
        <v>2.15</v>
      </c>
      <c r="I4120" s="102">
        <v>1.83</v>
      </c>
      <c r="J4120" s="100" t="s">
        <v>352</v>
      </c>
      <c r="K4120" s="100" t="s">
        <v>346</v>
      </c>
      <c r="L4120" s="100" t="s">
        <v>353</v>
      </c>
    </row>
    <row r="4121" spans="1:12" hidden="1" x14ac:dyDescent="0.3">
      <c r="A4121" s="100" t="s">
        <v>6338</v>
      </c>
      <c r="B4121" s="97" t="s">
        <v>359</v>
      </c>
      <c r="C4121" s="101" t="s">
        <v>1552</v>
      </c>
      <c r="D4121" s="100" t="s">
        <v>351</v>
      </c>
      <c r="E4121" s="102">
        <v>1.53</v>
      </c>
      <c r="F4121" s="102">
        <v>1.69</v>
      </c>
      <c r="G4121" s="102">
        <v>1.84</v>
      </c>
      <c r="H4121" s="102">
        <v>2.3199999999999998</v>
      </c>
      <c r="I4121" s="102">
        <v>1.85</v>
      </c>
      <c r="J4121" s="100" t="s">
        <v>352</v>
      </c>
      <c r="K4121" s="100" t="s">
        <v>346</v>
      </c>
      <c r="L4121" s="100" t="s">
        <v>353</v>
      </c>
    </row>
    <row r="4122" spans="1:12" hidden="1" x14ac:dyDescent="0.3">
      <c r="A4122" s="100" t="s">
        <v>6339</v>
      </c>
      <c r="B4122" s="97" t="s">
        <v>395</v>
      </c>
      <c r="C4122" s="101" t="s">
        <v>466</v>
      </c>
      <c r="D4122" s="100" t="s">
        <v>351</v>
      </c>
      <c r="E4122" s="102" t="s">
        <v>344</v>
      </c>
      <c r="F4122" s="102" t="s">
        <v>343</v>
      </c>
      <c r="G4122" s="102" t="s">
        <v>343</v>
      </c>
      <c r="H4122" s="102" t="s">
        <v>344</v>
      </c>
      <c r="I4122" s="102" t="s">
        <v>343</v>
      </c>
      <c r="J4122" s="100" t="s">
        <v>345</v>
      </c>
      <c r="K4122" s="100" t="s">
        <v>346</v>
      </c>
      <c r="L4122" s="100" t="s">
        <v>347</v>
      </c>
    </row>
    <row r="4123" spans="1:12" hidden="1" x14ac:dyDescent="0.3">
      <c r="A4123" s="100" t="s">
        <v>6340</v>
      </c>
      <c r="B4123" s="97" t="s">
        <v>2033</v>
      </c>
      <c r="C4123" s="101" t="s">
        <v>384</v>
      </c>
      <c r="D4123" s="100" t="s">
        <v>342</v>
      </c>
      <c r="E4123" s="102" t="s">
        <v>343</v>
      </c>
      <c r="F4123" s="102" t="s">
        <v>343</v>
      </c>
      <c r="G4123" s="102" t="s">
        <v>344</v>
      </c>
      <c r="H4123" s="102" t="s">
        <v>344</v>
      </c>
      <c r="I4123" s="102" t="s">
        <v>343</v>
      </c>
      <c r="J4123" s="100" t="s">
        <v>345</v>
      </c>
      <c r="K4123" s="100" t="s">
        <v>346</v>
      </c>
      <c r="L4123" s="100" t="s">
        <v>347</v>
      </c>
    </row>
    <row r="4124" spans="1:12" hidden="1" x14ac:dyDescent="0.3">
      <c r="A4124" s="100" t="s">
        <v>6341</v>
      </c>
      <c r="B4124" s="97" t="s">
        <v>2778</v>
      </c>
      <c r="C4124" s="101" t="s">
        <v>670</v>
      </c>
      <c r="D4124" s="100" t="s">
        <v>351</v>
      </c>
      <c r="E4124" s="102">
        <v>1.48</v>
      </c>
      <c r="F4124" s="102">
        <v>1.82</v>
      </c>
      <c r="G4124" s="102">
        <v>1.84</v>
      </c>
      <c r="H4124" s="102">
        <v>2.39</v>
      </c>
      <c r="I4124" s="102">
        <v>1.88</v>
      </c>
      <c r="J4124" s="100" t="s">
        <v>352</v>
      </c>
      <c r="K4124" s="100" t="s">
        <v>346</v>
      </c>
      <c r="L4124" s="100" t="s">
        <v>353</v>
      </c>
    </row>
    <row r="4125" spans="1:12" hidden="1" x14ac:dyDescent="0.3">
      <c r="A4125" s="100" t="s">
        <v>6342</v>
      </c>
      <c r="B4125" s="97" t="s">
        <v>1172</v>
      </c>
      <c r="C4125" s="101" t="s">
        <v>360</v>
      </c>
      <c r="D4125" s="100" t="s">
        <v>351</v>
      </c>
      <c r="E4125" s="102">
        <v>1.48</v>
      </c>
      <c r="F4125" s="102">
        <v>1.88</v>
      </c>
      <c r="G4125" s="102">
        <v>1.84</v>
      </c>
      <c r="H4125" s="102">
        <v>2.16</v>
      </c>
      <c r="I4125" s="102">
        <v>1.84</v>
      </c>
      <c r="J4125" s="100" t="s">
        <v>352</v>
      </c>
      <c r="K4125" s="100" t="s">
        <v>346</v>
      </c>
      <c r="L4125" s="100" t="s">
        <v>353</v>
      </c>
    </row>
    <row r="4126" spans="1:12" hidden="1" x14ac:dyDescent="0.3">
      <c r="A4126" s="100" t="s">
        <v>6343</v>
      </c>
      <c r="B4126" s="97" t="s">
        <v>679</v>
      </c>
      <c r="C4126" s="101" t="s">
        <v>325</v>
      </c>
      <c r="D4126" s="100" t="s">
        <v>351</v>
      </c>
      <c r="E4126" s="102" t="s">
        <v>393</v>
      </c>
      <c r="F4126" s="102" t="s">
        <v>393</v>
      </c>
      <c r="G4126" s="102" t="s">
        <v>393</v>
      </c>
      <c r="H4126" s="102" t="s">
        <v>393</v>
      </c>
      <c r="I4126" s="102" t="s">
        <v>393</v>
      </c>
      <c r="J4126" s="100" t="s">
        <v>345</v>
      </c>
      <c r="K4126" s="100" t="s">
        <v>346</v>
      </c>
      <c r="L4126" s="100" t="s">
        <v>347</v>
      </c>
    </row>
    <row r="4127" spans="1:12" hidden="1" x14ac:dyDescent="0.3">
      <c r="A4127" s="100" t="s">
        <v>6344</v>
      </c>
      <c r="B4127" s="97" t="s">
        <v>2501</v>
      </c>
      <c r="C4127" s="101" t="s">
        <v>849</v>
      </c>
      <c r="D4127" s="100" t="s">
        <v>351</v>
      </c>
      <c r="E4127" s="102" t="s">
        <v>393</v>
      </c>
      <c r="F4127" s="102" t="s">
        <v>393</v>
      </c>
      <c r="G4127" s="102" t="s">
        <v>393</v>
      </c>
      <c r="H4127" s="102" t="s">
        <v>393</v>
      </c>
      <c r="I4127" s="102" t="s">
        <v>393</v>
      </c>
      <c r="J4127" s="100" t="s">
        <v>345</v>
      </c>
      <c r="K4127" s="100" t="s">
        <v>346</v>
      </c>
      <c r="L4127" s="100" t="s">
        <v>347</v>
      </c>
    </row>
    <row r="4128" spans="1:12" hidden="1" x14ac:dyDescent="0.3">
      <c r="A4128" s="100" t="s">
        <v>6345</v>
      </c>
      <c r="B4128" s="97" t="s">
        <v>6346</v>
      </c>
      <c r="C4128" s="101" t="s">
        <v>384</v>
      </c>
      <c r="D4128" s="100" t="s">
        <v>342</v>
      </c>
      <c r="E4128" s="102" t="s">
        <v>344</v>
      </c>
      <c r="F4128" s="102" t="s">
        <v>344</v>
      </c>
      <c r="G4128" s="102" t="s">
        <v>344</v>
      </c>
      <c r="H4128" s="102" t="s">
        <v>344</v>
      </c>
      <c r="I4128" s="102" t="s">
        <v>344</v>
      </c>
      <c r="J4128" s="100" t="s">
        <v>345</v>
      </c>
      <c r="K4128" s="100" t="s">
        <v>346</v>
      </c>
      <c r="L4128" s="100" t="s">
        <v>347</v>
      </c>
    </row>
    <row r="4129" spans="1:12" hidden="1" x14ac:dyDescent="0.3">
      <c r="A4129" s="100" t="s">
        <v>6347</v>
      </c>
      <c r="B4129" s="97" t="s">
        <v>6348</v>
      </c>
      <c r="C4129" s="101" t="s">
        <v>384</v>
      </c>
      <c r="D4129" s="100" t="s">
        <v>363</v>
      </c>
      <c r="E4129" s="102" t="s">
        <v>364</v>
      </c>
      <c r="F4129" s="102" t="s">
        <v>364</v>
      </c>
      <c r="G4129" s="102" t="s">
        <v>364</v>
      </c>
      <c r="H4129" s="102" t="s">
        <v>364</v>
      </c>
      <c r="I4129" s="102" t="s">
        <v>364</v>
      </c>
      <c r="J4129" s="100" t="s">
        <v>345</v>
      </c>
      <c r="K4129" s="100" t="s">
        <v>346</v>
      </c>
      <c r="L4129" s="100" t="s">
        <v>347</v>
      </c>
    </row>
    <row r="4130" spans="1:12" hidden="1" x14ac:dyDescent="0.3">
      <c r="A4130" s="100" t="s">
        <v>6349</v>
      </c>
      <c r="B4130" s="97" t="s">
        <v>3059</v>
      </c>
      <c r="C4130" s="101" t="s">
        <v>552</v>
      </c>
      <c r="D4130" s="100" t="s">
        <v>351</v>
      </c>
      <c r="E4130" s="102">
        <v>2.121</v>
      </c>
      <c r="F4130" s="102" t="s">
        <v>344</v>
      </c>
      <c r="G4130" s="102">
        <v>2.0030000000000001</v>
      </c>
      <c r="H4130" s="102">
        <v>2.5299999999999998</v>
      </c>
      <c r="I4130" s="102">
        <v>2.1640000000000001</v>
      </c>
      <c r="J4130" s="100" t="s">
        <v>435</v>
      </c>
      <c r="K4130" s="100" t="s">
        <v>346</v>
      </c>
      <c r="L4130" s="100" t="s">
        <v>353</v>
      </c>
    </row>
    <row r="4131" spans="1:12" hidden="1" x14ac:dyDescent="0.3">
      <c r="A4131" s="100" t="s">
        <v>6350</v>
      </c>
      <c r="B4131" s="97" t="s">
        <v>866</v>
      </c>
      <c r="C4131" s="101" t="s">
        <v>1301</v>
      </c>
      <c r="D4131" s="100" t="s">
        <v>351</v>
      </c>
      <c r="E4131" s="102" t="s">
        <v>343</v>
      </c>
      <c r="F4131" s="102" t="s">
        <v>343</v>
      </c>
      <c r="G4131" s="102" t="s">
        <v>343</v>
      </c>
      <c r="H4131" s="102" t="s">
        <v>344</v>
      </c>
      <c r="I4131" s="102" t="s">
        <v>343</v>
      </c>
      <c r="J4131" s="100" t="s">
        <v>345</v>
      </c>
      <c r="K4131" s="100" t="s">
        <v>346</v>
      </c>
      <c r="L4131" s="100" t="s">
        <v>347</v>
      </c>
    </row>
    <row r="4132" spans="1:12" hidden="1" x14ac:dyDescent="0.3">
      <c r="A4132" s="100" t="s">
        <v>6351</v>
      </c>
      <c r="B4132" s="97" t="s">
        <v>866</v>
      </c>
      <c r="C4132" s="101" t="s">
        <v>691</v>
      </c>
      <c r="D4132" s="100" t="s">
        <v>351</v>
      </c>
      <c r="E4132" s="102" t="s">
        <v>343</v>
      </c>
      <c r="F4132" s="102" t="s">
        <v>343</v>
      </c>
      <c r="G4132" s="102" t="s">
        <v>343</v>
      </c>
      <c r="H4132" s="102" t="s">
        <v>344</v>
      </c>
      <c r="I4132" s="102" t="s">
        <v>343</v>
      </c>
      <c r="J4132" s="100" t="s">
        <v>345</v>
      </c>
      <c r="K4132" s="100" t="s">
        <v>346</v>
      </c>
      <c r="L4132" s="100" t="s">
        <v>347</v>
      </c>
    </row>
    <row r="4133" spans="1:12" hidden="1" x14ac:dyDescent="0.3">
      <c r="A4133" s="100" t="s">
        <v>6352</v>
      </c>
      <c r="B4133" s="97" t="s">
        <v>715</v>
      </c>
      <c r="C4133" s="101" t="s">
        <v>325</v>
      </c>
      <c r="D4133" s="100" t="s">
        <v>342</v>
      </c>
      <c r="E4133" s="102" t="s">
        <v>343</v>
      </c>
      <c r="F4133" s="102" t="s">
        <v>343</v>
      </c>
      <c r="G4133" s="102" t="s">
        <v>343</v>
      </c>
      <c r="H4133" s="102" t="s">
        <v>344</v>
      </c>
      <c r="I4133" s="102" t="s">
        <v>343</v>
      </c>
      <c r="J4133" s="100" t="s">
        <v>345</v>
      </c>
      <c r="K4133" s="100" t="s">
        <v>346</v>
      </c>
      <c r="L4133" s="100" t="s">
        <v>347</v>
      </c>
    </row>
    <row r="4134" spans="1:12" hidden="1" x14ac:dyDescent="0.3">
      <c r="A4134" s="100" t="s">
        <v>6353</v>
      </c>
      <c r="B4134" s="97" t="s">
        <v>411</v>
      </c>
      <c r="C4134" s="101" t="s">
        <v>496</v>
      </c>
      <c r="D4134" s="100" t="s">
        <v>351</v>
      </c>
      <c r="E4134" s="102" t="s">
        <v>343</v>
      </c>
      <c r="F4134" s="102" t="s">
        <v>343</v>
      </c>
      <c r="G4134" s="102" t="s">
        <v>343</v>
      </c>
      <c r="H4134" s="102" t="s">
        <v>344</v>
      </c>
      <c r="I4134" s="102" t="s">
        <v>343</v>
      </c>
      <c r="J4134" s="100" t="s">
        <v>345</v>
      </c>
      <c r="K4134" s="100" t="s">
        <v>346</v>
      </c>
      <c r="L4134" s="100" t="s">
        <v>347</v>
      </c>
    </row>
    <row r="4135" spans="1:12" hidden="1" x14ac:dyDescent="0.3">
      <c r="A4135" s="100" t="s">
        <v>6354</v>
      </c>
      <c r="B4135" s="97" t="s">
        <v>1080</v>
      </c>
      <c r="C4135" s="101" t="s">
        <v>418</v>
      </c>
      <c r="D4135" s="100" t="s">
        <v>351</v>
      </c>
      <c r="E4135" s="102" t="s">
        <v>344</v>
      </c>
      <c r="F4135" s="102" t="s">
        <v>343</v>
      </c>
      <c r="G4135" s="102" t="s">
        <v>343</v>
      </c>
      <c r="H4135" s="102" t="s">
        <v>344</v>
      </c>
      <c r="I4135" s="102" t="s">
        <v>343</v>
      </c>
      <c r="J4135" s="100" t="s">
        <v>345</v>
      </c>
      <c r="K4135" s="100" t="s">
        <v>346</v>
      </c>
      <c r="L4135" s="100" t="s">
        <v>347</v>
      </c>
    </row>
    <row r="4136" spans="1:12" hidden="1" x14ac:dyDescent="0.3">
      <c r="A4136" s="100" t="s">
        <v>6355</v>
      </c>
      <c r="B4136" s="97" t="s">
        <v>1509</v>
      </c>
      <c r="C4136" s="101" t="s">
        <v>493</v>
      </c>
      <c r="D4136" s="100" t="s">
        <v>351</v>
      </c>
      <c r="E4136" s="102">
        <v>1.36</v>
      </c>
      <c r="F4136" s="102">
        <v>1.77</v>
      </c>
      <c r="G4136" s="102">
        <v>2.09</v>
      </c>
      <c r="H4136" s="102">
        <v>2.2599999999999998</v>
      </c>
      <c r="I4136" s="102">
        <v>1.87</v>
      </c>
      <c r="J4136" s="100" t="s">
        <v>352</v>
      </c>
      <c r="K4136" s="100" t="s">
        <v>346</v>
      </c>
      <c r="L4136" s="100" t="s">
        <v>353</v>
      </c>
    </row>
    <row r="4137" spans="1:12" hidden="1" x14ac:dyDescent="0.3">
      <c r="A4137" s="100" t="s">
        <v>6356</v>
      </c>
      <c r="B4137" s="97" t="s">
        <v>1898</v>
      </c>
      <c r="C4137" s="101" t="s">
        <v>713</v>
      </c>
      <c r="D4137" s="100" t="s">
        <v>351</v>
      </c>
      <c r="E4137" s="102">
        <v>1.53</v>
      </c>
      <c r="F4137" s="102">
        <v>1.78</v>
      </c>
      <c r="G4137" s="102">
        <v>1.88</v>
      </c>
      <c r="H4137" s="102">
        <v>2.2799999999999998</v>
      </c>
      <c r="I4137" s="102">
        <v>1.87</v>
      </c>
      <c r="J4137" s="100" t="s">
        <v>352</v>
      </c>
      <c r="K4137" s="100" t="s">
        <v>346</v>
      </c>
      <c r="L4137" s="100" t="s">
        <v>353</v>
      </c>
    </row>
    <row r="4138" spans="1:12" hidden="1" x14ac:dyDescent="0.3">
      <c r="A4138" s="100" t="s">
        <v>6357</v>
      </c>
      <c r="B4138" s="97" t="s">
        <v>6358</v>
      </c>
      <c r="C4138" s="101" t="s">
        <v>514</v>
      </c>
      <c r="D4138" s="100" t="s">
        <v>342</v>
      </c>
      <c r="E4138" s="102">
        <v>2.9489999999999998</v>
      </c>
      <c r="F4138" s="102">
        <v>2.9180000000000001</v>
      </c>
      <c r="G4138" s="102">
        <v>1.63</v>
      </c>
      <c r="H4138" s="102">
        <v>2.1800000000000002</v>
      </c>
      <c r="I4138" s="102">
        <v>2.419</v>
      </c>
      <c r="J4138" s="100" t="s">
        <v>484</v>
      </c>
      <c r="K4138" s="100" t="s">
        <v>346</v>
      </c>
      <c r="L4138" s="100" t="s">
        <v>353</v>
      </c>
    </row>
    <row r="4139" spans="1:12" hidden="1" x14ac:dyDescent="0.3">
      <c r="A4139" s="100" t="s">
        <v>6359</v>
      </c>
      <c r="B4139" s="97" t="s">
        <v>370</v>
      </c>
      <c r="C4139" s="101" t="s">
        <v>350</v>
      </c>
      <c r="D4139" s="100" t="s">
        <v>351</v>
      </c>
      <c r="E4139" s="102">
        <v>1.39</v>
      </c>
      <c r="F4139" s="102">
        <v>1.79</v>
      </c>
      <c r="G4139" s="102">
        <v>2.11</v>
      </c>
      <c r="H4139" s="102">
        <v>2.27</v>
      </c>
      <c r="I4139" s="102">
        <v>1.89</v>
      </c>
      <c r="J4139" s="100" t="s">
        <v>352</v>
      </c>
      <c r="K4139" s="100" t="s">
        <v>346</v>
      </c>
      <c r="L4139" s="100" t="s">
        <v>353</v>
      </c>
    </row>
    <row r="4140" spans="1:12" hidden="1" x14ac:dyDescent="0.3">
      <c r="A4140" s="100" t="s">
        <v>6360</v>
      </c>
      <c r="B4140" s="97" t="s">
        <v>1263</v>
      </c>
      <c r="C4140" s="101" t="s">
        <v>425</v>
      </c>
      <c r="D4140" s="100" t="s">
        <v>342</v>
      </c>
      <c r="E4140" s="102">
        <v>1.6</v>
      </c>
      <c r="F4140" s="102">
        <v>1.66</v>
      </c>
      <c r="G4140" s="102">
        <v>1.87</v>
      </c>
      <c r="H4140" s="102">
        <v>2.2999999999999998</v>
      </c>
      <c r="I4140" s="102">
        <v>1.86</v>
      </c>
      <c r="J4140" s="100" t="s">
        <v>352</v>
      </c>
      <c r="K4140" s="100" t="s">
        <v>346</v>
      </c>
      <c r="L4140" s="100" t="s">
        <v>353</v>
      </c>
    </row>
    <row r="4141" spans="1:12" hidden="1" x14ac:dyDescent="0.3">
      <c r="A4141" s="100" t="s">
        <v>6361</v>
      </c>
      <c r="B4141" s="97" t="s">
        <v>6362</v>
      </c>
      <c r="C4141" s="101" t="s">
        <v>356</v>
      </c>
      <c r="D4141" s="100" t="s">
        <v>351</v>
      </c>
      <c r="E4141" s="102">
        <v>1.53</v>
      </c>
      <c r="F4141" s="102">
        <v>1.99</v>
      </c>
      <c r="G4141" s="102">
        <v>2.16</v>
      </c>
      <c r="H4141" s="102">
        <v>2.34</v>
      </c>
      <c r="I4141" s="102">
        <v>2.0099999999999998</v>
      </c>
      <c r="J4141" s="100" t="s">
        <v>352</v>
      </c>
      <c r="K4141" s="100" t="s">
        <v>346</v>
      </c>
      <c r="L4141" s="100" t="s">
        <v>353</v>
      </c>
    </row>
    <row r="4142" spans="1:12" hidden="1" x14ac:dyDescent="0.3">
      <c r="A4142" s="100" t="s">
        <v>6363</v>
      </c>
      <c r="B4142" s="97" t="s">
        <v>6364</v>
      </c>
      <c r="C4142" s="101" t="s">
        <v>356</v>
      </c>
      <c r="D4142" s="100" t="s">
        <v>363</v>
      </c>
      <c r="E4142" s="102" t="s">
        <v>364</v>
      </c>
      <c r="F4142" s="102" t="s">
        <v>364</v>
      </c>
      <c r="G4142" s="102" t="s">
        <v>364</v>
      </c>
      <c r="H4142" s="102" t="s">
        <v>364</v>
      </c>
      <c r="I4142" s="102" t="s">
        <v>364</v>
      </c>
      <c r="J4142" s="100" t="s">
        <v>365</v>
      </c>
      <c r="K4142" s="100" t="s">
        <v>346</v>
      </c>
      <c r="L4142" s="100" t="s">
        <v>347</v>
      </c>
    </row>
    <row r="4143" spans="1:12" hidden="1" x14ac:dyDescent="0.3">
      <c r="A4143" s="100" t="s">
        <v>6365</v>
      </c>
      <c r="B4143" s="97" t="s">
        <v>660</v>
      </c>
      <c r="C4143" s="101" t="s">
        <v>392</v>
      </c>
      <c r="D4143" s="100" t="s">
        <v>342</v>
      </c>
      <c r="E4143" s="102" t="s">
        <v>344</v>
      </c>
      <c r="F4143" s="102" t="s">
        <v>343</v>
      </c>
      <c r="G4143" s="102" t="s">
        <v>343</v>
      </c>
      <c r="H4143" s="102" t="s">
        <v>344</v>
      </c>
      <c r="I4143" s="102" t="s">
        <v>343</v>
      </c>
      <c r="J4143" s="100" t="s">
        <v>345</v>
      </c>
      <c r="K4143" s="100" t="s">
        <v>346</v>
      </c>
      <c r="L4143" s="100" t="s">
        <v>347</v>
      </c>
    </row>
    <row r="4144" spans="1:12" hidden="1" x14ac:dyDescent="0.3">
      <c r="A4144" s="100" t="s">
        <v>6366</v>
      </c>
      <c r="B4144" s="97" t="s">
        <v>6367</v>
      </c>
      <c r="C4144" s="101" t="s">
        <v>356</v>
      </c>
      <c r="D4144" s="100" t="s">
        <v>351</v>
      </c>
      <c r="E4144" s="102">
        <v>1.48</v>
      </c>
      <c r="F4144" s="102">
        <v>1.82</v>
      </c>
      <c r="G4144" s="102">
        <v>1.84</v>
      </c>
      <c r="H4144" s="102">
        <v>2.39</v>
      </c>
      <c r="I4144" s="102">
        <v>1.88</v>
      </c>
      <c r="J4144" s="100" t="s">
        <v>352</v>
      </c>
      <c r="K4144" s="100" t="s">
        <v>346</v>
      </c>
      <c r="L4144" s="100" t="s">
        <v>353</v>
      </c>
    </row>
    <row r="4145" spans="1:12" hidden="1" x14ac:dyDescent="0.3">
      <c r="A4145" s="100" t="s">
        <v>6368</v>
      </c>
      <c r="B4145" s="97" t="s">
        <v>6369</v>
      </c>
      <c r="C4145" s="101" t="s">
        <v>368</v>
      </c>
      <c r="D4145" s="100" t="s">
        <v>363</v>
      </c>
      <c r="E4145" s="102" t="s">
        <v>364</v>
      </c>
      <c r="F4145" s="102" t="s">
        <v>364</v>
      </c>
      <c r="G4145" s="102" t="s">
        <v>364</v>
      </c>
      <c r="H4145" s="102" t="s">
        <v>364</v>
      </c>
      <c r="I4145" s="102" t="s">
        <v>364</v>
      </c>
      <c r="J4145" s="100" t="s">
        <v>345</v>
      </c>
      <c r="K4145" s="100" t="s">
        <v>346</v>
      </c>
      <c r="L4145" s="100" t="s">
        <v>347</v>
      </c>
    </row>
    <row r="4146" spans="1:12" hidden="1" x14ac:dyDescent="0.3">
      <c r="A4146" s="100" t="s">
        <v>6370</v>
      </c>
      <c r="B4146" s="97" t="s">
        <v>2006</v>
      </c>
      <c r="C4146" s="101" t="s">
        <v>703</v>
      </c>
      <c r="D4146" s="100" t="s">
        <v>342</v>
      </c>
      <c r="E4146" s="102" t="s">
        <v>343</v>
      </c>
      <c r="F4146" s="102" t="s">
        <v>344</v>
      </c>
      <c r="G4146" s="102" t="s">
        <v>343</v>
      </c>
      <c r="H4146" s="102" t="s">
        <v>344</v>
      </c>
      <c r="I4146" s="102" t="s">
        <v>343</v>
      </c>
      <c r="J4146" s="100" t="s">
        <v>345</v>
      </c>
      <c r="K4146" s="100" t="s">
        <v>346</v>
      </c>
      <c r="L4146" s="100" t="s">
        <v>347</v>
      </c>
    </row>
    <row r="4147" spans="1:12" hidden="1" x14ac:dyDescent="0.3">
      <c r="A4147" s="100" t="s">
        <v>6371</v>
      </c>
      <c r="B4147" s="97" t="s">
        <v>1595</v>
      </c>
      <c r="C4147" s="101" t="s">
        <v>378</v>
      </c>
      <c r="D4147" s="100" t="s">
        <v>351</v>
      </c>
      <c r="E4147" s="102">
        <v>1.35</v>
      </c>
      <c r="F4147" s="102">
        <v>1.75</v>
      </c>
      <c r="G4147" s="102">
        <v>1.82</v>
      </c>
      <c r="H4147" s="102">
        <v>2.1800000000000002</v>
      </c>
      <c r="I4147" s="102">
        <v>1.77</v>
      </c>
      <c r="J4147" s="100" t="s">
        <v>352</v>
      </c>
      <c r="K4147" s="100" t="s">
        <v>346</v>
      </c>
      <c r="L4147" s="100" t="s">
        <v>353</v>
      </c>
    </row>
    <row r="4148" spans="1:12" hidden="1" x14ac:dyDescent="0.3">
      <c r="A4148" s="100" t="s">
        <v>6372</v>
      </c>
      <c r="B4148" s="97" t="s">
        <v>1023</v>
      </c>
      <c r="C4148" s="101" t="s">
        <v>384</v>
      </c>
      <c r="D4148" s="100" t="s">
        <v>351</v>
      </c>
      <c r="E4148" s="102" t="s">
        <v>344</v>
      </c>
      <c r="F4148" s="102" t="s">
        <v>343</v>
      </c>
      <c r="G4148" s="102" t="s">
        <v>343</v>
      </c>
      <c r="H4148" s="102" t="s">
        <v>344</v>
      </c>
      <c r="I4148" s="102" t="s">
        <v>343</v>
      </c>
      <c r="J4148" s="100" t="s">
        <v>345</v>
      </c>
      <c r="K4148" s="100" t="s">
        <v>346</v>
      </c>
      <c r="L4148" s="100" t="s">
        <v>347</v>
      </c>
    </row>
    <row r="4149" spans="1:12" hidden="1" x14ac:dyDescent="0.3">
      <c r="A4149" s="100" t="s">
        <v>6373</v>
      </c>
      <c r="B4149" s="97" t="s">
        <v>404</v>
      </c>
      <c r="C4149" s="101" t="s">
        <v>984</v>
      </c>
      <c r="D4149" s="100" t="s">
        <v>351</v>
      </c>
      <c r="E4149" s="102" t="s">
        <v>343</v>
      </c>
      <c r="F4149" s="102" t="s">
        <v>432</v>
      </c>
      <c r="G4149" s="102" t="s">
        <v>343</v>
      </c>
      <c r="H4149" s="102" t="s">
        <v>344</v>
      </c>
      <c r="I4149" s="102" t="s">
        <v>343</v>
      </c>
      <c r="J4149" s="100" t="s">
        <v>345</v>
      </c>
      <c r="K4149" s="100" t="s">
        <v>346</v>
      </c>
      <c r="L4149" s="100" t="s">
        <v>347</v>
      </c>
    </row>
    <row r="4150" spans="1:12" hidden="1" x14ac:dyDescent="0.3">
      <c r="A4150" s="100" t="s">
        <v>6374</v>
      </c>
      <c r="B4150" s="97" t="s">
        <v>6375</v>
      </c>
      <c r="C4150" s="101" t="s">
        <v>356</v>
      </c>
      <c r="D4150" s="100" t="s">
        <v>351</v>
      </c>
      <c r="E4150" s="102" t="s">
        <v>344</v>
      </c>
      <c r="F4150" s="102" t="s">
        <v>344</v>
      </c>
      <c r="G4150" s="102" t="s">
        <v>343</v>
      </c>
      <c r="H4150" s="102" t="s">
        <v>344</v>
      </c>
      <c r="I4150" s="102" t="s">
        <v>343</v>
      </c>
      <c r="J4150" s="100" t="s">
        <v>484</v>
      </c>
      <c r="K4150" s="100" t="s">
        <v>346</v>
      </c>
      <c r="L4150" s="100" t="s">
        <v>347</v>
      </c>
    </row>
    <row r="4151" spans="1:12" hidden="1" x14ac:dyDescent="0.3">
      <c r="A4151" s="100" t="s">
        <v>6376</v>
      </c>
      <c r="B4151" s="97" t="s">
        <v>6377</v>
      </c>
      <c r="C4151" s="101" t="s">
        <v>460</v>
      </c>
      <c r="D4151" s="100" t="s">
        <v>342</v>
      </c>
      <c r="E4151" s="102">
        <v>1.79</v>
      </c>
      <c r="F4151" s="102">
        <v>1.98</v>
      </c>
      <c r="G4151" s="102">
        <v>2.12</v>
      </c>
      <c r="H4151" s="102">
        <v>2.41</v>
      </c>
      <c r="I4151" s="102">
        <v>2.08</v>
      </c>
      <c r="J4151" s="100" t="s">
        <v>352</v>
      </c>
      <c r="K4151" s="100" t="s">
        <v>346</v>
      </c>
      <c r="L4151" s="100" t="s">
        <v>353</v>
      </c>
    </row>
    <row r="4152" spans="1:12" hidden="1" x14ac:dyDescent="0.3">
      <c r="A4152" s="100" t="s">
        <v>6378</v>
      </c>
      <c r="B4152" s="97" t="s">
        <v>1258</v>
      </c>
      <c r="C4152" s="101" t="s">
        <v>466</v>
      </c>
      <c r="D4152" s="100" t="s">
        <v>351</v>
      </c>
      <c r="E4152" s="102" t="s">
        <v>393</v>
      </c>
      <c r="F4152" s="102" t="s">
        <v>393</v>
      </c>
      <c r="G4152" s="102" t="s">
        <v>393</v>
      </c>
      <c r="H4152" s="102" t="s">
        <v>393</v>
      </c>
      <c r="I4152" s="102" t="s">
        <v>393</v>
      </c>
      <c r="J4152" s="100" t="s">
        <v>345</v>
      </c>
      <c r="K4152" s="100" t="s">
        <v>346</v>
      </c>
      <c r="L4152" s="100" t="s">
        <v>347</v>
      </c>
    </row>
    <row r="4153" spans="1:12" hidden="1" x14ac:dyDescent="0.3">
      <c r="A4153" s="100" t="s">
        <v>6379</v>
      </c>
      <c r="B4153" s="97" t="s">
        <v>486</v>
      </c>
      <c r="C4153" s="101" t="s">
        <v>399</v>
      </c>
      <c r="D4153" s="100" t="s">
        <v>351</v>
      </c>
      <c r="E4153" s="102" t="s">
        <v>344</v>
      </c>
      <c r="F4153" s="102" t="s">
        <v>343</v>
      </c>
      <c r="G4153" s="102" t="s">
        <v>343</v>
      </c>
      <c r="H4153" s="102" t="s">
        <v>344</v>
      </c>
      <c r="I4153" s="102" t="s">
        <v>343</v>
      </c>
      <c r="J4153" s="100" t="s">
        <v>345</v>
      </c>
      <c r="K4153" s="100" t="s">
        <v>346</v>
      </c>
      <c r="L4153" s="100" t="s">
        <v>347</v>
      </c>
    </row>
    <row r="4154" spans="1:12" hidden="1" x14ac:dyDescent="0.3">
      <c r="A4154" s="100" t="s">
        <v>6380</v>
      </c>
      <c r="B4154" s="97" t="s">
        <v>1616</v>
      </c>
      <c r="C4154" s="101" t="s">
        <v>552</v>
      </c>
      <c r="D4154" s="100" t="s">
        <v>351</v>
      </c>
      <c r="E4154" s="102" t="s">
        <v>393</v>
      </c>
      <c r="F4154" s="102" t="s">
        <v>393</v>
      </c>
      <c r="G4154" s="102" t="s">
        <v>393</v>
      </c>
      <c r="H4154" s="102" t="s">
        <v>393</v>
      </c>
      <c r="I4154" s="102" t="s">
        <v>393</v>
      </c>
      <c r="J4154" s="100" t="s">
        <v>345</v>
      </c>
      <c r="K4154" s="100" t="s">
        <v>346</v>
      </c>
      <c r="L4154" s="100" t="s">
        <v>347</v>
      </c>
    </row>
    <row r="4155" spans="1:12" hidden="1" x14ac:dyDescent="0.3">
      <c r="A4155" s="100" t="s">
        <v>6381</v>
      </c>
      <c r="B4155" s="97" t="s">
        <v>1023</v>
      </c>
      <c r="C4155" s="101" t="s">
        <v>791</v>
      </c>
      <c r="D4155" s="100" t="s">
        <v>351</v>
      </c>
      <c r="E4155" s="102" t="s">
        <v>344</v>
      </c>
      <c r="F4155" s="102" t="s">
        <v>343</v>
      </c>
      <c r="G4155" s="102" t="s">
        <v>343</v>
      </c>
      <c r="H4155" s="102" t="s">
        <v>344</v>
      </c>
      <c r="I4155" s="102" t="s">
        <v>343</v>
      </c>
      <c r="J4155" s="100" t="s">
        <v>345</v>
      </c>
      <c r="K4155" s="100" t="s">
        <v>346</v>
      </c>
      <c r="L4155" s="100" t="s">
        <v>347</v>
      </c>
    </row>
    <row r="4156" spans="1:12" hidden="1" x14ac:dyDescent="0.3">
      <c r="A4156" s="100" t="s">
        <v>6382</v>
      </c>
      <c r="B4156" s="97" t="s">
        <v>1356</v>
      </c>
      <c r="C4156" s="101" t="s">
        <v>396</v>
      </c>
      <c r="D4156" s="100" t="s">
        <v>342</v>
      </c>
      <c r="E4156" s="102">
        <v>1.48</v>
      </c>
      <c r="F4156" s="102">
        <v>1.82</v>
      </c>
      <c r="G4156" s="102">
        <v>1.84</v>
      </c>
      <c r="H4156" s="102">
        <v>2.39</v>
      </c>
      <c r="I4156" s="102">
        <v>1.88</v>
      </c>
      <c r="J4156" s="100" t="s">
        <v>352</v>
      </c>
      <c r="K4156" s="100" t="s">
        <v>346</v>
      </c>
      <c r="L4156" s="100" t="s">
        <v>353</v>
      </c>
    </row>
    <row r="4157" spans="1:12" hidden="1" x14ac:dyDescent="0.3">
      <c r="A4157" s="100" t="s">
        <v>6383</v>
      </c>
      <c r="B4157" s="97" t="s">
        <v>5212</v>
      </c>
      <c r="C4157" s="101" t="s">
        <v>356</v>
      </c>
      <c r="D4157" s="100" t="s">
        <v>342</v>
      </c>
      <c r="E4157" s="102">
        <v>1.48</v>
      </c>
      <c r="F4157" s="102">
        <v>1.82</v>
      </c>
      <c r="G4157" s="102">
        <v>1.84</v>
      </c>
      <c r="H4157" s="102">
        <v>2.39</v>
      </c>
      <c r="I4157" s="102">
        <v>1.88</v>
      </c>
      <c r="J4157" s="100" t="s">
        <v>352</v>
      </c>
      <c r="K4157" s="100" t="s">
        <v>346</v>
      </c>
      <c r="L4157" s="100" t="s">
        <v>353</v>
      </c>
    </row>
    <row r="4158" spans="1:12" hidden="1" x14ac:dyDescent="0.3">
      <c r="A4158" s="100" t="s">
        <v>6384</v>
      </c>
      <c r="B4158" s="97" t="s">
        <v>445</v>
      </c>
      <c r="C4158" s="101" t="s">
        <v>396</v>
      </c>
      <c r="D4158" s="100" t="s">
        <v>351</v>
      </c>
      <c r="E4158" s="102">
        <v>1.48</v>
      </c>
      <c r="F4158" s="102">
        <v>1.82</v>
      </c>
      <c r="G4158" s="102">
        <v>1.84</v>
      </c>
      <c r="H4158" s="102">
        <v>2.39</v>
      </c>
      <c r="I4158" s="102">
        <v>1.88</v>
      </c>
      <c r="J4158" s="100" t="s">
        <v>352</v>
      </c>
      <c r="K4158" s="100" t="s">
        <v>346</v>
      </c>
      <c r="L4158" s="100" t="s">
        <v>353</v>
      </c>
    </row>
    <row r="4159" spans="1:12" hidden="1" x14ac:dyDescent="0.3">
      <c r="A4159" s="100" t="s">
        <v>6385</v>
      </c>
      <c r="B4159" s="97" t="s">
        <v>720</v>
      </c>
      <c r="C4159" s="101" t="s">
        <v>443</v>
      </c>
      <c r="D4159" s="100" t="s">
        <v>351</v>
      </c>
      <c r="E4159" s="102" t="s">
        <v>343</v>
      </c>
      <c r="F4159" s="102" t="s">
        <v>343</v>
      </c>
      <c r="G4159" s="102" t="s">
        <v>343</v>
      </c>
      <c r="H4159" s="102" t="s">
        <v>344</v>
      </c>
      <c r="I4159" s="102" t="s">
        <v>343</v>
      </c>
      <c r="J4159" s="100" t="s">
        <v>345</v>
      </c>
      <c r="K4159" s="100" t="s">
        <v>346</v>
      </c>
      <c r="L4159" s="100" t="s">
        <v>347</v>
      </c>
    </row>
    <row r="4160" spans="1:12" hidden="1" x14ac:dyDescent="0.3">
      <c r="A4160" s="100" t="s">
        <v>6386</v>
      </c>
      <c r="B4160" s="97" t="s">
        <v>4378</v>
      </c>
      <c r="C4160" s="101" t="s">
        <v>384</v>
      </c>
      <c r="D4160" s="100" t="s">
        <v>342</v>
      </c>
      <c r="E4160" s="102" t="s">
        <v>344</v>
      </c>
      <c r="F4160" s="102" t="s">
        <v>344</v>
      </c>
      <c r="G4160" s="102" t="s">
        <v>344</v>
      </c>
      <c r="H4160" s="102" t="s">
        <v>344</v>
      </c>
      <c r="I4160" s="102" t="s">
        <v>344</v>
      </c>
      <c r="J4160" s="100" t="s">
        <v>345</v>
      </c>
      <c r="K4160" s="100" t="s">
        <v>346</v>
      </c>
      <c r="L4160" s="100" t="s">
        <v>347</v>
      </c>
    </row>
    <row r="4161" spans="1:12" hidden="1" x14ac:dyDescent="0.3">
      <c r="A4161" s="100" t="s">
        <v>6387</v>
      </c>
      <c r="B4161" s="97" t="s">
        <v>401</v>
      </c>
      <c r="C4161" s="101" t="s">
        <v>402</v>
      </c>
      <c r="D4161" s="100" t="s">
        <v>351</v>
      </c>
      <c r="E4161" s="102" t="s">
        <v>344</v>
      </c>
      <c r="F4161" s="102" t="s">
        <v>343</v>
      </c>
      <c r="G4161" s="102" t="s">
        <v>343</v>
      </c>
      <c r="H4161" s="102" t="s">
        <v>344</v>
      </c>
      <c r="I4161" s="102" t="s">
        <v>343</v>
      </c>
      <c r="J4161" s="100" t="s">
        <v>345</v>
      </c>
      <c r="K4161" s="100" t="s">
        <v>346</v>
      </c>
      <c r="L4161" s="100" t="s">
        <v>347</v>
      </c>
    </row>
    <row r="4162" spans="1:12" hidden="1" x14ac:dyDescent="0.3">
      <c r="A4162" s="100" t="s">
        <v>6388</v>
      </c>
      <c r="B4162" s="97" t="s">
        <v>1023</v>
      </c>
      <c r="C4162" s="101" t="s">
        <v>392</v>
      </c>
      <c r="D4162" s="100" t="s">
        <v>351</v>
      </c>
      <c r="E4162" s="102" t="s">
        <v>344</v>
      </c>
      <c r="F4162" s="102" t="s">
        <v>343</v>
      </c>
      <c r="G4162" s="102" t="s">
        <v>343</v>
      </c>
      <c r="H4162" s="102" t="s">
        <v>344</v>
      </c>
      <c r="I4162" s="102" t="s">
        <v>343</v>
      </c>
      <c r="J4162" s="100" t="s">
        <v>345</v>
      </c>
      <c r="K4162" s="100" t="s">
        <v>346</v>
      </c>
      <c r="L4162" s="100" t="s">
        <v>347</v>
      </c>
    </row>
    <row r="4163" spans="1:12" hidden="1" x14ac:dyDescent="0.3">
      <c r="A4163" s="100" t="s">
        <v>6389</v>
      </c>
      <c r="B4163" s="97" t="s">
        <v>6390</v>
      </c>
      <c r="C4163" s="101" t="s">
        <v>514</v>
      </c>
      <c r="D4163" s="100" t="s">
        <v>363</v>
      </c>
      <c r="E4163" s="102" t="s">
        <v>343</v>
      </c>
      <c r="F4163" s="102" t="s">
        <v>343</v>
      </c>
      <c r="G4163" s="102" t="s">
        <v>343</v>
      </c>
      <c r="H4163" s="102" t="s">
        <v>344</v>
      </c>
      <c r="I4163" s="102" t="s">
        <v>343</v>
      </c>
      <c r="J4163" s="100" t="s">
        <v>484</v>
      </c>
      <c r="K4163" s="100" t="s">
        <v>346</v>
      </c>
      <c r="L4163" s="100" t="s">
        <v>347</v>
      </c>
    </row>
    <row r="4164" spans="1:12" hidden="1" x14ac:dyDescent="0.3">
      <c r="A4164" s="100" t="s">
        <v>6391</v>
      </c>
      <c r="B4164" s="97" t="s">
        <v>1258</v>
      </c>
      <c r="C4164" s="101" t="s">
        <v>399</v>
      </c>
      <c r="D4164" s="100" t="s">
        <v>351</v>
      </c>
      <c r="E4164" s="102" t="s">
        <v>393</v>
      </c>
      <c r="F4164" s="102" t="s">
        <v>393</v>
      </c>
      <c r="G4164" s="102" t="s">
        <v>393</v>
      </c>
      <c r="H4164" s="102" t="s">
        <v>393</v>
      </c>
      <c r="I4164" s="102" t="s">
        <v>393</v>
      </c>
      <c r="J4164" s="100" t="s">
        <v>345</v>
      </c>
      <c r="K4164" s="100" t="s">
        <v>346</v>
      </c>
      <c r="L4164" s="100" t="s">
        <v>347</v>
      </c>
    </row>
    <row r="4165" spans="1:12" hidden="1" x14ac:dyDescent="0.3">
      <c r="A4165" s="100" t="s">
        <v>6392</v>
      </c>
      <c r="B4165" s="97" t="s">
        <v>6393</v>
      </c>
      <c r="C4165" s="101" t="s">
        <v>658</v>
      </c>
      <c r="D4165" s="100" t="s">
        <v>351</v>
      </c>
      <c r="E4165" s="102" t="s">
        <v>343</v>
      </c>
      <c r="F4165" s="102" t="s">
        <v>432</v>
      </c>
      <c r="G4165" s="102" t="s">
        <v>343</v>
      </c>
      <c r="H4165" s="102" t="s">
        <v>344</v>
      </c>
      <c r="I4165" s="102" t="s">
        <v>344</v>
      </c>
      <c r="J4165" s="100" t="s">
        <v>484</v>
      </c>
      <c r="K4165" s="100" t="s">
        <v>1446</v>
      </c>
      <c r="L4165" s="100" t="s">
        <v>347</v>
      </c>
    </row>
    <row r="4166" spans="1:12" hidden="1" x14ac:dyDescent="0.3">
      <c r="A4166" s="100" t="s">
        <v>6394</v>
      </c>
      <c r="B4166" s="97" t="s">
        <v>765</v>
      </c>
      <c r="C4166" s="101" t="s">
        <v>769</v>
      </c>
      <c r="D4166" s="100" t="s">
        <v>342</v>
      </c>
      <c r="E4166" s="102" t="s">
        <v>343</v>
      </c>
      <c r="F4166" s="102" t="s">
        <v>343</v>
      </c>
      <c r="G4166" s="102" t="s">
        <v>343</v>
      </c>
      <c r="H4166" s="102" t="s">
        <v>344</v>
      </c>
      <c r="I4166" s="102" t="s">
        <v>343</v>
      </c>
      <c r="J4166" s="100" t="s">
        <v>345</v>
      </c>
      <c r="K4166" s="100" t="s">
        <v>346</v>
      </c>
      <c r="L4166" s="100" t="s">
        <v>347</v>
      </c>
    </row>
    <row r="4167" spans="1:12" hidden="1" x14ac:dyDescent="0.3">
      <c r="A4167" s="100" t="s">
        <v>6395</v>
      </c>
      <c r="B4167" s="97" t="s">
        <v>6396</v>
      </c>
      <c r="C4167" s="101" t="s">
        <v>514</v>
      </c>
      <c r="D4167" s="100" t="s">
        <v>351</v>
      </c>
      <c r="E4167" s="102">
        <v>2.9489999999999998</v>
      </c>
      <c r="F4167" s="102">
        <v>2.9180000000000001</v>
      </c>
      <c r="G4167" s="102">
        <v>1.63</v>
      </c>
      <c r="H4167" s="102">
        <v>2.1800000000000002</v>
      </c>
      <c r="I4167" s="102">
        <v>2.419</v>
      </c>
      <c r="J4167" s="100" t="s">
        <v>435</v>
      </c>
      <c r="K4167" s="100" t="s">
        <v>346</v>
      </c>
      <c r="L4167" s="100" t="s">
        <v>353</v>
      </c>
    </row>
    <row r="4168" spans="1:12" hidden="1" x14ac:dyDescent="0.3">
      <c r="A4168" s="100" t="s">
        <v>6397</v>
      </c>
      <c r="B4168" s="97" t="s">
        <v>6398</v>
      </c>
      <c r="C4168" s="101" t="s">
        <v>514</v>
      </c>
      <c r="D4168" s="100" t="s">
        <v>351</v>
      </c>
      <c r="E4168" s="102">
        <v>2.0299999999999998</v>
      </c>
      <c r="F4168" s="102">
        <v>2.84</v>
      </c>
      <c r="G4168" s="102">
        <v>1.63</v>
      </c>
      <c r="H4168" s="102">
        <v>2.1800000000000002</v>
      </c>
      <c r="I4168" s="102">
        <v>2.17</v>
      </c>
      <c r="J4168" s="100" t="s">
        <v>922</v>
      </c>
      <c r="K4168" s="100" t="s">
        <v>346</v>
      </c>
      <c r="L4168" s="100" t="s">
        <v>353</v>
      </c>
    </row>
    <row r="4169" spans="1:12" hidden="1" x14ac:dyDescent="0.3">
      <c r="A4169" s="100" t="s">
        <v>6399</v>
      </c>
      <c r="B4169" s="97" t="s">
        <v>679</v>
      </c>
      <c r="C4169" s="101" t="s">
        <v>1244</v>
      </c>
      <c r="D4169" s="100" t="s">
        <v>351</v>
      </c>
      <c r="E4169" s="102" t="s">
        <v>393</v>
      </c>
      <c r="F4169" s="102" t="s">
        <v>393</v>
      </c>
      <c r="G4169" s="102" t="s">
        <v>393</v>
      </c>
      <c r="H4169" s="102" t="s">
        <v>393</v>
      </c>
      <c r="I4169" s="102" t="s">
        <v>393</v>
      </c>
      <c r="J4169" s="100" t="s">
        <v>345</v>
      </c>
      <c r="K4169" s="100" t="s">
        <v>346</v>
      </c>
      <c r="L4169" s="100" t="s">
        <v>347</v>
      </c>
    </row>
    <row r="4170" spans="1:12" hidden="1" x14ac:dyDescent="0.3">
      <c r="A4170" s="100" t="s">
        <v>6400</v>
      </c>
      <c r="B4170" s="97" t="s">
        <v>6401</v>
      </c>
      <c r="C4170" s="101" t="s">
        <v>356</v>
      </c>
      <c r="D4170" s="100" t="s">
        <v>363</v>
      </c>
      <c r="E4170" s="102" t="s">
        <v>364</v>
      </c>
      <c r="F4170" s="102" t="s">
        <v>364</v>
      </c>
      <c r="G4170" s="102" t="s">
        <v>364</v>
      </c>
      <c r="H4170" s="102" t="s">
        <v>364</v>
      </c>
      <c r="I4170" s="102" t="s">
        <v>364</v>
      </c>
      <c r="J4170" s="100" t="s">
        <v>365</v>
      </c>
      <c r="K4170" s="100" t="s">
        <v>346</v>
      </c>
      <c r="L4170" s="100" t="s">
        <v>347</v>
      </c>
    </row>
    <row r="4171" spans="1:12" hidden="1" x14ac:dyDescent="0.3">
      <c r="A4171" s="100" t="s">
        <v>6402</v>
      </c>
      <c r="B4171" s="97" t="s">
        <v>821</v>
      </c>
      <c r="C4171" s="101" t="s">
        <v>691</v>
      </c>
      <c r="D4171" s="100" t="s">
        <v>351</v>
      </c>
      <c r="E4171" s="102">
        <v>1.48</v>
      </c>
      <c r="F4171" s="102">
        <v>1.82</v>
      </c>
      <c r="G4171" s="102">
        <v>1.84</v>
      </c>
      <c r="H4171" s="102">
        <v>2.39</v>
      </c>
      <c r="I4171" s="102">
        <v>1.88</v>
      </c>
      <c r="J4171" s="100" t="s">
        <v>352</v>
      </c>
      <c r="K4171" s="100" t="s">
        <v>346</v>
      </c>
      <c r="L4171" s="100" t="s">
        <v>353</v>
      </c>
    </row>
    <row r="4172" spans="1:12" hidden="1" x14ac:dyDescent="0.3">
      <c r="A4172" s="100" t="s">
        <v>6403</v>
      </c>
      <c r="B4172" s="97" t="s">
        <v>6404</v>
      </c>
      <c r="C4172" s="101" t="s">
        <v>514</v>
      </c>
      <c r="D4172" s="100" t="s">
        <v>351</v>
      </c>
      <c r="E4172" s="102">
        <v>2.0699999999999998</v>
      </c>
      <c r="F4172" s="102">
        <v>2.06</v>
      </c>
      <c r="G4172" s="102">
        <v>2.2650000000000001</v>
      </c>
      <c r="H4172" s="102">
        <v>2.06</v>
      </c>
      <c r="I4172" s="102">
        <v>2.1139999999999999</v>
      </c>
      <c r="J4172" s="100" t="s">
        <v>922</v>
      </c>
      <c r="K4172" s="100" t="s">
        <v>346</v>
      </c>
      <c r="L4172" s="100" t="s">
        <v>478</v>
      </c>
    </row>
    <row r="4173" spans="1:12" hidden="1" x14ac:dyDescent="0.3">
      <c r="A4173" s="100" t="s">
        <v>6405</v>
      </c>
      <c r="B4173" s="97" t="s">
        <v>4720</v>
      </c>
      <c r="C4173" s="101" t="s">
        <v>514</v>
      </c>
      <c r="D4173" s="100" t="s">
        <v>351</v>
      </c>
      <c r="E4173" s="102">
        <v>2.3279999999999998</v>
      </c>
      <c r="F4173" s="102">
        <v>2.246</v>
      </c>
      <c r="G4173" s="102">
        <v>1.738</v>
      </c>
      <c r="H4173" s="102">
        <v>2.06</v>
      </c>
      <c r="I4173" s="102">
        <v>2.093</v>
      </c>
      <c r="J4173" s="100" t="s">
        <v>435</v>
      </c>
      <c r="K4173" s="100" t="s">
        <v>346</v>
      </c>
      <c r="L4173" s="100" t="s">
        <v>353</v>
      </c>
    </row>
    <row r="4174" spans="1:12" hidden="1" x14ac:dyDescent="0.3">
      <c r="A4174" s="100" t="s">
        <v>6406</v>
      </c>
      <c r="B4174" s="97" t="s">
        <v>6407</v>
      </c>
      <c r="C4174" s="101" t="s">
        <v>368</v>
      </c>
      <c r="D4174" s="100" t="s">
        <v>363</v>
      </c>
      <c r="E4174" s="102" t="s">
        <v>364</v>
      </c>
      <c r="F4174" s="102" t="s">
        <v>364</v>
      </c>
      <c r="G4174" s="102" t="s">
        <v>364</v>
      </c>
      <c r="H4174" s="102" t="s">
        <v>364</v>
      </c>
      <c r="I4174" s="102" t="s">
        <v>364</v>
      </c>
      <c r="J4174" s="100" t="s">
        <v>345</v>
      </c>
      <c r="K4174" s="100" t="s">
        <v>346</v>
      </c>
      <c r="L4174" s="100" t="s">
        <v>347</v>
      </c>
    </row>
    <row r="4175" spans="1:12" hidden="1" x14ac:dyDescent="0.3">
      <c r="A4175" s="100" t="s">
        <v>6408</v>
      </c>
      <c r="B4175" s="97" t="s">
        <v>6409</v>
      </c>
      <c r="C4175" s="101" t="s">
        <v>356</v>
      </c>
      <c r="D4175" s="100" t="s">
        <v>351</v>
      </c>
      <c r="E4175" s="102" t="s">
        <v>432</v>
      </c>
      <c r="F4175" s="102" t="s">
        <v>432</v>
      </c>
      <c r="G4175" s="102" t="s">
        <v>344</v>
      </c>
      <c r="H4175" s="102" t="s">
        <v>432</v>
      </c>
      <c r="I4175" s="102" t="s">
        <v>344</v>
      </c>
      <c r="J4175" s="100" t="s">
        <v>345</v>
      </c>
      <c r="K4175" s="100" t="s">
        <v>346</v>
      </c>
      <c r="L4175" s="100" t="s">
        <v>347</v>
      </c>
    </row>
    <row r="4176" spans="1:12" hidden="1" x14ac:dyDescent="0.3">
      <c r="A4176" s="100" t="s">
        <v>6410</v>
      </c>
      <c r="B4176" s="97" t="s">
        <v>789</v>
      </c>
      <c r="C4176" s="101" t="s">
        <v>552</v>
      </c>
      <c r="D4176" s="100" t="s">
        <v>351</v>
      </c>
      <c r="E4176" s="102">
        <v>1.46</v>
      </c>
      <c r="F4176" s="102">
        <v>1.95</v>
      </c>
      <c r="G4176" s="102">
        <v>1.93</v>
      </c>
      <c r="H4176" s="102">
        <v>2.2999999999999998</v>
      </c>
      <c r="I4176" s="102">
        <v>1.91</v>
      </c>
      <c r="J4176" s="100" t="s">
        <v>352</v>
      </c>
      <c r="K4176" s="100" t="s">
        <v>346</v>
      </c>
      <c r="L4176" s="100" t="s">
        <v>353</v>
      </c>
    </row>
    <row r="4177" spans="1:12" hidden="1" x14ac:dyDescent="0.3">
      <c r="A4177" s="100" t="s">
        <v>6411</v>
      </c>
      <c r="B4177" s="97" t="s">
        <v>1517</v>
      </c>
      <c r="C4177" s="101" t="s">
        <v>418</v>
      </c>
      <c r="D4177" s="100" t="s">
        <v>342</v>
      </c>
      <c r="E4177" s="102">
        <v>1.35</v>
      </c>
      <c r="F4177" s="102">
        <v>1.75</v>
      </c>
      <c r="G4177" s="102">
        <v>1.82</v>
      </c>
      <c r="H4177" s="102">
        <v>2.1800000000000002</v>
      </c>
      <c r="I4177" s="102">
        <v>1.77</v>
      </c>
      <c r="J4177" s="100" t="s">
        <v>352</v>
      </c>
      <c r="K4177" s="100" t="s">
        <v>346</v>
      </c>
      <c r="L4177" s="100" t="s">
        <v>353</v>
      </c>
    </row>
    <row r="4178" spans="1:12" hidden="1" x14ac:dyDescent="0.3">
      <c r="A4178" s="100" t="s">
        <v>6412</v>
      </c>
      <c r="B4178" s="97" t="s">
        <v>5667</v>
      </c>
      <c r="C4178" s="101" t="s">
        <v>350</v>
      </c>
      <c r="D4178" s="100" t="s">
        <v>351</v>
      </c>
      <c r="E4178" s="102">
        <v>1.42</v>
      </c>
      <c r="F4178" s="102">
        <v>1.71</v>
      </c>
      <c r="G4178" s="102">
        <v>1.88</v>
      </c>
      <c r="H4178" s="102">
        <v>2.25</v>
      </c>
      <c r="I4178" s="102">
        <v>1.82</v>
      </c>
      <c r="J4178" s="100" t="s">
        <v>352</v>
      </c>
      <c r="K4178" s="100" t="s">
        <v>346</v>
      </c>
      <c r="L4178" s="100" t="s">
        <v>353</v>
      </c>
    </row>
    <row r="4179" spans="1:12" hidden="1" x14ac:dyDescent="0.3">
      <c r="A4179" s="100" t="s">
        <v>6413</v>
      </c>
      <c r="B4179" s="97" t="s">
        <v>4616</v>
      </c>
      <c r="C4179" s="101" t="s">
        <v>356</v>
      </c>
      <c r="D4179" s="100" t="s">
        <v>342</v>
      </c>
      <c r="E4179" s="102" t="s">
        <v>344</v>
      </c>
      <c r="F4179" s="102" t="s">
        <v>344</v>
      </c>
      <c r="G4179" s="102" t="s">
        <v>344</v>
      </c>
      <c r="H4179" s="102" t="s">
        <v>344</v>
      </c>
      <c r="I4179" s="102" t="s">
        <v>344</v>
      </c>
      <c r="J4179" s="100" t="s">
        <v>345</v>
      </c>
      <c r="K4179" s="100" t="s">
        <v>346</v>
      </c>
      <c r="L4179" s="100" t="s">
        <v>347</v>
      </c>
    </row>
    <row r="4180" spans="1:12" hidden="1" x14ac:dyDescent="0.3">
      <c r="A4180" s="100" t="s">
        <v>6414</v>
      </c>
      <c r="B4180" s="97" t="s">
        <v>6415</v>
      </c>
      <c r="C4180" s="101" t="s">
        <v>483</v>
      </c>
      <c r="D4180" s="100" t="s">
        <v>342</v>
      </c>
      <c r="E4180" s="102" t="s">
        <v>343</v>
      </c>
      <c r="F4180" s="102" t="s">
        <v>432</v>
      </c>
      <c r="G4180" s="102" t="s">
        <v>343</v>
      </c>
      <c r="H4180" s="102" t="s">
        <v>344</v>
      </c>
      <c r="I4180" s="102" t="s">
        <v>343</v>
      </c>
      <c r="J4180" s="100" t="s">
        <v>484</v>
      </c>
      <c r="K4180" s="100" t="s">
        <v>346</v>
      </c>
      <c r="L4180" s="100" t="s">
        <v>347</v>
      </c>
    </row>
    <row r="4181" spans="1:12" hidden="1" x14ac:dyDescent="0.3">
      <c r="A4181" s="100" t="s">
        <v>6416</v>
      </c>
      <c r="B4181" s="97" t="s">
        <v>6417</v>
      </c>
      <c r="C4181" s="101" t="s">
        <v>381</v>
      </c>
      <c r="D4181" s="100" t="s">
        <v>351</v>
      </c>
      <c r="E4181" s="102" t="s">
        <v>364</v>
      </c>
      <c r="F4181" s="102" t="s">
        <v>364</v>
      </c>
      <c r="G4181" s="102" t="s">
        <v>364</v>
      </c>
      <c r="H4181" s="102" t="s">
        <v>364</v>
      </c>
      <c r="I4181" s="102" t="s">
        <v>364</v>
      </c>
      <c r="J4181" s="100" t="s">
        <v>345</v>
      </c>
      <c r="K4181" s="100" t="s">
        <v>346</v>
      </c>
      <c r="L4181" s="100" t="s">
        <v>347</v>
      </c>
    </row>
    <row r="4182" spans="1:12" x14ac:dyDescent="0.3">
      <c r="A4182" s="100" t="s">
        <v>6418</v>
      </c>
      <c r="B4182" s="97" t="s">
        <v>702</v>
      </c>
      <c r="C4182" s="101" t="s">
        <v>613</v>
      </c>
      <c r="D4182" s="100" t="s">
        <v>351</v>
      </c>
      <c r="E4182" s="102">
        <v>1.48</v>
      </c>
      <c r="F4182" s="102">
        <v>1.82</v>
      </c>
      <c r="G4182" s="102">
        <v>1.84</v>
      </c>
      <c r="H4182" s="102">
        <v>2.39</v>
      </c>
      <c r="I4182" s="102">
        <v>1.88</v>
      </c>
      <c r="J4182" s="100" t="s">
        <v>352</v>
      </c>
      <c r="K4182" s="100" t="s">
        <v>346</v>
      </c>
      <c r="L4182" s="100" t="s">
        <v>353</v>
      </c>
    </row>
    <row r="4183" spans="1:12" hidden="1" x14ac:dyDescent="0.3">
      <c r="A4183" s="100" t="s">
        <v>6419</v>
      </c>
      <c r="B4183" s="97" t="s">
        <v>558</v>
      </c>
      <c r="C4183" s="101" t="s">
        <v>791</v>
      </c>
      <c r="D4183" s="100" t="s">
        <v>351</v>
      </c>
      <c r="E4183" s="102" t="s">
        <v>344</v>
      </c>
      <c r="F4183" s="102" t="s">
        <v>343</v>
      </c>
      <c r="G4183" s="102" t="s">
        <v>343</v>
      </c>
      <c r="H4183" s="102" t="s">
        <v>344</v>
      </c>
      <c r="I4183" s="102" t="s">
        <v>343</v>
      </c>
      <c r="J4183" s="100" t="s">
        <v>345</v>
      </c>
      <c r="K4183" s="100" t="s">
        <v>346</v>
      </c>
      <c r="L4183" s="100" t="s">
        <v>347</v>
      </c>
    </row>
    <row r="4184" spans="1:12" hidden="1" x14ac:dyDescent="0.3">
      <c r="A4184" s="100" t="s">
        <v>6420</v>
      </c>
      <c r="B4184" s="97" t="s">
        <v>1150</v>
      </c>
      <c r="C4184" s="101" t="s">
        <v>610</v>
      </c>
      <c r="D4184" s="100" t="s">
        <v>351</v>
      </c>
      <c r="E4184" s="102">
        <v>2.02</v>
      </c>
      <c r="F4184" s="102">
        <v>2.02</v>
      </c>
      <c r="G4184" s="102">
        <v>2.02</v>
      </c>
      <c r="H4184" s="102">
        <v>2.02</v>
      </c>
      <c r="I4184" s="102">
        <v>2.02</v>
      </c>
      <c r="J4184" s="100" t="s">
        <v>706</v>
      </c>
      <c r="K4184" s="100" t="s">
        <v>346</v>
      </c>
      <c r="L4184" s="100" t="s">
        <v>478</v>
      </c>
    </row>
    <row r="4185" spans="1:12" hidden="1" x14ac:dyDescent="0.3">
      <c r="A4185" s="100" t="s">
        <v>6421</v>
      </c>
      <c r="B4185" s="97" t="s">
        <v>6422</v>
      </c>
      <c r="C4185" s="101" t="s">
        <v>384</v>
      </c>
      <c r="D4185" s="100" t="s">
        <v>351</v>
      </c>
      <c r="E4185" s="102" t="s">
        <v>364</v>
      </c>
      <c r="F4185" s="102" t="s">
        <v>364</v>
      </c>
      <c r="G4185" s="102" t="s">
        <v>364</v>
      </c>
      <c r="H4185" s="102" t="s">
        <v>364</v>
      </c>
      <c r="I4185" s="102" t="s">
        <v>364</v>
      </c>
      <c r="J4185" s="100" t="s">
        <v>345</v>
      </c>
      <c r="K4185" s="100" t="s">
        <v>346</v>
      </c>
      <c r="L4185" s="100" t="s">
        <v>347</v>
      </c>
    </row>
    <row r="4186" spans="1:12" hidden="1" x14ac:dyDescent="0.3">
      <c r="A4186" s="100" t="s">
        <v>6423</v>
      </c>
      <c r="B4186" s="97" t="s">
        <v>1050</v>
      </c>
      <c r="C4186" s="101" t="s">
        <v>514</v>
      </c>
      <c r="D4186" s="100" t="s">
        <v>342</v>
      </c>
      <c r="E4186" s="102" t="s">
        <v>343</v>
      </c>
      <c r="F4186" s="102" t="s">
        <v>344</v>
      </c>
      <c r="G4186" s="102" t="s">
        <v>343</v>
      </c>
      <c r="H4186" s="102" t="s">
        <v>344</v>
      </c>
      <c r="I4186" s="102" t="s">
        <v>343</v>
      </c>
      <c r="J4186" s="100" t="s">
        <v>345</v>
      </c>
      <c r="K4186" s="100" t="s">
        <v>346</v>
      </c>
      <c r="L4186" s="100" t="s">
        <v>347</v>
      </c>
    </row>
    <row r="4187" spans="1:12" hidden="1" x14ac:dyDescent="0.3">
      <c r="A4187" s="100" t="s">
        <v>6424</v>
      </c>
      <c r="B4187" s="97" t="s">
        <v>6425</v>
      </c>
      <c r="C4187" s="101" t="s">
        <v>384</v>
      </c>
      <c r="D4187" s="100" t="s">
        <v>363</v>
      </c>
      <c r="E4187" s="102" t="s">
        <v>364</v>
      </c>
      <c r="F4187" s="102" t="s">
        <v>364</v>
      </c>
      <c r="G4187" s="102" t="s">
        <v>364</v>
      </c>
      <c r="H4187" s="102" t="s">
        <v>364</v>
      </c>
      <c r="I4187" s="102" t="s">
        <v>364</v>
      </c>
      <c r="J4187" s="100" t="s">
        <v>345</v>
      </c>
      <c r="K4187" s="100" t="s">
        <v>346</v>
      </c>
      <c r="L4187" s="100" t="s">
        <v>347</v>
      </c>
    </row>
    <row r="4188" spans="1:12" hidden="1" x14ac:dyDescent="0.3">
      <c r="A4188" s="100" t="s">
        <v>6426</v>
      </c>
      <c r="B4188" s="97" t="s">
        <v>6427</v>
      </c>
      <c r="C4188" s="101" t="s">
        <v>384</v>
      </c>
      <c r="D4188" s="100" t="s">
        <v>351</v>
      </c>
      <c r="E4188" s="102" t="s">
        <v>364</v>
      </c>
      <c r="F4188" s="102" t="s">
        <v>364</v>
      </c>
      <c r="G4188" s="102" t="s">
        <v>364</v>
      </c>
      <c r="H4188" s="102" t="s">
        <v>364</v>
      </c>
      <c r="I4188" s="102" t="s">
        <v>364</v>
      </c>
      <c r="J4188" s="100" t="s">
        <v>345</v>
      </c>
      <c r="K4188" s="100" t="s">
        <v>346</v>
      </c>
      <c r="L4188" s="100" t="s">
        <v>347</v>
      </c>
    </row>
    <row r="4189" spans="1:12" hidden="1" x14ac:dyDescent="0.3">
      <c r="A4189" s="100" t="s">
        <v>6428</v>
      </c>
      <c r="B4189" s="97" t="s">
        <v>618</v>
      </c>
      <c r="C4189" s="101" t="s">
        <v>523</v>
      </c>
      <c r="D4189" s="100" t="s">
        <v>342</v>
      </c>
      <c r="E4189" s="102">
        <v>2.1429999999999998</v>
      </c>
      <c r="F4189" s="102" t="s">
        <v>344</v>
      </c>
      <c r="G4189" s="102">
        <v>1.83</v>
      </c>
      <c r="H4189" s="102">
        <v>2.1800000000000002</v>
      </c>
      <c r="I4189" s="102">
        <v>2.0379999999999998</v>
      </c>
      <c r="J4189" s="100" t="s">
        <v>435</v>
      </c>
      <c r="K4189" s="100" t="s">
        <v>346</v>
      </c>
      <c r="L4189" s="100" t="s">
        <v>353</v>
      </c>
    </row>
    <row r="4190" spans="1:12" hidden="1" x14ac:dyDescent="0.3">
      <c r="A4190" s="100" t="s">
        <v>6429</v>
      </c>
      <c r="B4190" s="97" t="s">
        <v>930</v>
      </c>
      <c r="C4190" s="101" t="s">
        <v>325</v>
      </c>
      <c r="D4190" s="100" t="s">
        <v>351</v>
      </c>
      <c r="E4190" s="102">
        <v>1.48</v>
      </c>
      <c r="F4190" s="102">
        <v>1.82</v>
      </c>
      <c r="G4190" s="102">
        <v>1.84</v>
      </c>
      <c r="H4190" s="102">
        <v>2.39</v>
      </c>
      <c r="I4190" s="102">
        <v>1.88</v>
      </c>
      <c r="J4190" s="100" t="s">
        <v>352</v>
      </c>
      <c r="K4190" s="100" t="s">
        <v>346</v>
      </c>
      <c r="L4190" s="100" t="s">
        <v>353</v>
      </c>
    </row>
    <row r="4191" spans="1:12" hidden="1" x14ac:dyDescent="0.3">
      <c r="A4191" s="100" t="s">
        <v>6430</v>
      </c>
      <c r="B4191" s="97" t="s">
        <v>1050</v>
      </c>
      <c r="C4191" s="101" t="s">
        <v>984</v>
      </c>
      <c r="D4191" s="100" t="s">
        <v>351</v>
      </c>
      <c r="E4191" s="102" t="s">
        <v>343</v>
      </c>
      <c r="F4191" s="102" t="s">
        <v>432</v>
      </c>
      <c r="G4191" s="102" t="s">
        <v>343</v>
      </c>
      <c r="H4191" s="102" t="s">
        <v>344</v>
      </c>
      <c r="I4191" s="102" t="s">
        <v>343</v>
      </c>
      <c r="J4191" s="100" t="s">
        <v>345</v>
      </c>
      <c r="K4191" s="100" t="s">
        <v>346</v>
      </c>
      <c r="L4191" s="100" t="s">
        <v>347</v>
      </c>
    </row>
    <row r="4192" spans="1:12" hidden="1" x14ac:dyDescent="0.3">
      <c r="A4192" s="100" t="s">
        <v>6431</v>
      </c>
      <c r="B4192" s="97" t="s">
        <v>6432</v>
      </c>
      <c r="C4192" s="101" t="s">
        <v>384</v>
      </c>
      <c r="D4192" s="100" t="s">
        <v>342</v>
      </c>
      <c r="E4192" s="102" t="s">
        <v>344</v>
      </c>
      <c r="F4192" s="102" t="s">
        <v>432</v>
      </c>
      <c r="G4192" s="102" t="s">
        <v>432</v>
      </c>
      <c r="H4192" s="102" t="s">
        <v>344</v>
      </c>
      <c r="I4192" s="102" t="s">
        <v>344</v>
      </c>
      <c r="J4192" s="100" t="s">
        <v>345</v>
      </c>
      <c r="K4192" s="100" t="s">
        <v>346</v>
      </c>
      <c r="L4192" s="100" t="s">
        <v>347</v>
      </c>
    </row>
    <row r="4193" spans="1:12" hidden="1" x14ac:dyDescent="0.3">
      <c r="A4193" s="100" t="s">
        <v>6433</v>
      </c>
      <c r="B4193" s="97" t="s">
        <v>6434</v>
      </c>
      <c r="C4193" s="101" t="s">
        <v>473</v>
      </c>
      <c r="D4193" s="100" t="s">
        <v>342</v>
      </c>
      <c r="E4193" s="102">
        <v>1.44</v>
      </c>
      <c r="F4193" s="102">
        <v>1.93</v>
      </c>
      <c r="G4193" s="102" t="s">
        <v>344</v>
      </c>
      <c r="H4193" s="102">
        <v>2.4300000000000002</v>
      </c>
      <c r="I4193" s="102">
        <v>1.95</v>
      </c>
      <c r="J4193" s="100" t="s">
        <v>352</v>
      </c>
      <c r="K4193" s="100" t="s">
        <v>346</v>
      </c>
      <c r="L4193" s="100" t="s">
        <v>353</v>
      </c>
    </row>
    <row r="4194" spans="1:12" hidden="1" x14ac:dyDescent="0.3">
      <c r="A4194" s="100" t="s">
        <v>6435</v>
      </c>
      <c r="B4194" s="97" t="s">
        <v>6436</v>
      </c>
      <c r="C4194" s="101" t="s">
        <v>356</v>
      </c>
      <c r="D4194" s="100" t="s">
        <v>351</v>
      </c>
      <c r="E4194" s="102">
        <v>2.1</v>
      </c>
      <c r="F4194" s="102">
        <v>2.1</v>
      </c>
      <c r="G4194" s="102">
        <v>2.5</v>
      </c>
      <c r="H4194" s="102" t="s">
        <v>344</v>
      </c>
      <c r="I4194" s="102">
        <v>2.1</v>
      </c>
      <c r="J4194" s="100" t="s">
        <v>345</v>
      </c>
      <c r="K4194" s="100" t="s">
        <v>346</v>
      </c>
      <c r="L4194" s="100" t="s">
        <v>357</v>
      </c>
    </row>
    <row r="4195" spans="1:12" hidden="1" x14ac:dyDescent="0.3">
      <c r="A4195" s="100" t="s">
        <v>6437</v>
      </c>
      <c r="B4195" s="97" t="s">
        <v>340</v>
      </c>
      <c r="C4195" s="101" t="s">
        <v>670</v>
      </c>
      <c r="D4195" s="100" t="s">
        <v>342</v>
      </c>
      <c r="E4195" s="102" t="s">
        <v>343</v>
      </c>
      <c r="F4195" s="102" t="s">
        <v>343</v>
      </c>
      <c r="G4195" s="102" t="s">
        <v>343</v>
      </c>
      <c r="H4195" s="102" t="s">
        <v>344</v>
      </c>
      <c r="I4195" s="102" t="s">
        <v>343</v>
      </c>
      <c r="J4195" s="100" t="s">
        <v>345</v>
      </c>
      <c r="K4195" s="100" t="s">
        <v>346</v>
      </c>
      <c r="L4195" s="100" t="s">
        <v>347</v>
      </c>
    </row>
    <row r="4196" spans="1:12" hidden="1" x14ac:dyDescent="0.3">
      <c r="A4196" s="100" t="s">
        <v>6438</v>
      </c>
      <c r="B4196" s="97" t="s">
        <v>941</v>
      </c>
      <c r="C4196" s="101" t="s">
        <v>523</v>
      </c>
      <c r="D4196" s="100" t="s">
        <v>351</v>
      </c>
      <c r="E4196" s="102">
        <v>1.48</v>
      </c>
      <c r="F4196" s="102">
        <v>1.82</v>
      </c>
      <c r="G4196" s="102">
        <v>1.84</v>
      </c>
      <c r="H4196" s="102">
        <v>2.39</v>
      </c>
      <c r="I4196" s="102">
        <v>1.88</v>
      </c>
      <c r="J4196" s="100" t="s">
        <v>352</v>
      </c>
      <c r="K4196" s="100" t="s">
        <v>346</v>
      </c>
      <c r="L4196" s="100" t="s">
        <v>353</v>
      </c>
    </row>
    <row r="4197" spans="1:12" hidden="1" x14ac:dyDescent="0.3">
      <c r="A4197" s="100" t="s">
        <v>6439</v>
      </c>
      <c r="B4197" s="97" t="s">
        <v>2563</v>
      </c>
      <c r="C4197" s="101" t="s">
        <v>350</v>
      </c>
      <c r="D4197" s="100" t="s">
        <v>351</v>
      </c>
      <c r="E4197" s="102">
        <v>1.47</v>
      </c>
      <c r="F4197" s="102">
        <v>1.79</v>
      </c>
      <c r="G4197" s="102">
        <v>2.06</v>
      </c>
      <c r="H4197" s="102">
        <v>2.15</v>
      </c>
      <c r="I4197" s="102">
        <v>1.87</v>
      </c>
      <c r="J4197" s="100" t="s">
        <v>352</v>
      </c>
      <c r="K4197" s="100" t="s">
        <v>346</v>
      </c>
      <c r="L4197" s="100" t="s">
        <v>353</v>
      </c>
    </row>
    <row r="4198" spans="1:12" hidden="1" x14ac:dyDescent="0.3">
      <c r="A4198" s="100" t="s">
        <v>6440</v>
      </c>
      <c r="B4198" s="97" t="s">
        <v>912</v>
      </c>
      <c r="C4198" s="101" t="s">
        <v>1552</v>
      </c>
      <c r="D4198" s="100" t="s">
        <v>351</v>
      </c>
      <c r="E4198" s="102">
        <v>1.48</v>
      </c>
      <c r="F4198" s="102">
        <v>1.82</v>
      </c>
      <c r="G4198" s="102">
        <v>1.84</v>
      </c>
      <c r="H4198" s="102">
        <v>2.39</v>
      </c>
      <c r="I4198" s="102">
        <v>1.88</v>
      </c>
      <c r="J4198" s="100" t="s">
        <v>352</v>
      </c>
      <c r="K4198" s="100" t="s">
        <v>346</v>
      </c>
      <c r="L4198" s="100" t="s">
        <v>353</v>
      </c>
    </row>
    <row r="4199" spans="1:12" hidden="1" x14ac:dyDescent="0.3">
      <c r="A4199" s="100" t="s">
        <v>6441</v>
      </c>
      <c r="B4199" s="97" t="s">
        <v>3724</v>
      </c>
      <c r="C4199" s="101" t="s">
        <v>350</v>
      </c>
      <c r="D4199" s="100" t="s">
        <v>351</v>
      </c>
      <c r="E4199" s="102">
        <v>1.73</v>
      </c>
      <c r="F4199" s="102">
        <v>1.79</v>
      </c>
      <c r="G4199" s="102">
        <v>1.73</v>
      </c>
      <c r="H4199" s="102">
        <v>1.73</v>
      </c>
      <c r="I4199" s="102">
        <v>1.74</v>
      </c>
      <c r="J4199" s="100" t="s">
        <v>352</v>
      </c>
      <c r="K4199" s="100" t="s">
        <v>346</v>
      </c>
      <c r="L4199" s="100" t="s">
        <v>353</v>
      </c>
    </row>
    <row r="4200" spans="1:12" hidden="1" x14ac:dyDescent="0.3">
      <c r="A4200" s="100" t="s">
        <v>6442</v>
      </c>
      <c r="B4200" s="97" t="s">
        <v>6443</v>
      </c>
      <c r="C4200" s="101" t="s">
        <v>476</v>
      </c>
      <c r="D4200" s="100" t="s">
        <v>351</v>
      </c>
      <c r="E4200" s="102">
        <v>2.0310000000000001</v>
      </c>
      <c r="F4200" s="102">
        <v>2.714</v>
      </c>
      <c r="G4200" s="102">
        <v>2.5129999999999999</v>
      </c>
      <c r="H4200" s="102">
        <v>2.2549999999999999</v>
      </c>
      <c r="I4200" s="102">
        <v>2.3780000000000001</v>
      </c>
      <c r="J4200" s="100" t="s">
        <v>621</v>
      </c>
      <c r="K4200" s="100" t="s">
        <v>346</v>
      </c>
      <c r="L4200" s="100" t="s">
        <v>478</v>
      </c>
    </row>
    <row r="4201" spans="1:12" hidden="1" x14ac:dyDescent="0.3">
      <c r="A4201" s="100" t="s">
        <v>6444</v>
      </c>
      <c r="B4201" s="97" t="s">
        <v>653</v>
      </c>
      <c r="C4201" s="101" t="s">
        <v>552</v>
      </c>
      <c r="D4201" s="100" t="s">
        <v>351</v>
      </c>
      <c r="E4201" s="102">
        <v>1.37</v>
      </c>
      <c r="F4201" s="102">
        <v>1.74</v>
      </c>
      <c r="G4201" s="102">
        <v>1.83</v>
      </c>
      <c r="H4201" s="102">
        <v>2.15</v>
      </c>
      <c r="I4201" s="102">
        <v>1.77</v>
      </c>
      <c r="J4201" s="100" t="s">
        <v>352</v>
      </c>
      <c r="K4201" s="100" t="s">
        <v>346</v>
      </c>
      <c r="L4201" s="100" t="s">
        <v>353</v>
      </c>
    </row>
    <row r="4202" spans="1:12" hidden="1" x14ac:dyDescent="0.3">
      <c r="A4202" s="100" t="s">
        <v>6445</v>
      </c>
      <c r="B4202" s="97" t="s">
        <v>4314</v>
      </c>
      <c r="C4202" s="101" t="s">
        <v>412</v>
      </c>
      <c r="D4202" s="100" t="s">
        <v>351</v>
      </c>
      <c r="E4202" s="102">
        <v>1.36</v>
      </c>
      <c r="F4202" s="102">
        <v>1.79</v>
      </c>
      <c r="G4202" s="102">
        <v>1.8</v>
      </c>
      <c r="H4202" s="102">
        <v>2.2999999999999998</v>
      </c>
      <c r="I4202" s="102">
        <v>1.81</v>
      </c>
      <c r="J4202" s="100" t="s">
        <v>352</v>
      </c>
      <c r="K4202" s="100" t="s">
        <v>346</v>
      </c>
      <c r="L4202" s="100" t="s">
        <v>353</v>
      </c>
    </row>
    <row r="4203" spans="1:12" hidden="1" x14ac:dyDescent="0.3">
      <c r="A4203" s="100" t="s">
        <v>6446</v>
      </c>
      <c r="B4203" s="97" t="s">
        <v>2620</v>
      </c>
      <c r="C4203" s="101" t="s">
        <v>412</v>
      </c>
      <c r="D4203" s="100" t="s">
        <v>342</v>
      </c>
      <c r="E4203" s="102">
        <v>1.48</v>
      </c>
      <c r="F4203" s="102">
        <v>1.82</v>
      </c>
      <c r="G4203" s="102">
        <v>1.84</v>
      </c>
      <c r="H4203" s="102">
        <v>2.39</v>
      </c>
      <c r="I4203" s="102">
        <v>1.88</v>
      </c>
      <c r="J4203" s="100" t="s">
        <v>352</v>
      </c>
      <c r="K4203" s="100" t="s">
        <v>346</v>
      </c>
      <c r="L4203" s="100" t="s">
        <v>353</v>
      </c>
    </row>
    <row r="4204" spans="1:12" hidden="1" x14ac:dyDescent="0.3">
      <c r="A4204" s="100" t="s">
        <v>6447</v>
      </c>
      <c r="B4204" s="97" t="s">
        <v>5692</v>
      </c>
      <c r="C4204" s="101" t="s">
        <v>384</v>
      </c>
      <c r="D4204" s="100" t="s">
        <v>342</v>
      </c>
      <c r="E4204" s="102" t="s">
        <v>344</v>
      </c>
      <c r="F4204" s="102" t="s">
        <v>344</v>
      </c>
      <c r="G4204" s="102" t="s">
        <v>344</v>
      </c>
      <c r="H4204" s="102" t="s">
        <v>344</v>
      </c>
      <c r="I4204" s="102" t="s">
        <v>344</v>
      </c>
      <c r="J4204" s="100" t="s">
        <v>345</v>
      </c>
      <c r="K4204" s="100" t="s">
        <v>346</v>
      </c>
      <c r="L4204" s="100" t="s">
        <v>347</v>
      </c>
    </row>
    <row r="4205" spans="1:12" hidden="1" x14ac:dyDescent="0.3">
      <c r="A4205" s="100" t="s">
        <v>6448</v>
      </c>
      <c r="B4205" s="97" t="s">
        <v>6449</v>
      </c>
      <c r="C4205" s="101" t="s">
        <v>610</v>
      </c>
      <c r="D4205" s="100" t="s">
        <v>351</v>
      </c>
      <c r="E4205" s="102">
        <v>2.0099999999999998</v>
      </c>
      <c r="F4205" s="102">
        <v>2.93</v>
      </c>
      <c r="G4205" s="102">
        <v>2.0099999999999998</v>
      </c>
      <c r="H4205" s="102">
        <v>2.0099999999999998</v>
      </c>
      <c r="I4205" s="102">
        <v>2.2400000000000002</v>
      </c>
      <c r="J4205" s="100" t="s">
        <v>922</v>
      </c>
      <c r="K4205" s="100" t="s">
        <v>346</v>
      </c>
      <c r="L4205" s="100" t="s">
        <v>478</v>
      </c>
    </row>
    <row r="4206" spans="1:12" hidden="1" x14ac:dyDescent="0.3">
      <c r="A4206" s="100" t="s">
        <v>6450</v>
      </c>
      <c r="B4206" s="97" t="s">
        <v>2488</v>
      </c>
      <c r="C4206" s="101" t="s">
        <v>473</v>
      </c>
      <c r="D4206" s="100" t="s">
        <v>342</v>
      </c>
      <c r="E4206" s="102">
        <v>1.48</v>
      </c>
      <c r="F4206" s="102">
        <v>1.82</v>
      </c>
      <c r="G4206" s="102">
        <v>1.84</v>
      </c>
      <c r="H4206" s="102">
        <v>2.39</v>
      </c>
      <c r="I4206" s="102">
        <v>1.88</v>
      </c>
      <c r="J4206" s="100" t="s">
        <v>352</v>
      </c>
      <c r="K4206" s="100" t="s">
        <v>346</v>
      </c>
      <c r="L4206" s="100" t="s">
        <v>353</v>
      </c>
    </row>
    <row r="4207" spans="1:12" hidden="1" x14ac:dyDescent="0.3">
      <c r="A4207" s="100" t="s">
        <v>6451</v>
      </c>
      <c r="B4207" s="97" t="s">
        <v>587</v>
      </c>
      <c r="C4207" s="101" t="s">
        <v>356</v>
      </c>
      <c r="D4207" s="100" t="s">
        <v>342</v>
      </c>
      <c r="E4207" s="102">
        <v>1.76</v>
      </c>
      <c r="F4207" s="102">
        <v>1.8</v>
      </c>
      <c r="G4207" s="102">
        <v>1.93</v>
      </c>
      <c r="H4207" s="102">
        <v>2.1800000000000002</v>
      </c>
      <c r="I4207" s="102">
        <v>1.92</v>
      </c>
      <c r="J4207" s="100" t="s">
        <v>352</v>
      </c>
      <c r="K4207" s="100" t="s">
        <v>346</v>
      </c>
      <c r="L4207" s="100" t="s">
        <v>353</v>
      </c>
    </row>
    <row r="4208" spans="1:12" hidden="1" x14ac:dyDescent="0.3">
      <c r="A4208" s="100" t="s">
        <v>6452</v>
      </c>
      <c r="B4208" s="97" t="s">
        <v>4965</v>
      </c>
      <c r="C4208" s="101" t="s">
        <v>384</v>
      </c>
      <c r="D4208" s="100" t="s">
        <v>363</v>
      </c>
      <c r="E4208" s="102" t="s">
        <v>364</v>
      </c>
      <c r="F4208" s="102" t="s">
        <v>364</v>
      </c>
      <c r="G4208" s="102" t="s">
        <v>364</v>
      </c>
      <c r="H4208" s="102" t="s">
        <v>364</v>
      </c>
      <c r="I4208" s="102" t="s">
        <v>364</v>
      </c>
      <c r="J4208" s="100" t="s">
        <v>345</v>
      </c>
      <c r="K4208" s="100" t="s">
        <v>346</v>
      </c>
      <c r="L4208" s="100" t="s">
        <v>347</v>
      </c>
    </row>
    <row r="4209" spans="1:12" hidden="1" x14ac:dyDescent="0.3">
      <c r="A4209" s="100" t="s">
        <v>6453</v>
      </c>
      <c r="B4209" s="97" t="s">
        <v>1511</v>
      </c>
      <c r="C4209" s="101" t="s">
        <v>356</v>
      </c>
      <c r="D4209" s="100" t="s">
        <v>351</v>
      </c>
      <c r="E4209" s="102">
        <v>2.714</v>
      </c>
      <c r="F4209" s="102" t="s">
        <v>432</v>
      </c>
      <c r="G4209" s="102">
        <v>2.5150000000000001</v>
      </c>
      <c r="H4209" s="102">
        <v>2.5</v>
      </c>
      <c r="I4209" s="102">
        <v>2.6819999999999999</v>
      </c>
      <c r="J4209" s="100" t="s">
        <v>922</v>
      </c>
      <c r="K4209" s="100" t="s">
        <v>346</v>
      </c>
      <c r="L4209" s="100" t="s">
        <v>353</v>
      </c>
    </row>
    <row r="4210" spans="1:12" hidden="1" x14ac:dyDescent="0.3">
      <c r="A4210" s="100" t="s">
        <v>6454</v>
      </c>
      <c r="B4210" s="97" t="s">
        <v>914</v>
      </c>
      <c r="C4210" s="101" t="s">
        <v>443</v>
      </c>
      <c r="D4210" s="100" t="s">
        <v>351</v>
      </c>
      <c r="E4210" s="102">
        <v>1.38</v>
      </c>
      <c r="F4210" s="102">
        <v>1.78</v>
      </c>
      <c r="G4210" s="102">
        <v>2.1</v>
      </c>
      <c r="H4210" s="102">
        <v>2.27</v>
      </c>
      <c r="I4210" s="102">
        <v>1.88</v>
      </c>
      <c r="J4210" s="100" t="s">
        <v>352</v>
      </c>
      <c r="K4210" s="100" t="s">
        <v>346</v>
      </c>
      <c r="L4210" s="100" t="s">
        <v>353</v>
      </c>
    </row>
    <row r="4211" spans="1:12" hidden="1" x14ac:dyDescent="0.3">
      <c r="A4211" s="100" t="s">
        <v>6455</v>
      </c>
      <c r="B4211" s="97" t="s">
        <v>829</v>
      </c>
      <c r="C4211" s="101" t="s">
        <v>670</v>
      </c>
      <c r="D4211" s="100" t="s">
        <v>351</v>
      </c>
      <c r="E4211" s="102" t="s">
        <v>343</v>
      </c>
      <c r="F4211" s="102" t="s">
        <v>343</v>
      </c>
      <c r="G4211" s="102" t="s">
        <v>343</v>
      </c>
      <c r="H4211" s="102" t="s">
        <v>344</v>
      </c>
      <c r="I4211" s="102" t="s">
        <v>343</v>
      </c>
      <c r="J4211" s="100" t="s">
        <v>345</v>
      </c>
      <c r="K4211" s="100" t="s">
        <v>346</v>
      </c>
      <c r="L4211" s="100" t="s">
        <v>347</v>
      </c>
    </row>
    <row r="4212" spans="1:12" hidden="1" x14ac:dyDescent="0.3">
      <c r="A4212" s="100" t="s">
        <v>6456</v>
      </c>
      <c r="B4212" s="97" t="s">
        <v>428</v>
      </c>
      <c r="C4212" s="101" t="s">
        <v>425</v>
      </c>
      <c r="D4212" s="100" t="s">
        <v>351</v>
      </c>
      <c r="E4212" s="102" t="s">
        <v>344</v>
      </c>
      <c r="F4212" s="102" t="s">
        <v>343</v>
      </c>
      <c r="G4212" s="102" t="s">
        <v>343</v>
      </c>
      <c r="H4212" s="102" t="s">
        <v>344</v>
      </c>
      <c r="I4212" s="102" t="s">
        <v>343</v>
      </c>
      <c r="J4212" s="100" t="s">
        <v>345</v>
      </c>
      <c r="K4212" s="100" t="s">
        <v>346</v>
      </c>
      <c r="L4212" s="100" t="s">
        <v>347</v>
      </c>
    </row>
    <row r="4213" spans="1:12" hidden="1" x14ac:dyDescent="0.3">
      <c r="A4213" s="100" t="s">
        <v>6457</v>
      </c>
      <c r="B4213" s="97" t="s">
        <v>2220</v>
      </c>
      <c r="C4213" s="101" t="s">
        <v>514</v>
      </c>
      <c r="D4213" s="100" t="s">
        <v>342</v>
      </c>
      <c r="E4213" s="102">
        <v>2.0099999999999998</v>
      </c>
      <c r="F4213" s="102">
        <v>2.0099999999999998</v>
      </c>
      <c r="G4213" s="102">
        <v>2.0099999999999998</v>
      </c>
      <c r="H4213" s="102">
        <v>2.0099999999999998</v>
      </c>
      <c r="I4213" s="102">
        <v>2.0099999999999998</v>
      </c>
      <c r="J4213" s="100" t="s">
        <v>477</v>
      </c>
      <c r="K4213" s="100" t="s">
        <v>346</v>
      </c>
      <c r="L4213" s="100" t="s">
        <v>478</v>
      </c>
    </row>
    <row r="4214" spans="1:12" hidden="1" x14ac:dyDescent="0.3">
      <c r="A4214" s="100" t="s">
        <v>6458</v>
      </c>
      <c r="B4214" s="97" t="s">
        <v>720</v>
      </c>
      <c r="C4214" s="101" t="s">
        <v>1210</v>
      </c>
      <c r="D4214" s="100" t="s">
        <v>351</v>
      </c>
      <c r="E4214" s="102" t="s">
        <v>393</v>
      </c>
      <c r="F4214" s="102" t="s">
        <v>393</v>
      </c>
      <c r="G4214" s="102" t="s">
        <v>393</v>
      </c>
      <c r="H4214" s="102" t="s">
        <v>393</v>
      </c>
      <c r="I4214" s="102" t="s">
        <v>393</v>
      </c>
      <c r="J4214" s="100" t="s">
        <v>345</v>
      </c>
      <c r="K4214" s="100" t="s">
        <v>346</v>
      </c>
      <c r="L4214" s="100" t="s">
        <v>347</v>
      </c>
    </row>
    <row r="4215" spans="1:12" hidden="1" x14ac:dyDescent="0.3">
      <c r="A4215" s="100" t="s">
        <v>6459</v>
      </c>
      <c r="B4215" s="97" t="s">
        <v>6460</v>
      </c>
      <c r="C4215" s="101" t="s">
        <v>356</v>
      </c>
      <c r="D4215" s="100" t="s">
        <v>363</v>
      </c>
      <c r="E4215" s="102" t="s">
        <v>364</v>
      </c>
      <c r="F4215" s="102" t="s">
        <v>364</v>
      </c>
      <c r="G4215" s="102" t="s">
        <v>364</v>
      </c>
      <c r="H4215" s="102" t="s">
        <v>364</v>
      </c>
      <c r="I4215" s="102" t="s">
        <v>364</v>
      </c>
      <c r="J4215" s="100" t="s">
        <v>345</v>
      </c>
      <c r="K4215" s="100" t="s">
        <v>346</v>
      </c>
      <c r="L4215" s="100" t="s">
        <v>347</v>
      </c>
    </row>
    <row r="4216" spans="1:12" hidden="1" x14ac:dyDescent="0.3">
      <c r="A4216" s="100" t="s">
        <v>6461</v>
      </c>
      <c r="B4216" s="97" t="s">
        <v>950</v>
      </c>
      <c r="C4216" s="101" t="s">
        <v>703</v>
      </c>
      <c r="D4216" s="100" t="s">
        <v>351</v>
      </c>
      <c r="E4216" s="102" t="s">
        <v>344</v>
      </c>
      <c r="F4216" s="102" t="s">
        <v>343</v>
      </c>
      <c r="G4216" s="102" t="s">
        <v>343</v>
      </c>
      <c r="H4216" s="102" t="s">
        <v>344</v>
      </c>
      <c r="I4216" s="102" t="s">
        <v>343</v>
      </c>
      <c r="J4216" s="100" t="s">
        <v>345</v>
      </c>
      <c r="K4216" s="100" t="s">
        <v>346</v>
      </c>
      <c r="L4216" s="100" t="s">
        <v>347</v>
      </c>
    </row>
    <row r="4217" spans="1:12" hidden="1" x14ac:dyDescent="0.3">
      <c r="A4217" s="100" t="s">
        <v>6462</v>
      </c>
      <c r="B4217" s="97" t="s">
        <v>535</v>
      </c>
      <c r="C4217" s="101" t="s">
        <v>523</v>
      </c>
      <c r="D4217" s="100" t="s">
        <v>342</v>
      </c>
      <c r="E4217" s="102" t="s">
        <v>344</v>
      </c>
      <c r="F4217" s="102" t="s">
        <v>344</v>
      </c>
      <c r="G4217" s="102" t="s">
        <v>343</v>
      </c>
      <c r="H4217" s="102" t="s">
        <v>344</v>
      </c>
      <c r="I4217" s="102" t="s">
        <v>343</v>
      </c>
      <c r="J4217" s="100" t="s">
        <v>345</v>
      </c>
      <c r="K4217" s="100" t="s">
        <v>346</v>
      </c>
      <c r="L4217" s="100" t="s">
        <v>347</v>
      </c>
    </row>
    <row r="4218" spans="1:12" hidden="1" x14ac:dyDescent="0.3">
      <c r="A4218" s="100" t="s">
        <v>6463</v>
      </c>
      <c r="B4218" s="97" t="s">
        <v>6464</v>
      </c>
      <c r="C4218" s="101" t="s">
        <v>384</v>
      </c>
      <c r="D4218" s="100" t="s">
        <v>363</v>
      </c>
      <c r="E4218" s="102" t="s">
        <v>364</v>
      </c>
      <c r="F4218" s="102" t="s">
        <v>364</v>
      </c>
      <c r="G4218" s="102" t="s">
        <v>364</v>
      </c>
      <c r="H4218" s="102" t="s">
        <v>364</v>
      </c>
      <c r="I4218" s="102" t="s">
        <v>364</v>
      </c>
      <c r="J4218" s="100" t="s">
        <v>345</v>
      </c>
      <c r="K4218" s="100" t="s">
        <v>346</v>
      </c>
      <c r="L4218" s="100" t="s">
        <v>347</v>
      </c>
    </row>
    <row r="4219" spans="1:12" hidden="1" x14ac:dyDescent="0.3">
      <c r="A4219" s="100" t="s">
        <v>6465</v>
      </c>
      <c r="B4219" s="97" t="s">
        <v>1023</v>
      </c>
      <c r="C4219" s="101" t="s">
        <v>396</v>
      </c>
      <c r="D4219" s="100" t="s">
        <v>342</v>
      </c>
      <c r="E4219" s="102" t="s">
        <v>344</v>
      </c>
      <c r="F4219" s="102" t="s">
        <v>343</v>
      </c>
      <c r="G4219" s="102" t="s">
        <v>343</v>
      </c>
      <c r="H4219" s="102" t="s">
        <v>344</v>
      </c>
      <c r="I4219" s="102" t="s">
        <v>343</v>
      </c>
      <c r="J4219" s="100" t="s">
        <v>345</v>
      </c>
      <c r="K4219" s="100" t="s">
        <v>346</v>
      </c>
      <c r="L4219" s="100" t="s">
        <v>347</v>
      </c>
    </row>
    <row r="4220" spans="1:12" hidden="1" x14ac:dyDescent="0.3">
      <c r="A4220" s="100" t="s">
        <v>6466</v>
      </c>
      <c r="B4220" s="97" t="s">
        <v>6467</v>
      </c>
      <c r="C4220" s="101" t="s">
        <v>356</v>
      </c>
      <c r="D4220" s="100" t="s">
        <v>351</v>
      </c>
      <c r="E4220" s="102">
        <v>2.9</v>
      </c>
      <c r="F4220" s="102">
        <v>2.4</v>
      </c>
      <c r="G4220" s="102">
        <v>2.4</v>
      </c>
      <c r="H4220" s="102">
        <v>2.9</v>
      </c>
      <c r="I4220" s="102">
        <v>2.5</v>
      </c>
      <c r="J4220" s="100" t="s">
        <v>345</v>
      </c>
      <c r="K4220" s="100" t="s">
        <v>346</v>
      </c>
      <c r="L4220" s="100" t="s">
        <v>357</v>
      </c>
    </row>
    <row r="4221" spans="1:12" hidden="1" x14ac:dyDescent="0.3">
      <c r="A4221" s="100" t="s">
        <v>6468</v>
      </c>
      <c r="B4221" s="97" t="s">
        <v>2006</v>
      </c>
      <c r="C4221" s="101" t="s">
        <v>1301</v>
      </c>
      <c r="D4221" s="100" t="s">
        <v>342</v>
      </c>
      <c r="E4221" s="102" t="s">
        <v>343</v>
      </c>
      <c r="F4221" s="102" t="s">
        <v>344</v>
      </c>
      <c r="G4221" s="102" t="s">
        <v>343</v>
      </c>
      <c r="H4221" s="102" t="s">
        <v>344</v>
      </c>
      <c r="I4221" s="102" t="s">
        <v>343</v>
      </c>
      <c r="J4221" s="100" t="s">
        <v>345</v>
      </c>
      <c r="K4221" s="100" t="s">
        <v>346</v>
      </c>
      <c r="L4221" s="100" t="s">
        <v>347</v>
      </c>
    </row>
    <row r="4222" spans="1:12" hidden="1" x14ac:dyDescent="0.3">
      <c r="A4222" s="100" t="s">
        <v>6469</v>
      </c>
      <c r="B4222" s="97" t="s">
        <v>539</v>
      </c>
      <c r="C4222" s="101" t="s">
        <v>350</v>
      </c>
      <c r="D4222" s="100" t="s">
        <v>342</v>
      </c>
      <c r="E4222" s="102">
        <v>1.48</v>
      </c>
      <c r="F4222" s="102">
        <v>1.82</v>
      </c>
      <c r="G4222" s="102">
        <v>1.84</v>
      </c>
      <c r="H4222" s="102">
        <v>2.39</v>
      </c>
      <c r="I4222" s="102">
        <v>1.88</v>
      </c>
      <c r="J4222" s="100" t="s">
        <v>352</v>
      </c>
      <c r="K4222" s="100" t="s">
        <v>346</v>
      </c>
      <c r="L4222" s="100" t="s">
        <v>353</v>
      </c>
    </row>
    <row r="4223" spans="1:12" hidden="1" x14ac:dyDescent="0.3">
      <c r="A4223" s="100" t="s">
        <v>6470</v>
      </c>
      <c r="B4223" s="97" t="s">
        <v>6471</v>
      </c>
      <c r="C4223" s="101" t="s">
        <v>384</v>
      </c>
      <c r="D4223" s="100" t="s">
        <v>363</v>
      </c>
      <c r="E4223" s="102" t="s">
        <v>364</v>
      </c>
      <c r="F4223" s="102" t="s">
        <v>364</v>
      </c>
      <c r="G4223" s="102" t="s">
        <v>364</v>
      </c>
      <c r="H4223" s="102" t="s">
        <v>364</v>
      </c>
      <c r="I4223" s="102" t="s">
        <v>364</v>
      </c>
      <c r="J4223" s="100" t="s">
        <v>345</v>
      </c>
      <c r="K4223" s="100" t="s">
        <v>346</v>
      </c>
      <c r="L4223" s="100" t="s">
        <v>347</v>
      </c>
    </row>
    <row r="4224" spans="1:12" hidden="1" x14ac:dyDescent="0.3">
      <c r="A4224" s="100" t="s">
        <v>6472</v>
      </c>
      <c r="B4224" s="97" t="s">
        <v>6122</v>
      </c>
      <c r="C4224" s="101" t="s">
        <v>644</v>
      </c>
      <c r="D4224" s="100" t="s">
        <v>351</v>
      </c>
      <c r="E4224" s="102">
        <v>1.48</v>
      </c>
      <c r="F4224" s="102">
        <v>1.82</v>
      </c>
      <c r="G4224" s="102">
        <v>1.84</v>
      </c>
      <c r="H4224" s="102">
        <v>2.39</v>
      </c>
      <c r="I4224" s="102">
        <v>1.88</v>
      </c>
      <c r="J4224" s="100" t="s">
        <v>352</v>
      </c>
      <c r="K4224" s="100" t="s">
        <v>346</v>
      </c>
      <c r="L4224" s="100" t="s">
        <v>353</v>
      </c>
    </row>
    <row r="4225" spans="1:12" hidden="1" x14ac:dyDescent="0.3">
      <c r="A4225" s="100" t="s">
        <v>6473</v>
      </c>
      <c r="B4225" s="97" t="s">
        <v>1177</v>
      </c>
      <c r="C4225" s="101" t="s">
        <v>384</v>
      </c>
      <c r="D4225" s="100" t="s">
        <v>351</v>
      </c>
      <c r="E4225" s="102" t="s">
        <v>364</v>
      </c>
      <c r="F4225" s="102" t="s">
        <v>364</v>
      </c>
      <c r="G4225" s="102" t="s">
        <v>364</v>
      </c>
      <c r="H4225" s="102" t="s">
        <v>364</v>
      </c>
      <c r="I4225" s="102" t="s">
        <v>364</v>
      </c>
      <c r="J4225" s="100" t="s">
        <v>345</v>
      </c>
      <c r="K4225" s="100" t="s">
        <v>346</v>
      </c>
      <c r="L4225" s="100" t="s">
        <v>347</v>
      </c>
    </row>
    <row r="4226" spans="1:12" hidden="1" x14ac:dyDescent="0.3">
      <c r="A4226" s="100" t="s">
        <v>6474</v>
      </c>
      <c r="B4226" s="97" t="s">
        <v>579</v>
      </c>
      <c r="C4226" s="101" t="s">
        <v>658</v>
      </c>
      <c r="D4226" s="100" t="s">
        <v>351</v>
      </c>
      <c r="E4226" s="102" t="s">
        <v>393</v>
      </c>
      <c r="F4226" s="102" t="s">
        <v>393</v>
      </c>
      <c r="G4226" s="102" t="s">
        <v>393</v>
      </c>
      <c r="H4226" s="102" t="s">
        <v>393</v>
      </c>
      <c r="I4226" s="102" t="s">
        <v>393</v>
      </c>
      <c r="J4226" s="100" t="s">
        <v>345</v>
      </c>
      <c r="K4226" s="100" t="s">
        <v>346</v>
      </c>
      <c r="L4226" s="100" t="s">
        <v>347</v>
      </c>
    </row>
    <row r="4227" spans="1:12" hidden="1" x14ac:dyDescent="0.3">
      <c r="A4227" s="100" t="s">
        <v>6475</v>
      </c>
      <c r="B4227" s="97" t="s">
        <v>4716</v>
      </c>
      <c r="C4227" s="101" t="s">
        <v>739</v>
      </c>
      <c r="D4227" s="100" t="s">
        <v>351</v>
      </c>
      <c r="E4227" s="102">
        <v>2.0099999999999998</v>
      </c>
      <c r="F4227" s="102">
        <v>2.93</v>
      </c>
      <c r="G4227" s="102">
        <v>2.0099999999999998</v>
      </c>
      <c r="H4227" s="102">
        <v>2.0099999999999998</v>
      </c>
      <c r="I4227" s="102">
        <v>2.2400000000000002</v>
      </c>
      <c r="J4227" s="100" t="s">
        <v>484</v>
      </c>
      <c r="K4227" s="100" t="s">
        <v>346</v>
      </c>
      <c r="L4227" s="100" t="s">
        <v>478</v>
      </c>
    </row>
    <row r="4228" spans="1:12" hidden="1" x14ac:dyDescent="0.3">
      <c r="A4228" s="100" t="s">
        <v>6476</v>
      </c>
      <c r="B4228" s="97" t="s">
        <v>6477</v>
      </c>
      <c r="C4228" s="101" t="s">
        <v>460</v>
      </c>
      <c r="D4228" s="100" t="s">
        <v>351</v>
      </c>
      <c r="E4228" s="102">
        <v>1.6</v>
      </c>
      <c r="F4228" s="102">
        <v>1.75</v>
      </c>
      <c r="G4228" s="102">
        <v>1.9</v>
      </c>
      <c r="H4228" s="102">
        <v>2.35</v>
      </c>
      <c r="I4228" s="102">
        <v>1.9</v>
      </c>
      <c r="J4228" s="100" t="s">
        <v>352</v>
      </c>
      <c r="K4228" s="100" t="s">
        <v>346</v>
      </c>
      <c r="L4228" s="100" t="s">
        <v>353</v>
      </c>
    </row>
    <row r="4229" spans="1:12" hidden="1" x14ac:dyDescent="0.3">
      <c r="A4229" s="100" t="s">
        <v>6478</v>
      </c>
      <c r="B4229" s="97" t="s">
        <v>6479</v>
      </c>
      <c r="C4229" s="101" t="s">
        <v>496</v>
      </c>
      <c r="D4229" s="100" t="s">
        <v>342</v>
      </c>
      <c r="E4229" s="102">
        <v>1.35</v>
      </c>
      <c r="F4229" s="102">
        <v>1.8</v>
      </c>
      <c r="G4229" s="102">
        <v>1.81</v>
      </c>
      <c r="H4229" s="102">
        <v>2.2599999999999998</v>
      </c>
      <c r="I4229" s="102">
        <v>1.8</v>
      </c>
      <c r="J4229" s="100" t="s">
        <v>352</v>
      </c>
      <c r="K4229" s="100" t="s">
        <v>346</v>
      </c>
      <c r="L4229" s="100" t="s">
        <v>353</v>
      </c>
    </row>
    <row r="4230" spans="1:12" hidden="1" x14ac:dyDescent="0.3">
      <c r="A4230" s="100" t="s">
        <v>6480</v>
      </c>
      <c r="B4230" s="97" t="s">
        <v>1031</v>
      </c>
      <c r="C4230" s="101" t="s">
        <v>670</v>
      </c>
      <c r="D4230" s="100" t="s">
        <v>351</v>
      </c>
      <c r="E4230" s="102" t="s">
        <v>393</v>
      </c>
      <c r="F4230" s="102" t="s">
        <v>393</v>
      </c>
      <c r="G4230" s="102" t="s">
        <v>393</v>
      </c>
      <c r="H4230" s="102" t="s">
        <v>393</v>
      </c>
      <c r="I4230" s="102" t="s">
        <v>393</v>
      </c>
      <c r="J4230" s="100" t="s">
        <v>345</v>
      </c>
      <c r="K4230" s="100" t="s">
        <v>346</v>
      </c>
      <c r="L4230" s="100" t="s">
        <v>347</v>
      </c>
    </row>
    <row r="4231" spans="1:12" hidden="1" x14ac:dyDescent="0.3">
      <c r="A4231" s="100" t="s">
        <v>6481</v>
      </c>
      <c r="B4231" s="97" t="s">
        <v>6482</v>
      </c>
      <c r="C4231" s="101" t="s">
        <v>356</v>
      </c>
      <c r="D4231" s="100" t="s">
        <v>363</v>
      </c>
      <c r="E4231" s="102" t="s">
        <v>364</v>
      </c>
      <c r="F4231" s="102" t="s">
        <v>364</v>
      </c>
      <c r="G4231" s="102" t="s">
        <v>364</v>
      </c>
      <c r="H4231" s="102" t="s">
        <v>364</v>
      </c>
      <c r="I4231" s="102" t="s">
        <v>364</v>
      </c>
      <c r="J4231" s="100" t="s">
        <v>365</v>
      </c>
      <c r="K4231" s="100" t="s">
        <v>346</v>
      </c>
      <c r="L4231" s="100" t="s">
        <v>347</v>
      </c>
    </row>
    <row r="4232" spans="1:12" hidden="1" x14ac:dyDescent="0.3">
      <c r="A4232" s="100" t="s">
        <v>6483</v>
      </c>
      <c r="B4232" s="97" t="s">
        <v>1080</v>
      </c>
      <c r="C4232" s="101" t="s">
        <v>726</v>
      </c>
      <c r="D4232" s="100" t="s">
        <v>342</v>
      </c>
      <c r="E4232" s="102" t="s">
        <v>344</v>
      </c>
      <c r="F4232" s="102" t="s">
        <v>343</v>
      </c>
      <c r="G4232" s="102" t="s">
        <v>343</v>
      </c>
      <c r="H4232" s="102" t="s">
        <v>344</v>
      </c>
      <c r="I4232" s="102" t="s">
        <v>343</v>
      </c>
      <c r="J4232" s="100" t="s">
        <v>345</v>
      </c>
      <c r="K4232" s="100" t="s">
        <v>346</v>
      </c>
      <c r="L4232" s="100" t="s">
        <v>347</v>
      </c>
    </row>
    <row r="4233" spans="1:12" hidden="1" x14ac:dyDescent="0.3">
      <c r="A4233" s="100" t="s">
        <v>6484</v>
      </c>
      <c r="B4233" s="97" t="s">
        <v>4016</v>
      </c>
      <c r="C4233" s="101" t="s">
        <v>384</v>
      </c>
      <c r="D4233" s="100" t="s">
        <v>351</v>
      </c>
      <c r="E4233" s="102" t="s">
        <v>344</v>
      </c>
      <c r="F4233" s="102" t="s">
        <v>344</v>
      </c>
      <c r="G4233" s="102" t="s">
        <v>344</v>
      </c>
      <c r="H4233" s="102" t="s">
        <v>344</v>
      </c>
      <c r="I4233" s="102" t="s">
        <v>344</v>
      </c>
      <c r="J4233" s="100" t="s">
        <v>345</v>
      </c>
      <c r="K4233" s="100" t="s">
        <v>346</v>
      </c>
      <c r="L4233" s="100" t="s">
        <v>347</v>
      </c>
    </row>
    <row r="4234" spans="1:12" hidden="1" x14ac:dyDescent="0.3">
      <c r="A4234" s="100" t="s">
        <v>6485</v>
      </c>
      <c r="B4234" s="97" t="s">
        <v>513</v>
      </c>
      <c r="C4234" s="101" t="s">
        <v>514</v>
      </c>
      <c r="D4234" s="100" t="s">
        <v>351</v>
      </c>
      <c r="E4234" s="102">
        <v>2.5609999999999999</v>
      </c>
      <c r="F4234" s="102">
        <v>2.4079999999999999</v>
      </c>
      <c r="G4234" s="102">
        <v>2.5169999999999999</v>
      </c>
      <c r="H4234" s="102">
        <v>2.08</v>
      </c>
      <c r="I4234" s="102">
        <v>2.3919999999999999</v>
      </c>
      <c r="J4234" s="100" t="s">
        <v>515</v>
      </c>
      <c r="K4234" s="100" t="s">
        <v>346</v>
      </c>
      <c r="L4234" s="100" t="s">
        <v>353</v>
      </c>
    </row>
    <row r="4235" spans="1:12" hidden="1" x14ac:dyDescent="0.3">
      <c r="A4235" s="100" t="s">
        <v>6486</v>
      </c>
      <c r="B4235" s="97" t="s">
        <v>715</v>
      </c>
      <c r="C4235" s="101" t="s">
        <v>613</v>
      </c>
      <c r="D4235" s="100" t="s">
        <v>342</v>
      </c>
      <c r="E4235" s="102" t="s">
        <v>343</v>
      </c>
      <c r="F4235" s="102" t="s">
        <v>343</v>
      </c>
      <c r="G4235" s="102" t="s">
        <v>343</v>
      </c>
      <c r="H4235" s="102" t="s">
        <v>344</v>
      </c>
      <c r="I4235" s="102" t="s">
        <v>343</v>
      </c>
      <c r="J4235" s="100" t="s">
        <v>345</v>
      </c>
      <c r="K4235" s="100" t="s">
        <v>346</v>
      </c>
      <c r="L4235" s="100" t="s">
        <v>347</v>
      </c>
    </row>
    <row r="4236" spans="1:12" hidden="1" x14ac:dyDescent="0.3">
      <c r="A4236" s="100" t="s">
        <v>6487</v>
      </c>
      <c r="B4236" s="97" t="s">
        <v>6488</v>
      </c>
      <c r="C4236" s="101" t="s">
        <v>460</v>
      </c>
      <c r="D4236" s="100" t="s">
        <v>351</v>
      </c>
      <c r="E4236" s="102">
        <v>1.54</v>
      </c>
      <c r="F4236" s="102">
        <v>1.84</v>
      </c>
      <c r="G4236" s="102">
        <v>1.97</v>
      </c>
      <c r="H4236" s="102">
        <v>2.29</v>
      </c>
      <c r="I4236" s="102">
        <v>1.91</v>
      </c>
      <c r="J4236" s="100" t="s">
        <v>352</v>
      </c>
      <c r="K4236" s="100" t="s">
        <v>346</v>
      </c>
      <c r="L4236" s="100" t="s">
        <v>353</v>
      </c>
    </row>
    <row r="4237" spans="1:12" hidden="1" x14ac:dyDescent="0.3">
      <c r="A4237" s="100" t="s">
        <v>6489</v>
      </c>
      <c r="B4237" s="97" t="s">
        <v>1395</v>
      </c>
      <c r="C4237" s="101" t="s">
        <v>868</v>
      </c>
      <c r="D4237" s="100" t="s">
        <v>351</v>
      </c>
      <c r="E4237" s="102" t="s">
        <v>393</v>
      </c>
      <c r="F4237" s="102" t="s">
        <v>393</v>
      </c>
      <c r="G4237" s="102" t="s">
        <v>393</v>
      </c>
      <c r="H4237" s="102" t="s">
        <v>393</v>
      </c>
      <c r="I4237" s="102" t="s">
        <v>393</v>
      </c>
      <c r="J4237" s="100" t="s">
        <v>345</v>
      </c>
      <c r="K4237" s="100" t="s">
        <v>346</v>
      </c>
      <c r="L4237" s="100" t="s">
        <v>347</v>
      </c>
    </row>
    <row r="4238" spans="1:12" hidden="1" x14ac:dyDescent="0.3">
      <c r="A4238" s="100" t="s">
        <v>6490</v>
      </c>
      <c r="B4238" s="97" t="s">
        <v>6491</v>
      </c>
      <c r="C4238" s="101" t="s">
        <v>356</v>
      </c>
      <c r="D4238" s="100" t="s">
        <v>363</v>
      </c>
      <c r="E4238" s="102" t="s">
        <v>364</v>
      </c>
      <c r="F4238" s="102" t="s">
        <v>364</v>
      </c>
      <c r="G4238" s="102" t="s">
        <v>364</v>
      </c>
      <c r="H4238" s="102" t="s">
        <v>364</v>
      </c>
      <c r="I4238" s="102" t="s">
        <v>364</v>
      </c>
      <c r="J4238" s="100" t="s">
        <v>365</v>
      </c>
      <c r="K4238" s="100" t="s">
        <v>346</v>
      </c>
      <c r="L4238" s="100" t="s">
        <v>347</v>
      </c>
    </row>
    <row r="4239" spans="1:12" hidden="1" x14ac:dyDescent="0.3">
      <c r="A4239" s="100" t="s">
        <v>6492</v>
      </c>
      <c r="B4239" s="97" t="s">
        <v>821</v>
      </c>
      <c r="C4239" s="101" t="s">
        <v>473</v>
      </c>
      <c r="D4239" s="100" t="s">
        <v>351</v>
      </c>
      <c r="E4239" s="102">
        <v>1.48</v>
      </c>
      <c r="F4239" s="102">
        <v>1.82</v>
      </c>
      <c r="G4239" s="102">
        <v>1.84</v>
      </c>
      <c r="H4239" s="102">
        <v>2.39</v>
      </c>
      <c r="I4239" s="102">
        <v>1.88</v>
      </c>
      <c r="J4239" s="100" t="s">
        <v>352</v>
      </c>
      <c r="K4239" s="100" t="s">
        <v>346</v>
      </c>
      <c r="L4239" s="100" t="s">
        <v>353</v>
      </c>
    </row>
    <row r="4240" spans="1:12" hidden="1" x14ac:dyDescent="0.3">
      <c r="A4240" s="100" t="s">
        <v>6493</v>
      </c>
      <c r="B4240" s="97" t="s">
        <v>492</v>
      </c>
      <c r="C4240" s="101" t="s">
        <v>686</v>
      </c>
      <c r="D4240" s="100" t="s">
        <v>351</v>
      </c>
      <c r="E4240" s="102" t="s">
        <v>344</v>
      </c>
      <c r="F4240" s="102" t="s">
        <v>343</v>
      </c>
      <c r="G4240" s="102" t="s">
        <v>343</v>
      </c>
      <c r="H4240" s="102" t="s">
        <v>344</v>
      </c>
      <c r="I4240" s="102" t="s">
        <v>343</v>
      </c>
      <c r="J4240" s="100" t="s">
        <v>345</v>
      </c>
      <c r="K4240" s="100" t="s">
        <v>346</v>
      </c>
      <c r="L4240" s="100" t="s">
        <v>347</v>
      </c>
    </row>
    <row r="4241" spans="1:12" hidden="1" x14ac:dyDescent="0.3">
      <c r="A4241" s="100" t="s">
        <v>6494</v>
      </c>
      <c r="B4241" s="97" t="s">
        <v>401</v>
      </c>
      <c r="C4241" s="101" t="s">
        <v>528</v>
      </c>
      <c r="D4241" s="100" t="s">
        <v>342</v>
      </c>
      <c r="E4241" s="102" t="s">
        <v>344</v>
      </c>
      <c r="F4241" s="102" t="s">
        <v>343</v>
      </c>
      <c r="G4241" s="102" t="s">
        <v>343</v>
      </c>
      <c r="H4241" s="102" t="s">
        <v>344</v>
      </c>
      <c r="I4241" s="102" t="s">
        <v>343</v>
      </c>
      <c r="J4241" s="100" t="s">
        <v>345</v>
      </c>
      <c r="K4241" s="100" t="s">
        <v>346</v>
      </c>
      <c r="L4241" s="100" t="s">
        <v>347</v>
      </c>
    </row>
    <row r="4242" spans="1:12" hidden="1" x14ac:dyDescent="0.3">
      <c r="A4242" s="100" t="s">
        <v>6495</v>
      </c>
      <c r="B4242" s="97" t="s">
        <v>574</v>
      </c>
      <c r="C4242" s="101" t="s">
        <v>402</v>
      </c>
      <c r="D4242" s="100" t="s">
        <v>342</v>
      </c>
      <c r="E4242" s="102" t="s">
        <v>343</v>
      </c>
      <c r="F4242" s="102" t="s">
        <v>343</v>
      </c>
      <c r="G4242" s="102" t="s">
        <v>343</v>
      </c>
      <c r="H4242" s="102" t="s">
        <v>344</v>
      </c>
      <c r="I4242" s="102" t="s">
        <v>343</v>
      </c>
      <c r="J4242" s="100" t="s">
        <v>345</v>
      </c>
      <c r="K4242" s="100" t="s">
        <v>346</v>
      </c>
      <c r="L4242" s="100" t="s">
        <v>347</v>
      </c>
    </row>
    <row r="4243" spans="1:12" hidden="1" x14ac:dyDescent="0.3">
      <c r="A4243" s="100" t="s">
        <v>6496</v>
      </c>
      <c r="B4243" s="97" t="s">
        <v>554</v>
      </c>
      <c r="C4243" s="101" t="s">
        <v>392</v>
      </c>
      <c r="D4243" s="100" t="s">
        <v>351</v>
      </c>
      <c r="E4243" s="102" t="s">
        <v>344</v>
      </c>
      <c r="F4243" s="102" t="s">
        <v>343</v>
      </c>
      <c r="G4243" s="102" t="s">
        <v>343</v>
      </c>
      <c r="H4243" s="102" t="s">
        <v>344</v>
      </c>
      <c r="I4243" s="102" t="s">
        <v>343</v>
      </c>
      <c r="J4243" s="100" t="s">
        <v>345</v>
      </c>
      <c r="K4243" s="100" t="s">
        <v>346</v>
      </c>
      <c r="L4243" s="100" t="s">
        <v>347</v>
      </c>
    </row>
    <row r="4244" spans="1:12" hidden="1" x14ac:dyDescent="0.3">
      <c r="A4244" s="100" t="s">
        <v>6497</v>
      </c>
      <c r="B4244" s="97" t="s">
        <v>6498</v>
      </c>
      <c r="C4244" s="101" t="s">
        <v>460</v>
      </c>
      <c r="D4244" s="100" t="s">
        <v>351</v>
      </c>
      <c r="E4244" s="102">
        <v>1.72</v>
      </c>
      <c r="F4244" s="102">
        <v>1.48</v>
      </c>
      <c r="G4244" s="102">
        <v>1.66</v>
      </c>
      <c r="H4244" s="102">
        <v>2.16</v>
      </c>
      <c r="I4244" s="102">
        <v>1.75</v>
      </c>
      <c r="J4244" s="100" t="s">
        <v>352</v>
      </c>
      <c r="K4244" s="100" t="s">
        <v>346</v>
      </c>
      <c r="L4244" s="100" t="s">
        <v>353</v>
      </c>
    </row>
    <row r="4245" spans="1:12" hidden="1" x14ac:dyDescent="0.3">
      <c r="A4245" s="100" t="s">
        <v>6499</v>
      </c>
      <c r="B4245" s="97" t="s">
        <v>6500</v>
      </c>
      <c r="C4245" s="101" t="s">
        <v>496</v>
      </c>
      <c r="D4245" s="100" t="s">
        <v>351</v>
      </c>
      <c r="E4245" s="102">
        <v>1.35</v>
      </c>
      <c r="F4245" s="102">
        <v>1.8</v>
      </c>
      <c r="G4245" s="102">
        <v>1.81</v>
      </c>
      <c r="H4245" s="102">
        <v>2.2599999999999998</v>
      </c>
      <c r="I4245" s="102">
        <v>1.8</v>
      </c>
      <c r="J4245" s="100" t="s">
        <v>352</v>
      </c>
      <c r="K4245" s="100" t="s">
        <v>346</v>
      </c>
      <c r="L4245" s="100" t="s">
        <v>353</v>
      </c>
    </row>
    <row r="4246" spans="1:12" hidden="1" x14ac:dyDescent="0.3">
      <c r="A4246" s="100" t="s">
        <v>6501</v>
      </c>
      <c r="B4246" s="97" t="s">
        <v>679</v>
      </c>
      <c r="C4246" s="101" t="s">
        <v>496</v>
      </c>
      <c r="D4246" s="100" t="s">
        <v>351</v>
      </c>
      <c r="E4246" s="102" t="s">
        <v>343</v>
      </c>
      <c r="F4246" s="102" t="s">
        <v>343</v>
      </c>
      <c r="G4246" s="102" t="s">
        <v>343</v>
      </c>
      <c r="H4246" s="102" t="s">
        <v>344</v>
      </c>
      <c r="I4246" s="102" t="s">
        <v>343</v>
      </c>
      <c r="J4246" s="100" t="s">
        <v>345</v>
      </c>
      <c r="K4246" s="100" t="s">
        <v>346</v>
      </c>
      <c r="L4246" s="100" t="s">
        <v>347</v>
      </c>
    </row>
    <row r="4247" spans="1:12" hidden="1" x14ac:dyDescent="0.3">
      <c r="A4247" s="100" t="s">
        <v>6502</v>
      </c>
      <c r="B4247" s="97" t="s">
        <v>4858</v>
      </c>
      <c r="C4247" s="101" t="s">
        <v>466</v>
      </c>
      <c r="D4247" s="100" t="s">
        <v>351</v>
      </c>
      <c r="E4247" s="102">
        <v>1.73</v>
      </c>
      <c r="F4247" s="102">
        <v>1.79</v>
      </c>
      <c r="G4247" s="102">
        <v>1.73</v>
      </c>
      <c r="H4247" s="102">
        <v>1.73</v>
      </c>
      <c r="I4247" s="102">
        <v>1.74</v>
      </c>
      <c r="J4247" s="100" t="s">
        <v>352</v>
      </c>
      <c r="K4247" s="100" t="s">
        <v>346</v>
      </c>
      <c r="L4247" s="100" t="s">
        <v>353</v>
      </c>
    </row>
    <row r="4248" spans="1:12" hidden="1" x14ac:dyDescent="0.3">
      <c r="A4248" s="100" t="s">
        <v>6503</v>
      </c>
      <c r="B4248" s="97" t="s">
        <v>5391</v>
      </c>
      <c r="C4248" s="101" t="s">
        <v>415</v>
      </c>
      <c r="D4248" s="100" t="s">
        <v>342</v>
      </c>
      <c r="E4248" s="102" t="s">
        <v>343</v>
      </c>
      <c r="F4248" s="102" t="s">
        <v>343</v>
      </c>
      <c r="G4248" s="102" t="s">
        <v>343</v>
      </c>
      <c r="H4248" s="102" t="s">
        <v>344</v>
      </c>
      <c r="I4248" s="102" t="s">
        <v>343</v>
      </c>
      <c r="J4248" s="100" t="s">
        <v>345</v>
      </c>
      <c r="K4248" s="100" t="s">
        <v>346</v>
      </c>
      <c r="L4248" s="100" t="s">
        <v>347</v>
      </c>
    </row>
    <row r="4249" spans="1:12" hidden="1" x14ac:dyDescent="0.3">
      <c r="A4249" s="100" t="s">
        <v>6504</v>
      </c>
      <c r="B4249" s="97" t="s">
        <v>6505</v>
      </c>
      <c r="C4249" s="101" t="s">
        <v>460</v>
      </c>
      <c r="D4249" s="100" t="s">
        <v>351</v>
      </c>
      <c r="E4249" s="102">
        <v>1.48</v>
      </c>
      <c r="F4249" s="102">
        <v>1.82</v>
      </c>
      <c r="G4249" s="102">
        <v>1.84</v>
      </c>
      <c r="H4249" s="102">
        <v>2.39</v>
      </c>
      <c r="I4249" s="102">
        <v>1.88</v>
      </c>
      <c r="J4249" s="100" t="s">
        <v>352</v>
      </c>
      <c r="K4249" s="100" t="s">
        <v>346</v>
      </c>
      <c r="L4249" s="100" t="s">
        <v>353</v>
      </c>
    </row>
    <row r="4250" spans="1:12" hidden="1" x14ac:dyDescent="0.3">
      <c r="A4250" s="100" t="s">
        <v>6506</v>
      </c>
      <c r="B4250" s="97" t="s">
        <v>6507</v>
      </c>
      <c r="C4250" s="101" t="s">
        <v>356</v>
      </c>
      <c r="D4250" s="100" t="s">
        <v>351</v>
      </c>
      <c r="E4250" s="102" t="s">
        <v>364</v>
      </c>
      <c r="F4250" s="102" t="s">
        <v>364</v>
      </c>
      <c r="G4250" s="102" t="s">
        <v>364</v>
      </c>
      <c r="H4250" s="102" t="s">
        <v>364</v>
      </c>
      <c r="I4250" s="102" t="s">
        <v>364</v>
      </c>
      <c r="J4250" s="100" t="s">
        <v>345</v>
      </c>
      <c r="K4250" s="100" t="s">
        <v>346</v>
      </c>
      <c r="L4250" s="100" t="s">
        <v>347</v>
      </c>
    </row>
    <row r="4251" spans="1:12" hidden="1" x14ac:dyDescent="0.3">
      <c r="A4251" s="100" t="s">
        <v>6508</v>
      </c>
      <c r="B4251" s="97" t="s">
        <v>6509</v>
      </c>
      <c r="C4251" s="101" t="s">
        <v>460</v>
      </c>
      <c r="D4251" s="100" t="s">
        <v>342</v>
      </c>
      <c r="E4251" s="102">
        <v>1.35</v>
      </c>
      <c r="F4251" s="102">
        <v>1.62</v>
      </c>
      <c r="G4251" s="102">
        <v>1.79</v>
      </c>
      <c r="H4251" s="102">
        <v>2.16</v>
      </c>
      <c r="I4251" s="102">
        <v>1.73</v>
      </c>
      <c r="J4251" s="100" t="s">
        <v>352</v>
      </c>
      <c r="K4251" s="100" t="s">
        <v>346</v>
      </c>
      <c r="L4251" s="100" t="s">
        <v>353</v>
      </c>
    </row>
    <row r="4252" spans="1:12" hidden="1" x14ac:dyDescent="0.3">
      <c r="A4252" s="100" t="s">
        <v>6510</v>
      </c>
      <c r="B4252" s="97" t="s">
        <v>1042</v>
      </c>
      <c r="C4252" s="101" t="s">
        <v>1244</v>
      </c>
      <c r="D4252" s="100" t="s">
        <v>351</v>
      </c>
      <c r="E4252" s="102" t="s">
        <v>393</v>
      </c>
      <c r="F4252" s="102" t="s">
        <v>393</v>
      </c>
      <c r="G4252" s="102" t="s">
        <v>393</v>
      </c>
      <c r="H4252" s="102" t="s">
        <v>393</v>
      </c>
      <c r="I4252" s="102" t="s">
        <v>393</v>
      </c>
      <c r="J4252" s="100" t="s">
        <v>345</v>
      </c>
      <c r="K4252" s="100" t="s">
        <v>346</v>
      </c>
      <c r="L4252" s="100" t="s">
        <v>347</v>
      </c>
    </row>
    <row r="4253" spans="1:12" hidden="1" x14ac:dyDescent="0.3">
      <c r="A4253" s="100" t="s">
        <v>6511</v>
      </c>
      <c r="B4253" s="97" t="s">
        <v>6512</v>
      </c>
      <c r="C4253" s="101" t="s">
        <v>514</v>
      </c>
      <c r="D4253" s="100" t="s">
        <v>342</v>
      </c>
      <c r="E4253" s="102">
        <v>2.9489999999999998</v>
      </c>
      <c r="F4253" s="102">
        <v>2.9180000000000001</v>
      </c>
      <c r="G4253" s="102">
        <v>1.63</v>
      </c>
      <c r="H4253" s="102">
        <v>2.1800000000000002</v>
      </c>
      <c r="I4253" s="102">
        <v>2.419</v>
      </c>
      <c r="J4253" s="100" t="s">
        <v>435</v>
      </c>
      <c r="K4253" s="100" t="s">
        <v>346</v>
      </c>
      <c r="L4253" s="100" t="s">
        <v>353</v>
      </c>
    </row>
    <row r="4254" spans="1:12" hidden="1" x14ac:dyDescent="0.3">
      <c r="A4254" s="100" t="s">
        <v>6513</v>
      </c>
      <c r="B4254" s="97" t="s">
        <v>449</v>
      </c>
      <c r="C4254" s="101" t="s">
        <v>528</v>
      </c>
      <c r="D4254" s="100" t="s">
        <v>351</v>
      </c>
      <c r="E4254" s="102" t="s">
        <v>343</v>
      </c>
      <c r="F4254" s="102" t="s">
        <v>343</v>
      </c>
      <c r="G4254" s="102" t="s">
        <v>343</v>
      </c>
      <c r="H4254" s="102" t="s">
        <v>344</v>
      </c>
      <c r="I4254" s="102" t="s">
        <v>343</v>
      </c>
      <c r="J4254" s="100" t="s">
        <v>345</v>
      </c>
      <c r="K4254" s="100" t="s">
        <v>346</v>
      </c>
      <c r="L4254" s="100" t="s">
        <v>347</v>
      </c>
    </row>
    <row r="4255" spans="1:12" hidden="1" x14ac:dyDescent="0.3">
      <c r="A4255" s="100" t="s">
        <v>6514</v>
      </c>
      <c r="B4255" s="97" t="s">
        <v>6515</v>
      </c>
      <c r="C4255" s="101" t="s">
        <v>384</v>
      </c>
      <c r="D4255" s="100" t="s">
        <v>351</v>
      </c>
      <c r="E4255" s="102" t="s">
        <v>364</v>
      </c>
      <c r="F4255" s="102" t="s">
        <v>364</v>
      </c>
      <c r="G4255" s="102" t="s">
        <v>364</v>
      </c>
      <c r="H4255" s="102" t="s">
        <v>364</v>
      </c>
      <c r="I4255" s="102" t="s">
        <v>364</v>
      </c>
      <c r="J4255" s="100" t="s">
        <v>345</v>
      </c>
      <c r="K4255" s="100" t="s">
        <v>346</v>
      </c>
      <c r="L4255" s="100" t="s">
        <v>347</v>
      </c>
    </row>
    <row r="4256" spans="1:12" hidden="1" x14ac:dyDescent="0.3">
      <c r="A4256" s="100" t="s">
        <v>6516</v>
      </c>
      <c r="B4256" s="97" t="s">
        <v>1044</v>
      </c>
      <c r="C4256" s="101" t="s">
        <v>425</v>
      </c>
      <c r="D4256" s="100" t="s">
        <v>351</v>
      </c>
      <c r="E4256" s="102" t="s">
        <v>393</v>
      </c>
      <c r="F4256" s="102" t="s">
        <v>393</v>
      </c>
      <c r="G4256" s="102" t="s">
        <v>393</v>
      </c>
      <c r="H4256" s="102" t="s">
        <v>393</v>
      </c>
      <c r="I4256" s="102" t="s">
        <v>393</v>
      </c>
      <c r="J4256" s="100" t="s">
        <v>345</v>
      </c>
      <c r="K4256" s="100" t="s">
        <v>346</v>
      </c>
      <c r="L4256" s="100" t="s">
        <v>347</v>
      </c>
    </row>
    <row r="4257" spans="1:12" hidden="1" x14ac:dyDescent="0.3">
      <c r="A4257" s="100" t="s">
        <v>6517</v>
      </c>
      <c r="B4257" s="97" t="s">
        <v>428</v>
      </c>
      <c r="C4257" s="101" t="s">
        <v>686</v>
      </c>
      <c r="D4257" s="100" t="s">
        <v>342</v>
      </c>
      <c r="E4257" s="102" t="s">
        <v>344</v>
      </c>
      <c r="F4257" s="102" t="s">
        <v>343</v>
      </c>
      <c r="G4257" s="102" t="s">
        <v>343</v>
      </c>
      <c r="H4257" s="102" t="s">
        <v>344</v>
      </c>
      <c r="I4257" s="102" t="s">
        <v>343</v>
      </c>
      <c r="J4257" s="100" t="s">
        <v>345</v>
      </c>
      <c r="K4257" s="100" t="s">
        <v>346</v>
      </c>
      <c r="L4257" s="100" t="s">
        <v>347</v>
      </c>
    </row>
    <row r="4258" spans="1:12" hidden="1" x14ac:dyDescent="0.3">
      <c r="A4258" s="100" t="s">
        <v>6518</v>
      </c>
      <c r="B4258" s="97" t="s">
        <v>3517</v>
      </c>
      <c r="C4258" s="101" t="s">
        <v>610</v>
      </c>
      <c r="D4258" s="100" t="s">
        <v>342</v>
      </c>
      <c r="E4258" s="102">
        <v>2.02</v>
      </c>
      <c r="F4258" s="102">
        <v>2.02</v>
      </c>
      <c r="G4258" s="102">
        <v>2.02</v>
      </c>
      <c r="H4258" s="102">
        <v>2.02</v>
      </c>
      <c r="I4258" s="102">
        <v>2.02</v>
      </c>
      <c r="J4258" s="100" t="s">
        <v>706</v>
      </c>
      <c r="K4258" s="100" t="s">
        <v>346</v>
      </c>
      <c r="L4258" s="100" t="s">
        <v>478</v>
      </c>
    </row>
    <row r="4259" spans="1:12" hidden="1" x14ac:dyDescent="0.3">
      <c r="A4259" s="100" t="s">
        <v>6519</v>
      </c>
      <c r="B4259" s="97" t="s">
        <v>6520</v>
      </c>
      <c r="C4259" s="101" t="s">
        <v>910</v>
      </c>
      <c r="D4259" s="100" t="s">
        <v>351</v>
      </c>
      <c r="E4259" s="102" t="s">
        <v>393</v>
      </c>
      <c r="F4259" s="102" t="s">
        <v>393</v>
      </c>
      <c r="G4259" s="102" t="s">
        <v>393</v>
      </c>
      <c r="H4259" s="102" t="s">
        <v>393</v>
      </c>
      <c r="I4259" s="102" t="s">
        <v>393</v>
      </c>
      <c r="J4259" s="100" t="s">
        <v>345</v>
      </c>
      <c r="K4259" s="100" t="s">
        <v>346</v>
      </c>
      <c r="L4259" s="100" t="s">
        <v>347</v>
      </c>
    </row>
    <row r="4260" spans="1:12" hidden="1" x14ac:dyDescent="0.3">
      <c r="A4260" s="100" t="s">
        <v>6521</v>
      </c>
      <c r="B4260" s="97" t="s">
        <v>505</v>
      </c>
      <c r="C4260" s="101" t="s">
        <v>392</v>
      </c>
      <c r="D4260" s="100" t="s">
        <v>351</v>
      </c>
      <c r="E4260" s="102" t="s">
        <v>393</v>
      </c>
      <c r="F4260" s="102" t="s">
        <v>393</v>
      </c>
      <c r="G4260" s="102" t="s">
        <v>393</v>
      </c>
      <c r="H4260" s="102" t="s">
        <v>393</v>
      </c>
      <c r="I4260" s="102" t="s">
        <v>393</v>
      </c>
      <c r="J4260" s="100" t="s">
        <v>345</v>
      </c>
      <c r="K4260" s="100" t="s">
        <v>346</v>
      </c>
      <c r="L4260" s="100" t="s">
        <v>347</v>
      </c>
    </row>
    <row r="4261" spans="1:12" hidden="1" x14ac:dyDescent="0.3">
      <c r="A4261" s="100" t="s">
        <v>6522</v>
      </c>
      <c r="B4261" s="97" t="s">
        <v>3214</v>
      </c>
      <c r="C4261" s="101" t="s">
        <v>817</v>
      </c>
      <c r="D4261" s="100" t="s">
        <v>342</v>
      </c>
      <c r="E4261" s="102" t="s">
        <v>343</v>
      </c>
      <c r="F4261" s="102" t="s">
        <v>343</v>
      </c>
      <c r="G4261" s="102" t="s">
        <v>343</v>
      </c>
      <c r="H4261" s="102" t="s">
        <v>344</v>
      </c>
      <c r="I4261" s="102" t="s">
        <v>343</v>
      </c>
      <c r="J4261" s="100" t="s">
        <v>345</v>
      </c>
      <c r="K4261" s="100" t="s">
        <v>346</v>
      </c>
      <c r="L4261" s="100" t="s">
        <v>347</v>
      </c>
    </row>
    <row r="4262" spans="1:12" hidden="1" x14ac:dyDescent="0.3">
      <c r="A4262" s="100" t="s">
        <v>6523</v>
      </c>
      <c r="B4262" s="97" t="s">
        <v>2534</v>
      </c>
      <c r="C4262" s="101" t="s">
        <v>552</v>
      </c>
      <c r="D4262" s="100" t="s">
        <v>351</v>
      </c>
      <c r="E4262" s="102">
        <v>2.1280000000000001</v>
      </c>
      <c r="F4262" s="102">
        <v>1.744</v>
      </c>
      <c r="G4262" s="102">
        <v>1.7190000000000001</v>
      </c>
      <c r="H4262" s="102">
        <v>2.0169999999999999</v>
      </c>
      <c r="I4262" s="102">
        <v>1.9019999999999999</v>
      </c>
      <c r="J4262" s="100" t="s">
        <v>484</v>
      </c>
      <c r="K4262" s="100" t="s">
        <v>346</v>
      </c>
      <c r="L4262" s="100" t="s">
        <v>353</v>
      </c>
    </row>
    <row r="4263" spans="1:12" hidden="1" x14ac:dyDescent="0.3">
      <c r="A4263" s="100" t="s">
        <v>6524</v>
      </c>
      <c r="B4263" s="97" t="s">
        <v>634</v>
      </c>
      <c r="C4263" s="101" t="s">
        <v>686</v>
      </c>
      <c r="D4263" s="100" t="s">
        <v>351</v>
      </c>
      <c r="E4263" s="102" t="s">
        <v>344</v>
      </c>
      <c r="F4263" s="102" t="s">
        <v>343</v>
      </c>
      <c r="G4263" s="102" t="s">
        <v>343</v>
      </c>
      <c r="H4263" s="102" t="s">
        <v>344</v>
      </c>
      <c r="I4263" s="102" t="s">
        <v>343</v>
      </c>
      <c r="J4263" s="100" t="s">
        <v>345</v>
      </c>
      <c r="K4263" s="100" t="s">
        <v>346</v>
      </c>
      <c r="L4263" s="100" t="s">
        <v>347</v>
      </c>
    </row>
    <row r="4264" spans="1:12" hidden="1" x14ac:dyDescent="0.3">
      <c r="A4264" s="100" t="s">
        <v>6525</v>
      </c>
      <c r="B4264" s="97" t="s">
        <v>3251</v>
      </c>
      <c r="C4264" s="101" t="s">
        <v>381</v>
      </c>
      <c r="D4264" s="100" t="s">
        <v>351</v>
      </c>
      <c r="E4264" s="102" t="s">
        <v>432</v>
      </c>
      <c r="F4264" s="102" t="s">
        <v>432</v>
      </c>
      <c r="G4264" s="102" t="s">
        <v>344</v>
      </c>
      <c r="H4264" s="102" t="s">
        <v>344</v>
      </c>
      <c r="I4264" s="102" t="s">
        <v>344</v>
      </c>
      <c r="J4264" s="100" t="s">
        <v>345</v>
      </c>
      <c r="K4264" s="100" t="s">
        <v>346</v>
      </c>
      <c r="L4264" s="100" t="s">
        <v>347</v>
      </c>
    </row>
    <row r="4265" spans="1:12" hidden="1" x14ac:dyDescent="0.3">
      <c r="A4265" s="100" t="s">
        <v>6526</v>
      </c>
      <c r="B4265" s="97" t="s">
        <v>2006</v>
      </c>
      <c r="C4265" s="101" t="s">
        <v>713</v>
      </c>
      <c r="D4265" s="100" t="s">
        <v>342</v>
      </c>
      <c r="E4265" s="102" t="s">
        <v>343</v>
      </c>
      <c r="F4265" s="102" t="s">
        <v>344</v>
      </c>
      <c r="G4265" s="102" t="s">
        <v>343</v>
      </c>
      <c r="H4265" s="102" t="s">
        <v>344</v>
      </c>
      <c r="I4265" s="102" t="s">
        <v>343</v>
      </c>
      <c r="J4265" s="100" t="s">
        <v>345</v>
      </c>
      <c r="K4265" s="100" t="s">
        <v>346</v>
      </c>
      <c r="L4265" s="100" t="s">
        <v>347</v>
      </c>
    </row>
    <row r="4266" spans="1:12" hidden="1" x14ac:dyDescent="0.3">
      <c r="A4266" s="100" t="s">
        <v>6527</v>
      </c>
      <c r="B4266" s="97" t="s">
        <v>2360</v>
      </c>
      <c r="C4266" s="101" t="s">
        <v>868</v>
      </c>
      <c r="D4266" s="100" t="s">
        <v>351</v>
      </c>
      <c r="E4266" s="102" t="s">
        <v>343</v>
      </c>
      <c r="F4266" s="102" t="s">
        <v>343</v>
      </c>
      <c r="G4266" s="102" t="s">
        <v>343</v>
      </c>
      <c r="H4266" s="102" t="s">
        <v>344</v>
      </c>
      <c r="I4266" s="102" t="s">
        <v>343</v>
      </c>
      <c r="J4266" s="100" t="s">
        <v>345</v>
      </c>
      <c r="K4266" s="100" t="s">
        <v>346</v>
      </c>
      <c r="L4266" s="100" t="s">
        <v>347</v>
      </c>
    </row>
    <row r="4267" spans="1:12" hidden="1" x14ac:dyDescent="0.3">
      <c r="A4267" s="100" t="s">
        <v>6528</v>
      </c>
      <c r="B4267" s="97" t="s">
        <v>1622</v>
      </c>
      <c r="C4267" s="101" t="s">
        <v>817</v>
      </c>
      <c r="D4267" s="100" t="s">
        <v>351</v>
      </c>
      <c r="E4267" s="102" t="s">
        <v>393</v>
      </c>
      <c r="F4267" s="102" t="s">
        <v>393</v>
      </c>
      <c r="G4267" s="102" t="s">
        <v>393</v>
      </c>
      <c r="H4267" s="102" t="s">
        <v>393</v>
      </c>
      <c r="I4267" s="102" t="s">
        <v>393</v>
      </c>
      <c r="J4267" s="100" t="s">
        <v>345</v>
      </c>
      <c r="K4267" s="100" t="s">
        <v>346</v>
      </c>
      <c r="L4267" s="100" t="s">
        <v>347</v>
      </c>
    </row>
    <row r="4268" spans="1:12" hidden="1" x14ac:dyDescent="0.3">
      <c r="A4268" s="100" t="s">
        <v>6529</v>
      </c>
      <c r="B4268" s="97" t="s">
        <v>6530</v>
      </c>
      <c r="C4268" s="101" t="s">
        <v>460</v>
      </c>
      <c r="D4268" s="100" t="s">
        <v>342</v>
      </c>
      <c r="E4268" s="102">
        <v>1.55</v>
      </c>
      <c r="F4268" s="102">
        <v>1.67</v>
      </c>
      <c r="G4268" s="102">
        <v>1.89</v>
      </c>
      <c r="H4268" s="102">
        <v>2.1800000000000002</v>
      </c>
      <c r="I4268" s="102">
        <v>1.82</v>
      </c>
      <c r="J4268" s="100" t="s">
        <v>352</v>
      </c>
      <c r="K4268" s="100" t="s">
        <v>346</v>
      </c>
      <c r="L4268" s="100" t="s">
        <v>353</v>
      </c>
    </row>
    <row r="4269" spans="1:12" hidden="1" x14ac:dyDescent="0.3">
      <c r="A4269" s="100" t="s">
        <v>6531</v>
      </c>
      <c r="B4269" s="97" t="s">
        <v>558</v>
      </c>
      <c r="C4269" s="101" t="s">
        <v>466</v>
      </c>
      <c r="D4269" s="100" t="s">
        <v>351</v>
      </c>
      <c r="E4269" s="102" t="s">
        <v>344</v>
      </c>
      <c r="F4269" s="102" t="s">
        <v>343</v>
      </c>
      <c r="G4269" s="102" t="s">
        <v>343</v>
      </c>
      <c r="H4269" s="102" t="s">
        <v>344</v>
      </c>
      <c r="I4269" s="102" t="s">
        <v>343</v>
      </c>
      <c r="J4269" s="100" t="s">
        <v>345</v>
      </c>
      <c r="K4269" s="100" t="s">
        <v>346</v>
      </c>
      <c r="L4269" s="100" t="s">
        <v>347</v>
      </c>
    </row>
    <row r="4270" spans="1:12" hidden="1" x14ac:dyDescent="0.3">
      <c r="A4270" s="100" t="s">
        <v>6532</v>
      </c>
      <c r="B4270" s="97" t="s">
        <v>6533</v>
      </c>
      <c r="C4270" s="101" t="s">
        <v>384</v>
      </c>
      <c r="D4270" s="100" t="s">
        <v>342</v>
      </c>
      <c r="E4270" s="102" t="s">
        <v>432</v>
      </c>
      <c r="F4270" s="102" t="s">
        <v>344</v>
      </c>
      <c r="G4270" s="102" t="s">
        <v>344</v>
      </c>
      <c r="H4270" s="102" t="s">
        <v>344</v>
      </c>
      <c r="I4270" s="102" t="s">
        <v>344</v>
      </c>
      <c r="J4270" s="100" t="s">
        <v>345</v>
      </c>
      <c r="K4270" s="100" t="s">
        <v>346</v>
      </c>
      <c r="L4270" s="100" t="s">
        <v>347</v>
      </c>
    </row>
    <row r="4271" spans="1:12" hidden="1" x14ac:dyDescent="0.3">
      <c r="A4271" s="100" t="s">
        <v>6534</v>
      </c>
      <c r="B4271" s="97" t="s">
        <v>583</v>
      </c>
      <c r="C4271" s="101" t="s">
        <v>381</v>
      </c>
      <c r="D4271" s="100" t="s">
        <v>351</v>
      </c>
      <c r="E4271" s="102" t="s">
        <v>432</v>
      </c>
      <c r="F4271" s="102" t="s">
        <v>432</v>
      </c>
      <c r="G4271" s="102" t="s">
        <v>344</v>
      </c>
      <c r="H4271" s="102" t="s">
        <v>344</v>
      </c>
      <c r="I4271" s="102" t="s">
        <v>344</v>
      </c>
      <c r="J4271" s="100" t="s">
        <v>345</v>
      </c>
      <c r="K4271" s="100" t="s">
        <v>346</v>
      </c>
      <c r="L4271" s="100" t="s">
        <v>347</v>
      </c>
    </row>
    <row r="4272" spans="1:12" hidden="1" x14ac:dyDescent="0.3">
      <c r="A4272" s="100" t="s">
        <v>6535</v>
      </c>
      <c r="B4272" s="97" t="s">
        <v>2897</v>
      </c>
      <c r="C4272" s="101" t="s">
        <v>1210</v>
      </c>
      <c r="D4272" s="100" t="s">
        <v>351</v>
      </c>
      <c r="E4272" s="102">
        <v>1.48</v>
      </c>
      <c r="F4272" s="102">
        <v>1.82</v>
      </c>
      <c r="G4272" s="102">
        <v>1.84</v>
      </c>
      <c r="H4272" s="102">
        <v>2.39</v>
      </c>
      <c r="I4272" s="102">
        <v>1.88</v>
      </c>
      <c r="J4272" s="100" t="s">
        <v>352</v>
      </c>
      <c r="K4272" s="100" t="s">
        <v>346</v>
      </c>
      <c r="L4272" s="100" t="s">
        <v>353</v>
      </c>
    </row>
    <row r="4273" spans="1:12" hidden="1" x14ac:dyDescent="0.3">
      <c r="A4273" s="100" t="s">
        <v>6536</v>
      </c>
      <c r="B4273" s="97" t="s">
        <v>375</v>
      </c>
      <c r="C4273" s="101" t="s">
        <v>953</v>
      </c>
      <c r="D4273" s="100" t="s">
        <v>351</v>
      </c>
      <c r="E4273" s="102">
        <v>1.48</v>
      </c>
      <c r="F4273" s="102">
        <v>1.82</v>
      </c>
      <c r="G4273" s="102">
        <v>1.84</v>
      </c>
      <c r="H4273" s="102">
        <v>2.39</v>
      </c>
      <c r="I4273" s="102">
        <v>1.88</v>
      </c>
      <c r="J4273" s="100" t="s">
        <v>352</v>
      </c>
      <c r="K4273" s="100" t="s">
        <v>346</v>
      </c>
      <c r="L4273" s="100" t="s">
        <v>353</v>
      </c>
    </row>
    <row r="4274" spans="1:12" hidden="1" x14ac:dyDescent="0.3">
      <c r="A4274" s="100" t="s">
        <v>6537</v>
      </c>
      <c r="B4274" s="97" t="s">
        <v>6538</v>
      </c>
      <c r="C4274" s="101" t="s">
        <v>514</v>
      </c>
      <c r="D4274" s="100" t="s">
        <v>351</v>
      </c>
      <c r="E4274" s="102">
        <v>2.0310000000000001</v>
      </c>
      <c r="F4274" s="102">
        <v>2.02</v>
      </c>
      <c r="G4274" s="102">
        <v>2.5129999999999999</v>
      </c>
      <c r="H4274" s="102">
        <v>2.0169999999999999</v>
      </c>
      <c r="I4274" s="102">
        <v>2.145</v>
      </c>
      <c r="J4274" s="100" t="s">
        <v>352</v>
      </c>
      <c r="K4274" s="100" t="s">
        <v>346</v>
      </c>
      <c r="L4274" s="100" t="s">
        <v>478</v>
      </c>
    </row>
    <row r="4275" spans="1:12" hidden="1" x14ac:dyDescent="0.3">
      <c r="A4275" s="100" t="s">
        <v>6539</v>
      </c>
      <c r="B4275" s="97" t="s">
        <v>1080</v>
      </c>
      <c r="C4275" s="101" t="s">
        <v>402</v>
      </c>
      <c r="D4275" s="100" t="s">
        <v>342</v>
      </c>
      <c r="E4275" s="102" t="s">
        <v>344</v>
      </c>
      <c r="F4275" s="102" t="s">
        <v>344</v>
      </c>
      <c r="G4275" s="102" t="s">
        <v>343</v>
      </c>
      <c r="H4275" s="102" t="s">
        <v>344</v>
      </c>
      <c r="I4275" s="102" t="s">
        <v>343</v>
      </c>
      <c r="J4275" s="100" t="s">
        <v>345</v>
      </c>
      <c r="K4275" s="100" t="s">
        <v>346</v>
      </c>
      <c r="L4275" s="100" t="s">
        <v>347</v>
      </c>
    </row>
    <row r="4276" spans="1:12" hidden="1" x14ac:dyDescent="0.3">
      <c r="A4276" s="100" t="s">
        <v>6540</v>
      </c>
      <c r="B4276" s="97" t="s">
        <v>6541</v>
      </c>
      <c r="C4276" s="101" t="s">
        <v>384</v>
      </c>
      <c r="D4276" s="100" t="s">
        <v>342</v>
      </c>
      <c r="E4276" s="102" t="s">
        <v>432</v>
      </c>
      <c r="F4276" s="102" t="s">
        <v>344</v>
      </c>
      <c r="G4276" s="102" t="s">
        <v>344</v>
      </c>
      <c r="H4276" s="102" t="s">
        <v>344</v>
      </c>
      <c r="I4276" s="102" t="s">
        <v>344</v>
      </c>
      <c r="J4276" s="100" t="s">
        <v>345</v>
      </c>
      <c r="K4276" s="100" t="s">
        <v>346</v>
      </c>
      <c r="L4276" s="100" t="s">
        <v>347</v>
      </c>
    </row>
    <row r="4277" spans="1:12" hidden="1" x14ac:dyDescent="0.3">
      <c r="A4277" s="100" t="s">
        <v>6542</v>
      </c>
      <c r="B4277" s="97" t="s">
        <v>3499</v>
      </c>
      <c r="C4277" s="101" t="s">
        <v>384</v>
      </c>
      <c r="D4277" s="100" t="s">
        <v>342</v>
      </c>
      <c r="E4277" s="102" t="s">
        <v>344</v>
      </c>
      <c r="F4277" s="102" t="s">
        <v>344</v>
      </c>
      <c r="G4277" s="102" t="s">
        <v>344</v>
      </c>
      <c r="H4277" s="102" t="s">
        <v>344</v>
      </c>
      <c r="I4277" s="102" t="s">
        <v>344</v>
      </c>
      <c r="J4277" s="100" t="s">
        <v>345</v>
      </c>
      <c r="K4277" s="100" t="s">
        <v>346</v>
      </c>
      <c r="L4277" s="100" t="s">
        <v>347</v>
      </c>
    </row>
    <row r="4278" spans="1:12" hidden="1" x14ac:dyDescent="0.3">
      <c r="A4278" s="100" t="s">
        <v>6543</v>
      </c>
      <c r="B4278" s="97" t="s">
        <v>1885</v>
      </c>
      <c r="C4278" s="101" t="s">
        <v>350</v>
      </c>
      <c r="D4278" s="100" t="s">
        <v>351</v>
      </c>
      <c r="E4278" s="102">
        <v>1.47</v>
      </c>
      <c r="F4278" s="102">
        <v>1.79</v>
      </c>
      <c r="G4278" s="102">
        <v>2.06</v>
      </c>
      <c r="H4278" s="102">
        <v>2.15</v>
      </c>
      <c r="I4278" s="102">
        <v>1.87</v>
      </c>
      <c r="J4278" s="100" t="s">
        <v>352</v>
      </c>
      <c r="K4278" s="100" t="s">
        <v>346</v>
      </c>
      <c r="L4278" s="100" t="s">
        <v>353</v>
      </c>
    </row>
    <row r="4279" spans="1:12" hidden="1" x14ac:dyDescent="0.3">
      <c r="A4279" s="100" t="s">
        <v>6544</v>
      </c>
      <c r="B4279" s="97" t="s">
        <v>492</v>
      </c>
      <c r="C4279" s="101" t="s">
        <v>350</v>
      </c>
      <c r="D4279" s="100" t="s">
        <v>351</v>
      </c>
      <c r="E4279" s="102" t="s">
        <v>344</v>
      </c>
      <c r="F4279" s="102" t="s">
        <v>343</v>
      </c>
      <c r="G4279" s="102" t="s">
        <v>343</v>
      </c>
      <c r="H4279" s="102" t="s">
        <v>344</v>
      </c>
      <c r="I4279" s="102" t="s">
        <v>343</v>
      </c>
      <c r="J4279" s="100" t="s">
        <v>345</v>
      </c>
      <c r="K4279" s="100" t="s">
        <v>346</v>
      </c>
      <c r="L4279" s="100" t="s">
        <v>347</v>
      </c>
    </row>
    <row r="4280" spans="1:12" hidden="1" x14ac:dyDescent="0.3">
      <c r="A4280" s="100" t="s">
        <v>6545</v>
      </c>
      <c r="B4280" s="97" t="s">
        <v>1164</v>
      </c>
      <c r="C4280" s="101" t="s">
        <v>1562</v>
      </c>
      <c r="D4280" s="100" t="s">
        <v>342</v>
      </c>
      <c r="E4280" s="102" t="s">
        <v>343</v>
      </c>
      <c r="F4280" s="102" t="s">
        <v>432</v>
      </c>
      <c r="G4280" s="102" t="s">
        <v>343</v>
      </c>
      <c r="H4280" s="102" t="s">
        <v>344</v>
      </c>
      <c r="I4280" s="102" t="s">
        <v>343</v>
      </c>
      <c r="J4280" s="100" t="s">
        <v>345</v>
      </c>
      <c r="K4280" s="100" t="s">
        <v>346</v>
      </c>
      <c r="L4280" s="100" t="s">
        <v>347</v>
      </c>
    </row>
    <row r="4281" spans="1:12" x14ac:dyDescent="0.3">
      <c r="A4281" s="100" t="s">
        <v>6546</v>
      </c>
      <c r="B4281" s="97" t="s">
        <v>702</v>
      </c>
      <c r="C4281" s="101" t="s">
        <v>736</v>
      </c>
      <c r="D4281" s="100" t="s">
        <v>351</v>
      </c>
      <c r="E4281" s="102">
        <v>1.48</v>
      </c>
      <c r="F4281" s="102">
        <v>1.82</v>
      </c>
      <c r="G4281" s="102">
        <v>1.84</v>
      </c>
      <c r="H4281" s="102">
        <v>2.39</v>
      </c>
      <c r="I4281" s="102">
        <v>1.88</v>
      </c>
      <c r="J4281" s="100" t="s">
        <v>352</v>
      </c>
      <c r="K4281" s="100" t="s">
        <v>346</v>
      </c>
      <c r="L4281" s="100" t="s">
        <v>353</v>
      </c>
    </row>
    <row r="4282" spans="1:12" hidden="1" x14ac:dyDescent="0.3">
      <c r="A4282" s="100" t="s">
        <v>6547</v>
      </c>
      <c r="B4282" s="97" t="s">
        <v>6548</v>
      </c>
      <c r="C4282" s="101" t="s">
        <v>460</v>
      </c>
      <c r="D4282" s="100" t="s">
        <v>342</v>
      </c>
      <c r="E4282" s="102">
        <v>1.19</v>
      </c>
      <c r="F4282" s="102">
        <v>1.36</v>
      </c>
      <c r="G4282" s="102">
        <v>2.4900000000000002</v>
      </c>
      <c r="H4282" s="102">
        <v>1.96</v>
      </c>
      <c r="I4282" s="102">
        <v>1.75</v>
      </c>
      <c r="J4282" s="100" t="s">
        <v>352</v>
      </c>
      <c r="K4282" s="100" t="s">
        <v>346</v>
      </c>
      <c r="L4282" s="100" t="s">
        <v>353</v>
      </c>
    </row>
    <row r="4283" spans="1:12" hidden="1" x14ac:dyDescent="0.3">
      <c r="A4283" s="100" t="s">
        <v>6549</v>
      </c>
      <c r="B4283" s="97" t="s">
        <v>4104</v>
      </c>
      <c r="C4283" s="101" t="s">
        <v>371</v>
      </c>
      <c r="D4283" s="100" t="s">
        <v>342</v>
      </c>
      <c r="E4283" s="102">
        <v>1.36</v>
      </c>
      <c r="F4283" s="102">
        <v>1.77</v>
      </c>
      <c r="G4283" s="102">
        <v>2.09</v>
      </c>
      <c r="H4283" s="102">
        <v>2.2599999999999998</v>
      </c>
      <c r="I4283" s="102">
        <v>1.87</v>
      </c>
      <c r="J4283" s="100" t="s">
        <v>352</v>
      </c>
      <c r="K4283" s="100" t="s">
        <v>346</v>
      </c>
      <c r="L4283" s="100" t="s">
        <v>353</v>
      </c>
    </row>
    <row r="4284" spans="1:12" hidden="1" x14ac:dyDescent="0.3">
      <c r="A4284" s="100" t="s">
        <v>6550</v>
      </c>
      <c r="B4284" s="97" t="s">
        <v>6551</v>
      </c>
      <c r="C4284" s="101" t="s">
        <v>460</v>
      </c>
      <c r="D4284" s="100" t="s">
        <v>342</v>
      </c>
      <c r="E4284" s="102">
        <v>1.66</v>
      </c>
      <c r="F4284" s="102">
        <v>1.96</v>
      </c>
      <c r="G4284" s="102">
        <v>2.0499999999999998</v>
      </c>
      <c r="H4284" s="102">
        <v>2.27</v>
      </c>
      <c r="I4284" s="102">
        <v>1.99</v>
      </c>
      <c r="J4284" s="100" t="s">
        <v>352</v>
      </c>
      <c r="K4284" s="100" t="s">
        <v>346</v>
      </c>
      <c r="L4284" s="100" t="s">
        <v>353</v>
      </c>
    </row>
    <row r="4285" spans="1:12" hidden="1" x14ac:dyDescent="0.3">
      <c r="A4285" s="100" t="s">
        <v>6552</v>
      </c>
      <c r="B4285" s="97" t="s">
        <v>1092</v>
      </c>
      <c r="C4285" s="101" t="s">
        <v>613</v>
      </c>
      <c r="D4285" s="100" t="s">
        <v>351</v>
      </c>
      <c r="E4285" s="102">
        <v>2.1280000000000001</v>
      </c>
      <c r="F4285" s="102">
        <v>1.744</v>
      </c>
      <c r="G4285" s="102">
        <v>1.7190000000000001</v>
      </c>
      <c r="H4285" s="102">
        <v>2.0169999999999999</v>
      </c>
      <c r="I4285" s="102">
        <v>1.9019999999999999</v>
      </c>
      <c r="J4285" s="100" t="s">
        <v>484</v>
      </c>
      <c r="K4285" s="100" t="s">
        <v>346</v>
      </c>
      <c r="L4285" s="100" t="s">
        <v>353</v>
      </c>
    </row>
    <row r="4286" spans="1:12" hidden="1" x14ac:dyDescent="0.3">
      <c r="A4286" s="100" t="s">
        <v>6553</v>
      </c>
      <c r="B4286" s="97" t="s">
        <v>2038</v>
      </c>
      <c r="C4286" s="101" t="s">
        <v>425</v>
      </c>
      <c r="D4286" s="100" t="s">
        <v>351</v>
      </c>
      <c r="E4286" s="102" t="s">
        <v>393</v>
      </c>
      <c r="F4286" s="102" t="s">
        <v>393</v>
      </c>
      <c r="G4286" s="102" t="s">
        <v>393</v>
      </c>
      <c r="H4286" s="102" t="s">
        <v>393</v>
      </c>
      <c r="I4286" s="102" t="s">
        <v>393</v>
      </c>
      <c r="J4286" s="100" t="s">
        <v>345</v>
      </c>
      <c r="K4286" s="100" t="s">
        <v>346</v>
      </c>
      <c r="L4286" s="100" t="s">
        <v>347</v>
      </c>
    </row>
    <row r="4287" spans="1:12" hidden="1" x14ac:dyDescent="0.3">
      <c r="A4287" s="100" t="s">
        <v>6554</v>
      </c>
      <c r="B4287" s="97" t="s">
        <v>568</v>
      </c>
      <c r="C4287" s="101" t="s">
        <v>1301</v>
      </c>
      <c r="D4287" s="100" t="s">
        <v>342</v>
      </c>
      <c r="E4287" s="102" t="s">
        <v>343</v>
      </c>
      <c r="F4287" s="102" t="s">
        <v>343</v>
      </c>
      <c r="G4287" s="102" t="s">
        <v>343</v>
      </c>
      <c r="H4287" s="102" t="s">
        <v>344</v>
      </c>
      <c r="I4287" s="102" t="s">
        <v>343</v>
      </c>
      <c r="J4287" s="100" t="s">
        <v>345</v>
      </c>
      <c r="K4287" s="100" t="s">
        <v>346</v>
      </c>
      <c r="L4287" s="100" t="s">
        <v>347</v>
      </c>
    </row>
    <row r="4288" spans="1:12" hidden="1" x14ac:dyDescent="0.3">
      <c r="A4288" s="100" t="s">
        <v>6555</v>
      </c>
      <c r="B4288" s="97" t="s">
        <v>1042</v>
      </c>
      <c r="C4288" s="101" t="s">
        <v>438</v>
      </c>
      <c r="D4288" s="100" t="s">
        <v>342</v>
      </c>
      <c r="E4288" s="102" t="s">
        <v>343</v>
      </c>
      <c r="F4288" s="102" t="s">
        <v>343</v>
      </c>
      <c r="G4288" s="102" t="s">
        <v>343</v>
      </c>
      <c r="H4288" s="102" t="s">
        <v>344</v>
      </c>
      <c r="I4288" s="102" t="s">
        <v>343</v>
      </c>
      <c r="J4288" s="100" t="s">
        <v>345</v>
      </c>
      <c r="K4288" s="100" t="s">
        <v>346</v>
      </c>
      <c r="L4288" s="100" t="s">
        <v>347</v>
      </c>
    </row>
    <row r="4289" spans="1:12" hidden="1" x14ac:dyDescent="0.3">
      <c r="A4289" s="100" t="s">
        <v>6556</v>
      </c>
      <c r="B4289" s="97" t="s">
        <v>457</v>
      </c>
      <c r="C4289" s="101" t="s">
        <v>378</v>
      </c>
      <c r="D4289" s="100" t="s">
        <v>342</v>
      </c>
      <c r="E4289" s="102">
        <v>1.35</v>
      </c>
      <c r="F4289" s="102">
        <v>1.75</v>
      </c>
      <c r="G4289" s="102">
        <v>1.82</v>
      </c>
      <c r="H4289" s="102">
        <v>2.1800000000000002</v>
      </c>
      <c r="I4289" s="102">
        <v>1.77</v>
      </c>
      <c r="J4289" s="100" t="s">
        <v>352</v>
      </c>
      <c r="K4289" s="100" t="s">
        <v>346</v>
      </c>
      <c r="L4289" s="100" t="s">
        <v>353</v>
      </c>
    </row>
    <row r="4290" spans="1:12" hidden="1" x14ac:dyDescent="0.3">
      <c r="A4290" s="100" t="s">
        <v>6557</v>
      </c>
      <c r="B4290" s="97" t="s">
        <v>976</v>
      </c>
      <c r="C4290" s="101" t="s">
        <v>392</v>
      </c>
      <c r="D4290" s="100" t="s">
        <v>342</v>
      </c>
      <c r="E4290" s="102">
        <v>1.48</v>
      </c>
      <c r="F4290" s="102">
        <v>1.82</v>
      </c>
      <c r="G4290" s="102">
        <v>1.84</v>
      </c>
      <c r="H4290" s="102">
        <v>2.39</v>
      </c>
      <c r="I4290" s="102">
        <v>1.88</v>
      </c>
      <c r="J4290" s="100" t="s">
        <v>352</v>
      </c>
      <c r="K4290" s="100" t="s">
        <v>346</v>
      </c>
      <c r="L4290" s="100" t="s">
        <v>353</v>
      </c>
    </row>
    <row r="4291" spans="1:12" hidden="1" x14ac:dyDescent="0.3">
      <c r="A4291" s="100" t="s">
        <v>6558</v>
      </c>
      <c r="B4291" s="97" t="s">
        <v>6559</v>
      </c>
      <c r="C4291" s="101" t="s">
        <v>384</v>
      </c>
      <c r="D4291" s="100" t="s">
        <v>351</v>
      </c>
      <c r="E4291" s="102" t="s">
        <v>344</v>
      </c>
      <c r="F4291" s="102" t="s">
        <v>344</v>
      </c>
      <c r="G4291" s="102" t="s">
        <v>344</v>
      </c>
      <c r="H4291" s="102" t="s">
        <v>344</v>
      </c>
      <c r="I4291" s="102" t="s">
        <v>344</v>
      </c>
      <c r="J4291" s="100" t="s">
        <v>345</v>
      </c>
      <c r="K4291" s="100" t="s">
        <v>346</v>
      </c>
      <c r="L4291" s="100" t="s">
        <v>347</v>
      </c>
    </row>
    <row r="4292" spans="1:12" hidden="1" x14ac:dyDescent="0.3">
      <c r="A4292" s="100" t="s">
        <v>6560</v>
      </c>
      <c r="B4292" s="97" t="s">
        <v>6561</v>
      </c>
      <c r="C4292" s="101" t="s">
        <v>356</v>
      </c>
      <c r="D4292" s="100" t="s">
        <v>342</v>
      </c>
      <c r="E4292" s="102">
        <v>1.58</v>
      </c>
      <c r="F4292" s="102">
        <v>1.89</v>
      </c>
      <c r="G4292" s="102">
        <v>1.95</v>
      </c>
      <c r="H4292" s="102">
        <v>2.36</v>
      </c>
      <c r="I4292" s="102">
        <v>1.94</v>
      </c>
      <c r="J4292" s="100" t="s">
        <v>352</v>
      </c>
      <c r="K4292" s="100" t="s">
        <v>346</v>
      </c>
      <c r="L4292" s="100" t="s">
        <v>353</v>
      </c>
    </row>
    <row r="4293" spans="1:12" hidden="1" x14ac:dyDescent="0.3">
      <c r="A4293" s="100" t="s">
        <v>6562</v>
      </c>
      <c r="B4293" s="97" t="s">
        <v>6563</v>
      </c>
      <c r="C4293" s="101" t="s">
        <v>356</v>
      </c>
      <c r="D4293" s="100" t="s">
        <v>351</v>
      </c>
      <c r="E4293" s="102">
        <v>2.7</v>
      </c>
      <c r="F4293" s="102">
        <v>2.2000000000000002</v>
      </c>
      <c r="G4293" s="102">
        <v>2.5</v>
      </c>
      <c r="H4293" s="102" t="s">
        <v>432</v>
      </c>
      <c r="I4293" s="102">
        <v>2.5</v>
      </c>
      <c r="J4293" s="100" t="s">
        <v>345</v>
      </c>
      <c r="K4293" s="100" t="s">
        <v>346</v>
      </c>
      <c r="L4293" s="100" t="s">
        <v>357</v>
      </c>
    </row>
    <row r="4294" spans="1:12" hidden="1" x14ac:dyDescent="0.3">
      <c r="A4294" s="100" t="s">
        <v>6564</v>
      </c>
      <c r="B4294" s="97" t="s">
        <v>6565</v>
      </c>
      <c r="C4294" s="101" t="s">
        <v>384</v>
      </c>
      <c r="D4294" s="100" t="s">
        <v>342</v>
      </c>
      <c r="E4294" s="102" t="s">
        <v>343</v>
      </c>
      <c r="F4294" s="102" t="s">
        <v>343</v>
      </c>
      <c r="G4294" s="102" t="s">
        <v>343</v>
      </c>
      <c r="H4294" s="102" t="s">
        <v>344</v>
      </c>
      <c r="I4294" s="102" t="s">
        <v>343</v>
      </c>
      <c r="J4294" s="100" t="s">
        <v>345</v>
      </c>
      <c r="K4294" s="100" t="s">
        <v>346</v>
      </c>
      <c r="L4294" s="100" t="s">
        <v>347</v>
      </c>
    </row>
    <row r="4295" spans="1:12" hidden="1" x14ac:dyDescent="0.3">
      <c r="A4295" s="100" t="s">
        <v>6566</v>
      </c>
      <c r="B4295" s="97" t="s">
        <v>2570</v>
      </c>
      <c r="C4295" s="101" t="s">
        <v>493</v>
      </c>
      <c r="D4295" s="100" t="s">
        <v>342</v>
      </c>
      <c r="E4295" s="102">
        <v>1.48</v>
      </c>
      <c r="F4295" s="102">
        <v>1.82</v>
      </c>
      <c r="G4295" s="102">
        <v>1.84</v>
      </c>
      <c r="H4295" s="102">
        <v>2.39</v>
      </c>
      <c r="I4295" s="102">
        <v>1.88</v>
      </c>
      <c r="J4295" s="100" t="s">
        <v>352</v>
      </c>
      <c r="K4295" s="100" t="s">
        <v>346</v>
      </c>
      <c r="L4295" s="100" t="s">
        <v>353</v>
      </c>
    </row>
    <row r="4296" spans="1:12" hidden="1" x14ac:dyDescent="0.3">
      <c r="A4296" s="100" t="s">
        <v>6567</v>
      </c>
      <c r="B4296" s="97" t="s">
        <v>2930</v>
      </c>
      <c r="C4296" s="101" t="s">
        <v>356</v>
      </c>
      <c r="D4296" s="100" t="s">
        <v>351</v>
      </c>
      <c r="E4296" s="102">
        <v>2.5550000000000002</v>
      </c>
      <c r="F4296" s="102">
        <v>2.9359999999999999</v>
      </c>
      <c r="G4296" s="102">
        <v>2.177</v>
      </c>
      <c r="H4296" s="102">
        <v>2.927</v>
      </c>
      <c r="I4296" s="102">
        <v>2.649</v>
      </c>
      <c r="J4296" s="100" t="s">
        <v>922</v>
      </c>
      <c r="K4296" s="100" t="s">
        <v>346</v>
      </c>
      <c r="L4296" s="100" t="s">
        <v>353</v>
      </c>
    </row>
    <row r="4297" spans="1:12" hidden="1" x14ac:dyDescent="0.3">
      <c r="A4297" s="100" t="s">
        <v>6568</v>
      </c>
      <c r="B4297" s="97" t="s">
        <v>6569</v>
      </c>
      <c r="C4297" s="101" t="s">
        <v>356</v>
      </c>
      <c r="D4297" s="100" t="s">
        <v>351</v>
      </c>
      <c r="E4297" s="102">
        <v>1.53</v>
      </c>
      <c r="F4297" s="102">
        <v>1.99</v>
      </c>
      <c r="G4297" s="102">
        <v>2.16</v>
      </c>
      <c r="H4297" s="102">
        <v>2.34</v>
      </c>
      <c r="I4297" s="102">
        <v>2.0099999999999998</v>
      </c>
      <c r="J4297" s="100" t="s">
        <v>352</v>
      </c>
      <c r="K4297" s="100" t="s">
        <v>346</v>
      </c>
      <c r="L4297" s="100" t="s">
        <v>353</v>
      </c>
    </row>
    <row r="4298" spans="1:12" hidden="1" x14ac:dyDescent="0.3">
      <c r="A4298" s="100" t="s">
        <v>6570</v>
      </c>
      <c r="B4298" s="97" t="s">
        <v>768</v>
      </c>
      <c r="C4298" s="101" t="s">
        <v>868</v>
      </c>
      <c r="D4298" s="100" t="s">
        <v>342</v>
      </c>
      <c r="E4298" s="102" t="s">
        <v>343</v>
      </c>
      <c r="F4298" s="102" t="s">
        <v>343</v>
      </c>
      <c r="G4298" s="102" t="s">
        <v>343</v>
      </c>
      <c r="H4298" s="102" t="s">
        <v>344</v>
      </c>
      <c r="I4298" s="102" t="s">
        <v>343</v>
      </c>
      <c r="J4298" s="100" t="s">
        <v>345</v>
      </c>
      <c r="K4298" s="100" t="s">
        <v>346</v>
      </c>
      <c r="L4298" s="100" t="s">
        <v>347</v>
      </c>
    </row>
    <row r="4299" spans="1:12" hidden="1" x14ac:dyDescent="0.3">
      <c r="A4299" s="100" t="s">
        <v>6571</v>
      </c>
      <c r="B4299" s="97" t="s">
        <v>6572</v>
      </c>
      <c r="C4299" s="101" t="s">
        <v>356</v>
      </c>
      <c r="D4299" s="100" t="s">
        <v>342</v>
      </c>
      <c r="E4299" s="102" t="s">
        <v>432</v>
      </c>
      <c r="F4299" s="102" t="s">
        <v>432</v>
      </c>
      <c r="G4299" s="102" t="s">
        <v>344</v>
      </c>
      <c r="H4299" s="102" t="s">
        <v>432</v>
      </c>
      <c r="I4299" s="102" t="s">
        <v>344</v>
      </c>
      <c r="J4299" s="100" t="s">
        <v>345</v>
      </c>
      <c r="K4299" s="100" t="s">
        <v>346</v>
      </c>
      <c r="L4299" s="100" t="s">
        <v>347</v>
      </c>
    </row>
    <row r="4300" spans="1:12" hidden="1" x14ac:dyDescent="0.3">
      <c r="A4300" s="100" t="s">
        <v>6573</v>
      </c>
      <c r="B4300" s="97" t="s">
        <v>3724</v>
      </c>
      <c r="C4300" s="101" t="s">
        <v>460</v>
      </c>
      <c r="D4300" s="100" t="s">
        <v>351</v>
      </c>
      <c r="E4300" s="102">
        <v>1.73</v>
      </c>
      <c r="F4300" s="102">
        <v>1.41</v>
      </c>
      <c r="G4300" s="102">
        <v>1.73</v>
      </c>
      <c r="H4300" s="102">
        <v>1.73</v>
      </c>
      <c r="I4300" s="102">
        <v>1.65</v>
      </c>
      <c r="J4300" s="100" t="s">
        <v>352</v>
      </c>
      <c r="K4300" s="100" t="s">
        <v>346</v>
      </c>
      <c r="L4300" s="100" t="s">
        <v>353</v>
      </c>
    </row>
    <row r="4301" spans="1:12" hidden="1" x14ac:dyDescent="0.3">
      <c r="A4301" s="100" t="s">
        <v>6574</v>
      </c>
      <c r="B4301" s="97" t="s">
        <v>950</v>
      </c>
      <c r="C4301" s="101" t="s">
        <v>399</v>
      </c>
      <c r="D4301" s="100" t="s">
        <v>342</v>
      </c>
      <c r="E4301" s="102" t="s">
        <v>344</v>
      </c>
      <c r="F4301" s="102" t="s">
        <v>343</v>
      </c>
      <c r="G4301" s="102" t="s">
        <v>343</v>
      </c>
      <c r="H4301" s="102" t="s">
        <v>344</v>
      </c>
      <c r="I4301" s="102" t="s">
        <v>343</v>
      </c>
      <c r="J4301" s="100" t="s">
        <v>345</v>
      </c>
      <c r="K4301" s="100" t="s">
        <v>346</v>
      </c>
      <c r="L4301" s="100" t="s">
        <v>347</v>
      </c>
    </row>
    <row r="4302" spans="1:12" hidden="1" x14ac:dyDescent="0.3">
      <c r="A4302" s="100" t="s">
        <v>6575</v>
      </c>
      <c r="B4302" s="97" t="s">
        <v>375</v>
      </c>
      <c r="C4302" s="101" t="s">
        <v>1552</v>
      </c>
      <c r="D4302" s="100" t="s">
        <v>351</v>
      </c>
      <c r="E4302" s="102">
        <v>1.48</v>
      </c>
      <c r="F4302" s="102">
        <v>1.82</v>
      </c>
      <c r="G4302" s="102">
        <v>1.84</v>
      </c>
      <c r="H4302" s="102">
        <v>2.39</v>
      </c>
      <c r="I4302" s="102">
        <v>1.88</v>
      </c>
      <c r="J4302" s="100" t="s">
        <v>352</v>
      </c>
      <c r="K4302" s="100" t="s">
        <v>346</v>
      </c>
      <c r="L4302" s="100" t="s">
        <v>353</v>
      </c>
    </row>
    <row r="4303" spans="1:12" hidden="1" x14ac:dyDescent="0.3">
      <c r="A4303" s="100" t="s">
        <v>6576</v>
      </c>
      <c r="B4303" s="97" t="s">
        <v>577</v>
      </c>
      <c r="C4303" s="101" t="s">
        <v>849</v>
      </c>
      <c r="D4303" s="100" t="s">
        <v>351</v>
      </c>
      <c r="E4303" s="102" t="s">
        <v>393</v>
      </c>
      <c r="F4303" s="102" t="s">
        <v>393</v>
      </c>
      <c r="G4303" s="102" t="s">
        <v>393</v>
      </c>
      <c r="H4303" s="102" t="s">
        <v>393</v>
      </c>
      <c r="I4303" s="102" t="s">
        <v>393</v>
      </c>
      <c r="J4303" s="100" t="s">
        <v>345</v>
      </c>
      <c r="K4303" s="100" t="s">
        <v>346</v>
      </c>
      <c r="L4303" s="100" t="s">
        <v>347</v>
      </c>
    </row>
    <row r="4304" spans="1:12" hidden="1" x14ac:dyDescent="0.3">
      <c r="A4304" s="100" t="s">
        <v>6577</v>
      </c>
      <c r="B4304" s="97" t="s">
        <v>1217</v>
      </c>
      <c r="C4304" s="101" t="s">
        <v>540</v>
      </c>
      <c r="D4304" s="100" t="s">
        <v>351</v>
      </c>
      <c r="E4304" s="102">
        <v>1.47</v>
      </c>
      <c r="F4304" s="102">
        <v>1.74</v>
      </c>
      <c r="G4304" s="102">
        <v>1.83</v>
      </c>
      <c r="H4304" s="102">
        <v>2.15</v>
      </c>
      <c r="I4304" s="102">
        <v>1.8</v>
      </c>
      <c r="J4304" s="100" t="s">
        <v>352</v>
      </c>
      <c r="K4304" s="100" t="s">
        <v>346</v>
      </c>
      <c r="L4304" s="100" t="s">
        <v>353</v>
      </c>
    </row>
    <row r="4305" spans="1:12" hidden="1" x14ac:dyDescent="0.3">
      <c r="A4305" s="100" t="s">
        <v>6578</v>
      </c>
      <c r="B4305" s="97" t="s">
        <v>1407</v>
      </c>
      <c r="C4305" s="101" t="s">
        <v>473</v>
      </c>
      <c r="D4305" s="100" t="s">
        <v>351</v>
      </c>
      <c r="E4305" s="102" t="s">
        <v>343</v>
      </c>
      <c r="F4305" s="102" t="s">
        <v>343</v>
      </c>
      <c r="G4305" s="102" t="s">
        <v>343</v>
      </c>
      <c r="H4305" s="102" t="s">
        <v>344</v>
      </c>
      <c r="I4305" s="102" t="s">
        <v>343</v>
      </c>
      <c r="J4305" s="100" t="s">
        <v>345</v>
      </c>
      <c r="K4305" s="100" t="s">
        <v>346</v>
      </c>
      <c r="L4305" s="100" t="s">
        <v>347</v>
      </c>
    </row>
    <row r="4306" spans="1:12" x14ac:dyDescent="0.3">
      <c r="A4306" s="100" t="s">
        <v>6579</v>
      </c>
      <c r="B4306" s="97" t="s">
        <v>377</v>
      </c>
      <c r="C4306" s="101" t="s">
        <v>360</v>
      </c>
      <c r="D4306" s="100" t="s">
        <v>351</v>
      </c>
      <c r="E4306" s="102">
        <v>1.48</v>
      </c>
      <c r="F4306" s="102">
        <v>1.82</v>
      </c>
      <c r="G4306" s="102">
        <v>1.84</v>
      </c>
      <c r="H4306" s="102">
        <v>2.39</v>
      </c>
      <c r="I4306" s="102">
        <v>1.88</v>
      </c>
      <c r="J4306" s="100" t="s">
        <v>352</v>
      </c>
      <c r="K4306" s="100" t="s">
        <v>346</v>
      </c>
      <c r="L4306" s="100" t="s">
        <v>353</v>
      </c>
    </row>
    <row r="4307" spans="1:12" hidden="1" x14ac:dyDescent="0.3">
      <c r="A4307" s="100" t="s">
        <v>6580</v>
      </c>
      <c r="B4307" s="97" t="s">
        <v>1622</v>
      </c>
      <c r="C4307" s="101" t="s">
        <v>412</v>
      </c>
      <c r="D4307" s="100" t="s">
        <v>351</v>
      </c>
      <c r="E4307" s="102" t="s">
        <v>393</v>
      </c>
      <c r="F4307" s="102" t="s">
        <v>393</v>
      </c>
      <c r="G4307" s="102" t="s">
        <v>393</v>
      </c>
      <c r="H4307" s="102" t="s">
        <v>393</v>
      </c>
      <c r="I4307" s="102" t="s">
        <v>393</v>
      </c>
      <c r="J4307" s="100" t="s">
        <v>345</v>
      </c>
      <c r="K4307" s="100" t="s">
        <v>346</v>
      </c>
      <c r="L4307" s="100" t="s">
        <v>347</v>
      </c>
    </row>
    <row r="4308" spans="1:12" hidden="1" x14ac:dyDescent="0.3">
      <c r="A4308" s="100" t="s">
        <v>6581</v>
      </c>
      <c r="B4308" s="97" t="s">
        <v>6582</v>
      </c>
      <c r="C4308" s="101" t="s">
        <v>817</v>
      </c>
      <c r="D4308" s="100" t="s">
        <v>342</v>
      </c>
      <c r="E4308" s="102" t="s">
        <v>343</v>
      </c>
      <c r="F4308" s="102" t="s">
        <v>343</v>
      </c>
      <c r="G4308" s="102" t="s">
        <v>343</v>
      </c>
      <c r="H4308" s="102" t="s">
        <v>344</v>
      </c>
      <c r="I4308" s="102" t="s">
        <v>343</v>
      </c>
      <c r="J4308" s="100" t="s">
        <v>345</v>
      </c>
      <c r="K4308" s="100" t="s">
        <v>346</v>
      </c>
      <c r="L4308" s="100" t="s">
        <v>347</v>
      </c>
    </row>
    <row r="4309" spans="1:12" hidden="1" x14ac:dyDescent="0.3">
      <c r="A4309" s="100" t="s">
        <v>6583</v>
      </c>
      <c r="B4309" s="97" t="s">
        <v>1529</v>
      </c>
      <c r="C4309" s="101" t="s">
        <v>443</v>
      </c>
      <c r="D4309" s="100" t="s">
        <v>351</v>
      </c>
      <c r="E4309" s="102">
        <v>1.46</v>
      </c>
      <c r="F4309" s="102">
        <v>1.78</v>
      </c>
      <c r="G4309" s="102">
        <v>2.0499999999999998</v>
      </c>
      <c r="H4309" s="102">
        <v>2.15</v>
      </c>
      <c r="I4309" s="102">
        <v>1.86</v>
      </c>
      <c r="J4309" s="100" t="s">
        <v>352</v>
      </c>
      <c r="K4309" s="100" t="s">
        <v>346</v>
      </c>
      <c r="L4309" s="100" t="s">
        <v>353</v>
      </c>
    </row>
    <row r="4310" spans="1:12" hidden="1" x14ac:dyDescent="0.3">
      <c r="A4310" s="100" t="s">
        <v>6584</v>
      </c>
      <c r="B4310" s="97" t="s">
        <v>486</v>
      </c>
      <c r="C4310" s="101" t="s">
        <v>528</v>
      </c>
      <c r="D4310" s="100" t="s">
        <v>351</v>
      </c>
      <c r="E4310" s="102" t="s">
        <v>344</v>
      </c>
      <c r="F4310" s="102" t="s">
        <v>343</v>
      </c>
      <c r="G4310" s="102" t="s">
        <v>343</v>
      </c>
      <c r="H4310" s="102" t="s">
        <v>344</v>
      </c>
      <c r="I4310" s="102" t="s">
        <v>343</v>
      </c>
      <c r="J4310" s="100" t="s">
        <v>345</v>
      </c>
      <c r="K4310" s="100" t="s">
        <v>346</v>
      </c>
      <c r="L4310" s="100" t="s">
        <v>347</v>
      </c>
    </row>
    <row r="4311" spans="1:12" hidden="1" x14ac:dyDescent="0.3">
      <c r="A4311" s="100" t="s">
        <v>6585</v>
      </c>
      <c r="B4311" s="97" t="s">
        <v>401</v>
      </c>
      <c r="C4311" s="101" t="s">
        <v>378</v>
      </c>
      <c r="D4311" s="100" t="s">
        <v>342</v>
      </c>
      <c r="E4311" s="102" t="s">
        <v>344</v>
      </c>
      <c r="F4311" s="102" t="s">
        <v>343</v>
      </c>
      <c r="G4311" s="102" t="s">
        <v>343</v>
      </c>
      <c r="H4311" s="102" t="s">
        <v>344</v>
      </c>
      <c r="I4311" s="102" t="s">
        <v>343</v>
      </c>
      <c r="J4311" s="100" t="s">
        <v>345</v>
      </c>
      <c r="K4311" s="100" t="s">
        <v>346</v>
      </c>
      <c r="L4311" s="100" t="s">
        <v>347</v>
      </c>
    </row>
    <row r="4312" spans="1:12" hidden="1" x14ac:dyDescent="0.3">
      <c r="A4312" s="100" t="s">
        <v>6586</v>
      </c>
      <c r="B4312" s="97" t="s">
        <v>6587</v>
      </c>
      <c r="C4312" s="101" t="s">
        <v>514</v>
      </c>
      <c r="D4312" s="100" t="s">
        <v>351</v>
      </c>
      <c r="E4312" s="102">
        <v>2.9489999999999998</v>
      </c>
      <c r="F4312" s="102">
        <v>2.9180000000000001</v>
      </c>
      <c r="G4312" s="102">
        <v>1.63</v>
      </c>
      <c r="H4312" s="102">
        <v>2.1800000000000002</v>
      </c>
      <c r="I4312" s="102">
        <v>2.419</v>
      </c>
      <c r="J4312" s="100" t="s">
        <v>484</v>
      </c>
      <c r="K4312" s="100" t="s">
        <v>346</v>
      </c>
      <c r="L4312" s="100" t="s">
        <v>353</v>
      </c>
    </row>
    <row r="4313" spans="1:12" hidden="1" x14ac:dyDescent="0.3">
      <c r="A4313" s="100" t="s">
        <v>6588</v>
      </c>
      <c r="B4313" s="97" t="s">
        <v>2873</v>
      </c>
      <c r="C4313" s="101" t="s">
        <v>496</v>
      </c>
      <c r="D4313" s="100" t="s">
        <v>351</v>
      </c>
      <c r="E4313" s="102">
        <v>1.48</v>
      </c>
      <c r="F4313" s="102">
        <v>1.82</v>
      </c>
      <c r="G4313" s="102">
        <v>1.84</v>
      </c>
      <c r="H4313" s="102">
        <v>2.39</v>
      </c>
      <c r="I4313" s="102">
        <v>1.88</v>
      </c>
      <c r="J4313" s="100" t="s">
        <v>352</v>
      </c>
      <c r="K4313" s="100" t="s">
        <v>346</v>
      </c>
      <c r="L4313" s="100" t="s">
        <v>353</v>
      </c>
    </row>
    <row r="4314" spans="1:12" hidden="1" x14ac:dyDescent="0.3">
      <c r="A4314" s="100" t="s">
        <v>6589</v>
      </c>
      <c r="B4314" s="97" t="s">
        <v>756</v>
      </c>
      <c r="C4314" s="101" t="s">
        <v>528</v>
      </c>
      <c r="D4314" s="100" t="s">
        <v>351</v>
      </c>
      <c r="E4314" s="102">
        <v>1.48</v>
      </c>
      <c r="F4314" s="102">
        <v>1.82</v>
      </c>
      <c r="G4314" s="102">
        <v>1.84</v>
      </c>
      <c r="H4314" s="102">
        <v>2.39</v>
      </c>
      <c r="I4314" s="102">
        <v>1.88</v>
      </c>
      <c r="J4314" s="100" t="s">
        <v>352</v>
      </c>
      <c r="K4314" s="100" t="s">
        <v>346</v>
      </c>
      <c r="L4314" s="100" t="s">
        <v>353</v>
      </c>
    </row>
    <row r="4315" spans="1:12" hidden="1" x14ac:dyDescent="0.3">
      <c r="A4315" s="100" t="s">
        <v>6590</v>
      </c>
      <c r="B4315" s="97" t="s">
        <v>1080</v>
      </c>
      <c r="C4315" s="101" t="s">
        <v>528</v>
      </c>
      <c r="D4315" s="100" t="s">
        <v>351</v>
      </c>
      <c r="E4315" s="102" t="s">
        <v>344</v>
      </c>
      <c r="F4315" s="102" t="s">
        <v>343</v>
      </c>
      <c r="G4315" s="102" t="s">
        <v>343</v>
      </c>
      <c r="H4315" s="102" t="s">
        <v>344</v>
      </c>
      <c r="I4315" s="102" t="s">
        <v>343</v>
      </c>
      <c r="J4315" s="100" t="s">
        <v>345</v>
      </c>
      <c r="K4315" s="100" t="s">
        <v>346</v>
      </c>
      <c r="L4315" s="100" t="s">
        <v>347</v>
      </c>
    </row>
    <row r="4316" spans="1:12" hidden="1" x14ac:dyDescent="0.3">
      <c r="A4316" s="100" t="s">
        <v>6591</v>
      </c>
      <c r="B4316" s="97" t="s">
        <v>1258</v>
      </c>
      <c r="C4316" s="101" t="s">
        <v>1552</v>
      </c>
      <c r="D4316" s="100" t="s">
        <v>351</v>
      </c>
      <c r="E4316" s="102" t="s">
        <v>393</v>
      </c>
      <c r="F4316" s="102" t="s">
        <v>393</v>
      </c>
      <c r="G4316" s="102" t="s">
        <v>393</v>
      </c>
      <c r="H4316" s="102" t="s">
        <v>393</v>
      </c>
      <c r="I4316" s="102" t="s">
        <v>393</v>
      </c>
      <c r="J4316" s="100" t="s">
        <v>345</v>
      </c>
      <c r="K4316" s="100" t="s">
        <v>346</v>
      </c>
      <c r="L4316" s="100" t="s">
        <v>347</v>
      </c>
    </row>
    <row r="4317" spans="1:12" hidden="1" x14ac:dyDescent="0.3">
      <c r="A4317" s="100" t="s">
        <v>6592</v>
      </c>
      <c r="B4317" s="97" t="s">
        <v>1044</v>
      </c>
      <c r="C4317" s="101" t="s">
        <v>405</v>
      </c>
      <c r="D4317" s="100" t="s">
        <v>351</v>
      </c>
      <c r="E4317" s="102" t="s">
        <v>393</v>
      </c>
      <c r="F4317" s="102" t="s">
        <v>393</v>
      </c>
      <c r="G4317" s="102" t="s">
        <v>393</v>
      </c>
      <c r="H4317" s="102" t="s">
        <v>393</v>
      </c>
      <c r="I4317" s="102" t="s">
        <v>393</v>
      </c>
      <c r="J4317" s="100" t="s">
        <v>345</v>
      </c>
      <c r="K4317" s="100" t="s">
        <v>346</v>
      </c>
      <c r="L4317" s="100" t="s">
        <v>347</v>
      </c>
    </row>
    <row r="4318" spans="1:12" hidden="1" x14ac:dyDescent="0.3">
      <c r="A4318" s="100" t="s">
        <v>6593</v>
      </c>
      <c r="B4318" s="97" t="s">
        <v>6594</v>
      </c>
      <c r="C4318" s="101" t="s">
        <v>384</v>
      </c>
      <c r="D4318" s="100" t="s">
        <v>363</v>
      </c>
      <c r="E4318" s="102" t="s">
        <v>364</v>
      </c>
      <c r="F4318" s="102" t="s">
        <v>364</v>
      </c>
      <c r="G4318" s="102" t="s">
        <v>364</v>
      </c>
      <c r="H4318" s="102" t="s">
        <v>364</v>
      </c>
      <c r="I4318" s="102" t="s">
        <v>364</v>
      </c>
      <c r="J4318" s="100" t="s">
        <v>345</v>
      </c>
      <c r="K4318" s="100" t="s">
        <v>346</v>
      </c>
      <c r="L4318" s="100" t="s">
        <v>347</v>
      </c>
    </row>
    <row r="4319" spans="1:12" hidden="1" x14ac:dyDescent="0.3">
      <c r="A4319" s="100" t="s">
        <v>6595</v>
      </c>
      <c r="B4319" s="97" t="s">
        <v>916</v>
      </c>
      <c r="C4319" s="101" t="s">
        <v>415</v>
      </c>
      <c r="D4319" s="100" t="s">
        <v>351</v>
      </c>
      <c r="E4319" s="102" t="s">
        <v>343</v>
      </c>
      <c r="F4319" s="102" t="s">
        <v>343</v>
      </c>
      <c r="G4319" s="102" t="s">
        <v>343</v>
      </c>
      <c r="H4319" s="102" t="s">
        <v>344</v>
      </c>
      <c r="I4319" s="102" t="s">
        <v>343</v>
      </c>
      <c r="J4319" s="100" t="s">
        <v>345</v>
      </c>
      <c r="K4319" s="100" t="s">
        <v>346</v>
      </c>
      <c r="L4319" s="100" t="s">
        <v>347</v>
      </c>
    </row>
    <row r="4320" spans="1:12" hidden="1" x14ac:dyDescent="0.3">
      <c r="A4320" s="100" t="s">
        <v>6596</v>
      </c>
      <c r="B4320" s="97" t="s">
        <v>6597</v>
      </c>
      <c r="C4320" s="101" t="s">
        <v>350</v>
      </c>
      <c r="D4320" s="100" t="s">
        <v>342</v>
      </c>
      <c r="E4320" s="102">
        <v>1.48</v>
      </c>
      <c r="F4320" s="102">
        <v>1.82</v>
      </c>
      <c r="G4320" s="102">
        <v>1.84</v>
      </c>
      <c r="H4320" s="102">
        <v>2.39</v>
      </c>
      <c r="I4320" s="102">
        <v>1.88</v>
      </c>
      <c r="J4320" s="100" t="s">
        <v>352</v>
      </c>
      <c r="K4320" s="100" t="s">
        <v>346</v>
      </c>
      <c r="L4320" s="100" t="s">
        <v>353</v>
      </c>
    </row>
    <row r="4321" spans="1:12" hidden="1" x14ac:dyDescent="0.3">
      <c r="A4321" s="100" t="s">
        <v>6598</v>
      </c>
      <c r="B4321" s="97" t="s">
        <v>2607</v>
      </c>
      <c r="C4321" s="101" t="s">
        <v>739</v>
      </c>
      <c r="D4321" s="100" t="s">
        <v>351</v>
      </c>
      <c r="E4321" s="102">
        <v>2.0310000000000001</v>
      </c>
      <c r="F4321" s="102">
        <v>2.714</v>
      </c>
      <c r="G4321" s="102">
        <v>2.5129999999999999</v>
      </c>
      <c r="H4321" s="102">
        <v>2.0169999999999999</v>
      </c>
      <c r="I4321" s="102">
        <v>2.319</v>
      </c>
      <c r="J4321" s="100" t="s">
        <v>621</v>
      </c>
      <c r="K4321" s="100" t="s">
        <v>346</v>
      </c>
      <c r="L4321" s="100" t="s">
        <v>478</v>
      </c>
    </row>
    <row r="4322" spans="1:12" hidden="1" x14ac:dyDescent="0.3">
      <c r="A4322" s="100" t="s">
        <v>6599</v>
      </c>
      <c r="B4322" s="97" t="s">
        <v>6600</v>
      </c>
      <c r="C4322" s="101" t="s">
        <v>356</v>
      </c>
      <c r="D4322" s="100" t="s">
        <v>351</v>
      </c>
      <c r="E4322" s="102">
        <v>2.5</v>
      </c>
      <c r="F4322" s="102">
        <v>2.8</v>
      </c>
      <c r="G4322" s="102">
        <v>2.5</v>
      </c>
      <c r="H4322" s="102" t="s">
        <v>432</v>
      </c>
      <c r="I4322" s="102">
        <v>2.5</v>
      </c>
      <c r="J4322" s="100" t="s">
        <v>345</v>
      </c>
      <c r="K4322" s="100" t="s">
        <v>346</v>
      </c>
      <c r="L4322" s="100" t="s">
        <v>357</v>
      </c>
    </row>
    <row r="4323" spans="1:12" hidden="1" x14ac:dyDescent="0.3">
      <c r="A4323" s="100" t="s">
        <v>6601</v>
      </c>
      <c r="B4323" s="97" t="s">
        <v>570</v>
      </c>
      <c r="C4323" s="101" t="s">
        <v>378</v>
      </c>
      <c r="D4323" s="100" t="s">
        <v>342</v>
      </c>
      <c r="E4323" s="102">
        <v>1.5</v>
      </c>
      <c r="F4323" s="102">
        <v>1.81</v>
      </c>
      <c r="G4323" s="102">
        <v>2.08</v>
      </c>
      <c r="H4323" s="102">
        <v>2.17</v>
      </c>
      <c r="I4323" s="102">
        <v>1.89</v>
      </c>
      <c r="J4323" s="100" t="s">
        <v>352</v>
      </c>
      <c r="K4323" s="100" t="s">
        <v>346</v>
      </c>
      <c r="L4323" s="100" t="s">
        <v>353</v>
      </c>
    </row>
    <row r="4324" spans="1:12" hidden="1" x14ac:dyDescent="0.3">
      <c r="A4324" s="100" t="s">
        <v>6602</v>
      </c>
      <c r="B4324" s="97" t="s">
        <v>6603</v>
      </c>
      <c r="C4324" s="101" t="s">
        <v>496</v>
      </c>
      <c r="D4324" s="100" t="s">
        <v>351</v>
      </c>
      <c r="E4324" s="102">
        <v>1.35</v>
      </c>
      <c r="F4324" s="102">
        <v>1.92</v>
      </c>
      <c r="G4324" s="102">
        <v>1.81</v>
      </c>
      <c r="H4324" s="102">
        <v>2.2599999999999998</v>
      </c>
      <c r="I4324" s="102">
        <v>1.83</v>
      </c>
      <c r="J4324" s="100" t="s">
        <v>352</v>
      </c>
      <c r="K4324" s="100" t="s">
        <v>346</v>
      </c>
      <c r="L4324" s="100" t="s">
        <v>353</v>
      </c>
    </row>
    <row r="4325" spans="1:12" hidden="1" x14ac:dyDescent="0.3">
      <c r="A4325" s="100" t="s">
        <v>6604</v>
      </c>
      <c r="B4325" s="97" t="s">
        <v>6605</v>
      </c>
      <c r="C4325" s="101" t="s">
        <v>514</v>
      </c>
      <c r="D4325" s="100" t="s">
        <v>351</v>
      </c>
      <c r="E4325" s="102">
        <v>2.0310000000000001</v>
      </c>
      <c r="F4325" s="102">
        <v>2.02</v>
      </c>
      <c r="G4325" s="102">
        <v>2.5129999999999999</v>
      </c>
      <c r="H4325" s="102">
        <v>2.0169999999999999</v>
      </c>
      <c r="I4325" s="102">
        <v>2.145</v>
      </c>
      <c r="J4325" s="100" t="s">
        <v>621</v>
      </c>
      <c r="K4325" s="100" t="s">
        <v>346</v>
      </c>
      <c r="L4325" s="100" t="s">
        <v>478</v>
      </c>
    </row>
    <row r="4326" spans="1:12" hidden="1" x14ac:dyDescent="0.3">
      <c r="A4326" s="100" t="s">
        <v>6606</v>
      </c>
      <c r="B4326" s="97" t="s">
        <v>6607</v>
      </c>
      <c r="C4326" s="101" t="s">
        <v>356</v>
      </c>
      <c r="D4326" s="100" t="s">
        <v>363</v>
      </c>
      <c r="E4326" s="102" t="s">
        <v>364</v>
      </c>
      <c r="F4326" s="102" t="s">
        <v>364</v>
      </c>
      <c r="G4326" s="102" t="s">
        <v>364</v>
      </c>
      <c r="H4326" s="102" t="s">
        <v>364</v>
      </c>
      <c r="I4326" s="102" t="s">
        <v>364</v>
      </c>
      <c r="J4326" s="100" t="s">
        <v>365</v>
      </c>
      <c r="K4326" s="100" t="s">
        <v>346</v>
      </c>
      <c r="L4326" s="100" t="s">
        <v>347</v>
      </c>
    </row>
    <row r="4327" spans="1:12" hidden="1" x14ac:dyDescent="0.3">
      <c r="A4327" s="100" t="s">
        <v>6608</v>
      </c>
      <c r="B4327" s="97" t="s">
        <v>3097</v>
      </c>
      <c r="C4327" s="101" t="s">
        <v>384</v>
      </c>
      <c r="D4327" s="100" t="s">
        <v>342</v>
      </c>
      <c r="E4327" s="102" t="s">
        <v>344</v>
      </c>
      <c r="F4327" s="102" t="s">
        <v>344</v>
      </c>
      <c r="G4327" s="102" t="s">
        <v>344</v>
      </c>
      <c r="H4327" s="102" t="s">
        <v>344</v>
      </c>
      <c r="I4327" s="102" t="s">
        <v>344</v>
      </c>
      <c r="J4327" s="100" t="s">
        <v>345</v>
      </c>
      <c r="K4327" s="100" t="s">
        <v>346</v>
      </c>
      <c r="L4327" s="100" t="s">
        <v>347</v>
      </c>
    </row>
    <row r="4328" spans="1:12" hidden="1" x14ac:dyDescent="0.3">
      <c r="A4328" s="100" t="s">
        <v>6609</v>
      </c>
      <c r="B4328" s="97" t="s">
        <v>6610</v>
      </c>
      <c r="C4328" s="101" t="s">
        <v>356</v>
      </c>
      <c r="D4328" s="100" t="s">
        <v>363</v>
      </c>
      <c r="E4328" s="102" t="s">
        <v>364</v>
      </c>
      <c r="F4328" s="102" t="s">
        <v>364</v>
      </c>
      <c r="G4328" s="102" t="s">
        <v>364</v>
      </c>
      <c r="H4328" s="102" t="s">
        <v>364</v>
      </c>
      <c r="I4328" s="102" t="s">
        <v>364</v>
      </c>
      <c r="J4328" s="100" t="s">
        <v>365</v>
      </c>
      <c r="K4328" s="100" t="s">
        <v>346</v>
      </c>
      <c r="L4328" s="100" t="s">
        <v>347</v>
      </c>
    </row>
    <row r="4329" spans="1:12" hidden="1" x14ac:dyDescent="0.3">
      <c r="A4329" s="100" t="s">
        <v>6611</v>
      </c>
      <c r="B4329" s="97" t="s">
        <v>1356</v>
      </c>
      <c r="C4329" s="101" t="s">
        <v>1552</v>
      </c>
      <c r="D4329" s="100" t="s">
        <v>342</v>
      </c>
      <c r="E4329" s="102">
        <v>1.48</v>
      </c>
      <c r="F4329" s="102">
        <v>1.82</v>
      </c>
      <c r="G4329" s="102">
        <v>1.84</v>
      </c>
      <c r="H4329" s="102">
        <v>2.39</v>
      </c>
      <c r="I4329" s="102">
        <v>1.88</v>
      </c>
      <c r="J4329" s="100" t="s">
        <v>352</v>
      </c>
      <c r="K4329" s="100" t="s">
        <v>346</v>
      </c>
      <c r="L4329" s="100" t="s">
        <v>353</v>
      </c>
    </row>
    <row r="4330" spans="1:12" hidden="1" x14ac:dyDescent="0.3">
      <c r="A4330" s="100" t="s">
        <v>6612</v>
      </c>
      <c r="B4330" s="97" t="s">
        <v>2981</v>
      </c>
      <c r="C4330" s="101" t="s">
        <v>384</v>
      </c>
      <c r="D4330" s="100" t="s">
        <v>803</v>
      </c>
      <c r="E4330" s="102" t="s">
        <v>344</v>
      </c>
      <c r="F4330" s="102" t="s">
        <v>344</v>
      </c>
      <c r="G4330" s="102" t="s">
        <v>344</v>
      </c>
      <c r="H4330" s="102" t="s">
        <v>344</v>
      </c>
      <c r="I4330" s="102" t="s">
        <v>344</v>
      </c>
      <c r="J4330" s="100" t="s">
        <v>345</v>
      </c>
      <c r="K4330" s="100" t="s">
        <v>346</v>
      </c>
      <c r="L4330" s="100" t="s">
        <v>347</v>
      </c>
    </row>
    <row r="4331" spans="1:12" hidden="1" x14ac:dyDescent="0.3">
      <c r="A4331" s="100" t="s">
        <v>6613</v>
      </c>
      <c r="B4331" s="97" t="s">
        <v>568</v>
      </c>
      <c r="C4331" s="101" t="s">
        <v>483</v>
      </c>
      <c r="D4331" s="100" t="s">
        <v>342</v>
      </c>
      <c r="E4331" s="102" t="s">
        <v>343</v>
      </c>
      <c r="F4331" s="102" t="s">
        <v>432</v>
      </c>
      <c r="G4331" s="102" t="s">
        <v>343</v>
      </c>
      <c r="H4331" s="102" t="s">
        <v>344</v>
      </c>
      <c r="I4331" s="102" t="s">
        <v>343</v>
      </c>
      <c r="J4331" s="100" t="s">
        <v>345</v>
      </c>
      <c r="K4331" s="100" t="s">
        <v>346</v>
      </c>
      <c r="L4331" s="100" t="s">
        <v>347</v>
      </c>
    </row>
    <row r="4332" spans="1:12" hidden="1" x14ac:dyDescent="0.3">
      <c r="A4332" s="100" t="s">
        <v>6614</v>
      </c>
      <c r="B4332" s="97" t="s">
        <v>6615</v>
      </c>
      <c r="C4332" s="101" t="s">
        <v>368</v>
      </c>
      <c r="D4332" s="100" t="s">
        <v>342</v>
      </c>
      <c r="E4332" s="102" t="s">
        <v>432</v>
      </c>
      <c r="F4332" s="102" t="s">
        <v>344</v>
      </c>
      <c r="G4332" s="102" t="s">
        <v>344</v>
      </c>
      <c r="H4332" s="102" t="s">
        <v>344</v>
      </c>
      <c r="I4332" s="102" t="s">
        <v>344</v>
      </c>
      <c r="J4332" s="100" t="s">
        <v>345</v>
      </c>
      <c r="K4332" s="100" t="s">
        <v>346</v>
      </c>
      <c r="L4332" s="100" t="s">
        <v>347</v>
      </c>
    </row>
    <row r="4333" spans="1:12" hidden="1" x14ac:dyDescent="0.3">
      <c r="A4333" s="100" t="s">
        <v>6616</v>
      </c>
      <c r="B4333" s="97" t="s">
        <v>809</v>
      </c>
      <c r="C4333" s="101" t="s">
        <v>350</v>
      </c>
      <c r="D4333" s="100" t="s">
        <v>351</v>
      </c>
      <c r="E4333" s="102">
        <v>1.85</v>
      </c>
      <c r="F4333" s="102">
        <v>1.94</v>
      </c>
      <c r="G4333" s="102">
        <v>2.09</v>
      </c>
      <c r="H4333" s="102">
        <v>2.4500000000000002</v>
      </c>
      <c r="I4333" s="102">
        <v>2.08</v>
      </c>
      <c r="J4333" s="100" t="s">
        <v>352</v>
      </c>
      <c r="K4333" s="100" t="s">
        <v>346</v>
      </c>
      <c r="L4333" s="100" t="s">
        <v>353</v>
      </c>
    </row>
    <row r="4334" spans="1:12" hidden="1" x14ac:dyDescent="0.3">
      <c r="A4334" s="100" t="s">
        <v>6617</v>
      </c>
      <c r="B4334" s="97" t="s">
        <v>6618</v>
      </c>
      <c r="C4334" s="101" t="s">
        <v>356</v>
      </c>
      <c r="D4334" s="100" t="s">
        <v>351</v>
      </c>
      <c r="E4334" s="102" t="s">
        <v>364</v>
      </c>
      <c r="F4334" s="102" t="s">
        <v>364</v>
      </c>
      <c r="G4334" s="102" t="s">
        <v>364</v>
      </c>
      <c r="H4334" s="102" t="s">
        <v>364</v>
      </c>
      <c r="I4334" s="102" t="s">
        <v>364</v>
      </c>
      <c r="J4334" s="100" t="s">
        <v>345</v>
      </c>
      <c r="K4334" s="100" t="s">
        <v>346</v>
      </c>
      <c r="L4334" s="100" t="s">
        <v>347</v>
      </c>
    </row>
    <row r="4335" spans="1:12" hidden="1" x14ac:dyDescent="0.3">
      <c r="A4335" s="100" t="s">
        <v>6619</v>
      </c>
      <c r="B4335" s="97" t="s">
        <v>768</v>
      </c>
      <c r="C4335" s="101" t="s">
        <v>1301</v>
      </c>
      <c r="D4335" s="100" t="s">
        <v>342</v>
      </c>
      <c r="E4335" s="102" t="s">
        <v>343</v>
      </c>
      <c r="F4335" s="102" t="s">
        <v>344</v>
      </c>
      <c r="G4335" s="102" t="s">
        <v>343</v>
      </c>
      <c r="H4335" s="102" t="s">
        <v>344</v>
      </c>
      <c r="I4335" s="102" t="s">
        <v>343</v>
      </c>
      <c r="J4335" s="100" t="s">
        <v>345</v>
      </c>
      <c r="K4335" s="100" t="s">
        <v>346</v>
      </c>
      <c r="L4335" s="100" t="s">
        <v>347</v>
      </c>
    </row>
    <row r="4336" spans="1:12" hidden="1" x14ac:dyDescent="0.3">
      <c r="A4336" s="100" t="s">
        <v>6620</v>
      </c>
      <c r="B4336" s="97" t="s">
        <v>660</v>
      </c>
      <c r="C4336" s="101" t="s">
        <v>528</v>
      </c>
      <c r="D4336" s="100" t="s">
        <v>342</v>
      </c>
      <c r="E4336" s="102" t="s">
        <v>344</v>
      </c>
      <c r="F4336" s="102" t="s">
        <v>343</v>
      </c>
      <c r="G4336" s="102" t="s">
        <v>343</v>
      </c>
      <c r="H4336" s="102" t="s">
        <v>344</v>
      </c>
      <c r="I4336" s="102" t="s">
        <v>343</v>
      </c>
      <c r="J4336" s="100" t="s">
        <v>345</v>
      </c>
      <c r="K4336" s="100" t="s">
        <v>346</v>
      </c>
      <c r="L4336" s="100" t="s">
        <v>347</v>
      </c>
    </row>
    <row r="4337" spans="1:12" hidden="1" x14ac:dyDescent="0.3">
      <c r="A4337" s="100" t="s">
        <v>6621</v>
      </c>
      <c r="B4337" s="97" t="s">
        <v>6449</v>
      </c>
      <c r="C4337" s="101" t="s">
        <v>514</v>
      </c>
      <c r="D4337" s="100" t="s">
        <v>351</v>
      </c>
      <c r="E4337" s="102">
        <v>2.0099999999999998</v>
      </c>
      <c r="F4337" s="102">
        <v>2.93</v>
      </c>
      <c r="G4337" s="102">
        <v>2.0099999999999998</v>
      </c>
      <c r="H4337" s="102">
        <v>2.0099999999999998</v>
      </c>
      <c r="I4337" s="102">
        <v>2.2400000000000002</v>
      </c>
      <c r="J4337" s="100" t="s">
        <v>922</v>
      </c>
      <c r="K4337" s="100" t="s">
        <v>346</v>
      </c>
      <c r="L4337" s="100" t="s">
        <v>478</v>
      </c>
    </row>
    <row r="4338" spans="1:12" hidden="1" x14ac:dyDescent="0.3">
      <c r="A4338" s="100" t="s">
        <v>6622</v>
      </c>
      <c r="B4338" s="97" t="s">
        <v>6623</v>
      </c>
      <c r="C4338" s="101" t="s">
        <v>547</v>
      </c>
      <c r="D4338" s="100" t="s">
        <v>342</v>
      </c>
      <c r="E4338" s="102" t="s">
        <v>343</v>
      </c>
      <c r="F4338" s="102" t="s">
        <v>432</v>
      </c>
      <c r="G4338" s="102" t="s">
        <v>343</v>
      </c>
      <c r="H4338" s="102" t="s">
        <v>344</v>
      </c>
      <c r="I4338" s="102" t="s">
        <v>343</v>
      </c>
      <c r="J4338" s="100" t="s">
        <v>484</v>
      </c>
      <c r="K4338" s="100" t="s">
        <v>346</v>
      </c>
      <c r="L4338" s="100" t="s">
        <v>347</v>
      </c>
    </row>
    <row r="4339" spans="1:12" hidden="1" x14ac:dyDescent="0.3">
      <c r="A4339" s="100" t="s">
        <v>6624</v>
      </c>
      <c r="B4339" s="97" t="s">
        <v>6625</v>
      </c>
      <c r="C4339" s="101" t="s">
        <v>356</v>
      </c>
      <c r="D4339" s="100" t="s">
        <v>351</v>
      </c>
      <c r="E4339" s="102" t="s">
        <v>364</v>
      </c>
      <c r="F4339" s="102" t="s">
        <v>364</v>
      </c>
      <c r="G4339" s="102" t="s">
        <v>364</v>
      </c>
      <c r="H4339" s="102" t="s">
        <v>364</v>
      </c>
      <c r="I4339" s="102" t="s">
        <v>364</v>
      </c>
      <c r="J4339" s="100" t="s">
        <v>345</v>
      </c>
      <c r="K4339" s="100" t="s">
        <v>346</v>
      </c>
      <c r="L4339" s="100" t="s">
        <v>347</v>
      </c>
    </row>
    <row r="4340" spans="1:12" hidden="1" x14ac:dyDescent="0.3">
      <c r="A4340" s="100" t="s">
        <v>6626</v>
      </c>
      <c r="B4340" s="97" t="s">
        <v>577</v>
      </c>
      <c r="C4340" s="101" t="s">
        <v>613</v>
      </c>
      <c r="D4340" s="100" t="s">
        <v>351</v>
      </c>
      <c r="E4340" s="102" t="s">
        <v>393</v>
      </c>
      <c r="F4340" s="102" t="s">
        <v>393</v>
      </c>
      <c r="G4340" s="102" t="s">
        <v>393</v>
      </c>
      <c r="H4340" s="102" t="s">
        <v>393</v>
      </c>
      <c r="I4340" s="102" t="s">
        <v>393</v>
      </c>
      <c r="J4340" s="100" t="s">
        <v>345</v>
      </c>
      <c r="K4340" s="100" t="s">
        <v>346</v>
      </c>
      <c r="L4340" s="100" t="s">
        <v>347</v>
      </c>
    </row>
    <row r="4341" spans="1:12" hidden="1" x14ac:dyDescent="0.3">
      <c r="A4341" s="100" t="s">
        <v>6627</v>
      </c>
      <c r="B4341" s="97" t="s">
        <v>890</v>
      </c>
      <c r="C4341" s="101" t="s">
        <v>384</v>
      </c>
      <c r="D4341" s="100" t="s">
        <v>342</v>
      </c>
      <c r="E4341" s="102" t="s">
        <v>344</v>
      </c>
      <c r="F4341" s="102" t="s">
        <v>344</v>
      </c>
      <c r="G4341" s="102" t="s">
        <v>432</v>
      </c>
      <c r="H4341" s="102" t="s">
        <v>344</v>
      </c>
      <c r="I4341" s="102" t="s">
        <v>344</v>
      </c>
      <c r="J4341" s="100" t="s">
        <v>345</v>
      </c>
      <c r="K4341" s="100" t="s">
        <v>346</v>
      </c>
      <c r="L4341" s="100" t="s">
        <v>347</v>
      </c>
    </row>
    <row r="4342" spans="1:12" hidden="1" x14ac:dyDescent="0.3">
      <c r="A4342" s="100" t="s">
        <v>6628</v>
      </c>
      <c r="B4342" s="97" t="s">
        <v>720</v>
      </c>
      <c r="C4342" s="101" t="s">
        <v>910</v>
      </c>
      <c r="D4342" s="100" t="s">
        <v>351</v>
      </c>
      <c r="E4342" s="102" t="s">
        <v>393</v>
      </c>
      <c r="F4342" s="102" t="s">
        <v>393</v>
      </c>
      <c r="G4342" s="102" t="s">
        <v>393</v>
      </c>
      <c r="H4342" s="102" t="s">
        <v>393</v>
      </c>
      <c r="I4342" s="102" t="s">
        <v>393</v>
      </c>
      <c r="J4342" s="100" t="s">
        <v>345</v>
      </c>
      <c r="K4342" s="100" t="s">
        <v>346</v>
      </c>
      <c r="L4342" s="100" t="s">
        <v>347</v>
      </c>
    </row>
    <row r="4343" spans="1:12" hidden="1" x14ac:dyDescent="0.3">
      <c r="A4343" s="100" t="s">
        <v>6629</v>
      </c>
      <c r="B4343" s="97" t="s">
        <v>6630</v>
      </c>
      <c r="C4343" s="101" t="s">
        <v>368</v>
      </c>
      <c r="D4343" s="100" t="s">
        <v>351</v>
      </c>
      <c r="E4343" s="102" t="s">
        <v>432</v>
      </c>
      <c r="F4343" s="102" t="s">
        <v>432</v>
      </c>
      <c r="G4343" s="102" t="s">
        <v>343</v>
      </c>
      <c r="H4343" s="102" t="s">
        <v>344</v>
      </c>
      <c r="I4343" s="102" t="s">
        <v>344</v>
      </c>
      <c r="J4343" s="100" t="s">
        <v>345</v>
      </c>
      <c r="K4343" s="100" t="s">
        <v>346</v>
      </c>
      <c r="L4343" s="100" t="s">
        <v>347</v>
      </c>
    </row>
    <row r="4344" spans="1:12" hidden="1" x14ac:dyDescent="0.3">
      <c r="A4344" s="100" t="s">
        <v>6631</v>
      </c>
      <c r="B4344" s="97" t="s">
        <v>574</v>
      </c>
      <c r="C4344" s="101" t="s">
        <v>868</v>
      </c>
      <c r="D4344" s="100" t="s">
        <v>351</v>
      </c>
      <c r="E4344" s="102" t="s">
        <v>343</v>
      </c>
      <c r="F4344" s="102" t="s">
        <v>343</v>
      </c>
      <c r="G4344" s="102" t="s">
        <v>343</v>
      </c>
      <c r="H4344" s="102" t="s">
        <v>344</v>
      </c>
      <c r="I4344" s="102" t="s">
        <v>343</v>
      </c>
      <c r="J4344" s="100" t="s">
        <v>345</v>
      </c>
      <c r="K4344" s="100" t="s">
        <v>346</v>
      </c>
      <c r="L4344" s="100" t="s">
        <v>347</v>
      </c>
    </row>
    <row r="4345" spans="1:12" hidden="1" x14ac:dyDescent="0.3">
      <c r="A4345" s="100" t="s">
        <v>6632</v>
      </c>
      <c r="B4345" s="97" t="s">
        <v>1377</v>
      </c>
      <c r="C4345" s="101" t="s">
        <v>384</v>
      </c>
      <c r="D4345" s="100" t="s">
        <v>351</v>
      </c>
      <c r="E4345" s="102" t="s">
        <v>344</v>
      </c>
      <c r="F4345" s="102" t="s">
        <v>344</v>
      </c>
      <c r="G4345" s="102" t="s">
        <v>344</v>
      </c>
      <c r="H4345" s="102" t="s">
        <v>344</v>
      </c>
      <c r="I4345" s="102" t="s">
        <v>344</v>
      </c>
      <c r="J4345" s="100" t="s">
        <v>345</v>
      </c>
      <c r="K4345" s="100" t="s">
        <v>346</v>
      </c>
      <c r="L4345" s="100" t="s">
        <v>347</v>
      </c>
    </row>
    <row r="4346" spans="1:12" hidden="1" x14ac:dyDescent="0.3">
      <c r="A4346" s="100" t="s">
        <v>6633</v>
      </c>
      <c r="B4346" s="97" t="s">
        <v>472</v>
      </c>
      <c r="C4346" s="101" t="s">
        <v>443</v>
      </c>
      <c r="D4346" s="100" t="s">
        <v>342</v>
      </c>
      <c r="E4346" s="102">
        <v>1.46</v>
      </c>
      <c r="F4346" s="102">
        <v>1.78</v>
      </c>
      <c r="G4346" s="102">
        <v>2.0499999999999998</v>
      </c>
      <c r="H4346" s="102">
        <v>2.15</v>
      </c>
      <c r="I4346" s="102">
        <v>1.86</v>
      </c>
      <c r="J4346" s="100" t="s">
        <v>352</v>
      </c>
      <c r="K4346" s="100" t="s">
        <v>346</v>
      </c>
      <c r="L4346" s="100" t="s">
        <v>353</v>
      </c>
    </row>
    <row r="4347" spans="1:12" x14ac:dyDescent="0.3">
      <c r="A4347" s="100" t="s">
        <v>6634</v>
      </c>
      <c r="B4347" s="97" t="s">
        <v>377</v>
      </c>
      <c r="C4347" s="101" t="s">
        <v>703</v>
      </c>
      <c r="D4347" s="100" t="s">
        <v>351</v>
      </c>
      <c r="E4347" s="102">
        <v>1.48</v>
      </c>
      <c r="F4347" s="102">
        <v>1.82</v>
      </c>
      <c r="G4347" s="102">
        <v>1.84</v>
      </c>
      <c r="H4347" s="102">
        <v>2.39</v>
      </c>
      <c r="I4347" s="102">
        <v>1.88</v>
      </c>
      <c r="J4347" s="100" t="s">
        <v>352</v>
      </c>
      <c r="K4347" s="100" t="s">
        <v>346</v>
      </c>
      <c r="L4347" s="100" t="s">
        <v>353</v>
      </c>
    </row>
    <row r="4348" spans="1:12" hidden="1" x14ac:dyDescent="0.3">
      <c r="A4348" s="100" t="s">
        <v>6635</v>
      </c>
      <c r="B4348" s="97" t="s">
        <v>2068</v>
      </c>
      <c r="C4348" s="101" t="s">
        <v>356</v>
      </c>
      <c r="D4348" s="100" t="s">
        <v>342</v>
      </c>
      <c r="E4348" s="102" t="s">
        <v>432</v>
      </c>
      <c r="F4348" s="102" t="s">
        <v>432</v>
      </c>
      <c r="G4348" s="102" t="s">
        <v>343</v>
      </c>
      <c r="H4348" s="102" t="s">
        <v>432</v>
      </c>
      <c r="I4348" s="102" t="s">
        <v>344</v>
      </c>
      <c r="J4348" s="100" t="s">
        <v>484</v>
      </c>
      <c r="K4348" s="100" t="s">
        <v>346</v>
      </c>
      <c r="L4348" s="100" t="s">
        <v>347</v>
      </c>
    </row>
    <row r="4349" spans="1:12" hidden="1" x14ac:dyDescent="0.3">
      <c r="A4349" s="100" t="s">
        <v>6636</v>
      </c>
      <c r="B4349" s="97" t="s">
        <v>4780</v>
      </c>
      <c r="C4349" s="101" t="s">
        <v>425</v>
      </c>
      <c r="D4349" s="100" t="s">
        <v>342</v>
      </c>
      <c r="E4349" s="102">
        <v>1.73</v>
      </c>
      <c r="F4349" s="102">
        <v>1.93</v>
      </c>
      <c r="G4349" s="102">
        <v>2.0299999999999998</v>
      </c>
      <c r="H4349" s="102">
        <v>2.36</v>
      </c>
      <c r="I4349" s="102">
        <v>2.0099999999999998</v>
      </c>
      <c r="J4349" s="100" t="s">
        <v>352</v>
      </c>
      <c r="K4349" s="100" t="s">
        <v>346</v>
      </c>
      <c r="L4349" s="100" t="s">
        <v>353</v>
      </c>
    </row>
    <row r="4350" spans="1:12" hidden="1" x14ac:dyDescent="0.3">
      <c r="A4350" s="100" t="s">
        <v>6637</v>
      </c>
      <c r="B4350" s="97" t="s">
        <v>1392</v>
      </c>
      <c r="C4350" s="101" t="s">
        <v>425</v>
      </c>
      <c r="D4350" s="100" t="s">
        <v>342</v>
      </c>
      <c r="E4350" s="102">
        <v>1.46</v>
      </c>
      <c r="F4350" s="102">
        <v>1.78</v>
      </c>
      <c r="G4350" s="102">
        <v>2.0499999999999998</v>
      </c>
      <c r="H4350" s="102">
        <v>2.15</v>
      </c>
      <c r="I4350" s="102">
        <v>1.86</v>
      </c>
      <c r="J4350" s="100" t="s">
        <v>352</v>
      </c>
      <c r="K4350" s="100" t="s">
        <v>346</v>
      </c>
      <c r="L4350" s="100" t="s">
        <v>353</v>
      </c>
    </row>
    <row r="4351" spans="1:12" hidden="1" x14ac:dyDescent="0.3">
      <c r="A4351" s="100" t="s">
        <v>6638</v>
      </c>
      <c r="B4351" s="97" t="s">
        <v>4051</v>
      </c>
      <c r="C4351" s="101" t="s">
        <v>460</v>
      </c>
      <c r="D4351" s="100" t="s">
        <v>342</v>
      </c>
      <c r="E4351" s="102">
        <v>1.73</v>
      </c>
      <c r="F4351" s="102">
        <v>1.41</v>
      </c>
      <c r="G4351" s="102">
        <v>1.73</v>
      </c>
      <c r="H4351" s="102">
        <v>1.73</v>
      </c>
      <c r="I4351" s="102">
        <v>1.65</v>
      </c>
      <c r="J4351" s="100" t="s">
        <v>352</v>
      </c>
      <c r="K4351" s="100" t="s">
        <v>346</v>
      </c>
      <c r="L4351" s="100" t="s">
        <v>353</v>
      </c>
    </row>
    <row r="4352" spans="1:12" hidden="1" x14ac:dyDescent="0.3">
      <c r="A4352" s="100" t="s">
        <v>6639</v>
      </c>
      <c r="B4352" s="97" t="s">
        <v>6640</v>
      </c>
      <c r="C4352" s="101" t="s">
        <v>670</v>
      </c>
      <c r="D4352" s="100" t="s">
        <v>351</v>
      </c>
      <c r="E4352" s="102">
        <v>1.51</v>
      </c>
      <c r="F4352" s="102">
        <v>1.83</v>
      </c>
      <c r="G4352" s="102" t="s">
        <v>344</v>
      </c>
      <c r="H4352" s="102">
        <v>2.41</v>
      </c>
      <c r="I4352" s="102">
        <v>1.94</v>
      </c>
      <c r="J4352" s="100" t="s">
        <v>352</v>
      </c>
      <c r="K4352" s="100" t="s">
        <v>346</v>
      </c>
      <c r="L4352" s="100" t="s">
        <v>353</v>
      </c>
    </row>
    <row r="4353" spans="1:12" hidden="1" x14ac:dyDescent="0.3">
      <c r="A4353" s="100" t="s">
        <v>6641</v>
      </c>
      <c r="B4353" s="97" t="s">
        <v>495</v>
      </c>
      <c r="C4353" s="101" t="s">
        <v>418</v>
      </c>
      <c r="D4353" s="100" t="s">
        <v>342</v>
      </c>
      <c r="E4353" s="102">
        <v>1.55</v>
      </c>
      <c r="F4353" s="102">
        <v>1.8</v>
      </c>
      <c r="G4353" s="102">
        <v>1.9</v>
      </c>
      <c r="H4353" s="102">
        <v>2.1800000000000002</v>
      </c>
      <c r="I4353" s="102">
        <v>1.86</v>
      </c>
      <c r="J4353" s="100" t="s">
        <v>352</v>
      </c>
      <c r="K4353" s="100" t="s">
        <v>346</v>
      </c>
      <c r="L4353" s="100" t="s">
        <v>353</v>
      </c>
    </row>
    <row r="4354" spans="1:12" hidden="1" x14ac:dyDescent="0.3">
      <c r="A4354" s="100" t="s">
        <v>6642</v>
      </c>
      <c r="B4354" s="97" t="s">
        <v>3100</v>
      </c>
      <c r="C4354" s="101" t="s">
        <v>418</v>
      </c>
      <c r="D4354" s="100" t="s">
        <v>342</v>
      </c>
      <c r="E4354" s="102">
        <v>1.55</v>
      </c>
      <c r="F4354" s="102">
        <v>1.85</v>
      </c>
      <c r="G4354" s="102">
        <v>2.12</v>
      </c>
      <c r="H4354" s="102">
        <v>2.19</v>
      </c>
      <c r="I4354" s="102">
        <v>1.92</v>
      </c>
      <c r="J4354" s="100" t="s">
        <v>352</v>
      </c>
      <c r="K4354" s="100" t="s">
        <v>346</v>
      </c>
      <c r="L4354" s="100" t="s">
        <v>353</v>
      </c>
    </row>
    <row r="4355" spans="1:12" hidden="1" x14ac:dyDescent="0.3">
      <c r="A4355" s="100" t="s">
        <v>6643</v>
      </c>
      <c r="B4355" s="97" t="s">
        <v>457</v>
      </c>
      <c r="C4355" s="101" t="s">
        <v>670</v>
      </c>
      <c r="D4355" s="100" t="s">
        <v>342</v>
      </c>
      <c r="E4355" s="102">
        <v>1.35</v>
      </c>
      <c r="F4355" s="102">
        <v>1.75</v>
      </c>
      <c r="G4355" s="102">
        <v>1.82</v>
      </c>
      <c r="H4355" s="102">
        <v>2.1800000000000002</v>
      </c>
      <c r="I4355" s="102">
        <v>1.78</v>
      </c>
      <c r="J4355" s="100" t="s">
        <v>352</v>
      </c>
      <c r="K4355" s="100" t="s">
        <v>346</v>
      </c>
      <c r="L4355" s="100" t="s">
        <v>353</v>
      </c>
    </row>
    <row r="4356" spans="1:12" hidden="1" x14ac:dyDescent="0.3">
      <c r="A4356" s="100" t="s">
        <v>6644</v>
      </c>
      <c r="B4356" s="97" t="s">
        <v>411</v>
      </c>
      <c r="C4356" s="101" t="s">
        <v>3311</v>
      </c>
      <c r="D4356" s="100" t="s">
        <v>351</v>
      </c>
      <c r="E4356" s="102" t="s">
        <v>343</v>
      </c>
      <c r="F4356" s="102" t="s">
        <v>343</v>
      </c>
      <c r="G4356" s="102" t="s">
        <v>343</v>
      </c>
      <c r="H4356" s="102" t="s">
        <v>344</v>
      </c>
      <c r="I4356" s="102" t="s">
        <v>343</v>
      </c>
      <c r="J4356" s="100" t="s">
        <v>345</v>
      </c>
      <c r="K4356" s="100" t="s">
        <v>346</v>
      </c>
      <c r="L4356" s="100" t="s">
        <v>347</v>
      </c>
    </row>
    <row r="4357" spans="1:12" hidden="1" x14ac:dyDescent="0.3">
      <c r="A4357" s="100" t="s">
        <v>6645</v>
      </c>
      <c r="B4357" s="97" t="s">
        <v>6646</v>
      </c>
      <c r="C4357" s="101" t="s">
        <v>356</v>
      </c>
      <c r="D4357" s="100" t="s">
        <v>351</v>
      </c>
      <c r="E4357" s="102" t="s">
        <v>364</v>
      </c>
      <c r="F4357" s="102" t="s">
        <v>364</v>
      </c>
      <c r="G4357" s="102" t="s">
        <v>364</v>
      </c>
      <c r="H4357" s="102" t="s">
        <v>364</v>
      </c>
      <c r="I4357" s="102" t="s">
        <v>364</v>
      </c>
      <c r="J4357" s="100" t="s">
        <v>345</v>
      </c>
      <c r="K4357" s="100" t="s">
        <v>346</v>
      </c>
      <c r="L4357" s="100" t="s">
        <v>347</v>
      </c>
    </row>
    <row r="4358" spans="1:12" hidden="1" x14ac:dyDescent="0.3">
      <c r="A4358" s="100" t="s">
        <v>6647</v>
      </c>
      <c r="B4358" s="97" t="s">
        <v>6648</v>
      </c>
      <c r="C4358" s="101" t="s">
        <v>384</v>
      </c>
      <c r="D4358" s="100" t="s">
        <v>342</v>
      </c>
      <c r="E4358" s="102" t="s">
        <v>344</v>
      </c>
      <c r="F4358" s="102" t="s">
        <v>344</v>
      </c>
      <c r="G4358" s="102" t="s">
        <v>344</v>
      </c>
      <c r="H4358" s="102" t="s">
        <v>344</v>
      </c>
      <c r="I4358" s="102" t="s">
        <v>344</v>
      </c>
      <c r="J4358" s="100" t="s">
        <v>345</v>
      </c>
      <c r="K4358" s="100" t="s">
        <v>346</v>
      </c>
      <c r="L4358" s="100" t="s">
        <v>347</v>
      </c>
    </row>
    <row r="4359" spans="1:12" hidden="1" x14ac:dyDescent="0.3">
      <c r="A4359" s="100" t="s">
        <v>6649</v>
      </c>
      <c r="B4359" s="97" t="s">
        <v>2455</v>
      </c>
      <c r="C4359" s="101" t="s">
        <v>360</v>
      </c>
      <c r="D4359" s="100" t="s">
        <v>351</v>
      </c>
      <c r="E4359" s="102">
        <v>1.56</v>
      </c>
      <c r="F4359" s="102">
        <v>1.63</v>
      </c>
      <c r="G4359" s="102">
        <v>1.84</v>
      </c>
      <c r="H4359" s="102">
        <v>2.29</v>
      </c>
      <c r="I4359" s="102">
        <v>1.83</v>
      </c>
      <c r="J4359" s="100" t="s">
        <v>352</v>
      </c>
      <c r="K4359" s="100" t="s">
        <v>346</v>
      </c>
      <c r="L4359" s="100" t="s">
        <v>353</v>
      </c>
    </row>
    <row r="4360" spans="1:12" hidden="1" x14ac:dyDescent="0.3">
      <c r="A4360" s="100" t="s">
        <v>6650</v>
      </c>
      <c r="B4360" s="97" t="s">
        <v>451</v>
      </c>
      <c r="C4360" s="101" t="s">
        <v>350</v>
      </c>
      <c r="D4360" s="100" t="s">
        <v>351</v>
      </c>
      <c r="E4360" s="102" t="s">
        <v>343</v>
      </c>
      <c r="F4360" s="102" t="s">
        <v>343</v>
      </c>
      <c r="G4360" s="102" t="s">
        <v>343</v>
      </c>
      <c r="H4360" s="102" t="s">
        <v>344</v>
      </c>
      <c r="I4360" s="102" t="s">
        <v>343</v>
      </c>
      <c r="J4360" s="100" t="s">
        <v>345</v>
      </c>
      <c r="K4360" s="100" t="s">
        <v>346</v>
      </c>
      <c r="L4360" s="100" t="s">
        <v>347</v>
      </c>
    </row>
    <row r="4361" spans="1:12" hidden="1" x14ac:dyDescent="0.3">
      <c r="A4361" s="100" t="s">
        <v>6651</v>
      </c>
      <c r="B4361" s="97" t="s">
        <v>2153</v>
      </c>
      <c r="C4361" s="101" t="s">
        <v>791</v>
      </c>
      <c r="D4361" s="100" t="s">
        <v>351</v>
      </c>
      <c r="E4361" s="102" t="s">
        <v>344</v>
      </c>
      <c r="F4361" s="102" t="s">
        <v>343</v>
      </c>
      <c r="G4361" s="102" t="s">
        <v>343</v>
      </c>
      <c r="H4361" s="102" t="s">
        <v>344</v>
      </c>
      <c r="I4361" s="102" t="s">
        <v>343</v>
      </c>
      <c r="J4361" s="100" t="s">
        <v>345</v>
      </c>
      <c r="K4361" s="100" t="s">
        <v>346</v>
      </c>
      <c r="L4361" s="100" t="s">
        <v>347</v>
      </c>
    </row>
    <row r="4362" spans="1:12" hidden="1" x14ac:dyDescent="0.3">
      <c r="A4362" s="100" t="s">
        <v>6652</v>
      </c>
      <c r="B4362" s="97" t="s">
        <v>5302</v>
      </c>
      <c r="C4362" s="101" t="s">
        <v>368</v>
      </c>
      <c r="D4362" s="100" t="s">
        <v>351</v>
      </c>
      <c r="E4362" s="102" t="s">
        <v>432</v>
      </c>
      <c r="F4362" s="102" t="s">
        <v>344</v>
      </c>
      <c r="G4362" s="102" t="s">
        <v>344</v>
      </c>
      <c r="H4362" s="102" t="s">
        <v>344</v>
      </c>
      <c r="I4362" s="102" t="s">
        <v>344</v>
      </c>
      <c r="J4362" s="100" t="s">
        <v>345</v>
      </c>
      <c r="K4362" s="100" t="s">
        <v>346</v>
      </c>
      <c r="L4362" s="100" t="s">
        <v>347</v>
      </c>
    </row>
    <row r="4363" spans="1:12" hidden="1" x14ac:dyDescent="0.3">
      <c r="A4363" s="100" t="s">
        <v>6653</v>
      </c>
      <c r="B4363" s="97" t="s">
        <v>1290</v>
      </c>
      <c r="C4363" s="101" t="s">
        <v>368</v>
      </c>
      <c r="D4363" s="100" t="s">
        <v>351</v>
      </c>
      <c r="E4363" s="102" t="s">
        <v>432</v>
      </c>
      <c r="F4363" s="102" t="s">
        <v>344</v>
      </c>
      <c r="G4363" s="102" t="s">
        <v>344</v>
      </c>
      <c r="H4363" s="102" t="s">
        <v>344</v>
      </c>
      <c r="I4363" s="102" t="s">
        <v>344</v>
      </c>
      <c r="J4363" s="100" t="s">
        <v>345</v>
      </c>
      <c r="K4363" s="100" t="s">
        <v>346</v>
      </c>
      <c r="L4363" s="100" t="s">
        <v>347</v>
      </c>
    </row>
    <row r="4364" spans="1:12" hidden="1" x14ac:dyDescent="0.3">
      <c r="A4364" s="100" t="s">
        <v>6654</v>
      </c>
      <c r="B4364" s="97" t="s">
        <v>733</v>
      </c>
      <c r="C4364" s="101" t="s">
        <v>493</v>
      </c>
      <c r="D4364" s="100" t="s">
        <v>342</v>
      </c>
      <c r="E4364" s="102" t="s">
        <v>344</v>
      </c>
      <c r="F4364" s="102" t="s">
        <v>343</v>
      </c>
      <c r="G4364" s="102" t="s">
        <v>343</v>
      </c>
      <c r="H4364" s="102" t="s">
        <v>344</v>
      </c>
      <c r="I4364" s="102" t="s">
        <v>343</v>
      </c>
      <c r="J4364" s="100" t="s">
        <v>345</v>
      </c>
      <c r="K4364" s="100" t="s">
        <v>346</v>
      </c>
      <c r="L4364" s="100" t="s">
        <v>347</v>
      </c>
    </row>
    <row r="4365" spans="1:12" hidden="1" x14ac:dyDescent="0.3">
      <c r="A4365" s="100" t="s">
        <v>6655</v>
      </c>
      <c r="B4365" s="97" t="s">
        <v>896</v>
      </c>
      <c r="C4365" s="101" t="s">
        <v>528</v>
      </c>
      <c r="D4365" s="100" t="s">
        <v>351</v>
      </c>
      <c r="E4365" s="102" t="s">
        <v>344</v>
      </c>
      <c r="F4365" s="102" t="s">
        <v>343</v>
      </c>
      <c r="G4365" s="102" t="s">
        <v>343</v>
      </c>
      <c r="H4365" s="102" t="s">
        <v>344</v>
      </c>
      <c r="I4365" s="102" t="s">
        <v>343</v>
      </c>
      <c r="J4365" s="100" t="s">
        <v>345</v>
      </c>
      <c r="K4365" s="100" t="s">
        <v>346</v>
      </c>
      <c r="L4365" s="100" t="s">
        <v>347</v>
      </c>
    </row>
    <row r="4366" spans="1:12" hidden="1" x14ac:dyDescent="0.3">
      <c r="A4366" s="100" t="s">
        <v>6656</v>
      </c>
      <c r="B4366" s="97" t="s">
        <v>6657</v>
      </c>
      <c r="C4366" s="101" t="s">
        <v>384</v>
      </c>
      <c r="D4366" s="100" t="s">
        <v>351</v>
      </c>
      <c r="E4366" s="102" t="s">
        <v>432</v>
      </c>
      <c r="F4366" s="102" t="s">
        <v>344</v>
      </c>
      <c r="G4366" s="102" t="s">
        <v>344</v>
      </c>
      <c r="H4366" s="102" t="s">
        <v>344</v>
      </c>
      <c r="I4366" s="102" t="s">
        <v>344</v>
      </c>
      <c r="J4366" s="100" t="s">
        <v>345</v>
      </c>
      <c r="K4366" s="100" t="s">
        <v>346</v>
      </c>
      <c r="L4366" s="100" t="s">
        <v>347</v>
      </c>
    </row>
    <row r="4367" spans="1:12" hidden="1" x14ac:dyDescent="0.3">
      <c r="A4367" s="100" t="s">
        <v>6658</v>
      </c>
      <c r="B4367" s="97" t="s">
        <v>6659</v>
      </c>
      <c r="C4367" s="101" t="s">
        <v>412</v>
      </c>
      <c r="D4367" s="100" t="s">
        <v>342</v>
      </c>
      <c r="E4367" s="102">
        <v>1.19</v>
      </c>
      <c r="F4367" s="102">
        <v>1.66</v>
      </c>
      <c r="G4367" s="102">
        <v>1.47</v>
      </c>
      <c r="H4367" s="102">
        <v>2.1</v>
      </c>
      <c r="I4367" s="102">
        <v>1.61</v>
      </c>
      <c r="J4367" s="100" t="s">
        <v>352</v>
      </c>
      <c r="K4367" s="100" t="s">
        <v>346</v>
      </c>
      <c r="L4367" s="100" t="s">
        <v>353</v>
      </c>
    </row>
    <row r="4368" spans="1:12" hidden="1" x14ac:dyDescent="0.3">
      <c r="A4368" s="100" t="s">
        <v>6660</v>
      </c>
      <c r="B4368" s="97" t="s">
        <v>6661</v>
      </c>
      <c r="C4368" s="101" t="s">
        <v>658</v>
      </c>
      <c r="D4368" s="100" t="s">
        <v>351</v>
      </c>
      <c r="E4368" s="102" t="s">
        <v>364</v>
      </c>
      <c r="F4368" s="102" t="s">
        <v>364</v>
      </c>
      <c r="G4368" s="102" t="s">
        <v>364</v>
      </c>
      <c r="H4368" s="102" t="s">
        <v>364</v>
      </c>
      <c r="I4368" s="102" t="s">
        <v>364</v>
      </c>
      <c r="J4368" s="100" t="s">
        <v>1725</v>
      </c>
      <c r="K4368" s="100" t="s">
        <v>484</v>
      </c>
      <c r="L4368" s="100" t="s">
        <v>347</v>
      </c>
    </row>
    <row r="4369" spans="1:12" hidden="1" x14ac:dyDescent="0.3">
      <c r="A4369" s="100" t="s">
        <v>6662</v>
      </c>
      <c r="B4369" s="97" t="s">
        <v>971</v>
      </c>
      <c r="C4369" s="101" t="s">
        <v>350</v>
      </c>
      <c r="D4369" s="100" t="s">
        <v>351</v>
      </c>
      <c r="E4369" s="102" t="s">
        <v>343</v>
      </c>
      <c r="F4369" s="102" t="s">
        <v>343</v>
      </c>
      <c r="G4369" s="102" t="s">
        <v>343</v>
      </c>
      <c r="H4369" s="102" t="s">
        <v>344</v>
      </c>
      <c r="I4369" s="102" t="s">
        <v>343</v>
      </c>
      <c r="J4369" s="100" t="s">
        <v>345</v>
      </c>
      <c r="K4369" s="100" t="s">
        <v>346</v>
      </c>
      <c r="L4369" s="100" t="s">
        <v>347</v>
      </c>
    </row>
    <row r="4370" spans="1:12" hidden="1" x14ac:dyDescent="0.3">
      <c r="A4370" s="100" t="s">
        <v>6663</v>
      </c>
      <c r="B4370" s="97" t="s">
        <v>1050</v>
      </c>
      <c r="C4370" s="101" t="s">
        <v>425</v>
      </c>
      <c r="D4370" s="100" t="s">
        <v>342</v>
      </c>
      <c r="E4370" s="102" t="s">
        <v>343</v>
      </c>
      <c r="F4370" s="102" t="s">
        <v>343</v>
      </c>
      <c r="G4370" s="102" t="s">
        <v>343</v>
      </c>
      <c r="H4370" s="102" t="s">
        <v>344</v>
      </c>
      <c r="I4370" s="102" t="s">
        <v>343</v>
      </c>
      <c r="J4370" s="100" t="s">
        <v>345</v>
      </c>
      <c r="K4370" s="100" t="s">
        <v>346</v>
      </c>
      <c r="L4370" s="100" t="s">
        <v>347</v>
      </c>
    </row>
    <row r="4371" spans="1:12" hidden="1" x14ac:dyDescent="0.3">
      <c r="A4371" s="100" t="s">
        <v>6664</v>
      </c>
      <c r="B4371" s="97" t="s">
        <v>2778</v>
      </c>
      <c r="C4371" s="101" t="s">
        <v>418</v>
      </c>
      <c r="D4371" s="100" t="s">
        <v>351</v>
      </c>
      <c r="E4371" s="102">
        <v>1.48</v>
      </c>
      <c r="F4371" s="102">
        <v>1.82</v>
      </c>
      <c r="G4371" s="102">
        <v>1.84</v>
      </c>
      <c r="H4371" s="102">
        <v>2.39</v>
      </c>
      <c r="I4371" s="102">
        <v>1.88</v>
      </c>
      <c r="J4371" s="100" t="s">
        <v>352</v>
      </c>
      <c r="K4371" s="100" t="s">
        <v>346</v>
      </c>
      <c r="L4371" s="100" t="s">
        <v>353</v>
      </c>
    </row>
    <row r="4372" spans="1:12" hidden="1" x14ac:dyDescent="0.3">
      <c r="A4372" s="100" t="s">
        <v>6665</v>
      </c>
      <c r="B4372" s="97" t="s">
        <v>4858</v>
      </c>
      <c r="C4372" s="101" t="s">
        <v>443</v>
      </c>
      <c r="D4372" s="100" t="s">
        <v>351</v>
      </c>
      <c r="E4372" s="102">
        <v>1.73</v>
      </c>
      <c r="F4372" s="102">
        <v>1.79</v>
      </c>
      <c r="G4372" s="102">
        <v>1.73</v>
      </c>
      <c r="H4372" s="102">
        <v>1.73</v>
      </c>
      <c r="I4372" s="102">
        <v>1.74</v>
      </c>
      <c r="J4372" s="100" t="s">
        <v>352</v>
      </c>
      <c r="K4372" s="100" t="s">
        <v>346</v>
      </c>
      <c r="L4372" s="100" t="s">
        <v>353</v>
      </c>
    </row>
    <row r="4373" spans="1:12" hidden="1" x14ac:dyDescent="0.3">
      <c r="A4373" s="100" t="s">
        <v>6666</v>
      </c>
      <c r="B4373" s="97" t="s">
        <v>6667</v>
      </c>
      <c r="C4373" s="101" t="s">
        <v>384</v>
      </c>
      <c r="D4373" s="100" t="s">
        <v>363</v>
      </c>
      <c r="E4373" s="102" t="s">
        <v>364</v>
      </c>
      <c r="F4373" s="102" t="s">
        <v>364</v>
      </c>
      <c r="G4373" s="102" t="s">
        <v>364</v>
      </c>
      <c r="H4373" s="102" t="s">
        <v>364</v>
      </c>
      <c r="I4373" s="102" t="s">
        <v>364</v>
      </c>
      <c r="J4373" s="100" t="s">
        <v>345</v>
      </c>
      <c r="K4373" s="100" t="s">
        <v>346</v>
      </c>
      <c r="L4373" s="100" t="s">
        <v>347</v>
      </c>
    </row>
    <row r="4374" spans="1:12" hidden="1" x14ac:dyDescent="0.3">
      <c r="A4374" s="100" t="s">
        <v>6668</v>
      </c>
      <c r="B4374" s="97" t="s">
        <v>1509</v>
      </c>
      <c r="C4374" s="101" t="s">
        <v>425</v>
      </c>
      <c r="D4374" s="100" t="s">
        <v>351</v>
      </c>
      <c r="E4374" s="102">
        <v>1.38</v>
      </c>
      <c r="F4374" s="102">
        <v>1.78</v>
      </c>
      <c r="G4374" s="102">
        <v>2.1</v>
      </c>
      <c r="H4374" s="102">
        <v>2.27</v>
      </c>
      <c r="I4374" s="102">
        <v>1.88</v>
      </c>
      <c r="J4374" s="100" t="s">
        <v>352</v>
      </c>
      <c r="K4374" s="100" t="s">
        <v>346</v>
      </c>
      <c r="L4374" s="100" t="s">
        <v>353</v>
      </c>
    </row>
    <row r="4375" spans="1:12" hidden="1" x14ac:dyDescent="0.3">
      <c r="A4375" s="100" t="s">
        <v>6669</v>
      </c>
      <c r="B4375" s="97" t="s">
        <v>6670</v>
      </c>
      <c r="C4375" s="101" t="s">
        <v>384</v>
      </c>
      <c r="D4375" s="100" t="s">
        <v>803</v>
      </c>
      <c r="E4375" s="102" t="s">
        <v>432</v>
      </c>
      <c r="F4375" s="102" t="s">
        <v>432</v>
      </c>
      <c r="G4375" s="102" t="s">
        <v>432</v>
      </c>
      <c r="H4375" s="102" t="s">
        <v>344</v>
      </c>
      <c r="I4375" s="102" t="s">
        <v>344</v>
      </c>
      <c r="J4375" s="100" t="s">
        <v>345</v>
      </c>
      <c r="K4375" s="100" t="s">
        <v>346</v>
      </c>
      <c r="L4375" s="100" t="s">
        <v>347</v>
      </c>
    </row>
    <row r="4376" spans="1:12" hidden="1" x14ac:dyDescent="0.3">
      <c r="A4376" s="100" t="s">
        <v>6671</v>
      </c>
      <c r="B4376" s="97" t="s">
        <v>5443</v>
      </c>
      <c r="C4376" s="101" t="s">
        <v>1515</v>
      </c>
      <c r="D4376" s="100" t="s">
        <v>342</v>
      </c>
      <c r="E4376" s="102">
        <v>1.45</v>
      </c>
      <c r="F4376" s="102">
        <v>1.92</v>
      </c>
      <c r="G4376" s="102">
        <v>1.91</v>
      </c>
      <c r="H4376" s="102">
        <v>2.2999999999999998</v>
      </c>
      <c r="I4376" s="102">
        <v>1.9</v>
      </c>
      <c r="J4376" s="100" t="s">
        <v>352</v>
      </c>
      <c r="K4376" s="100" t="s">
        <v>346</v>
      </c>
      <c r="L4376" s="100" t="s">
        <v>353</v>
      </c>
    </row>
    <row r="4377" spans="1:12" hidden="1" x14ac:dyDescent="0.3">
      <c r="A4377" s="100" t="s">
        <v>6672</v>
      </c>
      <c r="B4377" s="97" t="s">
        <v>1388</v>
      </c>
      <c r="C4377" s="101" t="s">
        <v>769</v>
      </c>
      <c r="D4377" s="100" t="s">
        <v>342</v>
      </c>
      <c r="E4377" s="102" t="s">
        <v>343</v>
      </c>
      <c r="F4377" s="102" t="s">
        <v>432</v>
      </c>
      <c r="G4377" s="102" t="s">
        <v>343</v>
      </c>
      <c r="H4377" s="102" t="s">
        <v>344</v>
      </c>
      <c r="I4377" s="102" t="s">
        <v>343</v>
      </c>
      <c r="J4377" s="100" t="s">
        <v>345</v>
      </c>
      <c r="K4377" s="100" t="s">
        <v>346</v>
      </c>
      <c r="L4377" s="100" t="s">
        <v>347</v>
      </c>
    </row>
    <row r="4378" spans="1:12" hidden="1" x14ac:dyDescent="0.3">
      <c r="A4378" s="100" t="s">
        <v>6673</v>
      </c>
      <c r="B4378" s="97" t="s">
        <v>1056</v>
      </c>
      <c r="C4378" s="101" t="s">
        <v>769</v>
      </c>
      <c r="D4378" s="100" t="s">
        <v>351</v>
      </c>
      <c r="E4378" s="102" t="s">
        <v>343</v>
      </c>
      <c r="F4378" s="102" t="s">
        <v>343</v>
      </c>
      <c r="G4378" s="102" t="s">
        <v>343</v>
      </c>
      <c r="H4378" s="102" t="s">
        <v>344</v>
      </c>
      <c r="I4378" s="102" t="s">
        <v>343</v>
      </c>
      <c r="J4378" s="100" t="s">
        <v>345</v>
      </c>
      <c r="K4378" s="100" t="s">
        <v>346</v>
      </c>
      <c r="L4378" s="100" t="s">
        <v>347</v>
      </c>
    </row>
    <row r="4379" spans="1:12" hidden="1" x14ac:dyDescent="0.3">
      <c r="A4379" s="100" t="s">
        <v>6674</v>
      </c>
      <c r="B4379" s="97" t="s">
        <v>6675</v>
      </c>
      <c r="C4379" s="101" t="s">
        <v>356</v>
      </c>
      <c r="D4379" s="100" t="s">
        <v>351</v>
      </c>
      <c r="E4379" s="102" t="s">
        <v>364</v>
      </c>
      <c r="F4379" s="102" t="s">
        <v>364</v>
      </c>
      <c r="G4379" s="102" t="s">
        <v>364</v>
      </c>
      <c r="H4379" s="102" t="s">
        <v>364</v>
      </c>
      <c r="I4379" s="102" t="s">
        <v>364</v>
      </c>
      <c r="J4379" s="100" t="s">
        <v>345</v>
      </c>
      <c r="K4379" s="100" t="s">
        <v>346</v>
      </c>
      <c r="L4379" s="100" t="s">
        <v>347</v>
      </c>
    </row>
    <row r="4380" spans="1:12" hidden="1" x14ac:dyDescent="0.3">
      <c r="A4380" s="100" t="s">
        <v>6676</v>
      </c>
      <c r="B4380" s="97" t="s">
        <v>6677</v>
      </c>
      <c r="C4380" s="101" t="s">
        <v>910</v>
      </c>
      <c r="D4380" s="100" t="s">
        <v>351</v>
      </c>
      <c r="E4380" s="102" t="s">
        <v>393</v>
      </c>
      <c r="F4380" s="102" t="s">
        <v>393</v>
      </c>
      <c r="G4380" s="102" t="s">
        <v>393</v>
      </c>
      <c r="H4380" s="102" t="s">
        <v>393</v>
      </c>
      <c r="I4380" s="102" t="s">
        <v>393</v>
      </c>
      <c r="J4380" s="100" t="s">
        <v>345</v>
      </c>
      <c r="K4380" s="100" t="s">
        <v>346</v>
      </c>
      <c r="L4380" s="100" t="s">
        <v>347</v>
      </c>
    </row>
    <row r="4381" spans="1:12" hidden="1" x14ac:dyDescent="0.3">
      <c r="A4381" s="100" t="s">
        <v>6678</v>
      </c>
      <c r="B4381" s="97" t="s">
        <v>1768</v>
      </c>
      <c r="C4381" s="101" t="s">
        <v>350</v>
      </c>
      <c r="D4381" s="100" t="s">
        <v>351</v>
      </c>
      <c r="E4381" s="102">
        <v>1.48</v>
      </c>
      <c r="F4381" s="102">
        <v>1.82</v>
      </c>
      <c r="G4381" s="102">
        <v>1.84</v>
      </c>
      <c r="H4381" s="102">
        <v>2.39</v>
      </c>
      <c r="I4381" s="102">
        <v>1.88</v>
      </c>
      <c r="J4381" s="100" t="s">
        <v>352</v>
      </c>
      <c r="K4381" s="100" t="s">
        <v>346</v>
      </c>
      <c r="L4381" s="100" t="s">
        <v>353</v>
      </c>
    </row>
    <row r="4382" spans="1:12" hidden="1" x14ac:dyDescent="0.3">
      <c r="A4382" s="100" t="s">
        <v>6679</v>
      </c>
      <c r="B4382" s="97" t="s">
        <v>505</v>
      </c>
      <c r="C4382" s="101" t="s">
        <v>691</v>
      </c>
      <c r="D4382" s="100" t="s">
        <v>351</v>
      </c>
      <c r="E4382" s="102" t="s">
        <v>393</v>
      </c>
      <c r="F4382" s="102" t="s">
        <v>393</v>
      </c>
      <c r="G4382" s="102" t="s">
        <v>393</v>
      </c>
      <c r="H4382" s="102" t="s">
        <v>393</v>
      </c>
      <c r="I4382" s="102" t="s">
        <v>393</v>
      </c>
      <c r="J4382" s="100" t="s">
        <v>345</v>
      </c>
      <c r="K4382" s="100" t="s">
        <v>346</v>
      </c>
      <c r="L4382" s="100" t="s">
        <v>347</v>
      </c>
    </row>
    <row r="4383" spans="1:12" hidden="1" x14ac:dyDescent="0.3">
      <c r="A4383" s="100" t="s">
        <v>6680</v>
      </c>
      <c r="B4383" s="97" t="s">
        <v>765</v>
      </c>
      <c r="C4383" s="101" t="s">
        <v>713</v>
      </c>
      <c r="D4383" s="100" t="s">
        <v>342</v>
      </c>
      <c r="E4383" s="102" t="s">
        <v>343</v>
      </c>
      <c r="F4383" s="102" t="s">
        <v>343</v>
      </c>
      <c r="G4383" s="102" t="s">
        <v>343</v>
      </c>
      <c r="H4383" s="102" t="s">
        <v>344</v>
      </c>
      <c r="I4383" s="102" t="s">
        <v>343</v>
      </c>
      <c r="J4383" s="100" t="s">
        <v>345</v>
      </c>
      <c r="K4383" s="100" t="s">
        <v>346</v>
      </c>
      <c r="L4383" s="100" t="s">
        <v>347</v>
      </c>
    </row>
    <row r="4384" spans="1:12" hidden="1" x14ac:dyDescent="0.3">
      <c r="A4384" s="100" t="s">
        <v>6681</v>
      </c>
      <c r="B4384" s="97" t="s">
        <v>1432</v>
      </c>
      <c r="C4384" s="101" t="s">
        <v>378</v>
      </c>
      <c r="D4384" s="100" t="s">
        <v>351</v>
      </c>
      <c r="E4384" s="102">
        <v>1.5</v>
      </c>
      <c r="F4384" s="102">
        <v>1.81</v>
      </c>
      <c r="G4384" s="102">
        <v>2.08</v>
      </c>
      <c r="H4384" s="102">
        <v>2.17</v>
      </c>
      <c r="I4384" s="102">
        <v>1.89</v>
      </c>
      <c r="J4384" s="100" t="s">
        <v>352</v>
      </c>
      <c r="K4384" s="100" t="s">
        <v>346</v>
      </c>
      <c r="L4384" s="100" t="s">
        <v>353</v>
      </c>
    </row>
    <row r="4385" spans="1:12" hidden="1" x14ac:dyDescent="0.3">
      <c r="A4385" s="100" t="s">
        <v>6682</v>
      </c>
      <c r="B4385" s="97" t="s">
        <v>976</v>
      </c>
      <c r="C4385" s="101" t="s">
        <v>415</v>
      </c>
      <c r="D4385" s="100" t="s">
        <v>342</v>
      </c>
      <c r="E4385" s="102">
        <v>1.48</v>
      </c>
      <c r="F4385" s="102">
        <v>1.82</v>
      </c>
      <c r="G4385" s="102">
        <v>1.84</v>
      </c>
      <c r="H4385" s="102">
        <v>2.39</v>
      </c>
      <c r="I4385" s="102">
        <v>1.88</v>
      </c>
      <c r="J4385" s="100" t="s">
        <v>352</v>
      </c>
      <c r="K4385" s="100" t="s">
        <v>346</v>
      </c>
      <c r="L4385" s="100" t="s">
        <v>353</v>
      </c>
    </row>
    <row r="4386" spans="1:12" hidden="1" x14ac:dyDescent="0.3">
      <c r="A4386" s="100" t="s">
        <v>6683</v>
      </c>
      <c r="B4386" s="97" t="s">
        <v>340</v>
      </c>
      <c r="C4386" s="101" t="s">
        <v>378</v>
      </c>
      <c r="D4386" s="100" t="s">
        <v>342</v>
      </c>
      <c r="E4386" s="102" t="s">
        <v>343</v>
      </c>
      <c r="F4386" s="102" t="s">
        <v>343</v>
      </c>
      <c r="G4386" s="102" t="s">
        <v>343</v>
      </c>
      <c r="H4386" s="102" t="s">
        <v>344</v>
      </c>
      <c r="I4386" s="102" t="s">
        <v>343</v>
      </c>
      <c r="J4386" s="100" t="s">
        <v>345</v>
      </c>
      <c r="K4386" s="100" t="s">
        <v>346</v>
      </c>
      <c r="L4386" s="100" t="s">
        <v>347</v>
      </c>
    </row>
    <row r="4387" spans="1:12" hidden="1" x14ac:dyDescent="0.3">
      <c r="A4387" s="100" t="s">
        <v>6684</v>
      </c>
      <c r="B4387" s="97" t="s">
        <v>1250</v>
      </c>
      <c r="C4387" s="101" t="s">
        <v>384</v>
      </c>
      <c r="D4387" s="100" t="s">
        <v>342</v>
      </c>
      <c r="E4387" s="102" t="s">
        <v>432</v>
      </c>
      <c r="F4387" s="102" t="s">
        <v>432</v>
      </c>
      <c r="G4387" s="102" t="s">
        <v>344</v>
      </c>
      <c r="H4387" s="102" t="s">
        <v>432</v>
      </c>
      <c r="I4387" s="102" t="s">
        <v>344</v>
      </c>
      <c r="J4387" s="100" t="s">
        <v>345</v>
      </c>
      <c r="K4387" s="100" t="s">
        <v>346</v>
      </c>
      <c r="L4387" s="100" t="s">
        <v>347</v>
      </c>
    </row>
    <row r="4388" spans="1:12" hidden="1" x14ac:dyDescent="0.3">
      <c r="A4388" s="100" t="s">
        <v>6685</v>
      </c>
      <c r="B4388" s="97" t="s">
        <v>1023</v>
      </c>
      <c r="C4388" s="101" t="s">
        <v>791</v>
      </c>
      <c r="D4388" s="100" t="s">
        <v>342</v>
      </c>
      <c r="E4388" s="102" t="s">
        <v>344</v>
      </c>
      <c r="F4388" s="102" t="s">
        <v>343</v>
      </c>
      <c r="G4388" s="102" t="s">
        <v>343</v>
      </c>
      <c r="H4388" s="102" t="s">
        <v>344</v>
      </c>
      <c r="I4388" s="102" t="s">
        <v>343</v>
      </c>
      <c r="J4388" s="100" t="s">
        <v>345</v>
      </c>
      <c r="K4388" s="100" t="s">
        <v>346</v>
      </c>
      <c r="L4388" s="100" t="s">
        <v>347</v>
      </c>
    </row>
    <row r="4389" spans="1:12" hidden="1" x14ac:dyDescent="0.3">
      <c r="A4389" s="100" t="s">
        <v>6686</v>
      </c>
      <c r="B4389" s="97" t="s">
        <v>535</v>
      </c>
      <c r="C4389" s="101" t="s">
        <v>670</v>
      </c>
      <c r="D4389" s="100" t="s">
        <v>342</v>
      </c>
      <c r="E4389" s="102" t="s">
        <v>344</v>
      </c>
      <c r="F4389" s="102" t="s">
        <v>344</v>
      </c>
      <c r="G4389" s="102" t="s">
        <v>343</v>
      </c>
      <c r="H4389" s="102" t="s">
        <v>344</v>
      </c>
      <c r="I4389" s="102" t="s">
        <v>343</v>
      </c>
      <c r="J4389" s="100" t="s">
        <v>345</v>
      </c>
      <c r="K4389" s="100" t="s">
        <v>346</v>
      </c>
      <c r="L4389" s="100" t="s">
        <v>347</v>
      </c>
    </row>
    <row r="4390" spans="1:12" hidden="1" x14ac:dyDescent="0.3">
      <c r="A4390" s="100" t="s">
        <v>6687</v>
      </c>
      <c r="B4390" s="97" t="s">
        <v>1010</v>
      </c>
      <c r="C4390" s="101" t="s">
        <v>552</v>
      </c>
      <c r="D4390" s="100" t="s">
        <v>351</v>
      </c>
      <c r="E4390" s="102" t="s">
        <v>393</v>
      </c>
      <c r="F4390" s="102" t="s">
        <v>393</v>
      </c>
      <c r="G4390" s="102" t="s">
        <v>393</v>
      </c>
      <c r="H4390" s="102" t="s">
        <v>393</v>
      </c>
      <c r="I4390" s="102" t="s">
        <v>393</v>
      </c>
      <c r="J4390" s="100" t="s">
        <v>345</v>
      </c>
      <c r="K4390" s="100" t="s">
        <v>346</v>
      </c>
      <c r="L4390" s="100" t="s">
        <v>347</v>
      </c>
    </row>
    <row r="4391" spans="1:12" hidden="1" x14ac:dyDescent="0.3">
      <c r="A4391" s="100" t="s">
        <v>6688</v>
      </c>
      <c r="B4391" s="97" t="s">
        <v>5142</v>
      </c>
      <c r="C4391" s="101" t="s">
        <v>360</v>
      </c>
      <c r="D4391" s="100" t="s">
        <v>342</v>
      </c>
      <c r="E4391" s="102">
        <v>1.53</v>
      </c>
      <c r="F4391" s="102">
        <v>1.78</v>
      </c>
      <c r="G4391" s="102">
        <v>1.88</v>
      </c>
      <c r="H4391" s="102">
        <v>2.2799999999999998</v>
      </c>
      <c r="I4391" s="102">
        <v>1.87</v>
      </c>
      <c r="J4391" s="100" t="s">
        <v>352</v>
      </c>
      <c r="K4391" s="100" t="s">
        <v>346</v>
      </c>
      <c r="L4391" s="100" t="s">
        <v>353</v>
      </c>
    </row>
    <row r="4392" spans="1:12" hidden="1" x14ac:dyDescent="0.3">
      <c r="A4392" s="100" t="s">
        <v>6689</v>
      </c>
      <c r="B4392" s="97" t="s">
        <v>1704</v>
      </c>
      <c r="C4392" s="101" t="s">
        <v>713</v>
      </c>
      <c r="D4392" s="100" t="s">
        <v>342</v>
      </c>
      <c r="E4392" s="102" t="s">
        <v>343</v>
      </c>
      <c r="F4392" s="102" t="s">
        <v>343</v>
      </c>
      <c r="G4392" s="102" t="s">
        <v>343</v>
      </c>
      <c r="H4392" s="102" t="s">
        <v>344</v>
      </c>
      <c r="I4392" s="102" t="s">
        <v>343</v>
      </c>
      <c r="J4392" s="100" t="s">
        <v>345</v>
      </c>
      <c r="K4392" s="100" t="s">
        <v>346</v>
      </c>
      <c r="L4392" s="100" t="s">
        <v>347</v>
      </c>
    </row>
    <row r="4393" spans="1:12" hidden="1" x14ac:dyDescent="0.3">
      <c r="A4393" s="100" t="s">
        <v>6690</v>
      </c>
      <c r="B4393" s="97" t="s">
        <v>5946</v>
      </c>
      <c r="C4393" s="101" t="s">
        <v>514</v>
      </c>
      <c r="D4393" s="100" t="s">
        <v>342</v>
      </c>
      <c r="E4393" s="102">
        <v>2.0699999999999998</v>
      </c>
      <c r="F4393" s="102">
        <v>2.06</v>
      </c>
      <c r="G4393" s="102">
        <v>2.2650000000000001</v>
      </c>
      <c r="H4393" s="102">
        <v>2.06</v>
      </c>
      <c r="I4393" s="102">
        <v>2.1139999999999999</v>
      </c>
      <c r="J4393" s="100" t="s">
        <v>352</v>
      </c>
      <c r="K4393" s="100" t="s">
        <v>346</v>
      </c>
      <c r="L4393" s="100" t="s">
        <v>478</v>
      </c>
    </row>
    <row r="4394" spans="1:12" hidden="1" x14ac:dyDescent="0.3">
      <c r="A4394" s="100" t="s">
        <v>6691</v>
      </c>
      <c r="B4394" s="97" t="s">
        <v>623</v>
      </c>
      <c r="C4394" s="101" t="s">
        <v>514</v>
      </c>
      <c r="D4394" s="100" t="s">
        <v>342</v>
      </c>
      <c r="E4394" s="102">
        <v>2.5550000000000002</v>
      </c>
      <c r="F4394" s="102">
        <v>2.9359999999999999</v>
      </c>
      <c r="G4394" s="102">
        <v>2.177</v>
      </c>
      <c r="H4394" s="102">
        <v>2.927</v>
      </c>
      <c r="I4394" s="102">
        <v>2.649</v>
      </c>
      <c r="J4394" s="100" t="s">
        <v>426</v>
      </c>
      <c r="K4394" s="100" t="s">
        <v>346</v>
      </c>
      <c r="L4394" s="100" t="s">
        <v>353</v>
      </c>
    </row>
    <row r="4395" spans="1:12" hidden="1" x14ac:dyDescent="0.3">
      <c r="A4395" s="100" t="s">
        <v>6692</v>
      </c>
      <c r="B4395" s="97" t="s">
        <v>1305</v>
      </c>
      <c r="C4395" s="101" t="s">
        <v>473</v>
      </c>
      <c r="D4395" s="100" t="s">
        <v>351</v>
      </c>
      <c r="E4395" s="102">
        <v>1.53</v>
      </c>
      <c r="F4395" s="102">
        <v>1.86</v>
      </c>
      <c r="G4395" s="102">
        <v>1.96</v>
      </c>
      <c r="H4395" s="102">
        <v>2.2200000000000002</v>
      </c>
      <c r="I4395" s="102">
        <v>1.89</v>
      </c>
      <c r="J4395" s="100" t="s">
        <v>352</v>
      </c>
      <c r="K4395" s="100" t="s">
        <v>346</v>
      </c>
      <c r="L4395" s="100" t="s">
        <v>353</v>
      </c>
    </row>
    <row r="4396" spans="1:12" hidden="1" x14ac:dyDescent="0.3">
      <c r="A4396" s="100" t="s">
        <v>6693</v>
      </c>
      <c r="B4396" s="97" t="s">
        <v>6694</v>
      </c>
      <c r="C4396" s="101" t="s">
        <v>356</v>
      </c>
      <c r="D4396" s="100" t="s">
        <v>363</v>
      </c>
      <c r="E4396" s="102" t="s">
        <v>364</v>
      </c>
      <c r="F4396" s="102" t="s">
        <v>364</v>
      </c>
      <c r="G4396" s="102" t="s">
        <v>364</v>
      </c>
      <c r="H4396" s="102" t="s">
        <v>364</v>
      </c>
      <c r="I4396" s="102" t="s">
        <v>364</v>
      </c>
      <c r="J4396" s="100" t="s">
        <v>365</v>
      </c>
      <c r="K4396" s="100" t="s">
        <v>346</v>
      </c>
      <c r="L4396" s="100" t="s">
        <v>347</v>
      </c>
    </row>
    <row r="4397" spans="1:12" hidden="1" x14ac:dyDescent="0.3">
      <c r="A4397" s="100" t="s">
        <v>6695</v>
      </c>
      <c r="B4397" s="97" t="s">
        <v>912</v>
      </c>
      <c r="C4397" s="101" t="s">
        <v>726</v>
      </c>
      <c r="D4397" s="100" t="s">
        <v>351</v>
      </c>
      <c r="E4397" s="102">
        <v>1.48</v>
      </c>
      <c r="F4397" s="102">
        <v>1.82</v>
      </c>
      <c r="G4397" s="102">
        <v>1.84</v>
      </c>
      <c r="H4397" s="102">
        <v>2.39</v>
      </c>
      <c r="I4397" s="102">
        <v>1.88</v>
      </c>
      <c r="J4397" s="100" t="s">
        <v>352</v>
      </c>
      <c r="K4397" s="100" t="s">
        <v>346</v>
      </c>
      <c r="L4397" s="100" t="s">
        <v>353</v>
      </c>
    </row>
    <row r="4398" spans="1:12" hidden="1" x14ac:dyDescent="0.3">
      <c r="A4398" s="100" t="s">
        <v>6696</v>
      </c>
      <c r="B4398" s="97" t="s">
        <v>6697</v>
      </c>
      <c r="C4398" s="101" t="s">
        <v>473</v>
      </c>
      <c r="D4398" s="100" t="s">
        <v>342</v>
      </c>
      <c r="E4398" s="102">
        <v>2.1429999999999998</v>
      </c>
      <c r="F4398" s="102" t="s">
        <v>344</v>
      </c>
      <c r="G4398" s="102">
        <v>1.83</v>
      </c>
      <c r="H4398" s="102">
        <v>2.1800000000000002</v>
      </c>
      <c r="I4398" s="102">
        <v>2.0379999999999998</v>
      </c>
      <c r="J4398" s="100" t="s">
        <v>922</v>
      </c>
      <c r="K4398" s="100" t="s">
        <v>346</v>
      </c>
      <c r="L4398" s="100" t="s">
        <v>353</v>
      </c>
    </row>
    <row r="4399" spans="1:12" hidden="1" x14ac:dyDescent="0.3">
      <c r="A4399" s="100" t="s">
        <v>6698</v>
      </c>
      <c r="B4399" s="97" t="s">
        <v>6699</v>
      </c>
      <c r="C4399" s="101" t="s">
        <v>356</v>
      </c>
      <c r="D4399" s="100" t="s">
        <v>363</v>
      </c>
      <c r="E4399" s="102" t="s">
        <v>364</v>
      </c>
      <c r="F4399" s="102" t="s">
        <v>364</v>
      </c>
      <c r="G4399" s="102" t="s">
        <v>364</v>
      </c>
      <c r="H4399" s="102" t="s">
        <v>364</v>
      </c>
      <c r="I4399" s="102" t="s">
        <v>364</v>
      </c>
      <c r="J4399" s="100" t="s">
        <v>365</v>
      </c>
      <c r="K4399" s="100" t="s">
        <v>346</v>
      </c>
      <c r="L4399" s="100" t="s">
        <v>347</v>
      </c>
    </row>
    <row r="4400" spans="1:12" hidden="1" x14ac:dyDescent="0.3">
      <c r="A4400" s="100" t="s">
        <v>6700</v>
      </c>
      <c r="B4400" s="97" t="s">
        <v>6701</v>
      </c>
      <c r="C4400" s="101" t="s">
        <v>384</v>
      </c>
      <c r="D4400" s="100" t="s">
        <v>363</v>
      </c>
      <c r="E4400" s="102" t="s">
        <v>364</v>
      </c>
      <c r="F4400" s="102" t="s">
        <v>364</v>
      </c>
      <c r="G4400" s="102" t="s">
        <v>364</v>
      </c>
      <c r="H4400" s="102" t="s">
        <v>364</v>
      </c>
      <c r="I4400" s="102" t="s">
        <v>364</v>
      </c>
      <c r="J4400" s="100" t="s">
        <v>345</v>
      </c>
      <c r="K4400" s="100" t="s">
        <v>346</v>
      </c>
      <c r="L4400" s="100" t="s">
        <v>347</v>
      </c>
    </row>
    <row r="4401" spans="1:12" hidden="1" x14ac:dyDescent="0.3">
      <c r="A4401" s="100" t="s">
        <v>6702</v>
      </c>
      <c r="B4401" s="97" t="s">
        <v>3973</v>
      </c>
      <c r="C4401" s="101" t="s">
        <v>496</v>
      </c>
      <c r="D4401" s="100" t="s">
        <v>342</v>
      </c>
      <c r="E4401" s="102">
        <v>1.5</v>
      </c>
      <c r="F4401" s="102">
        <v>1.67</v>
      </c>
      <c r="G4401" s="102">
        <v>1.82</v>
      </c>
      <c r="H4401" s="102">
        <v>2.31</v>
      </c>
      <c r="I4401" s="102">
        <v>1.82</v>
      </c>
      <c r="J4401" s="100" t="s">
        <v>352</v>
      </c>
      <c r="K4401" s="100" t="s">
        <v>346</v>
      </c>
      <c r="L4401" s="100" t="s">
        <v>353</v>
      </c>
    </row>
    <row r="4402" spans="1:12" hidden="1" x14ac:dyDescent="0.3">
      <c r="A4402" s="100" t="s">
        <v>6703</v>
      </c>
      <c r="B4402" s="97" t="s">
        <v>568</v>
      </c>
      <c r="C4402" s="101" t="s">
        <v>483</v>
      </c>
      <c r="D4402" s="100" t="s">
        <v>351</v>
      </c>
      <c r="E4402" s="102" t="s">
        <v>343</v>
      </c>
      <c r="F4402" s="102" t="s">
        <v>432</v>
      </c>
      <c r="G4402" s="102" t="s">
        <v>343</v>
      </c>
      <c r="H4402" s="102" t="s">
        <v>344</v>
      </c>
      <c r="I4402" s="102" t="s">
        <v>343</v>
      </c>
      <c r="J4402" s="100" t="s">
        <v>345</v>
      </c>
      <c r="K4402" s="100" t="s">
        <v>346</v>
      </c>
      <c r="L4402" s="100" t="s">
        <v>347</v>
      </c>
    </row>
    <row r="4403" spans="1:12" hidden="1" x14ac:dyDescent="0.3">
      <c r="A4403" s="100" t="s">
        <v>319</v>
      </c>
      <c r="B4403" s="97" t="s">
        <v>4821</v>
      </c>
      <c r="C4403" s="101" t="s">
        <v>514</v>
      </c>
      <c r="D4403" s="100" t="s">
        <v>351</v>
      </c>
      <c r="E4403" s="102">
        <v>2.9489999999999998</v>
      </c>
      <c r="F4403" s="102">
        <v>2.9180000000000001</v>
      </c>
      <c r="G4403" s="102">
        <v>1.63</v>
      </c>
      <c r="H4403" s="102">
        <v>2.1800000000000002</v>
      </c>
      <c r="I4403" s="102">
        <v>2.419</v>
      </c>
      <c r="J4403" s="100" t="s">
        <v>484</v>
      </c>
      <c r="K4403" s="100" t="s">
        <v>346</v>
      </c>
      <c r="L4403" s="100" t="s">
        <v>353</v>
      </c>
    </row>
    <row r="4404" spans="1:12" hidden="1" x14ac:dyDescent="0.3">
      <c r="A4404" s="100" t="s">
        <v>6704</v>
      </c>
      <c r="B4404" s="97" t="s">
        <v>1094</v>
      </c>
      <c r="C4404" s="101" t="s">
        <v>443</v>
      </c>
      <c r="D4404" s="100" t="s">
        <v>342</v>
      </c>
      <c r="E4404" s="102">
        <v>1.35</v>
      </c>
      <c r="F4404" s="102">
        <v>1.75</v>
      </c>
      <c r="G4404" s="102">
        <v>1.82</v>
      </c>
      <c r="H4404" s="102">
        <v>2.1800000000000002</v>
      </c>
      <c r="I4404" s="102">
        <v>1.78</v>
      </c>
      <c r="J4404" s="100" t="s">
        <v>352</v>
      </c>
      <c r="K4404" s="100" t="s">
        <v>346</v>
      </c>
      <c r="L4404" s="100" t="s">
        <v>353</v>
      </c>
    </row>
    <row r="4405" spans="1:12" hidden="1" x14ac:dyDescent="0.3">
      <c r="A4405" s="100" t="s">
        <v>6705</v>
      </c>
      <c r="B4405" s="97" t="s">
        <v>722</v>
      </c>
      <c r="C4405" s="101" t="s">
        <v>523</v>
      </c>
      <c r="D4405" s="100" t="s">
        <v>342</v>
      </c>
      <c r="E4405" s="102">
        <v>1.37</v>
      </c>
      <c r="F4405" s="102">
        <v>1.78</v>
      </c>
      <c r="G4405" s="102">
        <v>2.1</v>
      </c>
      <c r="H4405" s="102">
        <v>2.2599999999999998</v>
      </c>
      <c r="I4405" s="102">
        <v>1.88</v>
      </c>
      <c r="J4405" s="100" t="s">
        <v>352</v>
      </c>
      <c r="K4405" s="100" t="s">
        <v>346</v>
      </c>
      <c r="L4405" s="100" t="s">
        <v>353</v>
      </c>
    </row>
    <row r="4406" spans="1:12" hidden="1" x14ac:dyDescent="0.3">
      <c r="A4406" s="100" t="s">
        <v>6706</v>
      </c>
      <c r="B4406" s="97" t="s">
        <v>6707</v>
      </c>
      <c r="C4406" s="101" t="s">
        <v>514</v>
      </c>
      <c r="D4406" s="100" t="s">
        <v>351</v>
      </c>
      <c r="E4406" s="102">
        <v>2.0699999999999998</v>
      </c>
      <c r="F4406" s="102">
        <v>2.06</v>
      </c>
      <c r="G4406" s="102">
        <v>2.2650000000000001</v>
      </c>
      <c r="H4406" s="102">
        <v>2.06</v>
      </c>
      <c r="I4406" s="102">
        <v>2.1139999999999999</v>
      </c>
      <c r="J4406" s="100" t="s">
        <v>352</v>
      </c>
      <c r="K4406" s="100" t="s">
        <v>346</v>
      </c>
      <c r="L4406" s="100" t="s">
        <v>478</v>
      </c>
    </row>
    <row r="4407" spans="1:12" hidden="1" x14ac:dyDescent="0.3">
      <c r="A4407" s="100" t="s">
        <v>6708</v>
      </c>
      <c r="B4407" s="97" t="s">
        <v>428</v>
      </c>
      <c r="C4407" s="101" t="s">
        <v>350</v>
      </c>
      <c r="D4407" s="100" t="s">
        <v>351</v>
      </c>
      <c r="E4407" s="102" t="s">
        <v>344</v>
      </c>
      <c r="F4407" s="102" t="s">
        <v>343</v>
      </c>
      <c r="G4407" s="102" t="s">
        <v>343</v>
      </c>
      <c r="H4407" s="102" t="s">
        <v>344</v>
      </c>
      <c r="I4407" s="102" t="s">
        <v>343</v>
      </c>
      <c r="J4407" s="100" t="s">
        <v>345</v>
      </c>
      <c r="K4407" s="100" t="s">
        <v>346</v>
      </c>
      <c r="L4407" s="100" t="s">
        <v>347</v>
      </c>
    </row>
    <row r="4408" spans="1:12" hidden="1" x14ac:dyDescent="0.3">
      <c r="A4408" s="100" t="s">
        <v>6709</v>
      </c>
      <c r="B4408" s="97" t="s">
        <v>6710</v>
      </c>
      <c r="C4408" s="101" t="s">
        <v>368</v>
      </c>
      <c r="D4408" s="100" t="s">
        <v>351</v>
      </c>
      <c r="E4408" s="102" t="s">
        <v>432</v>
      </c>
      <c r="F4408" s="102" t="s">
        <v>344</v>
      </c>
      <c r="G4408" s="102" t="s">
        <v>343</v>
      </c>
      <c r="H4408" s="102" t="s">
        <v>344</v>
      </c>
      <c r="I4408" s="102" t="s">
        <v>344</v>
      </c>
      <c r="J4408" s="100" t="s">
        <v>345</v>
      </c>
      <c r="K4408" s="100" t="s">
        <v>346</v>
      </c>
      <c r="L4408" s="100" t="s">
        <v>347</v>
      </c>
    </row>
    <row r="4409" spans="1:12" hidden="1" x14ac:dyDescent="0.3">
      <c r="A4409" s="100" t="s">
        <v>6711</v>
      </c>
      <c r="B4409" s="97" t="s">
        <v>3611</v>
      </c>
      <c r="C4409" s="101" t="s">
        <v>384</v>
      </c>
      <c r="D4409" s="100" t="s">
        <v>351</v>
      </c>
      <c r="E4409" s="102" t="s">
        <v>344</v>
      </c>
      <c r="F4409" s="102" t="s">
        <v>344</v>
      </c>
      <c r="G4409" s="102" t="s">
        <v>343</v>
      </c>
      <c r="H4409" s="102" t="s">
        <v>344</v>
      </c>
      <c r="I4409" s="102" t="s">
        <v>343</v>
      </c>
      <c r="J4409" s="100" t="s">
        <v>345</v>
      </c>
      <c r="K4409" s="100" t="s">
        <v>346</v>
      </c>
      <c r="L4409" s="100" t="s">
        <v>347</v>
      </c>
    </row>
    <row r="4410" spans="1:12" hidden="1" x14ac:dyDescent="0.3">
      <c r="A4410" s="100" t="s">
        <v>6712</v>
      </c>
      <c r="B4410" s="97" t="s">
        <v>574</v>
      </c>
      <c r="C4410" s="101" t="s">
        <v>769</v>
      </c>
      <c r="D4410" s="100" t="s">
        <v>351</v>
      </c>
      <c r="E4410" s="102" t="s">
        <v>343</v>
      </c>
      <c r="F4410" s="102" t="s">
        <v>343</v>
      </c>
      <c r="G4410" s="102" t="s">
        <v>343</v>
      </c>
      <c r="H4410" s="102" t="s">
        <v>344</v>
      </c>
      <c r="I4410" s="102" t="s">
        <v>343</v>
      </c>
      <c r="J4410" s="100" t="s">
        <v>345</v>
      </c>
      <c r="K4410" s="100" t="s">
        <v>346</v>
      </c>
      <c r="L4410" s="100" t="s">
        <v>347</v>
      </c>
    </row>
    <row r="4411" spans="1:12" hidden="1" x14ac:dyDescent="0.3">
      <c r="A4411" s="100" t="s">
        <v>6713</v>
      </c>
      <c r="B4411" s="97" t="s">
        <v>964</v>
      </c>
      <c r="C4411" s="101" t="s">
        <v>713</v>
      </c>
      <c r="D4411" s="100" t="s">
        <v>351</v>
      </c>
      <c r="E4411" s="102">
        <v>1.48</v>
      </c>
      <c r="F4411" s="102">
        <v>1.82</v>
      </c>
      <c r="G4411" s="102">
        <v>1.84</v>
      </c>
      <c r="H4411" s="102">
        <v>2.39</v>
      </c>
      <c r="I4411" s="102">
        <v>1.88</v>
      </c>
      <c r="J4411" s="100" t="s">
        <v>352</v>
      </c>
      <c r="K4411" s="100" t="s">
        <v>346</v>
      </c>
      <c r="L4411" s="100" t="s">
        <v>353</v>
      </c>
    </row>
    <row r="4412" spans="1:12" hidden="1" x14ac:dyDescent="0.3">
      <c r="A4412" s="100" t="s">
        <v>6714</v>
      </c>
      <c r="B4412" s="97" t="s">
        <v>2873</v>
      </c>
      <c r="C4412" s="101" t="s">
        <v>523</v>
      </c>
      <c r="D4412" s="100" t="s">
        <v>351</v>
      </c>
      <c r="E4412" s="102">
        <v>1.48</v>
      </c>
      <c r="F4412" s="102">
        <v>1.82</v>
      </c>
      <c r="G4412" s="102">
        <v>1.84</v>
      </c>
      <c r="H4412" s="102">
        <v>2.39</v>
      </c>
      <c r="I4412" s="102">
        <v>1.88</v>
      </c>
      <c r="J4412" s="100" t="s">
        <v>352</v>
      </c>
      <c r="K4412" s="100" t="s">
        <v>346</v>
      </c>
      <c r="L4412" s="100" t="s">
        <v>353</v>
      </c>
    </row>
    <row r="4413" spans="1:12" hidden="1" x14ac:dyDescent="0.3">
      <c r="A4413" s="100" t="s">
        <v>6715</v>
      </c>
      <c r="B4413" s="97" t="s">
        <v>430</v>
      </c>
      <c r="C4413" s="101" t="s">
        <v>769</v>
      </c>
      <c r="D4413" s="100" t="s">
        <v>342</v>
      </c>
      <c r="E4413" s="102" t="s">
        <v>343</v>
      </c>
      <c r="F4413" s="102" t="s">
        <v>432</v>
      </c>
      <c r="G4413" s="102" t="s">
        <v>343</v>
      </c>
      <c r="H4413" s="102" t="s">
        <v>344</v>
      </c>
      <c r="I4413" s="102" t="s">
        <v>343</v>
      </c>
      <c r="J4413" s="100" t="s">
        <v>345</v>
      </c>
      <c r="K4413" s="100" t="s">
        <v>346</v>
      </c>
      <c r="L4413" s="100" t="s">
        <v>347</v>
      </c>
    </row>
    <row r="4414" spans="1:12" hidden="1" x14ac:dyDescent="0.3">
      <c r="A4414" s="100" t="s">
        <v>6716</v>
      </c>
      <c r="B4414" s="97" t="s">
        <v>4325</v>
      </c>
      <c r="C4414" s="101" t="s">
        <v>1244</v>
      </c>
      <c r="D4414" s="100" t="s">
        <v>342</v>
      </c>
      <c r="E4414" s="102">
        <v>1.48</v>
      </c>
      <c r="F4414" s="102">
        <v>1.82</v>
      </c>
      <c r="G4414" s="102">
        <v>1.84</v>
      </c>
      <c r="H4414" s="102">
        <v>2.39</v>
      </c>
      <c r="I4414" s="102">
        <v>1.88</v>
      </c>
      <c r="J4414" s="100" t="s">
        <v>352</v>
      </c>
      <c r="K4414" s="100" t="s">
        <v>346</v>
      </c>
      <c r="L4414" s="100" t="s">
        <v>353</v>
      </c>
    </row>
    <row r="4415" spans="1:12" hidden="1" x14ac:dyDescent="0.3">
      <c r="A4415" s="100" t="s">
        <v>6717</v>
      </c>
      <c r="B4415" s="97" t="s">
        <v>6010</v>
      </c>
      <c r="C4415" s="101" t="s">
        <v>368</v>
      </c>
      <c r="D4415" s="100" t="s">
        <v>351</v>
      </c>
      <c r="E4415" s="102" t="s">
        <v>432</v>
      </c>
      <c r="F4415" s="102" t="s">
        <v>344</v>
      </c>
      <c r="G4415" s="102" t="s">
        <v>344</v>
      </c>
      <c r="H4415" s="102" t="s">
        <v>344</v>
      </c>
      <c r="I4415" s="102" t="s">
        <v>344</v>
      </c>
      <c r="J4415" s="100" t="s">
        <v>345</v>
      </c>
      <c r="K4415" s="100" t="s">
        <v>346</v>
      </c>
      <c r="L4415" s="100" t="s">
        <v>347</v>
      </c>
    </row>
    <row r="4416" spans="1:12" hidden="1" x14ac:dyDescent="0.3">
      <c r="A4416" s="100" t="s">
        <v>6718</v>
      </c>
      <c r="B4416" s="97" t="s">
        <v>730</v>
      </c>
      <c r="C4416" s="101" t="s">
        <v>368</v>
      </c>
      <c r="D4416" s="100" t="s">
        <v>351</v>
      </c>
      <c r="E4416" s="102" t="s">
        <v>432</v>
      </c>
      <c r="F4416" s="102" t="s">
        <v>344</v>
      </c>
      <c r="G4416" s="102" t="s">
        <v>344</v>
      </c>
      <c r="H4416" s="102" t="s">
        <v>344</v>
      </c>
      <c r="I4416" s="102" t="s">
        <v>344</v>
      </c>
      <c r="J4416" s="100" t="s">
        <v>345</v>
      </c>
      <c r="K4416" s="100" t="s">
        <v>346</v>
      </c>
      <c r="L4416" s="100" t="s">
        <v>347</v>
      </c>
    </row>
    <row r="4417" spans="1:12" hidden="1" x14ac:dyDescent="0.3">
      <c r="A4417" s="100" t="s">
        <v>6719</v>
      </c>
      <c r="B4417" s="97" t="s">
        <v>6720</v>
      </c>
      <c r="C4417" s="101" t="s">
        <v>384</v>
      </c>
      <c r="D4417" s="100" t="s">
        <v>342</v>
      </c>
      <c r="E4417" s="102" t="s">
        <v>344</v>
      </c>
      <c r="F4417" s="102" t="s">
        <v>344</v>
      </c>
      <c r="G4417" s="102" t="s">
        <v>344</v>
      </c>
      <c r="H4417" s="102" t="s">
        <v>344</v>
      </c>
      <c r="I4417" s="102" t="s">
        <v>344</v>
      </c>
      <c r="J4417" s="100" t="s">
        <v>345</v>
      </c>
      <c r="K4417" s="100" t="s">
        <v>346</v>
      </c>
      <c r="L4417" s="100" t="s">
        <v>347</v>
      </c>
    </row>
    <row r="4418" spans="1:12" hidden="1" x14ac:dyDescent="0.3">
      <c r="A4418" s="100" t="s">
        <v>6721</v>
      </c>
      <c r="B4418" s="97" t="s">
        <v>6722</v>
      </c>
      <c r="C4418" s="101" t="s">
        <v>460</v>
      </c>
      <c r="D4418" s="100" t="s">
        <v>342</v>
      </c>
      <c r="E4418" s="102">
        <v>1.48</v>
      </c>
      <c r="F4418" s="102">
        <v>1.82</v>
      </c>
      <c r="G4418" s="102">
        <v>1.84</v>
      </c>
      <c r="H4418" s="102">
        <v>2.39</v>
      </c>
      <c r="I4418" s="102">
        <v>1.88</v>
      </c>
      <c r="J4418" s="100" t="s">
        <v>352</v>
      </c>
      <c r="K4418" s="100" t="s">
        <v>346</v>
      </c>
      <c r="L4418" s="100" t="s">
        <v>353</v>
      </c>
    </row>
    <row r="4419" spans="1:12" hidden="1" x14ac:dyDescent="0.3">
      <c r="A4419" s="100" t="s">
        <v>6723</v>
      </c>
      <c r="B4419" s="97" t="s">
        <v>4312</v>
      </c>
      <c r="C4419" s="101" t="s">
        <v>356</v>
      </c>
      <c r="D4419" s="100" t="s">
        <v>342</v>
      </c>
      <c r="E4419" s="102">
        <v>1.68</v>
      </c>
      <c r="F4419" s="102">
        <v>2.09</v>
      </c>
      <c r="G4419" s="102">
        <v>2.08</v>
      </c>
      <c r="H4419" s="102">
        <v>2.38</v>
      </c>
      <c r="I4419" s="102">
        <v>2.06</v>
      </c>
      <c r="J4419" s="100" t="s">
        <v>352</v>
      </c>
      <c r="K4419" s="100" t="s">
        <v>346</v>
      </c>
      <c r="L4419" s="100" t="s">
        <v>353</v>
      </c>
    </row>
    <row r="4420" spans="1:12" hidden="1" x14ac:dyDescent="0.3">
      <c r="A4420" s="100" t="s">
        <v>6724</v>
      </c>
      <c r="B4420" s="97" t="s">
        <v>463</v>
      </c>
      <c r="C4420" s="101" t="s">
        <v>360</v>
      </c>
      <c r="D4420" s="100" t="s">
        <v>342</v>
      </c>
      <c r="E4420" s="102">
        <v>1.37</v>
      </c>
      <c r="F4420" s="102">
        <v>1.74</v>
      </c>
      <c r="G4420" s="102">
        <v>1.83</v>
      </c>
      <c r="H4420" s="102">
        <v>2.15</v>
      </c>
      <c r="I4420" s="102">
        <v>1.77</v>
      </c>
      <c r="J4420" s="100" t="s">
        <v>352</v>
      </c>
      <c r="K4420" s="100" t="s">
        <v>346</v>
      </c>
      <c r="L4420" s="100" t="s">
        <v>353</v>
      </c>
    </row>
    <row r="4421" spans="1:12" hidden="1" x14ac:dyDescent="0.3">
      <c r="A4421" s="100" t="s">
        <v>6725</v>
      </c>
      <c r="B4421" s="97" t="s">
        <v>6726</v>
      </c>
      <c r="C4421" s="101" t="s">
        <v>368</v>
      </c>
      <c r="D4421" s="100" t="s">
        <v>351</v>
      </c>
      <c r="E4421" s="102">
        <v>2.0699999999999998</v>
      </c>
      <c r="F4421" s="102">
        <v>2.8</v>
      </c>
      <c r="G4421" s="102">
        <v>2.2650000000000001</v>
      </c>
      <c r="H4421" s="102">
        <v>2.06</v>
      </c>
      <c r="I4421" s="102">
        <v>2.2989999999999999</v>
      </c>
      <c r="J4421" s="100" t="s">
        <v>345</v>
      </c>
      <c r="K4421" s="100" t="s">
        <v>346</v>
      </c>
      <c r="L4421" s="100" t="s">
        <v>478</v>
      </c>
    </row>
    <row r="4422" spans="1:12" hidden="1" x14ac:dyDescent="0.3">
      <c r="A4422" s="100" t="s">
        <v>6727</v>
      </c>
      <c r="B4422" s="97" t="s">
        <v>6728</v>
      </c>
      <c r="C4422" s="101" t="s">
        <v>658</v>
      </c>
      <c r="D4422" s="100" t="s">
        <v>351</v>
      </c>
      <c r="E4422" s="102" t="s">
        <v>393</v>
      </c>
      <c r="F4422" s="102" t="s">
        <v>393</v>
      </c>
      <c r="G4422" s="102" t="s">
        <v>393</v>
      </c>
      <c r="H4422" s="102" t="s">
        <v>393</v>
      </c>
      <c r="I4422" s="102" t="s">
        <v>393</v>
      </c>
      <c r="J4422" s="100" t="s">
        <v>484</v>
      </c>
      <c r="K4422" s="100" t="s">
        <v>346</v>
      </c>
      <c r="L4422" s="100" t="s">
        <v>347</v>
      </c>
    </row>
    <row r="4423" spans="1:12" hidden="1" x14ac:dyDescent="0.3">
      <c r="A4423" s="100" t="s">
        <v>6729</v>
      </c>
      <c r="B4423" s="97" t="s">
        <v>568</v>
      </c>
      <c r="C4423" s="101" t="s">
        <v>325</v>
      </c>
      <c r="D4423" s="100" t="s">
        <v>342</v>
      </c>
      <c r="E4423" s="102" t="s">
        <v>343</v>
      </c>
      <c r="F4423" s="102" t="s">
        <v>343</v>
      </c>
      <c r="G4423" s="102" t="s">
        <v>343</v>
      </c>
      <c r="H4423" s="102" t="s">
        <v>344</v>
      </c>
      <c r="I4423" s="102" t="s">
        <v>343</v>
      </c>
      <c r="J4423" s="100" t="s">
        <v>345</v>
      </c>
      <c r="K4423" s="100" t="s">
        <v>346</v>
      </c>
      <c r="L4423" s="100" t="s">
        <v>347</v>
      </c>
    </row>
    <row r="4424" spans="1:12" hidden="1" x14ac:dyDescent="0.3">
      <c r="A4424" s="100" t="s">
        <v>6730</v>
      </c>
      <c r="B4424" s="97" t="s">
        <v>1156</v>
      </c>
      <c r="C4424" s="101" t="s">
        <v>378</v>
      </c>
      <c r="D4424" s="100" t="s">
        <v>351</v>
      </c>
      <c r="E4424" s="102">
        <v>1.48</v>
      </c>
      <c r="F4424" s="102">
        <v>1.82</v>
      </c>
      <c r="G4424" s="102">
        <v>1.84</v>
      </c>
      <c r="H4424" s="102">
        <v>2.39</v>
      </c>
      <c r="I4424" s="102">
        <v>1.88</v>
      </c>
      <c r="J4424" s="100" t="s">
        <v>352</v>
      </c>
      <c r="K4424" s="100" t="s">
        <v>346</v>
      </c>
      <c r="L4424" s="100" t="s">
        <v>353</v>
      </c>
    </row>
    <row r="4425" spans="1:12" hidden="1" x14ac:dyDescent="0.3">
      <c r="A4425" s="100" t="s">
        <v>6731</v>
      </c>
      <c r="B4425" s="97" t="s">
        <v>1395</v>
      </c>
      <c r="C4425" s="101" t="s">
        <v>791</v>
      </c>
      <c r="D4425" s="100" t="s">
        <v>351</v>
      </c>
      <c r="E4425" s="102" t="s">
        <v>393</v>
      </c>
      <c r="F4425" s="102" t="s">
        <v>393</v>
      </c>
      <c r="G4425" s="102" t="s">
        <v>393</v>
      </c>
      <c r="H4425" s="102" t="s">
        <v>393</v>
      </c>
      <c r="I4425" s="102" t="s">
        <v>393</v>
      </c>
      <c r="J4425" s="100" t="s">
        <v>345</v>
      </c>
      <c r="K4425" s="100" t="s">
        <v>346</v>
      </c>
      <c r="L4425" s="100" t="s">
        <v>347</v>
      </c>
    </row>
    <row r="4426" spans="1:12" hidden="1" x14ac:dyDescent="0.3">
      <c r="A4426" s="100" t="s">
        <v>6732</v>
      </c>
      <c r="B4426" s="97" t="s">
        <v>930</v>
      </c>
      <c r="C4426" s="101" t="s">
        <v>493</v>
      </c>
      <c r="D4426" s="100" t="s">
        <v>351</v>
      </c>
      <c r="E4426" s="102">
        <v>1.48</v>
      </c>
      <c r="F4426" s="102">
        <v>1.82</v>
      </c>
      <c r="G4426" s="102">
        <v>1.84</v>
      </c>
      <c r="H4426" s="102">
        <v>2.39</v>
      </c>
      <c r="I4426" s="102">
        <v>1.88</v>
      </c>
      <c r="J4426" s="100" t="s">
        <v>352</v>
      </c>
      <c r="K4426" s="100" t="s">
        <v>346</v>
      </c>
      <c r="L4426" s="100" t="s">
        <v>353</v>
      </c>
    </row>
    <row r="4427" spans="1:12" hidden="1" x14ac:dyDescent="0.3">
      <c r="A4427" s="100" t="s">
        <v>6733</v>
      </c>
      <c r="B4427" s="97" t="s">
        <v>618</v>
      </c>
      <c r="C4427" s="101" t="s">
        <v>418</v>
      </c>
      <c r="D4427" s="100" t="s">
        <v>351</v>
      </c>
      <c r="E4427" s="102">
        <v>2.1429999999999998</v>
      </c>
      <c r="F4427" s="102" t="s">
        <v>432</v>
      </c>
      <c r="G4427" s="102">
        <v>1.83</v>
      </c>
      <c r="H4427" s="102">
        <v>2.1800000000000002</v>
      </c>
      <c r="I4427" s="102">
        <v>2.2879999999999998</v>
      </c>
      <c r="J4427" s="100" t="s">
        <v>435</v>
      </c>
      <c r="K4427" s="100" t="s">
        <v>346</v>
      </c>
      <c r="L4427" s="100" t="s">
        <v>353</v>
      </c>
    </row>
    <row r="4428" spans="1:12" hidden="1" x14ac:dyDescent="0.3">
      <c r="A4428" s="100" t="s">
        <v>6734</v>
      </c>
      <c r="B4428" s="97" t="s">
        <v>6477</v>
      </c>
      <c r="C4428" s="101" t="s">
        <v>356</v>
      </c>
      <c r="D4428" s="100" t="s">
        <v>351</v>
      </c>
      <c r="E4428" s="102">
        <v>1.76</v>
      </c>
      <c r="F4428" s="102">
        <v>1.8</v>
      </c>
      <c r="G4428" s="102">
        <v>1.93</v>
      </c>
      <c r="H4428" s="102">
        <v>2.1800000000000002</v>
      </c>
      <c r="I4428" s="102">
        <v>1.92</v>
      </c>
      <c r="J4428" s="100" t="s">
        <v>352</v>
      </c>
      <c r="K4428" s="100" t="s">
        <v>346</v>
      </c>
      <c r="L4428" s="100" t="s">
        <v>353</v>
      </c>
    </row>
    <row r="4429" spans="1:12" hidden="1" x14ac:dyDescent="0.3">
      <c r="A4429" s="100" t="s">
        <v>6735</v>
      </c>
      <c r="B4429" s="97" t="s">
        <v>851</v>
      </c>
      <c r="C4429" s="101" t="s">
        <v>613</v>
      </c>
      <c r="D4429" s="100" t="s">
        <v>342</v>
      </c>
      <c r="E4429" s="102" t="s">
        <v>343</v>
      </c>
      <c r="F4429" s="102" t="s">
        <v>343</v>
      </c>
      <c r="G4429" s="102" t="s">
        <v>343</v>
      </c>
      <c r="H4429" s="102" t="s">
        <v>344</v>
      </c>
      <c r="I4429" s="102" t="s">
        <v>343</v>
      </c>
      <c r="J4429" s="100" t="s">
        <v>345</v>
      </c>
      <c r="K4429" s="100" t="s">
        <v>346</v>
      </c>
      <c r="L4429" s="100" t="s">
        <v>347</v>
      </c>
    </row>
    <row r="4430" spans="1:12" hidden="1" x14ac:dyDescent="0.3">
      <c r="A4430" s="100" t="s">
        <v>6736</v>
      </c>
      <c r="B4430" s="97" t="s">
        <v>558</v>
      </c>
      <c r="C4430" s="101" t="s">
        <v>425</v>
      </c>
      <c r="D4430" s="100" t="s">
        <v>342</v>
      </c>
      <c r="E4430" s="102" t="s">
        <v>344</v>
      </c>
      <c r="F4430" s="102" t="s">
        <v>343</v>
      </c>
      <c r="G4430" s="102" t="s">
        <v>343</v>
      </c>
      <c r="H4430" s="102" t="s">
        <v>344</v>
      </c>
      <c r="I4430" s="102" t="s">
        <v>343</v>
      </c>
      <c r="J4430" s="100" t="s">
        <v>345</v>
      </c>
      <c r="K4430" s="100" t="s">
        <v>346</v>
      </c>
      <c r="L4430" s="100" t="s">
        <v>347</v>
      </c>
    </row>
    <row r="4431" spans="1:12" hidden="1" x14ac:dyDescent="0.3">
      <c r="A4431" s="100" t="s">
        <v>6737</v>
      </c>
      <c r="B4431" s="97" t="s">
        <v>1008</v>
      </c>
      <c r="C4431" s="101" t="s">
        <v>496</v>
      </c>
      <c r="D4431" s="100" t="s">
        <v>351</v>
      </c>
      <c r="E4431" s="102" t="s">
        <v>343</v>
      </c>
      <c r="F4431" s="102" t="s">
        <v>343</v>
      </c>
      <c r="G4431" s="102" t="s">
        <v>343</v>
      </c>
      <c r="H4431" s="102" t="s">
        <v>344</v>
      </c>
      <c r="I4431" s="102" t="s">
        <v>343</v>
      </c>
      <c r="J4431" s="100" t="s">
        <v>345</v>
      </c>
      <c r="K4431" s="100" t="s">
        <v>346</v>
      </c>
      <c r="L4431" s="100" t="s">
        <v>347</v>
      </c>
    </row>
    <row r="4432" spans="1:12" hidden="1" x14ac:dyDescent="0.3">
      <c r="A4432" s="100" t="s">
        <v>6738</v>
      </c>
      <c r="B4432" s="97" t="s">
        <v>1042</v>
      </c>
      <c r="C4432" s="101" t="s">
        <v>868</v>
      </c>
      <c r="D4432" s="100" t="s">
        <v>351</v>
      </c>
      <c r="E4432" s="102" t="s">
        <v>343</v>
      </c>
      <c r="F4432" s="102" t="s">
        <v>343</v>
      </c>
      <c r="G4432" s="102" t="s">
        <v>343</v>
      </c>
      <c r="H4432" s="102" t="s">
        <v>344</v>
      </c>
      <c r="I4432" s="102" t="s">
        <v>343</v>
      </c>
      <c r="J4432" s="100" t="s">
        <v>345</v>
      </c>
      <c r="K4432" s="100" t="s">
        <v>346</v>
      </c>
      <c r="L4432" s="100" t="s">
        <v>347</v>
      </c>
    </row>
    <row r="4433" spans="1:12" hidden="1" x14ac:dyDescent="0.3">
      <c r="A4433" s="100" t="s">
        <v>6739</v>
      </c>
      <c r="B4433" s="97" t="s">
        <v>829</v>
      </c>
      <c r="C4433" s="101" t="s">
        <v>552</v>
      </c>
      <c r="D4433" s="100" t="s">
        <v>351</v>
      </c>
      <c r="E4433" s="102" t="s">
        <v>393</v>
      </c>
      <c r="F4433" s="102" t="s">
        <v>393</v>
      </c>
      <c r="G4433" s="102" t="s">
        <v>393</v>
      </c>
      <c r="H4433" s="102" t="s">
        <v>393</v>
      </c>
      <c r="I4433" s="102" t="s">
        <v>393</v>
      </c>
      <c r="J4433" s="100" t="s">
        <v>345</v>
      </c>
      <c r="K4433" s="100" t="s">
        <v>346</v>
      </c>
      <c r="L4433" s="100" t="s">
        <v>347</v>
      </c>
    </row>
    <row r="4434" spans="1:12" hidden="1" x14ac:dyDescent="0.3">
      <c r="A4434" s="100" t="s">
        <v>6740</v>
      </c>
      <c r="B4434" s="97" t="s">
        <v>6741</v>
      </c>
      <c r="C4434" s="101" t="s">
        <v>496</v>
      </c>
      <c r="D4434" s="100" t="s">
        <v>342</v>
      </c>
      <c r="E4434" s="102">
        <v>1.48</v>
      </c>
      <c r="F4434" s="102">
        <v>1.82</v>
      </c>
      <c r="G4434" s="102">
        <v>1.84</v>
      </c>
      <c r="H4434" s="102">
        <v>2.39</v>
      </c>
      <c r="I4434" s="102">
        <v>1.88</v>
      </c>
      <c r="J4434" s="100" t="s">
        <v>352</v>
      </c>
      <c r="K4434" s="100" t="s">
        <v>346</v>
      </c>
      <c r="L4434" s="100" t="s">
        <v>353</v>
      </c>
    </row>
    <row r="4435" spans="1:12" hidden="1" x14ac:dyDescent="0.3">
      <c r="A4435" s="100" t="s">
        <v>6742</v>
      </c>
      <c r="B4435" s="97" t="s">
        <v>2633</v>
      </c>
      <c r="C4435" s="101" t="s">
        <v>514</v>
      </c>
      <c r="D4435" s="100" t="s">
        <v>351</v>
      </c>
      <c r="E4435" s="102">
        <v>2.9489999999999998</v>
      </c>
      <c r="F4435" s="102">
        <v>2.9180000000000001</v>
      </c>
      <c r="G4435" s="102">
        <v>1.63</v>
      </c>
      <c r="H4435" s="102">
        <v>2.1800000000000002</v>
      </c>
      <c r="I4435" s="102">
        <v>2.419</v>
      </c>
      <c r="J4435" s="100" t="s">
        <v>435</v>
      </c>
      <c r="K4435" s="100" t="s">
        <v>346</v>
      </c>
      <c r="L4435" s="100" t="s">
        <v>353</v>
      </c>
    </row>
    <row r="4436" spans="1:12" hidden="1" x14ac:dyDescent="0.3">
      <c r="A4436" s="100" t="s">
        <v>6743</v>
      </c>
      <c r="B4436" s="97" t="s">
        <v>6417</v>
      </c>
      <c r="C4436" s="101" t="s">
        <v>384</v>
      </c>
      <c r="D4436" s="100" t="s">
        <v>351</v>
      </c>
      <c r="E4436" s="102" t="s">
        <v>364</v>
      </c>
      <c r="F4436" s="102" t="s">
        <v>364</v>
      </c>
      <c r="G4436" s="102" t="s">
        <v>364</v>
      </c>
      <c r="H4436" s="102" t="s">
        <v>364</v>
      </c>
      <c r="I4436" s="102" t="s">
        <v>364</v>
      </c>
      <c r="J4436" s="100" t="s">
        <v>345</v>
      </c>
      <c r="K4436" s="100" t="s">
        <v>346</v>
      </c>
      <c r="L4436" s="100" t="s">
        <v>347</v>
      </c>
    </row>
    <row r="4437" spans="1:12" hidden="1" x14ac:dyDescent="0.3">
      <c r="A4437" s="100" t="s">
        <v>6744</v>
      </c>
      <c r="B4437" s="97" t="s">
        <v>6722</v>
      </c>
      <c r="C4437" s="101" t="s">
        <v>356</v>
      </c>
      <c r="D4437" s="100" t="s">
        <v>342</v>
      </c>
      <c r="E4437" s="102">
        <v>1.48</v>
      </c>
      <c r="F4437" s="102">
        <v>1.82</v>
      </c>
      <c r="G4437" s="102">
        <v>1.84</v>
      </c>
      <c r="H4437" s="102">
        <v>2.39</v>
      </c>
      <c r="I4437" s="102">
        <v>1.88</v>
      </c>
      <c r="J4437" s="100" t="s">
        <v>352</v>
      </c>
      <c r="K4437" s="100" t="s">
        <v>346</v>
      </c>
      <c r="L4437" s="100" t="s">
        <v>353</v>
      </c>
    </row>
    <row r="4438" spans="1:12" hidden="1" x14ac:dyDescent="0.3">
      <c r="A4438" s="100" t="s">
        <v>6745</v>
      </c>
      <c r="B4438" s="97" t="s">
        <v>6746</v>
      </c>
      <c r="C4438" s="101" t="s">
        <v>356</v>
      </c>
      <c r="D4438" s="100" t="s">
        <v>363</v>
      </c>
      <c r="E4438" s="102" t="s">
        <v>364</v>
      </c>
      <c r="F4438" s="102" t="s">
        <v>364</v>
      </c>
      <c r="G4438" s="102" t="s">
        <v>364</v>
      </c>
      <c r="H4438" s="102" t="s">
        <v>364</v>
      </c>
      <c r="I4438" s="102" t="s">
        <v>364</v>
      </c>
      <c r="J4438" s="100" t="s">
        <v>365</v>
      </c>
      <c r="K4438" s="100" t="s">
        <v>346</v>
      </c>
      <c r="L4438" s="100" t="s">
        <v>347</v>
      </c>
    </row>
    <row r="4439" spans="1:12" hidden="1" x14ac:dyDescent="0.3">
      <c r="A4439" s="100" t="s">
        <v>6747</v>
      </c>
      <c r="B4439" s="97" t="s">
        <v>1013</v>
      </c>
      <c r="C4439" s="101" t="s">
        <v>552</v>
      </c>
      <c r="D4439" s="100" t="s">
        <v>342</v>
      </c>
      <c r="E4439" s="102">
        <v>1.38</v>
      </c>
      <c r="F4439" s="102">
        <v>1.74</v>
      </c>
      <c r="G4439" s="102">
        <v>1.84</v>
      </c>
      <c r="H4439" s="102">
        <v>2.15</v>
      </c>
      <c r="I4439" s="102">
        <v>1.78</v>
      </c>
      <c r="J4439" s="100" t="s">
        <v>352</v>
      </c>
      <c r="K4439" s="100" t="s">
        <v>346</v>
      </c>
      <c r="L4439" s="100" t="s">
        <v>353</v>
      </c>
    </row>
    <row r="4440" spans="1:12" hidden="1" x14ac:dyDescent="0.3">
      <c r="A4440" s="100" t="s">
        <v>6748</v>
      </c>
      <c r="B4440" s="97" t="s">
        <v>2006</v>
      </c>
      <c r="C4440" s="101" t="s">
        <v>418</v>
      </c>
      <c r="D4440" s="100" t="s">
        <v>342</v>
      </c>
      <c r="E4440" s="102" t="s">
        <v>343</v>
      </c>
      <c r="F4440" s="102" t="s">
        <v>344</v>
      </c>
      <c r="G4440" s="102" t="s">
        <v>343</v>
      </c>
      <c r="H4440" s="102" t="s">
        <v>344</v>
      </c>
      <c r="I4440" s="102" t="s">
        <v>343</v>
      </c>
      <c r="J4440" s="100" t="s">
        <v>345</v>
      </c>
      <c r="K4440" s="100" t="s">
        <v>346</v>
      </c>
      <c r="L4440" s="100" t="s">
        <v>347</v>
      </c>
    </row>
    <row r="4441" spans="1:12" hidden="1" x14ac:dyDescent="0.3">
      <c r="A4441" s="100" t="s">
        <v>6749</v>
      </c>
      <c r="B4441" s="97" t="s">
        <v>6750</v>
      </c>
      <c r="C4441" s="101" t="s">
        <v>356</v>
      </c>
      <c r="D4441" s="100" t="s">
        <v>363</v>
      </c>
      <c r="E4441" s="102" t="s">
        <v>364</v>
      </c>
      <c r="F4441" s="102" t="s">
        <v>364</v>
      </c>
      <c r="G4441" s="102" t="s">
        <v>364</v>
      </c>
      <c r="H4441" s="102" t="s">
        <v>364</v>
      </c>
      <c r="I4441" s="102" t="s">
        <v>364</v>
      </c>
      <c r="J4441" s="100" t="s">
        <v>365</v>
      </c>
      <c r="K4441" s="100" t="s">
        <v>346</v>
      </c>
      <c r="L4441" s="100" t="s">
        <v>347</v>
      </c>
    </row>
    <row r="4442" spans="1:12" hidden="1" x14ac:dyDescent="0.3">
      <c r="A4442" s="100" t="s">
        <v>6751</v>
      </c>
      <c r="B4442" s="97" t="s">
        <v>631</v>
      </c>
      <c r="C4442" s="101" t="s">
        <v>739</v>
      </c>
      <c r="D4442" s="100" t="s">
        <v>342</v>
      </c>
      <c r="E4442" s="102">
        <v>2.0099999999999998</v>
      </c>
      <c r="F4442" s="102">
        <v>2.93</v>
      </c>
      <c r="G4442" s="102">
        <v>2.0099999999999998</v>
      </c>
      <c r="H4442" s="102">
        <v>2.0099999999999998</v>
      </c>
      <c r="I4442" s="102">
        <v>2.2400000000000002</v>
      </c>
      <c r="J4442" s="100" t="s">
        <v>632</v>
      </c>
      <c r="K4442" s="100" t="s">
        <v>346</v>
      </c>
      <c r="L4442" s="100" t="s">
        <v>478</v>
      </c>
    </row>
    <row r="4443" spans="1:12" hidden="1" x14ac:dyDescent="0.3">
      <c r="A4443" s="100" t="s">
        <v>6752</v>
      </c>
      <c r="B4443" s="97" t="s">
        <v>5028</v>
      </c>
      <c r="C4443" s="101" t="s">
        <v>368</v>
      </c>
      <c r="D4443" s="100" t="s">
        <v>342</v>
      </c>
      <c r="E4443" s="102" t="s">
        <v>432</v>
      </c>
      <c r="F4443" s="102" t="s">
        <v>432</v>
      </c>
      <c r="G4443" s="102" t="s">
        <v>343</v>
      </c>
      <c r="H4443" s="102" t="s">
        <v>344</v>
      </c>
      <c r="I4443" s="102" t="s">
        <v>344</v>
      </c>
      <c r="J4443" s="100" t="s">
        <v>345</v>
      </c>
      <c r="K4443" s="100" t="s">
        <v>346</v>
      </c>
      <c r="L4443" s="100" t="s">
        <v>347</v>
      </c>
    </row>
    <row r="4444" spans="1:12" hidden="1" x14ac:dyDescent="0.3">
      <c r="A4444" s="100" t="s">
        <v>6753</v>
      </c>
      <c r="B4444" s="97" t="s">
        <v>4200</v>
      </c>
      <c r="C4444" s="101" t="s">
        <v>431</v>
      </c>
      <c r="D4444" s="100" t="s">
        <v>351</v>
      </c>
      <c r="E4444" s="102" t="s">
        <v>344</v>
      </c>
      <c r="F4444" s="102" t="s">
        <v>344</v>
      </c>
      <c r="G4444" s="102" t="s">
        <v>432</v>
      </c>
      <c r="H4444" s="102" t="s">
        <v>344</v>
      </c>
      <c r="I4444" s="102" t="s">
        <v>344</v>
      </c>
      <c r="J4444" s="100" t="s">
        <v>345</v>
      </c>
      <c r="K4444" s="100" t="s">
        <v>346</v>
      </c>
      <c r="L4444" s="100" t="s">
        <v>347</v>
      </c>
    </row>
    <row r="4445" spans="1:12" hidden="1" x14ac:dyDescent="0.3">
      <c r="A4445" s="100" t="s">
        <v>6754</v>
      </c>
      <c r="B4445" s="97" t="s">
        <v>4662</v>
      </c>
      <c r="C4445" s="101" t="s">
        <v>769</v>
      </c>
      <c r="D4445" s="100" t="s">
        <v>351</v>
      </c>
      <c r="E4445" s="102" t="s">
        <v>343</v>
      </c>
      <c r="F4445" s="102" t="s">
        <v>432</v>
      </c>
      <c r="G4445" s="102" t="s">
        <v>343</v>
      </c>
      <c r="H4445" s="102" t="s">
        <v>344</v>
      </c>
      <c r="I4445" s="102" t="s">
        <v>343</v>
      </c>
      <c r="J4445" s="100" t="s">
        <v>345</v>
      </c>
      <c r="K4445" s="100" t="s">
        <v>346</v>
      </c>
      <c r="L4445" s="100" t="s">
        <v>347</v>
      </c>
    </row>
    <row r="4446" spans="1:12" hidden="1" x14ac:dyDescent="0.3">
      <c r="A4446" s="100" t="s">
        <v>6755</v>
      </c>
      <c r="B4446" s="97" t="s">
        <v>388</v>
      </c>
      <c r="C4446" s="101" t="s">
        <v>325</v>
      </c>
      <c r="D4446" s="100" t="s">
        <v>351</v>
      </c>
      <c r="E4446" s="102">
        <v>1.48</v>
      </c>
      <c r="F4446" s="102">
        <v>1.82</v>
      </c>
      <c r="G4446" s="102">
        <v>1.84</v>
      </c>
      <c r="H4446" s="102">
        <v>2.39</v>
      </c>
      <c r="I4446" s="102">
        <v>1.88</v>
      </c>
      <c r="J4446" s="100" t="s">
        <v>352</v>
      </c>
      <c r="K4446" s="100" t="s">
        <v>346</v>
      </c>
      <c r="L4446" s="100" t="s">
        <v>353</v>
      </c>
    </row>
    <row r="4447" spans="1:12" hidden="1" x14ac:dyDescent="0.3">
      <c r="A4447" s="100" t="s">
        <v>6756</v>
      </c>
      <c r="B4447" s="97" t="s">
        <v>574</v>
      </c>
      <c r="C4447" s="101" t="s">
        <v>812</v>
      </c>
      <c r="D4447" s="100" t="s">
        <v>351</v>
      </c>
      <c r="E4447" s="102" t="s">
        <v>393</v>
      </c>
      <c r="F4447" s="102" t="s">
        <v>393</v>
      </c>
      <c r="G4447" s="102" t="s">
        <v>393</v>
      </c>
      <c r="H4447" s="102" t="s">
        <v>393</v>
      </c>
      <c r="I4447" s="102" t="s">
        <v>393</v>
      </c>
      <c r="J4447" s="100" t="s">
        <v>345</v>
      </c>
      <c r="K4447" s="100" t="s">
        <v>346</v>
      </c>
      <c r="L4447" s="100" t="s">
        <v>347</v>
      </c>
    </row>
    <row r="4448" spans="1:12" hidden="1" x14ac:dyDescent="0.3">
      <c r="A4448" s="100" t="s">
        <v>6757</v>
      </c>
      <c r="B4448" s="97" t="s">
        <v>395</v>
      </c>
      <c r="C4448" s="101" t="s">
        <v>493</v>
      </c>
      <c r="D4448" s="100" t="s">
        <v>342</v>
      </c>
      <c r="E4448" s="102" t="s">
        <v>344</v>
      </c>
      <c r="F4448" s="102" t="s">
        <v>343</v>
      </c>
      <c r="G4448" s="102" t="s">
        <v>343</v>
      </c>
      <c r="H4448" s="102" t="s">
        <v>344</v>
      </c>
      <c r="I4448" s="102" t="s">
        <v>343</v>
      </c>
      <c r="J4448" s="100" t="s">
        <v>345</v>
      </c>
      <c r="K4448" s="100" t="s">
        <v>346</v>
      </c>
      <c r="L4448" s="100" t="s">
        <v>347</v>
      </c>
    </row>
    <row r="4449" spans="1:12" hidden="1" x14ac:dyDescent="0.3">
      <c r="A4449" s="100" t="s">
        <v>6758</v>
      </c>
      <c r="B4449" s="97" t="s">
        <v>5350</v>
      </c>
      <c r="C4449" s="101" t="s">
        <v>384</v>
      </c>
      <c r="D4449" s="100" t="s">
        <v>342</v>
      </c>
      <c r="E4449" s="102" t="s">
        <v>344</v>
      </c>
      <c r="F4449" s="102" t="s">
        <v>344</v>
      </c>
      <c r="G4449" s="102" t="s">
        <v>344</v>
      </c>
      <c r="H4449" s="102" t="s">
        <v>344</v>
      </c>
      <c r="I4449" s="102" t="s">
        <v>344</v>
      </c>
      <c r="J4449" s="100" t="s">
        <v>345</v>
      </c>
      <c r="K4449" s="100" t="s">
        <v>346</v>
      </c>
      <c r="L4449" s="100" t="s">
        <v>347</v>
      </c>
    </row>
    <row r="4450" spans="1:12" hidden="1" x14ac:dyDescent="0.3">
      <c r="A4450" s="100" t="s">
        <v>6759</v>
      </c>
      <c r="B4450" s="97" t="s">
        <v>3217</v>
      </c>
      <c r="C4450" s="101" t="s">
        <v>384</v>
      </c>
      <c r="D4450" s="100" t="s">
        <v>342</v>
      </c>
      <c r="E4450" s="102" t="s">
        <v>343</v>
      </c>
      <c r="F4450" s="102" t="s">
        <v>343</v>
      </c>
      <c r="G4450" s="102" t="s">
        <v>344</v>
      </c>
      <c r="H4450" s="102" t="s">
        <v>344</v>
      </c>
      <c r="I4450" s="102" t="s">
        <v>343</v>
      </c>
      <c r="J4450" s="100" t="s">
        <v>345</v>
      </c>
      <c r="K4450" s="100" t="s">
        <v>346</v>
      </c>
      <c r="L4450" s="100" t="s">
        <v>347</v>
      </c>
    </row>
    <row r="4451" spans="1:12" hidden="1" x14ac:dyDescent="0.3">
      <c r="A4451" s="100" t="s">
        <v>6760</v>
      </c>
      <c r="B4451" s="97" t="s">
        <v>6761</v>
      </c>
      <c r="C4451" s="101" t="s">
        <v>384</v>
      </c>
      <c r="D4451" s="100" t="s">
        <v>363</v>
      </c>
      <c r="E4451" s="102" t="s">
        <v>364</v>
      </c>
      <c r="F4451" s="102" t="s">
        <v>364</v>
      </c>
      <c r="G4451" s="102" t="s">
        <v>364</v>
      </c>
      <c r="H4451" s="102" t="s">
        <v>364</v>
      </c>
      <c r="I4451" s="102" t="s">
        <v>364</v>
      </c>
      <c r="J4451" s="100" t="s">
        <v>345</v>
      </c>
      <c r="K4451" s="100" t="s">
        <v>346</v>
      </c>
      <c r="L4451" s="100" t="s">
        <v>347</v>
      </c>
    </row>
    <row r="4452" spans="1:12" hidden="1" x14ac:dyDescent="0.3">
      <c r="A4452" s="100" t="s">
        <v>6762</v>
      </c>
      <c r="B4452" s="97" t="s">
        <v>6434</v>
      </c>
      <c r="C4452" s="101" t="s">
        <v>425</v>
      </c>
      <c r="D4452" s="100" t="s">
        <v>342</v>
      </c>
      <c r="E4452" s="102">
        <v>1.53</v>
      </c>
      <c r="F4452" s="102" t="s">
        <v>344</v>
      </c>
      <c r="G4452" s="102">
        <v>2.0699999999999998</v>
      </c>
      <c r="H4452" s="102">
        <v>2.46</v>
      </c>
      <c r="I4452" s="102">
        <v>2.02</v>
      </c>
      <c r="J4452" s="100" t="s">
        <v>352</v>
      </c>
      <c r="K4452" s="100" t="s">
        <v>346</v>
      </c>
      <c r="L4452" s="100" t="s">
        <v>353</v>
      </c>
    </row>
    <row r="4453" spans="1:12" hidden="1" x14ac:dyDescent="0.3">
      <c r="A4453" s="100" t="s">
        <v>6763</v>
      </c>
      <c r="B4453" s="97" t="s">
        <v>6764</v>
      </c>
      <c r="C4453" s="101" t="s">
        <v>356</v>
      </c>
      <c r="D4453" s="100" t="s">
        <v>363</v>
      </c>
      <c r="E4453" s="102" t="s">
        <v>364</v>
      </c>
      <c r="F4453" s="102" t="s">
        <v>364</v>
      </c>
      <c r="G4453" s="102" t="s">
        <v>364</v>
      </c>
      <c r="H4453" s="102" t="s">
        <v>364</v>
      </c>
      <c r="I4453" s="102" t="s">
        <v>364</v>
      </c>
      <c r="J4453" s="100" t="s">
        <v>365</v>
      </c>
      <c r="K4453" s="100" t="s">
        <v>346</v>
      </c>
      <c r="L4453" s="100" t="s">
        <v>347</v>
      </c>
    </row>
    <row r="4454" spans="1:12" hidden="1" x14ac:dyDescent="0.3">
      <c r="A4454" s="100" t="s">
        <v>6765</v>
      </c>
      <c r="B4454" s="97" t="s">
        <v>6766</v>
      </c>
      <c r="C4454" s="101" t="s">
        <v>460</v>
      </c>
      <c r="D4454" s="100" t="s">
        <v>351</v>
      </c>
      <c r="E4454" s="102">
        <v>1.44</v>
      </c>
      <c r="F4454" s="102">
        <v>1.98</v>
      </c>
      <c r="G4454" s="102">
        <v>2.14</v>
      </c>
      <c r="H4454" s="102">
        <v>2.35</v>
      </c>
      <c r="I4454" s="102">
        <v>1.98</v>
      </c>
      <c r="J4454" s="100" t="s">
        <v>352</v>
      </c>
      <c r="K4454" s="100" t="s">
        <v>346</v>
      </c>
      <c r="L4454" s="100" t="s">
        <v>353</v>
      </c>
    </row>
    <row r="4455" spans="1:12" x14ac:dyDescent="0.3">
      <c r="A4455" s="100" t="s">
        <v>6767</v>
      </c>
      <c r="B4455" s="97" t="s">
        <v>702</v>
      </c>
      <c r="C4455" s="101" t="s">
        <v>415</v>
      </c>
      <c r="D4455" s="100" t="s">
        <v>351</v>
      </c>
      <c r="E4455" s="102">
        <v>1.48</v>
      </c>
      <c r="F4455" s="102">
        <v>1.82</v>
      </c>
      <c r="G4455" s="102">
        <v>1.84</v>
      </c>
      <c r="H4455" s="102">
        <v>2.39</v>
      </c>
      <c r="I4455" s="102">
        <v>1.88</v>
      </c>
      <c r="J4455" s="100" t="s">
        <v>352</v>
      </c>
      <c r="K4455" s="100" t="s">
        <v>346</v>
      </c>
      <c r="L4455" s="100" t="s">
        <v>353</v>
      </c>
    </row>
    <row r="4456" spans="1:12" hidden="1" x14ac:dyDescent="0.3">
      <c r="A4456" s="100" t="s">
        <v>6768</v>
      </c>
      <c r="B4456" s="97" t="s">
        <v>969</v>
      </c>
      <c r="C4456" s="101" t="s">
        <v>418</v>
      </c>
      <c r="D4456" s="100" t="s">
        <v>342</v>
      </c>
      <c r="E4456" s="102">
        <v>2.1429999999999998</v>
      </c>
      <c r="F4456" s="102" t="s">
        <v>432</v>
      </c>
      <c r="G4456" s="102">
        <v>1.83</v>
      </c>
      <c r="H4456" s="102">
        <v>2.1800000000000002</v>
      </c>
      <c r="I4456" s="102">
        <v>2.2879999999999998</v>
      </c>
      <c r="J4456" s="100" t="s">
        <v>435</v>
      </c>
      <c r="K4456" s="100" t="s">
        <v>346</v>
      </c>
      <c r="L4456" s="100" t="s">
        <v>353</v>
      </c>
    </row>
    <row r="4457" spans="1:12" hidden="1" x14ac:dyDescent="0.3">
      <c r="A4457" s="100" t="s">
        <v>6769</v>
      </c>
      <c r="B4457" s="97" t="s">
        <v>5816</v>
      </c>
      <c r="C4457" s="101" t="s">
        <v>466</v>
      </c>
      <c r="D4457" s="100" t="s">
        <v>351</v>
      </c>
      <c r="E4457" s="102">
        <v>1.48</v>
      </c>
      <c r="F4457" s="102">
        <v>1.82</v>
      </c>
      <c r="G4457" s="102">
        <v>1.84</v>
      </c>
      <c r="H4457" s="102">
        <v>2.39</v>
      </c>
      <c r="I4457" s="102">
        <v>1.88</v>
      </c>
      <c r="J4457" s="100" t="s">
        <v>352</v>
      </c>
      <c r="K4457" s="100" t="s">
        <v>346</v>
      </c>
      <c r="L4457" s="100" t="s">
        <v>353</v>
      </c>
    </row>
    <row r="4458" spans="1:12" hidden="1" x14ac:dyDescent="0.3">
      <c r="A4458" s="100" t="s">
        <v>6770</v>
      </c>
      <c r="B4458" s="97" t="s">
        <v>6771</v>
      </c>
      <c r="C4458" s="101" t="s">
        <v>356</v>
      </c>
      <c r="D4458" s="100" t="s">
        <v>351</v>
      </c>
      <c r="E4458" s="102" t="s">
        <v>364</v>
      </c>
      <c r="F4458" s="102" t="s">
        <v>364</v>
      </c>
      <c r="G4458" s="102" t="s">
        <v>364</v>
      </c>
      <c r="H4458" s="102" t="s">
        <v>364</v>
      </c>
      <c r="I4458" s="102" t="s">
        <v>364</v>
      </c>
      <c r="J4458" s="100" t="s">
        <v>345</v>
      </c>
      <c r="K4458" s="100" t="s">
        <v>346</v>
      </c>
      <c r="L4458" s="100" t="s">
        <v>347</v>
      </c>
    </row>
    <row r="4459" spans="1:12" hidden="1" x14ac:dyDescent="0.3">
      <c r="A4459" s="100" t="s">
        <v>6772</v>
      </c>
      <c r="B4459" s="97" t="s">
        <v>650</v>
      </c>
      <c r="C4459" s="101" t="s">
        <v>703</v>
      </c>
      <c r="D4459" s="100" t="s">
        <v>351</v>
      </c>
      <c r="E4459" s="102" t="s">
        <v>343</v>
      </c>
      <c r="F4459" s="102" t="s">
        <v>343</v>
      </c>
      <c r="G4459" s="102" t="s">
        <v>343</v>
      </c>
      <c r="H4459" s="102" t="s">
        <v>344</v>
      </c>
      <c r="I4459" s="102" t="s">
        <v>343</v>
      </c>
      <c r="J4459" s="100" t="s">
        <v>345</v>
      </c>
      <c r="K4459" s="100" t="s">
        <v>346</v>
      </c>
      <c r="L4459" s="100" t="s">
        <v>347</v>
      </c>
    </row>
    <row r="4460" spans="1:12" hidden="1" x14ac:dyDescent="0.3">
      <c r="A4460" s="100" t="s">
        <v>6773</v>
      </c>
      <c r="B4460" s="97" t="s">
        <v>5253</v>
      </c>
      <c r="C4460" s="101" t="s">
        <v>356</v>
      </c>
      <c r="D4460" s="100" t="s">
        <v>351</v>
      </c>
      <c r="E4460" s="102" t="s">
        <v>432</v>
      </c>
      <c r="F4460" s="102" t="s">
        <v>432</v>
      </c>
      <c r="G4460" s="102" t="s">
        <v>344</v>
      </c>
      <c r="H4460" s="102" t="s">
        <v>432</v>
      </c>
      <c r="I4460" s="102" t="s">
        <v>344</v>
      </c>
      <c r="J4460" s="100" t="s">
        <v>345</v>
      </c>
      <c r="K4460" s="100" t="s">
        <v>346</v>
      </c>
      <c r="L4460" s="100" t="s">
        <v>347</v>
      </c>
    </row>
    <row r="4461" spans="1:12" hidden="1" x14ac:dyDescent="0.3">
      <c r="A4461" s="100" t="s">
        <v>6774</v>
      </c>
      <c r="B4461" s="97" t="s">
        <v>650</v>
      </c>
      <c r="C4461" s="101" t="s">
        <v>350</v>
      </c>
      <c r="D4461" s="100" t="s">
        <v>351</v>
      </c>
      <c r="E4461" s="102" t="s">
        <v>343</v>
      </c>
      <c r="F4461" s="102" t="s">
        <v>343</v>
      </c>
      <c r="G4461" s="102" t="s">
        <v>343</v>
      </c>
      <c r="H4461" s="102" t="s">
        <v>344</v>
      </c>
      <c r="I4461" s="102" t="s">
        <v>343</v>
      </c>
      <c r="J4461" s="100" t="s">
        <v>345</v>
      </c>
      <c r="K4461" s="100" t="s">
        <v>346</v>
      </c>
      <c r="L4461" s="100" t="s">
        <v>347</v>
      </c>
    </row>
    <row r="4462" spans="1:12" hidden="1" x14ac:dyDescent="0.3">
      <c r="A4462" s="100" t="s">
        <v>6775</v>
      </c>
      <c r="B4462" s="97" t="s">
        <v>6776</v>
      </c>
      <c r="C4462" s="101" t="s">
        <v>356</v>
      </c>
      <c r="D4462" s="100" t="s">
        <v>363</v>
      </c>
      <c r="E4462" s="102" t="s">
        <v>364</v>
      </c>
      <c r="F4462" s="102" t="s">
        <v>364</v>
      </c>
      <c r="G4462" s="102" t="s">
        <v>364</v>
      </c>
      <c r="H4462" s="102" t="s">
        <v>364</v>
      </c>
      <c r="I4462" s="102" t="s">
        <v>364</v>
      </c>
      <c r="J4462" s="100" t="s">
        <v>365</v>
      </c>
      <c r="K4462" s="100" t="s">
        <v>346</v>
      </c>
      <c r="L4462" s="100" t="s">
        <v>347</v>
      </c>
    </row>
    <row r="4463" spans="1:12" hidden="1" x14ac:dyDescent="0.3">
      <c r="A4463" s="100" t="s">
        <v>6777</v>
      </c>
      <c r="B4463" s="97" t="s">
        <v>2038</v>
      </c>
      <c r="C4463" s="101" t="s">
        <v>392</v>
      </c>
      <c r="D4463" s="100" t="s">
        <v>351</v>
      </c>
      <c r="E4463" s="102" t="s">
        <v>393</v>
      </c>
      <c r="F4463" s="102" t="s">
        <v>393</v>
      </c>
      <c r="G4463" s="102" t="s">
        <v>393</v>
      </c>
      <c r="H4463" s="102" t="s">
        <v>393</v>
      </c>
      <c r="I4463" s="102" t="s">
        <v>393</v>
      </c>
      <c r="J4463" s="100" t="s">
        <v>345</v>
      </c>
      <c r="K4463" s="100" t="s">
        <v>346</v>
      </c>
      <c r="L4463" s="100" t="s">
        <v>347</v>
      </c>
    </row>
    <row r="4464" spans="1:12" hidden="1" x14ac:dyDescent="0.3">
      <c r="A4464" s="100" t="s">
        <v>6778</v>
      </c>
      <c r="B4464" s="97" t="s">
        <v>2897</v>
      </c>
      <c r="C4464" s="101" t="s">
        <v>533</v>
      </c>
      <c r="D4464" s="100" t="s">
        <v>351</v>
      </c>
      <c r="E4464" s="102">
        <v>1.48</v>
      </c>
      <c r="F4464" s="102">
        <v>1.82</v>
      </c>
      <c r="G4464" s="102">
        <v>1.84</v>
      </c>
      <c r="H4464" s="102">
        <v>2.39</v>
      </c>
      <c r="I4464" s="102">
        <v>1.88</v>
      </c>
      <c r="J4464" s="100" t="s">
        <v>352</v>
      </c>
      <c r="K4464" s="100" t="s">
        <v>346</v>
      </c>
      <c r="L4464" s="100" t="s">
        <v>353</v>
      </c>
    </row>
    <row r="4465" spans="1:12" hidden="1" x14ac:dyDescent="0.3">
      <c r="A4465" s="100" t="s">
        <v>6779</v>
      </c>
      <c r="B4465" s="97" t="s">
        <v>2227</v>
      </c>
      <c r="C4465" s="101" t="s">
        <v>381</v>
      </c>
      <c r="D4465" s="100" t="s">
        <v>342</v>
      </c>
      <c r="E4465" s="102" t="s">
        <v>432</v>
      </c>
      <c r="F4465" s="102" t="s">
        <v>432</v>
      </c>
      <c r="G4465" s="102" t="s">
        <v>344</v>
      </c>
      <c r="H4465" s="102" t="s">
        <v>344</v>
      </c>
      <c r="I4465" s="102" t="s">
        <v>344</v>
      </c>
      <c r="J4465" s="100" t="s">
        <v>345</v>
      </c>
      <c r="K4465" s="100" t="s">
        <v>346</v>
      </c>
      <c r="L4465" s="100" t="s">
        <v>347</v>
      </c>
    </row>
    <row r="4466" spans="1:12" hidden="1" x14ac:dyDescent="0.3">
      <c r="A4466" s="100" t="s">
        <v>6780</v>
      </c>
      <c r="B4466" s="97" t="s">
        <v>896</v>
      </c>
      <c r="C4466" s="101" t="s">
        <v>392</v>
      </c>
      <c r="D4466" s="100" t="s">
        <v>342</v>
      </c>
      <c r="E4466" s="102" t="s">
        <v>344</v>
      </c>
      <c r="F4466" s="102" t="s">
        <v>343</v>
      </c>
      <c r="G4466" s="102" t="s">
        <v>343</v>
      </c>
      <c r="H4466" s="102" t="s">
        <v>344</v>
      </c>
      <c r="I4466" s="102" t="s">
        <v>343</v>
      </c>
      <c r="J4466" s="100" t="s">
        <v>345</v>
      </c>
      <c r="K4466" s="100" t="s">
        <v>346</v>
      </c>
      <c r="L4466" s="100" t="s">
        <v>347</v>
      </c>
    </row>
    <row r="4467" spans="1:12" hidden="1" x14ac:dyDescent="0.3">
      <c r="A4467" s="100" t="s">
        <v>6781</v>
      </c>
      <c r="B4467" s="97" t="s">
        <v>6782</v>
      </c>
      <c r="C4467" s="101" t="s">
        <v>356</v>
      </c>
      <c r="D4467" s="100" t="s">
        <v>351</v>
      </c>
      <c r="E4467" s="102" t="s">
        <v>432</v>
      </c>
      <c r="F4467" s="102" t="s">
        <v>432</v>
      </c>
      <c r="G4467" s="102">
        <v>2.5</v>
      </c>
      <c r="H4467" s="102" t="s">
        <v>432</v>
      </c>
      <c r="I4467" s="102">
        <v>2.9</v>
      </c>
      <c r="J4467" s="100" t="s">
        <v>352</v>
      </c>
      <c r="K4467" s="100" t="s">
        <v>346</v>
      </c>
      <c r="L4467" s="100" t="s">
        <v>357</v>
      </c>
    </row>
    <row r="4468" spans="1:12" hidden="1" x14ac:dyDescent="0.3">
      <c r="A4468" s="100" t="s">
        <v>6783</v>
      </c>
      <c r="B4468" s="97" t="s">
        <v>1050</v>
      </c>
      <c r="C4468" s="101" t="s">
        <v>713</v>
      </c>
      <c r="D4468" s="100" t="s">
        <v>342</v>
      </c>
      <c r="E4468" s="102" t="s">
        <v>343</v>
      </c>
      <c r="F4468" s="102" t="s">
        <v>343</v>
      </c>
      <c r="G4468" s="102" t="s">
        <v>343</v>
      </c>
      <c r="H4468" s="102" t="s">
        <v>344</v>
      </c>
      <c r="I4468" s="102" t="s">
        <v>343</v>
      </c>
      <c r="J4468" s="100" t="s">
        <v>345</v>
      </c>
      <c r="K4468" s="100" t="s">
        <v>346</v>
      </c>
      <c r="L4468" s="100" t="s">
        <v>347</v>
      </c>
    </row>
    <row r="4469" spans="1:12" hidden="1" x14ac:dyDescent="0.3">
      <c r="A4469" s="100" t="s">
        <v>6784</v>
      </c>
      <c r="B4469" s="97" t="s">
        <v>3827</v>
      </c>
      <c r="C4469" s="101" t="s">
        <v>1515</v>
      </c>
      <c r="D4469" s="100" t="s">
        <v>351</v>
      </c>
      <c r="E4469" s="102">
        <v>1.45</v>
      </c>
      <c r="F4469" s="102">
        <v>1.92</v>
      </c>
      <c r="G4469" s="102">
        <v>1.91</v>
      </c>
      <c r="H4469" s="102">
        <v>2.2999999999999998</v>
      </c>
      <c r="I4469" s="102">
        <v>1.9</v>
      </c>
      <c r="J4469" s="100" t="s">
        <v>352</v>
      </c>
      <c r="K4469" s="100" t="s">
        <v>346</v>
      </c>
      <c r="L4469" s="100" t="s">
        <v>353</v>
      </c>
    </row>
    <row r="4470" spans="1:12" hidden="1" x14ac:dyDescent="0.3">
      <c r="A4470" s="100" t="s">
        <v>6785</v>
      </c>
      <c r="B4470" s="97" t="s">
        <v>3078</v>
      </c>
      <c r="C4470" s="101" t="s">
        <v>443</v>
      </c>
      <c r="D4470" s="100" t="s">
        <v>351</v>
      </c>
      <c r="E4470" s="102">
        <v>1.46</v>
      </c>
      <c r="F4470" s="102">
        <v>1.78</v>
      </c>
      <c r="G4470" s="102">
        <v>2.0499999999999998</v>
      </c>
      <c r="H4470" s="102">
        <v>2.15</v>
      </c>
      <c r="I4470" s="102">
        <v>1.86</v>
      </c>
      <c r="J4470" s="100" t="s">
        <v>352</v>
      </c>
      <c r="K4470" s="100" t="s">
        <v>346</v>
      </c>
      <c r="L4470" s="100" t="s">
        <v>353</v>
      </c>
    </row>
    <row r="4471" spans="1:12" hidden="1" x14ac:dyDescent="0.3">
      <c r="A4471" s="100" t="s">
        <v>6786</v>
      </c>
      <c r="B4471" s="97" t="s">
        <v>3078</v>
      </c>
      <c r="C4471" s="101" t="s">
        <v>670</v>
      </c>
      <c r="D4471" s="100" t="s">
        <v>351</v>
      </c>
      <c r="E4471" s="102">
        <v>1.46</v>
      </c>
      <c r="F4471" s="102">
        <v>1.78</v>
      </c>
      <c r="G4471" s="102">
        <v>2.0499999999999998</v>
      </c>
      <c r="H4471" s="102">
        <v>2.15</v>
      </c>
      <c r="I4471" s="102">
        <v>1.86</v>
      </c>
      <c r="J4471" s="100" t="s">
        <v>352</v>
      </c>
      <c r="K4471" s="100" t="s">
        <v>346</v>
      </c>
      <c r="L4471" s="100" t="s">
        <v>353</v>
      </c>
    </row>
    <row r="4472" spans="1:12" hidden="1" x14ac:dyDescent="0.3">
      <c r="A4472" s="100" t="s">
        <v>6787</v>
      </c>
      <c r="B4472" s="97" t="s">
        <v>6788</v>
      </c>
      <c r="C4472" s="101" t="s">
        <v>356</v>
      </c>
      <c r="D4472" s="100" t="s">
        <v>363</v>
      </c>
      <c r="E4472" s="102" t="s">
        <v>343</v>
      </c>
      <c r="F4472" s="102" t="s">
        <v>343</v>
      </c>
      <c r="G4472" s="102" t="s">
        <v>343</v>
      </c>
      <c r="H4472" s="102" t="s">
        <v>344</v>
      </c>
      <c r="I4472" s="102" t="s">
        <v>343</v>
      </c>
      <c r="J4472" s="100" t="s">
        <v>345</v>
      </c>
      <c r="K4472" s="100" t="s">
        <v>346</v>
      </c>
      <c r="L4472" s="100" t="s">
        <v>347</v>
      </c>
    </row>
    <row r="4473" spans="1:12" hidden="1" x14ac:dyDescent="0.3">
      <c r="A4473" s="100" t="s">
        <v>6789</v>
      </c>
      <c r="B4473" s="97" t="s">
        <v>2620</v>
      </c>
      <c r="C4473" s="101" t="s">
        <v>1004</v>
      </c>
      <c r="D4473" s="100" t="s">
        <v>342</v>
      </c>
      <c r="E4473" s="102">
        <v>1.48</v>
      </c>
      <c r="F4473" s="102">
        <v>1.82</v>
      </c>
      <c r="G4473" s="102">
        <v>1.84</v>
      </c>
      <c r="H4473" s="102">
        <v>2.39</v>
      </c>
      <c r="I4473" s="102">
        <v>1.88</v>
      </c>
      <c r="J4473" s="100" t="s">
        <v>352</v>
      </c>
      <c r="K4473" s="100" t="s">
        <v>346</v>
      </c>
      <c r="L4473" s="100" t="s">
        <v>353</v>
      </c>
    </row>
    <row r="4474" spans="1:12" hidden="1" x14ac:dyDescent="0.3">
      <c r="A4474" s="100" t="s">
        <v>6790</v>
      </c>
      <c r="B4474" s="97" t="s">
        <v>690</v>
      </c>
      <c r="C4474" s="101" t="s">
        <v>405</v>
      </c>
      <c r="D4474" s="100" t="s">
        <v>342</v>
      </c>
      <c r="E4474" s="102">
        <v>1.48</v>
      </c>
      <c r="F4474" s="102">
        <v>1.82</v>
      </c>
      <c r="G4474" s="102">
        <v>1.84</v>
      </c>
      <c r="H4474" s="102">
        <v>2.39</v>
      </c>
      <c r="I4474" s="102">
        <v>1.88</v>
      </c>
      <c r="J4474" s="100" t="s">
        <v>352</v>
      </c>
      <c r="K4474" s="100" t="s">
        <v>346</v>
      </c>
      <c r="L4474" s="100" t="s">
        <v>353</v>
      </c>
    </row>
    <row r="4475" spans="1:12" hidden="1" x14ac:dyDescent="0.3">
      <c r="A4475" s="100" t="s">
        <v>6791</v>
      </c>
      <c r="B4475" s="97" t="s">
        <v>1089</v>
      </c>
      <c r="C4475" s="101" t="s">
        <v>360</v>
      </c>
      <c r="D4475" s="100" t="s">
        <v>342</v>
      </c>
      <c r="E4475" s="102">
        <v>1.46</v>
      </c>
      <c r="F4475" s="102">
        <v>1.95</v>
      </c>
      <c r="G4475" s="102">
        <v>1.93</v>
      </c>
      <c r="H4475" s="102">
        <v>2.2999999999999998</v>
      </c>
      <c r="I4475" s="102">
        <v>1.91</v>
      </c>
      <c r="J4475" s="100" t="s">
        <v>352</v>
      </c>
      <c r="K4475" s="100" t="s">
        <v>346</v>
      </c>
      <c r="L4475" s="100" t="s">
        <v>353</v>
      </c>
    </row>
    <row r="4476" spans="1:12" hidden="1" x14ac:dyDescent="0.3">
      <c r="A4476" s="100" t="s">
        <v>6792</v>
      </c>
      <c r="B4476" s="97" t="s">
        <v>6793</v>
      </c>
      <c r="C4476" s="101" t="s">
        <v>514</v>
      </c>
      <c r="D4476" s="100" t="s">
        <v>363</v>
      </c>
      <c r="E4476" s="102" t="s">
        <v>343</v>
      </c>
      <c r="F4476" s="102" t="s">
        <v>343</v>
      </c>
      <c r="G4476" s="102" t="s">
        <v>343</v>
      </c>
      <c r="H4476" s="102" t="s">
        <v>344</v>
      </c>
      <c r="I4476" s="102" t="s">
        <v>343</v>
      </c>
      <c r="J4476" s="100" t="s">
        <v>484</v>
      </c>
      <c r="K4476" s="100" t="s">
        <v>346</v>
      </c>
      <c r="L4476" s="100" t="s">
        <v>347</v>
      </c>
    </row>
    <row r="4477" spans="1:12" hidden="1" x14ac:dyDescent="0.3">
      <c r="A4477" s="100" t="s">
        <v>6794</v>
      </c>
      <c r="B4477" s="97" t="s">
        <v>566</v>
      </c>
      <c r="C4477" s="101" t="s">
        <v>1301</v>
      </c>
      <c r="D4477" s="100" t="s">
        <v>342</v>
      </c>
      <c r="E4477" s="102" t="s">
        <v>343</v>
      </c>
      <c r="F4477" s="102" t="s">
        <v>343</v>
      </c>
      <c r="G4477" s="102" t="s">
        <v>343</v>
      </c>
      <c r="H4477" s="102" t="s">
        <v>344</v>
      </c>
      <c r="I4477" s="102" t="s">
        <v>343</v>
      </c>
      <c r="J4477" s="100" t="s">
        <v>345</v>
      </c>
      <c r="K4477" s="100" t="s">
        <v>346</v>
      </c>
      <c r="L4477" s="100" t="s">
        <v>347</v>
      </c>
    </row>
    <row r="4478" spans="1:12" hidden="1" x14ac:dyDescent="0.3">
      <c r="A4478" s="100" t="s">
        <v>6795</v>
      </c>
      <c r="B4478" s="97" t="s">
        <v>6796</v>
      </c>
      <c r="C4478" s="101" t="s">
        <v>460</v>
      </c>
      <c r="D4478" s="100" t="s">
        <v>351</v>
      </c>
      <c r="E4478" s="102">
        <v>1.68</v>
      </c>
      <c r="F4478" s="102">
        <v>1.96</v>
      </c>
      <c r="G4478" s="102">
        <v>2.08</v>
      </c>
      <c r="H4478" s="102">
        <v>2.39</v>
      </c>
      <c r="I4478" s="102">
        <v>2.02</v>
      </c>
      <c r="J4478" s="100" t="s">
        <v>352</v>
      </c>
      <c r="K4478" s="100" t="s">
        <v>346</v>
      </c>
      <c r="L4478" s="100" t="s">
        <v>353</v>
      </c>
    </row>
    <row r="4479" spans="1:12" hidden="1" x14ac:dyDescent="0.3">
      <c r="A4479" s="100" t="s">
        <v>6797</v>
      </c>
      <c r="B4479" s="97" t="s">
        <v>6798</v>
      </c>
      <c r="C4479" s="101" t="s">
        <v>496</v>
      </c>
      <c r="D4479" s="100" t="s">
        <v>351</v>
      </c>
      <c r="E4479" s="102">
        <v>1.36</v>
      </c>
      <c r="F4479" s="102">
        <v>1.82</v>
      </c>
      <c r="G4479" s="102">
        <v>1.82</v>
      </c>
      <c r="H4479" s="102">
        <v>2.2799999999999998</v>
      </c>
      <c r="I4479" s="102">
        <v>1.82</v>
      </c>
      <c r="J4479" s="100" t="s">
        <v>352</v>
      </c>
      <c r="K4479" s="100" t="s">
        <v>346</v>
      </c>
      <c r="L4479" s="100" t="s">
        <v>353</v>
      </c>
    </row>
    <row r="4480" spans="1:12" hidden="1" x14ac:dyDescent="0.3">
      <c r="A4480" s="100" t="s">
        <v>6799</v>
      </c>
      <c r="B4480" s="97" t="s">
        <v>3763</v>
      </c>
      <c r="C4480" s="101" t="s">
        <v>3311</v>
      </c>
      <c r="D4480" s="100" t="s">
        <v>351</v>
      </c>
      <c r="E4480" s="102" t="s">
        <v>393</v>
      </c>
      <c r="F4480" s="102" t="s">
        <v>393</v>
      </c>
      <c r="G4480" s="102" t="s">
        <v>393</v>
      </c>
      <c r="H4480" s="102" t="s">
        <v>393</v>
      </c>
      <c r="I4480" s="102" t="s">
        <v>393</v>
      </c>
      <c r="J4480" s="100" t="s">
        <v>345</v>
      </c>
      <c r="K4480" s="100" t="s">
        <v>346</v>
      </c>
      <c r="L4480" s="100" t="s">
        <v>347</v>
      </c>
    </row>
    <row r="4481" spans="1:12" hidden="1" x14ac:dyDescent="0.3">
      <c r="A4481" s="100" t="s">
        <v>6800</v>
      </c>
      <c r="B4481" s="97" t="s">
        <v>1050</v>
      </c>
      <c r="C4481" s="101" t="s">
        <v>726</v>
      </c>
      <c r="D4481" s="100" t="s">
        <v>342</v>
      </c>
      <c r="E4481" s="102" t="s">
        <v>343</v>
      </c>
      <c r="F4481" s="102" t="s">
        <v>344</v>
      </c>
      <c r="G4481" s="102" t="s">
        <v>343</v>
      </c>
      <c r="H4481" s="102" t="s">
        <v>344</v>
      </c>
      <c r="I4481" s="102" t="s">
        <v>343</v>
      </c>
      <c r="J4481" s="100" t="s">
        <v>345</v>
      </c>
      <c r="K4481" s="100" t="s">
        <v>346</v>
      </c>
      <c r="L4481" s="100" t="s">
        <v>347</v>
      </c>
    </row>
    <row r="4482" spans="1:12" hidden="1" x14ac:dyDescent="0.3">
      <c r="A4482" s="100" t="s">
        <v>6801</v>
      </c>
      <c r="B4482" s="97" t="s">
        <v>404</v>
      </c>
      <c r="C4482" s="101" t="s">
        <v>575</v>
      </c>
      <c r="D4482" s="100" t="s">
        <v>351</v>
      </c>
      <c r="E4482" s="102" t="s">
        <v>343</v>
      </c>
      <c r="F4482" s="102" t="s">
        <v>344</v>
      </c>
      <c r="G4482" s="102" t="s">
        <v>343</v>
      </c>
      <c r="H4482" s="102" t="s">
        <v>344</v>
      </c>
      <c r="I4482" s="102" t="s">
        <v>343</v>
      </c>
      <c r="J4482" s="100" t="s">
        <v>345</v>
      </c>
      <c r="K4482" s="100" t="s">
        <v>346</v>
      </c>
      <c r="L4482" s="100" t="s">
        <v>347</v>
      </c>
    </row>
    <row r="4483" spans="1:12" hidden="1" x14ac:dyDescent="0.3">
      <c r="A4483" s="100" t="s">
        <v>6802</v>
      </c>
      <c r="B4483" s="97" t="s">
        <v>3763</v>
      </c>
      <c r="C4483" s="101" t="s">
        <v>686</v>
      </c>
      <c r="D4483" s="100" t="s">
        <v>351</v>
      </c>
      <c r="E4483" s="102" t="s">
        <v>393</v>
      </c>
      <c r="F4483" s="102" t="s">
        <v>393</v>
      </c>
      <c r="G4483" s="102" t="s">
        <v>393</v>
      </c>
      <c r="H4483" s="102" t="s">
        <v>393</v>
      </c>
      <c r="I4483" s="102" t="s">
        <v>393</v>
      </c>
      <c r="J4483" s="100" t="s">
        <v>345</v>
      </c>
      <c r="K4483" s="100" t="s">
        <v>346</v>
      </c>
      <c r="L4483" s="100" t="s">
        <v>347</v>
      </c>
    </row>
    <row r="4484" spans="1:12" hidden="1" x14ac:dyDescent="0.3">
      <c r="A4484" s="100" t="s">
        <v>6803</v>
      </c>
      <c r="B4484" s="97" t="s">
        <v>733</v>
      </c>
      <c r="C4484" s="101" t="s">
        <v>399</v>
      </c>
      <c r="D4484" s="100" t="s">
        <v>342</v>
      </c>
      <c r="E4484" s="102" t="s">
        <v>344</v>
      </c>
      <c r="F4484" s="102" t="s">
        <v>344</v>
      </c>
      <c r="G4484" s="102" t="s">
        <v>343</v>
      </c>
      <c r="H4484" s="102" t="s">
        <v>344</v>
      </c>
      <c r="I4484" s="102" t="s">
        <v>343</v>
      </c>
      <c r="J4484" s="100" t="s">
        <v>345</v>
      </c>
      <c r="K4484" s="100" t="s">
        <v>346</v>
      </c>
      <c r="L4484" s="100" t="s">
        <v>347</v>
      </c>
    </row>
    <row r="4485" spans="1:12" hidden="1" x14ac:dyDescent="0.3">
      <c r="A4485" s="100" t="s">
        <v>6804</v>
      </c>
      <c r="B4485" s="97" t="s">
        <v>690</v>
      </c>
      <c r="C4485" s="101" t="s">
        <v>378</v>
      </c>
      <c r="D4485" s="100" t="s">
        <v>342</v>
      </c>
      <c r="E4485" s="102">
        <v>1.48</v>
      </c>
      <c r="F4485" s="102">
        <v>1.82</v>
      </c>
      <c r="G4485" s="102">
        <v>1.84</v>
      </c>
      <c r="H4485" s="102">
        <v>2.39</v>
      </c>
      <c r="I4485" s="102">
        <v>1.88</v>
      </c>
      <c r="J4485" s="100" t="s">
        <v>352</v>
      </c>
      <c r="K4485" s="100" t="s">
        <v>346</v>
      </c>
      <c r="L4485" s="100" t="s">
        <v>353</v>
      </c>
    </row>
    <row r="4486" spans="1:12" hidden="1" x14ac:dyDescent="0.3">
      <c r="A4486" s="100" t="s">
        <v>6805</v>
      </c>
      <c r="B4486" s="97" t="s">
        <v>404</v>
      </c>
      <c r="C4486" s="101" t="s">
        <v>325</v>
      </c>
      <c r="D4486" s="100" t="s">
        <v>351</v>
      </c>
      <c r="E4486" s="102" t="s">
        <v>343</v>
      </c>
      <c r="F4486" s="102" t="s">
        <v>344</v>
      </c>
      <c r="G4486" s="102" t="s">
        <v>343</v>
      </c>
      <c r="H4486" s="102" t="s">
        <v>344</v>
      </c>
      <c r="I4486" s="102" t="s">
        <v>343</v>
      </c>
      <c r="J4486" s="100" t="s">
        <v>345</v>
      </c>
      <c r="K4486" s="100" t="s">
        <v>346</v>
      </c>
      <c r="L4486" s="100" t="s">
        <v>347</v>
      </c>
    </row>
    <row r="4487" spans="1:12" hidden="1" x14ac:dyDescent="0.3">
      <c r="A4487" s="100" t="s">
        <v>6806</v>
      </c>
      <c r="B4487" s="97" t="s">
        <v>1156</v>
      </c>
      <c r="C4487" s="101" t="s">
        <v>1552</v>
      </c>
      <c r="D4487" s="100" t="s">
        <v>351</v>
      </c>
      <c r="E4487" s="102">
        <v>1.48</v>
      </c>
      <c r="F4487" s="102">
        <v>1.82</v>
      </c>
      <c r="G4487" s="102">
        <v>1.84</v>
      </c>
      <c r="H4487" s="102">
        <v>2.39</v>
      </c>
      <c r="I4487" s="102">
        <v>1.88</v>
      </c>
      <c r="J4487" s="100" t="s">
        <v>352</v>
      </c>
      <c r="K4487" s="100" t="s">
        <v>346</v>
      </c>
      <c r="L4487" s="100" t="s">
        <v>353</v>
      </c>
    </row>
    <row r="4488" spans="1:12" hidden="1" x14ac:dyDescent="0.3">
      <c r="A4488" s="100" t="s">
        <v>6807</v>
      </c>
      <c r="B4488" s="97" t="s">
        <v>2304</v>
      </c>
      <c r="C4488" s="101" t="s">
        <v>418</v>
      </c>
      <c r="D4488" s="100" t="s">
        <v>351</v>
      </c>
      <c r="E4488" s="102">
        <v>1.55</v>
      </c>
      <c r="F4488" s="102">
        <v>1.8</v>
      </c>
      <c r="G4488" s="102">
        <v>1.9</v>
      </c>
      <c r="H4488" s="102">
        <v>2.1800000000000002</v>
      </c>
      <c r="I4488" s="102">
        <v>1.86</v>
      </c>
      <c r="J4488" s="100" t="s">
        <v>352</v>
      </c>
      <c r="K4488" s="100" t="s">
        <v>346</v>
      </c>
      <c r="L4488" s="100" t="s">
        <v>353</v>
      </c>
    </row>
    <row r="4489" spans="1:12" hidden="1" x14ac:dyDescent="0.3">
      <c r="A4489" s="100" t="s">
        <v>6808</v>
      </c>
      <c r="B4489" s="97" t="s">
        <v>6809</v>
      </c>
      <c r="C4489" s="101" t="s">
        <v>460</v>
      </c>
      <c r="D4489" s="100" t="s">
        <v>351</v>
      </c>
      <c r="E4489" s="102">
        <v>1.46</v>
      </c>
      <c r="F4489" s="102">
        <v>1.64</v>
      </c>
      <c r="G4489" s="102">
        <v>1.99</v>
      </c>
      <c r="H4489" s="102">
        <v>2.1800000000000002</v>
      </c>
      <c r="I4489" s="102">
        <v>1.82</v>
      </c>
      <c r="J4489" s="100" t="s">
        <v>352</v>
      </c>
      <c r="K4489" s="100" t="s">
        <v>346</v>
      </c>
      <c r="L4489" s="100" t="s">
        <v>353</v>
      </c>
    </row>
    <row r="4490" spans="1:12" hidden="1" x14ac:dyDescent="0.3">
      <c r="A4490" s="100" t="s">
        <v>6810</v>
      </c>
      <c r="B4490" s="97" t="s">
        <v>6811</v>
      </c>
      <c r="C4490" s="101" t="s">
        <v>356</v>
      </c>
      <c r="D4490" s="100" t="s">
        <v>351</v>
      </c>
      <c r="E4490" s="102">
        <v>1.48</v>
      </c>
      <c r="F4490" s="102">
        <v>1.82</v>
      </c>
      <c r="G4490" s="102">
        <v>1.84</v>
      </c>
      <c r="H4490" s="102">
        <v>2.39</v>
      </c>
      <c r="I4490" s="102">
        <v>1.88</v>
      </c>
      <c r="J4490" s="100" t="s">
        <v>352</v>
      </c>
      <c r="K4490" s="100" t="s">
        <v>346</v>
      </c>
      <c r="L4490" s="100" t="s">
        <v>353</v>
      </c>
    </row>
    <row r="4491" spans="1:12" hidden="1" x14ac:dyDescent="0.3">
      <c r="A4491" s="100" t="s">
        <v>6812</v>
      </c>
      <c r="B4491" s="97" t="s">
        <v>1407</v>
      </c>
      <c r="C4491" s="101" t="s">
        <v>552</v>
      </c>
      <c r="D4491" s="100" t="s">
        <v>351</v>
      </c>
      <c r="E4491" s="102" t="s">
        <v>393</v>
      </c>
      <c r="F4491" s="102" t="s">
        <v>393</v>
      </c>
      <c r="G4491" s="102" t="s">
        <v>393</v>
      </c>
      <c r="H4491" s="102" t="s">
        <v>393</v>
      </c>
      <c r="I4491" s="102" t="s">
        <v>393</v>
      </c>
      <c r="J4491" s="100" t="s">
        <v>345</v>
      </c>
      <c r="K4491" s="100" t="s">
        <v>346</v>
      </c>
      <c r="L4491" s="100" t="s">
        <v>347</v>
      </c>
    </row>
    <row r="4492" spans="1:12" hidden="1" x14ac:dyDescent="0.3">
      <c r="A4492" s="100" t="s">
        <v>6813</v>
      </c>
      <c r="B4492" s="97" t="s">
        <v>422</v>
      </c>
      <c r="C4492" s="101" t="s">
        <v>493</v>
      </c>
      <c r="D4492" s="100" t="s">
        <v>351</v>
      </c>
      <c r="E4492" s="102">
        <v>1.48</v>
      </c>
      <c r="F4492" s="102">
        <v>1.82</v>
      </c>
      <c r="G4492" s="102">
        <v>1.84</v>
      </c>
      <c r="H4492" s="102">
        <v>2.39</v>
      </c>
      <c r="I4492" s="102">
        <v>1.88</v>
      </c>
      <c r="J4492" s="100" t="s">
        <v>352</v>
      </c>
      <c r="K4492" s="100" t="s">
        <v>346</v>
      </c>
      <c r="L4492" s="100" t="s">
        <v>353</v>
      </c>
    </row>
    <row r="4493" spans="1:12" hidden="1" x14ac:dyDescent="0.3">
      <c r="A4493" s="100" t="s">
        <v>6814</v>
      </c>
      <c r="B4493" s="97" t="s">
        <v>765</v>
      </c>
      <c r="C4493" s="101" t="s">
        <v>438</v>
      </c>
      <c r="D4493" s="100" t="s">
        <v>342</v>
      </c>
      <c r="E4493" s="102" t="s">
        <v>343</v>
      </c>
      <c r="F4493" s="102" t="s">
        <v>343</v>
      </c>
      <c r="G4493" s="102" t="s">
        <v>343</v>
      </c>
      <c r="H4493" s="102" t="s">
        <v>344</v>
      </c>
      <c r="I4493" s="102" t="s">
        <v>343</v>
      </c>
      <c r="J4493" s="100" t="s">
        <v>345</v>
      </c>
      <c r="K4493" s="100" t="s">
        <v>346</v>
      </c>
      <c r="L4493" s="100" t="s">
        <v>347</v>
      </c>
    </row>
    <row r="4494" spans="1:12" hidden="1" x14ac:dyDescent="0.3">
      <c r="A4494" s="100" t="s">
        <v>6815</v>
      </c>
      <c r="B4494" s="97" t="s">
        <v>6816</v>
      </c>
      <c r="C4494" s="101" t="s">
        <v>384</v>
      </c>
      <c r="D4494" s="100" t="s">
        <v>363</v>
      </c>
      <c r="E4494" s="102" t="s">
        <v>364</v>
      </c>
      <c r="F4494" s="102" t="s">
        <v>364</v>
      </c>
      <c r="G4494" s="102" t="s">
        <v>364</v>
      </c>
      <c r="H4494" s="102" t="s">
        <v>364</v>
      </c>
      <c r="I4494" s="102" t="s">
        <v>364</v>
      </c>
      <c r="J4494" s="100" t="s">
        <v>345</v>
      </c>
      <c r="K4494" s="100" t="s">
        <v>346</v>
      </c>
      <c r="L4494" s="100" t="s">
        <v>347</v>
      </c>
    </row>
    <row r="4495" spans="1:12" hidden="1" x14ac:dyDescent="0.3">
      <c r="A4495" s="100" t="s">
        <v>6817</v>
      </c>
      <c r="B4495" s="97" t="s">
        <v>6818</v>
      </c>
      <c r="C4495" s="101" t="s">
        <v>514</v>
      </c>
      <c r="D4495" s="100" t="s">
        <v>351</v>
      </c>
      <c r="E4495" s="102">
        <v>2.5609999999999999</v>
      </c>
      <c r="F4495" s="102">
        <v>2.4079999999999999</v>
      </c>
      <c r="G4495" s="102">
        <v>2.5169999999999999</v>
      </c>
      <c r="H4495" s="102">
        <v>2.08</v>
      </c>
      <c r="I4495" s="102">
        <v>2.3919999999999999</v>
      </c>
      <c r="J4495" s="100" t="s">
        <v>621</v>
      </c>
      <c r="K4495" s="100" t="s">
        <v>346</v>
      </c>
      <c r="L4495" s="100" t="s">
        <v>353</v>
      </c>
    </row>
    <row r="4496" spans="1:12" hidden="1" x14ac:dyDescent="0.3">
      <c r="A4496" s="100" t="s">
        <v>6819</v>
      </c>
      <c r="B4496" s="97" t="s">
        <v>924</v>
      </c>
      <c r="C4496" s="101" t="s">
        <v>476</v>
      </c>
      <c r="D4496" s="100" t="s">
        <v>342</v>
      </c>
      <c r="E4496" s="102">
        <v>2.0310000000000001</v>
      </c>
      <c r="F4496" s="102">
        <v>2.714</v>
      </c>
      <c r="G4496" s="102">
        <v>2.5129999999999999</v>
      </c>
      <c r="H4496" s="102">
        <v>2.2549999999999999</v>
      </c>
      <c r="I4496" s="102">
        <v>2.3780000000000001</v>
      </c>
      <c r="J4496" s="100" t="s">
        <v>621</v>
      </c>
      <c r="K4496" s="100" t="s">
        <v>346</v>
      </c>
      <c r="L4496" s="100" t="s">
        <v>478</v>
      </c>
    </row>
    <row r="4497" spans="1:12" hidden="1" x14ac:dyDescent="0.3">
      <c r="A4497" s="100" t="s">
        <v>6820</v>
      </c>
      <c r="B4497" s="97" t="s">
        <v>6821</v>
      </c>
      <c r="C4497" s="101" t="s">
        <v>483</v>
      </c>
      <c r="D4497" s="100" t="s">
        <v>351</v>
      </c>
      <c r="E4497" s="102" t="s">
        <v>343</v>
      </c>
      <c r="F4497" s="102" t="s">
        <v>432</v>
      </c>
      <c r="G4497" s="102" t="s">
        <v>343</v>
      </c>
      <c r="H4497" s="102" t="s">
        <v>344</v>
      </c>
      <c r="I4497" s="102" t="s">
        <v>343</v>
      </c>
      <c r="J4497" s="100" t="s">
        <v>345</v>
      </c>
      <c r="K4497" s="100" t="s">
        <v>346</v>
      </c>
      <c r="L4497" s="100" t="s">
        <v>347</v>
      </c>
    </row>
    <row r="4498" spans="1:12" hidden="1" x14ac:dyDescent="0.3">
      <c r="A4498" s="100" t="s">
        <v>6822</v>
      </c>
      <c r="B4498" s="97" t="s">
        <v>2587</v>
      </c>
      <c r="C4498" s="101" t="s">
        <v>378</v>
      </c>
      <c r="D4498" s="100" t="s">
        <v>342</v>
      </c>
      <c r="E4498" s="102">
        <v>1.49</v>
      </c>
      <c r="F4498" s="102">
        <v>1.83</v>
      </c>
      <c r="G4498" s="102">
        <v>1.93</v>
      </c>
      <c r="H4498" s="102">
        <v>2.2000000000000002</v>
      </c>
      <c r="I4498" s="102">
        <v>1.86</v>
      </c>
      <c r="J4498" s="100" t="s">
        <v>352</v>
      </c>
      <c r="K4498" s="100" t="s">
        <v>346</v>
      </c>
      <c r="L4498" s="100" t="s">
        <v>353</v>
      </c>
    </row>
    <row r="4499" spans="1:12" hidden="1" x14ac:dyDescent="0.3">
      <c r="A4499" s="100" t="s">
        <v>6823</v>
      </c>
      <c r="B4499" s="97" t="s">
        <v>1715</v>
      </c>
      <c r="C4499" s="101" t="s">
        <v>356</v>
      </c>
      <c r="D4499" s="100" t="s">
        <v>351</v>
      </c>
      <c r="E4499" s="102">
        <v>1.48</v>
      </c>
      <c r="F4499" s="102">
        <v>1.82</v>
      </c>
      <c r="G4499" s="102">
        <v>1.84</v>
      </c>
      <c r="H4499" s="102">
        <v>2.39</v>
      </c>
      <c r="I4499" s="102">
        <v>1.88</v>
      </c>
      <c r="J4499" s="100" t="s">
        <v>352</v>
      </c>
      <c r="K4499" s="100" t="s">
        <v>346</v>
      </c>
      <c r="L4499" s="100" t="s">
        <v>353</v>
      </c>
    </row>
    <row r="4500" spans="1:12" hidden="1" x14ac:dyDescent="0.3">
      <c r="A4500" s="100" t="s">
        <v>6824</v>
      </c>
      <c r="B4500" s="97" t="s">
        <v>2291</v>
      </c>
      <c r="C4500" s="101" t="s">
        <v>350</v>
      </c>
      <c r="D4500" s="100" t="s">
        <v>351</v>
      </c>
      <c r="E4500" s="102">
        <v>1.77</v>
      </c>
      <c r="F4500" s="102">
        <v>1.97</v>
      </c>
      <c r="G4500" s="102">
        <v>2.0699999999999998</v>
      </c>
      <c r="H4500" s="102">
        <v>2.37</v>
      </c>
      <c r="I4500" s="102">
        <v>2.0499999999999998</v>
      </c>
      <c r="J4500" s="100" t="s">
        <v>352</v>
      </c>
      <c r="K4500" s="100" t="s">
        <v>346</v>
      </c>
      <c r="L4500" s="100" t="s">
        <v>353</v>
      </c>
    </row>
    <row r="4501" spans="1:12" hidden="1" x14ac:dyDescent="0.3">
      <c r="A4501" s="100" t="s">
        <v>6825</v>
      </c>
      <c r="B4501" s="97" t="s">
        <v>1243</v>
      </c>
      <c r="C4501" s="101" t="s">
        <v>552</v>
      </c>
      <c r="D4501" s="100" t="s">
        <v>351</v>
      </c>
      <c r="E4501" s="102">
        <v>1.48</v>
      </c>
      <c r="F4501" s="102">
        <v>1.82</v>
      </c>
      <c r="G4501" s="102">
        <v>1.84</v>
      </c>
      <c r="H4501" s="102">
        <v>2.39</v>
      </c>
      <c r="I4501" s="102">
        <v>1.88</v>
      </c>
      <c r="J4501" s="100" t="s">
        <v>352</v>
      </c>
      <c r="K4501" s="100" t="s">
        <v>346</v>
      </c>
      <c r="L4501" s="100" t="s">
        <v>353</v>
      </c>
    </row>
    <row r="4502" spans="1:12" hidden="1" x14ac:dyDescent="0.3">
      <c r="A4502" s="100" t="s">
        <v>6826</v>
      </c>
      <c r="B4502" s="97" t="s">
        <v>2873</v>
      </c>
      <c r="C4502" s="101" t="s">
        <v>868</v>
      </c>
      <c r="D4502" s="100" t="s">
        <v>351</v>
      </c>
      <c r="E4502" s="102">
        <v>1.48</v>
      </c>
      <c r="F4502" s="102">
        <v>1.82</v>
      </c>
      <c r="G4502" s="102">
        <v>1.84</v>
      </c>
      <c r="H4502" s="102">
        <v>2.39</v>
      </c>
      <c r="I4502" s="102">
        <v>1.88</v>
      </c>
      <c r="J4502" s="100" t="s">
        <v>352</v>
      </c>
      <c r="K4502" s="100" t="s">
        <v>346</v>
      </c>
      <c r="L4502" s="100" t="s">
        <v>353</v>
      </c>
    </row>
    <row r="4503" spans="1:12" hidden="1" x14ac:dyDescent="0.3">
      <c r="A4503" s="100" t="s">
        <v>6827</v>
      </c>
      <c r="B4503" s="97" t="s">
        <v>6828</v>
      </c>
      <c r="C4503" s="101" t="s">
        <v>356</v>
      </c>
      <c r="D4503" s="100" t="s">
        <v>363</v>
      </c>
      <c r="E4503" s="102" t="s">
        <v>364</v>
      </c>
      <c r="F4503" s="102" t="s">
        <v>364</v>
      </c>
      <c r="G4503" s="102" t="s">
        <v>364</v>
      </c>
      <c r="H4503" s="102" t="s">
        <v>364</v>
      </c>
      <c r="I4503" s="102" t="s">
        <v>364</v>
      </c>
      <c r="J4503" s="100" t="s">
        <v>365</v>
      </c>
      <c r="K4503" s="100" t="s">
        <v>346</v>
      </c>
      <c r="L4503" s="100" t="s">
        <v>347</v>
      </c>
    </row>
    <row r="4504" spans="1:12" hidden="1" x14ac:dyDescent="0.3">
      <c r="A4504" s="100" t="s">
        <v>6829</v>
      </c>
      <c r="B4504" s="97" t="s">
        <v>1263</v>
      </c>
      <c r="C4504" s="101" t="s">
        <v>418</v>
      </c>
      <c r="D4504" s="100" t="s">
        <v>342</v>
      </c>
      <c r="E4504" s="102">
        <v>1.63</v>
      </c>
      <c r="F4504" s="102">
        <v>1.69</v>
      </c>
      <c r="G4504" s="102">
        <v>1.89</v>
      </c>
      <c r="H4504" s="102">
        <v>2.3199999999999998</v>
      </c>
      <c r="I4504" s="102">
        <v>1.88</v>
      </c>
      <c r="J4504" s="100" t="s">
        <v>352</v>
      </c>
      <c r="K4504" s="100" t="s">
        <v>346</v>
      </c>
      <c r="L4504" s="100" t="s">
        <v>353</v>
      </c>
    </row>
    <row r="4505" spans="1:12" hidden="1" x14ac:dyDescent="0.3">
      <c r="A4505" s="100" t="s">
        <v>6830</v>
      </c>
      <c r="B4505" s="97" t="s">
        <v>612</v>
      </c>
      <c r="C4505" s="101" t="s">
        <v>713</v>
      </c>
      <c r="D4505" s="100" t="s">
        <v>351</v>
      </c>
      <c r="E4505" s="102" t="s">
        <v>393</v>
      </c>
      <c r="F4505" s="102" t="s">
        <v>393</v>
      </c>
      <c r="G4505" s="102" t="s">
        <v>393</v>
      </c>
      <c r="H4505" s="102" t="s">
        <v>393</v>
      </c>
      <c r="I4505" s="102" t="s">
        <v>393</v>
      </c>
      <c r="J4505" s="100" t="s">
        <v>345</v>
      </c>
      <c r="K4505" s="100" t="s">
        <v>346</v>
      </c>
      <c r="L4505" s="100" t="s">
        <v>347</v>
      </c>
    </row>
    <row r="4506" spans="1:12" hidden="1" x14ac:dyDescent="0.3">
      <c r="A4506" s="100" t="s">
        <v>6831</v>
      </c>
      <c r="B4506" s="97" t="s">
        <v>1305</v>
      </c>
      <c r="C4506" s="101" t="s">
        <v>360</v>
      </c>
      <c r="D4506" s="100" t="s">
        <v>351</v>
      </c>
      <c r="E4506" s="102">
        <v>1.37</v>
      </c>
      <c r="F4506" s="102">
        <v>1.74</v>
      </c>
      <c r="G4506" s="102">
        <v>1.83</v>
      </c>
      <c r="H4506" s="102">
        <v>2.15</v>
      </c>
      <c r="I4506" s="102">
        <v>1.77</v>
      </c>
      <c r="J4506" s="100" t="s">
        <v>352</v>
      </c>
      <c r="K4506" s="100" t="s">
        <v>346</v>
      </c>
      <c r="L4506" s="100" t="s">
        <v>353</v>
      </c>
    </row>
    <row r="4507" spans="1:12" hidden="1" x14ac:dyDescent="0.3">
      <c r="A4507" s="100" t="s">
        <v>6832</v>
      </c>
      <c r="B4507" s="97" t="s">
        <v>1532</v>
      </c>
      <c r="C4507" s="101" t="s">
        <v>514</v>
      </c>
      <c r="D4507" s="100" t="s">
        <v>351</v>
      </c>
      <c r="E4507" s="102">
        <v>2.0310000000000001</v>
      </c>
      <c r="F4507" s="102">
        <v>2.02</v>
      </c>
      <c r="G4507" s="102">
        <v>2.5129999999999999</v>
      </c>
      <c r="H4507" s="102">
        <v>2.0169999999999999</v>
      </c>
      <c r="I4507" s="102">
        <v>2.145</v>
      </c>
      <c r="J4507" s="100" t="s">
        <v>621</v>
      </c>
      <c r="K4507" s="100" t="s">
        <v>346</v>
      </c>
      <c r="L4507" s="100" t="s">
        <v>478</v>
      </c>
    </row>
    <row r="4508" spans="1:12" hidden="1" x14ac:dyDescent="0.3">
      <c r="A4508" s="100" t="s">
        <v>6833</v>
      </c>
      <c r="B4508" s="97" t="s">
        <v>6834</v>
      </c>
      <c r="C4508" s="101" t="s">
        <v>356</v>
      </c>
      <c r="D4508" s="100" t="s">
        <v>351</v>
      </c>
      <c r="E4508" s="102">
        <v>2.6</v>
      </c>
      <c r="F4508" s="102">
        <v>2.6</v>
      </c>
      <c r="G4508" s="102">
        <v>2.5</v>
      </c>
      <c r="H4508" s="102">
        <v>2.9</v>
      </c>
      <c r="I4508" s="102">
        <v>2.7</v>
      </c>
      <c r="J4508" s="100" t="s">
        <v>345</v>
      </c>
      <c r="K4508" s="100" t="s">
        <v>346</v>
      </c>
      <c r="L4508" s="100" t="s">
        <v>357</v>
      </c>
    </row>
    <row r="4509" spans="1:12" hidden="1" x14ac:dyDescent="0.3">
      <c r="A4509" s="100" t="s">
        <v>6835</v>
      </c>
      <c r="B4509" s="97" t="s">
        <v>2620</v>
      </c>
      <c r="C4509" s="101" t="s">
        <v>879</v>
      </c>
      <c r="D4509" s="100" t="s">
        <v>342</v>
      </c>
      <c r="E4509" s="102">
        <v>1.48</v>
      </c>
      <c r="F4509" s="102">
        <v>1.82</v>
      </c>
      <c r="G4509" s="102">
        <v>1.84</v>
      </c>
      <c r="H4509" s="102">
        <v>2.39</v>
      </c>
      <c r="I4509" s="102">
        <v>1.88</v>
      </c>
      <c r="J4509" s="100" t="s">
        <v>352</v>
      </c>
      <c r="K4509" s="100" t="s">
        <v>346</v>
      </c>
      <c r="L4509" s="100" t="s">
        <v>353</v>
      </c>
    </row>
    <row r="4510" spans="1:12" hidden="1" x14ac:dyDescent="0.3">
      <c r="A4510" s="100" t="s">
        <v>6836</v>
      </c>
      <c r="B4510" s="97" t="s">
        <v>6837</v>
      </c>
      <c r="C4510" s="101" t="s">
        <v>356</v>
      </c>
      <c r="D4510" s="100" t="s">
        <v>363</v>
      </c>
      <c r="E4510" s="102" t="s">
        <v>364</v>
      </c>
      <c r="F4510" s="102" t="s">
        <v>364</v>
      </c>
      <c r="G4510" s="102" t="s">
        <v>364</v>
      </c>
      <c r="H4510" s="102" t="s">
        <v>364</v>
      </c>
      <c r="I4510" s="102" t="s">
        <v>364</v>
      </c>
      <c r="J4510" s="100" t="s">
        <v>345</v>
      </c>
      <c r="K4510" s="100" t="s">
        <v>346</v>
      </c>
      <c r="L4510" s="100" t="s">
        <v>347</v>
      </c>
    </row>
    <row r="4511" spans="1:12" hidden="1" x14ac:dyDescent="0.3">
      <c r="A4511" s="100" t="s">
        <v>6838</v>
      </c>
      <c r="B4511" s="97" t="s">
        <v>896</v>
      </c>
      <c r="C4511" s="101" t="s">
        <v>378</v>
      </c>
      <c r="D4511" s="100" t="s">
        <v>342</v>
      </c>
      <c r="E4511" s="102" t="s">
        <v>344</v>
      </c>
      <c r="F4511" s="102" t="s">
        <v>343</v>
      </c>
      <c r="G4511" s="102" t="s">
        <v>343</v>
      </c>
      <c r="H4511" s="102" t="s">
        <v>344</v>
      </c>
      <c r="I4511" s="102" t="s">
        <v>343</v>
      </c>
      <c r="J4511" s="100" t="s">
        <v>345</v>
      </c>
      <c r="K4511" s="100" t="s">
        <v>346</v>
      </c>
      <c r="L4511" s="100" t="s">
        <v>347</v>
      </c>
    </row>
    <row r="4512" spans="1:12" hidden="1" x14ac:dyDescent="0.3">
      <c r="A4512" s="100" t="s">
        <v>6839</v>
      </c>
      <c r="B4512" s="97" t="s">
        <v>6840</v>
      </c>
      <c r="C4512" s="101" t="s">
        <v>514</v>
      </c>
      <c r="D4512" s="100" t="s">
        <v>351</v>
      </c>
      <c r="E4512" s="102">
        <v>2.5609999999999999</v>
      </c>
      <c r="F4512" s="102">
        <v>2.4079999999999999</v>
      </c>
      <c r="G4512" s="102">
        <v>2.5169999999999999</v>
      </c>
      <c r="H4512" s="102">
        <v>2.08</v>
      </c>
      <c r="I4512" s="102">
        <v>2.3919999999999999</v>
      </c>
      <c r="J4512" s="100" t="s">
        <v>621</v>
      </c>
      <c r="K4512" s="100" t="s">
        <v>346</v>
      </c>
      <c r="L4512" s="100" t="s">
        <v>353</v>
      </c>
    </row>
    <row r="4513" spans="1:12" hidden="1" x14ac:dyDescent="0.3">
      <c r="A4513" s="100" t="s">
        <v>6841</v>
      </c>
      <c r="B4513" s="97" t="s">
        <v>634</v>
      </c>
      <c r="C4513" s="101" t="s">
        <v>396</v>
      </c>
      <c r="D4513" s="100" t="s">
        <v>351</v>
      </c>
      <c r="E4513" s="102" t="s">
        <v>344</v>
      </c>
      <c r="F4513" s="102" t="s">
        <v>343</v>
      </c>
      <c r="G4513" s="102" t="s">
        <v>343</v>
      </c>
      <c r="H4513" s="102" t="s">
        <v>344</v>
      </c>
      <c r="I4513" s="102" t="s">
        <v>343</v>
      </c>
      <c r="J4513" s="100" t="s">
        <v>345</v>
      </c>
      <c r="K4513" s="100" t="s">
        <v>346</v>
      </c>
      <c r="L4513" s="100" t="s">
        <v>347</v>
      </c>
    </row>
    <row r="4514" spans="1:12" hidden="1" x14ac:dyDescent="0.3">
      <c r="A4514" s="100" t="s">
        <v>6842</v>
      </c>
      <c r="B4514" s="97" t="s">
        <v>1427</v>
      </c>
      <c r="C4514" s="101" t="s">
        <v>1552</v>
      </c>
      <c r="D4514" s="100" t="s">
        <v>342</v>
      </c>
      <c r="E4514" s="102">
        <v>1.48</v>
      </c>
      <c r="F4514" s="102">
        <v>1.82</v>
      </c>
      <c r="G4514" s="102">
        <v>1.84</v>
      </c>
      <c r="H4514" s="102">
        <v>2.39</v>
      </c>
      <c r="I4514" s="102">
        <v>1.88</v>
      </c>
      <c r="J4514" s="100" t="s">
        <v>352</v>
      </c>
      <c r="K4514" s="100" t="s">
        <v>346</v>
      </c>
      <c r="L4514" s="100" t="s">
        <v>353</v>
      </c>
    </row>
    <row r="4515" spans="1:12" hidden="1" x14ac:dyDescent="0.3">
      <c r="A4515" s="100" t="s">
        <v>6843</v>
      </c>
      <c r="B4515" s="97" t="s">
        <v>1511</v>
      </c>
      <c r="C4515" s="101" t="s">
        <v>425</v>
      </c>
      <c r="D4515" s="100" t="s">
        <v>351</v>
      </c>
      <c r="E4515" s="102">
        <v>2.714</v>
      </c>
      <c r="F4515" s="102" t="s">
        <v>432</v>
      </c>
      <c r="G4515" s="102">
        <v>2.5150000000000001</v>
      </c>
      <c r="H4515" s="102">
        <v>2.5</v>
      </c>
      <c r="I4515" s="102">
        <v>2.6819999999999999</v>
      </c>
      <c r="J4515" s="100" t="s">
        <v>922</v>
      </c>
      <c r="K4515" s="100" t="s">
        <v>346</v>
      </c>
      <c r="L4515" s="100" t="s">
        <v>353</v>
      </c>
    </row>
    <row r="4516" spans="1:12" hidden="1" x14ac:dyDescent="0.3">
      <c r="A4516" s="100" t="s">
        <v>6844</v>
      </c>
      <c r="B4516" s="97" t="s">
        <v>4011</v>
      </c>
      <c r="C4516" s="101" t="s">
        <v>849</v>
      </c>
      <c r="D4516" s="100" t="s">
        <v>351</v>
      </c>
      <c r="E4516" s="102" t="s">
        <v>393</v>
      </c>
      <c r="F4516" s="102" t="s">
        <v>393</v>
      </c>
      <c r="G4516" s="102" t="s">
        <v>393</v>
      </c>
      <c r="H4516" s="102" t="s">
        <v>393</v>
      </c>
      <c r="I4516" s="102" t="s">
        <v>393</v>
      </c>
      <c r="J4516" s="100" t="s">
        <v>345</v>
      </c>
      <c r="K4516" s="100" t="s">
        <v>346</v>
      </c>
      <c r="L4516" s="100" t="s">
        <v>347</v>
      </c>
    </row>
    <row r="4517" spans="1:12" hidden="1" x14ac:dyDescent="0.3">
      <c r="A4517" s="100" t="s">
        <v>6845</v>
      </c>
      <c r="B4517" s="97" t="s">
        <v>391</v>
      </c>
      <c r="C4517" s="101" t="s">
        <v>658</v>
      </c>
      <c r="D4517" s="100" t="s">
        <v>351</v>
      </c>
      <c r="E4517" s="102" t="s">
        <v>393</v>
      </c>
      <c r="F4517" s="102" t="s">
        <v>393</v>
      </c>
      <c r="G4517" s="102" t="s">
        <v>393</v>
      </c>
      <c r="H4517" s="102" t="s">
        <v>393</v>
      </c>
      <c r="I4517" s="102" t="s">
        <v>393</v>
      </c>
      <c r="J4517" s="100" t="s">
        <v>345</v>
      </c>
      <c r="K4517" s="100" t="s">
        <v>346</v>
      </c>
      <c r="L4517" s="100" t="s">
        <v>347</v>
      </c>
    </row>
    <row r="4518" spans="1:12" hidden="1" x14ac:dyDescent="0.3">
      <c r="A4518" s="100" t="s">
        <v>6846</v>
      </c>
      <c r="B4518" s="97" t="s">
        <v>522</v>
      </c>
      <c r="C4518" s="101" t="s">
        <v>443</v>
      </c>
      <c r="D4518" s="100" t="s">
        <v>342</v>
      </c>
      <c r="E4518" s="102" t="s">
        <v>343</v>
      </c>
      <c r="F4518" s="102" t="s">
        <v>343</v>
      </c>
      <c r="G4518" s="102" t="s">
        <v>343</v>
      </c>
      <c r="H4518" s="102" t="s">
        <v>344</v>
      </c>
      <c r="I4518" s="102" t="s">
        <v>343</v>
      </c>
      <c r="J4518" s="100" t="s">
        <v>345</v>
      </c>
      <c r="K4518" s="100" t="s">
        <v>346</v>
      </c>
      <c r="L4518" s="100" t="s">
        <v>347</v>
      </c>
    </row>
    <row r="4519" spans="1:12" hidden="1" x14ac:dyDescent="0.3">
      <c r="A4519" s="100" t="s">
        <v>6847</v>
      </c>
      <c r="B4519" s="97" t="s">
        <v>340</v>
      </c>
      <c r="C4519" s="101" t="s">
        <v>389</v>
      </c>
      <c r="D4519" s="100" t="s">
        <v>342</v>
      </c>
      <c r="E4519" s="102" t="s">
        <v>343</v>
      </c>
      <c r="F4519" s="102" t="s">
        <v>343</v>
      </c>
      <c r="G4519" s="102" t="s">
        <v>343</v>
      </c>
      <c r="H4519" s="102" t="s">
        <v>344</v>
      </c>
      <c r="I4519" s="102" t="s">
        <v>343</v>
      </c>
      <c r="J4519" s="100" t="s">
        <v>345</v>
      </c>
      <c r="K4519" s="100" t="s">
        <v>346</v>
      </c>
      <c r="L4519" s="100" t="s">
        <v>347</v>
      </c>
    </row>
    <row r="4520" spans="1:12" hidden="1" x14ac:dyDescent="0.3">
      <c r="A4520" s="100" t="s">
        <v>6848</v>
      </c>
      <c r="B4520" s="97" t="s">
        <v>765</v>
      </c>
      <c r="C4520" s="101" t="s">
        <v>415</v>
      </c>
      <c r="D4520" s="100" t="s">
        <v>342</v>
      </c>
      <c r="E4520" s="102" t="s">
        <v>343</v>
      </c>
      <c r="F4520" s="102" t="s">
        <v>343</v>
      </c>
      <c r="G4520" s="102" t="s">
        <v>343</v>
      </c>
      <c r="H4520" s="102" t="s">
        <v>344</v>
      </c>
      <c r="I4520" s="102" t="s">
        <v>343</v>
      </c>
      <c r="J4520" s="100" t="s">
        <v>345</v>
      </c>
      <c r="K4520" s="100" t="s">
        <v>346</v>
      </c>
      <c r="L4520" s="100" t="s">
        <v>347</v>
      </c>
    </row>
    <row r="4521" spans="1:12" hidden="1" x14ac:dyDescent="0.3">
      <c r="A4521" s="100" t="s">
        <v>6849</v>
      </c>
      <c r="B4521" s="97" t="s">
        <v>1668</v>
      </c>
      <c r="C4521" s="101" t="s">
        <v>739</v>
      </c>
      <c r="D4521" s="100" t="s">
        <v>342</v>
      </c>
      <c r="E4521" s="102">
        <v>2.0310000000000001</v>
      </c>
      <c r="F4521" s="102">
        <v>2.714</v>
      </c>
      <c r="G4521" s="102">
        <v>1.621</v>
      </c>
      <c r="H4521" s="102">
        <v>1.21</v>
      </c>
      <c r="I4521" s="102">
        <v>1.8939999999999999</v>
      </c>
      <c r="J4521" s="100" t="s">
        <v>484</v>
      </c>
      <c r="K4521" s="100" t="s">
        <v>346</v>
      </c>
      <c r="L4521" s="100" t="s">
        <v>478</v>
      </c>
    </row>
    <row r="4522" spans="1:12" hidden="1" x14ac:dyDescent="0.3">
      <c r="A4522" s="100" t="s">
        <v>6850</v>
      </c>
      <c r="B4522" s="97" t="s">
        <v>4251</v>
      </c>
      <c r="C4522" s="101" t="s">
        <v>483</v>
      </c>
      <c r="D4522" s="100" t="s">
        <v>351</v>
      </c>
      <c r="E4522" s="102" t="s">
        <v>343</v>
      </c>
      <c r="F4522" s="102" t="s">
        <v>432</v>
      </c>
      <c r="G4522" s="102" t="s">
        <v>343</v>
      </c>
      <c r="H4522" s="102" t="s">
        <v>344</v>
      </c>
      <c r="I4522" s="102" t="s">
        <v>343</v>
      </c>
      <c r="J4522" s="100" t="s">
        <v>345</v>
      </c>
      <c r="K4522" s="100" t="s">
        <v>346</v>
      </c>
      <c r="L4522" s="100" t="s">
        <v>347</v>
      </c>
    </row>
    <row r="4523" spans="1:12" hidden="1" x14ac:dyDescent="0.3">
      <c r="A4523" s="100" t="s">
        <v>6851</v>
      </c>
      <c r="B4523" s="97" t="s">
        <v>1814</v>
      </c>
      <c r="C4523" s="101" t="s">
        <v>540</v>
      </c>
      <c r="D4523" s="100" t="s">
        <v>342</v>
      </c>
      <c r="E4523" s="102">
        <v>1.5</v>
      </c>
      <c r="F4523" s="102">
        <v>1.67</v>
      </c>
      <c r="G4523" s="102">
        <v>1.82</v>
      </c>
      <c r="H4523" s="102">
        <v>2.31</v>
      </c>
      <c r="I4523" s="102">
        <v>1.83</v>
      </c>
      <c r="J4523" s="100" t="s">
        <v>352</v>
      </c>
      <c r="K4523" s="100" t="s">
        <v>346</v>
      </c>
      <c r="L4523" s="100" t="s">
        <v>353</v>
      </c>
    </row>
    <row r="4524" spans="1:12" hidden="1" x14ac:dyDescent="0.3">
      <c r="A4524" s="100" t="s">
        <v>6852</v>
      </c>
      <c r="B4524" s="97" t="s">
        <v>896</v>
      </c>
      <c r="C4524" s="101" t="s">
        <v>425</v>
      </c>
      <c r="D4524" s="100" t="s">
        <v>351</v>
      </c>
      <c r="E4524" s="102" t="s">
        <v>344</v>
      </c>
      <c r="F4524" s="102" t="s">
        <v>343</v>
      </c>
      <c r="G4524" s="102" t="s">
        <v>343</v>
      </c>
      <c r="H4524" s="102" t="s">
        <v>344</v>
      </c>
      <c r="I4524" s="102" t="s">
        <v>343</v>
      </c>
      <c r="J4524" s="100" t="s">
        <v>345</v>
      </c>
      <c r="K4524" s="100" t="s">
        <v>346</v>
      </c>
      <c r="L4524" s="100" t="s">
        <v>347</v>
      </c>
    </row>
    <row r="4525" spans="1:12" hidden="1" x14ac:dyDescent="0.3">
      <c r="A4525" s="100" t="s">
        <v>6853</v>
      </c>
      <c r="B4525" s="97" t="s">
        <v>6854</v>
      </c>
      <c r="C4525" s="101" t="s">
        <v>384</v>
      </c>
      <c r="D4525" s="100" t="s">
        <v>342</v>
      </c>
      <c r="E4525" s="102" t="s">
        <v>344</v>
      </c>
      <c r="F4525" s="102" t="s">
        <v>344</v>
      </c>
      <c r="G4525" s="102" t="s">
        <v>344</v>
      </c>
      <c r="H4525" s="102" t="s">
        <v>344</v>
      </c>
      <c r="I4525" s="102" t="s">
        <v>344</v>
      </c>
      <c r="J4525" s="100" t="s">
        <v>345</v>
      </c>
      <c r="K4525" s="100" t="s">
        <v>346</v>
      </c>
      <c r="L4525" s="100" t="s">
        <v>347</v>
      </c>
    </row>
    <row r="4526" spans="1:12" hidden="1" x14ac:dyDescent="0.3">
      <c r="A4526" s="100" t="s">
        <v>6855</v>
      </c>
      <c r="B4526" s="97" t="s">
        <v>609</v>
      </c>
      <c r="C4526" s="101" t="s">
        <v>476</v>
      </c>
      <c r="D4526" s="100" t="s">
        <v>342</v>
      </c>
      <c r="E4526" s="102">
        <v>2.0310000000000001</v>
      </c>
      <c r="F4526" s="102" t="s">
        <v>432</v>
      </c>
      <c r="G4526" s="102">
        <v>1.621</v>
      </c>
      <c r="H4526" s="102">
        <v>1.21</v>
      </c>
      <c r="I4526" s="102">
        <v>1.9650000000000001</v>
      </c>
      <c r="J4526" s="100" t="s">
        <v>484</v>
      </c>
      <c r="K4526" s="100" t="s">
        <v>346</v>
      </c>
      <c r="L4526" s="100" t="s">
        <v>478</v>
      </c>
    </row>
    <row r="4527" spans="1:12" hidden="1" x14ac:dyDescent="0.3">
      <c r="A4527" s="100" t="s">
        <v>6856</v>
      </c>
      <c r="B4527" s="97" t="s">
        <v>1427</v>
      </c>
      <c r="C4527" s="101" t="s">
        <v>670</v>
      </c>
      <c r="D4527" s="100" t="s">
        <v>342</v>
      </c>
      <c r="E4527" s="102">
        <v>1.48</v>
      </c>
      <c r="F4527" s="102">
        <v>1.82</v>
      </c>
      <c r="G4527" s="102">
        <v>1.84</v>
      </c>
      <c r="H4527" s="102">
        <v>2.39</v>
      </c>
      <c r="I4527" s="102">
        <v>1.88</v>
      </c>
      <c r="J4527" s="100" t="s">
        <v>352</v>
      </c>
      <c r="K4527" s="100" t="s">
        <v>346</v>
      </c>
      <c r="L4527" s="100" t="s">
        <v>353</v>
      </c>
    </row>
    <row r="4528" spans="1:12" hidden="1" x14ac:dyDescent="0.3">
      <c r="A4528" s="100" t="s">
        <v>6857</v>
      </c>
      <c r="B4528" s="97" t="s">
        <v>2410</v>
      </c>
      <c r="C4528" s="101" t="s">
        <v>1552</v>
      </c>
      <c r="D4528" s="100" t="s">
        <v>351</v>
      </c>
      <c r="E4528" s="102" t="s">
        <v>393</v>
      </c>
      <c r="F4528" s="102" t="s">
        <v>393</v>
      </c>
      <c r="G4528" s="102" t="s">
        <v>393</v>
      </c>
      <c r="H4528" s="102" t="s">
        <v>393</v>
      </c>
      <c r="I4528" s="102" t="s">
        <v>393</v>
      </c>
      <c r="J4528" s="100" t="s">
        <v>345</v>
      </c>
      <c r="K4528" s="100" t="s">
        <v>346</v>
      </c>
      <c r="L4528" s="100" t="s">
        <v>347</v>
      </c>
    </row>
    <row r="4529" spans="1:12" hidden="1" x14ac:dyDescent="0.3">
      <c r="A4529" s="100" t="s">
        <v>6858</v>
      </c>
      <c r="B4529" s="97" t="s">
        <v>6859</v>
      </c>
      <c r="C4529" s="101" t="s">
        <v>356</v>
      </c>
      <c r="D4529" s="100" t="s">
        <v>363</v>
      </c>
      <c r="E4529" s="102" t="s">
        <v>364</v>
      </c>
      <c r="F4529" s="102" t="s">
        <v>364</v>
      </c>
      <c r="G4529" s="102" t="s">
        <v>364</v>
      </c>
      <c r="H4529" s="102" t="s">
        <v>364</v>
      </c>
      <c r="I4529" s="102" t="s">
        <v>364</v>
      </c>
      <c r="J4529" s="100" t="s">
        <v>484</v>
      </c>
      <c r="K4529" s="100" t="s">
        <v>1446</v>
      </c>
      <c r="L4529" s="100" t="s">
        <v>347</v>
      </c>
    </row>
    <row r="4530" spans="1:12" hidden="1" x14ac:dyDescent="0.3">
      <c r="A4530" s="100" t="s">
        <v>6860</v>
      </c>
      <c r="B4530" s="97" t="s">
        <v>1322</v>
      </c>
      <c r="C4530" s="101" t="s">
        <v>384</v>
      </c>
      <c r="D4530" s="100" t="s">
        <v>351</v>
      </c>
      <c r="E4530" s="102" t="s">
        <v>344</v>
      </c>
      <c r="F4530" s="102" t="s">
        <v>344</v>
      </c>
      <c r="G4530" s="102" t="s">
        <v>344</v>
      </c>
      <c r="H4530" s="102" t="s">
        <v>344</v>
      </c>
      <c r="I4530" s="102" t="s">
        <v>344</v>
      </c>
      <c r="J4530" s="100" t="s">
        <v>345</v>
      </c>
      <c r="K4530" s="100" t="s">
        <v>346</v>
      </c>
      <c r="L4530" s="100" t="s">
        <v>347</v>
      </c>
    </row>
    <row r="4531" spans="1:12" hidden="1" x14ac:dyDescent="0.3">
      <c r="A4531" s="100" t="s">
        <v>6861</v>
      </c>
      <c r="B4531" s="97" t="s">
        <v>6862</v>
      </c>
      <c r="C4531" s="101" t="s">
        <v>384</v>
      </c>
      <c r="D4531" s="100" t="s">
        <v>363</v>
      </c>
      <c r="E4531" s="102" t="s">
        <v>364</v>
      </c>
      <c r="F4531" s="102" t="s">
        <v>364</v>
      </c>
      <c r="G4531" s="102" t="s">
        <v>364</v>
      </c>
      <c r="H4531" s="102" t="s">
        <v>364</v>
      </c>
      <c r="I4531" s="102" t="s">
        <v>364</v>
      </c>
      <c r="J4531" s="100" t="s">
        <v>345</v>
      </c>
      <c r="K4531" s="100" t="s">
        <v>346</v>
      </c>
      <c r="L4531" s="100" t="s">
        <v>347</v>
      </c>
    </row>
    <row r="4532" spans="1:12" hidden="1" x14ac:dyDescent="0.3">
      <c r="A4532" s="100" t="s">
        <v>6863</v>
      </c>
      <c r="B4532" s="97" t="s">
        <v>398</v>
      </c>
      <c r="C4532" s="101" t="s">
        <v>350</v>
      </c>
      <c r="D4532" s="100" t="s">
        <v>351</v>
      </c>
      <c r="E4532" s="102" t="s">
        <v>344</v>
      </c>
      <c r="F4532" s="102" t="s">
        <v>343</v>
      </c>
      <c r="G4532" s="102" t="s">
        <v>343</v>
      </c>
      <c r="H4532" s="102" t="s">
        <v>344</v>
      </c>
      <c r="I4532" s="102" t="s">
        <v>343</v>
      </c>
      <c r="J4532" s="100" t="s">
        <v>345</v>
      </c>
      <c r="K4532" s="100" t="s">
        <v>346</v>
      </c>
      <c r="L4532" s="100" t="s">
        <v>347</v>
      </c>
    </row>
    <row r="4533" spans="1:12" hidden="1" x14ac:dyDescent="0.3">
      <c r="A4533" s="100" t="s">
        <v>6864</v>
      </c>
      <c r="B4533" s="97" t="s">
        <v>971</v>
      </c>
      <c r="C4533" s="101" t="s">
        <v>613</v>
      </c>
      <c r="D4533" s="100" t="s">
        <v>351</v>
      </c>
      <c r="E4533" s="102" t="s">
        <v>343</v>
      </c>
      <c r="F4533" s="102" t="s">
        <v>343</v>
      </c>
      <c r="G4533" s="102" t="s">
        <v>343</v>
      </c>
      <c r="H4533" s="102" t="s">
        <v>344</v>
      </c>
      <c r="I4533" s="102" t="s">
        <v>343</v>
      </c>
      <c r="J4533" s="100" t="s">
        <v>345</v>
      </c>
      <c r="K4533" s="100" t="s">
        <v>346</v>
      </c>
      <c r="L4533" s="100" t="s">
        <v>347</v>
      </c>
    </row>
    <row r="4534" spans="1:12" hidden="1" x14ac:dyDescent="0.3">
      <c r="A4534" s="100" t="s">
        <v>6865</v>
      </c>
      <c r="B4534" s="97" t="s">
        <v>6866</v>
      </c>
      <c r="C4534" s="101" t="s">
        <v>460</v>
      </c>
      <c r="D4534" s="100" t="s">
        <v>351</v>
      </c>
      <c r="E4534" s="102">
        <v>1.52</v>
      </c>
      <c r="F4534" s="102">
        <v>1.99</v>
      </c>
      <c r="G4534" s="102">
        <v>2.06</v>
      </c>
      <c r="H4534" s="102">
        <v>2.46</v>
      </c>
      <c r="I4534" s="102">
        <v>2.0099999999999998</v>
      </c>
      <c r="J4534" s="100" t="s">
        <v>352</v>
      </c>
      <c r="K4534" s="100" t="s">
        <v>346</v>
      </c>
      <c r="L4534" s="100" t="s">
        <v>353</v>
      </c>
    </row>
    <row r="4535" spans="1:12" hidden="1" x14ac:dyDescent="0.3">
      <c r="A4535" s="100" t="s">
        <v>6867</v>
      </c>
      <c r="B4535" s="97" t="s">
        <v>1280</v>
      </c>
      <c r="C4535" s="101" t="s">
        <v>418</v>
      </c>
      <c r="D4535" s="100" t="s">
        <v>342</v>
      </c>
      <c r="E4535" s="102" t="s">
        <v>343</v>
      </c>
      <c r="F4535" s="102" t="s">
        <v>343</v>
      </c>
      <c r="G4535" s="102" t="s">
        <v>343</v>
      </c>
      <c r="H4535" s="102" t="s">
        <v>344</v>
      </c>
      <c r="I4535" s="102" t="s">
        <v>343</v>
      </c>
      <c r="J4535" s="100" t="s">
        <v>345</v>
      </c>
      <c r="K4535" s="100" t="s">
        <v>346</v>
      </c>
      <c r="L4535" s="100" t="s">
        <v>347</v>
      </c>
    </row>
    <row r="4536" spans="1:12" hidden="1" x14ac:dyDescent="0.3">
      <c r="A4536" s="100" t="s">
        <v>6868</v>
      </c>
      <c r="B4536" s="97" t="s">
        <v>411</v>
      </c>
      <c r="C4536" s="101" t="s">
        <v>6869</v>
      </c>
      <c r="D4536" s="100" t="s">
        <v>351</v>
      </c>
      <c r="E4536" s="102" t="s">
        <v>393</v>
      </c>
      <c r="F4536" s="102" t="s">
        <v>393</v>
      </c>
      <c r="G4536" s="102" t="s">
        <v>393</v>
      </c>
      <c r="H4536" s="102" t="s">
        <v>393</v>
      </c>
      <c r="I4536" s="102" t="s">
        <v>393</v>
      </c>
      <c r="J4536" s="100" t="s">
        <v>345</v>
      </c>
      <c r="K4536" s="100" t="s">
        <v>346</v>
      </c>
      <c r="L4536" s="100" t="s">
        <v>347</v>
      </c>
    </row>
    <row r="4537" spans="1:12" hidden="1" x14ac:dyDescent="0.3">
      <c r="A4537" s="100" t="s">
        <v>6870</v>
      </c>
      <c r="B4537" s="97" t="s">
        <v>912</v>
      </c>
      <c r="C4537" s="101" t="s">
        <v>399</v>
      </c>
      <c r="D4537" s="100" t="s">
        <v>351</v>
      </c>
      <c r="E4537" s="102">
        <v>1.48</v>
      </c>
      <c r="F4537" s="102">
        <v>1.82</v>
      </c>
      <c r="G4537" s="102">
        <v>1.84</v>
      </c>
      <c r="H4537" s="102">
        <v>2.39</v>
      </c>
      <c r="I4537" s="102">
        <v>1.88</v>
      </c>
      <c r="J4537" s="100" t="s">
        <v>352</v>
      </c>
      <c r="K4537" s="100" t="s">
        <v>346</v>
      </c>
      <c r="L4537" s="100" t="s">
        <v>353</v>
      </c>
    </row>
    <row r="4538" spans="1:12" hidden="1" x14ac:dyDescent="0.3">
      <c r="A4538" s="100" t="s">
        <v>6871</v>
      </c>
      <c r="B4538" s="97" t="s">
        <v>6872</v>
      </c>
      <c r="C4538" s="101" t="s">
        <v>1210</v>
      </c>
      <c r="D4538" s="100" t="s">
        <v>351</v>
      </c>
      <c r="E4538" s="102">
        <v>1.41</v>
      </c>
      <c r="F4538" s="102">
        <v>1.57</v>
      </c>
      <c r="G4538" s="102">
        <v>2.06</v>
      </c>
      <c r="H4538" s="102">
        <v>2.34</v>
      </c>
      <c r="I4538" s="102">
        <v>1.85</v>
      </c>
      <c r="J4538" s="100" t="s">
        <v>352</v>
      </c>
      <c r="K4538" s="100" t="s">
        <v>346</v>
      </c>
      <c r="L4538" s="100" t="s">
        <v>353</v>
      </c>
    </row>
    <row r="4539" spans="1:12" hidden="1" x14ac:dyDescent="0.3">
      <c r="A4539" s="100" t="s">
        <v>6873</v>
      </c>
      <c r="B4539" s="97" t="s">
        <v>1156</v>
      </c>
      <c r="C4539" s="101" t="s">
        <v>473</v>
      </c>
      <c r="D4539" s="100" t="s">
        <v>351</v>
      </c>
      <c r="E4539" s="102">
        <v>1.48</v>
      </c>
      <c r="F4539" s="102">
        <v>1.82</v>
      </c>
      <c r="G4539" s="102">
        <v>1.84</v>
      </c>
      <c r="H4539" s="102">
        <v>2.39</v>
      </c>
      <c r="I4539" s="102">
        <v>1.88</v>
      </c>
      <c r="J4539" s="100" t="s">
        <v>352</v>
      </c>
      <c r="K4539" s="100" t="s">
        <v>346</v>
      </c>
      <c r="L4539" s="100" t="s">
        <v>353</v>
      </c>
    </row>
    <row r="4540" spans="1:12" hidden="1" x14ac:dyDescent="0.3">
      <c r="A4540" s="100" t="s">
        <v>6874</v>
      </c>
      <c r="B4540" s="97" t="s">
        <v>2728</v>
      </c>
      <c r="C4540" s="101" t="s">
        <v>460</v>
      </c>
      <c r="D4540" s="100" t="s">
        <v>342</v>
      </c>
      <c r="E4540" s="102">
        <v>1.66</v>
      </c>
      <c r="F4540" s="102">
        <v>1.96</v>
      </c>
      <c r="G4540" s="102">
        <v>2.0499999999999998</v>
      </c>
      <c r="H4540" s="102">
        <v>2.27</v>
      </c>
      <c r="I4540" s="102">
        <v>1.99</v>
      </c>
      <c r="J4540" s="100" t="s">
        <v>352</v>
      </c>
      <c r="K4540" s="100" t="s">
        <v>346</v>
      </c>
      <c r="L4540" s="100" t="s">
        <v>353</v>
      </c>
    </row>
    <row r="4541" spans="1:12" hidden="1" x14ac:dyDescent="0.3">
      <c r="A4541" s="100" t="s">
        <v>6875</v>
      </c>
      <c r="B4541" s="97" t="s">
        <v>6876</v>
      </c>
      <c r="C4541" s="101" t="s">
        <v>356</v>
      </c>
      <c r="D4541" s="100" t="s">
        <v>363</v>
      </c>
      <c r="E4541" s="102" t="s">
        <v>364</v>
      </c>
      <c r="F4541" s="102" t="s">
        <v>364</v>
      </c>
      <c r="G4541" s="102" t="s">
        <v>364</v>
      </c>
      <c r="H4541" s="102" t="s">
        <v>364</v>
      </c>
      <c r="I4541" s="102" t="s">
        <v>364</v>
      </c>
      <c r="J4541" s="100" t="s">
        <v>365</v>
      </c>
      <c r="K4541" s="100" t="s">
        <v>346</v>
      </c>
      <c r="L4541" s="100" t="s">
        <v>347</v>
      </c>
    </row>
    <row r="4542" spans="1:12" hidden="1" x14ac:dyDescent="0.3">
      <c r="A4542" s="100" t="s">
        <v>6877</v>
      </c>
      <c r="B4542" s="97" t="s">
        <v>2227</v>
      </c>
      <c r="C4542" s="101" t="s">
        <v>384</v>
      </c>
      <c r="D4542" s="100" t="s">
        <v>342</v>
      </c>
      <c r="E4542" s="102" t="s">
        <v>344</v>
      </c>
      <c r="F4542" s="102" t="s">
        <v>344</v>
      </c>
      <c r="G4542" s="102" t="s">
        <v>432</v>
      </c>
      <c r="H4542" s="102" t="s">
        <v>344</v>
      </c>
      <c r="I4542" s="102" t="s">
        <v>344</v>
      </c>
      <c r="J4542" s="100" t="s">
        <v>345</v>
      </c>
      <c r="K4542" s="100" t="s">
        <v>346</v>
      </c>
      <c r="L4542" s="100" t="s">
        <v>347</v>
      </c>
    </row>
    <row r="4543" spans="1:12" hidden="1" x14ac:dyDescent="0.3">
      <c r="A4543" s="100" t="s">
        <v>6878</v>
      </c>
      <c r="B4543" s="97" t="s">
        <v>6879</v>
      </c>
      <c r="C4543" s="101" t="s">
        <v>769</v>
      </c>
      <c r="D4543" s="100" t="s">
        <v>351</v>
      </c>
      <c r="E4543" s="102" t="s">
        <v>393</v>
      </c>
      <c r="F4543" s="102" t="s">
        <v>393</v>
      </c>
      <c r="G4543" s="102" t="s">
        <v>393</v>
      </c>
      <c r="H4543" s="102" t="s">
        <v>393</v>
      </c>
      <c r="I4543" s="102" t="s">
        <v>393</v>
      </c>
      <c r="J4543" s="100" t="s">
        <v>345</v>
      </c>
      <c r="K4543" s="100" t="s">
        <v>346</v>
      </c>
      <c r="L4543" s="100" t="s">
        <v>347</v>
      </c>
    </row>
    <row r="4544" spans="1:12" hidden="1" x14ac:dyDescent="0.3">
      <c r="A4544" s="100" t="s">
        <v>6880</v>
      </c>
      <c r="B4544" s="97" t="s">
        <v>4501</v>
      </c>
      <c r="C4544" s="101" t="s">
        <v>476</v>
      </c>
      <c r="D4544" s="100" t="s">
        <v>351</v>
      </c>
      <c r="E4544" s="102">
        <v>2.0099999999999998</v>
      </c>
      <c r="F4544" s="102">
        <v>2.93</v>
      </c>
      <c r="G4544" s="102">
        <v>2.0099999999999998</v>
      </c>
      <c r="H4544" s="102">
        <v>2.08</v>
      </c>
      <c r="I4544" s="102">
        <v>2.258</v>
      </c>
      <c r="J4544" s="100" t="s">
        <v>632</v>
      </c>
      <c r="K4544" s="100" t="s">
        <v>346</v>
      </c>
      <c r="L4544" s="100" t="s">
        <v>478</v>
      </c>
    </row>
    <row r="4545" spans="1:12" hidden="1" x14ac:dyDescent="0.3">
      <c r="A4545" s="100" t="s">
        <v>6881</v>
      </c>
      <c r="B4545" s="97" t="s">
        <v>765</v>
      </c>
      <c r="C4545" s="101" t="s">
        <v>984</v>
      </c>
      <c r="D4545" s="100" t="s">
        <v>342</v>
      </c>
      <c r="E4545" s="102" t="s">
        <v>343</v>
      </c>
      <c r="F4545" s="102" t="s">
        <v>432</v>
      </c>
      <c r="G4545" s="102" t="s">
        <v>343</v>
      </c>
      <c r="H4545" s="102" t="s">
        <v>344</v>
      </c>
      <c r="I4545" s="102" t="s">
        <v>343</v>
      </c>
      <c r="J4545" s="100" t="s">
        <v>345</v>
      </c>
      <c r="K4545" s="100" t="s">
        <v>346</v>
      </c>
      <c r="L4545" s="100" t="s">
        <v>347</v>
      </c>
    </row>
    <row r="4546" spans="1:12" hidden="1" x14ac:dyDescent="0.3">
      <c r="A4546" s="100" t="s">
        <v>6882</v>
      </c>
      <c r="B4546" s="97" t="s">
        <v>1375</v>
      </c>
      <c r="C4546" s="101" t="s">
        <v>514</v>
      </c>
      <c r="D4546" s="100" t="s">
        <v>351</v>
      </c>
      <c r="E4546" s="102">
        <v>2.5609999999999999</v>
      </c>
      <c r="F4546" s="102">
        <v>2.4079999999999999</v>
      </c>
      <c r="G4546" s="102">
        <v>2.5169999999999999</v>
      </c>
      <c r="H4546" s="102">
        <v>2.08</v>
      </c>
      <c r="I4546" s="102">
        <v>2.3919999999999999</v>
      </c>
      <c r="J4546" s="100" t="s">
        <v>621</v>
      </c>
      <c r="K4546" s="100" t="s">
        <v>346</v>
      </c>
      <c r="L4546" s="100" t="s">
        <v>353</v>
      </c>
    </row>
    <row r="4547" spans="1:12" hidden="1" x14ac:dyDescent="0.3">
      <c r="A4547" s="100" t="s">
        <v>6883</v>
      </c>
      <c r="B4547" s="97" t="s">
        <v>451</v>
      </c>
      <c r="C4547" s="101" t="s">
        <v>514</v>
      </c>
      <c r="D4547" s="100" t="s">
        <v>351</v>
      </c>
      <c r="E4547" s="102" t="s">
        <v>343</v>
      </c>
      <c r="F4547" s="102" t="s">
        <v>343</v>
      </c>
      <c r="G4547" s="102" t="s">
        <v>343</v>
      </c>
      <c r="H4547" s="102" t="s">
        <v>344</v>
      </c>
      <c r="I4547" s="102" t="s">
        <v>343</v>
      </c>
      <c r="J4547" s="100" t="s">
        <v>345</v>
      </c>
      <c r="K4547" s="100" t="s">
        <v>346</v>
      </c>
      <c r="L4547" s="100" t="s">
        <v>347</v>
      </c>
    </row>
    <row r="4548" spans="1:12" hidden="1" x14ac:dyDescent="0.3">
      <c r="A4548" s="100" t="s">
        <v>6884</v>
      </c>
      <c r="B4548" s="97" t="s">
        <v>6885</v>
      </c>
      <c r="C4548" s="101" t="s">
        <v>356</v>
      </c>
      <c r="D4548" s="100" t="s">
        <v>351</v>
      </c>
      <c r="E4548" s="102" t="s">
        <v>344</v>
      </c>
      <c r="F4548" s="102" t="s">
        <v>344</v>
      </c>
      <c r="G4548" s="102" t="s">
        <v>344</v>
      </c>
      <c r="H4548" s="102" t="s">
        <v>344</v>
      </c>
      <c r="I4548" s="102" t="s">
        <v>344</v>
      </c>
      <c r="J4548" s="100" t="s">
        <v>345</v>
      </c>
      <c r="K4548" s="100" t="s">
        <v>346</v>
      </c>
      <c r="L4548" s="100" t="s">
        <v>347</v>
      </c>
    </row>
    <row r="4549" spans="1:12" hidden="1" x14ac:dyDescent="0.3">
      <c r="A4549" s="100" t="s">
        <v>6886</v>
      </c>
      <c r="B4549" s="97" t="s">
        <v>6887</v>
      </c>
      <c r="C4549" s="101" t="s">
        <v>384</v>
      </c>
      <c r="D4549" s="100" t="s">
        <v>363</v>
      </c>
      <c r="E4549" s="102" t="s">
        <v>364</v>
      </c>
      <c r="F4549" s="102" t="s">
        <v>364</v>
      </c>
      <c r="G4549" s="102" t="s">
        <v>364</v>
      </c>
      <c r="H4549" s="102" t="s">
        <v>364</v>
      </c>
      <c r="I4549" s="102" t="s">
        <v>364</v>
      </c>
      <c r="J4549" s="100" t="s">
        <v>345</v>
      </c>
      <c r="K4549" s="100" t="s">
        <v>346</v>
      </c>
      <c r="L4549" s="100" t="s">
        <v>347</v>
      </c>
    </row>
    <row r="4550" spans="1:12" hidden="1" x14ac:dyDescent="0.3">
      <c r="A4550" s="100" t="s">
        <v>6888</v>
      </c>
      <c r="B4550" s="97" t="s">
        <v>554</v>
      </c>
      <c r="C4550" s="101" t="s">
        <v>791</v>
      </c>
      <c r="D4550" s="100" t="s">
        <v>342</v>
      </c>
      <c r="E4550" s="102" t="s">
        <v>344</v>
      </c>
      <c r="F4550" s="102" t="s">
        <v>343</v>
      </c>
      <c r="G4550" s="102" t="s">
        <v>343</v>
      </c>
      <c r="H4550" s="102" t="s">
        <v>344</v>
      </c>
      <c r="I4550" s="102" t="s">
        <v>343</v>
      </c>
      <c r="J4550" s="100" t="s">
        <v>345</v>
      </c>
      <c r="K4550" s="100" t="s">
        <v>346</v>
      </c>
      <c r="L4550" s="100" t="s">
        <v>347</v>
      </c>
    </row>
    <row r="4551" spans="1:12" hidden="1" x14ac:dyDescent="0.3">
      <c r="A4551" s="100" t="s">
        <v>6889</v>
      </c>
      <c r="B4551" s="97" t="s">
        <v>2958</v>
      </c>
      <c r="C4551" s="101" t="s">
        <v>368</v>
      </c>
      <c r="D4551" s="100" t="s">
        <v>351</v>
      </c>
      <c r="E4551" s="102" t="s">
        <v>432</v>
      </c>
      <c r="F4551" s="102" t="s">
        <v>432</v>
      </c>
      <c r="G4551" s="102" t="s">
        <v>344</v>
      </c>
      <c r="H4551" s="102" t="s">
        <v>344</v>
      </c>
      <c r="I4551" s="102" t="s">
        <v>344</v>
      </c>
      <c r="J4551" s="100" t="s">
        <v>345</v>
      </c>
      <c r="K4551" s="100" t="s">
        <v>346</v>
      </c>
      <c r="L4551" s="100" t="s">
        <v>347</v>
      </c>
    </row>
    <row r="4552" spans="1:12" hidden="1" x14ac:dyDescent="0.3">
      <c r="A4552" s="100" t="s">
        <v>6890</v>
      </c>
      <c r="B4552" s="97" t="s">
        <v>2546</v>
      </c>
      <c r="C4552" s="101" t="s">
        <v>425</v>
      </c>
      <c r="D4552" s="100" t="s">
        <v>351</v>
      </c>
      <c r="E4552" s="102">
        <v>1.38</v>
      </c>
      <c r="F4552" s="102">
        <v>1.67</v>
      </c>
      <c r="G4552" s="102">
        <v>2.1</v>
      </c>
      <c r="H4552" s="102">
        <v>2.27</v>
      </c>
      <c r="I4552" s="102">
        <v>1.85</v>
      </c>
      <c r="J4552" s="100" t="s">
        <v>352</v>
      </c>
      <c r="K4552" s="100" t="s">
        <v>346</v>
      </c>
      <c r="L4552" s="100" t="s">
        <v>353</v>
      </c>
    </row>
    <row r="4553" spans="1:12" hidden="1" x14ac:dyDescent="0.3">
      <c r="A4553" s="100" t="s">
        <v>6891</v>
      </c>
      <c r="B4553" s="97" t="s">
        <v>971</v>
      </c>
      <c r="C4553" s="101" t="s">
        <v>691</v>
      </c>
      <c r="D4553" s="100" t="s">
        <v>351</v>
      </c>
      <c r="E4553" s="102" t="s">
        <v>343</v>
      </c>
      <c r="F4553" s="102" t="s">
        <v>343</v>
      </c>
      <c r="G4553" s="102" t="s">
        <v>343</v>
      </c>
      <c r="H4553" s="102" t="s">
        <v>344</v>
      </c>
      <c r="I4553" s="102" t="s">
        <v>343</v>
      </c>
      <c r="J4553" s="100" t="s">
        <v>345</v>
      </c>
      <c r="K4553" s="100" t="s">
        <v>346</v>
      </c>
      <c r="L4553" s="100" t="s">
        <v>347</v>
      </c>
    </row>
    <row r="4554" spans="1:12" hidden="1" x14ac:dyDescent="0.3">
      <c r="A4554" s="100" t="s">
        <v>6892</v>
      </c>
      <c r="B4554" s="97" t="s">
        <v>6893</v>
      </c>
      <c r="C4554" s="101" t="s">
        <v>384</v>
      </c>
      <c r="D4554" s="100" t="s">
        <v>351</v>
      </c>
      <c r="E4554" s="102" t="s">
        <v>344</v>
      </c>
      <c r="F4554" s="102" t="s">
        <v>344</v>
      </c>
      <c r="G4554" s="102" t="s">
        <v>344</v>
      </c>
      <c r="H4554" s="102" t="s">
        <v>344</v>
      </c>
      <c r="I4554" s="102" t="s">
        <v>344</v>
      </c>
      <c r="J4554" s="100" t="s">
        <v>345</v>
      </c>
      <c r="K4554" s="100" t="s">
        <v>346</v>
      </c>
      <c r="L4554" s="100" t="s">
        <v>347</v>
      </c>
    </row>
    <row r="4555" spans="1:12" hidden="1" x14ac:dyDescent="0.3">
      <c r="A4555" s="100" t="s">
        <v>6894</v>
      </c>
      <c r="B4555" s="97" t="s">
        <v>404</v>
      </c>
      <c r="C4555" s="101" t="s">
        <v>378</v>
      </c>
      <c r="D4555" s="100" t="s">
        <v>351</v>
      </c>
      <c r="E4555" s="102" t="s">
        <v>343</v>
      </c>
      <c r="F4555" s="102" t="s">
        <v>344</v>
      </c>
      <c r="G4555" s="102" t="s">
        <v>343</v>
      </c>
      <c r="H4555" s="102" t="s">
        <v>344</v>
      </c>
      <c r="I4555" s="102" t="s">
        <v>343</v>
      </c>
      <c r="J4555" s="100" t="s">
        <v>345</v>
      </c>
      <c r="K4555" s="100" t="s">
        <v>346</v>
      </c>
      <c r="L4555" s="100" t="s">
        <v>347</v>
      </c>
    </row>
    <row r="4556" spans="1:12" hidden="1" x14ac:dyDescent="0.3">
      <c r="A4556" s="100" t="s">
        <v>6895</v>
      </c>
      <c r="B4556" s="97" t="s">
        <v>735</v>
      </c>
      <c r="C4556" s="101" t="s">
        <v>791</v>
      </c>
      <c r="D4556" s="100" t="s">
        <v>351</v>
      </c>
      <c r="E4556" s="102" t="s">
        <v>393</v>
      </c>
      <c r="F4556" s="102" t="s">
        <v>393</v>
      </c>
      <c r="G4556" s="102" t="s">
        <v>393</v>
      </c>
      <c r="H4556" s="102" t="s">
        <v>393</v>
      </c>
      <c r="I4556" s="102" t="s">
        <v>393</v>
      </c>
      <c r="J4556" s="100" t="s">
        <v>345</v>
      </c>
      <c r="K4556" s="100" t="s">
        <v>346</v>
      </c>
      <c r="L4556" s="100" t="s">
        <v>347</v>
      </c>
    </row>
    <row r="4557" spans="1:12" hidden="1" x14ac:dyDescent="0.3">
      <c r="A4557" s="100" t="s">
        <v>6896</v>
      </c>
      <c r="B4557" s="97" t="s">
        <v>765</v>
      </c>
      <c r="C4557" s="101" t="s">
        <v>1910</v>
      </c>
      <c r="D4557" s="100" t="s">
        <v>342</v>
      </c>
      <c r="E4557" s="102" t="s">
        <v>343</v>
      </c>
      <c r="F4557" s="102" t="s">
        <v>343</v>
      </c>
      <c r="G4557" s="102" t="s">
        <v>343</v>
      </c>
      <c r="H4557" s="102" t="s">
        <v>344</v>
      </c>
      <c r="I4557" s="102" t="s">
        <v>343</v>
      </c>
      <c r="J4557" s="100" t="s">
        <v>345</v>
      </c>
      <c r="K4557" s="100" t="s">
        <v>346</v>
      </c>
      <c r="L4557" s="100" t="s">
        <v>347</v>
      </c>
    </row>
    <row r="4558" spans="1:12" hidden="1" x14ac:dyDescent="0.3">
      <c r="A4558" s="100" t="s">
        <v>6897</v>
      </c>
      <c r="B4558" s="97" t="s">
        <v>6898</v>
      </c>
      <c r="C4558" s="101" t="s">
        <v>356</v>
      </c>
      <c r="D4558" s="100" t="s">
        <v>363</v>
      </c>
      <c r="E4558" s="102" t="s">
        <v>364</v>
      </c>
      <c r="F4558" s="102" t="s">
        <v>364</v>
      </c>
      <c r="G4558" s="102" t="s">
        <v>364</v>
      </c>
      <c r="H4558" s="102" t="s">
        <v>364</v>
      </c>
      <c r="I4558" s="102" t="s">
        <v>364</v>
      </c>
      <c r="J4558" s="100" t="s">
        <v>365</v>
      </c>
      <c r="K4558" s="100" t="s">
        <v>346</v>
      </c>
      <c r="L4558" s="100" t="s">
        <v>347</v>
      </c>
    </row>
    <row r="4559" spans="1:12" hidden="1" x14ac:dyDescent="0.3">
      <c r="A4559" s="100" t="s">
        <v>6899</v>
      </c>
      <c r="B4559" s="97" t="s">
        <v>866</v>
      </c>
      <c r="C4559" s="101" t="s">
        <v>402</v>
      </c>
      <c r="D4559" s="100" t="s">
        <v>351</v>
      </c>
      <c r="E4559" s="102" t="s">
        <v>343</v>
      </c>
      <c r="F4559" s="102" t="s">
        <v>343</v>
      </c>
      <c r="G4559" s="102" t="s">
        <v>343</v>
      </c>
      <c r="H4559" s="102" t="s">
        <v>344</v>
      </c>
      <c r="I4559" s="102" t="s">
        <v>343</v>
      </c>
      <c r="J4559" s="100" t="s">
        <v>345</v>
      </c>
      <c r="K4559" s="100" t="s">
        <v>346</v>
      </c>
      <c r="L4559" s="100" t="s">
        <v>347</v>
      </c>
    </row>
    <row r="4560" spans="1:12" hidden="1" x14ac:dyDescent="0.3">
      <c r="A4560" s="100" t="s">
        <v>6900</v>
      </c>
      <c r="B4560" s="97" t="s">
        <v>1023</v>
      </c>
      <c r="C4560" s="101" t="s">
        <v>371</v>
      </c>
      <c r="D4560" s="100" t="s">
        <v>351</v>
      </c>
      <c r="E4560" s="102" t="s">
        <v>344</v>
      </c>
      <c r="F4560" s="102" t="s">
        <v>343</v>
      </c>
      <c r="G4560" s="102" t="s">
        <v>343</v>
      </c>
      <c r="H4560" s="102" t="s">
        <v>344</v>
      </c>
      <c r="I4560" s="102" t="s">
        <v>343</v>
      </c>
      <c r="J4560" s="100" t="s">
        <v>345</v>
      </c>
      <c r="K4560" s="100" t="s">
        <v>346</v>
      </c>
      <c r="L4560" s="100" t="s">
        <v>347</v>
      </c>
    </row>
    <row r="4561" spans="1:12" hidden="1" x14ac:dyDescent="0.3">
      <c r="A4561" s="100" t="s">
        <v>6901</v>
      </c>
      <c r="B4561" s="97" t="s">
        <v>6902</v>
      </c>
      <c r="C4561" s="101" t="s">
        <v>460</v>
      </c>
      <c r="D4561" s="100" t="s">
        <v>342</v>
      </c>
      <c r="E4561" s="102">
        <v>1.54</v>
      </c>
      <c r="F4561" s="102">
        <v>1.84</v>
      </c>
      <c r="G4561" s="102">
        <v>1.97</v>
      </c>
      <c r="H4561" s="102">
        <v>2.29</v>
      </c>
      <c r="I4561" s="102">
        <v>1.91</v>
      </c>
      <c r="J4561" s="100" t="s">
        <v>352</v>
      </c>
      <c r="K4561" s="100" t="s">
        <v>346</v>
      </c>
      <c r="L4561" s="100" t="s">
        <v>353</v>
      </c>
    </row>
    <row r="4562" spans="1:12" hidden="1" x14ac:dyDescent="0.3">
      <c r="A4562" s="100" t="s">
        <v>6903</v>
      </c>
      <c r="B4562" s="97" t="s">
        <v>1699</v>
      </c>
      <c r="C4562" s="101" t="s">
        <v>493</v>
      </c>
      <c r="D4562" s="100" t="s">
        <v>342</v>
      </c>
      <c r="E4562" s="102">
        <v>1.48</v>
      </c>
      <c r="F4562" s="102">
        <v>1.82</v>
      </c>
      <c r="G4562" s="102">
        <v>1.84</v>
      </c>
      <c r="H4562" s="102">
        <v>2.39</v>
      </c>
      <c r="I4562" s="102">
        <v>1.88</v>
      </c>
      <c r="J4562" s="100" t="s">
        <v>352</v>
      </c>
      <c r="K4562" s="100" t="s">
        <v>346</v>
      </c>
      <c r="L4562" s="100" t="s">
        <v>353</v>
      </c>
    </row>
    <row r="4563" spans="1:12" hidden="1" x14ac:dyDescent="0.3">
      <c r="A4563" s="100" t="s">
        <v>6904</v>
      </c>
      <c r="B4563" s="97" t="s">
        <v>5264</v>
      </c>
      <c r="C4563" s="101" t="s">
        <v>514</v>
      </c>
      <c r="D4563" s="100" t="s">
        <v>342</v>
      </c>
      <c r="E4563" s="102">
        <v>2.5609999999999999</v>
      </c>
      <c r="F4563" s="102">
        <v>2.4079999999999999</v>
      </c>
      <c r="G4563" s="102">
        <v>2.5169999999999999</v>
      </c>
      <c r="H4563" s="102">
        <v>2.08</v>
      </c>
      <c r="I4563" s="102">
        <v>2.3919999999999999</v>
      </c>
      <c r="J4563" s="100" t="s">
        <v>2816</v>
      </c>
      <c r="K4563" s="100" t="s">
        <v>346</v>
      </c>
      <c r="L4563" s="100" t="s">
        <v>353</v>
      </c>
    </row>
    <row r="4564" spans="1:12" hidden="1" x14ac:dyDescent="0.3">
      <c r="A4564" s="100" t="s">
        <v>6905</v>
      </c>
      <c r="B4564" s="97" t="s">
        <v>1395</v>
      </c>
      <c r="C4564" s="101" t="s">
        <v>405</v>
      </c>
      <c r="D4564" s="100" t="s">
        <v>351</v>
      </c>
      <c r="E4564" s="102" t="s">
        <v>393</v>
      </c>
      <c r="F4564" s="102" t="s">
        <v>393</v>
      </c>
      <c r="G4564" s="102" t="s">
        <v>393</v>
      </c>
      <c r="H4564" s="102" t="s">
        <v>393</v>
      </c>
      <c r="I4564" s="102" t="s">
        <v>393</v>
      </c>
      <c r="J4564" s="100" t="s">
        <v>345</v>
      </c>
      <c r="K4564" s="100" t="s">
        <v>346</v>
      </c>
      <c r="L4564" s="100" t="s">
        <v>347</v>
      </c>
    </row>
    <row r="4565" spans="1:12" hidden="1" x14ac:dyDescent="0.3">
      <c r="A4565" s="100" t="s">
        <v>6906</v>
      </c>
      <c r="B4565" s="97" t="s">
        <v>765</v>
      </c>
      <c r="C4565" s="101" t="s">
        <v>1552</v>
      </c>
      <c r="D4565" s="100" t="s">
        <v>342</v>
      </c>
      <c r="E4565" s="102" t="s">
        <v>343</v>
      </c>
      <c r="F4565" s="102" t="s">
        <v>343</v>
      </c>
      <c r="G4565" s="102" t="s">
        <v>343</v>
      </c>
      <c r="H4565" s="102" t="s">
        <v>344</v>
      </c>
      <c r="I4565" s="102" t="s">
        <v>343</v>
      </c>
      <c r="J4565" s="100" t="s">
        <v>345</v>
      </c>
      <c r="K4565" s="100" t="s">
        <v>346</v>
      </c>
      <c r="L4565" s="100" t="s">
        <v>347</v>
      </c>
    </row>
    <row r="4566" spans="1:12" hidden="1" x14ac:dyDescent="0.3">
      <c r="A4566" s="100" t="s">
        <v>6907</v>
      </c>
      <c r="B4566" s="97" t="s">
        <v>6908</v>
      </c>
      <c r="C4566" s="101" t="s">
        <v>384</v>
      </c>
      <c r="D4566" s="100" t="s">
        <v>342</v>
      </c>
      <c r="E4566" s="102" t="s">
        <v>344</v>
      </c>
      <c r="F4566" s="102" t="s">
        <v>344</v>
      </c>
      <c r="G4566" s="102" t="s">
        <v>344</v>
      </c>
      <c r="H4566" s="102" t="s">
        <v>344</v>
      </c>
      <c r="I4566" s="102" t="s">
        <v>344</v>
      </c>
      <c r="J4566" s="100" t="s">
        <v>345</v>
      </c>
      <c r="K4566" s="100" t="s">
        <v>346</v>
      </c>
      <c r="L4566" s="100" t="s">
        <v>347</v>
      </c>
    </row>
    <row r="4567" spans="1:12" hidden="1" x14ac:dyDescent="0.3">
      <c r="A4567" s="100" t="s">
        <v>6909</v>
      </c>
      <c r="B4567" s="97" t="s">
        <v>6910</v>
      </c>
      <c r="C4567" s="101" t="s">
        <v>356</v>
      </c>
      <c r="D4567" s="100" t="s">
        <v>363</v>
      </c>
      <c r="E4567" s="102" t="s">
        <v>364</v>
      </c>
      <c r="F4567" s="102" t="s">
        <v>364</v>
      </c>
      <c r="G4567" s="102" t="s">
        <v>364</v>
      </c>
      <c r="H4567" s="102" t="s">
        <v>364</v>
      </c>
      <c r="I4567" s="102" t="s">
        <v>364</v>
      </c>
      <c r="J4567" s="100" t="s">
        <v>345</v>
      </c>
      <c r="K4567" s="100" t="s">
        <v>346</v>
      </c>
      <c r="L4567" s="100" t="s">
        <v>347</v>
      </c>
    </row>
    <row r="4568" spans="1:12" hidden="1" x14ac:dyDescent="0.3">
      <c r="A4568" s="100" t="s">
        <v>6911</v>
      </c>
      <c r="B4568" s="97" t="s">
        <v>1805</v>
      </c>
      <c r="C4568" s="101" t="s">
        <v>384</v>
      </c>
      <c r="D4568" s="100" t="s">
        <v>342</v>
      </c>
      <c r="E4568" s="102" t="s">
        <v>344</v>
      </c>
      <c r="F4568" s="102" t="s">
        <v>432</v>
      </c>
      <c r="G4568" s="102" t="s">
        <v>344</v>
      </c>
      <c r="H4568" s="102" t="s">
        <v>344</v>
      </c>
      <c r="I4568" s="102" t="s">
        <v>344</v>
      </c>
      <c r="J4568" s="100" t="s">
        <v>345</v>
      </c>
      <c r="K4568" s="100" t="s">
        <v>346</v>
      </c>
      <c r="L4568" s="100" t="s">
        <v>347</v>
      </c>
    </row>
    <row r="4569" spans="1:12" hidden="1" x14ac:dyDescent="0.3">
      <c r="A4569" s="100" t="s">
        <v>6912</v>
      </c>
      <c r="B4569" s="97" t="s">
        <v>3998</v>
      </c>
      <c r="C4569" s="101" t="s">
        <v>350</v>
      </c>
      <c r="D4569" s="100" t="s">
        <v>351</v>
      </c>
      <c r="E4569" s="102">
        <v>1.46</v>
      </c>
      <c r="F4569" s="102">
        <v>1.94</v>
      </c>
      <c r="G4569" s="102">
        <v>2.0099999999999998</v>
      </c>
      <c r="H4569" s="102">
        <v>2.4300000000000002</v>
      </c>
      <c r="I4569" s="102">
        <v>1.96</v>
      </c>
      <c r="J4569" s="100" t="s">
        <v>352</v>
      </c>
      <c r="K4569" s="100" t="s">
        <v>346</v>
      </c>
      <c r="L4569" s="100" t="s">
        <v>353</v>
      </c>
    </row>
    <row r="4570" spans="1:12" hidden="1" x14ac:dyDescent="0.3">
      <c r="A4570" s="100" t="s">
        <v>6913</v>
      </c>
      <c r="B4570" s="97" t="s">
        <v>401</v>
      </c>
      <c r="C4570" s="101" t="s">
        <v>350</v>
      </c>
      <c r="D4570" s="100" t="s">
        <v>351</v>
      </c>
      <c r="E4570" s="102" t="s">
        <v>344</v>
      </c>
      <c r="F4570" s="102" t="s">
        <v>343</v>
      </c>
      <c r="G4570" s="102" t="s">
        <v>343</v>
      </c>
      <c r="H4570" s="102" t="s">
        <v>344</v>
      </c>
      <c r="I4570" s="102" t="s">
        <v>343</v>
      </c>
      <c r="J4570" s="100" t="s">
        <v>345</v>
      </c>
      <c r="K4570" s="100" t="s">
        <v>346</v>
      </c>
      <c r="L4570" s="100" t="s">
        <v>347</v>
      </c>
    </row>
    <row r="4571" spans="1:12" hidden="1" x14ac:dyDescent="0.3">
      <c r="A4571" s="100" t="s">
        <v>6914</v>
      </c>
      <c r="B4571" s="97" t="s">
        <v>1427</v>
      </c>
      <c r="C4571" s="101" t="s">
        <v>418</v>
      </c>
      <c r="D4571" s="100" t="s">
        <v>342</v>
      </c>
      <c r="E4571" s="102">
        <v>1.48</v>
      </c>
      <c r="F4571" s="102">
        <v>1.82</v>
      </c>
      <c r="G4571" s="102">
        <v>1.84</v>
      </c>
      <c r="H4571" s="102">
        <v>2.39</v>
      </c>
      <c r="I4571" s="102">
        <v>1.88</v>
      </c>
      <c r="J4571" s="100" t="s">
        <v>352</v>
      </c>
      <c r="K4571" s="100" t="s">
        <v>346</v>
      </c>
      <c r="L4571" s="100" t="s">
        <v>353</v>
      </c>
    </row>
    <row r="4572" spans="1:12" hidden="1" x14ac:dyDescent="0.3">
      <c r="A4572" s="100" t="s">
        <v>6915</v>
      </c>
      <c r="B4572" s="97" t="s">
        <v>349</v>
      </c>
      <c r="C4572" s="101" t="s">
        <v>418</v>
      </c>
      <c r="D4572" s="100" t="s">
        <v>351</v>
      </c>
      <c r="E4572" s="102">
        <v>1.3</v>
      </c>
      <c r="F4572" s="102">
        <v>1.58</v>
      </c>
      <c r="G4572" s="102">
        <v>1.75</v>
      </c>
      <c r="H4572" s="102">
        <v>2.14</v>
      </c>
      <c r="I4572" s="102">
        <v>1.7</v>
      </c>
      <c r="J4572" s="100" t="s">
        <v>352</v>
      </c>
      <c r="K4572" s="100" t="s">
        <v>346</v>
      </c>
      <c r="L4572" s="100" t="s">
        <v>353</v>
      </c>
    </row>
    <row r="4573" spans="1:12" hidden="1" x14ac:dyDescent="0.3">
      <c r="A4573" s="100" t="s">
        <v>6916</v>
      </c>
      <c r="B4573" s="97" t="s">
        <v>866</v>
      </c>
      <c r="C4573" s="101" t="s">
        <v>371</v>
      </c>
      <c r="D4573" s="100" t="s">
        <v>351</v>
      </c>
      <c r="E4573" s="102" t="s">
        <v>343</v>
      </c>
      <c r="F4573" s="102" t="s">
        <v>343</v>
      </c>
      <c r="G4573" s="102" t="s">
        <v>343</v>
      </c>
      <c r="H4573" s="102" t="s">
        <v>344</v>
      </c>
      <c r="I4573" s="102" t="s">
        <v>343</v>
      </c>
      <c r="J4573" s="100" t="s">
        <v>345</v>
      </c>
      <c r="K4573" s="100" t="s">
        <v>346</v>
      </c>
      <c r="L4573" s="100" t="s">
        <v>347</v>
      </c>
    </row>
    <row r="4574" spans="1:12" hidden="1" x14ac:dyDescent="0.3">
      <c r="A4574" s="100" t="s">
        <v>6917</v>
      </c>
      <c r="B4574" s="97" t="s">
        <v>522</v>
      </c>
      <c r="C4574" s="101" t="s">
        <v>3311</v>
      </c>
      <c r="D4574" s="100" t="s">
        <v>342</v>
      </c>
      <c r="E4574" s="102" t="s">
        <v>343</v>
      </c>
      <c r="F4574" s="102" t="s">
        <v>344</v>
      </c>
      <c r="G4574" s="102" t="s">
        <v>343</v>
      </c>
      <c r="H4574" s="102" t="s">
        <v>344</v>
      </c>
      <c r="I4574" s="102" t="s">
        <v>343</v>
      </c>
      <c r="J4574" s="100" t="s">
        <v>345</v>
      </c>
      <c r="K4574" s="100" t="s">
        <v>346</v>
      </c>
      <c r="L4574" s="100" t="s">
        <v>347</v>
      </c>
    </row>
    <row r="4575" spans="1:12" hidden="1" x14ac:dyDescent="0.3">
      <c r="A4575" s="100" t="s">
        <v>6918</v>
      </c>
      <c r="B4575" s="97" t="s">
        <v>3214</v>
      </c>
      <c r="C4575" s="101" t="s">
        <v>415</v>
      </c>
      <c r="D4575" s="100" t="s">
        <v>351</v>
      </c>
      <c r="E4575" s="102" t="s">
        <v>343</v>
      </c>
      <c r="F4575" s="102" t="s">
        <v>343</v>
      </c>
      <c r="G4575" s="102" t="s">
        <v>343</v>
      </c>
      <c r="H4575" s="102" t="s">
        <v>344</v>
      </c>
      <c r="I4575" s="102" t="s">
        <v>343</v>
      </c>
      <c r="J4575" s="100" t="s">
        <v>345</v>
      </c>
      <c r="K4575" s="100" t="s">
        <v>346</v>
      </c>
      <c r="L4575" s="100" t="s">
        <v>347</v>
      </c>
    </row>
    <row r="4576" spans="1:12" hidden="1" x14ac:dyDescent="0.3">
      <c r="A4576" s="100" t="s">
        <v>6919</v>
      </c>
      <c r="B4576" s="97" t="s">
        <v>1704</v>
      </c>
      <c r="C4576" s="101" t="s">
        <v>547</v>
      </c>
      <c r="D4576" s="100" t="s">
        <v>342</v>
      </c>
      <c r="E4576" s="102" t="s">
        <v>343</v>
      </c>
      <c r="F4576" s="102" t="s">
        <v>432</v>
      </c>
      <c r="G4576" s="102" t="s">
        <v>343</v>
      </c>
      <c r="H4576" s="102" t="s">
        <v>344</v>
      </c>
      <c r="I4576" s="102" t="s">
        <v>343</v>
      </c>
      <c r="J4576" s="100" t="s">
        <v>345</v>
      </c>
      <c r="K4576" s="100" t="s">
        <v>346</v>
      </c>
      <c r="L4576" s="100" t="s">
        <v>347</v>
      </c>
    </row>
    <row r="4577" spans="1:12" hidden="1" x14ac:dyDescent="0.3">
      <c r="A4577" s="100" t="s">
        <v>6920</v>
      </c>
      <c r="B4577" s="97" t="s">
        <v>1072</v>
      </c>
      <c r="C4577" s="101" t="s">
        <v>791</v>
      </c>
      <c r="D4577" s="100" t="s">
        <v>351</v>
      </c>
      <c r="E4577" s="102" t="s">
        <v>393</v>
      </c>
      <c r="F4577" s="102" t="s">
        <v>393</v>
      </c>
      <c r="G4577" s="102" t="s">
        <v>393</v>
      </c>
      <c r="H4577" s="102" t="s">
        <v>393</v>
      </c>
      <c r="I4577" s="102" t="s">
        <v>393</v>
      </c>
      <c r="J4577" s="100" t="s">
        <v>345</v>
      </c>
      <c r="K4577" s="100" t="s">
        <v>346</v>
      </c>
      <c r="L4577" s="100" t="s">
        <v>347</v>
      </c>
    </row>
    <row r="4578" spans="1:12" hidden="1" x14ac:dyDescent="0.3">
      <c r="A4578" s="100" t="s">
        <v>6921</v>
      </c>
      <c r="B4578" s="97" t="s">
        <v>768</v>
      </c>
      <c r="C4578" s="101" t="s">
        <v>769</v>
      </c>
      <c r="D4578" s="100" t="s">
        <v>351</v>
      </c>
      <c r="E4578" s="102" t="s">
        <v>343</v>
      </c>
      <c r="F4578" s="102" t="s">
        <v>343</v>
      </c>
      <c r="G4578" s="102" t="s">
        <v>343</v>
      </c>
      <c r="H4578" s="102" t="s">
        <v>344</v>
      </c>
      <c r="I4578" s="102" t="s">
        <v>343</v>
      </c>
      <c r="J4578" s="100" t="s">
        <v>345</v>
      </c>
      <c r="K4578" s="100" t="s">
        <v>346</v>
      </c>
      <c r="L4578" s="100" t="s">
        <v>347</v>
      </c>
    </row>
    <row r="4579" spans="1:12" hidden="1" x14ac:dyDescent="0.3">
      <c r="A4579" s="100" t="s">
        <v>6922</v>
      </c>
      <c r="B4579" s="97" t="s">
        <v>950</v>
      </c>
      <c r="C4579" s="101" t="s">
        <v>726</v>
      </c>
      <c r="D4579" s="100" t="s">
        <v>351</v>
      </c>
      <c r="E4579" s="102" t="s">
        <v>344</v>
      </c>
      <c r="F4579" s="102" t="s">
        <v>343</v>
      </c>
      <c r="G4579" s="102" t="s">
        <v>343</v>
      </c>
      <c r="H4579" s="102" t="s">
        <v>344</v>
      </c>
      <c r="I4579" s="102" t="s">
        <v>343</v>
      </c>
      <c r="J4579" s="100" t="s">
        <v>345</v>
      </c>
      <c r="K4579" s="100" t="s">
        <v>346</v>
      </c>
      <c r="L4579" s="100" t="s">
        <v>347</v>
      </c>
    </row>
    <row r="4580" spans="1:12" hidden="1" x14ac:dyDescent="0.3">
      <c r="A4580" s="100" t="s">
        <v>6923</v>
      </c>
      <c r="B4580" s="97" t="s">
        <v>535</v>
      </c>
      <c r="C4580" s="101" t="s">
        <v>670</v>
      </c>
      <c r="D4580" s="100" t="s">
        <v>351</v>
      </c>
      <c r="E4580" s="102" t="s">
        <v>344</v>
      </c>
      <c r="F4580" s="102" t="s">
        <v>343</v>
      </c>
      <c r="G4580" s="102" t="s">
        <v>343</v>
      </c>
      <c r="H4580" s="102" t="s">
        <v>344</v>
      </c>
      <c r="I4580" s="102" t="s">
        <v>343</v>
      </c>
      <c r="J4580" s="100" t="s">
        <v>345</v>
      </c>
      <c r="K4580" s="100" t="s">
        <v>346</v>
      </c>
      <c r="L4580" s="100" t="s">
        <v>347</v>
      </c>
    </row>
    <row r="4581" spans="1:12" hidden="1" x14ac:dyDescent="0.3">
      <c r="A4581" s="100" t="s">
        <v>6924</v>
      </c>
      <c r="B4581" s="97" t="s">
        <v>1160</v>
      </c>
      <c r="C4581" s="101" t="s">
        <v>769</v>
      </c>
      <c r="D4581" s="100" t="s">
        <v>342</v>
      </c>
      <c r="E4581" s="102" t="s">
        <v>343</v>
      </c>
      <c r="F4581" s="102" t="s">
        <v>432</v>
      </c>
      <c r="G4581" s="102" t="s">
        <v>343</v>
      </c>
      <c r="H4581" s="102" t="s">
        <v>344</v>
      </c>
      <c r="I4581" s="102" t="s">
        <v>343</v>
      </c>
      <c r="J4581" s="100" t="s">
        <v>345</v>
      </c>
      <c r="K4581" s="100" t="s">
        <v>346</v>
      </c>
      <c r="L4581" s="100" t="s">
        <v>347</v>
      </c>
    </row>
    <row r="4582" spans="1:12" hidden="1" x14ac:dyDescent="0.3">
      <c r="A4582" s="100" t="s">
        <v>6925</v>
      </c>
      <c r="B4582" s="97" t="s">
        <v>375</v>
      </c>
      <c r="C4582" s="101" t="s">
        <v>736</v>
      </c>
      <c r="D4582" s="100" t="s">
        <v>351</v>
      </c>
      <c r="E4582" s="102">
        <v>1.48</v>
      </c>
      <c r="F4582" s="102">
        <v>1.82</v>
      </c>
      <c r="G4582" s="102">
        <v>1.84</v>
      </c>
      <c r="H4582" s="102">
        <v>2.39</v>
      </c>
      <c r="I4582" s="102">
        <v>1.88</v>
      </c>
      <c r="J4582" s="100" t="s">
        <v>352</v>
      </c>
      <c r="K4582" s="100" t="s">
        <v>346</v>
      </c>
      <c r="L4582" s="100" t="s">
        <v>353</v>
      </c>
    </row>
    <row r="4583" spans="1:12" hidden="1" x14ac:dyDescent="0.3">
      <c r="A4583" s="100" t="s">
        <v>6926</v>
      </c>
      <c r="B4583" s="97" t="s">
        <v>6927</v>
      </c>
      <c r="C4583" s="101" t="s">
        <v>356</v>
      </c>
      <c r="D4583" s="100" t="s">
        <v>351</v>
      </c>
      <c r="E4583" s="102">
        <v>2.2999999999999998</v>
      </c>
      <c r="F4583" s="102">
        <v>2.5</v>
      </c>
      <c r="G4583" s="102">
        <v>2.5</v>
      </c>
      <c r="H4583" s="102" t="s">
        <v>432</v>
      </c>
      <c r="I4583" s="102">
        <v>2.5</v>
      </c>
      <c r="J4583" s="100" t="s">
        <v>345</v>
      </c>
      <c r="K4583" s="100" t="s">
        <v>346</v>
      </c>
      <c r="L4583" s="100" t="s">
        <v>357</v>
      </c>
    </row>
    <row r="4584" spans="1:12" hidden="1" x14ac:dyDescent="0.3">
      <c r="A4584" s="100" t="s">
        <v>6928</v>
      </c>
      <c r="B4584" s="97" t="s">
        <v>3301</v>
      </c>
      <c r="C4584" s="101" t="s">
        <v>514</v>
      </c>
      <c r="D4584" s="100" t="s">
        <v>342</v>
      </c>
      <c r="E4584" s="102">
        <v>1.6020000000000001</v>
      </c>
      <c r="F4584" s="102">
        <v>1.8879999999999999</v>
      </c>
      <c r="G4584" s="102">
        <v>1.9219999999999999</v>
      </c>
      <c r="H4584" s="102">
        <v>2.06</v>
      </c>
      <c r="I4584" s="102">
        <v>1.8680000000000001</v>
      </c>
      <c r="J4584" s="100" t="s">
        <v>905</v>
      </c>
      <c r="K4584" s="100" t="s">
        <v>346</v>
      </c>
      <c r="L4584" s="100" t="s">
        <v>353</v>
      </c>
    </row>
    <row r="4585" spans="1:12" hidden="1" x14ac:dyDescent="0.3">
      <c r="A4585" s="100" t="s">
        <v>6929</v>
      </c>
      <c r="B4585" s="97" t="s">
        <v>1356</v>
      </c>
      <c r="C4585" s="101" t="s">
        <v>350</v>
      </c>
      <c r="D4585" s="100" t="s">
        <v>342</v>
      </c>
      <c r="E4585" s="102">
        <v>1.48</v>
      </c>
      <c r="F4585" s="102">
        <v>1.82</v>
      </c>
      <c r="G4585" s="102">
        <v>1.84</v>
      </c>
      <c r="H4585" s="102">
        <v>2.39</v>
      </c>
      <c r="I4585" s="102">
        <v>1.88</v>
      </c>
      <c r="J4585" s="100" t="s">
        <v>352</v>
      </c>
      <c r="K4585" s="100" t="s">
        <v>346</v>
      </c>
      <c r="L4585" s="100" t="s">
        <v>353</v>
      </c>
    </row>
    <row r="4586" spans="1:12" hidden="1" x14ac:dyDescent="0.3">
      <c r="A4586" s="100" t="s">
        <v>6930</v>
      </c>
      <c r="B4586" s="97" t="s">
        <v>574</v>
      </c>
      <c r="C4586" s="101" t="s">
        <v>399</v>
      </c>
      <c r="D4586" s="100" t="s">
        <v>342</v>
      </c>
      <c r="E4586" s="102" t="s">
        <v>343</v>
      </c>
      <c r="F4586" s="102" t="s">
        <v>343</v>
      </c>
      <c r="G4586" s="102" t="s">
        <v>343</v>
      </c>
      <c r="H4586" s="102" t="s">
        <v>344</v>
      </c>
      <c r="I4586" s="102" t="s">
        <v>343</v>
      </c>
      <c r="J4586" s="100" t="s">
        <v>345</v>
      </c>
      <c r="K4586" s="100" t="s">
        <v>346</v>
      </c>
      <c r="L4586" s="100" t="s">
        <v>347</v>
      </c>
    </row>
    <row r="4587" spans="1:12" hidden="1" x14ac:dyDescent="0.3">
      <c r="A4587" s="100" t="s">
        <v>6931</v>
      </c>
      <c r="B4587" s="97" t="s">
        <v>829</v>
      </c>
      <c r="C4587" s="101" t="s">
        <v>443</v>
      </c>
      <c r="D4587" s="100" t="s">
        <v>351</v>
      </c>
      <c r="E4587" s="102" t="s">
        <v>343</v>
      </c>
      <c r="F4587" s="102" t="s">
        <v>343</v>
      </c>
      <c r="G4587" s="102" t="s">
        <v>343</v>
      </c>
      <c r="H4587" s="102" t="s">
        <v>344</v>
      </c>
      <c r="I4587" s="102" t="s">
        <v>343</v>
      </c>
      <c r="J4587" s="100" t="s">
        <v>345</v>
      </c>
      <c r="K4587" s="100" t="s">
        <v>346</v>
      </c>
      <c r="L4587" s="100" t="s">
        <v>347</v>
      </c>
    </row>
    <row r="4588" spans="1:12" hidden="1" x14ac:dyDescent="0.3">
      <c r="A4588" s="100" t="s">
        <v>6932</v>
      </c>
      <c r="B4588" s="97" t="s">
        <v>445</v>
      </c>
      <c r="C4588" s="101" t="s">
        <v>686</v>
      </c>
      <c r="D4588" s="100" t="s">
        <v>351</v>
      </c>
      <c r="E4588" s="102">
        <v>1.48</v>
      </c>
      <c r="F4588" s="102">
        <v>1.82</v>
      </c>
      <c r="G4588" s="102">
        <v>1.84</v>
      </c>
      <c r="H4588" s="102">
        <v>2.39</v>
      </c>
      <c r="I4588" s="102">
        <v>1.88</v>
      </c>
      <c r="J4588" s="100" t="s">
        <v>352</v>
      </c>
      <c r="K4588" s="100" t="s">
        <v>346</v>
      </c>
      <c r="L4588" s="100" t="s">
        <v>353</v>
      </c>
    </row>
    <row r="4589" spans="1:12" hidden="1" x14ac:dyDescent="0.3">
      <c r="A4589" s="100" t="s">
        <v>6933</v>
      </c>
      <c r="B4589" s="97" t="s">
        <v>6934</v>
      </c>
      <c r="C4589" s="101" t="s">
        <v>384</v>
      </c>
      <c r="D4589" s="100" t="s">
        <v>351</v>
      </c>
      <c r="E4589" s="102" t="s">
        <v>364</v>
      </c>
      <c r="F4589" s="102" t="s">
        <v>364</v>
      </c>
      <c r="G4589" s="102" t="s">
        <v>364</v>
      </c>
      <c r="H4589" s="102" t="s">
        <v>364</v>
      </c>
      <c r="I4589" s="102" t="s">
        <v>364</v>
      </c>
      <c r="J4589" s="100" t="s">
        <v>345</v>
      </c>
      <c r="K4589" s="100" t="s">
        <v>346</v>
      </c>
      <c r="L4589" s="100" t="s">
        <v>347</v>
      </c>
    </row>
    <row r="4590" spans="1:12" hidden="1" x14ac:dyDescent="0.3">
      <c r="A4590" s="100" t="s">
        <v>6935</v>
      </c>
      <c r="B4590" s="97" t="s">
        <v>5142</v>
      </c>
      <c r="C4590" s="101" t="s">
        <v>360</v>
      </c>
      <c r="D4590" s="100" t="s">
        <v>342</v>
      </c>
      <c r="E4590" s="102">
        <v>1.53</v>
      </c>
      <c r="F4590" s="102">
        <v>1.78</v>
      </c>
      <c r="G4590" s="102">
        <v>1.88</v>
      </c>
      <c r="H4590" s="102">
        <v>2.2799999999999998</v>
      </c>
      <c r="I4590" s="102">
        <v>1.87</v>
      </c>
      <c r="J4590" s="100" t="s">
        <v>352</v>
      </c>
      <c r="K4590" s="100" t="s">
        <v>346</v>
      </c>
      <c r="L4590" s="100" t="s">
        <v>353</v>
      </c>
    </row>
    <row r="4591" spans="1:12" hidden="1" x14ac:dyDescent="0.3">
      <c r="A4591" s="100" t="s">
        <v>6936</v>
      </c>
      <c r="B4591" s="97" t="s">
        <v>771</v>
      </c>
      <c r="C4591" s="101" t="s">
        <v>350</v>
      </c>
      <c r="D4591" s="100" t="s">
        <v>351</v>
      </c>
      <c r="E4591" s="102" t="s">
        <v>344</v>
      </c>
      <c r="F4591" s="102" t="s">
        <v>343</v>
      </c>
      <c r="G4591" s="102" t="s">
        <v>343</v>
      </c>
      <c r="H4591" s="102" t="s">
        <v>344</v>
      </c>
      <c r="I4591" s="102" t="s">
        <v>343</v>
      </c>
      <c r="J4591" s="100" t="s">
        <v>345</v>
      </c>
      <c r="K4591" s="100" t="s">
        <v>346</v>
      </c>
      <c r="L4591" s="100" t="s">
        <v>347</v>
      </c>
    </row>
    <row r="4592" spans="1:12" hidden="1" x14ac:dyDescent="0.3">
      <c r="A4592" s="100" t="s">
        <v>6937</v>
      </c>
      <c r="B4592" s="97" t="s">
        <v>6938</v>
      </c>
      <c r="C4592" s="101" t="s">
        <v>368</v>
      </c>
      <c r="D4592" s="100" t="s">
        <v>351</v>
      </c>
      <c r="E4592" s="102" t="s">
        <v>432</v>
      </c>
      <c r="F4592" s="102" t="s">
        <v>344</v>
      </c>
      <c r="G4592" s="102" t="s">
        <v>344</v>
      </c>
      <c r="H4592" s="102" t="s">
        <v>344</v>
      </c>
      <c r="I4592" s="102" t="s">
        <v>344</v>
      </c>
      <c r="J4592" s="100" t="s">
        <v>345</v>
      </c>
      <c r="K4592" s="100" t="s">
        <v>346</v>
      </c>
      <c r="L4592" s="100" t="s">
        <v>347</v>
      </c>
    </row>
    <row r="4593" spans="1:12" hidden="1" x14ac:dyDescent="0.3">
      <c r="A4593" s="100" t="s">
        <v>6939</v>
      </c>
      <c r="B4593" s="97" t="s">
        <v>391</v>
      </c>
      <c r="C4593" s="101" t="s">
        <v>817</v>
      </c>
      <c r="D4593" s="100" t="s">
        <v>351</v>
      </c>
      <c r="E4593" s="102" t="s">
        <v>393</v>
      </c>
      <c r="F4593" s="102" t="s">
        <v>393</v>
      </c>
      <c r="G4593" s="102" t="s">
        <v>393</v>
      </c>
      <c r="H4593" s="102" t="s">
        <v>393</v>
      </c>
      <c r="I4593" s="102" t="s">
        <v>393</v>
      </c>
      <c r="J4593" s="100" t="s">
        <v>345</v>
      </c>
      <c r="K4593" s="100" t="s">
        <v>346</v>
      </c>
      <c r="L4593" s="100" t="s">
        <v>347</v>
      </c>
    </row>
    <row r="4594" spans="1:12" hidden="1" x14ac:dyDescent="0.3">
      <c r="A4594" s="100" t="s">
        <v>6940</v>
      </c>
      <c r="B4594" s="97" t="s">
        <v>1031</v>
      </c>
      <c r="C4594" s="101" t="s">
        <v>418</v>
      </c>
      <c r="D4594" s="100" t="s">
        <v>351</v>
      </c>
      <c r="E4594" s="102" t="s">
        <v>393</v>
      </c>
      <c r="F4594" s="102" t="s">
        <v>393</v>
      </c>
      <c r="G4594" s="102" t="s">
        <v>393</v>
      </c>
      <c r="H4594" s="102" t="s">
        <v>393</v>
      </c>
      <c r="I4594" s="102" t="s">
        <v>393</v>
      </c>
      <c r="J4594" s="100" t="s">
        <v>345</v>
      </c>
      <c r="K4594" s="100" t="s">
        <v>346</v>
      </c>
      <c r="L4594" s="100" t="s">
        <v>347</v>
      </c>
    </row>
    <row r="4595" spans="1:12" hidden="1" x14ac:dyDescent="0.3">
      <c r="A4595" s="100" t="s">
        <v>6941</v>
      </c>
      <c r="B4595" s="97" t="s">
        <v>6942</v>
      </c>
      <c r="C4595" s="101" t="s">
        <v>384</v>
      </c>
      <c r="D4595" s="100" t="s">
        <v>351</v>
      </c>
      <c r="E4595" s="102" t="s">
        <v>344</v>
      </c>
      <c r="F4595" s="102" t="s">
        <v>344</v>
      </c>
      <c r="G4595" s="102" t="s">
        <v>344</v>
      </c>
      <c r="H4595" s="102" t="s">
        <v>344</v>
      </c>
      <c r="I4595" s="102" t="s">
        <v>344</v>
      </c>
      <c r="J4595" s="100" t="s">
        <v>345</v>
      </c>
      <c r="K4595" s="100" t="s">
        <v>346</v>
      </c>
      <c r="L4595" s="100" t="s">
        <v>347</v>
      </c>
    </row>
    <row r="4596" spans="1:12" hidden="1" x14ac:dyDescent="0.3">
      <c r="A4596" s="100" t="s">
        <v>6943</v>
      </c>
      <c r="B4596" s="97" t="s">
        <v>539</v>
      </c>
      <c r="C4596" s="101" t="s">
        <v>953</v>
      </c>
      <c r="D4596" s="100" t="s">
        <v>342</v>
      </c>
      <c r="E4596" s="102">
        <v>1.48</v>
      </c>
      <c r="F4596" s="102">
        <v>1.82</v>
      </c>
      <c r="G4596" s="102">
        <v>1.84</v>
      </c>
      <c r="H4596" s="102">
        <v>2.39</v>
      </c>
      <c r="I4596" s="102">
        <v>1.88</v>
      </c>
      <c r="J4596" s="100" t="s">
        <v>352</v>
      </c>
      <c r="K4596" s="100" t="s">
        <v>346</v>
      </c>
      <c r="L4596" s="100" t="s">
        <v>353</v>
      </c>
    </row>
    <row r="4597" spans="1:12" hidden="1" x14ac:dyDescent="0.3">
      <c r="A4597" s="100" t="s">
        <v>6944</v>
      </c>
      <c r="B4597" s="97" t="s">
        <v>2587</v>
      </c>
      <c r="C4597" s="101" t="s">
        <v>473</v>
      </c>
      <c r="D4597" s="100" t="s">
        <v>342</v>
      </c>
      <c r="E4597" s="102">
        <v>1.53</v>
      </c>
      <c r="F4597" s="102">
        <v>1.86</v>
      </c>
      <c r="G4597" s="102">
        <v>1.96</v>
      </c>
      <c r="H4597" s="102">
        <v>2.2200000000000002</v>
      </c>
      <c r="I4597" s="102">
        <v>1.89</v>
      </c>
      <c r="J4597" s="100" t="s">
        <v>352</v>
      </c>
      <c r="K4597" s="100" t="s">
        <v>346</v>
      </c>
      <c r="L4597" s="100" t="s">
        <v>353</v>
      </c>
    </row>
    <row r="4598" spans="1:12" hidden="1" x14ac:dyDescent="0.3">
      <c r="A4598" s="100" t="s">
        <v>6945</v>
      </c>
      <c r="B4598" s="97" t="s">
        <v>5820</v>
      </c>
      <c r="C4598" s="101" t="s">
        <v>412</v>
      </c>
      <c r="D4598" s="100" t="s">
        <v>351</v>
      </c>
      <c r="E4598" s="102">
        <v>1.36</v>
      </c>
      <c r="F4598" s="102">
        <v>1.64</v>
      </c>
      <c r="G4598" s="102">
        <v>1.87</v>
      </c>
      <c r="H4598" s="102">
        <v>2.21</v>
      </c>
      <c r="I4598" s="102">
        <v>1.77</v>
      </c>
      <c r="J4598" s="100" t="s">
        <v>352</v>
      </c>
      <c r="K4598" s="100" t="s">
        <v>346</v>
      </c>
      <c r="L4598" s="100" t="s">
        <v>353</v>
      </c>
    </row>
    <row r="4599" spans="1:12" hidden="1" x14ac:dyDescent="0.3">
      <c r="A4599" s="100" t="s">
        <v>6946</v>
      </c>
      <c r="B4599" s="97" t="s">
        <v>6947</v>
      </c>
      <c r="C4599" s="101" t="s">
        <v>356</v>
      </c>
      <c r="D4599" s="100" t="s">
        <v>363</v>
      </c>
      <c r="E4599" s="102" t="s">
        <v>364</v>
      </c>
      <c r="F4599" s="102" t="s">
        <v>364</v>
      </c>
      <c r="G4599" s="102" t="s">
        <v>364</v>
      </c>
      <c r="H4599" s="102" t="s">
        <v>364</v>
      </c>
      <c r="I4599" s="102" t="s">
        <v>364</v>
      </c>
      <c r="J4599" s="100" t="s">
        <v>484</v>
      </c>
      <c r="K4599" s="100" t="s">
        <v>1446</v>
      </c>
      <c r="L4599" s="100" t="s">
        <v>347</v>
      </c>
    </row>
    <row r="4600" spans="1:12" hidden="1" x14ac:dyDescent="0.3">
      <c r="A4600" s="100" t="s">
        <v>6948</v>
      </c>
      <c r="B4600" s="97" t="s">
        <v>735</v>
      </c>
      <c r="C4600" s="101" t="s">
        <v>575</v>
      </c>
      <c r="D4600" s="100" t="s">
        <v>351</v>
      </c>
      <c r="E4600" s="102" t="s">
        <v>393</v>
      </c>
      <c r="F4600" s="102" t="s">
        <v>393</v>
      </c>
      <c r="G4600" s="102" t="s">
        <v>393</v>
      </c>
      <c r="H4600" s="102" t="s">
        <v>393</v>
      </c>
      <c r="I4600" s="102" t="s">
        <v>393</v>
      </c>
      <c r="J4600" s="100" t="s">
        <v>345</v>
      </c>
      <c r="K4600" s="100" t="s">
        <v>346</v>
      </c>
      <c r="L4600" s="100" t="s">
        <v>347</v>
      </c>
    </row>
    <row r="4601" spans="1:12" hidden="1" x14ac:dyDescent="0.3">
      <c r="A4601" s="100" t="s">
        <v>6949</v>
      </c>
      <c r="B4601" s="97" t="s">
        <v>395</v>
      </c>
      <c r="C4601" s="101" t="s">
        <v>703</v>
      </c>
      <c r="D4601" s="100" t="s">
        <v>342</v>
      </c>
      <c r="E4601" s="102" t="s">
        <v>344</v>
      </c>
      <c r="F4601" s="102" t="s">
        <v>343</v>
      </c>
      <c r="G4601" s="102" t="s">
        <v>343</v>
      </c>
      <c r="H4601" s="102" t="s">
        <v>344</v>
      </c>
      <c r="I4601" s="102" t="s">
        <v>343</v>
      </c>
      <c r="J4601" s="100" t="s">
        <v>345</v>
      </c>
      <c r="K4601" s="100" t="s">
        <v>346</v>
      </c>
      <c r="L4601" s="100" t="s">
        <v>347</v>
      </c>
    </row>
    <row r="4602" spans="1:12" hidden="1" x14ac:dyDescent="0.3">
      <c r="A4602" s="100" t="s">
        <v>6950</v>
      </c>
      <c r="B4602" s="97" t="s">
        <v>2153</v>
      </c>
      <c r="C4602" s="101" t="s">
        <v>402</v>
      </c>
      <c r="D4602" s="100" t="s">
        <v>351</v>
      </c>
      <c r="E4602" s="102" t="s">
        <v>344</v>
      </c>
      <c r="F4602" s="102" t="s">
        <v>343</v>
      </c>
      <c r="G4602" s="102" t="s">
        <v>343</v>
      </c>
      <c r="H4602" s="102" t="s">
        <v>344</v>
      </c>
      <c r="I4602" s="102" t="s">
        <v>343</v>
      </c>
      <c r="J4602" s="100" t="s">
        <v>345</v>
      </c>
      <c r="K4602" s="100" t="s">
        <v>346</v>
      </c>
      <c r="L4602" s="100" t="s">
        <v>347</v>
      </c>
    </row>
    <row r="4603" spans="1:12" hidden="1" x14ac:dyDescent="0.3">
      <c r="A4603" s="100" t="s">
        <v>6951</v>
      </c>
      <c r="B4603" s="97" t="s">
        <v>6952</v>
      </c>
      <c r="C4603" s="101" t="s">
        <v>356</v>
      </c>
      <c r="D4603" s="100" t="s">
        <v>363</v>
      </c>
      <c r="E4603" s="102" t="s">
        <v>364</v>
      </c>
      <c r="F4603" s="102" t="s">
        <v>364</v>
      </c>
      <c r="G4603" s="102" t="s">
        <v>364</v>
      </c>
      <c r="H4603" s="102" t="s">
        <v>364</v>
      </c>
      <c r="I4603" s="102" t="s">
        <v>364</v>
      </c>
      <c r="J4603" s="100" t="s">
        <v>365</v>
      </c>
      <c r="K4603" s="100" t="s">
        <v>346</v>
      </c>
      <c r="L4603" s="100" t="s">
        <v>347</v>
      </c>
    </row>
    <row r="4604" spans="1:12" hidden="1" x14ac:dyDescent="0.3">
      <c r="A4604" s="100" t="s">
        <v>6953</v>
      </c>
      <c r="B4604" s="97" t="s">
        <v>976</v>
      </c>
      <c r="C4604" s="101" t="s">
        <v>540</v>
      </c>
      <c r="D4604" s="100" t="s">
        <v>342</v>
      </c>
      <c r="E4604" s="102">
        <v>1.48</v>
      </c>
      <c r="F4604" s="102">
        <v>1.82</v>
      </c>
      <c r="G4604" s="102">
        <v>1.84</v>
      </c>
      <c r="H4604" s="102">
        <v>2.39</v>
      </c>
      <c r="I4604" s="102">
        <v>1.88</v>
      </c>
      <c r="J4604" s="100" t="s">
        <v>352</v>
      </c>
      <c r="K4604" s="100" t="s">
        <v>346</v>
      </c>
      <c r="L4604" s="100" t="s">
        <v>353</v>
      </c>
    </row>
    <row r="4605" spans="1:12" hidden="1" x14ac:dyDescent="0.3">
      <c r="A4605" s="100" t="s">
        <v>6954</v>
      </c>
      <c r="B4605" s="97" t="s">
        <v>631</v>
      </c>
      <c r="C4605" s="101" t="s">
        <v>476</v>
      </c>
      <c r="D4605" s="100" t="s">
        <v>342</v>
      </c>
      <c r="E4605" s="102">
        <v>2.0099999999999998</v>
      </c>
      <c r="F4605" s="102">
        <v>2.93</v>
      </c>
      <c r="G4605" s="102">
        <v>2.0099999999999998</v>
      </c>
      <c r="H4605" s="102">
        <v>2.08</v>
      </c>
      <c r="I4605" s="102">
        <v>2.258</v>
      </c>
      <c r="J4605" s="100" t="s">
        <v>632</v>
      </c>
      <c r="K4605" s="100" t="s">
        <v>346</v>
      </c>
      <c r="L4605" s="100" t="s">
        <v>478</v>
      </c>
    </row>
    <row r="4606" spans="1:12" hidden="1" x14ac:dyDescent="0.3">
      <c r="A4606" s="100" t="s">
        <v>6955</v>
      </c>
      <c r="B4606" s="97" t="s">
        <v>417</v>
      </c>
      <c r="C4606" s="101" t="s">
        <v>473</v>
      </c>
      <c r="D4606" s="100" t="s">
        <v>342</v>
      </c>
      <c r="E4606" s="102">
        <v>1.44</v>
      </c>
      <c r="F4606" s="102">
        <v>1.77</v>
      </c>
      <c r="G4606" s="102">
        <v>2.04</v>
      </c>
      <c r="H4606" s="102">
        <v>2.14</v>
      </c>
      <c r="I4606" s="102">
        <v>1.85</v>
      </c>
      <c r="J4606" s="100" t="s">
        <v>352</v>
      </c>
      <c r="K4606" s="100" t="s">
        <v>346</v>
      </c>
      <c r="L4606" s="100" t="s">
        <v>353</v>
      </c>
    </row>
    <row r="4607" spans="1:12" hidden="1" x14ac:dyDescent="0.3">
      <c r="A4607" s="100" t="s">
        <v>6956</v>
      </c>
      <c r="B4607" s="97" t="s">
        <v>950</v>
      </c>
      <c r="C4607" s="101" t="s">
        <v>402</v>
      </c>
      <c r="D4607" s="100" t="s">
        <v>342</v>
      </c>
      <c r="E4607" s="102" t="s">
        <v>344</v>
      </c>
      <c r="F4607" s="102" t="s">
        <v>343</v>
      </c>
      <c r="G4607" s="102" t="s">
        <v>343</v>
      </c>
      <c r="H4607" s="102" t="s">
        <v>344</v>
      </c>
      <c r="I4607" s="102" t="s">
        <v>343</v>
      </c>
      <c r="J4607" s="100" t="s">
        <v>345</v>
      </c>
      <c r="K4607" s="100" t="s">
        <v>346</v>
      </c>
      <c r="L4607" s="100" t="s">
        <v>347</v>
      </c>
    </row>
    <row r="4608" spans="1:12" hidden="1" x14ac:dyDescent="0.3">
      <c r="A4608" s="100" t="s">
        <v>6957</v>
      </c>
      <c r="B4608" s="97" t="s">
        <v>1233</v>
      </c>
      <c r="C4608" s="101" t="s">
        <v>739</v>
      </c>
      <c r="D4608" s="100" t="s">
        <v>351</v>
      </c>
      <c r="E4608" s="102">
        <v>2.0310000000000001</v>
      </c>
      <c r="F4608" s="102">
        <v>2.714</v>
      </c>
      <c r="G4608" s="102">
        <v>1.621</v>
      </c>
      <c r="H4608" s="102">
        <v>1.21</v>
      </c>
      <c r="I4608" s="102">
        <v>1.8939999999999999</v>
      </c>
      <c r="J4608" s="100" t="s">
        <v>621</v>
      </c>
      <c r="K4608" s="100" t="s">
        <v>346</v>
      </c>
      <c r="L4608" s="100" t="s">
        <v>478</v>
      </c>
    </row>
    <row r="4609" spans="1:12" hidden="1" x14ac:dyDescent="0.3">
      <c r="A4609" s="100" t="s">
        <v>6958</v>
      </c>
      <c r="B4609" s="97" t="s">
        <v>6959</v>
      </c>
      <c r="C4609" s="101" t="s">
        <v>384</v>
      </c>
      <c r="D4609" s="100" t="s">
        <v>351</v>
      </c>
      <c r="E4609" s="102" t="s">
        <v>344</v>
      </c>
      <c r="F4609" s="102" t="s">
        <v>344</v>
      </c>
      <c r="G4609" s="102" t="s">
        <v>344</v>
      </c>
      <c r="H4609" s="102" t="s">
        <v>344</v>
      </c>
      <c r="I4609" s="102" t="s">
        <v>344</v>
      </c>
      <c r="J4609" s="100" t="s">
        <v>345</v>
      </c>
      <c r="K4609" s="100" t="s">
        <v>346</v>
      </c>
      <c r="L4609" s="100" t="s">
        <v>347</v>
      </c>
    </row>
    <row r="4610" spans="1:12" hidden="1" x14ac:dyDescent="0.3">
      <c r="A4610" s="100" t="s">
        <v>6960</v>
      </c>
      <c r="B4610" s="97" t="s">
        <v>1768</v>
      </c>
      <c r="C4610" s="101" t="s">
        <v>402</v>
      </c>
      <c r="D4610" s="100" t="s">
        <v>351</v>
      </c>
      <c r="E4610" s="102">
        <v>1.48</v>
      </c>
      <c r="F4610" s="102">
        <v>1.82</v>
      </c>
      <c r="G4610" s="102">
        <v>1.84</v>
      </c>
      <c r="H4610" s="102">
        <v>2.39</v>
      </c>
      <c r="I4610" s="102">
        <v>1.88</v>
      </c>
      <c r="J4610" s="100" t="s">
        <v>352</v>
      </c>
      <c r="K4610" s="100" t="s">
        <v>346</v>
      </c>
      <c r="L4610" s="100" t="s">
        <v>353</v>
      </c>
    </row>
    <row r="4611" spans="1:12" hidden="1" x14ac:dyDescent="0.3">
      <c r="A4611" s="100" t="s">
        <v>6961</v>
      </c>
      <c r="B4611" s="97" t="s">
        <v>1824</v>
      </c>
      <c r="C4611" s="101" t="s">
        <v>415</v>
      </c>
      <c r="D4611" s="100" t="s">
        <v>351</v>
      </c>
      <c r="E4611" s="102" t="s">
        <v>432</v>
      </c>
      <c r="F4611" s="102" t="s">
        <v>432</v>
      </c>
      <c r="G4611" s="102" t="s">
        <v>432</v>
      </c>
      <c r="H4611" s="102" t="s">
        <v>432</v>
      </c>
      <c r="I4611" s="102" t="s">
        <v>432</v>
      </c>
      <c r="J4611" s="100" t="s">
        <v>426</v>
      </c>
      <c r="K4611" s="100" t="s">
        <v>346</v>
      </c>
      <c r="L4611" s="100" t="s">
        <v>353</v>
      </c>
    </row>
    <row r="4612" spans="1:12" hidden="1" x14ac:dyDescent="0.3">
      <c r="A4612" s="100" t="s">
        <v>6962</v>
      </c>
      <c r="B4612" s="97" t="s">
        <v>3629</v>
      </c>
      <c r="C4612" s="101" t="s">
        <v>514</v>
      </c>
      <c r="D4612" s="100" t="s">
        <v>351</v>
      </c>
      <c r="E4612" s="102">
        <v>2.0299999999999998</v>
      </c>
      <c r="F4612" s="102">
        <v>2.84</v>
      </c>
      <c r="G4612" s="102">
        <v>1.63</v>
      </c>
      <c r="H4612" s="102">
        <v>2.1800000000000002</v>
      </c>
      <c r="I4612" s="102">
        <v>2.17</v>
      </c>
      <c r="J4612" s="100" t="s">
        <v>435</v>
      </c>
      <c r="K4612" s="100" t="s">
        <v>346</v>
      </c>
      <c r="L4612" s="100" t="s">
        <v>353</v>
      </c>
    </row>
    <row r="4613" spans="1:12" hidden="1" x14ac:dyDescent="0.3">
      <c r="A4613" s="100" t="s">
        <v>6963</v>
      </c>
      <c r="B4613" s="97" t="s">
        <v>2997</v>
      </c>
      <c r="C4613" s="101" t="s">
        <v>350</v>
      </c>
      <c r="D4613" s="100" t="s">
        <v>351</v>
      </c>
      <c r="E4613" s="102">
        <v>1.48</v>
      </c>
      <c r="F4613" s="102">
        <v>1.82</v>
      </c>
      <c r="G4613" s="102">
        <v>1.84</v>
      </c>
      <c r="H4613" s="102">
        <v>2.39</v>
      </c>
      <c r="I4613" s="102">
        <v>1.88</v>
      </c>
      <c r="J4613" s="100" t="s">
        <v>352</v>
      </c>
      <c r="K4613" s="100" t="s">
        <v>346</v>
      </c>
      <c r="L4613" s="100" t="s">
        <v>353</v>
      </c>
    </row>
    <row r="4614" spans="1:12" hidden="1" x14ac:dyDescent="0.3">
      <c r="A4614" s="100" t="s">
        <v>6964</v>
      </c>
      <c r="B4614" s="97" t="s">
        <v>1050</v>
      </c>
      <c r="C4614" s="101" t="s">
        <v>868</v>
      </c>
      <c r="D4614" s="100" t="s">
        <v>342</v>
      </c>
      <c r="E4614" s="102" t="s">
        <v>343</v>
      </c>
      <c r="F4614" s="102" t="s">
        <v>344</v>
      </c>
      <c r="G4614" s="102" t="s">
        <v>343</v>
      </c>
      <c r="H4614" s="102" t="s">
        <v>344</v>
      </c>
      <c r="I4614" s="102" t="s">
        <v>343</v>
      </c>
      <c r="J4614" s="100" t="s">
        <v>345</v>
      </c>
      <c r="K4614" s="100" t="s">
        <v>346</v>
      </c>
      <c r="L4614" s="100" t="s">
        <v>347</v>
      </c>
    </row>
    <row r="4615" spans="1:12" hidden="1" x14ac:dyDescent="0.3">
      <c r="A4615" s="100" t="s">
        <v>6965</v>
      </c>
      <c r="B4615" s="97" t="s">
        <v>6966</v>
      </c>
      <c r="C4615" s="101" t="s">
        <v>868</v>
      </c>
      <c r="D4615" s="100" t="s">
        <v>342</v>
      </c>
      <c r="E4615" s="102">
        <v>1.48</v>
      </c>
      <c r="F4615" s="102">
        <v>1.82</v>
      </c>
      <c r="G4615" s="102">
        <v>1.84</v>
      </c>
      <c r="H4615" s="102">
        <v>2.39</v>
      </c>
      <c r="I4615" s="102">
        <v>1.88</v>
      </c>
      <c r="J4615" s="100" t="s">
        <v>352</v>
      </c>
      <c r="K4615" s="100" t="s">
        <v>346</v>
      </c>
      <c r="L4615" s="100" t="s">
        <v>353</v>
      </c>
    </row>
    <row r="4616" spans="1:12" hidden="1" x14ac:dyDescent="0.3">
      <c r="A4616" s="100" t="s">
        <v>6967</v>
      </c>
      <c r="B4616" s="97" t="s">
        <v>845</v>
      </c>
      <c r="C4616" s="101" t="s">
        <v>360</v>
      </c>
      <c r="D4616" s="100" t="s">
        <v>351</v>
      </c>
      <c r="E4616" s="102">
        <v>1.56</v>
      </c>
      <c r="F4616" s="102">
        <v>1.63</v>
      </c>
      <c r="G4616" s="102">
        <v>1.84</v>
      </c>
      <c r="H4616" s="102">
        <v>2.29</v>
      </c>
      <c r="I4616" s="102">
        <v>1.83</v>
      </c>
      <c r="J4616" s="100" t="s">
        <v>352</v>
      </c>
      <c r="K4616" s="100" t="s">
        <v>346</v>
      </c>
      <c r="L4616" s="100" t="s">
        <v>353</v>
      </c>
    </row>
    <row r="4617" spans="1:12" hidden="1" x14ac:dyDescent="0.3">
      <c r="A4617" s="100" t="s">
        <v>6968</v>
      </c>
      <c r="B4617" s="97" t="s">
        <v>574</v>
      </c>
      <c r="C4617" s="101" t="s">
        <v>703</v>
      </c>
      <c r="D4617" s="100" t="s">
        <v>342</v>
      </c>
      <c r="E4617" s="102" t="s">
        <v>343</v>
      </c>
      <c r="F4617" s="102" t="s">
        <v>343</v>
      </c>
      <c r="G4617" s="102" t="s">
        <v>343</v>
      </c>
      <c r="H4617" s="102" t="s">
        <v>344</v>
      </c>
      <c r="I4617" s="102" t="s">
        <v>343</v>
      </c>
      <c r="J4617" s="100" t="s">
        <v>345</v>
      </c>
      <c r="K4617" s="100" t="s">
        <v>346</v>
      </c>
      <c r="L4617" s="100" t="s">
        <v>347</v>
      </c>
    </row>
    <row r="4618" spans="1:12" hidden="1" x14ac:dyDescent="0.3">
      <c r="A4618" s="100" t="s">
        <v>6969</v>
      </c>
      <c r="B4618" s="97" t="s">
        <v>1044</v>
      </c>
      <c r="C4618" s="101" t="s">
        <v>691</v>
      </c>
      <c r="D4618" s="100" t="s">
        <v>351</v>
      </c>
      <c r="E4618" s="102" t="s">
        <v>393</v>
      </c>
      <c r="F4618" s="102" t="s">
        <v>393</v>
      </c>
      <c r="G4618" s="102" t="s">
        <v>393</v>
      </c>
      <c r="H4618" s="102" t="s">
        <v>393</v>
      </c>
      <c r="I4618" s="102" t="s">
        <v>393</v>
      </c>
      <c r="J4618" s="100" t="s">
        <v>345</v>
      </c>
      <c r="K4618" s="100" t="s">
        <v>346</v>
      </c>
      <c r="L4618" s="100" t="s">
        <v>347</v>
      </c>
    </row>
    <row r="4619" spans="1:12" hidden="1" x14ac:dyDescent="0.3">
      <c r="A4619" s="100" t="s">
        <v>6970</v>
      </c>
      <c r="B4619" s="97" t="s">
        <v>6971</v>
      </c>
      <c r="C4619" s="101" t="s">
        <v>514</v>
      </c>
      <c r="D4619" s="100" t="s">
        <v>351</v>
      </c>
      <c r="E4619" s="102">
        <v>2.0099999999999998</v>
      </c>
      <c r="F4619" s="102">
        <v>2.0099999999999998</v>
      </c>
      <c r="G4619" s="102">
        <v>2.0099999999999998</v>
      </c>
      <c r="H4619" s="102">
        <v>2.0099999999999998</v>
      </c>
      <c r="I4619" s="102">
        <v>2.0099999999999998</v>
      </c>
      <c r="J4619" s="100" t="s">
        <v>706</v>
      </c>
      <c r="K4619" s="100" t="s">
        <v>346</v>
      </c>
      <c r="L4619" s="100" t="s">
        <v>478</v>
      </c>
    </row>
    <row r="4620" spans="1:12" hidden="1" x14ac:dyDescent="0.3">
      <c r="A4620" s="100" t="s">
        <v>6972</v>
      </c>
      <c r="B4620" s="97" t="s">
        <v>6973</v>
      </c>
      <c r="C4620" s="101" t="s">
        <v>473</v>
      </c>
      <c r="D4620" s="100" t="s">
        <v>351</v>
      </c>
      <c r="E4620" s="102">
        <v>2.1429999999999998</v>
      </c>
      <c r="F4620" s="102" t="s">
        <v>344</v>
      </c>
      <c r="G4620" s="102">
        <v>1.83</v>
      </c>
      <c r="H4620" s="102">
        <v>2.1800000000000002</v>
      </c>
      <c r="I4620" s="102">
        <v>2.0379999999999998</v>
      </c>
      <c r="J4620" s="100" t="s">
        <v>922</v>
      </c>
      <c r="K4620" s="100" t="s">
        <v>346</v>
      </c>
      <c r="L4620" s="100" t="s">
        <v>353</v>
      </c>
    </row>
    <row r="4621" spans="1:12" hidden="1" x14ac:dyDescent="0.3">
      <c r="A4621" s="100" t="s">
        <v>6974</v>
      </c>
      <c r="B4621" s="97" t="s">
        <v>6975</v>
      </c>
      <c r="C4621" s="101" t="s">
        <v>356</v>
      </c>
      <c r="D4621" s="100" t="s">
        <v>342</v>
      </c>
      <c r="E4621" s="102">
        <v>1.53</v>
      </c>
      <c r="F4621" s="102">
        <v>1.99</v>
      </c>
      <c r="G4621" s="102">
        <v>2.16</v>
      </c>
      <c r="H4621" s="102">
        <v>2.34</v>
      </c>
      <c r="I4621" s="102">
        <v>2.0099999999999998</v>
      </c>
      <c r="J4621" s="100" t="s">
        <v>352</v>
      </c>
      <c r="K4621" s="100" t="s">
        <v>346</v>
      </c>
      <c r="L4621" s="100" t="s">
        <v>353</v>
      </c>
    </row>
    <row r="4622" spans="1:12" hidden="1" x14ac:dyDescent="0.3">
      <c r="A4622" s="100" t="s">
        <v>6976</v>
      </c>
      <c r="B4622" s="97" t="s">
        <v>4329</v>
      </c>
      <c r="C4622" s="101" t="s">
        <v>460</v>
      </c>
      <c r="D4622" s="100" t="s">
        <v>342</v>
      </c>
      <c r="E4622" s="102">
        <v>1.82</v>
      </c>
      <c r="F4622" s="102" t="s">
        <v>344</v>
      </c>
      <c r="G4622" s="102">
        <v>2.1</v>
      </c>
      <c r="H4622" s="102">
        <v>2.39</v>
      </c>
      <c r="I4622" s="102">
        <v>2.08</v>
      </c>
      <c r="J4622" s="100" t="s">
        <v>352</v>
      </c>
      <c r="K4622" s="100" t="s">
        <v>346</v>
      </c>
      <c r="L4622" s="100" t="s">
        <v>353</v>
      </c>
    </row>
    <row r="4623" spans="1:12" hidden="1" x14ac:dyDescent="0.3">
      <c r="A4623" s="100" t="s">
        <v>6977</v>
      </c>
      <c r="B4623" s="97" t="s">
        <v>498</v>
      </c>
      <c r="C4623" s="101" t="s">
        <v>686</v>
      </c>
      <c r="D4623" s="100" t="s">
        <v>351</v>
      </c>
      <c r="E4623" s="102" t="s">
        <v>393</v>
      </c>
      <c r="F4623" s="102" t="s">
        <v>393</v>
      </c>
      <c r="G4623" s="102" t="s">
        <v>393</v>
      </c>
      <c r="H4623" s="102" t="s">
        <v>393</v>
      </c>
      <c r="I4623" s="102" t="s">
        <v>393</v>
      </c>
      <c r="J4623" s="100" t="s">
        <v>345</v>
      </c>
      <c r="K4623" s="100" t="s">
        <v>346</v>
      </c>
      <c r="L4623" s="100" t="s">
        <v>347</v>
      </c>
    </row>
    <row r="4624" spans="1:12" hidden="1" x14ac:dyDescent="0.3">
      <c r="A4624" s="100" t="s">
        <v>6978</v>
      </c>
      <c r="B4624" s="97" t="s">
        <v>650</v>
      </c>
      <c r="C4624" s="101" t="s">
        <v>1910</v>
      </c>
      <c r="D4624" s="100" t="s">
        <v>351</v>
      </c>
      <c r="E4624" s="102" t="s">
        <v>343</v>
      </c>
      <c r="F4624" s="102" t="s">
        <v>343</v>
      </c>
      <c r="G4624" s="102" t="s">
        <v>343</v>
      </c>
      <c r="H4624" s="102" t="s">
        <v>344</v>
      </c>
      <c r="I4624" s="102" t="s">
        <v>343</v>
      </c>
      <c r="J4624" s="100" t="s">
        <v>345</v>
      </c>
      <c r="K4624" s="100" t="s">
        <v>346</v>
      </c>
      <c r="L4624" s="100" t="s">
        <v>347</v>
      </c>
    </row>
    <row r="4625" spans="1:12" hidden="1" x14ac:dyDescent="0.3">
      <c r="A4625" s="100" t="s">
        <v>6979</v>
      </c>
      <c r="B4625" s="97" t="s">
        <v>6980</v>
      </c>
      <c r="C4625" s="101" t="s">
        <v>533</v>
      </c>
      <c r="D4625" s="100" t="s">
        <v>351</v>
      </c>
      <c r="E4625" s="102" t="s">
        <v>393</v>
      </c>
      <c r="F4625" s="102" t="s">
        <v>393</v>
      </c>
      <c r="G4625" s="102" t="s">
        <v>393</v>
      </c>
      <c r="H4625" s="102" t="s">
        <v>393</v>
      </c>
      <c r="I4625" s="102" t="s">
        <v>393</v>
      </c>
      <c r="J4625" s="100" t="s">
        <v>345</v>
      </c>
      <c r="K4625" s="100" t="s">
        <v>346</v>
      </c>
      <c r="L4625" s="100" t="s">
        <v>347</v>
      </c>
    </row>
    <row r="4626" spans="1:12" hidden="1" x14ac:dyDescent="0.3">
      <c r="A4626" s="100" t="s">
        <v>6981</v>
      </c>
      <c r="B4626" s="97" t="s">
        <v>6982</v>
      </c>
      <c r="C4626" s="101" t="s">
        <v>514</v>
      </c>
      <c r="D4626" s="100" t="s">
        <v>351</v>
      </c>
      <c r="E4626" s="102" t="s">
        <v>432</v>
      </c>
      <c r="F4626" s="102" t="s">
        <v>432</v>
      </c>
      <c r="G4626" s="102" t="s">
        <v>344</v>
      </c>
      <c r="H4626" s="102" t="s">
        <v>432</v>
      </c>
      <c r="I4626" s="102" t="s">
        <v>344</v>
      </c>
      <c r="J4626" s="100" t="s">
        <v>345</v>
      </c>
      <c r="K4626" s="100" t="s">
        <v>346</v>
      </c>
      <c r="L4626" s="100" t="s">
        <v>347</v>
      </c>
    </row>
    <row r="4627" spans="1:12" hidden="1" x14ac:dyDescent="0.3">
      <c r="A4627" s="100" t="s">
        <v>6983</v>
      </c>
      <c r="B4627" s="97" t="s">
        <v>4489</v>
      </c>
      <c r="C4627" s="101" t="s">
        <v>644</v>
      </c>
      <c r="D4627" s="100" t="s">
        <v>351</v>
      </c>
      <c r="E4627" s="102" t="s">
        <v>393</v>
      </c>
      <c r="F4627" s="102" t="s">
        <v>393</v>
      </c>
      <c r="G4627" s="102" t="s">
        <v>393</v>
      </c>
      <c r="H4627" s="102" t="s">
        <v>393</v>
      </c>
      <c r="I4627" s="102" t="s">
        <v>393</v>
      </c>
      <c r="J4627" s="100" t="s">
        <v>345</v>
      </c>
      <c r="K4627" s="100" t="s">
        <v>346</v>
      </c>
      <c r="L4627" s="100" t="s">
        <v>347</v>
      </c>
    </row>
    <row r="4628" spans="1:12" hidden="1" x14ac:dyDescent="0.3">
      <c r="A4628" s="100" t="s">
        <v>6984</v>
      </c>
      <c r="B4628" s="97" t="s">
        <v>574</v>
      </c>
      <c r="C4628" s="101" t="s">
        <v>1910</v>
      </c>
      <c r="D4628" s="100" t="s">
        <v>342</v>
      </c>
      <c r="E4628" s="102" t="s">
        <v>343</v>
      </c>
      <c r="F4628" s="102" t="s">
        <v>343</v>
      </c>
      <c r="G4628" s="102" t="s">
        <v>343</v>
      </c>
      <c r="H4628" s="102" t="s">
        <v>344</v>
      </c>
      <c r="I4628" s="102" t="s">
        <v>343</v>
      </c>
      <c r="J4628" s="100" t="s">
        <v>345</v>
      </c>
      <c r="K4628" s="100" t="s">
        <v>346</v>
      </c>
      <c r="L4628" s="100" t="s">
        <v>347</v>
      </c>
    </row>
    <row r="4629" spans="1:12" hidden="1" x14ac:dyDescent="0.3">
      <c r="A4629" s="100" t="s">
        <v>6985</v>
      </c>
      <c r="B4629" s="97" t="s">
        <v>6986</v>
      </c>
      <c r="C4629" s="101" t="s">
        <v>356</v>
      </c>
      <c r="D4629" s="100" t="s">
        <v>342</v>
      </c>
      <c r="E4629" s="102" t="s">
        <v>432</v>
      </c>
      <c r="F4629" s="102" t="s">
        <v>432</v>
      </c>
      <c r="G4629" s="102" t="s">
        <v>344</v>
      </c>
      <c r="H4629" s="102" t="s">
        <v>432</v>
      </c>
      <c r="I4629" s="102" t="s">
        <v>344</v>
      </c>
      <c r="J4629" s="100" t="s">
        <v>345</v>
      </c>
      <c r="K4629" s="100" t="s">
        <v>346</v>
      </c>
      <c r="L4629" s="100" t="s">
        <v>347</v>
      </c>
    </row>
    <row r="4630" spans="1:12" hidden="1" x14ac:dyDescent="0.3">
      <c r="A4630" s="100" t="s">
        <v>6987</v>
      </c>
      <c r="B4630" s="97" t="s">
        <v>411</v>
      </c>
      <c r="C4630" s="101" t="s">
        <v>6988</v>
      </c>
      <c r="D4630" s="100" t="s">
        <v>351</v>
      </c>
      <c r="E4630" s="102" t="s">
        <v>393</v>
      </c>
      <c r="F4630" s="102" t="s">
        <v>393</v>
      </c>
      <c r="G4630" s="102" t="s">
        <v>393</v>
      </c>
      <c r="H4630" s="102" t="s">
        <v>393</v>
      </c>
      <c r="I4630" s="102" t="s">
        <v>393</v>
      </c>
      <c r="J4630" s="100" t="s">
        <v>345</v>
      </c>
      <c r="K4630" s="100" t="s">
        <v>346</v>
      </c>
      <c r="L4630" s="100" t="s">
        <v>347</v>
      </c>
    </row>
    <row r="4631" spans="1:12" hidden="1" x14ac:dyDescent="0.3">
      <c r="A4631" s="100" t="s">
        <v>6989</v>
      </c>
      <c r="B4631" s="97" t="s">
        <v>2153</v>
      </c>
      <c r="C4631" s="101" t="s">
        <v>703</v>
      </c>
      <c r="D4631" s="100" t="s">
        <v>351</v>
      </c>
      <c r="E4631" s="102" t="s">
        <v>344</v>
      </c>
      <c r="F4631" s="102" t="s">
        <v>343</v>
      </c>
      <c r="G4631" s="102" t="s">
        <v>343</v>
      </c>
      <c r="H4631" s="102" t="s">
        <v>344</v>
      </c>
      <c r="I4631" s="102" t="s">
        <v>343</v>
      </c>
      <c r="J4631" s="100" t="s">
        <v>345</v>
      </c>
      <c r="K4631" s="100" t="s">
        <v>346</v>
      </c>
      <c r="L4631" s="100" t="s">
        <v>347</v>
      </c>
    </row>
    <row r="4632" spans="1:12" hidden="1" x14ac:dyDescent="0.3">
      <c r="A4632" s="100" t="s">
        <v>6990</v>
      </c>
      <c r="B4632" s="97" t="s">
        <v>6991</v>
      </c>
      <c r="C4632" s="101" t="s">
        <v>514</v>
      </c>
      <c r="D4632" s="100" t="s">
        <v>351</v>
      </c>
      <c r="E4632" s="102">
        <v>2.1280000000000001</v>
      </c>
      <c r="F4632" s="102">
        <v>2.5979999999999999</v>
      </c>
      <c r="G4632" s="102">
        <v>1.9630000000000001</v>
      </c>
      <c r="H4632" s="102">
        <v>2.7269999999999999</v>
      </c>
      <c r="I4632" s="102">
        <v>2.3540000000000001</v>
      </c>
      <c r="J4632" s="100" t="s">
        <v>345</v>
      </c>
      <c r="K4632" s="100" t="s">
        <v>346</v>
      </c>
      <c r="L4632" s="100" t="s">
        <v>353</v>
      </c>
    </row>
    <row r="4633" spans="1:12" hidden="1" x14ac:dyDescent="0.3">
      <c r="A4633" s="100" t="s">
        <v>6992</v>
      </c>
      <c r="B4633" s="97" t="s">
        <v>3217</v>
      </c>
      <c r="C4633" s="101" t="s">
        <v>381</v>
      </c>
      <c r="D4633" s="100" t="s">
        <v>351</v>
      </c>
      <c r="E4633" s="102" t="s">
        <v>432</v>
      </c>
      <c r="F4633" s="102" t="s">
        <v>432</v>
      </c>
      <c r="G4633" s="102" t="s">
        <v>344</v>
      </c>
      <c r="H4633" s="102" t="s">
        <v>344</v>
      </c>
      <c r="I4633" s="102" t="s">
        <v>344</v>
      </c>
      <c r="J4633" s="100" t="s">
        <v>345</v>
      </c>
      <c r="K4633" s="100" t="s">
        <v>346</v>
      </c>
      <c r="L4633" s="100" t="s">
        <v>347</v>
      </c>
    </row>
    <row r="4634" spans="1:12" hidden="1" x14ac:dyDescent="0.3">
      <c r="A4634" s="100" t="s">
        <v>6993</v>
      </c>
      <c r="B4634" s="97" t="s">
        <v>539</v>
      </c>
      <c r="C4634" s="101" t="s">
        <v>523</v>
      </c>
      <c r="D4634" s="100" t="s">
        <v>342</v>
      </c>
      <c r="E4634" s="102">
        <v>1.48</v>
      </c>
      <c r="F4634" s="102">
        <v>1.82</v>
      </c>
      <c r="G4634" s="102">
        <v>1.84</v>
      </c>
      <c r="H4634" s="102">
        <v>2.39</v>
      </c>
      <c r="I4634" s="102">
        <v>1.88</v>
      </c>
      <c r="J4634" s="100" t="s">
        <v>352</v>
      </c>
      <c r="K4634" s="100" t="s">
        <v>346</v>
      </c>
      <c r="L4634" s="100" t="s">
        <v>353</v>
      </c>
    </row>
    <row r="4635" spans="1:12" hidden="1" x14ac:dyDescent="0.3">
      <c r="A4635" s="100" t="s">
        <v>6994</v>
      </c>
      <c r="B4635" s="97" t="s">
        <v>6995</v>
      </c>
      <c r="C4635" s="101" t="s">
        <v>384</v>
      </c>
      <c r="D4635" s="100" t="s">
        <v>351</v>
      </c>
      <c r="E4635" s="102" t="s">
        <v>364</v>
      </c>
      <c r="F4635" s="102" t="s">
        <v>364</v>
      </c>
      <c r="G4635" s="102" t="s">
        <v>364</v>
      </c>
      <c r="H4635" s="102" t="s">
        <v>364</v>
      </c>
      <c r="I4635" s="102" t="s">
        <v>364</v>
      </c>
      <c r="J4635" s="100" t="s">
        <v>345</v>
      </c>
      <c r="K4635" s="100" t="s">
        <v>346</v>
      </c>
      <c r="L4635" s="100" t="s">
        <v>347</v>
      </c>
    </row>
    <row r="4636" spans="1:12" hidden="1" x14ac:dyDescent="0.3">
      <c r="A4636" s="100" t="s">
        <v>6996</v>
      </c>
      <c r="B4636" s="97" t="s">
        <v>6997</v>
      </c>
      <c r="C4636" s="101" t="s">
        <v>356</v>
      </c>
      <c r="D4636" s="100" t="s">
        <v>363</v>
      </c>
      <c r="E4636" s="102" t="s">
        <v>364</v>
      </c>
      <c r="F4636" s="102" t="s">
        <v>364</v>
      </c>
      <c r="G4636" s="102" t="s">
        <v>364</v>
      </c>
      <c r="H4636" s="102" t="s">
        <v>364</v>
      </c>
      <c r="I4636" s="102" t="s">
        <v>364</v>
      </c>
      <c r="J4636" s="100" t="s">
        <v>345</v>
      </c>
      <c r="K4636" s="100" t="s">
        <v>346</v>
      </c>
      <c r="L4636" s="100" t="s">
        <v>347</v>
      </c>
    </row>
    <row r="4637" spans="1:12" hidden="1" x14ac:dyDescent="0.3">
      <c r="A4637" s="100" t="s">
        <v>6998</v>
      </c>
      <c r="B4637" s="97" t="s">
        <v>2849</v>
      </c>
      <c r="C4637" s="101" t="s">
        <v>514</v>
      </c>
      <c r="D4637" s="100" t="s">
        <v>342</v>
      </c>
      <c r="E4637" s="102">
        <v>2.5609999999999999</v>
      </c>
      <c r="F4637" s="102">
        <v>2.4079999999999999</v>
      </c>
      <c r="G4637" s="102">
        <v>2.5169999999999999</v>
      </c>
      <c r="H4637" s="102">
        <v>2.08</v>
      </c>
      <c r="I4637" s="102">
        <v>2.3919999999999999</v>
      </c>
      <c r="J4637" s="100" t="s">
        <v>515</v>
      </c>
      <c r="K4637" s="100" t="s">
        <v>346</v>
      </c>
      <c r="L4637" s="100" t="s">
        <v>353</v>
      </c>
    </row>
    <row r="4638" spans="1:12" hidden="1" x14ac:dyDescent="0.3">
      <c r="A4638" s="100" t="s">
        <v>6999</v>
      </c>
      <c r="B4638" s="97" t="s">
        <v>2746</v>
      </c>
      <c r="C4638" s="101" t="s">
        <v>514</v>
      </c>
      <c r="D4638" s="100" t="s">
        <v>342</v>
      </c>
      <c r="E4638" s="102" t="s">
        <v>343</v>
      </c>
      <c r="F4638" s="102" t="s">
        <v>343</v>
      </c>
      <c r="G4638" s="102" t="s">
        <v>343</v>
      </c>
      <c r="H4638" s="102" t="s">
        <v>344</v>
      </c>
      <c r="I4638" s="102" t="s">
        <v>343</v>
      </c>
      <c r="J4638" s="100" t="s">
        <v>345</v>
      </c>
      <c r="K4638" s="100" t="s">
        <v>346</v>
      </c>
      <c r="L4638" s="100" t="s">
        <v>347</v>
      </c>
    </row>
    <row r="4639" spans="1:12" hidden="1" x14ac:dyDescent="0.3">
      <c r="A4639" s="100" t="s">
        <v>7000</v>
      </c>
      <c r="B4639" s="97" t="s">
        <v>2897</v>
      </c>
      <c r="C4639" s="101" t="s">
        <v>412</v>
      </c>
      <c r="D4639" s="100" t="s">
        <v>351</v>
      </c>
      <c r="E4639" s="102">
        <v>1.48</v>
      </c>
      <c r="F4639" s="102">
        <v>1.82</v>
      </c>
      <c r="G4639" s="102">
        <v>1.84</v>
      </c>
      <c r="H4639" s="102">
        <v>2.39</v>
      </c>
      <c r="I4639" s="102">
        <v>1.88</v>
      </c>
      <c r="J4639" s="100" t="s">
        <v>352</v>
      </c>
      <c r="K4639" s="100" t="s">
        <v>346</v>
      </c>
      <c r="L4639" s="100" t="s">
        <v>353</v>
      </c>
    </row>
    <row r="4640" spans="1:12" hidden="1" x14ac:dyDescent="0.3">
      <c r="A4640" s="100" t="s">
        <v>7001</v>
      </c>
      <c r="B4640" s="97" t="s">
        <v>1092</v>
      </c>
      <c r="C4640" s="101" t="s">
        <v>613</v>
      </c>
      <c r="D4640" s="100" t="s">
        <v>342</v>
      </c>
      <c r="E4640" s="102">
        <v>2.1280000000000001</v>
      </c>
      <c r="F4640" s="102">
        <v>1.744</v>
      </c>
      <c r="G4640" s="102">
        <v>1.7190000000000001</v>
      </c>
      <c r="H4640" s="102">
        <v>2.0169999999999999</v>
      </c>
      <c r="I4640" s="102">
        <v>1.9019999999999999</v>
      </c>
      <c r="J4640" s="100" t="s">
        <v>484</v>
      </c>
      <c r="K4640" s="100" t="s">
        <v>346</v>
      </c>
      <c r="L4640" s="100" t="s">
        <v>353</v>
      </c>
    </row>
    <row r="4641" spans="1:12" hidden="1" x14ac:dyDescent="0.3">
      <c r="A4641" s="100" t="s">
        <v>7002</v>
      </c>
      <c r="B4641" s="97" t="s">
        <v>395</v>
      </c>
      <c r="C4641" s="101" t="s">
        <v>473</v>
      </c>
      <c r="D4641" s="100" t="s">
        <v>342</v>
      </c>
      <c r="E4641" s="102" t="s">
        <v>344</v>
      </c>
      <c r="F4641" s="102" t="s">
        <v>343</v>
      </c>
      <c r="G4641" s="102" t="s">
        <v>343</v>
      </c>
      <c r="H4641" s="102" t="s">
        <v>344</v>
      </c>
      <c r="I4641" s="102" t="s">
        <v>343</v>
      </c>
      <c r="J4641" s="100" t="s">
        <v>345</v>
      </c>
      <c r="K4641" s="100" t="s">
        <v>346</v>
      </c>
      <c r="L4641" s="100" t="s">
        <v>347</v>
      </c>
    </row>
    <row r="4642" spans="1:12" hidden="1" x14ac:dyDescent="0.3">
      <c r="A4642" s="100" t="s">
        <v>7003</v>
      </c>
      <c r="B4642" s="97" t="s">
        <v>449</v>
      </c>
      <c r="C4642" s="101" t="s">
        <v>415</v>
      </c>
      <c r="D4642" s="100" t="s">
        <v>351</v>
      </c>
      <c r="E4642" s="102" t="s">
        <v>343</v>
      </c>
      <c r="F4642" s="102" t="s">
        <v>344</v>
      </c>
      <c r="G4642" s="102" t="s">
        <v>343</v>
      </c>
      <c r="H4642" s="102" t="s">
        <v>344</v>
      </c>
      <c r="I4642" s="102" t="s">
        <v>343</v>
      </c>
      <c r="J4642" s="100" t="s">
        <v>345</v>
      </c>
      <c r="K4642" s="100" t="s">
        <v>346</v>
      </c>
      <c r="L4642" s="100" t="s">
        <v>347</v>
      </c>
    </row>
    <row r="4643" spans="1:12" hidden="1" x14ac:dyDescent="0.3">
      <c r="A4643" s="100" t="s">
        <v>7004</v>
      </c>
      <c r="B4643" s="97" t="s">
        <v>7005</v>
      </c>
      <c r="C4643" s="101" t="s">
        <v>384</v>
      </c>
      <c r="D4643" s="100" t="s">
        <v>351</v>
      </c>
      <c r="E4643" s="102" t="s">
        <v>364</v>
      </c>
      <c r="F4643" s="102" t="s">
        <v>364</v>
      </c>
      <c r="G4643" s="102" t="s">
        <v>364</v>
      </c>
      <c r="H4643" s="102" t="s">
        <v>364</v>
      </c>
      <c r="I4643" s="102" t="s">
        <v>364</v>
      </c>
      <c r="J4643" s="100" t="s">
        <v>345</v>
      </c>
      <c r="K4643" s="100" t="s">
        <v>346</v>
      </c>
      <c r="L4643" s="100" t="s">
        <v>347</v>
      </c>
    </row>
    <row r="4644" spans="1:12" hidden="1" x14ac:dyDescent="0.3">
      <c r="A4644" s="100" t="s">
        <v>7006</v>
      </c>
      <c r="B4644" s="97" t="s">
        <v>7007</v>
      </c>
      <c r="C4644" s="101" t="s">
        <v>356</v>
      </c>
      <c r="D4644" s="100" t="s">
        <v>363</v>
      </c>
      <c r="E4644" s="102" t="s">
        <v>364</v>
      </c>
      <c r="F4644" s="102" t="s">
        <v>364</v>
      </c>
      <c r="G4644" s="102" t="s">
        <v>364</v>
      </c>
      <c r="H4644" s="102" t="s">
        <v>364</v>
      </c>
      <c r="I4644" s="102" t="s">
        <v>364</v>
      </c>
      <c r="J4644" s="100" t="s">
        <v>365</v>
      </c>
      <c r="K4644" s="100" t="s">
        <v>346</v>
      </c>
      <c r="L4644" s="100" t="s">
        <v>347</v>
      </c>
    </row>
    <row r="4645" spans="1:12" hidden="1" x14ac:dyDescent="0.3">
      <c r="A4645" s="100" t="s">
        <v>7008</v>
      </c>
      <c r="B4645" s="97" t="s">
        <v>1650</v>
      </c>
      <c r="C4645" s="101" t="s">
        <v>360</v>
      </c>
      <c r="D4645" s="100" t="s">
        <v>351</v>
      </c>
      <c r="E4645" s="102">
        <v>1.48</v>
      </c>
      <c r="F4645" s="102">
        <v>1.8</v>
      </c>
      <c r="G4645" s="102">
        <v>1.84</v>
      </c>
      <c r="H4645" s="102">
        <v>2.16</v>
      </c>
      <c r="I4645" s="102">
        <v>1.82</v>
      </c>
      <c r="J4645" s="100" t="s">
        <v>352</v>
      </c>
      <c r="K4645" s="100" t="s">
        <v>346</v>
      </c>
      <c r="L4645" s="100" t="s">
        <v>353</v>
      </c>
    </row>
    <row r="4646" spans="1:12" hidden="1" x14ac:dyDescent="0.3">
      <c r="A4646" s="100" t="s">
        <v>7009</v>
      </c>
      <c r="B4646" s="97" t="s">
        <v>1042</v>
      </c>
      <c r="C4646" s="101" t="s">
        <v>438</v>
      </c>
      <c r="D4646" s="100" t="s">
        <v>351</v>
      </c>
      <c r="E4646" s="102" t="s">
        <v>343</v>
      </c>
      <c r="F4646" s="102" t="s">
        <v>343</v>
      </c>
      <c r="G4646" s="102" t="s">
        <v>343</v>
      </c>
      <c r="H4646" s="102" t="s">
        <v>344</v>
      </c>
      <c r="I4646" s="102" t="s">
        <v>343</v>
      </c>
      <c r="J4646" s="100" t="s">
        <v>345</v>
      </c>
      <c r="K4646" s="100" t="s">
        <v>346</v>
      </c>
      <c r="L4646" s="100" t="s">
        <v>347</v>
      </c>
    </row>
    <row r="4647" spans="1:12" hidden="1" x14ac:dyDescent="0.3">
      <c r="A4647" s="100" t="s">
        <v>7010</v>
      </c>
      <c r="B4647" s="97" t="s">
        <v>1254</v>
      </c>
      <c r="C4647" s="101" t="s">
        <v>371</v>
      </c>
      <c r="D4647" s="100" t="s">
        <v>351</v>
      </c>
      <c r="E4647" s="102">
        <v>1.54</v>
      </c>
      <c r="F4647" s="102">
        <v>1.7</v>
      </c>
      <c r="G4647" s="102">
        <v>1.85</v>
      </c>
      <c r="H4647" s="102">
        <v>2.33</v>
      </c>
      <c r="I4647" s="102">
        <v>1.86</v>
      </c>
      <c r="J4647" s="100" t="s">
        <v>352</v>
      </c>
      <c r="K4647" s="100" t="s">
        <v>346</v>
      </c>
      <c r="L4647" s="100" t="s">
        <v>353</v>
      </c>
    </row>
    <row r="4648" spans="1:12" hidden="1" x14ac:dyDescent="0.3">
      <c r="A4648" s="100" t="s">
        <v>7011</v>
      </c>
      <c r="B4648" s="97" t="s">
        <v>449</v>
      </c>
      <c r="C4648" s="101" t="s">
        <v>438</v>
      </c>
      <c r="D4648" s="100" t="s">
        <v>351</v>
      </c>
      <c r="E4648" s="102" t="s">
        <v>343</v>
      </c>
      <c r="F4648" s="102" t="s">
        <v>344</v>
      </c>
      <c r="G4648" s="102" t="s">
        <v>343</v>
      </c>
      <c r="H4648" s="102" t="s">
        <v>344</v>
      </c>
      <c r="I4648" s="102" t="s">
        <v>343</v>
      </c>
      <c r="J4648" s="100" t="s">
        <v>345</v>
      </c>
      <c r="K4648" s="100" t="s">
        <v>346</v>
      </c>
      <c r="L4648" s="100" t="s">
        <v>347</v>
      </c>
    </row>
    <row r="4649" spans="1:12" hidden="1" x14ac:dyDescent="0.3">
      <c r="A4649" s="100" t="s">
        <v>7012</v>
      </c>
      <c r="B4649" s="97" t="s">
        <v>395</v>
      </c>
      <c r="C4649" s="101" t="s">
        <v>350</v>
      </c>
      <c r="D4649" s="100" t="s">
        <v>351</v>
      </c>
      <c r="E4649" s="102" t="s">
        <v>344</v>
      </c>
      <c r="F4649" s="102" t="s">
        <v>343</v>
      </c>
      <c r="G4649" s="102" t="s">
        <v>343</v>
      </c>
      <c r="H4649" s="102" t="s">
        <v>344</v>
      </c>
      <c r="I4649" s="102" t="s">
        <v>343</v>
      </c>
      <c r="J4649" s="100" t="s">
        <v>345</v>
      </c>
      <c r="K4649" s="100" t="s">
        <v>346</v>
      </c>
      <c r="L4649" s="100" t="s">
        <v>347</v>
      </c>
    </row>
    <row r="4650" spans="1:12" hidden="1" x14ac:dyDescent="0.3">
      <c r="A4650" s="100" t="s">
        <v>7013</v>
      </c>
      <c r="B4650" s="97" t="s">
        <v>1013</v>
      </c>
      <c r="C4650" s="101" t="s">
        <v>425</v>
      </c>
      <c r="D4650" s="100" t="s">
        <v>342</v>
      </c>
      <c r="E4650" s="102">
        <v>1.57</v>
      </c>
      <c r="F4650" s="102">
        <v>1.89</v>
      </c>
      <c r="G4650" s="102">
        <v>1.98</v>
      </c>
      <c r="H4650" s="102">
        <v>2.23</v>
      </c>
      <c r="I4650" s="102">
        <v>1.92</v>
      </c>
      <c r="J4650" s="100" t="s">
        <v>352</v>
      </c>
      <c r="K4650" s="100" t="s">
        <v>346</v>
      </c>
      <c r="L4650" s="100" t="s">
        <v>353</v>
      </c>
    </row>
    <row r="4651" spans="1:12" hidden="1" x14ac:dyDescent="0.3">
      <c r="A4651" s="100" t="s">
        <v>7014</v>
      </c>
      <c r="B4651" s="97" t="s">
        <v>679</v>
      </c>
      <c r="C4651" s="101" t="s">
        <v>438</v>
      </c>
      <c r="D4651" s="100" t="s">
        <v>351</v>
      </c>
      <c r="E4651" s="102" t="s">
        <v>343</v>
      </c>
      <c r="F4651" s="102" t="s">
        <v>343</v>
      </c>
      <c r="G4651" s="102" t="s">
        <v>343</v>
      </c>
      <c r="H4651" s="102" t="s">
        <v>344</v>
      </c>
      <c r="I4651" s="102" t="s">
        <v>343</v>
      </c>
      <c r="J4651" s="100" t="s">
        <v>345</v>
      </c>
      <c r="K4651" s="100" t="s">
        <v>346</v>
      </c>
      <c r="L4651" s="100" t="s">
        <v>347</v>
      </c>
    </row>
    <row r="4652" spans="1:12" hidden="1" x14ac:dyDescent="0.3">
      <c r="A4652" s="100" t="s">
        <v>7015</v>
      </c>
      <c r="B4652" s="97" t="s">
        <v>2887</v>
      </c>
      <c r="C4652" s="101" t="s">
        <v>356</v>
      </c>
      <c r="D4652" s="100" t="s">
        <v>342</v>
      </c>
      <c r="E4652" s="102" t="s">
        <v>343</v>
      </c>
      <c r="F4652" s="102" t="s">
        <v>344</v>
      </c>
      <c r="G4652" s="102" t="s">
        <v>344</v>
      </c>
      <c r="H4652" s="102" t="s">
        <v>344</v>
      </c>
      <c r="I4652" s="102" t="s">
        <v>344</v>
      </c>
      <c r="J4652" s="100" t="s">
        <v>345</v>
      </c>
      <c r="K4652" s="100" t="s">
        <v>346</v>
      </c>
      <c r="L4652" s="100" t="s">
        <v>347</v>
      </c>
    </row>
    <row r="4653" spans="1:12" hidden="1" x14ac:dyDescent="0.3">
      <c r="A4653" s="100" t="s">
        <v>7016</v>
      </c>
      <c r="B4653" s="97" t="s">
        <v>7017</v>
      </c>
      <c r="C4653" s="101" t="s">
        <v>384</v>
      </c>
      <c r="D4653" s="100" t="s">
        <v>351</v>
      </c>
      <c r="E4653" s="102" t="s">
        <v>344</v>
      </c>
      <c r="F4653" s="102" t="s">
        <v>344</v>
      </c>
      <c r="G4653" s="102" t="s">
        <v>344</v>
      </c>
      <c r="H4653" s="102" t="s">
        <v>344</v>
      </c>
      <c r="I4653" s="102" t="s">
        <v>344</v>
      </c>
      <c r="J4653" s="100" t="s">
        <v>345</v>
      </c>
      <c r="K4653" s="100" t="s">
        <v>346</v>
      </c>
      <c r="L4653" s="100" t="s">
        <v>347</v>
      </c>
    </row>
    <row r="4654" spans="1:12" hidden="1" x14ac:dyDescent="0.3">
      <c r="A4654" s="100" t="s">
        <v>7018</v>
      </c>
      <c r="B4654" s="97" t="s">
        <v>1704</v>
      </c>
      <c r="C4654" s="101" t="s">
        <v>438</v>
      </c>
      <c r="D4654" s="100" t="s">
        <v>351</v>
      </c>
      <c r="E4654" s="102" t="s">
        <v>343</v>
      </c>
      <c r="F4654" s="102" t="s">
        <v>343</v>
      </c>
      <c r="G4654" s="102" t="s">
        <v>343</v>
      </c>
      <c r="H4654" s="102" t="s">
        <v>344</v>
      </c>
      <c r="I4654" s="102" t="s">
        <v>343</v>
      </c>
      <c r="J4654" s="100" t="s">
        <v>345</v>
      </c>
      <c r="K4654" s="100" t="s">
        <v>346</v>
      </c>
      <c r="L4654" s="100" t="s">
        <v>347</v>
      </c>
    </row>
    <row r="4655" spans="1:12" hidden="1" x14ac:dyDescent="0.3">
      <c r="A4655" s="100" t="s">
        <v>7019</v>
      </c>
      <c r="B4655" s="97" t="s">
        <v>809</v>
      </c>
      <c r="C4655" s="101" t="s">
        <v>371</v>
      </c>
      <c r="D4655" s="100" t="s">
        <v>351</v>
      </c>
      <c r="E4655" s="102">
        <v>1.54</v>
      </c>
      <c r="F4655" s="102">
        <v>1.7</v>
      </c>
      <c r="G4655" s="102">
        <v>1.85</v>
      </c>
      <c r="H4655" s="102">
        <v>2.33</v>
      </c>
      <c r="I4655" s="102">
        <v>1.86</v>
      </c>
      <c r="J4655" s="100" t="s">
        <v>352</v>
      </c>
      <c r="K4655" s="100" t="s">
        <v>346</v>
      </c>
      <c r="L4655" s="100" t="s">
        <v>353</v>
      </c>
    </row>
    <row r="4656" spans="1:12" hidden="1" x14ac:dyDescent="0.3">
      <c r="A4656" s="100" t="s">
        <v>7020</v>
      </c>
      <c r="B4656" s="97" t="s">
        <v>7021</v>
      </c>
      <c r="D4656" s="100" t="s">
        <v>363</v>
      </c>
      <c r="E4656" s="102" t="s">
        <v>364</v>
      </c>
      <c r="F4656" s="102" t="s">
        <v>364</v>
      </c>
      <c r="G4656" s="102" t="s">
        <v>364</v>
      </c>
      <c r="H4656" s="102" t="s">
        <v>364</v>
      </c>
      <c r="I4656" s="102" t="s">
        <v>364</v>
      </c>
      <c r="J4656" s="100" t="s">
        <v>365</v>
      </c>
      <c r="K4656" s="100" t="s">
        <v>346</v>
      </c>
      <c r="L4656" s="100" t="s">
        <v>347</v>
      </c>
    </row>
    <row r="4657" spans="1:12" hidden="1" x14ac:dyDescent="0.3">
      <c r="A4657" s="100" t="s">
        <v>7022</v>
      </c>
      <c r="B4657" s="97" t="s">
        <v>1258</v>
      </c>
      <c r="C4657" s="101" t="s">
        <v>1910</v>
      </c>
      <c r="D4657" s="100" t="s">
        <v>351</v>
      </c>
      <c r="E4657" s="102" t="s">
        <v>393</v>
      </c>
      <c r="F4657" s="102" t="s">
        <v>393</v>
      </c>
      <c r="G4657" s="102" t="s">
        <v>393</v>
      </c>
      <c r="H4657" s="102" t="s">
        <v>393</v>
      </c>
      <c r="I4657" s="102" t="s">
        <v>393</v>
      </c>
      <c r="J4657" s="100" t="s">
        <v>345</v>
      </c>
      <c r="K4657" s="100" t="s">
        <v>346</v>
      </c>
      <c r="L4657" s="100" t="s">
        <v>347</v>
      </c>
    </row>
    <row r="4658" spans="1:12" hidden="1" x14ac:dyDescent="0.3">
      <c r="A4658" s="100" t="s">
        <v>7023</v>
      </c>
      <c r="B4658" s="97" t="s">
        <v>930</v>
      </c>
      <c r="C4658" s="101" t="s">
        <v>670</v>
      </c>
      <c r="D4658" s="100" t="s">
        <v>351</v>
      </c>
      <c r="E4658" s="102">
        <v>1.48</v>
      </c>
      <c r="F4658" s="102">
        <v>1.82</v>
      </c>
      <c r="G4658" s="102">
        <v>1.84</v>
      </c>
      <c r="H4658" s="102">
        <v>2.39</v>
      </c>
      <c r="I4658" s="102">
        <v>1.88</v>
      </c>
      <c r="J4658" s="100" t="s">
        <v>352</v>
      </c>
      <c r="K4658" s="100" t="s">
        <v>346</v>
      </c>
      <c r="L4658" s="100" t="s">
        <v>353</v>
      </c>
    </row>
    <row r="4659" spans="1:12" hidden="1" x14ac:dyDescent="0.3">
      <c r="A4659" s="100" t="s">
        <v>7024</v>
      </c>
      <c r="B4659" s="97" t="s">
        <v>5396</v>
      </c>
      <c r="C4659" s="101" t="s">
        <v>368</v>
      </c>
      <c r="D4659" s="100" t="s">
        <v>351</v>
      </c>
      <c r="E4659" s="102" t="s">
        <v>432</v>
      </c>
      <c r="F4659" s="102" t="s">
        <v>344</v>
      </c>
      <c r="G4659" s="102" t="s">
        <v>343</v>
      </c>
      <c r="H4659" s="102" t="s">
        <v>344</v>
      </c>
      <c r="I4659" s="102" t="s">
        <v>344</v>
      </c>
      <c r="J4659" s="100" t="s">
        <v>345</v>
      </c>
      <c r="K4659" s="100" t="s">
        <v>346</v>
      </c>
      <c r="L4659" s="100" t="s">
        <v>347</v>
      </c>
    </row>
    <row r="4660" spans="1:12" hidden="1" x14ac:dyDescent="0.3">
      <c r="A4660" s="100" t="s">
        <v>7025</v>
      </c>
      <c r="B4660" s="97" t="s">
        <v>1059</v>
      </c>
      <c r="C4660" s="101" t="s">
        <v>1244</v>
      </c>
      <c r="D4660" s="100" t="s">
        <v>351</v>
      </c>
      <c r="E4660" s="102" t="s">
        <v>344</v>
      </c>
      <c r="F4660" s="102" t="s">
        <v>432</v>
      </c>
      <c r="G4660" s="102" t="s">
        <v>343</v>
      </c>
      <c r="H4660" s="102" t="s">
        <v>432</v>
      </c>
      <c r="I4660" s="102" t="s">
        <v>344</v>
      </c>
      <c r="J4660" s="100" t="s">
        <v>345</v>
      </c>
      <c r="K4660" s="100" t="s">
        <v>346</v>
      </c>
      <c r="L4660" s="100" t="s">
        <v>347</v>
      </c>
    </row>
    <row r="4661" spans="1:12" hidden="1" x14ac:dyDescent="0.3">
      <c r="A4661" s="100" t="s">
        <v>7026</v>
      </c>
      <c r="B4661" s="97" t="s">
        <v>4145</v>
      </c>
      <c r="C4661" s="101" t="s">
        <v>384</v>
      </c>
      <c r="D4661" s="100" t="s">
        <v>342</v>
      </c>
      <c r="E4661" s="102" t="s">
        <v>432</v>
      </c>
      <c r="F4661" s="102" t="s">
        <v>432</v>
      </c>
      <c r="G4661" s="102" t="s">
        <v>344</v>
      </c>
      <c r="H4661" s="102" t="s">
        <v>432</v>
      </c>
      <c r="I4661" s="102" t="s">
        <v>344</v>
      </c>
      <c r="J4661" s="100" t="s">
        <v>345</v>
      </c>
      <c r="K4661" s="100" t="s">
        <v>346</v>
      </c>
      <c r="L4661" s="100" t="s">
        <v>347</v>
      </c>
    </row>
    <row r="4662" spans="1:12" hidden="1" x14ac:dyDescent="0.3">
      <c r="A4662" s="100" t="s">
        <v>7027</v>
      </c>
      <c r="B4662" s="97" t="s">
        <v>7028</v>
      </c>
      <c r="C4662" s="101" t="s">
        <v>496</v>
      </c>
      <c r="D4662" s="100" t="s">
        <v>351</v>
      </c>
      <c r="E4662" s="102">
        <v>1.35</v>
      </c>
      <c r="F4662" s="102">
        <v>1.8</v>
      </c>
      <c r="G4662" s="102">
        <v>1.81</v>
      </c>
      <c r="H4662" s="102">
        <v>2.2599999999999998</v>
      </c>
      <c r="I4662" s="102">
        <v>1.8</v>
      </c>
      <c r="J4662" s="100" t="s">
        <v>352</v>
      </c>
      <c r="K4662" s="100" t="s">
        <v>346</v>
      </c>
      <c r="L4662" s="100" t="s">
        <v>353</v>
      </c>
    </row>
    <row r="4663" spans="1:12" hidden="1" x14ac:dyDescent="0.3">
      <c r="A4663" s="100" t="s">
        <v>7029</v>
      </c>
      <c r="B4663" s="97" t="s">
        <v>505</v>
      </c>
      <c r="C4663" s="101" t="s">
        <v>658</v>
      </c>
      <c r="D4663" s="100" t="s">
        <v>351</v>
      </c>
      <c r="E4663" s="102" t="s">
        <v>393</v>
      </c>
      <c r="F4663" s="102" t="s">
        <v>393</v>
      </c>
      <c r="G4663" s="102" t="s">
        <v>393</v>
      </c>
      <c r="H4663" s="102" t="s">
        <v>393</v>
      </c>
      <c r="I4663" s="102" t="s">
        <v>393</v>
      </c>
      <c r="J4663" s="100" t="s">
        <v>345</v>
      </c>
      <c r="K4663" s="100" t="s">
        <v>346</v>
      </c>
      <c r="L4663" s="100" t="s">
        <v>347</v>
      </c>
    </row>
    <row r="4664" spans="1:12" hidden="1" x14ac:dyDescent="0.3">
      <c r="A4664" s="100" t="s">
        <v>7030</v>
      </c>
      <c r="B4664" s="97" t="s">
        <v>896</v>
      </c>
      <c r="C4664" s="101" t="s">
        <v>443</v>
      </c>
      <c r="D4664" s="100" t="s">
        <v>351</v>
      </c>
      <c r="E4664" s="102" t="s">
        <v>344</v>
      </c>
      <c r="F4664" s="102" t="s">
        <v>343</v>
      </c>
      <c r="G4664" s="102" t="s">
        <v>343</v>
      </c>
      <c r="H4664" s="102" t="s">
        <v>344</v>
      </c>
      <c r="I4664" s="102" t="s">
        <v>343</v>
      </c>
      <c r="J4664" s="100" t="s">
        <v>345</v>
      </c>
      <c r="K4664" s="100" t="s">
        <v>346</v>
      </c>
      <c r="L4664" s="100" t="s">
        <v>347</v>
      </c>
    </row>
    <row r="4665" spans="1:12" hidden="1" x14ac:dyDescent="0.3">
      <c r="A4665" s="100" t="s">
        <v>7031</v>
      </c>
      <c r="B4665" s="97" t="s">
        <v>1977</v>
      </c>
      <c r="C4665" s="101" t="s">
        <v>425</v>
      </c>
      <c r="D4665" s="100" t="s">
        <v>351</v>
      </c>
      <c r="E4665" s="102">
        <v>1.57</v>
      </c>
      <c r="F4665" s="102">
        <v>1.84</v>
      </c>
      <c r="G4665" s="102">
        <v>2.04</v>
      </c>
      <c r="H4665" s="102">
        <v>2.2599999999999998</v>
      </c>
      <c r="I4665" s="102">
        <v>1.93</v>
      </c>
      <c r="J4665" s="100" t="s">
        <v>352</v>
      </c>
      <c r="K4665" s="100" t="s">
        <v>346</v>
      </c>
      <c r="L4665" s="100" t="s">
        <v>353</v>
      </c>
    </row>
    <row r="4666" spans="1:12" hidden="1" x14ac:dyDescent="0.3">
      <c r="A4666" s="100" t="s">
        <v>7032</v>
      </c>
      <c r="B4666" s="97" t="s">
        <v>7033</v>
      </c>
      <c r="C4666" s="101" t="s">
        <v>381</v>
      </c>
      <c r="D4666" s="100" t="s">
        <v>351</v>
      </c>
      <c r="E4666" s="102" t="s">
        <v>364</v>
      </c>
      <c r="F4666" s="102" t="s">
        <v>364</v>
      </c>
      <c r="G4666" s="102" t="s">
        <v>364</v>
      </c>
      <c r="H4666" s="102" t="s">
        <v>364</v>
      </c>
      <c r="I4666" s="102" t="s">
        <v>364</v>
      </c>
      <c r="J4666" s="100" t="s">
        <v>345</v>
      </c>
      <c r="K4666" s="100" t="s">
        <v>346</v>
      </c>
      <c r="L4666" s="100" t="s">
        <v>347</v>
      </c>
    </row>
    <row r="4667" spans="1:12" hidden="1" x14ac:dyDescent="0.3">
      <c r="A4667" s="100" t="s">
        <v>7034</v>
      </c>
      <c r="B4667" s="97" t="s">
        <v>964</v>
      </c>
      <c r="C4667" s="101" t="s">
        <v>473</v>
      </c>
      <c r="D4667" s="100" t="s">
        <v>351</v>
      </c>
      <c r="E4667" s="102">
        <v>1.48</v>
      </c>
      <c r="F4667" s="102">
        <v>1.82</v>
      </c>
      <c r="G4667" s="102">
        <v>1.84</v>
      </c>
      <c r="H4667" s="102">
        <v>2.39</v>
      </c>
      <c r="I4667" s="102">
        <v>1.88</v>
      </c>
      <c r="J4667" s="100" t="s">
        <v>352</v>
      </c>
      <c r="K4667" s="100" t="s">
        <v>346</v>
      </c>
      <c r="L4667" s="100" t="s">
        <v>353</v>
      </c>
    </row>
    <row r="4668" spans="1:12" hidden="1" x14ac:dyDescent="0.3">
      <c r="A4668" s="100" t="s">
        <v>7035</v>
      </c>
      <c r="B4668" s="97" t="s">
        <v>7036</v>
      </c>
      <c r="C4668" s="101" t="s">
        <v>356</v>
      </c>
      <c r="D4668" s="100" t="s">
        <v>342</v>
      </c>
      <c r="E4668" s="102">
        <v>1.53</v>
      </c>
      <c r="F4668" s="102">
        <v>1.99</v>
      </c>
      <c r="G4668" s="102">
        <v>2.16</v>
      </c>
      <c r="H4668" s="102">
        <v>2.34</v>
      </c>
      <c r="I4668" s="102">
        <v>2.0099999999999998</v>
      </c>
      <c r="J4668" s="100" t="s">
        <v>352</v>
      </c>
      <c r="K4668" s="100" t="s">
        <v>346</v>
      </c>
      <c r="L4668" s="100" t="s">
        <v>353</v>
      </c>
    </row>
    <row r="4669" spans="1:12" hidden="1" x14ac:dyDescent="0.3">
      <c r="A4669" s="100" t="s">
        <v>7037</v>
      </c>
      <c r="B4669" s="97" t="s">
        <v>720</v>
      </c>
      <c r="C4669" s="101" t="s">
        <v>1552</v>
      </c>
      <c r="D4669" s="100" t="s">
        <v>351</v>
      </c>
      <c r="E4669" s="102" t="s">
        <v>343</v>
      </c>
      <c r="F4669" s="102" t="s">
        <v>343</v>
      </c>
      <c r="G4669" s="102" t="s">
        <v>343</v>
      </c>
      <c r="H4669" s="102" t="s">
        <v>344</v>
      </c>
      <c r="I4669" s="102" t="s">
        <v>343</v>
      </c>
      <c r="J4669" s="100" t="s">
        <v>345</v>
      </c>
      <c r="K4669" s="100" t="s">
        <v>346</v>
      </c>
      <c r="L4669" s="100" t="s">
        <v>347</v>
      </c>
    </row>
    <row r="4670" spans="1:12" hidden="1" x14ac:dyDescent="0.3">
      <c r="A4670" s="100" t="s">
        <v>7038</v>
      </c>
      <c r="B4670" s="97" t="s">
        <v>498</v>
      </c>
      <c r="C4670" s="101" t="s">
        <v>425</v>
      </c>
      <c r="D4670" s="100" t="s">
        <v>351</v>
      </c>
      <c r="E4670" s="102" t="s">
        <v>393</v>
      </c>
      <c r="F4670" s="102" t="s">
        <v>393</v>
      </c>
      <c r="G4670" s="102" t="s">
        <v>393</v>
      </c>
      <c r="H4670" s="102" t="s">
        <v>393</v>
      </c>
      <c r="I4670" s="102" t="s">
        <v>393</v>
      </c>
      <c r="J4670" s="100" t="s">
        <v>345</v>
      </c>
      <c r="K4670" s="100" t="s">
        <v>346</v>
      </c>
      <c r="L4670" s="100" t="s">
        <v>347</v>
      </c>
    </row>
    <row r="4671" spans="1:12" hidden="1" x14ac:dyDescent="0.3">
      <c r="A4671" s="100" t="s">
        <v>7039</v>
      </c>
      <c r="B4671" s="97" t="s">
        <v>1213</v>
      </c>
      <c r="C4671" s="101" t="s">
        <v>523</v>
      </c>
      <c r="D4671" s="100" t="s">
        <v>342</v>
      </c>
      <c r="E4671" s="102">
        <v>1.4</v>
      </c>
      <c r="F4671" s="102">
        <v>1.76</v>
      </c>
      <c r="G4671" s="102">
        <v>1.85</v>
      </c>
      <c r="H4671" s="102">
        <v>2.16</v>
      </c>
      <c r="I4671" s="102">
        <v>1.79</v>
      </c>
      <c r="J4671" s="100" t="s">
        <v>352</v>
      </c>
      <c r="K4671" s="100" t="s">
        <v>346</v>
      </c>
      <c r="L4671" s="100" t="s">
        <v>353</v>
      </c>
    </row>
    <row r="4672" spans="1:12" hidden="1" x14ac:dyDescent="0.3">
      <c r="A4672" s="100" t="s">
        <v>7040</v>
      </c>
      <c r="B4672" s="97" t="s">
        <v>1042</v>
      </c>
      <c r="C4672" s="101" t="s">
        <v>496</v>
      </c>
      <c r="D4672" s="100" t="s">
        <v>342</v>
      </c>
      <c r="E4672" s="102" t="s">
        <v>343</v>
      </c>
      <c r="F4672" s="102" t="s">
        <v>343</v>
      </c>
      <c r="G4672" s="102" t="s">
        <v>343</v>
      </c>
      <c r="H4672" s="102" t="s">
        <v>344</v>
      </c>
      <c r="I4672" s="102" t="s">
        <v>343</v>
      </c>
      <c r="J4672" s="100" t="s">
        <v>345</v>
      </c>
      <c r="K4672" s="100" t="s">
        <v>346</v>
      </c>
      <c r="L4672" s="100" t="s">
        <v>347</v>
      </c>
    </row>
    <row r="4673" spans="1:12" hidden="1" x14ac:dyDescent="0.3">
      <c r="A4673" s="100" t="s">
        <v>7041</v>
      </c>
      <c r="B4673" s="97" t="s">
        <v>6297</v>
      </c>
      <c r="C4673" s="101" t="s">
        <v>384</v>
      </c>
      <c r="D4673" s="100" t="s">
        <v>342</v>
      </c>
      <c r="E4673" s="102" t="s">
        <v>343</v>
      </c>
      <c r="F4673" s="102" t="s">
        <v>343</v>
      </c>
      <c r="G4673" s="102" t="s">
        <v>432</v>
      </c>
      <c r="H4673" s="102" t="s">
        <v>344</v>
      </c>
      <c r="I4673" s="102" t="s">
        <v>344</v>
      </c>
      <c r="J4673" s="100" t="s">
        <v>345</v>
      </c>
      <c r="K4673" s="100" t="s">
        <v>346</v>
      </c>
      <c r="L4673" s="100" t="s">
        <v>347</v>
      </c>
    </row>
    <row r="4674" spans="1:12" hidden="1" x14ac:dyDescent="0.3">
      <c r="A4674" s="100" t="s">
        <v>7042</v>
      </c>
      <c r="B4674" s="97" t="s">
        <v>7043</v>
      </c>
      <c r="C4674" s="101" t="s">
        <v>514</v>
      </c>
      <c r="D4674" s="100" t="s">
        <v>363</v>
      </c>
      <c r="E4674" s="102" t="s">
        <v>343</v>
      </c>
      <c r="F4674" s="102" t="s">
        <v>343</v>
      </c>
      <c r="G4674" s="102" t="s">
        <v>343</v>
      </c>
      <c r="H4674" s="102" t="s">
        <v>344</v>
      </c>
      <c r="I4674" s="102" t="s">
        <v>343</v>
      </c>
      <c r="J4674" s="100" t="s">
        <v>484</v>
      </c>
      <c r="K4674" s="100" t="s">
        <v>346</v>
      </c>
      <c r="L4674" s="100" t="s">
        <v>347</v>
      </c>
    </row>
    <row r="4675" spans="1:12" hidden="1" x14ac:dyDescent="0.3">
      <c r="A4675" s="100" t="s">
        <v>7044</v>
      </c>
      <c r="B4675" s="97" t="s">
        <v>558</v>
      </c>
      <c r="C4675" s="101" t="s">
        <v>443</v>
      </c>
      <c r="D4675" s="100" t="s">
        <v>342</v>
      </c>
      <c r="E4675" s="102" t="s">
        <v>344</v>
      </c>
      <c r="F4675" s="102" t="s">
        <v>344</v>
      </c>
      <c r="G4675" s="102" t="s">
        <v>343</v>
      </c>
      <c r="H4675" s="102" t="s">
        <v>344</v>
      </c>
      <c r="I4675" s="102" t="s">
        <v>343</v>
      </c>
      <c r="J4675" s="100" t="s">
        <v>345</v>
      </c>
      <c r="K4675" s="100" t="s">
        <v>346</v>
      </c>
      <c r="L4675" s="100" t="s">
        <v>347</v>
      </c>
    </row>
    <row r="4676" spans="1:12" hidden="1" x14ac:dyDescent="0.3">
      <c r="A4676" s="100" t="s">
        <v>7045</v>
      </c>
      <c r="B4676" s="97" t="s">
        <v>1050</v>
      </c>
      <c r="C4676" s="101" t="s">
        <v>769</v>
      </c>
      <c r="D4676" s="100" t="s">
        <v>342</v>
      </c>
      <c r="E4676" s="102" t="s">
        <v>343</v>
      </c>
      <c r="F4676" s="102" t="s">
        <v>343</v>
      </c>
      <c r="G4676" s="102" t="s">
        <v>343</v>
      </c>
      <c r="H4676" s="102" t="s">
        <v>344</v>
      </c>
      <c r="I4676" s="102" t="s">
        <v>343</v>
      </c>
      <c r="J4676" s="100" t="s">
        <v>345</v>
      </c>
      <c r="K4676" s="100" t="s">
        <v>346</v>
      </c>
      <c r="L4676" s="100" t="s">
        <v>347</v>
      </c>
    </row>
    <row r="4677" spans="1:12" hidden="1" x14ac:dyDescent="0.3">
      <c r="A4677" s="100" t="s">
        <v>7046</v>
      </c>
      <c r="B4677" s="97" t="s">
        <v>4753</v>
      </c>
      <c r="C4677" s="101" t="s">
        <v>849</v>
      </c>
      <c r="D4677" s="100" t="s">
        <v>351</v>
      </c>
      <c r="E4677" s="102" t="s">
        <v>393</v>
      </c>
      <c r="F4677" s="102" t="s">
        <v>393</v>
      </c>
      <c r="G4677" s="102" t="s">
        <v>393</v>
      </c>
      <c r="H4677" s="102" t="s">
        <v>393</v>
      </c>
      <c r="I4677" s="102" t="s">
        <v>393</v>
      </c>
      <c r="J4677" s="100" t="s">
        <v>345</v>
      </c>
      <c r="K4677" s="100" t="s">
        <v>346</v>
      </c>
      <c r="L4677" s="100" t="s">
        <v>347</v>
      </c>
    </row>
    <row r="4678" spans="1:12" hidden="1" x14ac:dyDescent="0.3">
      <c r="A4678" s="100" t="s">
        <v>7047</v>
      </c>
      <c r="B4678" s="97" t="s">
        <v>2659</v>
      </c>
      <c r="C4678" s="101" t="s">
        <v>356</v>
      </c>
      <c r="D4678" s="100" t="s">
        <v>342</v>
      </c>
      <c r="E4678" s="102">
        <v>1.48</v>
      </c>
      <c r="F4678" s="102">
        <v>1.82</v>
      </c>
      <c r="G4678" s="102">
        <v>1.84</v>
      </c>
      <c r="H4678" s="102">
        <v>2.39</v>
      </c>
      <c r="I4678" s="102">
        <v>1.88</v>
      </c>
      <c r="J4678" s="100" t="s">
        <v>352</v>
      </c>
      <c r="K4678" s="100" t="s">
        <v>346</v>
      </c>
      <c r="L4678" s="100" t="s">
        <v>353</v>
      </c>
    </row>
    <row r="4679" spans="1:12" hidden="1" x14ac:dyDescent="0.3">
      <c r="A4679" s="100" t="s">
        <v>7048</v>
      </c>
      <c r="B4679" s="97" t="s">
        <v>2829</v>
      </c>
      <c r="C4679" s="101" t="s">
        <v>384</v>
      </c>
      <c r="D4679" s="100" t="s">
        <v>342</v>
      </c>
      <c r="E4679" s="102" t="s">
        <v>344</v>
      </c>
      <c r="F4679" s="102" t="s">
        <v>343</v>
      </c>
      <c r="G4679" s="102" t="s">
        <v>343</v>
      </c>
      <c r="H4679" s="102" t="s">
        <v>344</v>
      </c>
      <c r="I4679" s="102" t="s">
        <v>343</v>
      </c>
      <c r="J4679" s="100" t="s">
        <v>345</v>
      </c>
      <c r="K4679" s="100" t="s">
        <v>346</v>
      </c>
      <c r="L4679" s="100" t="s">
        <v>347</v>
      </c>
    </row>
    <row r="4680" spans="1:12" hidden="1" x14ac:dyDescent="0.3">
      <c r="A4680" s="100" t="s">
        <v>7049</v>
      </c>
      <c r="B4680" s="97" t="s">
        <v>964</v>
      </c>
      <c r="C4680" s="101" t="s">
        <v>1210</v>
      </c>
      <c r="D4680" s="100" t="s">
        <v>351</v>
      </c>
      <c r="E4680" s="102">
        <v>1.48</v>
      </c>
      <c r="F4680" s="102">
        <v>1.82</v>
      </c>
      <c r="G4680" s="102">
        <v>1.84</v>
      </c>
      <c r="H4680" s="102">
        <v>2.39</v>
      </c>
      <c r="I4680" s="102">
        <v>1.88</v>
      </c>
      <c r="J4680" s="100" t="s">
        <v>352</v>
      </c>
      <c r="K4680" s="100" t="s">
        <v>346</v>
      </c>
      <c r="L4680" s="100" t="s">
        <v>353</v>
      </c>
    </row>
    <row r="4681" spans="1:12" hidden="1" x14ac:dyDescent="0.3">
      <c r="A4681" s="100" t="s">
        <v>7050</v>
      </c>
      <c r="B4681" s="97" t="s">
        <v>7051</v>
      </c>
      <c r="C4681" s="101" t="s">
        <v>356</v>
      </c>
      <c r="D4681" s="100" t="s">
        <v>363</v>
      </c>
      <c r="E4681" s="102" t="s">
        <v>364</v>
      </c>
      <c r="F4681" s="102" t="s">
        <v>364</v>
      </c>
      <c r="G4681" s="102" t="s">
        <v>364</v>
      </c>
      <c r="H4681" s="102" t="s">
        <v>364</v>
      </c>
      <c r="I4681" s="102" t="s">
        <v>364</v>
      </c>
      <c r="J4681" s="100" t="s">
        <v>365</v>
      </c>
      <c r="K4681" s="100" t="s">
        <v>346</v>
      </c>
      <c r="L4681" s="100" t="s">
        <v>347</v>
      </c>
    </row>
    <row r="4682" spans="1:12" hidden="1" x14ac:dyDescent="0.3">
      <c r="A4682" s="100" t="s">
        <v>7052</v>
      </c>
      <c r="B4682" s="97" t="s">
        <v>7053</v>
      </c>
      <c r="C4682" s="101" t="s">
        <v>368</v>
      </c>
      <c r="D4682" s="100" t="s">
        <v>342</v>
      </c>
      <c r="E4682" s="102" t="s">
        <v>432</v>
      </c>
      <c r="F4682" s="102" t="s">
        <v>432</v>
      </c>
      <c r="G4682" s="102" t="s">
        <v>344</v>
      </c>
      <c r="H4682" s="102" t="s">
        <v>344</v>
      </c>
      <c r="I4682" s="102" t="s">
        <v>344</v>
      </c>
      <c r="J4682" s="100" t="s">
        <v>345</v>
      </c>
      <c r="K4682" s="100" t="s">
        <v>346</v>
      </c>
      <c r="L4682" s="100" t="s">
        <v>347</v>
      </c>
    </row>
    <row r="4683" spans="1:12" hidden="1" x14ac:dyDescent="0.3">
      <c r="A4683" s="100" t="s">
        <v>7054</v>
      </c>
      <c r="B4683" s="97" t="s">
        <v>2006</v>
      </c>
      <c r="C4683" s="101" t="s">
        <v>868</v>
      </c>
      <c r="D4683" s="100" t="s">
        <v>342</v>
      </c>
      <c r="E4683" s="102" t="s">
        <v>343</v>
      </c>
      <c r="F4683" s="102" t="s">
        <v>344</v>
      </c>
      <c r="G4683" s="102" t="s">
        <v>343</v>
      </c>
      <c r="H4683" s="102" t="s">
        <v>344</v>
      </c>
      <c r="I4683" s="102" t="s">
        <v>343</v>
      </c>
      <c r="J4683" s="100" t="s">
        <v>345</v>
      </c>
      <c r="K4683" s="100" t="s">
        <v>346</v>
      </c>
      <c r="L4683" s="100" t="s">
        <v>347</v>
      </c>
    </row>
    <row r="4684" spans="1:12" hidden="1" x14ac:dyDescent="0.3">
      <c r="A4684" s="100" t="s">
        <v>7055</v>
      </c>
      <c r="B4684" s="97" t="s">
        <v>7056</v>
      </c>
      <c r="C4684" s="101" t="s">
        <v>368</v>
      </c>
      <c r="D4684" s="100" t="s">
        <v>363</v>
      </c>
      <c r="E4684" s="102" t="s">
        <v>364</v>
      </c>
      <c r="F4684" s="102" t="s">
        <v>364</v>
      </c>
      <c r="G4684" s="102" t="s">
        <v>364</v>
      </c>
      <c r="H4684" s="102" t="s">
        <v>364</v>
      </c>
      <c r="I4684" s="102" t="s">
        <v>364</v>
      </c>
      <c r="J4684" s="100" t="s">
        <v>345</v>
      </c>
      <c r="K4684" s="100" t="s">
        <v>346</v>
      </c>
      <c r="L4684" s="100" t="s">
        <v>347</v>
      </c>
    </row>
    <row r="4685" spans="1:12" hidden="1" x14ac:dyDescent="0.3">
      <c r="A4685" s="100" t="s">
        <v>7057</v>
      </c>
      <c r="B4685" s="97" t="s">
        <v>733</v>
      </c>
      <c r="C4685" s="101" t="s">
        <v>736</v>
      </c>
      <c r="D4685" s="100" t="s">
        <v>351</v>
      </c>
      <c r="E4685" s="102" t="s">
        <v>344</v>
      </c>
      <c r="F4685" s="102" t="s">
        <v>343</v>
      </c>
      <c r="G4685" s="102" t="s">
        <v>343</v>
      </c>
      <c r="H4685" s="102" t="s">
        <v>344</v>
      </c>
      <c r="I4685" s="102" t="s">
        <v>343</v>
      </c>
      <c r="J4685" s="100" t="s">
        <v>345</v>
      </c>
      <c r="K4685" s="100" t="s">
        <v>346</v>
      </c>
      <c r="L4685" s="100" t="s">
        <v>347</v>
      </c>
    </row>
    <row r="4686" spans="1:12" hidden="1" x14ac:dyDescent="0.3">
      <c r="A4686" s="100" t="s">
        <v>7058</v>
      </c>
      <c r="B4686" s="97" t="s">
        <v>1768</v>
      </c>
      <c r="C4686" s="101" t="s">
        <v>418</v>
      </c>
      <c r="D4686" s="100" t="s">
        <v>351</v>
      </c>
      <c r="E4686" s="102">
        <v>1.48</v>
      </c>
      <c r="F4686" s="102">
        <v>1.82</v>
      </c>
      <c r="G4686" s="102">
        <v>1.84</v>
      </c>
      <c r="H4686" s="102">
        <v>2.39</v>
      </c>
      <c r="I4686" s="102">
        <v>1.88</v>
      </c>
      <c r="J4686" s="100" t="s">
        <v>352</v>
      </c>
      <c r="K4686" s="100" t="s">
        <v>346</v>
      </c>
      <c r="L4686" s="100" t="s">
        <v>353</v>
      </c>
    </row>
    <row r="4687" spans="1:12" hidden="1" x14ac:dyDescent="0.3">
      <c r="A4687" s="100" t="s">
        <v>7059</v>
      </c>
      <c r="B4687" s="97" t="s">
        <v>554</v>
      </c>
      <c r="C4687" s="101" t="s">
        <v>402</v>
      </c>
      <c r="D4687" s="100" t="s">
        <v>342</v>
      </c>
      <c r="E4687" s="102" t="s">
        <v>344</v>
      </c>
      <c r="F4687" s="102" t="s">
        <v>343</v>
      </c>
      <c r="G4687" s="102" t="s">
        <v>343</v>
      </c>
      <c r="H4687" s="102" t="s">
        <v>344</v>
      </c>
      <c r="I4687" s="102" t="s">
        <v>343</v>
      </c>
      <c r="J4687" s="100" t="s">
        <v>345</v>
      </c>
      <c r="K4687" s="100" t="s">
        <v>346</v>
      </c>
      <c r="L4687" s="100" t="s">
        <v>347</v>
      </c>
    </row>
    <row r="4688" spans="1:12" hidden="1" x14ac:dyDescent="0.3">
      <c r="A4688" s="100" t="s">
        <v>7060</v>
      </c>
      <c r="B4688" s="97" t="s">
        <v>861</v>
      </c>
      <c r="C4688" s="101" t="s">
        <v>670</v>
      </c>
      <c r="D4688" s="100" t="s">
        <v>351</v>
      </c>
      <c r="E4688" s="102">
        <v>1.46</v>
      </c>
      <c r="F4688" s="102">
        <v>1.78</v>
      </c>
      <c r="G4688" s="102">
        <v>2.0499999999999998</v>
      </c>
      <c r="H4688" s="102">
        <v>2.15</v>
      </c>
      <c r="I4688" s="102">
        <v>1.86</v>
      </c>
      <c r="J4688" s="100" t="s">
        <v>352</v>
      </c>
      <c r="K4688" s="100" t="s">
        <v>346</v>
      </c>
      <c r="L4688" s="100" t="s">
        <v>353</v>
      </c>
    </row>
    <row r="4689" spans="1:12" hidden="1" x14ac:dyDescent="0.3">
      <c r="A4689" s="100" t="s">
        <v>7061</v>
      </c>
      <c r="B4689" s="97" t="s">
        <v>3358</v>
      </c>
      <c r="C4689" s="101" t="s">
        <v>356</v>
      </c>
      <c r="D4689" s="100" t="s">
        <v>351</v>
      </c>
      <c r="E4689" s="102" t="s">
        <v>344</v>
      </c>
      <c r="F4689" s="102" t="s">
        <v>344</v>
      </c>
      <c r="G4689" s="102" t="s">
        <v>344</v>
      </c>
      <c r="H4689" s="102" t="s">
        <v>344</v>
      </c>
      <c r="I4689" s="102" t="s">
        <v>344</v>
      </c>
      <c r="J4689" s="100" t="s">
        <v>345</v>
      </c>
      <c r="K4689" s="100" t="s">
        <v>346</v>
      </c>
      <c r="L4689" s="100" t="s">
        <v>347</v>
      </c>
    </row>
    <row r="4690" spans="1:12" hidden="1" x14ac:dyDescent="0.3">
      <c r="A4690" s="100" t="s">
        <v>7062</v>
      </c>
      <c r="B4690" s="97" t="s">
        <v>522</v>
      </c>
      <c r="C4690" s="101" t="s">
        <v>396</v>
      </c>
      <c r="D4690" s="100" t="s">
        <v>342</v>
      </c>
      <c r="E4690" s="102" t="s">
        <v>343</v>
      </c>
      <c r="F4690" s="102" t="s">
        <v>343</v>
      </c>
      <c r="G4690" s="102" t="s">
        <v>343</v>
      </c>
      <c r="H4690" s="102" t="s">
        <v>344</v>
      </c>
      <c r="I4690" s="102" t="s">
        <v>343</v>
      </c>
      <c r="J4690" s="100" t="s">
        <v>345</v>
      </c>
      <c r="K4690" s="100" t="s">
        <v>346</v>
      </c>
      <c r="L4690" s="100" t="s">
        <v>347</v>
      </c>
    </row>
    <row r="4691" spans="1:12" hidden="1" x14ac:dyDescent="0.3">
      <c r="A4691" s="100" t="s">
        <v>7063</v>
      </c>
      <c r="B4691" s="97" t="s">
        <v>7064</v>
      </c>
      <c r="C4691" s="101" t="s">
        <v>381</v>
      </c>
      <c r="D4691" s="100" t="s">
        <v>351</v>
      </c>
      <c r="E4691" s="102" t="s">
        <v>364</v>
      </c>
      <c r="F4691" s="102" t="s">
        <v>364</v>
      </c>
      <c r="G4691" s="102" t="s">
        <v>364</v>
      </c>
      <c r="H4691" s="102" t="s">
        <v>364</v>
      </c>
      <c r="I4691" s="102" t="s">
        <v>364</v>
      </c>
      <c r="J4691" s="100" t="s">
        <v>345</v>
      </c>
      <c r="K4691" s="100" t="s">
        <v>346</v>
      </c>
      <c r="L4691" s="100" t="s">
        <v>347</v>
      </c>
    </row>
    <row r="4692" spans="1:12" hidden="1" x14ac:dyDescent="0.3">
      <c r="A4692" s="100" t="s">
        <v>7065</v>
      </c>
      <c r="B4692" s="97" t="s">
        <v>7066</v>
      </c>
      <c r="C4692" s="101" t="s">
        <v>350</v>
      </c>
      <c r="D4692" s="100" t="s">
        <v>342</v>
      </c>
      <c r="E4692" s="102">
        <v>1.42</v>
      </c>
      <c r="F4692" s="102">
        <v>1.71</v>
      </c>
      <c r="G4692" s="102">
        <v>1.88</v>
      </c>
      <c r="H4692" s="102">
        <v>2.25</v>
      </c>
      <c r="I4692" s="102">
        <v>1.82</v>
      </c>
      <c r="J4692" s="100" t="s">
        <v>352</v>
      </c>
      <c r="K4692" s="100" t="s">
        <v>346</v>
      </c>
      <c r="L4692" s="100" t="s">
        <v>353</v>
      </c>
    </row>
    <row r="4693" spans="1:12" hidden="1" x14ac:dyDescent="0.3">
      <c r="A4693" s="100" t="s">
        <v>7067</v>
      </c>
      <c r="B4693" s="97" t="s">
        <v>3451</v>
      </c>
      <c r="C4693" s="101" t="s">
        <v>483</v>
      </c>
      <c r="D4693" s="100" t="s">
        <v>342</v>
      </c>
      <c r="E4693" s="102" t="s">
        <v>343</v>
      </c>
      <c r="F4693" s="102" t="s">
        <v>432</v>
      </c>
      <c r="G4693" s="102" t="s">
        <v>343</v>
      </c>
      <c r="H4693" s="102" t="s">
        <v>344</v>
      </c>
      <c r="I4693" s="102" t="s">
        <v>343</v>
      </c>
      <c r="J4693" s="100" t="s">
        <v>345</v>
      </c>
      <c r="K4693" s="100" t="s">
        <v>346</v>
      </c>
      <c r="L4693" s="100" t="s">
        <v>347</v>
      </c>
    </row>
    <row r="4694" spans="1:12" hidden="1" x14ac:dyDescent="0.3">
      <c r="A4694" s="100" t="s">
        <v>7068</v>
      </c>
      <c r="B4694" s="97" t="s">
        <v>1997</v>
      </c>
      <c r="C4694" s="101" t="s">
        <v>418</v>
      </c>
      <c r="D4694" s="100" t="s">
        <v>342</v>
      </c>
      <c r="E4694" s="102">
        <v>2.714</v>
      </c>
      <c r="F4694" s="102" t="s">
        <v>432</v>
      </c>
      <c r="G4694" s="102">
        <v>2.5150000000000001</v>
      </c>
      <c r="H4694" s="102">
        <v>2.5</v>
      </c>
      <c r="I4694" s="102">
        <v>2.6819999999999999</v>
      </c>
      <c r="J4694" s="100" t="s">
        <v>922</v>
      </c>
      <c r="K4694" s="100" t="s">
        <v>346</v>
      </c>
      <c r="L4694" s="100" t="s">
        <v>353</v>
      </c>
    </row>
    <row r="4695" spans="1:12" hidden="1" x14ac:dyDescent="0.3">
      <c r="A4695" s="100" t="s">
        <v>7069</v>
      </c>
      <c r="B4695" s="97" t="s">
        <v>650</v>
      </c>
      <c r="C4695" s="101" t="s">
        <v>726</v>
      </c>
      <c r="D4695" s="100" t="s">
        <v>351</v>
      </c>
      <c r="E4695" s="102" t="s">
        <v>343</v>
      </c>
      <c r="F4695" s="102" t="s">
        <v>343</v>
      </c>
      <c r="G4695" s="102" t="s">
        <v>343</v>
      </c>
      <c r="H4695" s="102" t="s">
        <v>344</v>
      </c>
      <c r="I4695" s="102" t="s">
        <v>343</v>
      </c>
      <c r="J4695" s="100" t="s">
        <v>345</v>
      </c>
      <c r="K4695" s="100" t="s">
        <v>346</v>
      </c>
      <c r="L4695" s="100" t="s">
        <v>347</v>
      </c>
    </row>
    <row r="4696" spans="1:12" hidden="1" x14ac:dyDescent="0.3">
      <c r="A4696" s="100" t="s">
        <v>7070</v>
      </c>
      <c r="B4696" s="97" t="s">
        <v>395</v>
      </c>
      <c r="C4696" s="101" t="s">
        <v>443</v>
      </c>
      <c r="D4696" s="100" t="s">
        <v>342</v>
      </c>
      <c r="E4696" s="102" t="s">
        <v>344</v>
      </c>
      <c r="F4696" s="102" t="s">
        <v>343</v>
      </c>
      <c r="G4696" s="102" t="s">
        <v>343</v>
      </c>
      <c r="H4696" s="102" t="s">
        <v>344</v>
      </c>
      <c r="I4696" s="102" t="s">
        <v>343</v>
      </c>
      <c r="J4696" s="100" t="s">
        <v>345</v>
      </c>
      <c r="K4696" s="100" t="s">
        <v>346</v>
      </c>
      <c r="L4696" s="100" t="s">
        <v>347</v>
      </c>
    </row>
    <row r="4697" spans="1:12" hidden="1" x14ac:dyDescent="0.3">
      <c r="A4697" s="100" t="s">
        <v>7071</v>
      </c>
      <c r="B4697" s="97" t="s">
        <v>5456</v>
      </c>
      <c r="C4697" s="101" t="s">
        <v>514</v>
      </c>
      <c r="D4697" s="100" t="s">
        <v>351</v>
      </c>
      <c r="E4697" s="102">
        <v>2.0099999999999998</v>
      </c>
      <c r="F4697" s="102">
        <v>2.0099999999999998</v>
      </c>
      <c r="G4697" s="102">
        <v>2.5750000000000002</v>
      </c>
      <c r="H4697" s="102">
        <v>2.0099999999999998</v>
      </c>
      <c r="I4697" s="102">
        <v>2.1509999999999998</v>
      </c>
      <c r="J4697" s="100" t="s">
        <v>352</v>
      </c>
      <c r="K4697" s="100" t="s">
        <v>346</v>
      </c>
      <c r="L4697" s="100" t="s">
        <v>478</v>
      </c>
    </row>
    <row r="4698" spans="1:12" hidden="1" x14ac:dyDescent="0.3">
      <c r="A4698" s="100" t="s">
        <v>7072</v>
      </c>
      <c r="B4698" s="97" t="s">
        <v>7073</v>
      </c>
      <c r="C4698" s="101" t="s">
        <v>514</v>
      </c>
      <c r="D4698" s="100" t="s">
        <v>351</v>
      </c>
      <c r="E4698" s="102">
        <v>2.0699999999999998</v>
      </c>
      <c r="F4698" s="102">
        <v>2.06</v>
      </c>
      <c r="G4698" s="102">
        <v>2.2650000000000001</v>
      </c>
      <c r="H4698" s="102">
        <v>2.06</v>
      </c>
      <c r="I4698" s="102">
        <v>2.1139999999999999</v>
      </c>
      <c r="J4698" s="100" t="s">
        <v>484</v>
      </c>
      <c r="K4698" s="100" t="s">
        <v>346</v>
      </c>
      <c r="L4698" s="100" t="s">
        <v>478</v>
      </c>
    </row>
    <row r="4699" spans="1:12" hidden="1" x14ac:dyDescent="0.3">
      <c r="A4699" s="100" t="s">
        <v>7074</v>
      </c>
      <c r="B4699" s="97" t="s">
        <v>375</v>
      </c>
      <c r="C4699" s="101" t="s">
        <v>540</v>
      </c>
      <c r="D4699" s="100" t="s">
        <v>351</v>
      </c>
      <c r="E4699" s="102">
        <v>1.48</v>
      </c>
      <c r="F4699" s="102">
        <v>1.82</v>
      </c>
      <c r="G4699" s="102">
        <v>1.84</v>
      </c>
      <c r="H4699" s="102">
        <v>2.39</v>
      </c>
      <c r="I4699" s="102">
        <v>1.88</v>
      </c>
      <c r="J4699" s="100" t="s">
        <v>352</v>
      </c>
      <c r="K4699" s="100" t="s">
        <v>346</v>
      </c>
      <c r="L4699" s="100" t="s">
        <v>353</v>
      </c>
    </row>
    <row r="4700" spans="1:12" hidden="1" x14ac:dyDescent="0.3">
      <c r="A4700" s="100" t="s">
        <v>7075</v>
      </c>
      <c r="B4700" s="97" t="s">
        <v>2093</v>
      </c>
      <c r="C4700" s="101" t="s">
        <v>384</v>
      </c>
      <c r="D4700" s="100" t="s">
        <v>342</v>
      </c>
      <c r="E4700" s="102" t="s">
        <v>343</v>
      </c>
      <c r="F4700" s="102" t="s">
        <v>343</v>
      </c>
      <c r="G4700" s="102" t="s">
        <v>344</v>
      </c>
      <c r="H4700" s="102" t="s">
        <v>344</v>
      </c>
      <c r="I4700" s="102" t="s">
        <v>343</v>
      </c>
      <c r="J4700" s="100" t="s">
        <v>345</v>
      </c>
      <c r="K4700" s="100" t="s">
        <v>346</v>
      </c>
      <c r="L4700" s="100" t="s">
        <v>347</v>
      </c>
    </row>
    <row r="4701" spans="1:12" hidden="1" x14ac:dyDescent="0.3">
      <c r="A4701" s="100" t="s">
        <v>7076</v>
      </c>
      <c r="B4701" s="97" t="s">
        <v>1269</v>
      </c>
      <c r="C4701" s="101" t="s">
        <v>644</v>
      </c>
      <c r="D4701" s="100" t="s">
        <v>342</v>
      </c>
      <c r="E4701" s="102">
        <v>1.36</v>
      </c>
      <c r="F4701" s="102">
        <v>1.86</v>
      </c>
      <c r="G4701" s="102">
        <v>1.8</v>
      </c>
      <c r="H4701" s="102">
        <v>2.2999999999999998</v>
      </c>
      <c r="I4701" s="102">
        <v>1.83</v>
      </c>
      <c r="J4701" s="100" t="s">
        <v>352</v>
      </c>
      <c r="K4701" s="100" t="s">
        <v>346</v>
      </c>
      <c r="L4701" s="100" t="s">
        <v>353</v>
      </c>
    </row>
    <row r="4702" spans="1:12" hidden="1" x14ac:dyDescent="0.3">
      <c r="A4702" s="100" t="s">
        <v>7077</v>
      </c>
      <c r="B4702" s="97" t="s">
        <v>7078</v>
      </c>
      <c r="C4702" s="101" t="s">
        <v>384</v>
      </c>
      <c r="D4702" s="100" t="s">
        <v>351</v>
      </c>
      <c r="E4702" s="102" t="s">
        <v>364</v>
      </c>
      <c r="F4702" s="102" t="s">
        <v>364</v>
      </c>
      <c r="G4702" s="102" t="s">
        <v>364</v>
      </c>
      <c r="H4702" s="102" t="s">
        <v>364</v>
      </c>
      <c r="I4702" s="102" t="s">
        <v>364</v>
      </c>
      <c r="J4702" s="100" t="s">
        <v>345</v>
      </c>
      <c r="K4702" s="100" t="s">
        <v>346</v>
      </c>
      <c r="L4702" s="100" t="s">
        <v>347</v>
      </c>
    </row>
    <row r="4703" spans="1:12" hidden="1" x14ac:dyDescent="0.3">
      <c r="A4703" s="100" t="s">
        <v>7079</v>
      </c>
      <c r="B4703" s="97" t="s">
        <v>1407</v>
      </c>
      <c r="C4703" s="101" t="s">
        <v>415</v>
      </c>
      <c r="D4703" s="100" t="s">
        <v>351</v>
      </c>
      <c r="E4703" s="102" t="s">
        <v>343</v>
      </c>
      <c r="F4703" s="102" t="s">
        <v>343</v>
      </c>
      <c r="G4703" s="102" t="s">
        <v>343</v>
      </c>
      <c r="H4703" s="102" t="s">
        <v>344</v>
      </c>
      <c r="I4703" s="102" t="s">
        <v>343</v>
      </c>
      <c r="J4703" s="100" t="s">
        <v>345</v>
      </c>
      <c r="K4703" s="100" t="s">
        <v>346</v>
      </c>
      <c r="L4703" s="100" t="s">
        <v>347</v>
      </c>
    </row>
    <row r="4704" spans="1:12" hidden="1" x14ac:dyDescent="0.3">
      <c r="A4704" s="100" t="s">
        <v>7080</v>
      </c>
      <c r="B4704" s="97" t="s">
        <v>5732</v>
      </c>
      <c r="C4704" s="101" t="s">
        <v>368</v>
      </c>
      <c r="D4704" s="100" t="s">
        <v>351</v>
      </c>
      <c r="E4704" s="102" t="s">
        <v>432</v>
      </c>
      <c r="F4704" s="102" t="s">
        <v>344</v>
      </c>
      <c r="G4704" s="102" t="s">
        <v>344</v>
      </c>
      <c r="H4704" s="102" t="s">
        <v>344</v>
      </c>
      <c r="I4704" s="102" t="s">
        <v>344</v>
      </c>
      <c r="J4704" s="100" t="s">
        <v>345</v>
      </c>
      <c r="K4704" s="100" t="s">
        <v>346</v>
      </c>
      <c r="L4704" s="100" t="s">
        <v>347</v>
      </c>
    </row>
    <row r="4705" spans="1:12" hidden="1" x14ac:dyDescent="0.3">
      <c r="A4705" s="100" t="s">
        <v>7081</v>
      </c>
      <c r="B4705" s="97" t="s">
        <v>7082</v>
      </c>
      <c r="C4705" s="101" t="s">
        <v>356</v>
      </c>
      <c r="D4705" s="100" t="s">
        <v>363</v>
      </c>
      <c r="E4705" s="102" t="s">
        <v>364</v>
      </c>
      <c r="F4705" s="102" t="s">
        <v>364</v>
      </c>
      <c r="G4705" s="102" t="s">
        <v>364</v>
      </c>
      <c r="H4705" s="102" t="s">
        <v>364</v>
      </c>
      <c r="I4705" s="102" t="s">
        <v>364</v>
      </c>
      <c r="J4705" s="100" t="s">
        <v>365</v>
      </c>
      <c r="K4705" s="100" t="s">
        <v>346</v>
      </c>
      <c r="L4705" s="100" t="s">
        <v>347</v>
      </c>
    </row>
    <row r="4706" spans="1:12" hidden="1" x14ac:dyDescent="0.3">
      <c r="A4706" s="100" t="s">
        <v>7083</v>
      </c>
      <c r="B4706" s="97" t="s">
        <v>971</v>
      </c>
      <c r="C4706" s="101" t="s">
        <v>493</v>
      </c>
      <c r="D4706" s="100" t="s">
        <v>351</v>
      </c>
      <c r="E4706" s="102" t="s">
        <v>343</v>
      </c>
      <c r="F4706" s="102" t="s">
        <v>343</v>
      </c>
      <c r="G4706" s="102" t="s">
        <v>343</v>
      </c>
      <c r="H4706" s="102" t="s">
        <v>344</v>
      </c>
      <c r="I4706" s="102" t="s">
        <v>343</v>
      </c>
      <c r="J4706" s="100" t="s">
        <v>345</v>
      </c>
      <c r="K4706" s="100" t="s">
        <v>346</v>
      </c>
      <c r="L4706" s="100" t="s">
        <v>347</v>
      </c>
    </row>
    <row r="4707" spans="1:12" hidden="1" x14ac:dyDescent="0.3">
      <c r="A4707" s="100" t="s">
        <v>7084</v>
      </c>
      <c r="B4707" s="97" t="s">
        <v>660</v>
      </c>
      <c r="C4707" s="101" t="s">
        <v>402</v>
      </c>
      <c r="D4707" s="100" t="s">
        <v>342</v>
      </c>
      <c r="E4707" s="102" t="s">
        <v>344</v>
      </c>
      <c r="F4707" s="102" t="s">
        <v>343</v>
      </c>
      <c r="G4707" s="102" t="s">
        <v>343</v>
      </c>
      <c r="H4707" s="102" t="s">
        <v>344</v>
      </c>
      <c r="I4707" s="102" t="s">
        <v>343</v>
      </c>
      <c r="J4707" s="100" t="s">
        <v>345</v>
      </c>
      <c r="K4707" s="100" t="s">
        <v>346</v>
      </c>
      <c r="L4707" s="100" t="s">
        <v>347</v>
      </c>
    </row>
    <row r="4708" spans="1:12" hidden="1" x14ac:dyDescent="0.3">
      <c r="A4708" s="100" t="s">
        <v>7085</v>
      </c>
      <c r="B4708" s="97" t="s">
        <v>768</v>
      </c>
      <c r="C4708" s="101" t="s">
        <v>984</v>
      </c>
      <c r="D4708" s="100" t="s">
        <v>342</v>
      </c>
      <c r="E4708" s="102" t="s">
        <v>343</v>
      </c>
      <c r="F4708" s="102" t="s">
        <v>432</v>
      </c>
      <c r="G4708" s="102" t="s">
        <v>343</v>
      </c>
      <c r="H4708" s="102" t="s">
        <v>344</v>
      </c>
      <c r="I4708" s="102" t="s">
        <v>343</v>
      </c>
      <c r="J4708" s="100" t="s">
        <v>345</v>
      </c>
      <c r="K4708" s="100" t="s">
        <v>346</v>
      </c>
      <c r="L4708" s="100" t="s">
        <v>347</v>
      </c>
    </row>
    <row r="4709" spans="1:12" hidden="1" x14ac:dyDescent="0.3">
      <c r="A4709" s="100" t="s">
        <v>7086</v>
      </c>
      <c r="B4709" s="97" t="s">
        <v>7087</v>
      </c>
      <c r="C4709" s="101" t="s">
        <v>356</v>
      </c>
      <c r="D4709" s="100" t="s">
        <v>363</v>
      </c>
      <c r="E4709" s="102" t="s">
        <v>364</v>
      </c>
      <c r="F4709" s="102" t="s">
        <v>364</v>
      </c>
      <c r="G4709" s="102" t="s">
        <v>364</v>
      </c>
      <c r="H4709" s="102" t="s">
        <v>364</v>
      </c>
      <c r="I4709" s="102" t="s">
        <v>364</v>
      </c>
      <c r="J4709" s="100" t="s">
        <v>484</v>
      </c>
      <c r="K4709" s="100" t="s">
        <v>1446</v>
      </c>
      <c r="L4709" s="100" t="s">
        <v>347</v>
      </c>
    </row>
    <row r="4710" spans="1:12" hidden="1" x14ac:dyDescent="0.3">
      <c r="A4710" s="100" t="s">
        <v>7088</v>
      </c>
      <c r="B4710" s="97" t="s">
        <v>7089</v>
      </c>
      <c r="C4710" s="101" t="s">
        <v>384</v>
      </c>
      <c r="D4710" s="100" t="s">
        <v>351</v>
      </c>
      <c r="E4710" s="102" t="s">
        <v>364</v>
      </c>
      <c r="F4710" s="102" t="s">
        <v>364</v>
      </c>
      <c r="G4710" s="102" t="s">
        <v>364</v>
      </c>
      <c r="H4710" s="102" t="s">
        <v>364</v>
      </c>
      <c r="I4710" s="102" t="s">
        <v>364</v>
      </c>
      <c r="J4710" s="100" t="s">
        <v>345</v>
      </c>
      <c r="K4710" s="100" t="s">
        <v>346</v>
      </c>
      <c r="L4710" s="100" t="s">
        <v>347</v>
      </c>
    </row>
    <row r="4711" spans="1:12" hidden="1" x14ac:dyDescent="0.3">
      <c r="A4711" s="100" t="s">
        <v>7090</v>
      </c>
      <c r="B4711" s="97" t="s">
        <v>2873</v>
      </c>
      <c r="C4711" s="101" t="s">
        <v>418</v>
      </c>
      <c r="D4711" s="100" t="s">
        <v>351</v>
      </c>
      <c r="E4711" s="102">
        <v>1.48</v>
      </c>
      <c r="F4711" s="102">
        <v>1.82</v>
      </c>
      <c r="G4711" s="102">
        <v>1.84</v>
      </c>
      <c r="H4711" s="102">
        <v>2.39</v>
      </c>
      <c r="I4711" s="102">
        <v>1.88</v>
      </c>
      <c r="J4711" s="100" t="s">
        <v>352</v>
      </c>
      <c r="K4711" s="100" t="s">
        <v>346</v>
      </c>
      <c r="L4711" s="100" t="s">
        <v>353</v>
      </c>
    </row>
    <row r="4712" spans="1:12" hidden="1" x14ac:dyDescent="0.3">
      <c r="A4712" s="100" t="s">
        <v>7091</v>
      </c>
      <c r="B4712" s="97" t="s">
        <v>7092</v>
      </c>
      <c r="C4712" s="101" t="s">
        <v>384</v>
      </c>
      <c r="D4712" s="100" t="s">
        <v>351</v>
      </c>
      <c r="E4712" s="102" t="s">
        <v>344</v>
      </c>
      <c r="F4712" s="102" t="s">
        <v>432</v>
      </c>
      <c r="G4712" s="102" t="s">
        <v>432</v>
      </c>
      <c r="H4712" s="102" t="s">
        <v>344</v>
      </c>
      <c r="I4712" s="102" t="s">
        <v>344</v>
      </c>
      <c r="J4712" s="100" t="s">
        <v>345</v>
      </c>
      <c r="K4712" s="100" t="s">
        <v>346</v>
      </c>
      <c r="L4712" s="100" t="s">
        <v>347</v>
      </c>
    </row>
    <row r="4713" spans="1:12" hidden="1" x14ac:dyDescent="0.3">
      <c r="A4713" s="100" t="s">
        <v>7093</v>
      </c>
      <c r="B4713" s="97" t="s">
        <v>3755</v>
      </c>
      <c r="C4713" s="101" t="s">
        <v>384</v>
      </c>
      <c r="D4713" s="100" t="s">
        <v>342</v>
      </c>
      <c r="E4713" s="102" t="s">
        <v>344</v>
      </c>
      <c r="F4713" s="102" t="s">
        <v>344</v>
      </c>
      <c r="G4713" s="102" t="s">
        <v>344</v>
      </c>
      <c r="H4713" s="102" t="s">
        <v>344</v>
      </c>
      <c r="I4713" s="102" t="s">
        <v>344</v>
      </c>
      <c r="J4713" s="100" t="s">
        <v>345</v>
      </c>
      <c r="K4713" s="100" t="s">
        <v>346</v>
      </c>
      <c r="L4713" s="100" t="s">
        <v>347</v>
      </c>
    </row>
    <row r="4714" spans="1:12" hidden="1" x14ac:dyDescent="0.3">
      <c r="A4714" s="100" t="s">
        <v>7094</v>
      </c>
      <c r="B4714" s="97" t="s">
        <v>612</v>
      </c>
      <c r="C4714" s="101" t="s">
        <v>415</v>
      </c>
      <c r="D4714" s="100" t="s">
        <v>351</v>
      </c>
      <c r="E4714" s="102" t="s">
        <v>393</v>
      </c>
      <c r="F4714" s="102" t="s">
        <v>393</v>
      </c>
      <c r="G4714" s="102" t="s">
        <v>393</v>
      </c>
      <c r="H4714" s="102" t="s">
        <v>393</v>
      </c>
      <c r="I4714" s="102" t="s">
        <v>393</v>
      </c>
      <c r="J4714" s="100" t="s">
        <v>345</v>
      </c>
      <c r="K4714" s="100" t="s">
        <v>346</v>
      </c>
      <c r="L4714" s="100" t="s">
        <v>347</v>
      </c>
    </row>
    <row r="4715" spans="1:12" hidden="1" x14ac:dyDescent="0.3">
      <c r="A4715" s="100" t="s">
        <v>7095</v>
      </c>
      <c r="B4715" s="97" t="s">
        <v>7096</v>
      </c>
      <c r="C4715" s="101" t="s">
        <v>368</v>
      </c>
      <c r="D4715" s="100" t="s">
        <v>351</v>
      </c>
      <c r="E4715" s="102" t="s">
        <v>364</v>
      </c>
      <c r="F4715" s="102" t="s">
        <v>364</v>
      </c>
      <c r="G4715" s="102" t="s">
        <v>364</v>
      </c>
      <c r="H4715" s="102" t="s">
        <v>364</v>
      </c>
      <c r="I4715" s="102" t="s">
        <v>364</v>
      </c>
      <c r="J4715" s="100" t="s">
        <v>345</v>
      </c>
      <c r="K4715" s="100" t="s">
        <v>346</v>
      </c>
      <c r="L4715" s="100" t="s">
        <v>347</v>
      </c>
    </row>
    <row r="4716" spans="1:12" hidden="1" x14ac:dyDescent="0.3">
      <c r="A4716" s="100" t="s">
        <v>7097</v>
      </c>
      <c r="B4716" s="97" t="s">
        <v>574</v>
      </c>
      <c r="C4716" s="101" t="s">
        <v>528</v>
      </c>
      <c r="D4716" s="100" t="s">
        <v>342</v>
      </c>
      <c r="E4716" s="102" t="s">
        <v>343</v>
      </c>
      <c r="F4716" s="102" t="s">
        <v>343</v>
      </c>
      <c r="G4716" s="102" t="s">
        <v>343</v>
      </c>
      <c r="H4716" s="102" t="s">
        <v>344</v>
      </c>
      <c r="I4716" s="102" t="s">
        <v>343</v>
      </c>
      <c r="J4716" s="100" t="s">
        <v>345</v>
      </c>
      <c r="K4716" s="100" t="s">
        <v>346</v>
      </c>
      <c r="L4716" s="100" t="s">
        <v>347</v>
      </c>
    </row>
    <row r="4717" spans="1:12" hidden="1" x14ac:dyDescent="0.3">
      <c r="A4717" s="100" t="s">
        <v>7098</v>
      </c>
      <c r="B4717" s="97" t="s">
        <v>2570</v>
      </c>
      <c r="C4717" s="101" t="s">
        <v>418</v>
      </c>
      <c r="D4717" s="100" t="s">
        <v>342</v>
      </c>
      <c r="E4717" s="102">
        <v>1.48</v>
      </c>
      <c r="F4717" s="102">
        <v>1.82</v>
      </c>
      <c r="G4717" s="102">
        <v>1.84</v>
      </c>
      <c r="H4717" s="102">
        <v>2.39</v>
      </c>
      <c r="I4717" s="102">
        <v>1.88</v>
      </c>
      <c r="J4717" s="100" t="s">
        <v>352</v>
      </c>
      <c r="K4717" s="100" t="s">
        <v>346</v>
      </c>
      <c r="L4717" s="100" t="s">
        <v>353</v>
      </c>
    </row>
    <row r="4718" spans="1:12" hidden="1" x14ac:dyDescent="0.3">
      <c r="A4718" s="100" t="s">
        <v>7099</v>
      </c>
      <c r="B4718" s="97" t="s">
        <v>527</v>
      </c>
      <c r="C4718" s="101" t="s">
        <v>670</v>
      </c>
      <c r="D4718" s="100" t="s">
        <v>351</v>
      </c>
      <c r="E4718" s="102">
        <v>1.48</v>
      </c>
      <c r="F4718" s="102">
        <v>1.82</v>
      </c>
      <c r="G4718" s="102">
        <v>1.84</v>
      </c>
      <c r="H4718" s="102">
        <v>2.39</v>
      </c>
      <c r="I4718" s="102">
        <v>1.88</v>
      </c>
      <c r="J4718" s="100" t="s">
        <v>352</v>
      </c>
      <c r="K4718" s="100" t="s">
        <v>346</v>
      </c>
      <c r="L4718" s="100" t="s">
        <v>353</v>
      </c>
    </row>
    <row r="4719" spans="1:12" hidden="1" x14ac:dyDescent="0.3">
      <c r="A4719" s="100" t="s">
        <v>7100</v>
      </c>
      <c r="B4719" s="97" t="s">
        <v>4305</v>
      </c>
      <c r="C4719" s="101" t="s">
        <v>384</v>
      </c>
      <c r="D4719" s="100" t="s">
        <v>351</v>
      </c>
      <c r="E4719" s="102" t="s">
        <v>364</v>
      </c>
      <c r="F4719" s="102" t="s">
        <v>364</v>
      </c>
      <c r="G4719" s="102" t="s">
        <v>364</v>
      </c>
      <c r="H4719" s="102" t="s">
        <v>364</v>
      </c>
      <c r="I4719" s="102" t="s">
        <v>364</v>
      </c>
      <c r="J4719" s="100" t="s">
        <v>345</v>
      </c>
      <c r="K4719" s="100" t="s">
        <v>346</v>
      </c>
      <c r="L4719" s="100" t="s">
        <v>347</v>
      </c>
    </row>
    <row r="4720" spans="1:12" hidden="1" x14ac:dyDescent="0.3">
      <c r="A4720" s="100" t="s">
        <v>7101</v>
      </c>
      <c r="B4720" s="97" t="s">
        <v>2799</v>
      </c>
      <c r="C4720" s="101" t="s">
        <v>431</v>
      </c>
      <c r="D4720" s="100" t="s">
        <v>342</v>
      </c>
      <c r="E4720" s="102" t="s">
        <v>343</v>
      </c>
      <c r="F4720" s="102" t="s">
        <v>432</v>
      </c>
      <c r="G4720" s="102" t="s">
        <v>343</v>
      </c>
      <c r="H4720" s="102" t="s">
        <v>344</v>
      </c>
      <c r="I4720" s="102" t="s">
        <v>343</v>
      </c>
      <c r="J4720" s="100" t="s">
        <v>345</v>
      </c>
      <c r="K4720" s="100" t="s">
        <v>346</v>
      </c>
      <c r="L4720" s="100" t="s">
        <v>347</v>
      </c>
    </row>
    <row r="4721" spans="1:12" hidden="1" x14ac:dyDescent="0.3">
      <c r="A4721" s="100" t="s">
        <v>7102</v>
      </c>
      <c r="B4721" s="97" t="s">
        <v>7103</v>
      </c>
      <c r="C4721" s="101" t="s">
        <v>384</v>
      </c>
      <c r="D4721" s="100" t="s">
        <v>351</v>
      </c>
      <c r="E4721" s="102" t="s">
        <v>432</v>
      </c>
      <c r="F4721" s="102" t="s">
        <v>344</v>
      </c>
      <c r="G4721" s="102" t="s">
        <v>344</v>
      </c>
      <c r="H4721" s="102" t="s">
        <v>344</v>
      </c>
      <c r="I4721" s="102" t="s">
        <v>344</v>
      </c>
      <c r="J4721" s="100" t="s">
        <v>345</v>
      </c>
      <c r="K4721" s="100" t="s">
        <v>346</v>
      </c>
      <c r="L4721" s="100" t="s">
        <v>347</v>
      </c>
    </row>
    <row r="4722" spans="1:12" hidden="1" x14ac:dyDescent="0.3">
      <c r="A4722" s="100" t="s">
        <v>7104</v>
      </c>
      <c r="B4722" s="97" t="s">
        <v>679</v>
      </c>
      <c r="C4722" s="101" t="s">
        <v>736</v>
      </c>
      <c r="D4722" s="100" t="s">
        <v>351</v>
      </c>
      <c r="E4722" s="102" t="s">
        <v>393</v>
      </c>
      <c r="F4722" s="102" t="s">
        <v>393</v>
      </c>
      <c r="G4722" s="102" t="s">
        <v>393</v>
      </c>
      <c r="H4722" s="102" t="s">
        <v>393</v>
      </c>
      <c r="I4722" s="102" t="s">
        <v>393</v>
      </c>
      <c r="J4722" s="100" t="s">
        <v>345</v>
      </c>
      <c r="K4722" s="100" t="s">
        <v>346</v>
      </c>
      <c r="L4722" s="100" t="s">
        <v>347</v>
      </c>
    </row>
    <row r="4723" spans="1:12" hidden="1" x14ac:dyDescent="0.3">
      <c r="A4723" s="100" t="s">
        <v>7105</v>
      </c>
      <c r="B4723" s="97" t="s">
        <v>7106</v>
      </c>
      <c r="C4723" s="101" t="s">
        <v>368</v>
      </c>
      <c r="D4723" s="100" t="s">
        <v>342</v>
      </c>
      <c r="E4723" s="102" t="s">
        <v>432</v>
      </c>
      <c r="F4723" s="102" t="s">
        <v>344</v>
      </c>
      <c r="G4723" s="102" t="s">
        <v>343</v>
      </c>
      <c r="H4723" s="102" t="s">
        <v>344</v>
      </c>
      <c r="I4723" s="102" t="s">
        <v>344</v>
      </c>
      <c r="J4723" s="100" t="s">
        <v>345</v>
      </c>
      <c r="K4723" s="100" t="s">
        <v>346</v>
      </c>
      <c r="L4723" s="100" t="s">
        <v>347</v>
      </c>
    </row>
    <row r="4724" spans="1:12" hidden="1" x14ac:dyDescent="0.3">
      <c r="A4724" s="100" t="s">
        <v>7107</v>
      </c>
      <c r="B4724" s="97" t="s">
        <v>1509</v>
      </c>
      <c r="C4724" s="101" t="s">
        <v>378</v>
      </c>
      <c r="D4724" s="100" t="s">
        <v>351</v>
      </c>
      <c r="E4724" s="102">
        <v>1.41</v>
      </c>
      <c r="F4724" s="102">
        <v>1.81</v>
      </c>
      <c r="G4724" s="102">
        <v>2.13</v>
      </c>
      <c r="H4724" s="102">
        <v>2.2799999999999998</v>
      </c>
      <c r="I4724" s="102">
        <v>1.91</v>
      </c>
      <c r="J4724" s="100" t="s">
        <v>352</v>
      </c>
      <c r="K4724" s="100" t="s">
        <v>346</v>
      </c>
      <c r="L4724" s="100" t="s">
        <v>353</v>
      </c>
    </row>
    <row r="4725" spans="1:12" hidden="1" x14ac:dyDescent="0.3">
      <c r="A4725" s="100" t="s">
        <v>7108</v>
      </c>
      <c r="B4725" s="97" t="s">
        <v>1031</v>
      </c>
      <c r="C4725" s="101" t="s">
        <v>325</v>
      </c>
      <c r="D4725" s="100" t="s">
        <v>351</v>
      </c>
      <c r="E4725" s="102" t="s">
        <v>393</v>
      </c>
      <c r="F4725" s="102" t="s">
        <v>393</v>
      </c>
      <c r="G4725" s="102" t="s">
        <v>393</v>
      </c>
      <c r="H4725" s="102" t="s">
        <v>393</v>
      </c>
      <c r="I4725" s="102" t="s">
        <v>393</v>
      </c>
      <c r="J4725" s="100" t="s">
        <v>345</v>
      </c>
      <c r="K4725" s="100" t="s">
        <v>346</v>
      </c>
      <c r="L4725" s="100" t="s">
        <v>347</v>
      </c>
    </row>
    <row r="4726" spans="1:12" hidden="1" x14ac:dyDescent="0.3">
      <c r="A4726" s="100" t="s">
        <v>7109</v>
      </c>
      <c r="B4726" s="97" t="s">
        <v>7110</v>
      </c>
      <c r="C4726" s="101" t="s">
        <v>384</v>
      </c>
      <c r="D4726" s="100" t="s">
        <v>342</v>
      </c>
      <c r="E4726" s="102" t="s">
        <v>344</v>
      </c>
      <c r="F4726" s="102" t="s">
        <v>344</v>
      </c>
      <c r="G4726" s="102" t="s">
        <v>432</v>
      </c>
      <c r="H4726" s="102" t="s">
        <v>344</v>
      </c>
      <c r="I4726" s="102" t="s">
        <v>344</v>
      </c>
      <c r="J4726" s="100" t="s">
        <v>345</v>
      </c>
      <c r="K4726" s="100" t="s">
        <v>346</v>
      </c>
      <c r="L4726" s="100" t="s">
        <v>347</v>
      </c>
    </row>
    <row r="4727" spans="1:12" hidden="1" x14ac:dyDescent="0.3">
      <c r="A4727" s="100" t="s">
        <v>7111</v>
      </c>
      <c r="B4727" s="97" t="s">
        <v>720</v>
      </c>
      <c r="C4727" s="101" t="s">
        <v>438</v>
      </c>
      <c r="D4727" s="100" t="s">
        <v>351</v>
      </c>
      <c r="E4727" s="102" t="s">
        <v>343</v>
      </c>
      <c r="F4727" s="102" t="s">
        <v>343</v>
      </c>
      <c r="G4727" s="102" t="s">
        <v>343</v>
      </c>
      <c r="H4727" s="102" t="s">
        <v>344</v>
      </c>
      <c r="I4727" s="102" t="s">
        <v>343</v>
      </c>
      <c r="J4727" s="100" t="s">
        <v>345</v>
      </c>
      <c r="K4727" s="100" t="s">
        <v>346</v>
      </c>
      <c r="L4727" s="100" t="s">
        <v>347</v>
      </c>
    </row>
    <row r="4728" spans="1:12" hidden="1" x14ac:dyDescent="0.3">
      <c r="A4728" s="100" t="s">
        <v>7112</v>
      </c>
      <c r="B4728" s="97" t="s">
        <v>7113</v>
      </c>
      <c r="C4728" s="101" t="s">
        <v>356</v>
      </c>
      <c r="D4728" s="100" t="s">
        <v>351</v>
      </c>
      <c r="E4728" s="102">
        <v>2.1</v>
      </c>
      <c r="F4728" s="102">
        <v>2.6</v>
      </c>
      <c r="G4728" s="102">
        <v>2.5</v>
      </c>
      <c r="H4728" s="102">
        <v>2.6</v>
      </c>
      <c r="I4728" s="102">
        <v>2.4</v>
      </c>
      <c r="J4728" s="100" t="s">
        <v>345</v>
      </c>
      <c r="K4728" s="100" t="s">
        <v>346</v>
      </c>
      <c r="L4728" s="100" t="s">
        <v>357</v>
      </c>
    </row>
    <row r="4729" spans="1:12" hidden="1" x14ac:dyDescent="0.3">
      <c r="A4729" s="100" t="s">
        <v>7114</v>
      </c>
      <c r="B4729" s="97" t="s">
        <v>340</v>
      </c>
      <c r="C4729" s="101" t="s">
        <v>405</v>
      </c>
      <c r="D4729" s="100" t="s">
        <v>342</v>
      </c>
      <c r="E4729" s="102" t="s">
        <v>343</v>
      </c>
      <c r="F4729" s="102" t="s">
        <v>343</v>
      </c>
      <c r="G4729" s="102" t="s">
        <v>343</v>
      </c>
      <c r="H4729" s="102" t="s">
        <v>344</v>
      </c>
      <c r="I4729" s="102" t="s">
        <v>343</v>
      </c>
      <c r="J4729" s="100" t="s">
        <v>345</v>
      </c>
      <c r="K4729" s="100" t="s">
        <v>346</v>
      </c>
      <c r="L4729" s="100" t="s">
        <v>347</v>
      </c>
    </row>
    <row r="4730" spans="1:12" hidden="1" x14ac:dyDescent="0.3">
      <c r="A4730" s="100" t="s">
        <v>7115</v>
      </c>
      <c r="B4730" s="97" t="s">
        <v>2451</v>
      </c>
      <c r="C4730" s="101" t="s">
        <v>384</v>
      </c>
      <c r="D4730" s="100" t="s">
        <v>351</v>
      </c>
      <c r="E4730" s="102" t="s">
        <v>343</v>
      </c>
      <c r="F4730" s="102" t="s">
        <v>343</v>
      </c>
      <c r="G4730" s="102" t="s">
        <v>343</v>
      </c>
      <c r="H4730" s="102" t="s">
        <v>344</v>
      </c>
      <c r="I4730" s="102" t="s">
        <v>343</v>
      </c>
      <c r="J4730" s="100" t="s">
        <v>345</v>
      </c>
      <c r="K4730" s="100" t="s">
        <v>346</v>
      </c>
      <c r="L4730" s="100" t="s">
        <v>347</v>
      </c>
    </row>
    <row r="4731" spans="1:12" hidden="1" x14ac:dyDescent="0.3">
      <c r="A4731" s="100" t="s">
        <v>7116</v>
      </c>
      <c r="B4731" s="97" t="s">
        <v>2501</v>
      </c>
      <c r="C4731" s="101" t="s">
        <v>415</v>
      </c>
      <c r="D4731" s="100" t="s">
        <v>351</v>
      </c>
      <c r="E4731" s="102" t="s">
        <v>393</v>
      </c>
      <c r="F4731" s="102" t="s">
        <v>393</v>
      </c>
      <c r="G4731" s="102" t="s">
        <v>393</v>
      </c>
      <c r="H4731" s="102" t="s">
        <v>393</v>
      </c>
      <c r="I4731" s="102" t="s">
        <v>393</v>
      </c>
      <c r="J4731" s="100" t="s">
        <v>345</v>
      </c>
      <c r="K4731" s="100" t="s">
        <v>346</v>
      </c>
      <c r="L4731" s="100" t="s">
        <v>347</v>
      </c>
    </row>
    <row r="4732" spans="1:12" hidden="1" x14ac:dyDescent="0.3">
      <c r="A4732" s="100" t="s">
        <v>7117</v>
      </c>
      <c r="B4732" s="97" t="s">
        <v>535</v>
      </c>
      <c r="C4732" s="101" t="s">
        <v>396</v>
      </c>
      <c r="D4732" s="100" t="s">
        <v>351</v>
      </c>
      <c r="E4732" s="102" t="s">
        <v>344</v>
      </c>
      <c r="F4732" s="102" t="s">
        <v>343</v>
      </c>
      <c r="G4732" s="102" t="s">
        <v>343</v>
      </c>
      <c r="H4732" s="102" t="s">
        <v>344</v>
      </c>
      <c r="I4732" s="102" t="s">
        <v>343</v>
      </c>
      <c r="J4732" s="100" t="s">
        <v>345</v>
      </c>
      <c r="K4732" s="100" t="s">
        <v>346</v>
      </c>
      <c r="L4732" s="100" t="s">
        <v>347</v>
      </c>
    </row>
    <row r="4733" spans="1:12" hidden="1" x14ac:dyDescent="0.3">
      <c r="A4733" s="100" t="s">
        <v>7118</v>
      </c>
      <c r="B4733" s="97" t="s">
        <v>442</v>
      </c>
      <c r="C4733" s="101" t="s">
        <v>399</v>
      </c>
      <c r="D4733" s="100" t="s">
        <v>342</v>
      </c>
      <c r="E4733" s="102" t="s">
        <v>344</v>
      </c>
      <c r="F4733" s="102" t="s">
        <v>344</v>
      </c>
      <c r="G4733" s="102" t="s">
        <v>343</v>
      </c>
      <c r="H4733" s="102" t="s">
        <v>344</v>
      </c>
      <c r="I4733" s="102" t="s">
        <v>343</v>
      </c>
      <c r="J4733" s="100" t="s">
        <v>345</v>
      </c>
      <c r="K4733" s="100" t="s">
        <v>346</v>
      </c>
      <c r="L4733" s="100" t="s">
        <v>347</v>
      </c>
    </row>
    <row r="4734" spans="1:12" hidden="1" x14ac:dyDescent="0.3">
      <c r="A4734" s="100" t="s">
        <v>7119</v>
      </c>
      <c r="B4734" s="97" t="s">
        <v>1356</v>
      </c>
      <c r="C4734" s="101" t="s">
        <v>402</v>
      </c>
      <c r="D4734" s="100" t="s">
        <v>342</v>
      </c>
      <c r="E4734" s="102">
        <v>1.48</v>
      </c>
      <c r="F4734" s="102">
        <v>1.82</v>
      </c>
      <c r="G4734" s="102">
        <v>1.84</v>
      </c>
      <c r="H4734" s="102">
        <v>2.39</v>
      </c>
      <c r="I4734" s="102">
        <v>1.88</v>
      </c>
      <c r="J4734" s="100" t="s">
        <v>352</v>
      </c>
      <c r="K4734" s="100" t="s">
        <v>346</v>
      </c>
      <c r="L4734" s="100" t="s">
        <v>353</v>
      </c>
    </row>
    <row r="4735" spans="1:12" hidden="1" x14ac:dyDescent="0.3">
      <c r="A4735" s="100" t="s">
        <v>7120</v>
      </c>
      <c r="B4735" s="97" t="s">
        <v>7121</v>
      </c>
      <c r="C4735" s="101" t="s">
        <v>384</v>
      </c>
      <c r="D4735" s="100" t="s">
        <v>351</v>
      </c>
      <c r="E4735" s="102" t="s">
        <v>344</v>
      </c>
      <c r="F4735" s="102" t="s">
        <v>344</v>
      </c>
      <c r="G4735" s="102" t="s">
        <v>344</v>
      </c>
      <c r="H4735" s="102" t="s">
        <v>344</v>
      </c>
      <c r="I4735" s="102" t="s">
        <v>344</v>
      </c>
      <c r="J4735" s="100" t="s">
        <v>345</v>
      </c>
      <c r="K4735" s="100" t="s">
        <v>346</v>
      </c>
      <c r="L4735" s="100" t="s">
        <v>347</v>
      </c>
    </row>
    <row r="4736" spans="1:12" hidden="1" x14ac:dyDescent="0.3">
      <c r="A4736" s="100" t="s">
        <v>7122</v>
      </c>
      <c r="B4736" s="97" t="s">
        <v>631</v>
      </c>
      <c r="C4736" s="101" t="s">
        <v>476</v>
      </c>
      <c r="D4736" s="100" t="s">
        <v>351</v>
      </c>
      <c r="E4736" s="102">
        <v>2.0099999999999998</v>
      </c>
      <c r="F4736" s="102">
        <v>2.93</v>
      </c>
      <c r="G4736" s="102">
        <v>2.0099999999999998</v>
      </c>
      <c r="H4736" s="102">
        <v>2.08</v>
      </c>
      <c r="I4736" s="102">
        <v>2.258</v>
      </c>
      <c r="J4736" s="100" t="s">
        <v>632</v>
      </c>
      <c r="K4736" s="100" t="s">
        <v>346</v>
      </c>
      <c r="L4736" s="100" t="s">
        <v>478</v>
      </c>
    </row>
    <row r="4737" spans="1:12" hidden="1" x14ac:dyDescent="0.3">
      <c r="A4737" s="100" t="s">
        <v>7123</v>
      </c>
      <c r="B4737" s="97" t="s">
        <v>5139</v>
      </c>
      <c r="C4737" s="101" t="s">
        <v>384</v>
      </c>
      <c r="D4737" s="100" t="s">
        <v>342</v>
      </c>
      <c r="E4737" s="102" t="s">
        <v>343</v>
      </c>
      <c r="F4737" s="102" t="s">
        <v>343</v>
      </c>
      <c r="G4737" s="102" t="s">
        <v>344</v>
      </c>
      <c r="H4737" s="102" t="s">
        <v>344</v>
      </c>
      <c r="I4737" s="102" t="s">
        <v>343</v>
      </c>
      <c r="J4737" s="100" t="s">
        <v>345</v>
      </c>
      <c r="K4737" s="100" t="s">
        <v>346</v>
      </c>
      <c r="L4737" s="100" t="s">
        <v>347</v>
      </c>
    </row>
    <row r="4738" spans="1:12" hidden="1" x14ac:dyDescent="0.3">
      <c r="A4738" s="100" t="s">
        <v>7124</v>
      </c>
      <c r="B4738" s="97" t="s">
        <v>2088</v>
      </c>
      <c r="C4738" s="101" t="s">
        <v>356</v>
      </c>
      <c r="D4738" s="100" t="s">
        <v>342</v>
      </c>
      <c r="E4738" s="102">
        <v>1.76</v>
      </c>
      <c r="F4738" s="102">
        <v>2.15</v>
      </c>
      <c r="G4738" s="102">
        <v>2.35</v>
      </c>
      <c r="H4738" s="102">
        <v>2.4</v>
      </c>
      <c r="I4738" s="102">
        <v>2.17</v>
      </c>
      <c r="J4738" s="100" t="s">
        <v>352</v>
      </c>
      <c r="K4738" s="100" t="s">
        <v>346</v>
      </c>
      <c r="L4738" s="100" t="s">
        <v>353</v>
      </c>
    </row>
    <row r="4739" spans="1:12" hidden="1" x14ac:dyDescent="0.3">
      <c r="A4739" s="100" t="s">
        <v>7125</v>
      </c>
      <c r="B4739" s="97" t="s">
        <v>679</v>
      </c>
      <c r="C4739" s="101" t="s">
        <v>613</v>
      </c>
      <c r="D4739" s="100" t="s">
        <v>351</v>
      </c>
      <c r="E4739" s="102" t="s">
        <v>393</v>
      </c>
      <c r="F4739" s="102" t="s">
        <v>393</v>
      </c>
      <c r="G4739" s="102" t="s">
        <v>393</v>
      </c>
      <c r="H4739" s="102" t="s">
        <v>393</v>
      </c>
      <c r="I4739" s="102" t="s">
        <v>393</v>
      </c>
      <c r="J4739" s="100" t="s">
        <v>345</v>
      </c>
      <c r="K4739" s="100" t="s">
        <v>346</v>
      </c>
      <c r="L4739" s="100" t="s">
        <v>347</v>
      </c>
    </row>
    <row r="4740" spans="1:12" hidden="1" x14ac:dyDescent="0.3">
      <c r="A4740" s="100" t="s">
        <v>7126</v>
      </c>
      <c r="B4740" s="97" t="s">
        <v>930</v>
      </c>
      <c r="C4740" s="101" t="s">
        <v>1515</v>
      </c>
      <c r="D4740" s="100" t="s">
        <v>351</v>
      </c>
      <c r="E4740" s="102">
        <v>1.48</v>
      </c>
      <c r="F4740" s="102">
        <v>1.82</v>
      </c>
      <c r="G4740" s="102">
        <v>1.84</v>
      </c>
      <c r="H4740" s="102">
        <v>2.39</v>
      </c>
      <c r="I4740" s="102">
        <v>1.88</v>
      </c>
      <c r="J4740" s="100" t="s">
        <v>352</v>
      </c>
      <c r="K4740" s="100" t="s">
        <v>346</v>
      </c>
      <c r="L4740" s="100" t="s">
        <v>353</v>
      </c>
    </row>
    <row r="4741" spans="1:12" hidden="1" x14ac:dyDescent="0.3">
      <c r="A4741" s="100" t="s">
        <v>7127</v>
      </c>
      <c r="B4741" s="97" t="s">
        <v>4325</v>
      </c>
      <c r="C4741" s="101" t="s">
        <v>360</v>
      </c>
      <c r="D4741" s="100" t="s">
        <v>342</v>
      </c>
      <c r="E4741" s="102">
        <v>1.48</v>
      </c>
      <c r="F4741" s="102">
        <v>1.82</v>
      </c>
      <c r="G4741" s="102">
        <v>1.84</v>
      </c>
      <c r="H4741" s="102">
        <v>2.39</v>
      </c>
      <c r="I4741" s="102">
        <v>1.88</v>
      </c>
      <c r="J4741" s="100" t="s">
        <v>352</v>
      </c>
      <c r="K4741" s="100" t="s">
        <v>346</v>
      </c>
      <c r="L4741" s="100" t="s">
        <v>353</v>
      </c>
    </row>
    <row r="4742" spans="1:12" hidden="1" x14ac:dyDescent="0.3">
      <c r="A4742" s="100" t="s">
        <v>7128</v>
      </c>
      <c r="B4742" s="97" t="s">
        <v>4216</v>
      </c>
      <c r="C4742" s="101" t="s">
        <v>384</v>
      </c>
      <c r="D4742" s="100" t="s">
        <v>351</v>
      </c>
      <c r="E4742" s="102" t="s">
        <v>364</v>
      </c>
      <c r="F4742" s="102" t="s">
        <v>364</v>
      </c>
      <c r="G4742" s="102" t="s">
        <v>364</v>
      </c>
      <c r="H4742" s="102" t="s">
        <v>364</v>
      </c>
      <c r="I4742" s="102" t="s">
        <v>364</v>
      </c>
      <c r="J4742" s="100" t="s">
        <v>345</v>
      </c>
      <c r="K4742" s="100" t="s">
        <v>346</v>
      </c>
      <c r="L4742" s="100" t="s">
        <v>347</v>
      </c>
    </row>
    <row r="4743" spans="1:12" hidden="1" x14ac:dyDescent="0.3">
      <c r="A4743" s="100" t="s">
        <v>7129</v>
      </c>
      <c r="B4743" s="97" t="s">
        <v>1409</v>
      </c>
      <c r="C4743" s="101" t="s">
        <v>610</v>
      </c>
      <c r="D4743" s="100" t="s">
        <v>351</v>
      </c>
      <c r="E4743" s="102">
        <v>2.0099999999999998</v>
      </c>
      <c r="F4743" s="102">
        <v>2.93</v>
      </c>
      <c r="G4743" s="102">
        <v>2.0099999999999998</v>
      </c>
      <c r="H4743" s="102">
        <v>2.0099999999999998</v>
      </c>
      <c r="I4743" s="102">
        <v>2.2400000000000002</v>
      </c>
      <c r="J4743" s="100" t="s">
        <v>922</v>
      </c>
      <c r="K4743" s="100" t="s">
        <v>346</v>
      </c>
      <c r="L4743" s="100" t="s">
        <v>478</v>
      </c>
    </row>
    <row r="4744" spans="1:12" hidden="1" x14ac:dyDescent="0.3">
      <c r="A4744" s="100" t="s">
        <v>7130</v>
      </c>
      <c r="B4744" s="97" t="s">
        <v>2599</v>
      </c>
      <c r="C4744" s="101" t="s">
        <v>514</v>
      </c>
      <c r="D4744" s="100" t="s">
        <v>351</v>
      </c>
      <c r="E4744" s="102">
        <v>2.0699999999999998</v>
      </c>
      <c r="F4744" s="102">
        <v>2.06</v>
      </c>
      <c r="G4744" s="102">
        <v>2.2650000000000001</v>
      </c>
      <c r="H4744" s="102">
        <v>2.06</v>
      </c>
      <c r="I4744" s="102">
        <v>2.1139999999999999</v>
      </c>
      <c r="J4744" s="100" t="s">
        <v>706</v>
      </c>
      <c r="K4744" s="100" t="s">
        <v>346</v>
      </c>
      <c r="L4744" s="100" t="s">
        <v>478</v>
      </c>
    </row>
    <row r="4745" spans="1:12" hidden="1" x14ac:dyDescent="0.3">
      <c r="A4745" s="100" t="s">
        <v>7131</v>
      </c>
      <c r="B4745" s="97" t="s">
        <v>7132</v>
      </c>
      <c r="C4745" s="101" t="s">
        <v>812</v>
      </c>
      <c r="D4745" s="100" t="s">
        <v>351</v>
      </c>
      <c r="E4745" s="102" t="s">
        <v>393</v>
      </c>
      <c r="F4745" s="102" t="s">
        <v>393</v>
      </c>
      <c r="G4745" s="102" t="s">
        <v>393</v>
      </c>
      <c r="H4745" s="102" t="s">
        <v>393</v>
      </c>
      <c r="I4745" s="102" t="s">
        <v>393</v>
      </c>
      <c r="J4745" s="100" t="s">
        <v>345</v>
      </c>
      <c r="K4745" s="100" t="s">
        <v>346</v>
      </c>
      <c r="L4745" s="100" t="s">
        <v>347</v>
      </c>
    </row>
    <row r="4746" spans="1:12" hidden="1" x14ac:dyDescent="0.3">
      <c r="A4746" s="100" t="s">
        <v>7133</v>
      </c>
      <c r="B4746" s="97" t="s">
        <v>653</v>
      </c>
      <c r="C4746" s="101" t="s">
        <v>466</v>
      </c>
      <c r="D4746" s="100" t="s">
        <v>351</v>
      </c>
      <c r="E4746" s="102">
        <v>1.4</v>
      </c>
      <c r="F4746" s="102">
        <v>1.76</v>
      </c>
      <c r="G4746" s="102">
        <v>1.86</v>
      </c>
      <c r="H4746" s="102">
        <v>2.16</v>
      </c>
      <c r="I4746" s="102">
        <v>1.8</v>
      </c>
      <c r="J4746" s="100" t="s">
        <v>352</v>
      </c>
      <c r="K4746" s="100" t="s">
        <v>346</v>
      </c>
      <c r="L4746" s="100" t="s">
        <v>353</v>
      </c>
    </row>
    <row r="4747" spans="1:12" hidden="1" x14ac:dyDescent="0.3">
      <c r="A4747" s="100" t="s">
        <v>7134</v>
      </c>
      <c r="B4747" s="97" t="s">
        <v>7135</v>
      </c>
      <c r="C4747" s="101" t="s">
        <v>514</v>
      </c>
      <c r="D4747" s="100" t="s">
        <v>351</v>
      </c>
      <c r="E4747" s="102">
        <v>2.0099999999999998</v>
      </c>
      <c r="F4747" s="102">
        <v>2.0099999999999998</v>
      </c>
      <c r="G4747" s="102">
        <v>2.5750000000000002</v>
      </c>
      <c r="H4747" s="102">
        <v>2.0099999999999998</v>
      </c>
      <c r="I4747" s="102">
        <v>2.1509999999999998</v>
      </c>
      <c r="J4747" s="100" t="s">
        <v>621</v>
      </c>
      <c r="K4747" s="100" t="s">
        <v>346</v>
      </c>
      <c r="L4747" s="100" t="s">
        <v>478</v>
      </c>
    </row>
    <row r="4748" spans="1:12" hidden="1" x14ac:dyDescent="0.3">
      <c r="A4748" s="100" t="s">
        <v>7136</v>
      </c>
      <c r="B4748" s="97" t="s">
        <v>463</v>
      </c>
      <c r="C4748" s="101" t="s">
        <v>713</v>
      </c>
      <c r="D4748" s="100" t="s">
        <v>342</v>
      </c>
      <c r="E4748" s="102">
        <v>1.37</v>
      </c>
      <c r="F4748" s="102">
        <v>1.74</v>
      </c>
      <c r="G4748" s="102">
        <v>1.83</v>
      </c>
      <c r="H4748" s="102">
        <v>2.15</v>
      </c>
      <c r="I4748" s="102">
        <v>1.77</v>
      </c>
      <c r="J4748" s="100" t="s">
        <v>352</v>
      </c>
      <c r="K4748" s="100" t="s">
        <v>346</v>
      </c>
      <c r="L4748" s="100" t="s">
        <v>353</v>
      </c>
    </row>
    <row r="4749" spans="1:12" hidden="1" x14ac:dyDescent="0.3">
      <c r="A4749" s="100" t="s">
        <v>7137</v>
      </c>
      <c r="B4749" s="97" t="s">
        <v>3251</v>
      </c>
      <c r="C4749" s="101" t="s">
        <v>384</v>
      </c>
      <c r="D4749" s="100" t="s">
        <v>351</v>
      </c>
      <c r="E4749" s="102" t="s">
        <v>344</v>
      </c>
      <c r="F4749" s="102" t="s">
        <v>344</v>
      </c>
      <c r="G4749" s="102" t="s">
        <v>344</v>
      </c>
      <c r="H4749" s="102" t="s">
        <v>344</v>
      </c>
      <c r="I4749" s="102" t="s">
        <v>344</v>
      </c>
      <c r="J4749" s="100" t="s">
        <v>345</v>
      </c>
      <c r="K4749" s="100" t="s">
        <v>346</v>
      </c>
      <c r="L4749" s="100" t="s">
        <v>347</v>
      </c>
    </row>
    <row r="4750" spans="1:12" hidden="1" x14ac:dyDescent="0.3">
      <c r="A4750" s="100" t="s">
        <v>7138</v>
      </c>
      <c r="B4750" s="97" t="s">
        <v>7139</v>
      </c>
      <c r="C4750" s="101" t="s">
        <v>384</v>
      </c>
      <c r="D4750" s="100" t="s">
        <v>351</v>
      </c>
      <c r="E4750" s="102" t="s">
        <v>344</v>
      </c>
      <c r="F4750" s="102" t="s">
        <v>344</v>
      </c>
      <c r="G4750" s="102" t="s">
        <v>344</v>
      </c>
      <c r="H4750" s="102" t="s">
        <v>344</v>
      </c>
      <c r="I4750" s="102" t="s">
        <v>344</v>
      </c>
      <c r="J4750" s="100" t="s">
        <v>345</v>
      </c>
      <c r="K4750" s="100" t="s">
        <v>346</v>
      </c>
      <c r="L4750" s="100" t="s">
        <v>347</v>
      </c>
    </row>
    <row r="4751" spans="1:12" hidden="1" x14ac:dyDescent="0.3">
      <c r="A4751" s="100" t="s">
        <v>7140</v>
      </c>
      <c r="B4751" s="97" t="s">
        <v>7141</v>
      </c>
      <c r="C4751" s="101" t="s">
        <v>356</v>
      </c>
      <c r="D4751" s="100" t="s">
        <v>363</v>
      </c>
      <c r="E4751" s="102" t="s">
        <v>364</v>
      </c>
      <c r="F4751" s="102" t="s">
        <v>364</v>
      </c>
      <c r="G4751" s="102" t="s">
        <v>364</v>
      </c>
      <c r="H4751" s="102" t="s">
        <v>364</v>
      </c>
      <c r="I4751" s="102" t="s">
        <v>364</v>
      </c>
      <c r="J4751" s="100" t="s">
        <v>365</v>
      </c>
      <c r="K4751" s="100" t="s">
        <v>346</v>
      </c>
      <c r="L4751" s="100" t="s">
        <v>347</v>
      </c>
    </row>
    <row r="4752" spans="1:12" hidden="1" x14ac:dyDescent="0.3">
      <c r="A4752" s="100" t="s">
        <v>7142</v>
      </c>
      <c r="B4752" s="97" t="s">
        <v>2410</v>
      </c>
      <c r="C4752" s="101" t="s">
        <v>523</v>
      </c>
      <c r="D4752" s="100" t="s">
        <v>351</v>
      </c>
      <c r="E4752" s="102" t="s">
        <v>393</v>
      </c>
      <c r="F4752" s="102" t="s">
        <v>393</v>
      </c>
      <c r="G4752" s="102" t="s">
        <v>393</v>
      </c>
      <c r="H4752" s="102" t="s">
        <v>393</v>
      </c>
      <c r="I4752" s="102" t="s">
        <v>393</v>
      </c>
      <c r="J4752" s="100" t="s">
        <v>345</v>
      </c>
      <c r="K4752" s="100" t="s">
        <v>346</v>
      </c>
      <c r="L4752" s="100" t="s">
        <v>347</v>
      </c>
    </row>
    <row r="4753" spans="1:12" hidden="1" x14ac:dyDescent="0.3">
      <c r="A4753" s="100" t="s">
        <v>7143</v>
      </c>
      <c r="B4753" s="97" t="s">
        <v>2304</v>
      </c>
      <c r="C4753" s="101" t="s">
        <v>473</v>
      </c>
      <c r="D4753" s="100" t="s">
        <v>351</v>
      </c>
      <c r="E4753" s="102">
        <v>1.48</v>
      </c>
      <c r="F4753" s="102">
        <v>1.75</v>
      </c>
      <c r="G4753" s="102">
        <v>1.84</v>
      </c>
      <c r="H4753" s="102">
        <v>2.15</v>
      </c>
      <c r="I4753" s="102">
        <v>1.81</v>
      </c>
      <c r="J4753" s="100" t="s">
        <v>352</v>
      </c>
      <c r="K4753" s="100" t="s">
        <v>346</v>
      </c>
      <c r="L4753" s="100" t="s">
        <v>353</v>
      </c>
    </row>
    <row r="4754" spans="1:12" hidden="1" x14ac:dyDescent="0.3">
      <c r="A4754" s="100" t="s">
        <v>7144</v>
      </c>
      <c r="B4754" s="97" t="s">
        <v>7145</v>
      </c>
      <c r="C4754" s="101" t="s">
        <v>356</v>
      </c>
      <c r="D4754" s="100" t="s">
        <v>363</v>
      </c>
      <c r="E4754" s="102" t="s">
        <v>364</v>
      </c>
      <c r="F4754" s="102" t="s">
        <v>364</v>
      </c>
      <c r="G4754" s="102" t="s">
        <v>364</v>
      </c>
      <c r="H4754" s="102" t="s">
        <v>364</v>
      </c>
      <c r="I4754" s="102" t="s">
        <v>364</v>
      </c>
      <c r="J4754" s="100" t="s">
        <v>484</v>
      </c>
      <c r="K4754" s="100" t="s">
        <v>1446</v>
      </c>
      <c r="L4754" s="100" t="s">
        <v>347</v>
      </c>
    </row>
    <row r="4755" spans="1:12" hidden="1" x14ac:dyDescent="0.3">
      <c r="A4755" s="100" t="s">
        <v>7146</v>
      </c>
      <c r="B4755" s="97" t="s">
        <v>401</v>
      </c>
      <c r="C4755" s="101" t="s">
        <v>473</v>
      </c>
      <c r="D4755" s="100" t="s">
        <v>351</v>
      </c>
      <c r="E4755" s="102" t="s">
        <v>344</v>
      </c>
      <c r="F4755" s="102" t="s">
        <v>343</v>
      </c>
      <c r="G4755" s="102" t="s">
        <v>343</v>
      </c>
      <c r="H4755" s="102" t="s">
        <v>344</v>
      </c>
      <c r="I4755" s="102" t="s">
        <v>343</v>
      </c>
      <c r="J4755" s="100" t="s">
        <v>345</v>
      </c>
      <c r="K4755" s="100" t="s">
        <v>346</v>
      </c>
      <c r="L4755" s="100" t="s">
        <v>347</v>
      </c>
    </row>
    <row r="4756" spans="1:12" hidden="1" x14ac:dyDescent="0.3">
      <c r="A4756" s="100" t="s">
        <v>7147</v>
      </c>
      <c r="B4756" s="97" t="s">
        <v>4097</v>
      </c>
      <c r="C4756" s="101" t="s">
        <v>384</v>
      </c>
      <c r="D4756" s="100" t="s">
        <v>803</v>
      </c>
      <c r="E4756" s="102" t="s">
        <v>344</v>
      </c>
      <c r="F4756" s="102" t="s">
        <v>344</v>
      </c>
      <c r="G4756" s="102" t="s">
        <v>344</v>
      </c>
      <c r="H4756" s="102" t="s">
        <v>344</v>
      </c>
      <c r="I4756" s="102" t="s">
        <v>344</v>
      </c>
      <c r="J4756" s="100" t="s">
        <v>345</v>
      </c>
      <c r="K4756" s="100" t="s">
        <v>346</v>
      </c>
      <c r="L4756" s="100" t="s">
        <v>347</v>
      </c>
    </row>
    <row r="4757" spans="1:12" hidden="1" x14ac:dyDescent="0.3">
      <c r="A4757" s="100" t="s">
        <v>7148</v>
      </c>
      <c r="B4757" s="97" t="s">
        <v>2006</v>
      </c>
      <c r="C4757" s="101" t="s">
        <v>405</v>
      </c>
      <c r="D4757" s="100" t="s">
        <v>342</v>
      </c>
      <c r="E4757" s="102" t="s">
        <v>343</v>
      </c>
      <c r="F4757" s="102" t="s">
        <v>344</v>
      </c>
      <c r="G4757" s="102" t="s">
        <v>343</v>
      </c>
      <c r="H4757" s="102" t="s">
        <v>344</v>
      </c>
      <c r="I4757" s="102" t="s">
        <v>343</v>
      </c>
      <c r="J4757" s="100" t="s">
        <v>345</v>
      </c>
      <c r="K4757" s="100" t="s">
        <v>346</v>
      </c>
      <c r="L4757" s="100" t="s">
        <v>347</v>
      </c>
    </row>
    <row r="4758" spans="1:12" hidden="1" x14ac:dyDescent="0.3">
      <c r="A4758" s="100" t="s">
        <v>7149</v>
      </c>
      <c r="B4758" s="97" t="s">
        <v>551</v>
      </c>
      <c r="C4758" s="101" t="s">
        <v>418</v>
      </c>
      <c r="D4758" s="100" t="s">
        <v>351</v>
      </c>
      <c r="E4758" s="102">
        <v>1.78</v>
      </c>
      <c r="F4758" s="102">
        <v>2.0499999999999998</v>
      </c>
      <c r="G4758" s="102">
        <v>2.14</v>
      </c>
      <c r="H4758" s="102">
        <v>2.31</v>
      </c>
      <c r="I4758" s="102">
        <v>2.0699999999999998</v>
      </c>
      <c r="J4758" s="100" t="s">
        <v>352</v>
      </c>
      <c r="K4758" s="100" t="s">
        <v>346</v>
      </c>
      <c r="L4758" s="100" t="s">
        <v>353</v>
      </c>
    </row>
    <row r="4759" spans="1:12" hidden="1" x14ac:dyDescent="0.3">
      <c r="A4759" s="100" t="s">
        <v>7150</v>
      </c>
      <c r="B4759" s="97" t="s">
        <v>1156</v>
      </c>
      <c r="C4759" s="101" t="s">
        <v>418</v>
      </c>
      <c r="D4759" s="100" t="s">
        <v>351</v>
      </c>
      <c r="E4759" s="102">
        <v>1.48</v>
      </c>
      <c r="F4759" s="102">
        <v>1.82</v>
      </c>
      <c r="G4759" s="102">
        <v>1.84</v>
      </c>
      <c r="H4759" s="102">
        <v>2.39</v>
      </c>
      <c r="I4759" s="102">
        <v>1.88</v>
      </c>
      <c r="J4759" s="100" t="s">
        <v>352</v>
      </c>
      <c r="K4759" s="100" t="s">
        <v>346</v>
      </c>
      <c r="L4759" s="100" t="s">
        <v>353</v>
      </c>
    </row>
    <row r="4760" spans="1:12" hidden="1" x14ac:dyDescent="0.3">
      <c r="A4760" s="100" t="s">
        <v>7151</v>
      </c>
      <c r="B4760" s="97" t="s">
        <v>2372</v>
      </c>
      <c r="C4760" s="101" t="s">
        <v>443</v>
      </c>
      <c r="D4760" s="100" t="s">
        <v>351</v>
      </c>
      <c r="E4760" s="102">
        <v>1.57</v>
      </c>
      <c r="F4760" s="102">
        <v>1.81</v>
      </c>
      <c r="G4760" s="102">
        <v>1.91</v>
      </c>
      <c r="H4760" s="102">
        <v>2.29</v>
      </c>
      <c r="I4760" s="102">
        <v>1.9</v>
      </c>
      <c r="J4760" s="100" t="s">
        <v>352</v>
      </c>
      <c r="K4760" s="100" t="s">
        <v>346</v>
      </c>
      <c r="L4760" s="100" t="s">
        <v>353</v>
      </c>
    </row>
    <row r="4761" spans="1:12" hidden="1" x14ac:dyDescent="0.3">
      <c r="A4761" s="100" t="s">
        <v>7152</v>
      </c>
      <c r="B4761" s="97" t="s">
        <v>861</v>
      </c>
      <c r="C4761" s="101" t="s">
        <v>443</v>
      </c>
      <c r="D4761" s="100" t="s">
        <v>351</v>
      </c>
      <c r="E4761" s="102">
        <v>1.46</v>
      </c>
      <c r="F4761" s="102">
        <v>1.78</v>
      </c>
      <c r="G4761" s="102">
        <v>2.0499999999999998</v>
      </c>
      <c r="H4761" s="102">
        <v>2.15</v>
      </c>
      <c r="I4761" s="102">
        <v>1.86</v>
      </c>
      <c r="J4761" s="100" t="s">
        <v>352</v>
      </c>
      <c r="K4761" s="100" t="s">
        <v>346</v>
      </c>
      <c r="L4761" s="100" t="s">
        <v>353</v>
      </c>
    </row>
    <row r="4762" spans="1:12" hidden="1" x14ac:dyDescent="0.3">
      <c r="A4762" s="100" t="s">
        <v>7153</v>
      </c>
      <c r="B4762" s="97" t="s">
        <v>7154</v>
      </c>
      <c r="C4762" s="101" t="s">
        <v>384</v>
      </c>
      <c r="D4762" s="100" t="s">
        <v>363</v>
      </c>
      <c r="E4762" s="102" t="s">
        <v>364</v>
      </c>
      <c r="F4762" s="102" t="s">
        <v>364</v>
      </c>
      <c r="G4762" s="102" t="s">
        <v>364</v>
      </c>
      <c r="H4762" s="102" t="s">
        <v>364</v>
      </c>
      <c r="I4762" s="102" t="s">
        <v>364</v>
      </c>
      <c r="J4762" s="100" t="s">
        <v>345</v>
      </c>
      <c r="K4762" s="100" t="s">
        <v>346</v>
      </c>
      <c r="L4762" s="100" t="s">
        <v>347</v>
      </c>
    </row>
    <row r="4763" spans="1:12" hidden="1" x14ac:dyDescent="0.3">
      <c r="A4763" s="100" t="s">
        <v>7155</v>
      </c>
      <c r="B4763" s="97" t="s">
        <v>445</v>
      </c>
      <c r="C4763" s="101" t="s">
        <v>1552</v>
      </c>
      <c r="D4763" s="100" t="s">
        <v>351</v>
      </c>
      <c r="E4763" s="102">
        <v>1.48</v>
      </c>
      <c r="F4763" s="102">
        <v>1.82</v>
      </c>
      <c r="G4763" s="102">
        <v>1.84</v>
      </c>
      <c r="H4763" s="102">
        <v>2.39</v>
      </c>
      <c r="I4763" s="102">
        <v>1.88</v>
      </c>
      <c r="J4763" s="100" t="s">
        <v>352</v>
      </c>
      <c r="K4763" s="100" t="s">
        <v>346</v>
      </c>
      <c r="L4763" s="100" t="s">
        <v>353</v>
      </c>
    </row>
    <row r="4764" spans="1:12" hidden="1" x14ac:dyDescent="0.3">
      <c r="A4764" s="100" t="s">
        <v>7156</v>
      </c>
      <c r="B4764" s="97" t="s">
        <v>653</v>
      </c>
      <c r="C4764" s="101" t="s">
        <v>670</v>
      </c>
      <c r="D4764" s="100" t="s">
        <v>351</v>
      </c>
      <c r="E4764" s="102">
        <v>1.4</v>
      </c>
      <c r="F4764" s="102">
        <v>1.76</v>
      </c>
      <c r="G4764" s="102">
        <v>1.85</v>
      </c>
      <c r="H4764" s="102">
        <v>2.16</v>
      </c>
      <c r="I4764" s="102">
        <v>1.79</v>
      </c>
      <c r="J4764" s="100" t="s">
        <v>352</v>
      </c>
      <c r="K4764" s="100" t="s">
        <v>346</v>
      </c>
      <c r="L4764" s="100" t="s">
        <v>353</v>
      </c>
    </row>
    <row r="4765" spans="1:12" hidden="1" x14ac:dyDescent="0.3">
      <c r="A4765" s="100" t="s">
        <v>7157</v>
      </c>
      <c r="B4765" s="97" t="s">
        <v>7158</v>
      </c>
      <c r="C4765" s="101" t="s">
        <v>356</v>
      </c>
      <c r="D4765" s="100" t="s">
        <v>363</v>
      </c>
      <c r="E4765" s="102" t="s">
        <v>364</v>
      </c>
      <c r="F4765" s="102" t="s">
        <v>364</v>
      </c>
      <c r="G4765" s="102" t="s">
        <v>364</v>
      </c>
      <c r="H4765" s="102" t="s">
        <v>364</v>
      </c>
      <c r="I4765" s="102" t="s">
        <v>364</v>
      </c>
      <c r="J4765" s="100" t="s">
        <v>365</v>
      </c>
      <c r="K4765" s="100" t="s">
        <v>346</v>
      </c>
      <c r="L4765" s="100" t="s">
        <v>347</v>
      </c>
    </row>
    <row r="4766" spans="1:12" hidden="1" x14ac:dyDescent="0.3">
      <c r="A4766" s="100" t="s">
        <v>7159</v>
      </c>
      <c r="B4766" s="97" t="s">
        <v>505</v>
      </c>
      <c r="C4766" s="101" t="s">
        <v>496</v>
      </c>
      <c r="D4766" s="100" t="s">
        <v>351</v>
      </c>
      <c r="E4766" s="102" t="s">
        <v>393</v>
      </c>
      <c r="F4766" s="102" t="s">
        <v>393</v>
      </c>
      <c r="G4766" s="102" t="s">
        <v>393</v>
      </c>
      <c r="H4766" s="102" t="s">
        <v>393</v>
      </c>
      <c r="I4766" s="102" t="s">
        <v>393</v>
      </c>
      <c r="J4766" s="100" t="s">
        <v>345</v>
      </c>
      <c r="K4766" s="100" t="s">
        <v>346</v>
      </c>
      <c r="L4766" s="100" t="s">
        <v>347</v>
      </c>
    </row>
    <row r="4767" spans="1:12" hidden="1" x14ac:dyDescent="0.3">
      <c r="A4767" s="100" t="s">
        <v>7160</v>
      </c>
      <c r="B4767" s="97" t="s">
        <v>976</v>
      </c>
      <c r="C4767" s="101" t="s">
        <v>670</v>
      </c>
      <c r="D4767" s="100" t="s">
        <v>342</v>
      </c>
      <c r="E4767" s="102">
        <v>1.48</v>
      </c>
      <c r="F4767" s="102">
        <v>1.82</v>
      </c>
      <c r="G4767" s="102">
        <v>1.84</v>
      </c>
      <c r="H4767" s="102">
        <v>2.39</v>
      </c>
      <c r="I4767" s="102">
        <v>1.88</v>
      </c>
      <c r="J4767" s="100" t="s">
        <v>352</v>
      </c>
      <c r="K4767" s="100" t="s">
        <v>346</v>
      </c>
      <c r="L4767" s="100" t="s">
        <v>353</v>
      </c>
    </row>
    <row r="4768" spans="1:12" hidden="1" x14ac:dyDescent="0.3">
      <c r="A4768" s="100" t="s">
        <v>7161</v>
      </c>
      <c r="B4768" s="97" t="s">
        <v>964</v>
      </c>
      <c r="C4768" s="101" t="s">
        <v>691</v>
      </c>
      <c r="D4768" s="100" t="s">
        <v>351</v>
      </c>
      <c r="E4768" s="102">
        <v>1.48</v>
      </c>
      <c r="F4768" s="102">
        <v>1.82</v>
      </c>
      <c r="G4768" s="102">
        <v>1.84</v>
      </c>
      <c r="H4768" s="102">
        <v>2.39</v>
      </c>
      <c r="I4768" s="102">
        <v>1.88</v>
      </c>
      <c r="J4768" s="100" t="s">
        <v>352</v>
      </c>
      <c r="K4768" s="100" t="s">
        <v>346</v>
      </c>
      <c r="L4768" s="100" t="s">
        <v>353</v>
      </c>
    </row>
    <row r="4769" spans="1:12" hidden="1" x14ac:dyDescent="0.3">
      <c r="A4769" s="100" t="s">
        <v>7162</v>
      </c>
      <c r="B4769" s="97" t="s">
        <v>2501</v>
      </c>
      <c r="C4769" s="101" t="s">
        <v>613</v>
      </c>
      <c r="D4769" s="100" t="s">
        <v>351</v>
      </c>
      <c r="E4769" s="102" t="s">
        <v>393</v>
      </c>
      <c r="F4769" s="102" t="s">
        <v>393</v>
      </c>
      <c r="G4769" s="102" t="s">
        <v>393</v>
      </c>
      <c r="H4769" s="102" t="s">
        <v>393</v>
      </c>
      <c r="I4769" s="102" t="s">
        <v>393</v>
      </c>
      <c r="J4769" s="100" t="s">
        <v>345</v>
      </c>
      <c r="K4769" s="100" t="s">
        <v>346</v>
      </c>
      <c r="L4769" s="100" t="s">
        <v>347</v>
      </c>
    </row>
    <row r="4770" spans="1:12" hidden="1" x14ac:dyDescent="0.3">
      <c r="A4770" s="100" t="s">
        <v>7163</v>
      </c>
      <c r="B4770" s="97" t="s">
        <v>634</v>
      </c>
      <c r="C4770" s="101" t="s">
        <v>418</v>
      </c>
      <c r="D4770" s="100" t="s">
        <v>351</v>
      </c>
      <c r="E4770" s="102" t="s">
        <v>344</v>
      </c>
      <c r="F4770" s="102" t="s">
        <v>343</v>
      </c>
      <c r="G4770" s="102" t="s">
        <v>343</v>
      </c>
      <c r="H4770" s="102" t="s">
        <v>344</v>
      </c>
      <c r="I4770" s="102" t="s">
        <v>343</v>
      </c>
      <c r="J4770" s="100" t="s">
        <v>345</v>
      </c>
      <c r="K4770" s="100" t="s">
        <v>346</v>
      </c>
      <c r="L4770" s="100" t="s">
        <v>347</v>
      </c>
    </row>
    <row r="4771" spans="1:12" hidden="1" x14ac:dyDescent="0.3">
      <c r="A4771" s="100" t="s">
        <v>7164</v>
      </c>
      <c r="B4771" s="97" t="s">
        <v>5013</v>
      </c>
      <c r="C4771" s="101" t="s">
        <v>514</v>
      </c>
      <c r="D4771" s="100" t="s">
        <v>342</v>
      </c>
      <c r="E4771" s="102">
        <v>2.5550000000000002</v>
      </c>
      <c r="F4771" s="102">
        <v>2.9359999999999999</v>
      </c>
      <c r="G4771" s="102">
        <v>2.177</v>
      </c>
      <c r="H4771" s="102">
        <v>2.927</v>
      </c>
      <c r="I4771" s="102">
        <v>2.649</v>
      </c>
      <c r="J4771" s="100" t="s">
        <v>426</v>
      </c>
      <c r="K4771" s="100" t="s">
        <v>346</v>
      </c>
      <c r="L4771" s="100" t="s">
        <v>353</v>
      </c>
    </row>
    <row r="4772" spans="1:12" hidden="1" x14ac:dyDescent="0.3">
      <c r="A4772" s="100" t="s">
        <v>7165</v>
      </c>
      <c r="B4772" s="97" t="s">
        <v>1044</v>
      </c>
      <c r="C4772" s="101" t="s">
        <v>418</v>
      </c>
      <c r="D4772" s="100" t="s">
        <v>351</v>
      </c>
      <c r="E4772" s="102" t="s">
        <v>393</v>
      </c>
      <c r="F4772" s="102" t="s">
        <v>393</v>
      </c>
      <c r="G4772" s="102" t="s">
        <v>393</v>
      </c>
      <c r="H4772" s="102" t="s">
        <v>393</v>
      </c>
      <c r="I4772" s="102" t="s">
        <v>393</v>
      </c>
      <c r="J4772" s="100" t="s">
        <v>345</v>
      </c>
      <c r="K4772" s="100" t="s">
        <v>346</v>
      </c>
      <c r="L4772" s="100" t="s">
        <v>347</v>
      </c>
    </row>
    <row r="4773" spans="1:12" hidden="1" x14ac:dyDescent="0.3">
      <c r="A4773" s="100" t="s">
        <v>7166</v>
      </c>
      <c r="B4773" s="97" t="s">
        <v>688</v>
      </c>
      <c r="C4773" s="101" t="s">
        <v>726</v>
      </c>
      <c r="D4773" s="100" t="s">
        <v>351</v>
      </c>
      <c r="E4773" s="102" t="s">
        <v>344</v>
      </c>
      <c r="F4773" s="102" t="s">
        <v>343</v>
      </c>
      <c r="G4773" s="102" t="s">
        <v>343</v>
      </c>
      <c r="H4773" s="102" t="s">
        <v>344</v>
      </c>
      <c r="I4773" s="102" t="s">
        <v>343</v>
      </c>
      <c r="J4773" s="100" t="s">
        <v>345</v>
      </c>
      <c r="K4773" s="100" t="s">
        <v>346</v>
      </c>
      <c r="L4773" s="100" t="s">
        <v>347</v>
      </c>
    </row>
    <row r="4774" spans="1:12" hidden="1" x14ac:dyDescent="0.3">
      <c r="A4774" s="100" t="s">
        <v>7167</v>
      </c>
      <c r="B4774" s="97" t="s">
        <v>428</v>
      </c>
      <c r="C4774" s="101" t="s">
        <v>726</v>
      </c>
      <c r="D4774" s="100" t="s">
        <v>342</v>
      </c>
      <c r="E4774" s="102" t="s">
        <v>344</v>
      </c>
      <c r="F4774" s="102" t="s">
        <v>343</v>
      </c>
      <c r="G4774" s="102" t="s">
        <v>343</v>
      </c>
      <c r="H4774" s="102" t="s">
        <v>344</v>
      </c>
      <c r="I4774" s="102" t="s">
        <v>343</v>
      </c>
      <c r="J4774" s="100" t="s">
        <v>345</v>
      </c>
      <c r="K4774" s="100" t="s">
        <v>346</v>
      </c>
      <c r="L4774" s="100" t="s">
        <v>347</v>
      </c>
    </row>
    <row r="4775" spans="1:12" hidden="1" x14ac:dyDescent="0.3">
      <c r="A4775" s="100" t="s">
        <v>7168</v>
      </c>
      <c r="B4775" s="97" t="s">
        <v>430</v>
      </c>
      <c r="C4775" s="101" t="s">
        <v>1562</v>
      </c>
      <c r="D4775" s="100" t="s">
        <v>342</v>
      </c>
      <c r="E4775" s="102" t="s">
        <v>343</v>
      </c>
      <c r="F4775" s="102" t="s">
        <v>432</v>
      </c>
      <c r="G4775" s="102" t="s">
        <v>343</v>
      </c>
      <c r="H4775" s="102" t="s">
        <v>344</v>
      </c>
      <c r="I4775" s="102" t="s">
        <v>343</v>
      </c>
      <c r="J4775" s="100" t="s">
        <v>345</v>
      </c>
      <c r="K4775" s="100" t="s">
        <v>346</v>
      </c>
      <c r="L4775" s="100" t="s">
        <v>347</v>
      </c>
    </row>
    <row r="4776" spans="1:12" hidden="1" x14ac:dyDescent="0.3">
      <c r="A4776" s="100" t="s">
        <v>7169</v>
      </c>
      <c r="B4776" s="97" t="s">
        <v>745</v>
      </c>
      <c r="C4776" s="101" t="s">
        <v>670</v>
      </c>
      <c r="D4776" s="100" t="s">
        <v>342</v>
      </c>
      <c r="E4776" s="102">
        <v>1.48</v>
      </c>
      <c r="F4776" s="102">
        <v>1.82</v>
      </c>
      <c r="G4776" s="102">
        <v>1.84</v>
      </c>
      <c r="H4776" s="102">
        <v>2.39</v>
      </c>
      <c r="I4776" s="102">
        <v>1.88</v>
      </c>
      <c r="J4776" s="100" t="s">
        <v>352</v>
      </c>
      <c r="K4776" s="100" t="s">
        <v>346</v>
      </c>
      <c r="L4776" s="100" t="s">
        <v>353</v>
      </c>
    </row>
    <row r="4777" spans="1:12" hidden="1" x14ac:dyDescent="0.3">
      <c r="A4777" s="100" t="s">
        <v>7170</v>
      </c>
      <c r="B4777" s="97" t="s">
        <v>720</v>
      </c>
      <c r="C4777" s="101" t="s">
        <v>399</v>
      </c>
      <c r="D4777" s="100" t="s">
        <v>351</v>
      </c>
      <c r="E4777" s="102" t="s">
        <v>343</v>
      </c>
      <c r="F4777" s="102" t="s">
        <v>343</v>
      </c>
      <c r="G4777" s="102" t="s">
        <v>343</v>
      </c>
      <c r="H4777" s="102" t="s">
        <v>344</v>
      </c>
      <c r="I4777" s="102" t="s">
        <v>343</v>
      </c>
      <c r="J4777" s="100" t="s">
        <v>345</v>
      </c>
      <c r="K4777" s="100" t="s">
        <v>346</v>
      </c>
      <c r="L4777" s="100" t="s">
        <v>347</v>
      </c>
    </row>
    <row r="4778" spans="1:12" hidden="1" x14ac:dyDescent="0.3">
      <c r="A4778" s="100" t="s">
        <v>7171</v>
      </c>
      <c r="B4778" s="97" t="s">
        <v>1080</v>
      </c>
      <c r="C4778" s="101" t="s">
        <v>523</v>
      </c>
      <c r="D4778" s="100" t="s">
        <v>342</v>
      </c>
      <c r="E4778" s="102" t="s">
        <v>344</v>
      </c>
      <c r="F4778" s="102" t="s">
        <v>344</v>
      </c>
      <c r="G4778" s="102" t="s">
        <v>343</v>
      </c>
      <c r="H4778" s="102" t="s">
        <v>344</v>
      </c>
      <c r="I4778" s="102" t="s">
        <v>343</v>
      </c>
      <c r="J4778" s="100" t="s">
        <v>345</v>
      </c>
      <c r="K4778" s="100" t="s">
        <v>346</v>
      </c>
      <c r="L4778" s="100" t="s">
        <v>347</v>
      </c>
    </row>
    <row r="4779" spans="1:12" hidden="1" x14ac:dyDescent="0.3">
      <c r="A4779" s="100" t="s">
        <v>7172</v>
      </c>
      <c r="B4779" s="97" t="s">
        <v>1050</v>
      </c>
      <c r="C4779" s="101" t="s">
        <v>528</v>
      </c>
      <c r="D4779" s="100" t="s">
        <v>342</v>
      </c>
      <c r="E4779" s="102" t="s">
        <v>343</v>
      </c>
      <c r="F4779" s="102" t="s">
        <v>343</v>
      </c>
      <c r="G4779" s="102" t="s">
        <v>343</v>
      </c>
      <c r="H4779" s="102" t="s">
        <v>344</v>
      </c>
      <c r="I4779" s="102" t="s">
        <v>343</v>
      </c>
      <c r="J4779" s="100" t="s">
        <v>345</v>
      </c>
      <c r="K4779" s="100" t="s">
        <v>346</v>
      </c>
      <c r="L4779" s="100" t="s">
        <v>347</v>
      </c>
    </row>
    <row r="4780" spans="1:12" hidden="1" x14ac:dyDescent="0.3">
      <c r="A4780" s="100" t="s">
        <v>7173</v>
      </c>
      <c r="B4780" s="97" t="s">
        <v>638</v>
      </c>
      <c r="C4780" s="101" t="s">
        <v>418</v>
      </c>
      <c r="D4780" s="100" t="s">
        <v>351</v>
      </c>
      <c r="E4780" s="102">
        <v>2.1429999999999998</v>
      </c>
      <c r="F4780" s="102" t="s">
        <v>432</v>
      </c>
      <c r="G4780" s="102">
        <v>1.83</v>
      </c>
      <c r="H4780" s="102">
        <v>2.1800000000000002</v>
      </c>
      <c r="I4780" s="102">
        <v>2.2879999999999998</v>
      </c>
      <c r="J4780" s="100" t="s">
        <v>435</v>
      </c>
      <c r="K4780" s="100" t="s">
        <v>346</v>
      </c>
      <c r="L4780" s="100" t="s">
        <v>353</v>
      </c>
    </row>
    <row r="4781" spans="1:12" hidden="1" x14ac:dyDescent="0.3">
      <c r="A4781" s="100" t="s">
        <v>7174</v>
      </c>
      <c r="B4781" s="97" t="s">
        <v>7175</v>
      </c>
      <c r="C4781" s="101" t="s">
        <v>514</v>
      </c>
      <c r="D4781" s="100" t="s">
        <v>351</v>
      </c>
      <c r="E4781" s="102">
        <v>1.6020000000000001</v>
      </c>
      <c r="F4781" s="102">
        <v>1.8879999999999999</v>
      </c>
      <c r="G4781" s="102">
        <v>1.9219999999999999</v>
      </c>
      <c r="H4781" s="102">
        <v>2.06</v>
      </c>
      <c r="I4781" s="102">
        <v>1.8680000000000001</v>
      </c>
      <c r="J4781" s="100" t="s">
        <v>435</v>
      </c>
      <c r="K4781" s="100" t="s">
        <v>346</v>
      </c>
      <c r="L4781" s="100" t="s">
        <v>353</v>
      </c>
    </row>
    <row r="4782" spans="1:12" hidden="1" x14ac:dyDescent="0.3">
      <c r="A4782" s="100" t="s">
        <v>7176</v>
      </c>
      <c r="B4782" s="97" t="s">
        <v>742</v>
      </c>
      <c r="C4782" s="101" t="s">
        <v>552</v>
      </c>
      <c r="D4782" s="100" t="s">
        <v>351</v>
      </c>
      <c r="E4782" s="102">
        <v>1.48</v>
      </c>
      <c r="F4782" s="102">
        <v>1.82</v>
      </c>
      <c r="G4782" s="102">
        <v>1.84</v>
      </c>
      <c r="H4782" s="102">
        <v>2.39</v>
      </c>
      <c r="I4782" s="102">
        <v>1.88</v>
      </c>
      <c r="J4782" s="100" t="s">
        <v>352</v>
      </c>
      <c r="K4782" s="100" t="s">
        <v>346</v>
      </c>
      <c r="L4782" s="100" t="s">
        <v>353</v>
      </c>
    </row>
    <row r="4783" spans="1:12" x14ac:dyDescent="0.3">
      <c r="A4783" s="100" t="s">
        <v>7177</v>
      </c>
      <c r="B4783" s="97" t="s">
        <v>702</v>
      </c>
      <c r="C4783" s="101" t="s">
        <v>378</v>
      </c>
      <c r="D4783" s="100" t="s">
        <v>351</v>
      </c>
      <c r="E4783" s="102">
        <v>1.48</v>
      </c>
      <c r="F4783" s="102">
        <v>1.82</v>
      </c>
      <c r="G4783" s="102">
        <v>1.84</v>
      </c>
      <c r="H4783" s="102">
        <v>2.39</v>
      </c>
      <c r="I4783" s="102">
        <v>1.88</v>
      </c>
      <c r="J4783" s="100" t="s">
        <v>352</v>
      </c>
      <c r="K4783" s="100" t="s">
        <v>346</v>
      </c>
      <c r="L4783" s="100" t="s">
        <v>353</v>
      </c>
    </row>
    <row r="4784" spans="1:12" hidden="1" x14ac:dyDescent="0.3">
      <c r="A4784" s="100" t="s">
        <v>7178</v>
      </c>
      <c r="B4784" s="97" t="s">
        <v>1773</v>
      </c>
      <c r="C4784" s="101" t="s">
        <v>483</v>
      </c>
      <c r="D4784" s="100" t="s">
        <v>351</v>
      </c>
      <c r="E4784" s="102" t="s">
        <v>343</v>
      </c>
      <c r="F4784" s="102" t="s">
        <v>432</v>
      </c>
      <c r="G4784" s="102" t="s">
        <v>343</v>
      </c>
      <c r="H4784" s="102" t="s">
        <v>344</v>
      </c>
      <c r="I4784" s="102" t="s">
        <v>343</v>
      </c>
      <c r="J4784" s="100" t="s">
        <v>345</v>
      </c>
      <c r="K4784" s="100" t="s">
        <v>346</v>
      </c>
      <c r="L4784" s="100" t="s">
        <v>347</v>
      </c>
    </row>
    <row r="4785" spans="1:12" hidden="1" x14ac:dyDescent="0.3">
      <c r="A4785" s="100" t="s">
        <v>7179</v>
      </c>
      <c r="B4785" s="97" t="s">
        <v>574</v>
      </c>
      <c r="C4785" s="101" t="s">
        <v>791</v>
      </c>
      <c r="D4785" s="100" t="s">
        <v>342</v>
      </c>
      <c r="E4785" s="102" t="s">
        <v>343</v>
      </c>
      <c r="F4785" s="102" t="s">
        <v>343</v>
      </c>
      <c r="G4785" s="102" t="s">
        <v>343</v>
      </c>
      <c r="H4785" s="102" t="s">
        <v>344</v>
      </c>
      <c r="I4785" s="102" t="s">
        <v>343</v>
      </c>
      <c r="J4785" s="100" t="s">
        <v>345</v>
      </c>
      <c r="K4785" s="100" t="s">
        <v>346</v>
      </c>
      <c r="L4785" s="100" t="s">
        <v>347</v>
      </c>
    </row>
    <row r="4786" spans="1:12" hidden="1" x14ac:dyDescent="0.3">
      <c r="A4786" s="100" t="s">
        <v>7180</v>
      </c>
      <c r="B4786" s="97" t="s">
        <v>1010</v>
      </c>
      <c r="C4786" s="101" t="s">
        <v>514</v>
      </c>
      <c r="D4786" s="100" t="s">
        <v>351</v>
      </c>
      <c r="E4786" s="102" t="s">
        <v>393</v>
      </c>
      <c r="F4786" s="102" t="s">
        <v>393</v>
      </c>
      <c r="G4786" s="102" t="s">
        <v>393</v>
      </c>
      <c r="H4786" s="102" t="s">
        <v>393</v>
      </c>
      <c r="I4786" s="102" t="s">
        <v>393</v>
      </c>
      <c r="J4786" s="100" t="s">
        <v>345</v>
      </c>
      <c r="K4786" s="100" t="s">
        <v>346</v>
      </c>
      <c r="L4786" s="100" t="s">
        <v>347</v>
      </c>
    </row>
    <row r="4787" spans="1:12" hidden="1" x14ac:dyDescent="0.3">
      <c r="A4787" s="100" t="s">
        <v>7181</v>
      </c>
      <c r="B4787" s="97" t="s">
        <v>660</v>
      </c>
      <c r="C4787" s="101" t="s">
        <v>670</v>
      </c>
      <c r="D4787" s="100" t="s">
        <v>351</v>
      </c>
      <c r="E4787" s="102" t="s">
        <v>344</v>
      </c>
      <c r="F4787" s="102" t="s">
        <v>343</v>
      </c>
      <c r="G4787" s="102" t="s">
        <v>343</v>
      </c>
      <c r="H4787" s="102" t="s">
        <v>344</v>
      </c>
      <c r="I4787" s="102" t="s">
        <v>343</v>
      </c>
      <c r="J4787" s="100" t="s">
        <v>345</v>
      </c>
      <c r="K4787" s="100" t="s">
        <v>346</v>
      </c>
      <c r="L4787" s="100" t="s">
        <v>347</v>
      </c>
    </row>
    <row r="4788" spans="1:12" hidden="1" x14ac:dyDescent="0.3">
      <c r="A4788" s="100" t="s">
        <v>7182</v>
      </c>
      <c r="B4788" s="97" t="s">
        <v>7183</v>
      </c>
      <c r="C4788" s="101" t="s">
        <v>514</v>
      </c>
      <c r="D4788" s="100" t="s">
        <v>351</v>
      </c>
      <c r="E4788" s="102" t="s">
        <v>343</v>
      </c>
      <c r="F4788" s="102" t="s">
        <v>343</v>
      </c>
      <c r="G4788" s="102" t="s">
        <v>343</v>
      </c>
      <c r="H4788" s="102" t="s">
        <v>344</v>
      </c>
      <c r="I4788" s="102" t="s">
        <v>343</v>
      </c>
      <c r="J4788" s="100" t="s">
        <v>345</v>
      </c>
      <c r="K4788" s="100" t="s">
        <v>346</v>
      </c>
      <c r="L4788" s="100" t="s">
        <v>347</v>
      </c>
    </row>
    <row r="4789" spans="1:12" hidden="1" x14ac:dyDescent="0.3">
      <c r="A4789" s="100" t="s">
        <v>7184</v>
      </c>
      <c r="B4789" s="97" t="s">
        <v>7185</v>
      </c>
      <c r="C4789" s="101" t="s">
        <v>384</v>
      </c>
      <c r="D4789" s="100" t="s">
        <v>351</v>
      </c>
      <c r="E4789" s="102" t="s">
        <v>432</v>
      </c>
      <c r="F4789" s="102" t="s">
        <v>344</v>
      </c>
      <c r="G4789" s="102" t="s">
        <v>344</v>
      </c>
      <c r="H4789" s="102" t="s">
        <v>344</v>
      </c>
      <c r="I4789" s="102" t="s">
        <v>344</v>
      </c>
      <c r="J4789" s="100" t="s">
        <v>345</v>
      </c>
      <c r="K4789" s="100" t="s">
        <v>346</v>
      </c>
      <c r="L4789" s="100" t="s">
        <v>347</v>
      </c>
    </row>
    <row r="4790" spans="1:12" hidden="1" x14ac:dyDescent="0.3">
      <c r="A4790" s="100" t="s">
        <v>7186</v>
      </c>
      <c r="B4790" s="97" t="s">
        <v>3346</v>
      </c>
      <c r="C4790" s="101" t="s">
        <v>713</v>
      </c>
      <c r="D4790" s="100" t="s">
        <v>351</v>
      </c>
      <c r="E4790" s="102" t="s">
        <v>343</v>
      </c>
      <c r="F4790" s="102" t="s">
        <v>343</v>
      </c>
      <c r="G4790" s="102" t="s">
        <v>343</v>
      </c>
      <c r="H4790" s="102" t="s">
        <v>344</v>
      </c>
      <c r="I4790" s="102" t="s">
        <v>343</v>
      </c>
      <c r="J4790" s="100" t="s">
        <v>345</v>
      </c>
      <c r="K4790" s="100" t="s">
        <v>346</v>
      </c>
      <c r="L4790" s="100" t="s">
        <v>347</v>
      </c>
    </row>
    <row r="4791" spans="1:12" hidden="1" x14ac:dyDescent="0.3">
      <c r="A4791" s="100" t="s">
        <v>7187</v>
      </c>
      <c r="B4791" s="97" t="s">
        <v>1280</v>
      </c>
      <c r="C4791" s="101" t="s">
        <v>670</v>
      </c>
      <c r="D4791" s="100" t="s">
        <v>342</v>
      </c>
      <c r="E4791" s="102" t="s">
        <v>343</v>
      </c>
      <c r="F4791" s="102" t="s">
        <v>343</v>
      </c>
      <c r="G4791" s="102" t="s">
        <v>343</v>
      </c>
      <c r="H4791" s="102" t="s">
        <v>344</v>
      </c>
      <c r="I4791" s="102" t="s">
        <v>343</v>
      </c>
      <c r="J4791" s="100" t="s">
        <v>345</v>
      </c>
      <c r="K4791" s="100" t="s">
        <v>346</v>
      </c>
      <c r="L4791" s="100" t="s">
        <v>347</v>
      </c>
    </row>
    <row r="4792" spans="1:12" hidden="1" x14ac:dyDescent="0.3">
      <c r="A4792" s="100" t="s">
        <v>7188</v>
      </c>
      <c r="B4792" s="97" t="s">
        <v>537</v>
      </c>
      <c r="C4792" s="101" t="s">
        <v>868</v>
      </c>
      <c r="D4792" s="100" t="s">
        <v>342</v>
      </c>
      <c r="E4792" s="102" t="s">
        <v>343</v>
      </c>
      <c r="F4792" s="102" t="s">
        <v>343</v>
      </c>
      <c r="G4792" s="102" t="s">
        <v>343</v>
      </c>
      <c r="H4792" s="102" t="s">
        <v>344</v>
      </c>
      <c r="I4792" s="102" t="s">
        <v>343</v>
      </c>
      <c r="J4792" s="100" t="s">
        <v>345</v>
      </c>
      <c r="K4792" s="100" t="s">
        <v>346</v>
      </c>
      <c r="L4792" s="100" t="s">
        <v>347</v>
      </c>
    </row>
    <row r="4793" spans="1:12" hidden="1" x14ac:dyDescent="0.3">
      <c r="A4793" s="100" t="s">
        <v>7189</v>
      </c>
      <c r="B4793" s="97" t="s">
        <v>7190</v>
      </c>
      <c r="C4793" s="101" t="s">
        <v>356</v>
      </c>
      <c r="D4793" s="100" t="s">
        <v>363</v>
      </c>
      <c r="E4793" s="102" t="s">
        <v>364</v>
      </c>
      <c r="F4793" s="102" t="s">
        <v>364</v>
      </c>
      <c r="G4793" s="102" t="s">
        <v>364</v>
      </c>
      <c r="H4793" s="102" t="s">
        <v>364</v>
      </c>
      <c r="I4793" s="102" t="s">
        <v>364</v>
      </c>
      <c r="J4793" s="100" t="s">
        <v>365</v>
      </c>
      <c r="K4793" s="100" t="s">
        <v>346</v>
      </c>
      <c r="L4793" s="100" t="s">
        <v>347</v>
      </c>
    </row>
    <row r="4794" spans="1:12" hidden="1" x14ac:dyDescent="0.3">
      <c r="A4794" s="100" t="s">
        <v>7191</v>
      </c>
      <c r="B4794" s="97" t="s">
        <v>2764</v>
      </c>
      <c r="C4794" s="101" t="s">
        <v>514</v>
      </c>
      <c r="D4794" s="100" t="s">
        <v>351</v>
      </c>
      <c r="E4794" s="102">
        <v>2.0099999999999998</v>
      </c>
      <c r="F4794" s="102">
        <v>2.0099999999999998</v>
      </c>
      <c r="G4794" s="102">
        <v>2.0099999999999998</v>
      </c>
      <c r="H4794" s="102">
        <v>2.0099999999999998</v>
      </c>
      <c r="I4794" s="102">
        <v>2.0099999999999998</v>
      </c>
      <c r="J4794" s="100" t="s">
        <v>922</v>
      </c>
      <c r="K4794" s="100" t="s">
        <v>346</v>
      </c>
      <c r="L4794" s="100" t="s">
        <v>478</v>
      </c>
    </row>
    <row r="4795" spans="1:12" hidden="1" x14ac:dyDescent="0.3">
      <c r="A4795" s="100" t="s">
        <v>7192</v>
      </c>
      <c r="B4795" s="97" t="s">
        <v>660</v>
      </c>
      <c r="C4795" s="101" t="s">
        <v>350</v>
      </c>
      <c r="D4795" s="100" t="s">
        <v>342</v>
      </c>
      <c r="E4795" s="102" t="s">
        <v>344</v>
      </c>
      <c r="F4795" s="102" t="s">
        <v>344</v>
      </c>
      <c r="G4795" s="102" t="s">
        <v>343</v>
      </c>
      <c r="H4795" s="102" t="s">
        <v>344</v>
      </c>
      <c r="I4795" s="102" t="s">
        <v>343</v>
      </c>
      <c r="J4795" s="100" t="s">
        <v>345</v>
      </c>
      <c r="K4795" s="100" t="s">
        <v>346</v>
      </c>
      <c r="L4795" s="100" t="s">
        <v>347</v>
      </c>
    </row>
    <row r="4796" spans="1:12" hidden="1" x14ac:dyDescent="0.3">
      <c r="A4796" s="100" t="s">
        <v>7193</v>
      </c>
      <c r="B4796" s="97" t="s">
        <v>1217</v>
      </c>
      <c r="C4796" s="101" t="s">
        <v>418</v>
      </c>
      <c r="D4796" s="100" t="s">
        <v>351</v>
      </c>
      <c r="E4796" s="102">
        <v>1.55</v>
      </c>
      <c r="F4796" s="102">
        <v>1.8</v>
      </c>
      <c r="G4796" s="102">
        <v>1.9</v>
      </c>
      <c r="H4796" s="102">
        <v>2.1800000000000002</v>
      </c>
      <c r="I4796" s="102">
        <v>1.86</v>
      </c>
      <c r="J4796" s="100" t="s">
        <v>352</v>
      </c>
      <c r="K4796" s="100" t="s">
        <v>346</v>
      </c>
      <c r="L4796" s="100" t="s">
        <v>353</v>
      </c>
    </row>
    <row r="4797" spans="1:12" hidden="1" x14ac:dyDescent="0.3">
      <c r="A4797" s="100" t="s">
        <v>7194</v>
      </c>
      <c r="B4797" s="97" t="s">
        <v>7195</v>
      </c>
      <c r="C4797" s="101" t="s">
        <v>356</v>
      </c>
      <c r="D4797" s="100" t="s">
        <v>363</v>
      </c>
      <c r="E4797" s="102" t="s">
        <v>364</v>
      </c>
      <c r="F4797" s="102" t="s">
        <v>364</v>
      </c>
      <c r="G4797" s="102" t="s">
        <v>364</v>
      </c>
      <c r="H4797" s="102" t="s">
        <v>364</v>
      </c>
      <c r="I4797" s="102" t="s">
        <v>364</v>
      </c>
      <c r="J4797" s="100" t="s">
        <v>365</v>
      </c>
      <c r="K4797" s="100" t="s">
        <v>346</v>
      </c>
      <c r="L4797" s="100" t="s">
        <v>347</v>
      </c>
    </row>
    <row r="4798" spans="1:12" hidden="1" x14ac:dyDescent="0.3">
      <c r="A4798" s="100" t="s">
        <v>7196</v>
      </c>
      <c r="B4798" s="97" t="s">
        <v>7197</v>
      </c>
      <c r="C4798" s="101" t="s">
        <v>670</v>
      </c>
      <c r="D4798" s="100" t="s">
        <v>351</v>
      </c>
      <c r="E4798" s="102">
        <v>1.5</v>
      </c>
      <c r="F4798" s="102">
        <v>1.81</v>
      </c>
      <c r="G4798" s="102">
        <v>2.14</v>
      </c>
      <c r="H4798" s="102">
        <v>2.31</v>
      </c>
      <c r="I4798" s="102">
        <v>1.94</v>
      </c>
      <c r="J4798" s="100" t="s">
        <v>352</v>
      </c>
      <c r="K4798" s="100" t="s">
        <v>346</v>
      </c>
      <c r="L4798" s="100" t="s">
        <v>353</v>
      </c>
    </row>
    <row r="4799" spans="1:12" hidden="1" x14ac:dyDescent="0.3">
      <c r="A4799" s="100" t="s">
        <v>7198</v>
      </c>
      <c r="B4799" s="97" t="s">
        <v>1652</v>
      </c>
      <c r="C4799" s="101" t="s">
        <v>739</v>
      </c>
      <c r="D4799" s="100" t="s">
        <v>342</v>
      </c>
      <c r="E4799" s="102">
        <v>2.0099999999999998</v>
      </c>
      <c r="F4799" s="102">
        <v>2.93</v>
      </c>
      <c r="G4799" s="102">
        <v>2.0099999999999998</v>
      </c>
      <c r="H4799" s="102">
        <v>2.0099999999999998</v>
      </c>
      <c r="I4799" s="102">
        <v>2.2400000000000002</v>
      </c>
      <c r="J4799" s="100" t="s">
        <v>922</v>
      </c>
      <c r="K4799" s="100" t="s">
        <v>346</v>
      </c>
      <c r="L4799" s="100" t="s">
        <v>478</v>
      </c>
    </row>
    <row r="4800" spans="1:12" hidden="1" x14ac:dyDescent="0.3">
      <c r="A4800" s="100" t="s">
        <v>7199</v>
      </c>
      <c r="B4800" s="97" t="s">
        <v>1160</v>
      </c>
      <c r="C4800" s="101" t="s">
        <v>984</v>
      </c>
      <c r="D4800" s="100" t="s">
        <v>342</v>
      </c>
      <c r="E4800" s="102" t="s">
        <v>343</v>
      </c>
      <c r="F4800" s="102" t="s">
        <v>432</v>
      </c>
      <c r="G4800" s="102" t="s">
        <v>343</v>
      </c>
      <c r="H4800" s="102" t="s">
        <v>344</v>
      </c>
      <c r="I4800" s="102" t="s">
        <v>343</v>
      </c>
      <c r="J4800" s="100" t="s">
        <v>345</v>
      </c>
      <c r="K4800" s="100" t="s">
        <v>346</v>
      </c>
      <c r="L4800" s="100" t="s">
        <v>347</v>
      </c>
    </row>
    <row r="4801" spans="1:12" hidden="1" x14ac:dyDescent="0.3">
      <c r="A4801" s="100" t="s">
        <v>7200</v>
      </c>
      <c r="B4801" s="97" t="s">
        <v>1305</v>
      </c>
      <c r="C4801" s="101" t="s">
        <v>713</v>
      </c>
      <c r="D4801" s="100" t="s">
        <v>351</v>
      </c>
      <c r="E4801" s="102">
        <v>1.37</v>
      </c>
      <c r="F4801" s="102">
        <v>1.74</v>
      </c>
      <c r="G4801" s="102">
        <v>1.83</v>
      </c>
      <c r="H4801" s="102">
        <v>2.15</v>
      </c>
      <c r="I4801" s="102">
        <v>1.77</v>
      </c>
      <c r="J4801" s="100" t="s">
        <v>352</v>
      </c>
      <c r="K4801" s="100" t="s">
        <v>346</v>
      </c>
      <c r="L4801" s="100" t="s">
        <v>353</v>
      </c>
    </row>
    <row r="4802" spans="1:12" hidden="1" x14ac:dyDescent="0.3">
      <c r="A4802" s="100" t="s">
        <v>7201</v>
      </c>
      <c r="B4802" s="97" t="s">
        <v>398</v>
      </c>
      <c r="C4802" s="101" t="s">
        <v>402</v>
      </c>
      <c r="D4802" s="100" t="s">
        <v>351</v>
      </c>
      <c r="E4802" s="102" t="s">
        <v>344</v>
      </c>
      <c r="F4802" s="102" t="s">
        <v>343</v>
      </c>
      <c r="G4802" s="102" t="s">
        <v>343</v>
      </c>
      <c r="H4802" s="102" t="s">
        <v>344</v>
      </c>
      <c r="I4802" s="102" t="s">
        <v>343</v>
      </c>
      <c r="J4802" s="100" t="s">
        <v>345</v>
      </c>
      <c r="K4802" s="100" t="s">
        <v>346</v>
      </c>
      <c r="L4802" s="100" t="s">
        <v>347</v>
      </c>
    </row>
    <row r="4803" spans="1:12" hidden="1" x14ac:dyDescent="0.3">
      <c r="A4803" s="100" t="s">
        <v>7202</v>
      </c>
      <c r="B4803" s="97" t="s">
        <v>6179</v>
      </c>
      <c r="C4803" s="101" t="s">
        <v>514</v>
      </c>
      <c r="D4803" s="100" t="s">
        <v>342</v>
      </c>
      <c r="E4803" s="102">
        <v>2.0099999999999998</v>
      </c>
      <c r="F4803" s="102">
        <v>2.0099999999999998</v>
      </c>
      <c r="G4803" s="102">
        <v>2.0099999999999998</v>
      </c>
      <c r="H4803" s="102">
        <v>2.0099999999999998</v>
      </c>
      <c r="I4803" s="102">
        <v>2.0099999999999998</v>
      </c>
      <c r="J4803" s="100" t="s">
        <v>706</v>
      </c>
      <c r="K4803" s="100" t="s">
        <v>346</v>
      </c>
      <c r="L4803" s="100" t="s">
        <v>478</v>
      </c>
    </row>
    <row r="4804" spans="1:12" hidden="1" x14ac:dyDescent="0.3">
      <c r="A4804" s="100" t="s">
        <v>7203</v>
      </c>
      <c r="B4804" s="97" t="s">
        <v>7204</v>
      </c>
      <c r="C4804" s="101" t="s">
        <v>356</v>
      </c>
      <c r="D4804" s="100" t="s">
        <v>363</v>
      </c>
      <c r="E4804" s="102" t="s">
        <v>364</v>
      </c>
      <c r="F4804" s="102" t="s">
        <v>364</v>
      </c>
      <c r="G4804" s="102" t="s">
        <v>364</v>
      </c>
      <c r="H4804" s="102" t="s">
        <v>364</v>
      </c>
      <c r="I4804" s="102" t="s">
        <v>364</v>
      </c>
      <c r="J4804" s="100" t="s">
        <v>365</v>
      </c>
      <c r="K4804" s="100" t="s">
        <v>346</v>
      </c>
      <c r="L4804" s="100" t="s">
        <v>347</v>
      </c>
    </row>
    <row r="4805" spans="1:12" hidden="1" x14ac:dyDescent="0.3">
      <c r="A4805" s="100" t="s">
        <v>7205</v>
      </c>
      <c r="B4805" s="97" t="s">
        <v>829</v>
      </c>
      <c r="C4805" s="101" t="s">
        <v>399</v>
      </c>
      <c r="D4805" s="100" t="s">
        <v>351</v>
      </c>
      <c r="E4805" s="102" t="s">
        <v>343</v>
      </c>
      <c r="F4805" s="102" t="s">
        <v>343</v>
      </c>
      <c r="G4805" s="102" t="s">
        <v>343</v>
      </c>
      <c r="H4805" s="102" t="s">
        <v>344</v>
      </c>
      <c r="I4805" s="102" t="s">
        <v>343</v>
      </c>
      <c r="J4805" s="100" t="s">
        <v>345</v>
      </c>
      <c r="K4805" s="100" t="s">
        <v>346</v>
      </c>
      <c r="L4805" s="100" t="s">
        <v>347</v>
      </c>
    </row>
    <row r="4806" spans="1:12" hidden="1" x14ac:dyDescent="0.3">
      <c r="A4806" s="100" t="s">
        <v>7206</v>
      </c>
      <c r="B4806" s="97" t="s">
        <v>7207</v>
      </c>
      <c r="C4806" s="101" t="s">
        <v>460</v>
      </c>
      <c r="D4806" s="100" t="s">
        <v>351</v>
      </c>
      <c r="E4806" s="102">
        <v>1.46</v>
      </c>
      <c r="F4806" s="102">
        <v>1.64</v>
      </c>
      <c r="G4806" s="102">
        <v>1.99</v>
      </c>
      <c r="H4806" s="102">
        <v>2.1800000000000002</v>
      </c>
      <c r="I4806" s="102">
        <v>1.82</v>
      </c>
      <c r="J4806" s="100" t="s">
        <v>352</v>
      </c>
      <c r="K4806" s="100" t="s">
        <v>346</v>
      </c>
      <c r="L4806" s="100" t="s">
        <v>353</v>
      </c>
    </row>
    <row r="4807" spans="1:12" hidden="1" x14ac:dyDescent="0.3">
      <c r="A4807" s="100" t="s">
        <v>7208</v>
      </c>
      <c r="B4807" s="97" t="s">
        <v>4262</v>
      </c>
      <c r="C4807" s="101" t="s">
        <v>381</v>
      </c>
      <c r="D4807" s="100" t="s">
        <v>342</v>
      </c>
      <c r="E4807" s="102" t="s">
        <v>432</v>
      </c>
      <c r="F4807" s="102" t="s">
        <v>432</v>
      </c>
      <c r="G4807" s="102" t="s">
        <v>344</v>
      </c>
      <c r="H4807" s="102" t="s">
        <v>344</v>
      </c>
      <c r="I4807" s="102" t="s">
        <v>344</v>
      </c>
      <c r="J4807" s="100" t="s">
        <v>345</v>
      </c>
      <c r="K4807" s="100" t="s">
        <v>346</v>
      </c>
      <c r="L4807" s="100" t="s">
        <v>347</v>
      </c>
    </row>
    <row r="4808" spans="1:12" x14ac:dyDescent="0.3">
      <c r="A4808" s="100" t="s">
        <v>7209</v>
      </c>
      <c r="B4808" s="97" t="s">
        <v>377</v>
      </c>
      <c r="C4808" s="101" t="s">
        <v>670</v>
      </c>
      <c r="D4808" s="100" t="s">
        <v>351</v>
      </c>
      <c r="E4808" s="102">
        <v>1.48</v>
      </c>
      <c r="F4808" s="102">
        <v>1.82</v>
      </c>
      <c r="G4808" s="102">
        <v>1.84</v>
      </c>
      <c r="H4808" s="102">
        <v>2.39</v>
      </c>
      <c r="I4808" s="102">
        <v>1.88</v>
      </c>
      <c r="J4808" s="100" t="s">
        <v>352</v>
      </c>
      <c r="K4808" s="100" t="s">
        <v>346</v>
      </c>
      <c r="L4808" s="100" t="s">
        <v>353</v>
      </c>
    </row>
    <row r="4809" spans="1:12" hidden="1" x14ac:dyDescent="0.3">
      <c r="A4809" s="100" t="s">
        <v>7210</v>
      </c>
      <c r="B4809" s="97" t="s">
        <v>1699</v>
      </c>
      <c r="C4809" s="101" t="s">
        <v>405</v>
      </c>
      <c r="D4809" s="100" t="s">
        <v>342</v>
      </c>
      <c r="E4809" s="102">
        <v>1.48</v>
      </c>
      <c r="F4809" s="102">
        <v>1.82</v>
      </c>
      <c r="G4809" s="102">
        <v>1.84</v>
      </c>
      <c r="H4809" s="102">
        <v>2.39</v>
      </c>
      <c r="I4809" s="102">
        <v>1.88</v>
      </c>
      <c r="J4809" s="100" t="s">
        <v>352</v>
      </c>
      <c r="K4809" s="100" t="s">
        <v>346</v>
      </c>
      <c r="L4809" s="100" t="s">
        <v>353</v>
      </c>
    </row>
    <row r="4810" spans="1:12" hidden="1" x14ac:dyDescent="0.3">
      <c r="A4810" s="100" t="s">
        <v>7211</v>
      </c>
      <c r="B4810" s="97" t="s">
        <v>618</v>
      </c>
      <c r="C4810" s="101" t="s">
        <v>425</v>
      </c>
      <c r="D4810" s="100" t="s">
        <v>342</v>
      </c>
      <c r="E4810" s="102">
        <v>2.1429999999999998</v>
      </c>
      <c r="F4810" s="102" t="s">
        <v>344</v>
      </c>
      <c r="G4810" s="102">
        <v>1.83</v>
      </c>
      <c r="H4810" s="102">
        <v>2.1800000000000002</v>
      </c>
      <c r="I4810" s="102">
        <v>2.0379999999999998</v>
      </c>
      <c r="J4810" s="100" t="s">
        <v>426</v>
      </c>
      <c r="K4810" s="100" t="s">
        <v>346</v>
      </c>
      <c r="L4810" s="100" t="s">
        <v>353</v>
      </c>
    </row>
    <row r="4811" spans="1:12" hidden="1" x14ac:dyDescent="0.3">
      <c r="A4811" s="100" t="s">
        <v>7212</v>
      </c>
      <c r="B4811" s="97" t="s">
        <v>411</v>
      </c>
      <c r="C4811" s="101" t="s">
        <v>438</v>
      </c>
      <c r="D4811" s="100" t="s">
        <v>351</v>
      </c>
      <c r="E4811" s="102" t="s">
        <v>343</v>
      </c>
      <c r="F4811" s="102" t="s">
        <v>343</v>
      </c>
      <c r="G4811" s="102" t="s">
        <v>343</v>
      </c>
      <c r="H4811" s="102" t="s">
        <v>344</v>
      </c>
      <c r="I4811" s="102" t="s">
        <v>343</v>
      </c>
      <c r="J4811" s="100" t="s">
        <v>345</v>
      </c>
      <c r="K4811" s="100" t="s">
        <v>346</v>
      </c>
      <c r="L4811" s="100" t="s">
        <v>347</v>
      </c>
    </row>
    <row r="4812" spans="1:12" hidden="1" x14ac:dyDescent="0.3">
      <c r="A4812" s="100" t="s">
        <v>7213</v>
      </c>
      <c r="B4812" s="97" t="s">
        <v>829</v>
      </c>
      <c r="C4812" s="101" t="s">
        <v>1910</v>
      </c>
      <c r="D4812" s="100" t="s">
        <v>351</v>
      </c>
      <c r="E4812" s="102" t="s">
        <v>343</v>
      </c>
      <c r="F4812" s="102" t="s">
        <v>343</v>
      </c>
      <c r="G4812" s="102" t="s">
        <v>343</v>
      </c>
      <c r="H4812" s="102" t="s">
        <v>344</v>
      </c>
      <c r="I4812" s="102" t="s">
        <v>343</v>
      </c>
      <c r="J4812" s="100" t="s">
        <v>345</v>
      </c>
      <c r="K4812" s="100" t="s">
        <v>346</v>
      </c>
      <c r="L4812" s="100" t="s">
        <v>347</v>
      </c>
    </row>
    <row r="4813" spans="1:12" hidden="1" x14ac:dyDescent="0.3">
      <c r="A4813" s="100" t="s">
        <v>7214</v>
      </c>
      <c r="B4813" s="97" t="s">
        <v>7215</v>
      </c>
      <c r="C4813" s="101" t="s">
        <v>384</v>
      </c>
      <c r="D4813" s="100" t="s">
        <v>351</v>
      </c>
      <c r="E4813" s="102" t="s">
        <v>364</v>
      </c>
      <c r="F4813" s="102" t="s">
        <v>364</v>
      </c>
      <c r="G4813" s="102" t="s">
        <v>364</v>
      </c>
      <c r="H4813" s="102" t="s">
        <v>364</v>
      </c>
      <c r="I4813" s="102" t="s">
        <v>364</v>
      </c>
      <c r="J4813" s="100" t="s">
        <v>345</v>
      </c>
      <c r="K4813" s="100" t="s">
        <v>346</v>
      </c>
      <c r="L4813" s="100" t="s">
        <v>347</v>
      </c>
    </row>
    <row r="4814" spans="1:12" hidden="1" x14ac:dyDescent="0.3">
      <c r="A4814" s="100" t="s">
        <v>7216</v>
      </c>
      <c r="B4814" s="97" t="s">
        <v>1023</v>
      </c>
      <c r="C4814" s="101" t="s">
        <v>405</v>
      </c>
      <c r="D4814" s="100" t="s">
        <v>351</v>
      </c>
      <c r="E4814" s="102" t="s">
        <v>344</v>
      </c>
      <c r="F4814" s="102" t="s">
        <v>343</v>
      </c>
      <c r="G4814" s="102" t="s">
        <v>343</v>
      </c>
      <c r="H4814" s="102" t="s">
        <v>344</v>
      </c>
      <c r="I4814" s="102" t="s">
        <v>343</v>
      </c>
      <c r="J4814" s="100" t="s">
        <v>345</v>
      </c>
      <c r="K4814" s="100" t="s">
        <v>346</v>
      </c>
      <c r="L4814" s="100" t="s">
        <v>347</v>
      </c>
    </row>
    <row r="4815" spans="1:12" hidden="1" x14ac:dyDescent="0.3">
      <c r="A4815" s="100" t="s">
        <v>7217</v>
      </c>
      <c r="B4815" s="97" t="s">
        <v>554</v>
      </c>
      <c r="C4815" s="101" t="s">
        <v>418</v>
      </c>
      <c r="D4815" s="100" t="s">
        <v>342</v>
      </c>
      <c r="E4815" s="102" t="s">
        <v>344</v>
      </c>
      <c r="F4815" s="102" t="s">
        <v>343</v>
      </c>
      <c r="G4815" s="102" t="s">
        <v>343</v>
      </c>
      <c r="H4815" s="102" t="s">
        <v>344</v>
      </c>
      <c r="I4815" s="102" t="s">
        <v>343</v>
      </c>
      <c r="J4815" s="100" t="s">
        <v>345</v>
      </c>
      <c r="K4815" s="100" t="s">
        <v>346</v>
      </c>
      <c r="L4815" s="100" t="s">
        <v>347</v>
      </c>
    </row>
    <row r="4816" spans="1:12" hidden="1" x14ac:dyDescent="0.3">
      <c r="A4816" s="100" t="s">
        <v>7218</v>
      </c>
      <c r="B4816" s="97" t="s">
        <v>605</v>
      </c>
      <c r="C4816" s="101" t="s">
        <v>360</v>
      </c>
      <c r="D4816" s="100" t="s">
        <v>342</v>
      </c>
      <c r="E4816" s="102">
        <v>1.53</v>
      </c>
      <c r="F4816" s="102">
        <v>1.78</v>
      </c>
      <c r="G4816" s="102">
        <v>1.88</v>
      </c>
      <c r="H4816" s="102">
        <v>2.2799999999999998</v>
      </c>
      <c r="I4816" s="102">
        <v>1.87</v>
      </c>
      <c r="J4816" s="100" t="s">
        <v>352</v>
      </c>
      <c r="K4816" s="100" t="s">
        <v>346</v>
      </c>
      <c r="L4816" s="100" t="s">
        <v>353</v>
      </c>
    </row>
    <row r="4817" spans="1:12" hidden="1" x14ac:dyDescent="0.3">
      <c r="A4817" s="100" t="s">
        <v>7219</v>
      </c>
      <c r="B4817" s="97" t="s">
        <v>395</v>
      </c>
      <c r="C4817" s="101" t="s">
        <v>350</v>
      </c>
      <c r="D4817" s="100" t="s">
        <v>342</v>
      </c>
      <c r="E4817" s="102" t="s">
        <v>344</v>
      </c>
      <c r="F4817" s="102" t="s">
        <v>343</v>
      </c>
      <c r="G4817" s="102" t="s">
        <v>343</v>
      </c>
      <c r="H4817" s="102" t="s">
        <v>344</v>
      </c>
      <c r="I4817" s="102" t="s">
        <v>343</v>
      </c>
      <c r="J4817" s="100" t="s">
        <v>345</v>
      </c>
      <c r="K4817" s="100" t="s">
        <v>346</v>
      </c>
      <c r="L4817" s="100" t="s">
        <v>347</v>
      </c>
    </row>
    <row r="4818" spans="1:12" hidden="1" x14ac:dyDescent="0.3">
      <c r="A4818" s="100" t="s">
        <v>7220</v>
      </c>
      <c r="B4818" s="97" t="s">
        <v>7221</v>
      </c>
      <c r="C4818" s="101" t="s">
        <v>384</v>
      </c>
      <c r="D4818" s="100" t="s">
        <v>351</v>
      </c>
      <c r="E4818" s="102" t="s">
        <v>432</v>
      </c>
      <c r="F4818" s="102" t="s">
        <v>432</v>
      </c>
      <c r="G4818" s="102" t="s">
        <v>344</v>
      </c>
      <c r="H4818" s="102" t="s">
        <v>432</v>
      </c>
      <c r="I4818" s="102" t="s">
        <v>344</v>
      </c>
      <c r="J4818" s="100" t="s">
        <v>345</v>
      </c>
      <c r="K4818" s="100" t="s">
        <v>346</v>
      </c>
      <c r="L4818" s="100" t="s">
        <v>347</v>
      </c>
    </row>
    <row r="4819" spans="1:12" hidden="1" x14ac:dyDescent="0.3">
      <c r="A4819" s="100" t="s">
        <v>7222</v>
      </c>
      <c r="B4819" s="97" t="s">
        <v>1468</v>
      </c>
      <c r="C4819" s="101" t="s">
        <v>402</v>
      </c>
      <c r="D4819" s="100" t="s">
        <v>342</v>
      </c>
      <c r="E4819" s="102">
        <v>1.48</v>
      </c>
      <c r="F4819" s="102">
        <v>1.82</v>
      </c>
      <c r="G4819" s="102">
        <v>1.84</v>
      </c>
      <c r="H4819" s="102">
        <v>2.39</v>
      </c>
      <c r="I4819" s="102">
        <v>1.88</v>
      </c>
      <c r="J4819" s="100" t="s">
        <v>352</v>
      </c>
      <c r="K4819" s="100" t="s">
        <v>346</v>
      </c>
      <c r="L4819" s="100" t="s">
        <v>353</v>
      </c>
    </row>
    <row r="4820" spans="1:12" hidden="1" x14ac:dyDescent="0.3">
      <c r="A4820" s="100" t="s">
        <v>7223</v>
      </c>
      <c r="B4820" s="97" t="s">
        <v>505</v>
      </c>
      <c r="C4820" s="101" t="s">
        <v>686</v>
      </c>
      <c r="D4820" s="100" t="s">
        <v>351</v>
      </c>
      <c r="E4820" s="102" t="s">
        <v>393</v>
      </c>
      <c r="F4820" s="102" t="s">
        <v>393</v>
      </c>
      <c r="G4820" s="102" t="s">
        <v>393</v>
      </c>
      <c r="H4820" s="102" t="s">
        <v>393</v>
      </c>
      <c r="I4820" s="102" t="s">
        <v>393</v>
      </c>
      <c r="J4820" s="100" t="s">
        <v>345</v>
      </c>
      <c r="K4820" s="100" t="s">
        <v>346</v>
      </c>
      <c r="L4820" s="100" t="s">
        <v>347</v>
      </c>
    </row>
    <row r="4821" spans="1:12" hidden="1" x14ac:dyDescent="0.3">
      <c r="A4821" s="100" t="s">
        <v>7224</v>
      </c>
      <c r="B4821" s="97" t="s">
        <v>1509</v>
      </c>
      <c r="C4821" s="101" t="s">
        <v>1552</v>
      </c>
      <c r="D4821" s="100" t="s">
        <v>351</v>
      </c>
      <c r="E4821" s="102">
        <v>1.36</v>
      </c>
      <c r="F4821" s="102">
        <v>1.77</v>
      </c>
      <c r="G4821" s="102">
        <v>2.09</v>
      </c>
      <c r="H4821" s="102">
        <v>2.2599999999999998</v>
      </c>
      <c r="I4821" s="102">
        <v>1.87</v>
      </c>
      <c r="J4821" s="100" t="s">
        <v>352</v>
      </c>
      <c r="K4821" s="100" t="s">
        <v>346</v>
      </c>
      <c r="L4821" s="100" t="s">
        <v>353</v>
      </c>
    </row>
    <row r="4822" spans="1:12" hidden="1" x14ac:dyDescent="0.3">
      <c r="A4822" s="100" t="s">
        <v>7225</v>
      </c>
      <c r="B4822" s="97" t="s">
        <v>679</v>
      </c>
      <c r="C4822" s="101" t="s">
        <v>547</v>
      </c>
      <c r="D4822" s="100" t="s">
        <v>351</v>
      </c>
      <c r="E4822" s="102" t="s">
        <v>343</v>
      </c>
      <c r="F4822" s="102" t="s">
        <v>432</v>
      </c>
      <c r="G4822" s="102" t="s">
        <v>343</v>
      </c>
      <c r="H4822" s="102" t="s">
        <v>344</v>
      </c>
      <c r="I4822" s="102" t="s">
        <v>343</v>
      </c>
      <c r="J4822" s="100" t="s">
        <v>345</v>
      </c>
      <c r="K4822" s="100" t="s">
        <v>346</v>
      </c>
      <c r="L4822" s="100" t="s">
        <v>347</v>
      </c>
    </row>
    <row r="4823" spans="1:12" hidden="1" x14ac:dyDescent="0.3">
      <c r="A4823" s="100" t="s">
        <v>7226</v>
      </c>
      <c r="B4823" s="97" t="s">
        <v>522</v>
      </c>
      <c r="C4823" s="101" t="s">
        <v>1301</v>
      </c>
      <c r="D4823" s="100" t="s">
        <v>342</v>
      </c>
      <c r="E4823" s="102" t="s">
        <v>343</v>
      </c>
      <c r="F4823" s="102" t="s">
        <v>343</v>
      </c>
      <c r="G4823" s="102" t="s">
        <v>343</v>
      </c>
      <c r="H4823" s="102" t="s">
        <v>344</v>
      </c>
      <c r="I4823" s="102" t="s">
        <v>343</v>
      </c>
      <c r="J4823" s="100" t="s">
        <v>345</v>
      </c>
      <c r="K4823" s="100" t="s">
        <v>346</v>
      </c>
      <c r="L4823" s="100" t="s">
        <v>347</v>
      </c>
    </row>
    <row r="4824" spans="1:12" hidden="1" x14ac:dyDescent="0.3">
      <c r="A4824" s="100" t="s">
        <v>7227</v>
      </c>
      <c r="B4824" s="97" t="s">
        <v>1395</v>
      </c>
      <c r="C4824" s="101" t="s">
        <v>713</v>
      </c>
      <c r="D4824" s="100" t="s">
        <v>351</v>
      </c>
      <c r="E4824" s="102" t="s">
        <v>393</v>
      </c>
      <c r="F4824" s="102" t="s">
        <v>393</v>
      </c>
      <c r="G4824" s="102" t="s">
        <v>393</v>
      </c>
      <c r="H4824" s="102" t="s">
        <v>393</v>
      </c>
      <c r="I4824" s="102" t="s">
        <v>393</v>
      </c>
      <c r="J4824" s="100" t="s">
        <v>345</v>
      </c>
      <c r="K4824" s="100" t="s">
        <v>346</v>
      </c>
      <c r="L4824" s="100" t="s">
        <v>347</v>
      </c>
    </row>
    <row r="4825" spans="1:12" hidden="1" x14ac:dyDescent="0.3">
      <c r="A4825" s="100" t="s">
        <v>7228</v>
      </c>
      <c r="B4825" s="97" t="s">
        <v>634</v>
      </c>
      <c r="C4825" s="101" t="s">
        <v>670</v>
      </c>
      <c r="D4825" s="100" t="s">
        <v>342</v>
      </c>
      <c r="E4825" s="102" t="s">
        <v>344</v>
      </c>
      <c r="F4825" s="102" t="s">
        <v>344</v>
      </c>
      <c r="G4825" s="102" t="s">
        <v>343</v>
      </c>
      <c r="H4825" s="102" t="s">
        <v>344</v>
      </c>
      <c r="I4825" s="102" t="s">
        <v>343</v>
      </c>
      <c r="J4825" s="100" t="s">
        <v>345</v>
      </c>
      <c r="K4825" s="100" t="s">
        <v>346</v>
      </c>
      <c r="L4825" s="100" t="s">
        <v>347</v>
      </c>
    </row>
    <row r="4826" spans="1:12" hidden="1" x14ac:dyDescent="0.3">
      <c r="A4826" s="100" t="s">
        <v>7229</v>
      </c>
      <c r="B4826" s="97" t="s">
        <v>6509</v>
      </c>
      <c r="C4826" s="101" t="s">
        <v>356</v>
      </c>
      <c r="D4826" s="100" t="s">
        <v>342</v>
      </c>
      <c r="E4826" s="102">
        <v>1.9</v>
      </c>
      <c r="F4826" s="102">
        <v>2.12</v>
      </c>
      <c r="G4826" s="102">
        <v>2.19</v>
      </c>
      <c r="H4826" s="102">
        <v>2.37</v>
      </c>
      <c r="I4826" s="102">
        <v>2.15</v>
      </c>
      <c r="J4826" s="100" t="s">
        <v>352</v>
      </c>
      <c r="K4826" s="100" t="s">
        <v>346</v>
      </c>
      <c r="L4826" s="100" t="s">
        <v>353</v>
      </c>
    </row>
    <row r="4827" spans="1:12" hidden="1" x14ac:dyDescent="0.3">
      <c r="A4827" s="100" t="s">
        <v>7230</v>
      </c>
      <c r="B4827" s="97" t="s">
        <v>401</v>
      </c>
      <c r="C4827" s="101" t="s">
        <v>791</v>
      </c>
      <c r="D4827" s="100" t="s">
        <v>342</v>
      </c>
      <c r="E4827" s="102" t="s">
        <v>344</v>
      </c>
      <c r="F4827" s="102" t="s">
        <v>344</v>
      </c>
      <c r="G4827" s="102" t="s">
        <v>343</v>
      </c>
      <c r="H4827" s="102" t="s">
        <v>344</v>
      </c>
      <c r="I4827" s="102" t="s">
        <v>343</v>
      </c>
      <c r="J4827" s="100" t="s">
        <v>345</v>
      </c>
      <c r="K4827" s="100" t="s">
        <v>346</v>
      </c>
      <c r="L4827" s="100" t="s">
        <v>347</v>
      </c>
    </row>
    <row r="4828" spans="1:12" hidden="1" x14ac:dyDescent="0.3">
      <c r="A4828" s="100" t="s">
        <v>7231</v>
      </c>
      <c r="B4828" s="97" t="s">
        <v>7232</v>
      </c>
      <c r="C4828" s="101" t="s">
        <v>460</v>
      </c>
      <c r="D4828" s="100" t="s">
        <v>351</v>
      </c>
      <c r="E4828" s="102">
        <v>1.24</v>
      </c>
      <c r="F4828" s="102">
        <v>1.47</v>
      </c>
      <c r="G4828" s="102">
        <v>1.57</v>
      </c>
      <c r="H4828" s="102">
        <v>1.99</v>
      </c>
      <c r="I4828" s="102">
        <v>1.56</v>
      </c>
      <c r="J4828" s="100" t="s">
        <v>352</v>
      </c>
      <c r="K4828" s="100" t="s">
        <v>346</v>
      </c>
      <c r="L4828" s="100" t="s">
        <v>353</v>
      </c>
    </row>
    <row r="4829" spans="1:12" hidden="1" x14ac:dyDescent="0.3">
      <c r="A4829" s="100" t="s">
        <v>7233</v>
      </c>
      <c r="B4829" s="97" t="s">
        <v>1648</v>
      </c>
      <c r="C4829" s="101" t="s">
        <v>514</v>
      </c>
      <c r="D4829" s="100" t="s">
        <v>342</v>
      </c>
      <c r="E4829" s="102">
        <v>2.0299999999999998</v>
      </c>
      <c r="F4829" s="102">
        <v>2.84</v>
      </c>
      <c r="G4829" s="102">
        <v>1.63</v>
      </c>
      <c r="H4829" s="102">
        <v>2.1800000000000002</v>
      </c>
      <c r="I4829" s="102">
        <v>2.17</v>
      </c>
      <c r="J4829" s="100" t="s">
        <v>922</v>
      </c>
      <c r="K4829" s="100" t="s">
        <v>346</v>
      </c>
      <c r="L4829" s="100" t="s">
        <v>353</v>
      </c>
    </row>
    <row r="4830" spans="1:12" hidden="1" x14ac:dyDescent="0.3">
      <c r="A4830" s="100" t="s">
        <v>7234</v>
      </c>
      <c r="B4830" s="97" t="s">
        <v>679</v>
      </c>
      <c r="C4830" s="101" t="s">
        <v>686</v>
      </c>
      <c r="D4830" s="100" t="s">
        <v>351</v>
      </c>
      <c r="E4830" s="102" t="s">
        <v>393</v>
      </c>
      <c r="F4830" s="102" t="s">
        <v>393</v>
      </c>
      <c r="G4830" s="102" t="s">
        <v>393</v>
      </c>
      <c r="H4830" s="102" t="s">
        <v>393</v>
      </c>
      <c r="I4830" s="102" t="s">
        <v>393</v>
      </c>
      <c r="J4830" s="100" t="s">
        <v>345</v>
      </c>
      <c r="K4830" s="100" t="s">
        <v>346</v>
      </c>
      <c r="L4830" s="100" t="s">
        <v>347</v>
      </c>
    </row>
    <row r="4831" spans="1:12" hidden="1" x14ac:dyDescent="0.3">
      <c r="A4831" s="100" t="s">
        <v>7235</v>
      </c>
      <c r="B4831" s="97" t="s">
        <v>657</v>
      </c>
      <c r="C4831" s="101" t="s">
        <v>817</v>
      </c>
      <c r="D4831" s="100" t="s">
        <v>351</v>
      </c>
      <c r="E4831" s="102" t="s">
        <v>393</v>
      </c>
      <c r="F4831" s="102" t="s">
        <v>393</v>
      </c>
      <c r="G4831" s="102" t="s">
        <v>393</v>
      </c>
      <c r="H4831" s="102" t="s">
        <v>393</v>
      </c>
      <c r="I4831" s="102" t="s">
        <v>393</v>
      </c>
      <c r="J4831" s="100" t="s">
        <v>345</v>
      </c>
      <c r="K4831" s="100" t="s">
        <v>346</v>
      </c>
      <c r="L4831" s="100" t="s">
        <v>347</v>
      </c>
    </row>
    <row r="4832" spans="1:12" hidden="1" x14ac:dyDescent="0.3">
      <c r="A4832" s="100" t="s">
        <v>7236</v>
      </c>
      <c r="B4832" s="97" t="s">
        <v>7237</v>
      </c>
      <c r="C4832" s="101" t="s">
        <v>356</v>
      </c>
      <c r="D4832" s="100" t="s">
        <v>351</v>
      </c>
      <c r="E4832" s="102">
        <v>1.48</v>
      </c>
      <c r="F4832" s="102">
        <v>1.82</v>
      </c>
      <c r="G4832" s="102">
        <v>1.84</v>
      </c>
      <c r="H4832" s="102">
        <v>2.39</v>
      </c>
      <c r="I4832" s="102">
        <v>1.88</v>
      </c>
      <c r="J4832" s="100" t="s">
        <v>352</v>
      </c>
      <c r="K4832" s="100" t="s">
        <v>346</v>
      </c>
      <c r="L4832" s="100" t="s">
        <v>353</v>
      </c>
    </row>
    <row r="4833" spans="1:12" hidden="1" x14ac:dyDescent="0.3">
      <c r="A4833" s="100" t="s">
        <v>7238</v>
      </c>
      <c r="B4833" s="97" t="s">
        <v>3451</v>
      </c>
      <c r="C4833" s="101" t="s">
        <v>483</v>
      </c>
      <c r="D4833" s="100" t="s">
        <v>351</v>
      </c>
      <c r="E4833" s="102" t="s">
        <v>343</v>
      </c>
      <c r="F4833" s="102" t="s">
        <v>432</v>
      </c>
      <c r="G4833" s="102" t="s">
        <v>343</v>
      </c>
      <c r="H4833" s="102" t="s">
        <v>344</v>
      </c>
      <c r="I4833" s="102" t="s">
        <v>343</v>
      </c>
      <c r="J4833" s="100" t="s">
        <v>345</v>
      </c>
      <c r="K4833" s="100" t="s">
        <v>346</v>
      </c>
      <c r="L4833" s="100" t="s">
        <v>347</v>
      </c>
    </row>
    <row r="4834" spans="1:12" hidden="1" x14ac:dyDescent="0.3">
      <c r="A4834" s="100" t="s">
        <v>7239</v>
      </c>
      <c r="B4834" s="97" t="s">
        <v>7240</v>
      </c>
      <c r="C4834" s="101" t="s">
        <v>769</v>
      </c>
      <c r="D4834" s="100" t="s">
        <v>351</v>
      </c>
      <c r="E4834" s="102" t="s">
        <v>343</v>
      </c>
      <c r="F4834" s="102" t="s">
        <v>432</v>
      </c>
      <c r="G4834" s="102" t="s">
        <v>343</v>
      </c>
      <c r="H4834" s="102" t="s">
        <v>344</v>
      </c>
      <c r="I4834" s="102" t="s">
        <v>343</v>
      </c>
      <c r="J4834" s="100" t="s">
        <v>345</v>
      </c>
      <c r="K4834" s="100" t="s">
        <v>346</v>
      </c>
      <c r="L4834" s="100" t="s">
        <v>347</v>
      </c>
    </row>
    <row r="4835" spans="1:12" hidden="1" x14ac:dyDescent="0.3">
      <c r="A4835" s="100" t="s">
        <v>7241</v>
      </c>
      <c r="B4835" s="97" t="s">
        <v>7242</v>
      </c>
      <c r="C4835" s="101" t="s">
        <v>356</v>
      </c>
      <c r="D4835" s="100" t="s">
        <v>351</v>
      </c>
      <c r="E4835" s="102">
        <v>1.91</v>
      </c>
      <c r="F4835" s="102">
        <v>1.98</v>
      </c>
      <c r="G4835" s="102">
        <v>2.44</v>
      </c>
      <c r="H4835" s="102">
        <v>2.4700000000000002</v>
      </c>
      <c r="I4835" s="102">
        <v>2.2000000000000002</v>
      </c>
      <c r="J4835" s="100" t="s">
        <v>352</v>
      </c>
      <c r="K4835" s="100" t="s">
        <v>346</v>
      </c>
      <c r="L4835" s="100" t="s">
        <v>353</v>
      </c>
    </row>
    <row r="4836" spans="1:12" hidden="1" x14ac:dyDescent="0.3">
      <c r="A4836" s="100" t="s">
        <v>7243</v>
      </c>
      <c r="B4836" s="97" t="s">
        <v>1172</v>
      </c>
      <c r="C4836" s="101" t="s">
        <v>540</v>
      </c>
      <c r="D4836" s="100" t="s">
        <v>351</v>
      </c>
      <c r="E4836" s="102">
        <v>1.47</v>
      </c>
      <c r="F4836" s="102">
        <v>1.74</v>
      </c>
      <c r="G4836" s="102">
        <v>1.83</v>
      </c>
      <c r="H4836" s="102">
        <v>2.15</v>
      </c>
      <c r="I4836" s="102">
        <v>1.8</v>
      </c>
      <c r="J4836" s="100" t="s">
        <v>352</v>
      </c>
      <c r="K4836" s="100" t="s">
        <v>346</v>
      </c>
      <c r="L4836" s="100" t="s">
        <v>353</v>
      </c>
    </row>
    <row r="4837" spans="1:12" hidden="1" x14ac:dyDescent="0.3">
      <c r="A4837" s="100" t="s">
        <v>7244</v>
      </c>
      <c r="B4837" s="97" t="s">
        <v>715</v>
      </c>
      <c r="C4837" s="101" t="s">
        <v>483</v>
      </c>
      <c r="D4837" s="100" t="s">
        <v>351</v>
      </c>
      <c r="E4837" s="102" t="s">
        <v>343</v>
      </c>
      <c r="F4837" s="102" t="s">
        <v>432</v>
      </c>
      <c r="G4837" s="102" t="s">
        <v>343</v>
      </c>
      <c r="H4837" s="102" t="s">
        <v>344</v>
      </c>
      <c r="I4837" s="102" t="s">
        <v>343</v>
      </c>
      <c r="J4837" s="100" t="s">
        <v>345</v>
      </c>
      <c r="K4837" s="100" t="s">
        <v>346</v>
      </c>
      <c r="L4837" s="100" t="s">
        <v>347</v>
      </c>
    </row>
    <row r="4838" spans="1:12" hidden="1" x14ac:dyDescent="0.3">
      <c r="A4838" s="100" t="s">
        <v>7245</v>
      </c>
      <c r="B4838" s="97" t="s">
        <v>1427</v>
      </c>
      <c r="C4838" s="101" t="s">
        <v>402</v>
      </c>
      <c r="D4838" s="100" t="s">
        <v>342</v>
      </c>
      <c r="E4838" s="102">
        <v>1.48</v>
      </c>
      <c r="F4838" s="102">
        <v>1.82</v>
      </c>
      <c r="G4838" s="102">
        <v>1.84</v>
      </c>
      <c r="H4838" s="102">
        <v>2.39</v>
      </c>
      <c r="I4838" s="102">
        <v>1.88</v>
      </c>
      <c r="J4838" s="100" t="s">
        <v>352</v>
      </c>
      <c r="K4838" s="100" t="s">
        <v>346</v>
      </c>
      <c r="L4838" s="100" t="s">
        <v>353</v>
      </c>
    </row>
    <row r="4839" spans="1:12" hidden="1" x14ac:dyDescent="0.3">
      <c r="A4839" s="100" t="s">
        <v>7246</v>
      </c>
      <c r="B4839" s="97" t="s">
        <v>428</v>
      </c>
      <c r="C4839" s="101" t="s">
        <v>466</v>
      </c>
      <c r="D4839" s="100" t="s">
        <v>342</v>
      </c>
      <c r="E4839" s="102" t="s">
        <v>344</v>
      </c>
      <c r="F4839" s="102" t="s">
        <v>343</v>
      </c>
      <c r="G4839" s="102" t="s">
        <v>343</v>
      </c>
      <c r="H4839" s="102" t="s">
        <v>344</v>
      </c>
      <c r="I4839" s="102" t="s">
        <v>343</v>
      </c>
      <c r="J4839" s="100" t="s">
        <v>345</v>
      </c>
      <c r="K4839" s="100" t="s">
        <v>346</v>
      </c>
      <c r="L4839" s="100" t="s">
        <v>347</v>
      </c>
    </row>
    <row r="4840" spans="1:12" hidden="1" x14ac:dyDescent="0.3">
      <c r="A4840" s="100" t="s">
        <v>7247</v>
      </c>
      <c r="B4840" s="97" t="s">
        <v>7248</v>
      </c>
      <c r="C4840" s="101" t="s">
        <v>514</v>
      </c>
      <c r="D4840" s="100" t="s">
        <v>351</v>
      </c>
      <c r="E4840" s="102">
        <v>2.121</v>
      </c>
      <c r="F4840" s="102" t="s">
        <v>344</v>
      </c>
      <c r="G4840" s="102">
        <v>2.0030000000000001</v>
      </c>
      <c r="H4840" s="102">
        <v>2.5299999999999998</v>
      </c>
      <c r="I4840" s="102">
        <v>2.1640000000000001</v>
      </c>
      <c r="J4840" s="100" t="s">
        <v>435</v>
      </c>
      <c r="K4840" s="100" t="s">
        <v>346</v>
      </c>
      <c r="L4840" s="100" t="s">
        <v>353</v>
      </c>
    </row>
    <row r="4841" spans="1:12" hidden="1" x14ac:dyDescent="0.3">
      <c r="A4841" s="100" t="s">
        <v>7249</v>
      </c>
      <c r="B4841" s="97" t="s">
        <v>492</v>
      </c>
      <c r="C4841" s="101" t="s">
        <v>378</v>
      </c>
      <c r="D4841" s="100" t="s">
        <v>342</v>
      </c>
      <c r="E4841" s="102" t="s">
        <v>344</v>
      </c>
      <c r="F4841" s="102" t="s">
        <v>343</v>
      </c>
      <c r="G4841" s="102" t="s">
        <v>343</v>
      </c>
      <c r="H4841" s="102" t="s">
        <v>344</v>
      </c>
      <c r="I4841" s="102" t="s">
        <v>343</v>
      </c>
      <c r="J4841" s="100" t="s">
        <v>345</v>
      </c>
      <c r="K4841" s="100" t="s">
        <v>346</v>
      </c>
      <c r="L4841" s="100" t="s">
        <v>347</v>
      </c>
    </row>
    <row r="4842" spans="1:12" hidden="1" x14ac:dyDescent="0.3">
      <c r="A4842" s="100" t="s">
        <v>7250</v>
      </c>
      <c r="B4842" s="97" t="s">
        <v>930</v>
      </c>
      <c r="C4842" s="101" t="s">
        <v>418</v>
      </c>
      <c r="D4842" s="100" t="s">
        <v>351</v>
      </c>
      <c r="E4842" s="102">
        <v>1.48</v>
      </c>
      <c r="F4842" s="102">
        <v>1.82</v>
      </c>
      <c r="G4842" s="102">
        <v>1.84</v>
      </c>
      <c r="H4842" s="102">
        <v>2.39</v>
      </c>
      <c r="I4842" s="102">
        <v>1.88</v>
      </c>
      <c r="J4842" s="100" t="s">
        <v>352</v>
      </c>
      <c r="K4842" s="100" t="s">
        <v>346</v>
      </c>
      <c r="L4842" s="100" t="s">
        <v>353</v>
      </c>
    </row>
    <row r="4843" spans="1:12" hidden="1" x14ac:dyDescent="0.3">
      <c r="A4843" s="100" t="s">
        <v>7251</v>
      </c>
      <c r="B4843" s="97" t="s">
        <v>7252</v>
      </c>
      <c r="C4843" s="101" t="s">
        <v>356</v>
      </c>
      <c r="D4843" s="100" t="s">
        <v>363</v>
      </c>
      <c r="E4843" s="102" t="s">
        <v>364</v>
      </c>
      <c r="F4843" s="102" t="s">
        <v>364</v>
      </c>
      <c r="G4843" s="102" t="s">
        <v>364</v>
      </c>
      <c r="H4843" s="102" t="s">
        <v>364</v>
      </c>
      <c r="I4843" s="102" t="s">
        <v>364</v>
      </c>
      <c r="J4843" s="100" t="s">
        <v>365</v>
      </c>
      <c r="K4843" s="100" t="s">
        <v>346</v>
      </c>
      <c r="L4843" s="100" t="s">
        <v>347</v>
      </c>
    </row>
    <row r="4844" spans="1:12" hidden="1" x14ac:dyDescent="0.3">
      <c r="A4844" s="100" t="s">
        <v>7253</v>
      </c>
      <c r="B4844" s="97" t="s">
        <v>690</v>
      </c>
      <c r="C4844" s="101" t="s">
        <v>953</v>
      </c>
      <c r="D4844" s="100" t="s">
        <v>342</v>
      </c>
      <c r="E4844" s="102">
        <v>1.48</v>
      </c>
      <c r="F4844" s="102">
        <v>1.82</v>
      </c>
      <c r="G4844" s="102">
        <v>1.84</v>
      </c>
      <c r="H4844" s="102">
        <v>2.39</v>
      </c>
      <c r="I4844" s="102">
        <v>1.88</v>
      </c>
      <c r="J4844" s="100" t="s">
        <v>352</v>
      </c>
      <c r="K4844" s="100" t="s">
        <v>346</v>
      </c>
      <c r="L4844" s="100" t="s">
        <v>353</v>
      </c>
    </row>
    <row r="4845" spans="1:12" hidden="1" x14ac:dyDescent="0.3">
      <c r="A4845" s="100" t="s">
        <v>7254</v>
      </c>
      <c r="B4845" s="97" t="s">
        <v>7255</v>
      </c>
      <c r="C4845" s="101" t="s">
        <v>384</v>
      </c>
      <c r="D4845" s="100" t="s">
        <v>363</v>
      </c>
      <c r="E4845" s="102" t="s">
        <v>364</v>
      </c>
      <c r="F4845" s="102" t="s">
        <v>364</v>
      </c>
      <c r="G4845" s="102" t="s">
        <v>364</v>
      </c>
      <c r="H4845" s="102" t="s">
        <v>364</v>
      </c>
      <c r="I4845" s="102" t="s">
        <v>364</v>
      </c>
      <c r="J4845" s="100" t="s">
        <v>345</v>
      </c>
      <c r="K4845" s="100" t="s">
        <v>346</v>
      </c>
      <c r="L4845" s="100" t="s">
        <v>347</v>
      </c>
    </row>
    <row r="4846" spans="1:12" hidden="1" x14ac:dyDescent="0.3">
      <c r="A4846" s="100" t="s">
        <v>7256</v>
      </c>
      <c r="B4846" s="97" t="s">
        <v>503</v>
      </c>
      <c r="C4846" s="101" t="s">
        <v>540</v>
      </c>
      <c r="D4846" s="100" t="s">
        <v>351</v>
      </c>
      <c r="E4846" s="102">
        <v>1.5</v>
      </c>
      <c r="F4846" s="102">
        <v>1.67</v>
      </c>
      <c r="G4846" s="102">
        <v>1.82</v>
      </c>
      <c r="H4846" s="102">
        <v>2.31</v>
      </c>
      <c r="I4846" s="102">
        <v>1.83</v>
      </c>
      <c r="J4846" s="100" t="s">
        <v>352</v>
      </c>
      <c r="K4846" s="100" t="s">
        <v>346</v>
      </c>
      <c r="L4846" s="100" t="s">
        <v>353</v>
      </c>
    </row>
    <row r="4847" spans="1:12" hidden="1" x14ac:dyDescent="0.3">
      <c r="A4847" s="100" t="s">
        <v>7257</v>
      </c>
      <c r="B4847" s="97" t="s">
        <v>605</v>
      </c>
      <c r="C4847" s="101" t="s">
        <v>443</v>
      </c>
      <c r="D4847" s="100" t="s">
        <v>342</v>
      </c>
      <c r="E4847" s="102">
        <v>1.57</v>
      </c>
      <c r="F4847" s="102">
        <v>1.81</v>
      </c>
      <c r="G4847" s="102">
        <v>1.91</v>
      </c>
      <c r="H4847" s="102">
        <v>2.29</v>
      </c>
      <c r="I4847" s="102">
        <v>1.9</v>
      </c>
      <c r="J4847" s="100" t="s">
        <v>352</v>
      </c>
      <c r="K4847" s="100" t="s">
        <v>346</v>
      </c>
      <c r="L4847" s="100" t="s">
        <v>353</v>
      </c>
    </row>
    <row r="4848" spans="1:12" hidden="1" x14ac:dyDescent="0.3">
      <c r="A4848" s="100" t="s">
        <v>7258</v>
      </c>
      <c r="B4848" s="97" t="s">
        <v>3078</v>
      </c>
      <c r="C4848" s="101" t="s">
        <v>418</v>
      </c>
      <c r="D4848" s="100" t="s">
        <v>351</v>
      </c>
      <c r="E4848" s="102">
        <v>1.55</v>
      </c>
      <c r="F4848" s="102">
        <v>1.85</v>
      </c>
      <c r="G4848" s="102">
        <v>2.12</v>
      </c>
      <c r="H4848" s="102">
        <v>2.19</v>
      </c>
      <c r="I4848" s="102">
        <v>1.92</v>
      </c>
      <c r="J4848" s="100" t="s">
        <v>352</v>
      </c>
      <c r="K4848" s="100" t="s">
        <v>346</v>
      </c>
      <c r="L4848" s="100" t="s">
        <v>353</v>
      </c>
    </row>
    <row r="4849" spans="1:12" hidden="1" x14ac:dyDescent="0.3">
      <c r="A4849" s="100" t="s">
        <v>7259</v>
      </c>
      <c r="B4849" s="97" t="s">
        <v>1828</v>
      </c>
      <c r="C4849" s="101" t="s">
        <v>807</v>
      </c>
      <c r="D4849" s="100" t="s">
        <v>342</v>
      </c>
      <c r="E4849" s="102">
        <v>2.222</v>
      </c>
      <c r="F4849" s="102" t="s">
        <v>432</v>
      </c>
      <c r="G4849" s="102">
        <v>2.2120000000000002</v>
      </c>
      <c r="H4849" s="102">
        <v>2.06</v>
      </c>
      <c r="I4849" s="102">
        <v>2.3740000000000001</v>
      </c>
      <c r="J4849" s="100" t="s">
        <v>887</v>
      </c>
      <c r="K4849" s="100" t="s">
        <v>346</v>
      </c>
      <c r="L4849" s="100" t="s">
        <v>478</v>
      </c>
    </row>
    <row r="4850" spans="1:12" hidden="1" x14ac:dyDescent="0.3">
      <c r="A4850" s="100" t="s">
        <v>7260</v>
      </c>
      <c r="B4850" s="97" t="s">
        <v>6449</v>
      </c>
      <c r="C4850" s="101" t="s">
        <v>739</v>
      </c>
      <c r="D4850" s="100" t="s">
        <v>351</v>
      </c>
      <c r="E4850" s="102">
        <v>2.0099999999999998</v>
      </c>
      <c r="F4850" s="102">
        <v>2.93</v>
      </c>
      <c r="G4850" s="102">
        <v>2.0099999999999998</v>
      </c>
      <c r="H4850" s="102">
        <v>2.0099999999999998</v>
      </c>
      <c r="I4850" s="102">
        <v>2.2400000000000002</v>
      </c>
      <c r="J4850" s="100" t="s">
        <v>922</v>
      </c>
      <c r="K4850" s="100" t="s">
        <v>346</v>
      </c>
      <c r="L4850" s="100" t="s">
        <v>478</v>
      </c>
    </row>
    <row r="4851" spans="1:12" hidden="1" x14ac:dyDescent="0.3">
      <c r="A4851" s="100" t="s">
        <v>7261</v>
      </c>
      <c r="B4851" s="97" t="s">
        <v>388</v>
      </c>
      <c r="C4851" s="101" t="s">
        <v>493</v>
      </c>
      <c r="D4851" s="100" t="s">
        <v>351</v>
      </c>
      <c r="E4851" s="102">
        <v>1.48</v>
      </c>
      <c r="F4851" s="102">
        <v>1.82</v>
      </c>
      <c r="G4851" s="102">
        <v>1.84</v>
      </c>
      <c r="H4851" s="102">
        <v>2.39</v>
      </c>
      <c r="I4851" s="102">
        <v>1.88</v>
      </c>
      <c r="J4851" s="100" t="s">
        <v>352</v>
      </c>
      <c r="K4851" s="100" t="s">
        <v>346</v>
      </c>
      <c r="L4851" s="100" t="s">
        <v>353</v>
      </c>
    </row>
    <row r="4852" spans="1:12" hidden="1" x14ac:dyDescent="0.3">
      <c r="A4852" s="100" t="s">
        <v>7262</v>
      </c>
      <c r="B4852" s="97" t="s">
        <v>398</v>
      </c>
      <c r="C4852" s="101" t="s">
        <v>523</v>
      </c>
      <c r="D4852" s="100" t="s">
        <v>351</v>
      </c>
      <c r="E4852" s="102" t="s">
        <v>344</v>
      </c>
      <c r="F4852" s="102" t="s">
        <v>343</v>
      </c>
      <c r="G4852" s="102" t="s">
        <v>343</v>
      </c>
      <c r="H4852" s="102" t="s">
        <v>344</v>
      </c>
      <c r="I4852" s="102" t="s">
        <v>343</v>
      </c>
      <c r="J4852" s="100" t="s">
        <v>345</v>
      </c>
      <c r="K4852" s="100" t="s">
        <v>346</v>
      </c>
      <c r="L4852" s="100" t="s">
        <v>347</v>
      </c>
    </row>
    <row r="4853" spans="1:12" hidden="1" x14ac:dyDescent="0.3">
      <c r="A4853" s="100" t="s">
        <v>7263</v>
      </c>
      <c r="B4853" s="97" t="s">
        <v>401</v>
      </c>
      <c r="C4853" s="101" t="s">
        <v>493</v>
      </c>
      <c r="D4853" s="100" t="s">
        <v>351</v>
      </c>
      <c r="E4853" s="102" t="s">
        <v>344</v>
      </c>
      <c r="F4853" s="102" t="s">
        <v>343</v>
      </c>
      <c r="G4853" s="102" t="s">
        <v>343</v>
      </c>
      <c r="H4853" s="102" t="s">
        <v>344</v>
      </c>
      <c r="I4853" s="102" t="s">
        <v>343</v>
      </c>
      <c r="J4853" s="100" t="s">
        <v>345</v>
      </c>
      <c r="K4853" s="100" t="s">
        <v>346</v>
      </c>
      <c r="L4853" s="100" t="s">
        <v>347</v>
      </c>
    </row>
    <row r="4854" spans="1:12" hidden="1" x14ac:dyDescent="0.3">
      <c r="A4854" s="100" t="s">
        <v>7264</v>
      </c>
      <c r="B4854" s="97" t="s">
        <v>7265</v>
      </c>
      <c r="C4854" s="101" t="s">
        <v>514</v>
      </c>
      <c r="D4854" s="100" t="s">
        <v>351</v>
      </c>
      <c r="E4854" s="102">
        <v>2.0299999999999998</v>
      </c>
      <c r="F4854" s="102">
        <v>2.84</v>
      </c>
      <c r="G4854" s="102">
        <v>1.63</v>
      </c>
      <c r="H4854" s="102">
        <v>2.1800000000000002</v>
      </c>
      <c r="I4854" s="102">
        <v>2.17</v>
      </c>
      <c r="J4854" s="100" t="s">
        <v>922</v>
      </c>
      <c r="K4854" s="100" t="s">
        <v>346</v>
      </c>
      <c r="L4854" s="100" t="s">
        <v>353</v>
      </c>
    </row>
    <row r="4855" spans="1:12" hidden="1" x14ac:dyDescent="0.3">
      <c r="A4855" s="100" t="s">
        <v>7266</v>
      </c>
      <c r="B4855" s="97" t="s">
        <v>705</v>
      </c>
      <c r="C4855" s="101" t="s">
        <v>739</v>
      </c>
      <c r="D4855" s="100" t="s">
        <v>351</v>
      </c>
      <c r="E4855" s="102">
        <v>2.02</v>
      </c>
      <c r="F4855" s="102">
        <v>2.95</v>
      </c>
      <c r="G4855" s="102">
        <v>2.02</v>
      </c>
      <c r="H4855" s="102">
        <v>2.02</v>
      </c>
      <c r="I4855" s="102">
        <v>2.2530000000000001</v>
      </c>
      <c r="J4855" s="100" t="s">
        <v>706</v>
      </c>
      <c r="K4855" s="100" t="s">
        <v>346</v>
      </c>
      <c r="L4855" s="100" t="s">
        <v>478</v>
      </c>
    </row>
    <row r="4856" spans="1:12" hidden="1" x14ac:dyDescent="0.3">
      <c r="A4856" s="100" t="s">
        <v>7267</v>
      </c>
      <c r="B4856" s="97" t="s">
        <v>866</v>
      </c>
      <c r="C4856" s="101" t="s">
        <v>378</v>
      </c>
      <c r="D4856" s="100" t="s">
        <v>351</v>
      </c>
      <c r="E4856" s="102" t="s">
        <v>343</v>
      </c>
      <c r="F4856" s="102" t="s">
        <v>343</v>
      </c>
      <c r="G4856" s="102" t="s">
        <v>343</v>
      </c>
      <c r="H4856" s="102" t="s">
        <v>344</v>
      </c>
      <c r="I4856" s="102" t="s">
        <v>343</v>
      </c>
      <c r="J4856" s="100" t="s">
        <v>345</v>
      </c>
      <c r="K4856" s="100" t="s">
        <v>346</v>
      </c>
      <c r="L4856" s="100" t="s">
        <v>347</v>
      </c>
    </row>
    <row r="4857" spans="1:12" hidden="1" x14ac:dyDescent="0.3">
      <c r="A4857" s="100" t="s">
        <v>7268</v>
      </c>
      <c r="B4857" s="97" t="s">
        <v>7269</v>
      </c>
      <c r="C4857" s="101" t="s">
        <v>514</v>
      </c>
      <c r="D4857" s="100" t="s">
        <v>351</v>
      </c>
      <c r="E4857" s="102">
        <v>2.5609999999999999</v>
      </c>
      <c r="F4857" s="102">
        <v>2.4079999999999999</v>
      </c>
      <c r="G4857" s="102">
        <v>2.5169999999999999</v>
      </c>
      <c r="H4857" s="102">
        <v>2.08</v>
      </c>
      <c r="I4857" s="102">
        <v>2.3919999999999999</v>
      </c>
      <c r="J4857" s="100" t="s">
        <v>515</v>
      </c>
      <c r="K4857" s="100" t="s">
        <v>346</v>
      </c>
      <c r="L4857" s="100" t="s">
        <v>353</v>
      </c>
    </row>
    <row r="4858" spans="1:12" hidden="1" x14ac:dyDescent="0.3">
      <c r="A4858" s="100" t="s">
        <v>7270</v>
      </c>
      <c r="B4858" s="97" t="s">
        <v>7271</v>
      </c>
      <c r="C4858" s="101" t="s">
        <v>514</v>
      </c>
      <c r="D4858" s="100" t="s">
        <v>351</v>
      </c>
      <c r="E4858" s="102">
        <v>2.1280000000000001</v>
      </c>
      <c r="F4858" s="102">
        <v>2.5979999999999999</v>
      </c>
      <c r="G4858" s="102">
        <v>1.9630000000000001</v>
      </c>
      <c r="H4858" s="102">
        <v>2.7269999999999999</v>
      </c>
      <c r="I4858" s="102">
        <v>2.3540000000000001</v>
      </c>
      <c r="J4858" s="100" t="s">
        <v>477</v>
      </c>
      <c r="K4858" s="100" t="s">
        <v>346</v>
      </c>
      <c r="L4858" s="100" t="s">
        <v>353</v>
      </c>
    </row>
    <row r="4859" spans="1:12" hidden="1" x14ac:dyDescent="0.3">
      <c r="A4859" s="100" t="s">
        <v>7272</v>
      </c>
      <c r="B4859" s="97" t="s">
        <v>4006</v>
      </c>
      <c r="C4859" s="101" t="s">
        <v>514</v>
      </c>
      <c r="D4859" s="100" t="s">
        <v>351</v>
      </c>
      <c r="E4859" s="102">
        <v>2.0099999999999998</v>
      </c>
      <c r="F4859" s="102">
        <v>2.0099999999999998</v>
      </c>
      <c r="G4859" s="102">
        <v>2.5750000000000002</v>
      </c>
      <c r="H4859" s="102">
        <v>2.0099999999999998</v>
      </c>
      <c r="I4859" s="102">
        <v>2.1509999999999998</v>
      </c>
      <c r="J4859" s="100" t="s">
        <v>621</v>
      </c>
      <c r="K4859" s="100" t="s">
        <v>346</v>
      </c>
      <c r="L4859" s="100" t="s">
        <v>478</v>
      </c>
    </row>
    <row r="4860" spans="1:12" hidden="1" x14ac:dyDescent="0.3">
      <c r="A4860" s="100" t="s">
        <v>7273</v>
      </c>
      <c r="B4860" s="97" t="s">
        <v>7274</v>
      </c>
      <c r="C4860" s="101" t="s">
        <v>496</v>
      </c>
      <c r="D4860" s="100" t="s">
        <v>342</v>
      </c>
      <c r="E4860" s="102">
        <v>1.35</v>
      </c>
      <c r="F4860" s="102">
        <v>1.92</v>
      </c>
      <c r="G4860" s="102">
        <v>1.81</v>
      </c>
      <c r="H4860" s="102">
        <v>2.2599999999999998</v>
      </c>
      <c r="I4860" s="102">
        <v>1.83</v>
      </c>
      <c r="J4860" s="100" t="s">
        <v>352</v>
      </c>
      <c r="K4860" s="100" t="s">
        <v>346</v>
      </c>
      <c r="L4860" s="100" t="s">
        <v>353</v>
      </c>
    </row>
    <row r="4861" spans="1:12" hidden="1" x14ac:dyDescent="0.3">
      <c r="A4861" s="100" t="s">
        <v>7275</v>
      </c>
      <c r="B4861" s="97" t="s">
        <v>712</v>
      </c>
      <c r="C4861" s="101" t="s">
        <v>350</v>
      </c>
      <c r="D4861" s="100" t="s">
        <v>351</v>
      </c>
      <c r="E4861" s="102" t="s">
        <v>393</v>
      </c>
      <c r="F4861" s="102" t="s">
        <v>393</v>
      </c>
      <c r="G4861" s="102" t="s">
        <v>393</v>
      </c>
      <c r="H4861" s="102" t="s">
        <v>393</v>
      </c>
      <c r="I4861" s="102" t="s">
        <v>393</v>
      </c>
      <c r="J4861" s="100" t="s">
        <v>345</v>
      </c>
      <c r="K4861" s="100" t="s">
        <v>346</v>
      </c>
      <c r="L4861" s="100" t="s">
        <v>347</v>
      </c>
    </row>
    <row r="4862" spans="1:12" hidden="1" x14ac:dyDescent="0.3">
      <c r="A4862" s="100" t="s">
        <v>7276</v>
      </c>
      <c r="B4862" s="97" t="s">
        <v>3078</v>
      </c>
      <c r="C4862" s="101" t="s">
        <v>425</v>
      </c>
      <c r="D4862" s="100" t="s">
        <v>351</v>
      </c>
      <c r="E4862" s="102">
        <v>1.46</v>
      </c>
      <c r="F4862" s="102">
        <v>1.78</v>
      </c>
      <c r="G4862" s="102">
        <v>2.0499999999999998</v>
      </c>
      <c r="H4862" s="102">
        <v>2.15</v>
      </c>
      <c r="I4862" s="102">
        <v>1.86</v>
      </c>
      <c r="J4862" s="100" t="s">
        <v>352</v>
      </c>
      <c r="K4862" s="100" t="s">
        <v>346</v>
      </c>
      <c r="L4862" s="100" t="s">
        <v>353</v>
      </c>
    </row>
    <row r="4863" spans="1:12" hidden="1" x14ac:dyDescent="0.3">
      <c r="A4863" s="100" t="s">
        <v>7277</v>
      </c>
      <c r="B4863" s="97" t="s">
        <v>1056</v>
      </c>
      <c r="C4863" s="101" t="s">
        <v>431</v>
      </c>
      <c r="D4863" s="100" t="s">
        <v>351</v>
      </c>
      <c r="E4863" s="102" t="s">
        <v>343</v>
      </c>
      <c r="F4863" s="102" t="s">
        <v>432</v>
      </c>
      <c r="G4863" s="102" t="s">
        <v>343</v>
      </c>
      <c r="H4863" s="102" t="s">
        <v>344</v>
      </c>
      <c r="I4863" s="102" t="s">
        <v>343</v>
      </c>
      <c r="J4863" s="100" t="s">
        <v>345</v>
      </c>
      <c r="K4863" s="100" t="s">
        <v>346</v>
      </c>
      <c r="L4863" s="100" t="s">
        <v>347</v>
      </c>
    </row>
    <row r="4864" spans="1:12" hidden="1" x14ac:dyDescent="0.3">
      <c r="A4864" s="100" t="s">
        <v>7278</v>
      </c>
      <c r="B4864" s="97" t="s">
        <v>7279</v>
      </c>
      <c r="C4864" s="101" t="s">
        <v>384</v>
      </c>
      <c r="D4864" s="100" t="s">
        <v>363</v>
      </c>
      <c r="E4864" s="102" t="s">
        <v>364</v>
      </c>
      <c r="F4864" s="102" t="s">
        <v>364</v>
      </c>
      <c r="G4864" s="102" t="s">
        <v>364</v>
      </c>
      <c r="H4864" s="102" t="s">
        <v>364</v>
      </c>
      <c r="I4864" s="102" t="s">
        <v>364</v>
      </c>
      <c r="J4864" s="100" t="s">
        <v>345</v>
      </c>
      <c r="K4864" s="100" t="s">
        <v>346</v>
      </c>
      <c r="L4864" s="100" t="s">
        <v>347</v>
      </c>
    </row>
    <row r="4865" spans="1:12" hidden="1" x14ac:dyDescent="0.3">
      <c r="A4865" s="100" t="s">
        <v>7280</v>
      </c>
      <c r="B4865" s="97" t="s">
        <v>7281</v>
      </c>
      <c r="C4865" s="101" t="s">
        <v>384</v>
      </c>
      <c r="D4865" s="100" t="s">
        <v>342</v>
      </c>
      <c r="E4865" s="102" t="s">
        <v>432</v>
      </c>
      <c r="F4865" s="102" t="s">
        <v>432</v>
      </c>
      <c r="G4865" s="102" t="s">
        <v>344</v>
      </c>
      <c r="H4865" s="102" t="s">
        <v>432</v>
      </c>
      <c r="I4865" s="102" t="s">
        <v>344</v>
      </c>
      <c r="J4865" s="100" t="s">
        <v>345</v>
      </c>
      <c r="K4865" s="100" t="s">
        <v>346</v>
      </c>
      <c r="L4865" s="100" t="s">
        <v>347</v>
      </c>
    </row>
    <row r="4866" spans="1:12" hidden="1" x14ac:dyDescent="0.3">
      <c r="A4866" s="100" t="s">
        <v>7282</v>
      </c>
      <c r="B4866" s="97" t="s">
        <v>442</v>
      </c>
      <c r="C4866" s="101" t="s">
        <v>418</v>
      </c>
      <c r="D4866" s="100" t="s">
        <v>351</v>
      </c>
      <c r="E4866" s="102" t="s">
        <v>344</v>
      </c>
      <c r="F4866" s="102" t="s">
        <v>343</v>
      </c>
      <c r="G4866" s="102" t="s">
        <v>343</v>
      </c>
      <c r="H4866" s="102" t="s">
        <v>344</v>
      </c>
      <c r="I4866" s="102" t="s">
        <v>343</v>
      </c>
      <c r="J4866" s="100" t="s">
        <v>345</v>
      </c>
      <c r="K4866" s="100" t="s">
        <v>346</v>
      </c>
      <c r="L4866" s="100" t="s">
        <v>347</v>
      </c>
    </row>
    <row r="4867" spans="1:12" hidden="1" x14ac:dyDescent="0.3">
      <c r="A4867" s="100" t="s">
        <v>7283</v>
      </c>
      <c r="B4867" s="97" t="s">
        <v>618</v>
      </c>
      <c r="C4867" s="101" t="s">
        <v>443</v>
      </c>
      <c r="D4867" s="100" t="s">
        <v>342</v>
      </c>
      <c r="E4867" s="102">
        <v>2.1429999999999998</v>
      </c>
      <c r="F4867" s="102" t="s">
        <v>344</v>
      </c>
      <c r="G4867" s="102">
        <v>1.83</v>
      </c>
      <c r="H4867" s="102">
        <v>2.1800000000000002</v>
      </c>
      <c r="I4867" s="102">
        <v>2.0379999999999998</v>
      </c>
      <c r="J4867" s="100" t="s">
        <v>435</v>
      </c>
      <c r="K4867" s="100" t="s">
        <v>346</v>
      </c>
      <c r="L4867" s="100" t="s">
        <v>353</v>
      </c>
    </row>
    <row r="4868" spans="1:12" hidden="1" x14ac:dyDescent="0.3">
      <c r="A4868" s="100" t="s">
        <v>7284</v>
      </c>
      <c r="B4868" s="97" t="s">
        <v>7285</v>
      </c>
      <c r="C4868" s="101" t="s">
        <v>460</v>
      </c>
      <c r="D4868" s="100" t="s">
        <v>351</v>
      </c>
      <c r="E4868" s="102">
        <v>1.72</v>
      </c>
      <c r="F4868" s="102">
        <v>1.48</v>
      </c>
      <c r="G4868" s="102">
        <v>1.66</v>
      </c>
      <c r="H4868" s="102">
        <v>2.16</v>
      </c>
      <c r="I4868" s="102">
        <v>1.75</v>
      </c>
      <c r="J4868" s="100" t="s">
        <v>352</v>
      </c>
      <c r="K4868" s="100" t="s">
        <v>346</v>
      </c>
      <c r="L4868" s="100" t="s">
        <v>353</v>
      </c>
    </row>
    <row r="4869" spans="1:12" hidden="1" x14ac:dyDescent="0.3">
      <c r="A4869" s="100" t="s">
        <v>7286</v>
      </c>
      <c r="B4869" s="97" t="s">
        <v>7287</v>
      </c>
      <c r="C4869" s="101" t="s">
        <v>460</v>
      </c>
      <c r="D4869" s="100" t="s">
        <v>351</v>
      </c>
      <c r="E4869" s="102">
        <v>1.97</v>
      </c>
      <c r="F4869" s="102">
        <v>1.55</v>
      </c>
      <c r="G4869" s="102">
        <v>1.67</v>
      </c>
      <c r="H4869" s="102">
        <v>2.33</v>
      </c>
      <c r="I4869" s="102">
        <v>1.88</v>
      </c>
      <c r="J4869" s="100" t="s">
        <v>352</v>
      </c>
      <c r="K4869" s="100" t="s">
        <v>346</v>
      </c>
      <c r="L4869" s="100" t="s">
        <v>353</v>
      </c>
    </row>
    <row r="4870" spans="1:12" hidden="1" x14ac:dyDescent="0.3">
      <c r="A4870" s="100" t="s">
        <v>7288</v>
      </c>
      <c r="B4870" s="97" t="s">
        <v>7289</v>
      </c>
      <c r="C4870" s="101" t="s">
        <v>514</v>
      </c>
      <c r="D4870" s="100" t="s">
        <v>363</v>
      </c>
      <c r="E4870" s="102" t="s">
        <v>343</v>
      </c>
      <c r="F4870" s="102" t="s">
        <v>343</v>
      </c>
      <c r="G4870" s="102" t="s">
        <v>343</v>
      </c>
      <c r="H4870" s="102" t="s">
        <v>344</v>
      </c>
      <c r="I4870" s="102" t="s">
        <v>343</v>
      </c>
      <c r="J4870" s="100" t="s">
        <v>484</v>
      </c>
      <c r="K4870" s="100" t="s">
        <v>346</v>
      </c>
      <c r="L4870" s="100" t="s">
        <v>347</v>
      </c>
    </row>
    <row r="4871" spans="1:12" hidden="1" x14ac:dyDescent="0.3">
      <c r="A4871" s="100" t="s">
        <v>7290</v>
      </c>
      <c r="B4871" s="97" t="s">
        <v>7291</v>
      </c>
      <c r="C4871" s="101" t="s">
        <v>431</v>
      </c>
      <c r="D4871" s="100" t="s">
        <v>351</v>
      </c>
      <c r="E4871" s="102" t="s">
        <v>344</v>
      </c>
      <c r="F4871" s="102" t="s">
        <v>344</v>
      </c>
      <c r="G4871" s="102" t="s">
        <v>432</v>
      </c>
      <c r="H4871" s="102" t="s">
        <v>344</v>
      </c>
      <c r="I4871" s="102" t="s">
        <v>344</v>
      </c>
      <c r="J4871" s="100" t="s">
        <v>345</v>
      </c>
      <c r="K4871" s="100" t="s">
        <v>346</v>
      </c>
      <c r="L4871" s="100" t="s">
        <v>347</v>
      </c>
    </row>
    <row r="4872" spans="1:12" hidden="1" x14ac:dyDescent="0.3">
      <c r="A4872" s="100" t="s">
        <v>7292</v>
      </c>
      <c r="B4872" s="97" t="s">
        <v>395</v>
      </c>
      <c r="C4872" s="101" t="s">
        <v>384</v>
      </c>
      <c r="D4872" s="100" t="s">
        <v>351</v>
      </c>
      <c r="E4872" s="102" t="s">
        <v>344</v>
      </c>
      <c r="F4872" s="102" t="s">
        <v>343</v>
      </c>
      <c r="G4872" s="102" t="s">
        <v>343</v>
      </c>
      <c r="H4872" s="102" t="s">
        <v>344</v>
      </c>
      <c r="I4872" s="102" t="s">
        <v>343</v>
      </c>
      <c r="J4872" s="100" t="s">
        <v>345</v>
      </c>
      <c r="K4872" s="100" t="s">
        <v>346</v>
      </c>
      <c r="L4872" s="100" t="s">
        <v>347</v>
      </c>
    </row>
    <row r="4873" spans="1:12" hidden="1" x14ac:dyDescent="0.3">
      <c r="A4873" s="100" t="s">
        <v>7293</v>
      </c>
      <c r="B4873" s="97" t="s">
        <v>2620</v>
      </c>
      <c r="C4873" s="101" t="s">
        <v>868</v>
      </c>
      <c r="D4873" s="100" t="s">
        <v>342</v>
      </c>
      <c r="E4873" s="102">
        <v>1.48</v>
      </c>
      <c r="F4873" s="102">
        <v>1.82</v>
      </c>
      <c r="G4873" s="102">
        <v>1.84</v>
      </c>
      <c r="H4873" s="102">
        <v>2.39</v>
      </c>
      <c r="I4873" s="102">
        <v>1.88</v>
      </c>
      <c r="J4873" s="100" t="s">
        <v>352</v>
      </c>
      <c r="K4873" s="100" t="s">
        <v>346</v>
      </c>
      <c r="L4873" s="100" t="s">
        <v>353</v>
      </c>
    </row>
    <row r="4874" spans="1:12" hidden="1" x14ac:dyDescent="0.3">
      <c r="A4874" s="100" t="s">
        <v>7294</v>
      </c>
      <c r="B4874" s="97" t="s">
        <v>650</v>
      </c>
      <c r="C4874" s="101" t="s">
        <v>412</v>
      </c>
      <c r="D4874" s="100" t="s">
        <v>351</v>
      </c>
      <c r="E4874" s="102" t="s">
        <v>393</v>
      </c>
      <c r="F4874" s="102" t="s">
        <v>393</v>
      </c>
      <c r="G4874" s="102" t="s">
        <v>393</v>
      </c>
      <c r="H4874" s="102" t="s">
        <v>393</v>
      </c>
      <c r="I4874" s="102" t="s">
        <v>393</v>
      </c>
      <c r="J4874" s="100" t="s">
        <v>345</v>
      </c>
      <c r="K4874" s="100" t="s">
        <v>346</v>
      </c>
      <c r="L4874" s="100" t="s">
        <v>347</v>
      </c>
    </row>
    <row r="4875" spans="1:12" hidden="1" x14ac:dyDescent="0.3">
      <c r="A4875" s="100" t="s">
        <v>7295</v>
      </c>
      <c r="B4875" s="97" t="s">
        <v>912</v>
      </c>
      <c r="C4875" s="101" t="s">
        <v>686</v>
      </c>
      <c r="D4875" s="100" t="s">
        <v>351</v>
      </c>
      <c r="E4875" s="102">
        <v>1.48</v>
      </c>
      <c r="F4875" s="102">
        <v>1.82</v>
      </c>
      <c r="G4875" s="102">
        <v>1.84</v>
      </c>
      <c r="H4875" s="102">
        <v>2.39</v>
      </c>
      <c r="I4875" s="102">
        <v>1.88</v>
      </c>
      <c r="J4875" s="100" t="s">
        <v>352</v>
      </c>
      <c r="K4875" s="100" t="s">
        <v>346</v>
      </c>
      <c r="L4875" s="100" t="s">
        <v>353</v>
      </c>
    </row>
    <row r="4876" spans="1:12" hidden="1" x14ac:dyDescent="0.3">
      <c r="A4876" s="100" t="s">
        <v>7296</v>
      </c>
      <c r="B4876" s="97" t="s">
        <v>7297</v>
      </c>
      <c r="C4876" s="101" t="s">
        <v>384</v>
      </c>
      <c r="D4876" s="100" t="s">
        <v>363</v>
      </c>
      <c r="E4876" s="102" t="s">
        <v>364</v>
      </c>
      <c r="F4876" s="102" t="s">
        <v>364</v>
      </c>
      <c r="G4876" s="102" t="s">
        <v>364</v>
      </c>
      <c r="H4876" s="102" t="s">
        <v>364</v>
      </c>
      <c r="I4876" s="102" t="s">
        <v>364</v>
      </c>
      <c r="J4876" s="100" t="s">
        <v>345</v>
      </c>
      <c r="K4876" s="100" t="s">
        <v>346</v>
      </c>
      <c r="L4876" s="100" t="s">
        <v>347</v>
      </c>
    </row>
    <row r="4877" spans="1:12" hidden="1" x14ac:dyDescent="0.3">
      <c r="A4877" s="100" t="s">
        <v>7298</v>
      </c>
      <c r="B4877" s="97" t="s">
        <v>5768</v>
      </c>
      <c r="C4877" s="101" t="s">
        <v>514</v>
      </c>
      <c r="D4877" s="100" t="s">
        <v>342</v>
      </c>
      <c r="E4877" s="102">
        <v>2.5550000000000002</v>
      </c>
      <c r="F4877" s="102">
        <v>2.9359999999999999</v>
      </c>
      <c r="G4877" s="102">
        <v>2.177</v>
      </c>
      <c r="H4877" s="102">
        <v>2.927</v>
      </c>
      <c r="I4877" s="102">
        <v>2.649</v>
      </c>
      <c r="J4877" s="100" t="s">
        <v>484</v>
      </c>
      <c r="K4877" s="100" t="s">
        <v>346</v>
      </c>
      <c r="L4877" s="100" t="s">
        <v>353</v>
      </c>
    </row>
    <row r="4878" spans="1:12" hidden="1" x14ac:dyDescent="0.3">
      <c r="A4878" s="100" t="s">
        <v>7299</v>
      </c>
      <c r="B4878" s="97" t="s">
        <v>1619</v>
      </c>
      <c r="C4878" s="101" t="s">
        <v>466</v>
      </c>
      <c r="D4878" s="100" t="s">
        <v>351</v>
      </c>
      <c r="E4878" s="102" t="s">
        <v>393</v>
      </c>
      <c r="F4878" s="102" t="s">
        <v>393</v>
      </c>
      <c r="G4878" s="102" t="s">
        <v>393</v>
      </c>
      <c r="H4878" s="102" t="s">
        <v>393</v>
      </c>
      <c r="I4878" s="102" t="s">
        <v>393</v>
      </c>
      <c r="J4878" s="100" t="s">
        <v>345</v>
      </c>
      <c r="K4878" s="100" t="s">
        <v>346</v>
      </c>
      <c r="L4878" s="100" t="s">
        <v>347</v>
      </c>
    </row>
    <row r="4879" spans="1:12" hidden="1" x14ac:dyDescent="0.3">
      <c r="A4879" s="100" t="s">
        <v>7300</v>
      </c>
      <c r="B4879" s="97" t="s">
        <v>7301</v>
      </c>
      <c r="C4879" s="101" t="s">
        <v>384</v>
      </c>
      <c r="D4879" s="100" t="s">
        <v>342</v>
      </c>
      <c r="E4879" s="102" t="s">
        <v>343</v>
      </c>
      <c r="F4879" s="102" t="s">
        <v>344</v>
      </c>
      <c r="G4879" s="102" t="s">
        <v>344</v>
      </c>
      <c r="H4879" s="102" t="s">
        <v>344</v>
      </c>
      <c r="I4879" s="102" t="s">
        <v>344</v>
      </c>
      <c r="J4879" s="100" t="s">
        <v>345</v>
      </c>
      <c r="K4879" s="100" t="s">
        <v>346</v>
      </c>
      <c r="L4879" s="100" t="s">
        <v>347</v>
      </c>
    </row>
    <row r="4880" spans="1:12" hidden="1" x14ac:dyDescent="0.3">
      <c r="A4880" s="100" t="s">
        <v>7302</v>
      </c>
      <c r="B4880" s="97" t="s">
        <v>7303</v>
      </c>
      <c r="C4880" s="101" t="s">
        <v>356</v>
      </c>
      <c r="D4880" s="100" t="s">
        <v>351</v>
      </c>
      <c r="E4880" s="102" t="s">
        <v>364</v>
      </c>
      <c r="F4880" s="102" t="s">
        <v>364</v>
      </c>
      <c r="G4880" s="102" t="s">
        <v>364</v>
      </c>
      <c r="H4880" s="102" t="s">
        <v>364</v>
      </c>
      <c r="I4880" s="102" t="s">
        <v>364</v>
      </c>
      <c r="J4880" s="100" t="s">
        <v>345</v>
      </c>
      <c r="K4880" s="100" t="s">
        <v>346</v>
      </c>
      <c r="L4880" s="100" t="s">
        <v>347</v>
      </c>
    </row>
    <row r="4881" spans="1:12" hidden="1" x14ac:dyDescent="0.3">
      <c r="A4881" s="100" t="s">
        <v>7304</v>
      </c>
      <c r="B4881" s="97" t="s">
        <v>457</v>
      </c>
      <c r="C4881" s="101" t="s">
        <v>473</v>
      </c>
      <c r="D4881" s="100" t="s">
        <v>342</v>
      </c>
      <c r="E4881" s="102">
        <v>1.35</v>
      </c>
      <c r="F4881" s="102">
        <v>1.75</v>
      </c>
      <c r="G4881" s="102">
        <v>1.82</v>
      </c>
      <c r="H4881" s="102">
        <v>2.1800000000000002</v>
      </c>
      <c r="I4881" s="102">
        <v>1.77</v>
      </c>
      <c r="J4881" s="100" t="s">
        <v>352</v>
      </c>
      <c r="K4881" s="100" t="s">
        <v>346</v>
      </c>
      <c r="L4881" s="100" t="s">
        <v>353</v>
      </c>
    </row>
    <row r="4882" spans="1:12" hidden="1" x14ac:dyDescent="0.3">
      <c r="A4882" s="100" t="s">
        <v>7305</v>
      </c>
      <c r="B4882" s="97" t="s">
        <v>574</v>
      </c>
      <c r="C4882" s="101" t="s">
        <v>438</v>
      </c>
      <c r="D4882" s="100" t="s">
        <v>351</v>
      </c>
      <c r="E4882" s="102" t="s">
        <v>343</v>
      </c>
      <c r="F4882" s="102" t="s">
        <v>343</v>
      </c>
      <c r="G4882" s="102" t="s">
        <v>343</v>
      </c>
      <c r="H4882" s="102" t="s">
        <v>344</v>
      </c>
      <c r="I4882" s="102" t="s">
        <v>343</v>
      </c>
      <c r="J4882" s="100" t="s">
        <v>345</v>
      </c>
      <c r="K4882" s="100" t="s">
        <v>346</v>
      </c>
      <c r="L4882" s="100" t="s">
        <v>347</v>
      </c>
    </row>
    <row r="4883" spans="1:12" hidden="1" x14ac:dyDescent="0.3">
      <c r="A4883" s="100" t="s">
        <v>7306</v>
      </c>
      <c r="B4883" s="97" t="s">
        <v>442</v>
      </c>
      <c r="C4883" s="101" t="s">
        <v>384</v>
      </c>
      <c r="D4883" s="100" t="s">
        <v>342</v>
      </c>
      <c r="E4883" s="102" t="s">
        <v>344</v>
      </c>
      <c r="F4883" s="102" t="s">
        <v>343</v>
      </c>
      <c r="G4883" s="102" t="s">
        <v>343</v>
      </c>
      <c r="H4883" s="102" t="s">
        <v>344</v>
      </c>
      <c r="I4883" s="102" t="s">
        <v>343</v>
      </c>
      <c r="J4883" s="100" t="s">
        <v>345</v>
      </c>
      <c r="K4883" s="100" t="s">
        <v>346</v>
      </c>
      <c r="L4883" s="100" t="s">
        <v>347</v>
      </c>
    </row>
    <row r="4884" spans="1:12" hidden="1" x14ac:dyDescent="0.3">
      <c r="A4884" s="100" t="s">
        <v>7307</v>
      </c>
      <c r="B4884" s="97" t="s">
        <v>7308</v>
      </c>
      <c r="C4884" s="101" t="s">
        <v>514</v>
      </c>
      <c r="D4884" s="100" t="s">
        <v>351</v>
      </c>
      <c r="E4884" s="102">
        <v>2.0379999999999998</v>
      </c>
      <c r="F4884" s="102">
        <v>2.0249999999999999</v>
      </c>
      <c r="G4884" s="102">
        <v>2.42</v>
      </c>
      <c r="H4884" s="102">
        <v>2.02</v>
      </c>
      <c r="I4884" s="102">
        <v>2.1259999999999999</v>
      </c>
      <c r="J4884" s="100" t="s">
        <v>2511</v>
      </c>
      <c r="K4884" s="100" t="s">
        <v>346</v>
      </c>
      <c r="L4884" s="100" t="s">
        <v>478</v>
      </c>
    </row>
    <row r="4885" spans="1:12" hidden="1" x14ac:dyDescent="0.3">
      <c r="A4885" s="100" t="s">
        <v>7309</v>
      </c>
      <c r="B4885" s="97" t="s">
        <v>7310</v>
      </c>
      <c r="C4885" s="101" t="s">
        <v>356</v>
      </c>
      <c r="D4885" s="100" t="s">
        <v>342</v>
      </c>
      <c r="E4885" s="102" t="s">
        <v>432</v>
      </c>
      <c r="F4885" s="102" t="s">
        <v>432</v>
      </c>
      <c r="G4885" s="102" t="s">
        <v>344</v>
      </c>
      <c r="H4885" s="102" t="s">
        <v>432</v>
      </c>
      <c r="I4885" s="102" t="s">
        <v>344</v>
      </c>
      <c r="J4885" s="100" t="s">
        <v>345</v>
      </c>
      <c r="K4885" s="100" t="s">
        <v>346</v>
      </c>
      <c r="L4885" s="100" t="s">
        <v>347</v>
      </c>
    </row>
    <row r="4886" spans="1:12" hidden="1" x14ac:dyDescent="0.3">
      <c r="A4886" s="100" t="s">
        <v>7311</v>
      </c>
      <c r="B4886" s="97" t="s">
        <v>4200</v>
      </c>
      <c r="C4886" s="101" t="s">
        <v>384</v>
      </c>
      <c r="D4886" s="100" t="s">
        <v>342</v>
      </c>
      <c r="E4886" s="102" t="s">
        <v>344</v>
      </c>
      <c r="F4886" s="102" t="s">
        <v>344</v>
      </c>
      <c r="G4886" s="102" t="s">
        <v>432</v>
      </c>
      <c r="H4886" s="102" t="s">
        <v>344</v>
      </c>
      <c r="I4886" s="102" t="s">
        <v>344</v>
      </c>
      <c r="J4886" s="100" t="s">
        <v>345</v>
      </c>
      <c r="K4886" s="100" t="s">
        <v>346</v>
      </c>
      <c r="L4886" s="100" t="s">
        <v>347</v>
      </c>
    </row>
    <row r="4887" spans="1:12" hidden="1" x14ac:dyDescent="0.3">
      <c r="A4887" s="100" t="s">
        <v>7312</v>
      </c>
      <c r="B4887" s="97" t="s">
        <v>964</v>
      </c>
      <c r="C4887" s="101" t="s">
        <v>743</v>
      </c>
      <c r="D4887" s="100" t="s">
        <v>351</v>
      </c>
      <c r="E4887" s="102">
        <v>1.48</v>
      </c>
      <c r="F4887" s="102">
        <v>1.82</v>
      </c>
      <c r="G4887" s="102">
        <v>1.84</v>
      </c>
      <c r="H4887" s="102">
        <v>2.39</v>
      </c>
      <c r="I4887" s="102">
        <v>1.88</v>
      </c>
      <c r="J4887" s="100" t="s">
        <v>352</v>
      </c>
      <c r="K4887" s="100" t="s">
        <v>346</v>
      </c>
      <c r="L4887" s="100" t="s">
        <v>353</v>
      </c>
    </row>
    <row r="4888" spans="1:12" hidden="1" x14ac:dyDescent="0.3">
      <c r="A4888" s="100" t="s">
        <v>7313</v>
      </c>
      <c r="B4888" s="97" t="s">
        <v>7314</v>
      </c>
      <c r="C4888" s="101" t="s">
        <v>460</v>
      </c>
      <c r="D4888" s="100" t="s">
        <v>351</v>
      </c>
      <c r="E4888" s="102">
        <v>1.78</v>
      </c>
      <c r="F4888" s="102">
        <v>1.96</v>
      </c>
      <c r="G4888" s="102">
        <v>2.1</v>
      </c>
      <c r="H4888" s="102">
        <v>2.39</v>
      </c>
      <c r="I4888" s="102">
        <v>2.0499999999999998</v>
      </c>
      <c r="J4888" s="100" t="s">
        <v>352</v>
      </c>
      <c r="K4888" s="100" t="s">
        <v>346</v>
      </c>
      <c r="L4888" s="100" t="s">
        <v>353</v>
      </c>
    </row>
    <row r="4889" spans="1:12" hidden="1" x14ac:dyDescent="0.3">
      <c r="A4889" s="100" t="s">
        <v>7315</v>
      </c>
      <c r="B4889" s="97" t="s">
        <v>7316</v>
      </c>
      <c r="C4889" s="101" t="s">
        <v>384</v>
      </c>
      <c r="D4889" s="100" t="s">
        <v>363</v>
      </c>
      <c r="E4889" s="102" t="s">
        <v>364</v>
      </c>
      <c r="F4889" s="102" t="s">
        <v>364</v>
      </c>
      <c r="G4889" s="102" t="s">
        <v>364</v>
      </c>
      <c r="H4889" s="102" t="s">
        <v>364</v>
      </c>
      <c r="I4889" s="102" t="s">
        <v>364</v>
      </c>
      <c r="J4889" s="100" t="s">
        <v>345</v>
      </c>
      <c r="K4889" s="100" t="s">
        <v>346</v>
      </c>
      <c r="L4889" s="100" t="s">
        <v>347</v>
      </c>
    </row>
    <row r="4890" spans="1:12" hidden="1" x14ac:dyDescent="0.3">
      <c r="A4890" s="100" t="s">
        <v>7317</v>
      </c>
      <c r="B4890" s="97" t="s">
        <v>688</v>
      </c>
      <c r="C4890" s="101" t="s">
        <v>371</v>
      </c>
      <c r="D4890" s="100" t="s">
        <v>351</v>
      </c>
      <c r="E4890" s="102" t="s">
        <v>344</v>
      </c>
      <c r="F4890" s="102" t="s">
        <v>343</v>
      </c>
      <c r="G4890" s="102" t="s">
        <v>343</v>
      </c>
      <c r="H4890" s="102" t="s">
        <v>344</v>
      </c>
      <c r="I4890" s="102" t="s">
        <v>343</v>
      </c>
      <c r="J4890" s="100" t="s">
        <v>345</v>
      </c>
      <c r="K4890" s="100" t="s">
        <v>346</v>
      </c>
      <c r="L4890" s="100" t="s">
        <v>347</v>
      </c>
    </row>
    <row r="4891" spans="1:12" hidden="1" x14ac:dyDescent="0.3">
      <c r="A4891" s="100" t="s">
        <v>7318</v>
      </c>
      <c r="B4891" s="97" t="s">
        <v>7319</v>
      </c>
      <c r="C4891" s="101" t="s">
        <v>1210</v>
      </c>
      <c r="D4891" s="100" t="s">
        <v>342</v>
      </c>
      <c r="E4891" s="102">
        <v>1.4</v>
      </c>
      <c r="F4891" s="102">
        <v>1.8</v>
      </c>
      <c r="G4891" s="102">
        <v>1.92</v>
      </c>
      <c r="H4891" s="102">
        <v>2.17</v>
      </c>
      <c r="I4891" s="102">
        <v>1.82</v>
      </c>
      <c r="J4891" s="100" t="s">
        <v>352</v>
      </c>
      <c r="K4891" s="100" t="s">
        <v>346</v>
      </c>
      <c r="L4891" s="100" t="s">
        <v>353</v>
      </c>
    </row>
    <row r="4892" spans="1:12" hidden="1" x14ac:dyDescent="0.3">
      <c r="A4892" s="100" t="s">
        <v>7320</v>
      </c>
      <c r="B4892" s="97" t="s">
        <v>411</v>
      </c>
      <c r="C4892" s="101" t="s">
        <v>350</v>
      </c>
      <c r="D4892" s="100" t="s">
        <v>351</v>
      </c>
      <c r="E4892" s="102" t="s">
        <v>343</v>
      </c>
      <c r="F4892" s="102" t="s">
        <v>343</v>
      </c>
      <c r="G4892" s="102" t="s">
        <v>343</v>
      </c>
      <c r="H4892" s="102" t="s">
        <v>344</v>
      </c>
      <c r="I4892" s="102" t="s">
        <v>343</v>
      </c>
      <c r="J4892" s="100" t="s">
        <v>345</v>
      </c>
      <c r="K4892" s="100" t="s">
        <v>346</v>
      </c>
      <c r="L4892" s="100" t="s">
        <v>347</v>
      </c>
    </row>
    <row r="4893" spans="1:12" hidden="1" x14ac:dyDescent="0.3">
      <c r="A4893" s="100" t="s">
        <v>7321</v>
      </c>
      <c r="B4893" s="97" t="s">
        <v>7322</v>
      </c>
      <c r="C4893" s="101" t="s">
        <v>350</v>
      </c>
      <c r="D4893" s="100" t="s">
        <v>351</v>
      </c>
      <c r="E4893" s="102" t="s">
        <v>344</v>
      </c>
      <c r="F4893" s="102" t="s">
        <v>344</v>
      </c>
      <c r="G4893" s="102" t="s">
        <v>343</v>
      </c>
      <c r="H4893" s="102" t="s">
        <v>344</v>
      </c>
      <c r="I4893" s="102" t="s">
        <v>344</v>
      </c>
      <c r="J4893" s="100" t="s">
        <v>345</v>
      </c>
      <c r="K4893" s="100" t="s">
        <v>346</v>
      </c>
      <c r="L4893" s="100" t="s">
        <v>347</v>
      </c>
    </row>
    <row r="4894" spans="1:12" hidden="1" x14ac:dyDescent="0.3">
      <c r="A4894" s="100" t="s">
        <v>7323</v>
      </c>
      <c r="B4894" s="97" t="s">
        <v>486</v>
      </c>
      <c r="C4894" s="101" t="s">
        <v>703</v>
      </c>
      <c r="D4894" s="100" t="s">
        <v>342</v>
      </c>
      <c r="E4894" s="102" t="s">
        <v>344</v>
      </c>
      <c r="F4894" s="102" t="s">
        <v>344</v>
      </c>
      <c r="G4894" s="102" t="s">
        <v>343</v>
      </c>
      <c r="H4894" s="102" t="s">
        <v>344</v>
      </c>
      <c r="I4894" s="102" t="s">
        <v>343</v>
      </c>
      <c r="J4894" s="100" t="s">
        <v>345</v>
      </c>
      <c r="K4894" s="100" t="s">
        <v>346</v>
      </c>
      <c r="L4894" s="100" t="s">
        <v>347</v>
      </c>
    </row>
    <row r="4895" spans="1:12" hidden="1" x14ac:dyDescent="0.3">
      <c r="A4895" s="100" t="s">
        <v>7324</v>
      </c>
      <c r="B4895" s="97" t="s">
        <v>843</v>
      </c>
      <c r="C4895" s="101" t="s">
        <v>533</v>
      </c>
      <c r="D4895" s="100" t="s">
        <v>351</v>
      </c>
      <c r="E4895" s="102">
        <v>1.48</v>
      </c>
      <c r="F4895" s="102">
        <v>1.82</v>
      </c>
      <c r="G4895" s="102">
        <v>1.84</v>
      </c>
      <c r="H4895" s="102">
        <v>2.39</v>
      </c>
      <c r="I4895" s="102">
        <v>1.88</v>
      </c>
      <c r="J4895" s="100" t="s">
        <v>352</v>
      </c>
      <c r="K4895" s="100" t="s">
        <v>346</v>
      </c>
      <c r="L4895" s="100" t="s">
        <v>353</v>
      </c>
    </row>
    <row r="4896" spans="1:12" hidden="1" x14ac:dyDescent="0.3">
      <c r="A4896" s="100" t="s">
        <v>7325</v>
      </c>
      <c r="B4896" s="97" t="s">
        <v>2892</v>
      </c>
      <c r="C4896" s="101" t="s">
        <v>350</v>
      </c>
      <c r="D4896" s="100" t="s">
        <v>342</v>
      </c>
      <c r="E4896" s="102">
        <v>1.74</v>
      </c>
      <c r="F4896" s="102">
        <v>1.95</v>
      </c>
      <c r="G4896" s="102">
        <v>2.04</v>
      </c>
      <c r="H4896" s="102">
        <v>2.2599999999999998</v>
      </c>
      <c r="I4896" s="102">
        <v>1.99</v>
      </c>
      <c r="J4896" s="100" t="s">
        <v>352</v>
      </c>
      <c r="K4896" s="100" t="s">
        <v>346</v>
      </c>
      <c r="L4896" s="100" t="s">
        <v>353</v>
      </c>
    </row>
    <row r="4897" spans="1:12" hidden="1" x14ac:dyDescent="0.3">
      <c r="A4897" s="100" t="s">
        <v>7326</v>
      </c>
      <c r="B4897" s="97" t="s">
        <v>1730</v>
      </c>
      <c r="C4897" s="101" t="s">
        <v>415</v>
      </c>
      <c r="D4897" s="100" t="s">
        <v>351</v>
      </c>
      <c r="E4897" s="102">
        <v>1.48</v>
      </c>
      <c r="F4897" s="102">
        <v>1.82</v>
      </c>
      <c r="G4897" s="102">
        <v>1.84</v>
      </c>
      <c r="H4897" s="102">
        <v>2.39</v>
      </c>
      <c r="I4897" s="102">
        <v>1.88</v>
      </c>
      <c r="J4897" s="100" t="s">
        <v>352</v>
      </c>
      <c r="K4897" s="100" t="s">
        <v>346</v>
      </c>
      <c r="L4897" s="100" t="s">
        <v>353</v>
      </c>
    </row>
    <row r="4898" spans="1:12" hidden="1" x14ac:dyDescent="0.3">
      <c r="A4898" s="100" t="s">
        <v>7327</v>
      </c>
      <c r="B4898" s="97" t="s">
        <v>404</v>
      </c>
      <c r="C4898" s="101" t="s">
        <v>791</v>
      </c>
      <c r="D4898" s="100" t="s">
        <v>351</v>
      </c>
      <c r="E4898" s="102" t="s">
        <v>343</v>
      </c>
      <c r="F4898" s="102" t="s">
        <v>344</v>
      </c>
      <c r="G4898" s="102" t="s">
        <v>343</v>
      </c>
      <c r="H4898" s="102" t="s">
        <v>344</v>
      </c>
      <c r="I4898" s="102" t="s">
        <v>343</v>
      </c>
      <c r="J4898" s="100" t="s">
        <v>345</v>
      </c>
      <c r="K4898" s="100" t="s">
        <v>346</v>
      </c>
      <c r="L4898" s="100" t="s">
        <v>347</v>
      </c>
    </row>
    <row r="4899" spans="1:12" hidden="1" x14ac:dyDescent="0.3">
      <c r="A4899" s="100" t="s">
        <v>7328</v>
      </c>
      <c r="B4899" s="97" t="s">
        <v>821</v>
      </c>
      <c r="C4899" s="101" t="s">
        <v>392</v>
      </c>
      <c r="D4899" s="100" t="s">
        <v>351</v>
      </c>
      <c r="E4899" s="102">
        <v>1.48</v>
      </c>
      <c r="F4899" s="102">
        <v>1.82</v>
      </c>
      <c r="G4899" s="102">
        <v>1.84</v>
      </c>
      <c r="H4899" s="102">
        <v>2.39</v>
      </c>
      <c r="I4899" s="102">
        <v>1.88</v>
      </c>
      <c r="J4899" s="100" t="s">
        <v>352</v>
      </c>
      <c r="K4899" s="100" t="s">
        <v>346</v>
      </c>
      <c r="L4899" s="100" t="s">
        <v>353</v>
      </c>
    </row>
    <row r="4900" spans="1:12" hidden="1" x14ac:dyDescent="0.3">
      <c r="A4900" s="100" t="s">
        <v>7329</v>
      </c>
      <c r="B4900" s="97" t="s">
        <v>1031</v>
      </c>
      <c r="C4900" s="101" t="s">
        <v>726</v>
      </c>
      <c r="D4900" s="100" t="s">
        <v>351</v>
      </c>
      <c r="E4900" s="102" t="s">
        <v>393</v>
      </c>
      <c r="F4900" s="102" t="s">
        <v>393</v>
      </c>
      <c r="G4900" s="102" t="s">
        <v>393</v>
      </c>
      <c r="H4900" s="102" t="s">
        <v>393</v>
      </c>
      <c r="I4900" s="102" t="s">
        <v>393</v>
      </c>
      <c r="J4900" s="100" t="s">
        <v>345</v>
      </c>
      <c r="K4900" s="100" t="s">
        <v>346</v>
      </c>
      <c r="L4900" s="100" t="s">
        <v>347</v>
      </c>
    </row>
    <row r="4901" spans="1:12" hidden="1" x14ac:dyDescent="0.3">
      <c r="A4901" s="100" t="s">
        <v>7330</v>
      </c>
      <c r="B4901" s="97" t="s">
        <v>451</v>
      </c>
      <c r="C4901" s="101" t="s">
        <v>514</v>
      </c>
      <c r="D4901" s="100" t="s">
        <v>342</v>
      </c>
      <c r="E4901" s="102" t="s">
        <v>343</v>
      </c>
      <c r="F4901" s="102" t="s">
        <v>343</v>
      </c>
      <c r="G4901" s="102" t="s">
        <v>343</v>
      </c>
      <c r="H4901" s="102" t="s">
        <v>344</v>
      </c>
      <c r="I4901" s="102" t="s">
        <v>343</v>
      </c>
      <c r="J4901" s="100" t="s">
        <v>345</v>
      </c>
      <c r="K4901" s="100" t="s">
        <v>346</v>
      </c>
      <c r="L4901" s="100" t="s">
        <v>347</v>
      </c>
    </row>
    <row r="4902" spans="1:12" hidden="1" x14ac:dyDescent="0.3">
      <c r="A4902" s="100" t="s">
        <v>7331</v>
      </c>
      <c r="B4902" s="97" t="s">
        <v>733</v>
      </c>
      <c r="C4902" s="101" t="s">
        <v>670</v>
      </c>
      <c r="D4902" s="100" t="s">
        <v>351</v>
      </c>
      <c r="E4902" s="102" t="s">
        <v>344</v>
      </c>
      <c r="F4902" s="102" t="s">
        <v>343</v>
      </c>
      <c r="G4902" s="102" t="s">
        <v>343</v>
      </c>
      <c r="H4902" s="102" t="s">
        <v>344</v>
      </c>
      <c r="I4902" s="102" t="s">
        <v>343</v>
      </c>
      <c r="J4902" s="100" t="s">
        <v>345</v>
      </c>
      <c r="K4902" s="100" t="s">
        <v>346</v>
      </c>
      <c r="L4902" s="100" t="s">
        <v>347</v>
      </c>
    </row>
    <row r="4903" spans="1:12" hidden="1" x14ac:dyDescent="0.3">
      <c r="A4903" s="100" t="s">
        <v>7332</v>
      </c>
      <c r="B4903" s="97" t="s">
        <v>7333</v>
      </c>
      <c r="C4903" s="101" t="s">
        <v>384</v>
      </c>
      <c r="D4903" s="100" t="s">
        <v>351</v>
      </c>
      <c r="E4903" s="102" t="s">
        <v>364</v>
      </c>
      <c r="F4903" s="102" t="s">
        <v>364</v>
      </c>
      <c r="G4903" s="102" t="s">
        <v>364</v>
      </c>
      <c r="H4903" s="102" t="s">
        <v>364</v>
      </c>
      <c r="I4903" s="102" t="s">
        <v>364</v>
      </c>
      <c r="J4903" s="100" t="s">
        <v>345</v>
      </c>
      <c r="K4903" s="100" t="s">
        <v>346</v>
      </c>
      <c r="L4903" s="100" t="s">
        <v>347</v>
      </c>
    </row>
    <row r="4904" spans="1:12" hidden="1" x14ac:dyDescent="0.3">
      <c r="A4904" s="100" t="s">
        <v>7334</v>
      </c>
      <c r="B4904" s="97" t="s">
        <v>4780</v>
      </c>
      <c r="C4904" s="101" t="s">
        <v>686</v>
      </c>
      <c r="D4904" s="100" t="s">
        <v>342</v>
      </c>
      <c r="E4904" s="102">
        <v>1.68</v>
      </c>
      <c r="F4904" s="102">
        <v>1.89</v>
      </c>
      <c r="G4904" s="102">
        <v>1.99</v>
      </c>
      <c r="H4904" s="102">
        <v>2.34</v>
      </c>
      <c r="I4904" s="102">
        <v>1.97</v>
      </c>
      <c r="J4904" s="100" t="s">
        <v>352</v>
      </c>
      <c r="K4904" s="100" t="s">
        <v>346</v>
      </c>
      <c r="L4904" s="100" t="s">
        <v>353</v>
      </c>
    </row>
    <row r="4905" spans="1:12" hidden="1" x14ac:dyDescent="0.3">
      <c r="A4905" s="100" t="s">
        <v>7335</v>
      </c>
      <c r="B4905" s="97" t="s">
        <v>7336</v>
      </c>
      <c r="C4905" s="101" t="s">
        <v>368</v>
      </c>
      <c r="D4905" s="100" t="s">
        <v>351</v>
      </c>
      <c r="E4905" s="102" t="s">
        <v>364</v>
      </c>
      <c r="F4905" s="102" t="s">
        <v>364</v>
      </c>
      <c r="G4905" s="102" t="s">
        <v>364</v>
      </c>
      <c r="H4905" s="102" t="s">
        <v>364</v>
      </c>
      <c r="I4905" s="102" t="s">
        <v>364</v>
      </c>
      <c r="J4905" s="100" t="s">
        <v>345</v>
      </c>
      <c r="K4905" s="100" t="s">
        <v>346</v>
      </c>
      <c r="L4905" s="100" t="s">
        <v>347</v>
      </c>
    </row>
    <row r="4906" spans="1:12" hidden="1" x14ac:dyDescent="0.3">
      <c r="A4906" s="100" t="s">
        <v>7337</v>
      </c>
      <c r="B4906" s="97" t="s">
        <v>1766</v>
      </c>
      <c r="C4906" s="101" t="s">
        <v>552</v>
      </c>
      <c r="D4906" s="100" t="s">
        <v>351</v>
      </c>
      <c r="E4906" s="102">
        <v>1.42</v>
      </c>
      <c r="F4906" s="102">
        <v>1.76</v>
      </c>
      <c r="G4906" s="102">
        <v>1.88</v>
      </c>
      <c r="H4906" s="102">
        <v>2.2799999999999998</v>
      </c>
      <c r="I4906" s="102">
        <v>1.84</v>
      </c>
      <c r="J4906" s="100" t="s">
        <v>352</v>
      </c>
      <c r="K4906" s="100" t="s">
        <v>346</v>
      </c>
      <c r="L4906" s="100" t="s">
        <v>353</v>
      </c>
    </row>
    <row r="4907" spans="1:12" hidden="1" x14ac:dyDescent="0.3">
      <c r="A4907" s="100" t="s">
        <v>7338</v>
      </c>
      <c r="B4907" s="97" t="s">
        <v>7339</v>
      </c>
      <c r="C4907" s="101" t="s">
        <v>460</v>
      </c>
      <c r="D4907" s="100" t="s">
        <v>342</v>
      </c>
      <c r="E4907" s="102">
        <v>1.49</v>
      </c>
      <c r="F4907" s="102">
        <v>1.75</v>
      </c>
      <c r="G4907" s="102">
        <v>1.7</v>
      </c>
      <c r="H4907" s="102">
        <v>2.3199999999999998</v>
      </c>
      <c r="I4907" s="102">
        <v>1.82</v>
      </c>
      <c r="J4907" s="100" t="s">
        <v>352</v>
      </c>
      <c r="K4907" s="100" t="s">
        <v>346</v>
      </c>
      <c r="L4907" s="100" t="s">
        <v>353</v>
      </c>
    </row>
    <row r="4908" spans="1:12" hidden="1" x14ac:dyDescent="0.3">
      <c r="A4908" s="100" t="s">
        <v>7340</v>
      </c>
      <c r="B4908" s="97" t="s">
        <v>7341</v>
      </c>
      <c r="C4908" s="101" t="s">
        <v>496</v>
      </c>
      <c r="D4908" s="100" t="s">
        <v>351</v>
      </c>
      <c r="E4908" s="102">
        <v>1.35</v>
      </c>
      <c r="F4908" s="102">
        <v>1.8</v>
      </c>
      <c r="G4908" s="102">
        <v>1.81</v>
      </c>
      <c r="H4908" s="102">
        <v>2.2599999999999998</v>
      </c>
      <c r="I4908" s="102">
        <v>1.8</v>
      </c>
      <c r="J4908" s="100" t="s">
        <v>352</v>
      </c>
      <c r="K4908" s="100" t="s">
        <v>346</v>
      </c>
      <c r="L4908" s="100" t="s">
        <v>353</v>
      </c>
    </row>
    <row r="4909" spans="1:12" hidden="1" x14ac:dyDescent="0.3">
      <c r="A4909" s="100" t="s">
        <v>7342</v>
      </c>
      <c r="B4909" s="97" t="s">
        <v>505</v>
      </c>
      <c r="C4909" s="101" t="s">
        <v>1301</v>
      </c>
      <c r="D4909" s="100" t="s">
        <v>351</v>
      </c>
      <c r="E4909" s="102" t="s">
        <v>393</v>
      </c>
      <c r="F4909" s="102" t="s">
        <v>393</v>
      </c>
      <c r="G4909" s="102" t="s">
        <v>393</v>
      </c>
      <c r="H4909" s="102" t="s">
        <v>393</v>
      </c>
      <c r="I4909" s="102" t="s">
        <v>393</v>
      </c>
      <c r="J4909" s="100" t="s">
        <v>345</v>
      </c>
      <c r="K4909" s="100" t="s">
        <v>346</v>
      </c>
      <c r="L4909" s="100" t="s">
        <v>347</v>
      </c>
    </row>
    <row r="4910" spans="1:12" hidden="1" x14ac:dyDescent="0.3">
      <c r="A4910" s="100" t="s">
        <v>7343</v>
      </c>
      <c r="B4910" s="97" t="s">
        <v>7344</v>
      </c>
      <c r="C4910" s="101" t="s">
        <v>356</v>
      </c>
      <c r="D4910" s="100" t="s">
        <v>363</v>
      </c>
      <c r="E4910" s="102" t="s">
        <v>364</v>
      </c>
      <c r="F4910" s="102" t="s">
        <v>364</v>
      </c>
      <c r="G4910" s="102" t="s">
        <v>364</v>
      </c>
      <c r="H4910" s="102" t="s">
        <v>364</v>
      </c>
      <c r="I4910" s="102" t="s">
        <v>364</v>
      </c>
      <c r="J4910" s="100" t="s">
        <v>365</v>
      </c>
      <c r="K4910" s="100" t="s">
        <v>346</v>
      </c>
      <c r="L4910" s="100" t="s">
        <v>347</v>
      </c>
    </row>
    <row r="4911" spans="1:12" hidden="1" x14ac:dyDescent="0.3">
      <c r="A4911" s="100" t="s">
        <v>7345</v>
      </c>
      <c r="B4911" s="97" t="s">
        <v>2577</v>
      </c>
      <c r="C4911" s="101" t="s">
        <v>384</v>
      </c>
      <c r="D4911" s="100" t="s">
        <v>342</v>
      </c>
      <c r="E4911" s="102" t="s">
        <v>432</v>
      </c>
      <c r="F4911" s="102" t="s">
        <v>432</v>
      </c>
      <c r="G4911" s="102" t="s">
        <v>344</v>
      </c>
      <c r="H4911" s="102" t="s">
        <v>432</v>
      </c>
      <c r="I4911" s="102" t="s">
        <v>344</v>
      </c>
      <c r="J4911" s="100" t="s">
        <v>345</v>
      </c>
      <c r="K4911" s="100" t="s">
        <v>346</v>
      </c>
      <c r="L4911" s="100" t="s">
        <v>347</v>
      </c>
    </row>
    <row r="4912" spans="1:12" hidden="1" x14ac:dyDescent="0.3">
      <c r="A4912" s="100" t="s">
        <v>7346</v>
      </c>
      <c r="B4912" s="97" t="s">
        <v>3904</v>
      </c>
      <c r="C4912" s="101" t="s">
        <v>384</v>
      </c>
      <c r="D4912" s="100" t="s">
        <v>803</v>
      </c>
      <c r="E4912" s="102" t="s">
        <v>344</v>
      </c>
      <c r="F4912" s="102" t="s">
        <v>432</v>
      </c>
      <c r="G4912" s="102" t="s">
        <v>344</v>
      </c>
      <c r="H4912" s="102" t="s">
        <v>344</v>
      </c>
      <c r="I4912" s="102" t="s">
        <v>344</v>
      </c>
      <c r="J4912" s="100" t="s">
        <v>345</v>
      </c>
      <c r="K4912" s="100" t="s">
        <v>346</v>
      </c>
      <c r="L4912" s="100" t="s">
        <v>347</v>
      </c>
    </row>
    <row r="4913" spans="1:12" hidden="1" x14ac:dyDescent="0.3">
      <c r="A4913" s="100" t="s">
        <v>7347</v>
      </c>
      <c r="B4913" s="97" t="s">
        <v>7348</v>
      </c>
      <c r="C4913" s="101" t="s">
        <v>356</v>
      </c>
      <c r="D4913" s="100" t="s">
        <v>363</v>
      </c>
      <c r="E4913" s="102" t="s">
        <v>364</v>
      </c>
      <c r="F4913" s="102" t="s">
        <v>364</v>
      </c>
      <c r="G4913" s="102" t="s">
        <v>364</v>
      </c>
      <c r="H4913" s="102" t="s">
        <v>364</v>
      </c>
      <c r="I4913" s="102" t="s">
        <v>364</v>
      </c>
      <c r="J4913" s="100" t="s">
        <v>365</v>
      </c>
      <c r="K4913" s="100" t="s">
        <v>346</v>
      </c>
      <c r="L4913" s="100" t="s">
        <v>347</v>
      </c>
    </row>
    <row r="4914" spans="1:12" hidden="1" x14ac:dyDescent="0.3">
      <c r="A4914" s="100" t="s">
        <v>7349</v>
      </c>
      <c r="B4914" s="97" t="s">
        <v>554</v>
      </c>
      <c r="C4914" s="101" t="s">
        <v>726</v>
      </c>
      <c r="D4914" s="100" t="s">
        <v>342</v>
      </c>
      <c r="E4914" s="102" t="s">
        <v>344</v>
      </c>
      <c r="F4914" s="102" t="s">
        <v>343</v>
      </c>
      <c r="G4914" s="102" t="s">
        <v>343</v>
      </c>
      <c r="H4914" s="102" t="s">
        <v>344</v>
      </c>
      <c r="I4914" s="102" t="s">
        <v>343</v>
      </c>
      <c r="J4914" s="100" t="s">
        <v>345</v>
      </c>
      <c r="K4914" s="100" t="s">
        <v>346</v>
      </c>
      <c r="L4914" s="100" t="s">
        <v>347</v>
      </c>
    </row>
    <row r="4915" spans="1:12" hidden="1" x14ac:dyDescent="0.3">
      <c r="A4915" s="100" t="s">
        <v>7350</v>
      </c>
      <c r="B4915" s="97" t="s">
        <v>558</v>
      </c>
      <c r="C4915" s="101" t="s">
        <v>791</v>
      </c>
      <c r="D4915" s="100" t="s">
        <v>342</v>
      </c>
      <c r="E4915" s="102" t="s">
        <v>344</v>
      </c>
      <c r="F4915" s="102" t="s">
        <v>344</v>
      </c>
      <c r="G4915" s="102" t="s">
        <v>343</v>
      </c>
      <c r="H4915" s="102" t="s">
        <v>344</v>
      </c>
      <c r="I4915" s="102" t="s">
        <v>343</v>
      </c>
      <c r="J4915" s="100" t="s">
        <v>345</v>
      </c>
      <c r="K4915" s="100" t="s">
        <v>346</v>
      </c>
      <c r="L4915" s="100" t="s">
        <v>347</v>
      </c>
    </row>
    <row r="4916" spans="1:12" hidden="1" x14ac:dyDescent="0.3">
      <c r="A4916" s="100" t="s">
        <v>7351</v>
      </c>
      <c r="B4916" s="97" t="s">
        <v>1814</v>
      </c>
      <c r="C4916" s="101" t="s">
        <v>425</v>
      </c>
      <c r="D4916" s="100" t="s">
        <v>342</v>
      </c>
      <c r="E4916" s="102">
        <v>1.57</v>
      </c>
      <c r="F4916" s="102">
        <v>1.73</v>
      </c>
      <c r="G4916" s="102">
        <v>1.88</v>
      </c>
      <c r="H4916" s="102">
        <v>2.34</v>
      </c>
      <c r="I4916" s="102">
        <v>1.88</v>
      </c>
      <c r="J4916" s="100" t="s">
        <v>352</v>
      </c>
      <c r="K4916" s="100" t="s">
        <v>346</v>
      </c>
      <c r="L4916" s="100" t="s">
        <v>353</v>
      </c>
    </row>
    <row r="4917" spans="1:12" hidden="1" x14ac:dyDescent="0.3">
      <c r="A4917" s="100" t="s">
        <v>7352</v>
      </c>
      <c r="B4917" s="97" t="s">
        <v>7353</v>
      </c>
      <c r="C4917" s="101" t="s">
        <v>460</v>
      </c>
      <c r="D4917" s="100" t="s">
        <v>351</v>
      </c>
      <c r="E4917" s="102">
        <v>1.51</v>
      </c>
      <c r="F4917" s="102">
        <v>1.84</v>
      </c>
      <c r="G4917" s="102" t="s">
        <v>344</v>
      </c>
      <c r="H4917" s="102">
        <v>2.41</v>
      </c>
      <c r="I4917" s="102">
        <v>1.94</v>
      </c>
      <c r="J4917" s="100" t="s">
        <v>352</v>
      </c>
      <c r="K4917" s="100" t="s">
        <v>346</v>
      </c>
      <c r="L4917" s="100" t="s">
        <v>353</v>
      </c>
    </row>
    <row r="4918" spans="1:12" hidden="1" x14ac:dyDescent="0.3">
      <c r="A4918" s="100" t="s">
        <v>7354</v>
      </c>
      <c r="B4918" s="97" t="s">
        <v>851</v>
      </c>
      <c r="C4918" s="101" t="s">
        <v>769</v>
      </c>
      <c r="D4918" s="100" t="s">
        <v>351</v>
      </c>
      <c r="E4918" s="102" t="s">
        <v>343</v>
      </c>
      <c r="F4918" s="102" t="s">
        <v>343</v>
      </c>
      <c r="G4918" s="102" t="s">
        <v>343</v>
      </c>
      <c r="H4918" s="102" t="s">
        <v>344</v>
      </c>
      <c r="I4918" s="102" t="s">
        <v>343</v>
      </c>
      <c r="J4918" s="100" t="s">
        <v>345</v>
      </c>
      <c r="K4918" s="100" t="s">
        <v>346</v>
      </c>
      <c r="L4918" s="100" t="s">
        <v>347</v>
      </c>
    </row>
    <row r="4919" spans="1:12" hidden="1" x14ac:dyDescent="0.3">
      <c r="A4919" s="100" t="s">
        <v>7355</v>
      </c>
      <c r="B4919" s="97" t="s">
        <v>7356</v>
      </c>
      <c r="C4919" s="101" t="s">
        <v>658</v>
      </c>
      <c r="D4919" s="100" t="s">
        <v>351</v>
      </c>
      <c r="E4919" s="102" t="s">
        <v>364</v>
      </c>
      <c r="F4919" s="102" t="s">
        <v>364</v>
      </c>
      <c r="G4919" s="102" t="s">
        <v>364</v>
      </c>
      <c r="H4919" s="102" t="s">
        <v>364</v>
      </c>
      <c r="I4919" s="102" t="s">
        <v>364</v>
      </c>
      <c r="J4919" s="100" t="s">
        <v>345</v>
      </c>
      <c r="K4919" s="100" t="s">
        <v>346</v>
      </c>
      <c r="L4919" s="100" t="s">
        <v>347</v>
      </c>
    </row>
    <row r="4920" spans="1:12" hidden="1" x14ac:dyDescent="0.3">
      <c r="A4920" s="100" t="s">
        <v>7357</v>
      </c>
      <c r="B4920" s="97" t="s">
        <v>601</v>
      </c>
      <c r="C4920" s="101" t="s">
        <v>1552</v>
      </c>
      <c r="D4920" s="100" t="s">
        <v>351</v>
      </c>
      <c r="E4920" s="102">
        <v>1.48</v>
      </c>
      <c r="F4920" s="102">
        <v>1.82</v>
      </c>
      <c r="G4920" s="102">
        <v>1.84</v>
      </c>
      <c r="H4920" s="102">
        <v>2.39</v>
      </c>
      <c r="I4920" s="102">
        <v>1.88</v>
      </c>
      <c r="J4920" s="100" t="s">
        <v>352</v>
      </c>
      <c r="K4920" s="100" t="s">
        <v>346</v>
      </c>
      <c r="L4920" s="100" t="s">
        <v>353</v>
      </c>
    </row>
    <row r="4921" spans="1:12" x14ac:dyDescent="0.3">
      <c r="A4921" s="100" t="s">
        <v>7358</v>
      </c>
      <c r="B4921" s="97" t="s">
        <v>702</v>
      </c>
      <c r="C4921" s="101" t="s">
        <v>1552</v>
      </c>
      <c r="D4921" s="100" t="s">
        <v>351</v>
      </c>
      <c r="E4921" s="102">
        <v>1.48</v>
      </c>
      <c r="F4921" s="102">
        <v>1.82</v>
      </c>
      <c r="G4921" s="102">
        <v>1.84</v>
      </c>
      <c r="H4921" s="102">
        <v>2.39</v>
      </c>
      <c r="I4921" s="102">
        <v>1.88</v>
      </c>
      <c r="J4921" s="100" t="s">
        <v>352</v>
      </c>
      <c r="K4921" s="100" t="s">
        <v>346</v>
      </c>
      <c r="L4921" s="100" t="s">
        <v>353</v>
      </c>
    </row>
    <row r="4922" spans="1:12" hidden="1" x14ac:dyDescent="0.3">
      <c r="A4922" s="100" t="s">
        <v>7359</v>
      </c>
      <c r="B4922" s="97" t="s">
        <v>7360</v>
      </c>
      <c r="C4922" s="101" t="s">
        <v>384</v>
      </c>
      <c r="D4922" s="100" t="s">
        <v>363</v>
      </c>
      <c r="E4922" s="102" t="s">
        <v>364</v>
      </c>
      <c r="F4922" s="102" t="s">
        <v>364</v>
      </c>
      <c r="G4922" s="102" t="s">
        <v>364</v>
      </c>
      <c r="H4922" s="102" t="s">
        <v>364</v>
      </c>
      <c r="I4922" s="102" t="s">
        <v>364</v>
      </c>
      <c r="J4922" s="100" t="s">
        <v>345</v>
      </c>
      <c r="K4922" s="100" t="s">
        <v>346</v>
      </c>
      <c r="L4922" s="100" t="s">
        <v>347</v>
      </c>
    </row>
    <row r="4923" spans="1:12" hidden="1" x14ac:dyDescent="0.3">
      <c r="A4923" s="100" t="s">
        <v>7361</v>
      </c>
      <c r="B4923" s="97" t="s">
        <v>7362</v>
      </c>
      <c r="C4923" s="101" t="s">
        <v>514</v>
      </c>
      <c r="D4923" s="100" t="s">
        <v>342</v>
      </c>
      <c r="E4923" s="102">
        <v>2.5609999999999999</v>
      </c>
      <c r="F4923" s="102">
        <v>2.4079999999999999</v>
      </c>
      <c r="G4923" s="102">
        <v>2.5169999999999999</v>
      </c>
      <c r="H4923" s="102">
        <v>2.08</v>
      </c>
      <c r="I4923" s="102">
        <v>2.3919999999999999</v>
      </c>
      <c r="J4923" s="100" t="s">
        <v>621</v>
      </c>
      <c r="K4923" s="100" t="s">
        <v>346</v>
      </c>
      <c r="L4923" s="100" t="s">
        <v>353</v>
      </c>
    </row>
    <row r="4924" spans="1:12" hidden="1" x14ac:dyDescent="0.3">
      <c r="A4924" s="100" t="s">
        <v>7363</v>
      </c>
      <c r="B4924" s="97" t="s">
        <v>2627</v>
      </c>
      <c r="C4924" s="101" t="s">
        <v>473</v>
      </c>
      <c r="D4924" s="100" t="s">
        <v>351</v>
      </c>
      <c r="E4924" s="102">
        <v>1.39</v>
      </c>
      <c r="F4924" s="102">
        <v>1.75</v>
      </c>
      <c r="G4924" s="102">
        <v>1.84</v>
      </c>
      <c r="H4924" s="102">
        <v>2.16</v>
      </c>
      <c r="I4924" s="102">
        <v>1.79</v>
      </c>
      <c r="J4924" s="100" t="s">
        <v>352</v>
      </c>
      <c r="K4924" s="100" t="s">
        <v>346</v>
      </c>
      <c r="L4924" s="100" t="s">
        <v>353</v>
      </c>
    </row>
    <row r="4925" spans="1:12" hidden="1" x14ac:dyDescent="0.3">
      <c r="A4925" s="100" t="s">
        <v>7364</v>
      </c>
      <c r="B4925" s="97" t="s">
        <v>7365</v>
      </c>
      <c r="C4925" s="101" t="s">
        <v>368</v>
      </c>
      <c r="D4925" s="100" t="s">
        <v>363</v>
      </c>
      <c r="E4925" s="102" t="s">
        <v>364</v>
      </c>
      <c r="F4925" s="102" t="s">
        <v>364</v>
      </c>
      <c r="G4925" s="102" t="s">
        <v>364</v>
      </c>
      <c r="H4925" s="102" t="s">
        <v>364</v>
      </c>
      <c r="I4925" s="102" t="s">
        <v>364</v>
      </c>
      <c r="J4925" s="100" t="s">
        <v>345</v>
      </c>
      <c r="K4925" s="100" t="s">
        <v>346</v>
      </c>
      <c r="L4925" s="100" t="s">
        <v>347</v>
      </c>
    </row>
    <row r="4926" spans="1:12" hidden="1" x14ac:dyDescent="0.3">
      <c r="A4926" s="100" t="s">
        <v>7366</v>
      </c>
      <c r="B4926" s="97" t="s">
        <v>758</v>
      </c>
      <c r="C4926" s="101" t="s">
        <v>1562</v>
      </c>
      <c r="D4926" s="100" t="s">
        <v>351</v>
      </c>
      <c r="E4926" s="102" t="s">
        <v>343</v>
      </c>
      <c r="F4926" s="102" t="s">
        <v>432</v>
      </c>
      <c r="G4926" s="102" t="s">
        <v>343</v>
      </c>
      <c r="H4926" s="102" t="s">
        <v>344</v>
      </c>
      <c r="I4926" s="102" t="s">
        <v>343</v>
      </c>
      <c r="J4926" s="100" t="s">
        <v>484</v>
      </c>
      <c r="K4926" s="100" t="s">
        <v>346</v>
      </c>
      <c r="L4926" s="100" t="s">
        <v>347</v>
      </c>
    </row>
    <row r="4927" spans="1:12" hidden="1" x14ac:dyDescent="0.3">
      <c r="A4927" s="100" t="s">
        <v>7367</v>
      </c>
      <c r="B4927" s="97" t="s">
        <v>2203</v>
      </c>
      <c r="C4927" s="101" t="s">
        <v>425</v>
      </c>
      <c r="D4927" s="100" t="s">
        <v>351</v>
      </c>
      <c r="E4927" s="102">
        <v>1.73</v>
      </c>
      <c r="F4927" s="102">
        <v>1.93</v>
      </c>
      <c r="G4927" s="102">
        <v>2.0299999999999998</v>
      </c>
      <c r="H4927" s="102">
        <v>2.36</v>
      </c>
      <c r="I4927" s="102">
        <v>2.0099999999999998</v>
      </c>
      <c r="J4927" s="100" t="s">
        <v>352</v>
      </c>
      <c r="K4927" s="100" t="s">
        <v>346</v>
      </c>
      <c r="L4927" s="100" t="s">
        <v>353</v>
      </c>
    </row>
    <row r="4928" spans="1:12" hidden="1" x14ac:dyDescent="0.3">
      <c r="A4928" s="100" t="s">
        <v>7368</v>
      </c>
      <c r="B4928" s="97" t="s">
        <v>1509</v>
      </c>
      <c r="C4928" s="101" t="s">
        <v>523</v>
      </c>
      <c r="D4928" s="100" t="s">
        <v>351</v>
      </c>
      <c r="E4928" s="102">
        <v>1.37</v>
      </c>
      <c r="F4928" s="102">
        <v>1.78</v>
      </c>
      <c r="G4928" s="102">
        <v>2.1</v>
      </c>
      <c r="H4928" s="102">
        <v>2.2599999999999998</v>
      </c>
      <c r="I4928" s="102">
        <v>1.88</v>
      </c>
      <c r="J4928" s="100" t="s">
        <v>352</v>
      </c>
      <c r="K4928" s="100" t="s">
        <v>346</v>
      </c>
      <c r="L4928" s="100" t="s">
        <v>353</v>
      </c>
    </row>
    <row r="4929" spans="1:12" hidden="1" x14ac:dyDescent="0.3">
      <c r="A4929" s="100" t="s">
        <v>7369</v>
      </c>
      <c r="B4929" s="97" t="s">
        <v>7370</v>
      </c>
      <c r="C4929" s="101" t="s">
        <v>356</v>
      </c>
      <c r="D4929" s="100" t="s">
        <v>351</v>
      </c>
      <c r="E4929" s="102" t="s">
        <v>364</v>
      </c>
      <c r="F4929" s="102" t="s">
        <v>364</v>
      </c>
      <c r="G4929" s="102" t="s">
        <v>364</v>
      </c>
      <c r="H4929" s="102" t="s">
        <v>364</v>
      </c>
      <c r="I4929" s="102" t="s">
        <v>364</v>
      </c>
      <c r="J4929" s="100" t="s">
        <v>345</v>
      </c>
      <c r="K4929" s="100" t="s">
        <v>346</v>
      </c>
      <c r="L4929" s="100" t="s">
        <v>347</v>
      </c>
    </row>
    <row r="4930" spans="1:12" hidden="1" x14ac:dyDescent="0.3">
      <c r="A4930" s="100" t="s">
        <v>7371</v>
      </c>
      <c r="B4930" s="97" t="s">
        <v>870</v>
      </c>
      <c r="C4930" s="101" t="s">
        <v>514</v>
      </c>
      <c r="D4930" s="100" t="s">
        <v>351</v>
      </c>
      <c r="E4930" s="102" t="s">
        <v>344</v>
      </c>
      <c r="F4930" s="102" t="s">
        <v>344</v>
      </c>
      <c r="G4930" s="102" t="s">
        <v>344</v>
      </c>
      <c r="H4930" s="102" t="s">
        <v>344</v>
      </c>
      <c r="I4930" s="102" t="s">
        <v>344</v>
      </c>
      <c r="J4930" s="100" t="s">
        <v>345</v>
      </c>
      <c r="K4930" s="100" t="s">
        <v>346</v>
      </c>
      <c r="L4930" s="100" t="s">
        <v>347</v>
      </c>
    </row>
    <row r="4931" spans="1:12" hidden="1" x14ac:dyDescent="0.3">
      <c r="A4931" s="100" t="s">
        <v>7372</v>
      </c>
      <c r="B4931" s="97" t="s">
        <v>950</v>
      </c>
      <c r="C4931" s="101" t="s">
        <v>686</v>
      </c>
      <c r="D4931" s="100" t="s">
        <v>342</v>
      </c>
      <c r="E4931" s="102" t="s">
        <v>344</v>
      </c>
      <c r="F4931" s="102" t="s">
        <v>343</v>
      </c>
      <c r="G4931" s="102" t="s">
        <v>343</v>
      </c>
      <c r="H4931" s="102" t="s">
        <v>344</v>
      </c>
      <c r="I4931" s="102" t="s">
        <v>343</v>
      </c>
      <c r="J4931" s="100" t="s">
        <v>345</v>
      </c>
      <c r="K4931" s="100" t="s">
        <v>346</v>
      </c>
      <c r="L4931" s="100" t="s">
        <v>347</v>
      </c>
    </row>
    <row r="4932" spans="1:12" hidden="1" x14ac:dyDescent="0.3">
      <c r="A4932" s="100" t="s">
        <v>7373</v>
      </c>
      <c r="B4932" s="97" t="s">
        <v>1432</v>
      </c>
      <c r="C4932" s="101" t="s">
        <v>443</v>
      </c>
      <c r="D4932" s="100" t="s">
        <v>351</v>
      </c>
      <c r="E4932" s="102">
        <v>1.46</v>
      </c>
      <c r="F4932" s="102">
        <v>1.78</v>
      </c>
      <c r="G4932" s="102">
        <v>2.0499999999999998</v>
      </c>
      <c r="H4932" s="102">
        <v>2.15</v>
      </c>
      <c r="I4932" s="102">
        <v>1.86</v>
      </c>
      <c r="J4932" s="100" t="s">
        <v>352</v>
      </c>
      <c r="K4932" s="100" t="s">
        <v>346</v>
      </c>
      <c r="L4932" s="100" t="s">
        <v>353</v>
      </c>
    </row>
    <row r="4933" spans="1:12" hidden="1" x14ac:dyDescent="0.3">
      <c r="A4933" s="100" t="s">
        <v>7374</v>
      </c>
      <c r="B4933" s="97" t="s">
        <v>574</v>
      </c>
      <c r="C4933" s="101" t="s">
        <v>415</v>
      </c>
      <c r="D4933" s="100" t="s">
        <v>342</v>
      </c>
      <c r="E4933" s="102" t="s">
        <v>343</v>
      </c>
      <c r="F4933" s="102" t="s">
        <v>343</v>
      </c>
      <c r="G4933" s="102" t="s">
        <v>343</v>
      </c>
      <c r="H4933" s="102" t="s">
        <v>344</v>
      </c>
      <c r="I4933" s="102" t="s">
        <v>343</v>
      </c>
      <c r="J4933" s="100" t="s">
        <v>345</v>
      </c>
      <c r="K4933" s="100" t="s">
        <v>346</v>
      </c>
      <c r="L4933" s="100" t="s">
        <v>347</v>
      </c>
    </row>
    <row r="4934" spans="1:12" hidden="1" x14ac:dyDescent="0.3">
      <c r="A4934" s="100" t="s">
        <v>7375</v>
      </c>
      <c r="B4934" s="97" t="s">
        <v>422</v>
      </c>
      <c r="C4934" s="101" t="s">
        <v>523</v>
      </c>
      <c r="D4934" s="100" t="s">
        <v>351</v>
      </c>
      <c r="E4934" s="102">
        <v>1.48</v>
      </c>
      <c r="F4934" s="102">
        <v>1.82</v>
      </c>
      <c r="G4934" s="102">
        <v>1.84</v>
      </c>
      <c r="H4934" s="102">
        <v>2.39</v>
      </c>
      <c r="I4934" s="102">
        <v>1.88</v>
      </c>
      <c r="J4934" s="100" t="s">
        <v>352</v>
      </c>
      <c r="K4934" s="100" t="s">
        <v>346</v>
      </c>
      <c r="L4934" s="100" t="s">
        <v>353</v>
      </c>
    </row>
    <row r="4935" spans="1:12" hidden="1" x14ac:dyDescent="0.3">
      <c r="A4935" s="100" t="s">
        <v>7376</v>
      </c>
      <c r="B4935" s="97" t="s">
        <v>912</v>
      </c>
      <c r="C4935" s="101" t="s">
        <v>371</v>
      </c>
      <c r="D4935" s="100" t="s">
        <v>351</v>
      </c>
      <c r="E4935" s="102">
        <v>1.48</v>
      </c>
      <c r="F4935" s="102">
        <v>1.82</v>
      </c>
      <c r="G4935" s="102">
        <v>1.84</v>
      </c>
      <c r="H4935" s="102">
        <v>2.39</v>
      </c>
      <c r="I4935" s="102">
        <v>1.88</v>
      </c>
      <c r="J4935" s="100" t="s">
        <v>352</v>
      </c>
      <c r="K4935" s="100" t="s">
        <v>346</v>
      </c>
      <c r="L4935" s="100" t="s">
        <v>353</v>
      </c>
    </row>
    <row r="4936" spans="1:12" hidden="1" x14ac:dyDescent="0.3">
      <c r="A4936" s="100" t="s">
        <v>7377</v>
      </c>
      <c r="B4936" s="97" t="s">
        <v>7378</v>
      </c>
      <c r="C4936" s="101" t="s">
        <v>368</v>
      </c>
      <c r="D4936" s="100" t="s">
        <v>351</v>
      </c>
      <c r="E4936" s="102" t="s">
        <v>432</v>
      </c>
      <c r="F4936" s="102" t="s">
        <v>344</v>
      </c>
      <c r="G4936" s="102" t="s">
        <v>344</v>
      </c>
      <c r="H4936" s="102" t="s">
        <v>344</v>
      </c>
      <c r="I4936" s="102" t="s">
        <v>344</v>
      </c>
      <c r="J4936" s="100" t="s">
        <v>345</v>
      </c>
      <c r="K4936" s="100" t="s">
        <v>346</v>
      </c>
      <c r="L4936" s="100" t="s">
        <v>347</v>
      </c>
    </row>
    <row r="4937" spans="1:12" hidden="1" x14ac:dyDescent="0.3">
      <c r="A4937" s="100" t="s">
        <v>7379</v>
      </c>
      <c r="B4937" s="97" t="s">
        <v>2546</v>
      </c>
      <c r="C4937" s="101" t="s">
        <v>371</v>
      </c>
      <c r="D4937" s="100" t="s">
        <v>351</v>
      </c>
      <c r="E4937" s="102">
        <v>1.36</v>
      </c>
      <c r="F4937" s="102">
        <v>1.77</v>
      </c>
      <c r="G4937" s="102">
        <v>2.09</v>
      </c>
      <c r="H4937" s="102">
        <v>2.2599999999999998</v>
      </c>
      <c r="I4937" s="102">
        <v>1.87</v>
      </c>
      <c r="J4937" s="100" t="s">
        <v>352</v>
      </c>
      <c r="K4937" s="100" t="s">
        <v>346</v>
      </c>
      <c r="L4937" s="100" t="s">
        <v>353</v>
      </c>
    </row>
    <row r="4938" spans="1:12" hidden="1" x14ac:dyDescent="0.3">
      <c r="A4938" s="100" t="s">
        <v>7380</v>
      </c>
      <c r="B4938" s="97" t="s">
        <v>851</v>
      </c>
      <c r="C4938" s="101" t="s">
        <v>691</v>
      </c>
      <c r="D4938" s="100" t="s">
        <v>342</v>
      </c>
      <c r="E4938" s="102" t="s">
        <v>343</v>
      </c>
      <c r="F4938" s="102" t="s">
        <v>343</v>
      </c>
      <c r="G4938" s="102" t="s">
        <v>343</v>
      </c>
      <c r="H4938" s="102" t="s">
        <v>344</v>
      </c>
      <c r="I4938" s="102" t="s">
        <v>343</v>
      </c>
      <c r="J4938" s="100" t="s">
        <v>345</v>
      </c>
      <c r="K4938" s="100" t="s">
        <v>346</v>
      </c>
      <c r="L4938" s="100" t="s">
        <v>347</v>
      </c>
    </row>
    <row r="4939" spans="1:12" hidden="1" x14ac:dyDescent="0.3">
      <c r="A4939" s="100" t="s">
        <v>7381</v>
      </c>
      <c r="B4939" s="97" t="s">
        <v>765</v>
      </c>
      <c r="C4939" s="101" t="s">
        <v>473</v>
      </c>
      <c r="D4939" s="100" t="s">
        <v>342</v>
      </c>
      <c r="E4939" s="102" t="s">
        <v>343</v>
      </c>
      <c r="F4939" s="102" t="s">
        <v>343</v>
      </c>
      <c r="G4939" s="102" t="s">
        <v>343</v>
      </c>
      <c r="H4939" s="102" t="s">
        <v>344</v>
      </c>
      <c r="I4939" s="102" t="s">
        <v>343</v>
      </c>
      <c r="J4939" s="100" t="s">
        <v>345</v>
      </c>
      <c r="K4939" s="100" t="s">
        <v>346</v>
      </c>
      <c r="L4939" s="100" t="s">
        <v>347</v>
      </c>
    </row>
    <row r="4940" spans="1:12" hidden="1" x14ac:dyDescent="0.3">
      <c r="A4940" s="100" t="s">
        <v>7382</v>
      </c>
      <c r="B4940" s="97" t="s">
        <v>1031</v>
      </c>
      <c r="C4940" s="101" t="s">
        <v>817</v>
      </c>
      <c r="D4940" s="100" t="s">
        <v>351</v>
      </c>
      <c r="E4940" s="102" t="s">
        <v>393</v>
      </c>
      <c r="F4940" s="102" t="s">
        <v>393</v>
      </c>
      <c r="G4940" s="102" t="s">
        <v>393</v>
      </c>
      <c r="H4940" s="102" t="s">
        <v>393</v>
      </c>
      <c r="I4940" s="102" t="s">
        <v>393</v>
      </c>
      <c r="J4940" s="100" t="s">
        <v>345</v>
      </c>
      <c r="K4940" s="100" t="s">
        <v>346</v>
      </c>
      <c r="L4940" s="100" t="s">
        <v>347</v>
      </c>
    </row>
    <row r="4941" spans="1:12" hidden="1" x14ac:dyDescent="0.3">
      <c r="A4941" s="100" t="s">
        <v>7383</v>
      </c>
      <c r="B4941" s="97" t="s">
        <v>4533</v>
      </c>
      <c r="C4941" s="101" t="s">
        <v>384</v>
      </c>
      <c r="D4941" s="100" t="s">
        <v>342</v>
      </c>
      <c r="E4941" s="102" t="s">
        <v>343</v>
      </c>
      <c r="F4941" s="102" t="s">
        <v>344</v>
      </c>
      <c r="G4941" s="102" t="s">
        <v>344</v>
      </c>
      <c r="H4941" s="102" t="s">
        <v>344</v>
      </c>
      <c r="I4941" s="102" t="s">
        <v>343</v>
      </c>
      <c r="J4941" s="100" t="s">
        <v>345</v>
      </c>
      <c r="K4941" s="100" t="s">
        <v>346</v>
      </c>
      <c r="L4941" s="100" t="s">
        <v>347</v>
      </c>
    </row>
    <row r="4942" spans="1:12" hidden="1" x14ac:dyDescent="0.3">
      <c r="A4942" s="100" t="s">
        <v>7384</v>
      </c>
      <c r="B4942" s="97" t="s">
        <v>3983</v>
      </c>
      <c r="C4942" s="101" t="s">
        <v>384</v>
      </c>
      <c r="D4942" s="100" t="s">
        <v>803</v>
      </c>
      <c r="E4942" s="102" t="s">
        <v>344</v>
      </c>
      <c r="F4942" s="102" t="s">
        <v>344</v>
      </c>
      <c r="G4942" s="102" t="s">
        <v>344</v>
      </c>
      <c r="H4942" s="102" t="s">
        <v>344</v>
      </c>
      <c r="I4942" s="102" t="s">
        <v>344</v>
      </c>
      <c r="J4942" s="100" t="s">
        <v>345</v>
      </c>
      <c r="K4942" s="100" t="s">
        <v>346</v>
      </c>
      <c r="L4942" s="100" t="s">
        <v>347</v>
      </c>
    </row>
    <row r="4943" spans="1:12" hidden="1" x14ac:dyDescent="0.3">
      <c r="A4943" s="100" t="s">
        <v>7385</v>
      </c>
      <c r="B4943" s="97" t="s">
        <v>1156</v>
      </c>
      <c r="C4943" s="101" t="s">
        <v>350</v>
      </c>
      <c r="D4943" s="100" t="s">
        <v>351</v>
      </c>
      <c r="E4943" s="102">
        <v>1.48</v>
      </c>
      <c r="F4943" s="102">
        <v>1.82</v>
      </c>
      <c r="G4943" s="102">
        <v>1.84</v>
      </c>
      <c r="H4943" s="102">
        <v>2.39</v>
      </c>
      <c r="I4943" s="102">
        <v>1.88</v>
      </c>
      <c r="J4943" s="100" t="s">
        <v>352</v>
      </c>
      <c r="K4943" s="100" t="s">
        <v>346</v>
      </c>
      <c r="L4943" s="100" t="s">
        <v>353</v>
      </c>
    </row>
    <row r="4944" spans="1:12" hidden="1" x14ac:dyDescent="0.3">
      <c r="A4944" s="100" t="s">
        <v>7386</v>
      </c>
      <c r="B4944" s="97" t="s">
        <v>404</v>
      </c>
      <c r="C4944" s="101" t="s">
        <v>483</v>
      </c>
      <c r="D4944" s="100" t="s">
        <v>351</v>
      </c>
      <c r="E4944" s="102" t="s">
        <v>343</v>
      </c>
      <c r="F4944" s="102" t="s">
        <v>432</v>
      </c>
      <c r="G4944" s="102" t="s">
        <v>343</v>
      </c>
      <c r="H4944" s="102" t="s">
        <v>344</v>
      </c>
      <c r="I4944" s="102" t="s">
        <v>343</v>
      </c>
      <c r="J4944" s="100" t="s">
        <v>345</v>
      </c>
      <c r="K4944" s="100" t="s">
        <v>346</v>
      </c>
      <c r="L4944" s="100" t="s">
        <v>347</v>
      </c>
    </row>
    <row r="4945" spans="1:12" hidden="1" x14ac:dyDescent="0.3">
      <c r="A4945" s="100" t="s">
        <v>7387</v>
      </c>
      <c r="B4945" s="97" t="s">
        <v>1995</v>
      </c>
      <c r="C4945" s="101" t="s">
        <v>514</v>
      </c>
      <c r="D4945" s="100" t="s">
        <v>342</v>
      </c>
      <c r="E4945" s="102">
        <v>2.9489999999999998</v>
      </c>
      <c r="F4945" s="102">
        <v>2.9180000000000001</v>
      </c>
      <c r="G4945" s="102">
        <v>1.63</v>
      </c>
      <c r="H4945" s="102">
        <v>2.1800000000000002</v>
      </c>
      <c r="I4945" s="102">
        <v>2.419</v>
      </c>
      <c r="J4945" s="100" t="s">
        <v>484</v>
      </c>
      <c r="K4945" s="100" t="s">
        <v>346</v>
      </c>
      <c r="L4945" s="100" t="s">
        <v>353</v>
      </c>
    </row>
    <row r="4946" spans="1:12" hidden="1" x14ac:dyDescent="0.3">
      <c r="A4946" s="100" t="s">
        <v>7388</v>
      </c>
      <c r="B4946" s="97" t="s">
        <v>411</v>
      </c>
      <c r="C4946" s="101" t="s">
        <v>736</v>
      </c>
      <c r="D4946" s="100" t="s">
        <v>351</v>
      </c>
      <c r="E4946" s="102" t="s">
        <v>343</v>
      </c>
      <c r="F4946" s="102" t="s">
        <v>343</v>
      </c>
      <c r="G4946" s="102" t="s">
        <v>343</v>
      </c>
      <c r="H4946" s="102" t="s">
        <v>344</v>
      </c>
      <c r="I4946" s="102" t="s">
        <v>343</v>
      </c>
      <c r="J4946" s="100" t="s">
        <v>345</v>
      </c>
      <c r="K4946" s="100" t="s">
        <v>346</v>
      </c>
      <c r="L4946" s="100" t="s">
        <v>347</v>
      </c>
    </row>
    <row r="4947" spans="1:12" hidden="1" x14ac:dyDescent="0.3">
      <c r="A4947" s="100" t="s">
        <v>7389</v>
      </c>
      <c r="B4947" s="97" t="s">
        <v>1743</v>
      </c>
      <c r="C4947" s="101" t="s">
        <v>493</v>
      </c>
      <c r="D4947" s="100" t="s">
        <v>342</v>
      </c>
      <c r="E4947" s="102">
        <v>1.42</v>
      </c>
      <c r="F4947" s="102">
        <v>1.78</v>
      </c>
      <c r="G4947" s="102">
        <v>1.87</v>
      </c>
      <c r="H4947" s="102">
        <v>2.17</v>
      </c>
      <c r="I4947" s="102">
        <v>1.81</v>
      </c>
      <c r="J4947" s="100" t="s">
        <v>352</v>
      </c>
      <c r="K4947" s="100" t="s">
        <v>346</v>
      </c>
      <c r="L4947" s="100" t="s">
        <v>353</v>
      </c>
    </row>
    <row r="4948" spans="1:12" hidden="1" x14ac:dyDescent="0.3">
      <c r="A4948" s="100" t="s">
        <v>7390</v>
      </c>
      <c r="B4948" s="97" t="s">
        <v>1814</v>
      </c>
      <c r="C4948" s="101" t="s">
        <v>496</v>
      </c>
      <c r="D4948" s="100" t="s">
        <v>342</v>
      </c>
      <c r="E4948" s="102">
        <v>1.5</v>
      </c>
      <c r="F4948" s="102">
        <v>1.67</v>
      </c>
      <c r="G4948" s="102">
        <v>1.82</v>
      </c>
      <c r="H4948" s="102">
        <v>2.31</v>
      </c>
      <c r="I4948" s="102">
        <v>1.82</v>
      </c>
      <c r="J4948" s="100" t="s">
        <v>352</v>
      </c>
      <c r="K4948" s="100" t="s">
        <v>346</v>
      </c>
      <c r="L4948" s="100" t="s">
        <v>353</v>
      </c>
    </row>
    <row r="4949" spans="1:12" hidden="1" x14ac:dyDescent="0.3">
      <c r="A4949" s="100" t="s">
        <v>7391</v>
      </c>
      <c r="B4949" s="97" t="s">
        <v>554</v>
      </c>
      <c r="C4949" s="101" t="s">
        <v>686</v>
      </c>
      <c r="D4949" s="100" t="s">
        <v>342</v>
      </c>
      <c r="E4949" s="102" t="s">
        <v>344</v>
      </c>
      <c r="F4949" s="102" t="s">
        <v>344</v>
      </c>
      <c r="G4949" s="102" t="s">
        <v>343</v>
      </c>
      <c r="H4949" s="102" t="s">
        <v>344</v>
      </c>
      <c r="I4949" s="102" t="s">
        <v>343</v>
      </c>
      <c r="J4949" s="100" t="s">
        <v>345</v>
      </c>
      <c r="K4949" s="100" t="s">
        <v>346</v>
      </c>
      <c r="L4949" s="100" t="s">
        <v>347</v>
      </c>
    </row>
    <row r="4950" spans="1:12" hidden="1" x14ac:dyDescent="0.3">
      <c r="A4950" s="100" t="s">
        <v>7392</v>
      </c>
      <c r="B4950" s="97" t="s">
        <v>1223</v>
      </c>
      <c r="C4950" s="101" t="s">
        <v>473</v>
      </c>
      <c r="D4950" s="100" t="s">
        <v>351</v>
      </c>
      <c r="E4950" s="102">
        <v>1.39</v>
      </c>
      <c r="F4950" s="102">
        <v>1.75</v>
      </c>
      <c r="G4950" s="102">
        <v>1.84</v>
      </c>
      <c r="H4950" s="102">
        <v>2.16</v>
      </c>
      <c r="I4950" s="102">
        <v>1.79</v>
      </c>
      <c r="J4950" s="100" t="s">
        <v>352</v>
      </c>
      <c r="K4950" s="100" t="s">
        <v>346</v>
      </c>
      <c r="L4950" s="100" t="s">
        <v>353</v>
      </c>
    </row>
    <row r="4951" spans="1:12" hidden="1" x14ac:dyDescent="0.3">
      <c r="A4951" s="100" t="s">
        <v>7393</v>
      </c>
      <c r="B4951" s="97" t="s">
        <v>7394</v>
      </c>
      <c r="C4951" s="101" t="s">
        <v>552</v>
      </c>
      <c r="D4951" s="100" t="s">
        <v>351</v>
      </c>
      <c r="E4951" s="102" t="s">
        <v>393</v>
      </c>
      <c r="F4951" s="102" t="s">
        <v>393</v>
      </c>
      <c r="G4951" s="102" t="s">
        <v>393</v>
      </c>
      <c r="H4951" s="102" t="s">
        <v>393</v>
      </c>
      <c r="I4951" s="102" t="s">
        <v>393</v>
      </c>
      <c r="J4951" s="100" t="s">
        <v>484</v>
      </c>
      <c r="K4951" s="100" t="s">
        <v>346</v>
      </c>
      <c r="L4951" s="100" t="s">
        <v>347</v>
      </c>
    </row>
    <row r="4952" spans="1:12" hidden="1" x14ac:dyDescent="0.3">
      <c r="A4952" s="100" t="s">
        <v>7395</v>
      </c>
      <c r="B4952" s="97" t="s">
        <v>745</v>
      </c>
      <c r="C4952" s="101" t="s">
        <v>350</v>
      </c>
      <c r="D4952" s="100" t="s">
        <v>342</v>
      </c>
      <c r="E4952" s="102">
        <v>1.48</v>
      </c>
      <c r="F4952" s="102">
        <v>1.82</v>
      </c>
      <c r="G4952" s="102">
        <v>1.84</v>
      </c>
      <c r="H4952" s="102">
        <v>2.39</v>
      </c>
      <c r="I4952" s="102">
        <v>1.88</v>
      </c>
      <c r="J4952" s="100" t="s">
        <v>352</v>
      </c>
      <c r="K4952" s="100" t="s">
        <v>346</v>
      </c>
      <c r="L4952" s="100" t="s">
        <v>353</v>
      </c>
    </row>
    <row r="4953" spans="1:12" hidden="1" x14ac:dyDescent="0.3">
      <c r="A4953" s="100" t="s">
        <v>7396</v>
      </c>
      <c r="B4953" s="97" t="s">
        <v>7397</v>
      </c>
      <c r="C4953" s="101" t="s">
        <v>514</v>
      </c>
      <c r="D4953" s="100" t="s">
        <v>351</v>
      </c>
      <c r="E4953" s="102" t="s">
        <v>344</v>
      </c>
      <c r="F4953" s="102" t="s">
        <v>344</v>
      </c>
      <c r="G4953" s="102" t="s">
        <v>344</v>
      </c>
      <c r="H4953" s="102" t="s">
        <v>344</v>
      </c>
      <c r="I4953" s="102" t="s">
        <v>344</v>
      </c>
      <c r="J4953" s="100" t="s">
        <v>345</v>
      </c>
      <c r="K4953" s="100" t="s">
        <v>346</v>
      </c>
      <c r="L4953" s="100" t="s">
        <v>347</v>
      </c>
    </row>
    <row r="4954" spans="1:12" hidden="1" x14ac:dyDescent="0.3">
      <c r="A4954" s="100" t="s">
        <v>7398</v>
      </c>
      <c r="B4954" s="97" t="s">
        <v>7399</v>
      </c>
      <c r="C4954" s="101" t="s">
        <v>356</v>
      </c>
      <c r="D4954" s="100" t="s">
        <v>363</v>
      </c>
      <c r="E4954" s="102" t="s">
        <v>364</v>
      </c>
      <c r="F4954" s="102" t="s">
        <v>364</v>
      </c>
      <c r="G4954" s="102" t="s">
        <v>364</v>
      </c>
      <c r="H4954" s="102" t="s">
        <v>364</v>
      </c>
      <c r="I4954" s="102" t="s">
        <v>364</v>
      </c>
      <c r="J4954" s="100" t="s">
        <v>365</v>
      </c>
      <c r="K4954" s="100" t="s">
        <v>346</v>
      </c>
      <c r="L4954" s="100" t="s">
        <v>347</v>
      </c>
    </row>
    <row r="4955" spans="1:12" hidden="1" x14ac:dyDescent="0.3">
      <c r="A4955" s="100" t="s">
        <v>7400</v>
      </c>
      <c r="B4955" s="97" t="s">
        <v>7401</v>
      </c>
      <c r="C4955" s="101" t="s">
        <v>350</v>
      </c>
      <c r="D4955" s="100" t="s">
        <v>351</v>
      </c>
      <c r="E4955" s="102" t="s">
        <v>343</v>
      </c>
      <c r="F4955" s="102" t="s">
        <v>343</v>
      </c>
      <c r="G4955" s="102" t="s">
        <v>343</v>
      </c>
      <c r="H4955" s="102" t="s">
        <v>344</v>
      </c>
      <c r="I4955" s="102" t="s">
        <v>344</v>
      </c>
      <c r="J4955" s="100" t="s">
        <v>345</v>
      </c>
      <c r="K4955" s="100" t="s">
        <v>346</v>
      </c>
      <c r="L4955" s="100" t="s">
        <v>347</v>
      </c>
    </row>
    <row r="4956" spans="1:12" hidden="1" x14ac:dyDescent="0.3">
      <c r="A4956" s="100" t="s">
        <v>7402</v>
      </c>
      <c r="B4956" s="97" t="s">
        <v>1668</v>
      </c>
      <c r="C4956" s="101" t="s">
        <v>610</v>
      </c>
      <c r="D4956" s="100" t="s">
        <v>351</v>
      </c>
      <c r="E4956" s="102">
        <v>2.0310000000000001</v>
      </c>
      <c r="F4956" s="102">
        <v>2.02</v>
      </c>
      <c r="G4956" s="102">
        <v>1.621</v>
      </c>
      <c r="H4956" s="102">
        <v>1.21</v>
      </c>
      <c r="I4956" s="102">
        <v>1.72</v>
      </c>
      <c r="J4956" s="100" t="s">
        <v>484</v>
      </c>
      <c r="K4956" s="100" t="s">
        <v>346</v>
      </c>
      <c r="L4956" s="100" t="s">
        <v>478</v>
      </c>
    </row>
    <row r="4957" spans="1:12" hidden="1" x14ac:dyDescent="0.3">
      <c r="A4957" s="100" t="s">
        <v>7403</v>
      </c>
      <c r="B4957" s="97" t="s">
        <v>411</v>
      </c>
      <c r="C4957" s="101" t="s">
        <v>371</v>
      </c>
      <c r="D4957" s="100" t="s">
        <v>351</v>
      </c>
      <c r="E4957" s="102" t="s">
        <v>343</v>
      </c>
      <c r="F4957" s="102" t="s">
        <v>343</v>
      </c>
      <c r="G4957" s="102" t="s">
        <v>343</v>
      </c>
      <c r="H4957" s="102" t="s">
        <v>344</v>
      </c>
      <c r="I4957" s="102" t="s">
        <v>343</v>
      </c>
      <c r="J4957" s="100" t="s">
        <v>345</v>
      </c>
      <c r="K4957" s="100" t="s">
        <v>346</v>
      </c>
      <c r="L4957" s="100" t="s">
        <v>347</v>
      </c>
    </row>
    <row r="4958" spans="1:12" hidden="1" x14ac:dyDescent="0.3">
      <c r="A4958" s="100" t="s">
        <v>7404</v>
      </c>
      <c r="B4958" s="97" t="s">
        <v>7405</v>
      </c>
      <c r="C4958" s="101" t="s">
        <v>368</v>
      </c>
      <c r="D4958" s="100" t="s">
        <v>363</v>
      </c>
      <c r="E4958" s="102" t="s">
        <v>364</v>
      </c>
      <c r="F4958" s="102" t="s">
        <v>364</v>
      </c>
      <c r="G4958" s="102" t="s">
        <v>364</v>
      </c>
      <c r="H4958" s="102" t="s">
        <v>364</v>
      </c>
      <c r="I4958" s="102" t="s">
        <v>364</v>
      </c>
      <c r="J4958" s="100" t="s">
        <v>345</v>
      </c>
      <c r="K4958" s="100" t="s">
        <v>346</v>
      </c>
      <c r="L4958" s="100" t="s">
        <v>347</v>
      </c>
    </row>
    <row r="4959" spans="1:12" hidden="1" x14ac:dyDescent="0.3">
      <c r="A4959" s="100" t="s">
        <v>7406</v>
      </c>
      <c r="B4959" s="97" t="s">
        <v>7407</v>
      </c>
      <c r="C4959" s="101" t="s">
        <v>460</v>
      </c>
      <c r="D4959" s="100" t="s">
        <v>342</v>
      </c>
      <c r="E4959" s="102">
        <v>1.51</v>
      </c>
      <c r="F4959" s="102">
        <v>1.84</v>
      </c>
      <c r="G4959" s="102" t="s">
        <v>344</v>
      </c>
      <c r="H4959" s="102">
        <v>2.41</v>
      </c>
      <c r="I4959" s="102">
        <v>1.94</v>
      </c>
      <c r="J4959" s="100" t="s">
        <v>352</v>
      </c>
      <c r="K4959" s="100" t="s">
        <v>346</v>
      </c>
      <c r="L4959" s="100" t="s">
        <v>353</v>
      </c>
    </row>
    <row r="4960" spans="1:12" hidden="1" x14ac:dyDescent="0.3">
      <c r="A4960" s="100" t="s">
        <v>7408</v>
      </c>
      <c r="B4960" s="97" t="s">
        <v>7409</v>
      </c>
      <c r="C4960" s="101" t="s">
        <v>368</v>
      </c>
      <c r="D4960" s="100" t="s">
        <v>351</v>
      </c>
      <c r="E4960" s="102" t="s">
        <v>344</v>
      </c>
      <c r="F4960" s="102" t="s">
        <v>344</v>
      </c>
      <c r="G4960" s="102" t="s">
        <v>344</v>
      </c>
      <c r="H4960" s="102" t="s">
        <v>344</v>
      </c>
      <c r="I4960" s="102" t="s">
        <v>344</v>
      </c>
      <c r="J4960" s="100" t="s">
        <v>345</v>
      </c>
      <c r="K4960" s="100" t="s">
        <v>346</v>
      </c>
      <c r="L4960" s="100" t="s">
        <v>347</v>
      </c>
    </row>
    <row r="4961" spans="1:12" hidden="1" x14ac:dyDescent="0.3">
      <c r="A4961" s="100" t="s">
        <v>7410</v>
      </c>
      <c r="B4961" s="97" t="s">
        <v>7411</v>
      </c>
      <c r="C4961" s="101" t="s">
        <v>658</v>
      </c>
      <c r="D4961" s="100" t="s">
        <v>351</v>
      </c>
      <c r="E4961" s="102">
        <v>2.7</v>
      </c>
      <c r="F4961" s="102">
        <v>2.4</v>
      </c>
      <c r="G4961" s="102">
        <v>2.6</v>
      </c>
      <c r="H4961" s="102">
        <v>2.7</v>
      </c>
      <c r="I4961" s="102">
        <v>2.5</v>
      </c>
      <c r="J4961" s="100" t="s">
        <v>345</v>
      </c>
      <c r="K4961" s="100" t="s">
        <v>346</v>
      </c>
      <c r="L4961" s="100" t="s">
        <v>357</v>
      </c>
    </row>
    <row r="4962" spans="1:12" hidden="1" x14ac:dyDescent="0.3">
      <c r="A4962" s="100" t="s">
        <v>7412</v>
      </c>
      <c r="B4962" s="97" t="s">
        <v>7413</v>
      </c>
      <c r="C4962" s="101" t="s">
        <v>356</v>
      </c>
      <c r="D4962" s="100" t="s">
        <v>351</v>
      </c>
      <c r="E4962" s="102" t="s">
        <v>364</v>
      </c>
      <c r="F4962" s="102" t="s">
        <v>364</v>
      </c>
      <c r="G4962" s="102" t="s">
        <v>364</v>
      </c>
      <c r="H4962" s="102" t="s">
        <v>364</v>
      </c>
      <c r="I4962" s="102" t="s">
        <v>364</v>
      </c>
      <c r="J4962" s="100" t="s">
        <v>345</v>
      </c>
      <c r="K4962" s="100" t="s">
        <v>346</v>
      </c>
      <c r="L4962" s="100" t="s">
        <v>347</v>
      </c>
    </row>
    <row r="4963" spans="1:12" hidden="1" x14ac:dyDescent="0.3">
      <c r="A4963" s="100" t="s">
        <v>7414</v>
      </c>
      <c r="B4963" s="97" t="s">
        <v>7415</v>
      </c>
      <c r="C4963" s="101" t="s">
        <v>356</v>
      </c>
      <c r="D4963" s="100" t="s">
        <v>363</v>
      </c>
      <c r="E4963" s="102" t="s">
        <v>364</v>
      </c>
      <c r="F4963" s="102" t="s">
        <v>364</v>
      </c>
      <c r="G4963" s="102" t="s">
        <v>364</v>
      </c>
      <c r="H4963" s="102" t="s">
        <v>364</v>
      </c>
      <c r="I4963" s="102" t="s">
        <v>364</v>
      </c>
      <c r="J4963" s="100" t="s">
        <v>365</v>
      </c>
      <c r="K4963" s="100" t="s">
        <v>346</v>
      </c>
      <c r="L4963" s="100" t="s">
        <v>347</v>
      </c>
    </row>
    <row r="4964" spans="1:12" hidden="1" x14ac:dyDescent="0.3">
      <c r="A4964" s="100" t="s">
        <v>7416</v>
      </c>
      <c r="B4964" s="97" t="s">
        <v>715</v>
      </c>
      <c r="C4964" s="101" t="s">
        <v>371</v>
      </c>
      <c r="D4964" s="100" t="s">
        <v>342</v>
      </c>
      <c r="E4964" s="102" t="s">
        <v>343</v>
      </c>
      <c r="F4964" s="102" t="s">
        <v>343</v>
      </c>
      <c r="G4964" s="102" t="s">
        <v>343</v>
      </c>
      <c r="H4964" s="102" t="s">
        <v>344</v>
      </c>
      <c r="I4964" s="102" t="s">
        <v>343</v>
      </c>
      <c r="J4964" s="100" t="s">
        <v>345</v>
      </c>
      <c r="K4964" s="100" t="s">
        <v>346</v>
      </c>
      <c r="L4964" s="100" t="s">
        <v>347</v>
      </c>
    </row>
    <row r="4965" spans="1:12" hidden="1" x14ac:dyDescent="0.3">
      <c r="A4965" s="100" t="s">
        <v>7417</v>
      </c>
      <c r="B4965" s="97" t="s">
        <v>5728</v>
      </c>
      <c r="C4965" s="101" t="s">
        <v>356</v>
      </c>
      <c r="D4965" s="100" t="s">
        <v>351</v>
      </c>
      <c r="E4965" s="102" t="s">
        <v>343</v>
      </c>
      <c r="F4965" s="102" t="s">
        <v>344</v>
      </c>
      <c r="G4965" s="102" t="s">
        <v>344</v>
      </c>
      <c r="H4965" s="102" t="s">
        <v>344</v>
      </c>
      <c r="I4965" s="102" t="s">
        <v>344</v>
      </c>
      <c r="J4965" s="100" t="s">
        <v>345</v>
      </c>
      <c r="K4965" s="100" t="s">
        <v>346</v>
      </c>
      <c r="L4965" s="100" t="s">
        <v>347</v>
      </c>
    </row>
    <row r="4966" spans="1:12" hidden="1" x14ac:dyDescent="0.3">
      <c r="A4966" s="100" t="s">
        <v>7418</v>
      </c>
      <c r="B4966" s="97" t="s">
        <v>7419</v>
      </c>
      <c r="C4966" s="101" t="s">
        <v>384</v>
      </c>
      <c r="D4966" s="100" t="s">
        <v>363</v>
      </c>
      <c r="E4966" s="102" t="s">
        <v>364</v>
      </c>
      <c r="F4966" s="102" t="s">
        <v>364</v>
      </c>
      <c r="G4966" s="102" t="s">
        <v>364</v>
      </c>
      <c r="H4966" s="102" t="s">
        <v>364</v>
      </c>
      <c r="I4966" s="102" t="s">
        <v>364</v>
      </c>
      <c r="J4966" s="100" t="s">
        <v>345</v>
      </c>
      <c r="K4966" s="100" t="s">
        <v>346</v>
      </c>
      <c r="L4966" s="100" t="s">
        <v>347</v>
      </c>
    </row>
    <row r="4967" spans="1:12" hidden="1" x14ac:dyDescent="0.3">
      <c r="A4967" s="100" t="s">
        <v>7420</v>
      </c>
      <c r="B4967" s="97" t="s">
        <v>4780</v>
      </c>
      <c r="C4967" s="101" t="s">
        <v>360</v>
      </c>
      <c r="D4967" s="100" t="s">
        <v>342</v>
      </c>
      <c r="E4967" s="102">
        <v>1.53</v>
      </c>
      <c r="F4967" s="102">
        <v>1.78</v>
      </c>
      <c r="G4967" s="102">
        <v>1.88</v>
      </c>
      <c r="H4967" s="102">
        <v>2.2799999999999998</v>
      </c>
      <c r="I4967" s="102">
        <v>1.87</v>
      </c>
      <c r="J4967" s="100" t="s">
        <v>352</v>
      </c>
      <c r="K4967" s="100" t="s">
        <v>346</v>
      </c>
      <c r="L4967" s="100" t="s">
        <v>353</v>
      </c>
    </row>
    <row r="4968" spans="1:12" hidden="1" x14ac:dyDescent="0.3">
      <c r="A4968" s="100" t="s">
        <v>7421</v>
      </c>
      <c r="B4968" s="97" t="s">
        <v>7422</v>
      </c>
      <c r="C4968" s="101" t="s">
        <v>514</v>
      </c>
      <c r="D4968" s="100" t="s">
        <v>351</v>
      </c>
      <c r="E4968" s="102">
        <v>2.5609999999999999</v>
      </c>
      <c r="F4968" s="102">
        <v>2.4079999999999999</v>
      </c>
      <c r="G4968" s="102">
        <v>2.5169999999999999</v>
      </c>
      <c r="H4968" s="102">
        <v>2.08</v>
      </c>
      <c r="I4968" s="102">
        <v>2.3919999999999999</v>
      </c>
      <c r="J4968" s="100" t="s">
        <v>621</v>
      </c>
      <c r="K4968" s="100" t="s">
        <v>346</v>
      </c>
      <c r="L4968" s="100" t="s">
        <v>353</v>
      </c>
    </row>
    <row r="4969" spans="1:12" hidden="1" x14ac:dyDescent="0.3">
      <c r="A4969" s="100" t="s">
        <v>7423</v>
      </c>
      <c r="B4969" s="97" t="s">
        <v>1160</v>
      </c>
      <c r="C4969" s="101" t="s">
        <v>483</v>
      </c>
      <c r="D4969" s="100" t="s">
        <v>342</v>
      </c>
      <c r="E4969" s="102" t="s">
        <v>343</v>
      </c>
      <c r="F4969" s="102" t="s">
        <v>432</v>
      </c>
      <c r="G4969" s="102" t="s">
        <v>343</v>
      </c>
      <c r="H4969" s="102" t="s">
        <v>344</v>
      </c>
      <c r="I4969" s="102" t="s">
        <v>343</v>
      </c>
      <c r="J4969" s="100" t="s">
        <v>345</v>
      </c>
      <c r="K4969" s="100" t="s">
        <v>346</v>
      </c>
      <c r="L4969" s="100" t="s">
        <v>347</v>
      </c>
    </row>
    <row r="4970" spans="1:12" hidden="1" x14ac:dyDescent="0.3">
      <c r="A4970" s="100" t="s">
        <v>7424</v>
      </c>
      <c r="B4970" s="97" t="s">
        <v>1492</v>
      </c>
      <c r="C4970" s="101" t="s">
        <v>360</v>
      </c>
      <c r="D4970" s="100" t="s">
        <v>342</v>
      </c>
      <c r="E4970" s="102">
        <v>1.37</v>
      </c>
      <c r="F4970" s="102">
        <v>1.77</v>
      </c>
      <c r="G4970" s="102">
        <v>1.89</v>
      </c>
      <c r="H4970" s="102">
        <v>2.1800000000000002</v>
      </c>
      <c r="I4970" s="102">
        <v>1.8</v>
      </c>
      <c r="J4970" s="100" t="s">
        <v>352</v>
      </c>
      <c r="K4970" s="100" t="s">
        <v>346</v>
      </c>
      <c r="L4970" s="100" t="s">
        <v>353</v>
      </c>
    </row>
    <row r="4971" spans="1:12" hidden="1" x14ac:dyDescent="0.3">
      <c r="A4971" s="100" t="s">
        <v>7425</v>
      </c>
      <c r="B4971" s="97" t="s">
        <v>411</v>
      </c>
      <c r="C4971" s="101" t="s">
        <v>1301</v>
      </c>
      <c r="D4971" s="100" t="s">
        <v>351</v>
      </c>
      <c r="E4971" s="102" t="s">
        <v>343</v>
      </c>
      <c r="F4971" s="102" t="s">
        <v>343</v>
      </c>
      <c r="G4971" s="102" t="s">
        <v>343</v>
      </c>
      <c r="H4971" s="102" t="s">
        <v>344</v>
      </c>
      <c r="I4971" s="102" t="s">
        <v>343</v>
      </c>
      <c r="J4971" s="100" t="s">
        <v>345</v>
      </c>
      <c r="K4971" s="100" t="s">
        <v>346</v>
      </c>
      <c r="L4971" s="100" t="s">
        <v>347</v>
      </c>
    </row>
    <row r="4972" spans="1:12" hidden="1" x14ac:dyDescent="0.3">
      <c r="A4972" s="100" t="s">
        <v>7426</v>
      </c>
      <c r="B4972" s="97" t="s">
        <v>539</v>
      </c>
      <c r="C4972" s="101" t="s">
        <v>325</v>
      </c>
      <c r="D4972" s="100" t="s">
        <v>342</v>
      </c>
      <c r="E4972" s="102">
        <v>1.48</v>
      </c>
      <c r="F4972" s="102">
        <v>1.82</v>
      </c>
      <c r="G4972" s="102">
        <v>1.84</v>
      </c>
      <c r="H4972" s="102">
        <v>2.39</v>
      </c>
      <c r="I4972" s="102">
        <v>1.88</v>
      </c>
      <c r="J4972" s="100" t="s">
        <v>352</v>
      </c>
      <c r="K4972" s="100" t="s">
        <v>346</v>
      </c>
      <c r="L4972" s="100" t="s">
        <v>353</v>
      </c>
    </row>
    <row r="4973" spans="1:12" hidden="1" x14ac:dyDescent="0.3">
      <c r="A4973" s="100" t="s">
        <v>7427</v>
      </c>
      <c r="B4973" s="97" t="s">
        <v>896</v>
      </c>
      <c r="C4973" s="101" t="s">
        <v>399</v>
      </c>
      <c r="D4973" s="100" t="s">
        <v>351</v>
      </c>
      <c r="E4973" s="102" t="s">
        <v>344</v>
      </c>
      <c r="F4973" s="102" t="s">
        <v>343</v>
      </c>
      <c r="G4973" s="102" t="s">
        <v>343</v>
      </c>
      <c r="H4973" s="102" t="s">
        <v>344</v>
      </c>
      <c r="I4973" s="102" t="s">
        <v>343</v>
      </c>
      <c r="J4973" s="100" t="s">
        <v>345</v>
      </c>
      <c r="K4973" s="100" t="s">
        <v>346</v>
      </c>
      <c r="L4973" s="100" t="s">
        <v>347</v>
      </c>
    </row>
    <row r="4974" spans="1:12" hidden="1" x14ac:dyDescent="0.3">
      <c r="A4974" s="100" t="s">
        <v>7428</v>
      </c>
      <c r="B4974" s="97" t="s">
        <v>688</v>
      </c>
      <c r="C4974" s="101" t="s">
        <v>736</v>
      </c>
      <c r="D4974" s="100" t="s">
        <v>342</v>
      </c>
      <c r="E4974" s="102" t="s">
        <v>344</v>
      </c>
      <c r="F4974" s="102" t="s">
        <v>343</v>
      </c>
      <c r="G4974" s="102" t="s">
        <v>343</v>
      </c>
      <c r="H4974" s="102" t="s">
        <v>344</v>
      </c>
      <c r="I4974" s="102" t="s">
        <v>343</v>
      </c>
      <c r="J4974" s="100" t="s">
        <v>345</v>
      </c>
      <c r="K4974" s="100" t="s">
        <v>346</v>
      </c>
      <c r="L4974" s="100" t="s">
        <v>347</v>
      </c>
    </row>
    <row r="4975" spans="1:12" hidden="1" x14ac:dyDescent="0.3">
      <c r="A4975" s="100" t="s">
        <v>7429</v>
      </c>
      <c r="B4975" s="97" t="s">
        <v>2926</v>
      </c>
      <c r="C4975" s="101" t="s">
        <v>384</v>
      </c>
      <c r="D4975" s="100" t="s">
        <v>351</v>
      </c>
      <c r="E4975" s="102" t="s">
        <v>344</v>
      </c>
      <c r="F4975" s="102" t="s">
        <v>344</v>
      </c>
      <c r="G4975" s="102" t="s">
        <v>344</v>
      </c>
      <c r="H4975" s="102" t="s">
        <v>344</v>
      </c>
      <c r="I4975" s="102" t="s">
        <v>344</v>
      </c>
      <c r="J4975" s="100" t="s">
        <v>345</v>
      </c>
      <c r="K4975" s="100" t="s">
        <v>346</v>
      </c>
      <c r="L4975" s="100" t="s">
        <v>347</v>
      </c>
    </row>
    <row r="4976" spans="1:12" hidden="1" x14ac:dyDescent="0.3">
      <c r="A4976" s="100" t="s">
        <v>7430</v>
      </c>
      <c r="B4976" s="97" t="s">
        <v>720</v>
      </c>
      <c r="C4976" s="101" t="s">
        <v>325</v>
      </c>
      <c r="D4976" s="100" t="s">
        <v>351</v>
      </c>
      <c r="E4976" s="102" t="s">
        <v>343</v>
      </c>
      <c r="F4976" s="102" t="s">
        <v>343</v>
      </c>
      <c r="G4976" s="102" t="s">
        <v>343</v>
      </c>
      <c r="H4976" s="102" t="s">
        <v>344</v>
      </c>
      <c r="I4976" s="102" t="s">
        <v>343</v>
      </c>
      <c r="J4976" s="100" t="s">
        <v>345</v>
      </c>
      <c r="K4976" s="100" t="s">
        <v>346</v>
      </c>
      <c r="L4976" s="100" t="s">
        <v>347</v>
      </c>
    </row>
    <row r="4977" spans="1:12" hidden="1" x14ac:dyDescent="0.3">
      <c r="A4977" s="100" t="s">
        <v>7431</v>
      </c>
      <c r="B4977" s="97" t="s">
        <v>7432</v>
      </c>
      <c r="C4977" s="101" t="s">
        <v>473</v>
      </c>
      <c r="D4977" s="100" t="s">
        <v>351</v>
      </c>
      <c r="E4977" s="102">
        <v>2.0310000000000001</v>
      </c>
      <c r="F4977" s="102" t="s">
        <v>344</v>
      </c>
      <c r="G4977" s="102">
        <v>1.222</v>
      </c>
      <c r="H4977" s="102">
        <v>2.1800000000000002</v>
      </c>
      <c r="I4977" s="102">
        <v>1.8580000000000001</v>
      </c>
      <c r="J4977" s="100" t="s">
        <v>922</v>
      </c>
      <c r="K4977" s="100" t="s">
        <v>346</v>
      </c>
      <c r="L4977" s="100" t="s">
        <v>353</v>
      </c>
    </row>
    <row r="4978" spans="1:12" hidden="1" x14ac:dyDescent="0.3">
      <c r="A4978" s="100" t="s">
        <v>7433</v>
      </c>
      <c r="B4978" s="97" t="s">
        <v>459</v>
      </c>
      <c r="C4978" s="101" t="s">
        <v>356</v>
      </c>
      <c r="D4978" s="100" t="s">
        <v>351</v>
      </c>
      <c r="E4978" s="102">
        <v>1.89</v>
      </c>
      <c r="F4978" s="102">
        <v>2.0699999999999998</v>
      </c>
      <c r="G4978" s="102">
        <v>2.16</v>
      </c>
      <c r="H4978" s="102">
        <v>2.3199999999999998</v>
      </c>
      <c r="I4978" s="102">
        <v>2.11</v>
      </c>
      <c r="J4978" s="100" t="s">
        <v>352</v>
      </c>
      <c r="K4978" s="100" t="s">
        <v>346</v>
      </c>
      <c r="L4978" s="100" t="s">
        <v>353</v>
      </c>
    </row>
    <row r="4979" spans="1:12" hidden="1" x14ac:dyDescent="0.3">
      <c r="A4979" s="100" t="s">
        <v>7434</v>
      </c>
      <c r="B4979" s="97" t="s">
        <v>1305</v>
      </c>
      <c r="C4979" s="101" t="s">
        <v>443</v>
      </c>
      <c r="D4979" s="100" t="s">
        <v>351</v>
      </c>
      <c r="E4979" s="102">
        <v>1.41</v>
      </c>
      <c r="F4979" s="102">
        <v>1.77</v>
      </c>
      <c r="G4979" s="102">
        <v>1.86</v>
      </c>
      <c r="H4979" s="102">
        <v>2.17</v>
      </c>
      <c r="I4979" s="102">
        <v>1.8</v>
      </c>
      <c r="J4979" s="100" t="s">
        <v>352</v>
      </c>
      <c r="K4979" s="100" t="s">
        <v>346</v>
      </c>
      <c r="L4979" s="100" t="s">
        <v>353</v>
      </c>
    </row>
    <row r="4980" spans="1:12" hidden="1" x14ac:dyDescent="0.3">
      <c r="A4980" s="100" t="s">
        <v>7435</v>
      </c>
      <c r="B4980" s="97" t="s">
        <v>7378</v>
      </c>
      <c r="C4980" s="101" t="s">
        <v>368</v>
      </c>
      <c r="D4980" s="100" t="s">
        <v>342</v>
      </c>
      <c r="E4980" s="102" t="s">
        <v>432</v>
      </c>
      <c r="F4980" s="102" t="s">
        <v>344</v>
      </c>
      <c r="G4980" s="102" t="s">
        <v>344</v>
      </c>
      <c r="H4980" s="102" t="s">
        <v>344</v>
      </c>
      <c r="I4980" s="102" t="s">
        <v>344</v>
      </c>
      <c r="J4980" s="100" t="s">
        <v>345</v>
      </c>
      <c r="K4980" s="100" t="s">
        <v>346</v>
      </c>
      <c r="L4980" s="100" t="s">
        <v>347</v>
      </c>
    </row>
    <row r="4981" spans="1:12" hidden="1" x14ac:dyDescent="0.3">
      <c r="A4981" s="100" t="s">
        <v>7436</v>
      </c>
      <c r="B4981" s="97" t="s">
        <v>1003</v>
      </c>
      <c r="C4981" s="101" t="s">
        <v>360</v>
      </c>
      <c r="D4981" s="100" t="s">
        <v>342</v>
      </c>
      <c r="E4981" s="102">
        <v>1.46</v>
      </c>
      <c r="F4981" s="102">
        <v>1.95</v>
      </c>
      <c r="G4981" s="102">
        <v>1.93</v>
      </c>
      <c r="H4981" s="102">
        <v>2.2999999999999998</v>
      </c>
      <c r="I4981" s="102">
        <v>1.91</v>
      </c>
      <c r="J4981" s="100" t="s">
        <v>352</v>
      </c>
      <c r="K4981" s="100" t="s">
        <v>346</v>
      </c>
      <c r="L4981" s="100" t="s">
        <v>353</v>
      </c>
    </row>
    <row r="4982" spans="1:12" hidden="1" x14ac:dyDescent="0.3">
      <c r="A4982" s="100" t="s">
        <v>7437</v>
      </c>
      <c r="B4982" s="97" t="s">
        <v>6040</v>
      </c>
      <c r="C4982" s="101" t="s">
        <v>384</v>
      </c>
      <c r="D4982" s="100" t="s">
        <v>351</v>
      </c>
      <c r="E4982" s="102" t="s">
        <v>344</v>
      </c>
      <c r="F4982" s="102" t="s">
        <v>344</v>
      </c>
      <c r="G4982" s="102" t="s">
        <v>344</v>
      </c>
      <c r="H4982" s="102" t="s">
        <v>344</v>
      </c>
      <c r="I4982" s="102" t="s">
        <v>344</v>
      </c>
      <c r="J4982" s="100" t="s">
        <v>345</v>
      </c>
      <c r="K4982" s="100" t="s">
        <v>346</v>
      </c>
      <c r="L4982" s="100" t="s">
        <v>347</v>
      </c>
    </row>
    <row r="4983" spans="1:12" hidden="1" x14ac:dyDescent="0.3">
      <c r="A4983" s="100" t="s">
        <v>7438</v>
      </c>
      <c r="B4983" s="97" t="s">
        <v>650</v>
      </c>
      <c r="C4983" s="101" t="s">
        <v>736</v>
      </c>
      <c r="D4983" s="100" t="s">
        <v>351</v>
      </c>
      <c r="E4983" s="102" t="s">
        <v>343</v>
      </c>
      <c r="F4983" s="102" t="s">
        <v>343</v>
      </c>
      <c r="G4983" s="102" t="s">
        <v>343</v>
      </c>
      <c r="H4983" s="102" t="s">
        <v>344</v>
      </c>
      <c r="I4983" s="102" t="s">
        <v>343</v>
      </c>
      <c r="J4983" s="100" t="s">
        <v>345</v>
      </c>
      <c r="K4983" s="100" t="s">
        <v>346</v>
      </c>
      <c r="L4983" s="100" t="s">
        <v>347</v>
      </c>
    </row>
    <row r="4984" spans="1:12" hidden="1" x14ac:dyDescent="0.3">
      <c r="A4984" s="100" t="s">
        <v>7439</v>
      </c>
      <c r="B4984" s="97" t="s">
        <v>866</v>
      </c>
      <c r="C4984" s="101" t="s">
        <v>418</v>
      </c>
      <c r="D4984" s="100" t="s">
        <v>351</v>
      </c>
      <c r="E4984" s="102" t="s">
        <v>343</v>
      </c>
      <c r="F4984" s="102" t="s">
        <v>343</v>
      </c>
      <c r="G4984" s="102" t="s">
        <v>343</v>
      </c>
      <c r="H4984" s="102" t="s">
        <v>344</v>
      </c>
      <c r="I4984" s="102" t="s">
        <v>343</v>
      </c>
      <c r="J4984" s="100" t="s">
        <v>345</v>
      </c>
      <c r="K4984" s="100" t="s">
        <v>346</v>
      </c>
      <c r="L4984" s="100" t="s">
        <v>347</v>
      </c>
    </row>
    <row r="4985" spans="1:12" hidden="1" x14ac:dyDescent="0.3">
      <c r="A4985" s="100" t="s">
        <v>7440</v>
      </c>
      <c r="B4985" s="97" t="s">
        <v>1213</v>
      </c>
      <c r="C4985" s="101" t="s">
        <v>670</v>
      </c>
      <c r="D4985" s="100" t="s">
        <v>342</v>
      </c>
      <c r="E4985" s="102">
        <v>1.4</v>
      </c>
      <c r="F4985" s="102">
        <v>1.76</v>
      </c>
      <c r="G4985" s="102">
        <v>1.85</v>
      </c>
      <c r="H4985" s="102">
        <v>2.16</v>
      </c>
      <c r="I4985" s="102">
        <v>1.79</v>
      </c>
      <c r="J4985" s="100" t="s">
        <v>352</v>
      </c>
      <c r="K4985" s="100" t="s">
        <v>346</v>
      </c>
      <c r="L4985" s="100" t="s">
        <v>353</v>
      </c>
    </row>
    <row r="4986" spans="1:12" hidden="1" x14ac:dyDescent="0.3">
      <c r="A4986" s="100" t="s">
        <v>7441</v>
      </c>
      <c r="B4986" s="97" t="s">
        <v>6986</v>
      </c>
      <c r="C4986" s="101" t="s">
        <v>356</v>
      </c>
      <c r="D4986" s="100" t="s">
        <v>351</v>
      </c>
      <c r="E4986" s="102" t="s">
        <v>432</v>
      </c>
      <c r="F4986" s="102" t="s">
        <v>432</v>
      </c>
      <c r="G4986" s="102" t="s">
        <v>344</v>
      </c>
      <c r="H4986" s="102" t="s">
        <v>432</v>
      </c>
      <c r="I4986" s="102" t="s">
        <v>344</v>
      </c>
      <c r="J4986" s="100" t="s">
        <v>345</v>
      </c>
      <c r="K4986" s="100" t="s">
        <v>346</v>
      </c>
      <c r="L4986" s="100" t="s">
        <v>347</v>
      </c>
    </row>
    <row r="4987" spans="1:12" hidden="1" x14ac:dyDescent="0.3">
      <c r="A4987" s="100" t="s">
        <v>7442</v>
      </c>
      <c r="B4987" s="97" t="s">
        <v>558</v>
      </c>
      <c r="C4987" s="101" t="s">
        <v>736</v>
      </c>
      <c r="D4987" s="100" t="s">
        <v>351</v>
      </c>
      <c r="E4987" s="102" t="s">
        <v>344</v>
      </c>
      <c r="F4987" s="102" t="s">
        <v>343</v>
      </c>
      <c r="G4987" s="102" t="s">
        <v>343</v>
      </c>
      <c r="H4987" s="102" t="s">
        <v>344</v>
      </c>
      <c r="I4987" s="102" t="s">
        <v>343</v>
      </c>
      <c r="J4987" s="100" t="s">
        <v>345</v>
      </c>
      <c r="K4987" s="100" t="s">
        <v>346</v>
      </c>
      <c r="L4987" s="100" t="s">
        <v>347</v>
      </c>
    </row>
    <row r="4988" spans="1:12" hidden="1" x14ac:dyDescent="0.3">
      <c r="A4988" s="100" t="s">
        <v>7443</v>
      </c>
      <c r="B4988" s="97" t="s">
        <v>1080</v>
      </c>
      <c r="C4988" s="101" t="s">
        <v>392</v>
      </c>
      <c r="D4988" s="100" t="s">
        <v>351</v>
      </c>
      <c r="E4988" s="102" t="s">
        <v>344</v>
      </c>
      <c r="F4988" s="102" t="s">
        <v>343</v>
      </c>
      <c r="G4988" s="102" t="s">
        <v>343</v>
      </c>
      <c r="H4988" s="102" t="s">
        <v>344</v>
      </c>
      <c r="I4988" s="102" t="s">
        <v>343</v>
      </c>
      <c r="J4988" s="100" t="s">
        <v>345</v>
      </c>
      <c r="K4988" s="100" t="s">
        <v>346</v>
      </c>
      <c r="L4988" s="100" t="s">
        <v>347</v>
      </c>
    </row>
    <row r="4989" spans="1:12" hidden="1" x14ac:dyDescent="0.3">
      <c r="A4989" s="100" t="s">
        <v>7444</v>
      </c>
      <c r="B4989" s="97" t="s">
        <v>486</v>
      </c>
      <c r="C4989" s="101" t="s">
        <v>670</v>
      </c>
      <c r="D4989" s="100" t="s">
        <v>342</v>
      </c>
      <c r="E4989" s="102" t="s">
        <v>344</v>
      </c>
      <c r="F4989" s="102" t="s">
        <v>344</v>
      </c>
      <c r="G4989" s="102" t="s">
        <v>343</v>
      </c>
      <c r="H4989" s="102" t="s">
        <v>344</v>
      </c>
      <c r="I4989" s="102" t="s">
        <v>343</v>
      </c>
      <c r="J4989" s="100" t="s">
        <v>345</v>
      </c>
      <c r="K4989" s="100" t="s">
        <v>346</v>
      </c>
      <c r="L4989" s="100" t="s">
        <v>347</v>
      </c>
    </row>
    <row r="4990" spans="1:12" hidden="1" x14ac:dyDescent="0.3">
      <c r="A4990" s="100" t="s">
        <v>7445</v>
      </c>
      <c r="B4990" s="97" t="s">
        <v>4833</v>
      </c>
      <c r="C4990" s="101" t="s">
        <v>384</v>
      </c>
      <c r="D4990" s="100" t="s">
        <v>351</v>
      </c>
      <c r="E4990" s="102" t="s">
        <v>432</v>
      </c>
      <c r="F4990" s="102" t="s">
        <v>344</v>
      </c>
      <c r="G4990" s="102" t="s">
        <v>344</v>
      </c>
      <c r="H4990" s="102" t="s">
        <v>344</v>
      </c>
      <c r="I4990" s="102" t="s">
        <v>344</v>
      </c>
      <c r="J4990" s="100" t="s">
        <v>345</v>
      </c>
      <c r="K4990" s="100" t="s">
        <v>346</v>
      </c>
      <c r="L4990" s="100" t="s">
        <v>347</v>
      </c>
    </row>
    <row r="4991" spans="1:12" hidden="1" x14ac:dyDescent="0.3">
      <c r="A4991" s="100" t="s">
        <v>7446</v>
      </c>
      <c r="B4991" s="97" t="s">
        <v>7447</v>
      </c>
      <c r="C4991" s="101" t="s">
        <v>356</v>
      </c>
      <c r="D4991" s="100" t="s">
        <v>351</v>
      </c>
      <c r="E4991" s="102" t="s">
        <v>364</v>
      </c>
      <c r="F4991" s="102" t="s">
        <v>364</v>
      </c>
      <c r="G4991" s="102" t="s">
        <v>364</v>
      </c>
      <c r="H4991" s="102" t="s">
        <v>364</v>
      </c>
      <c r="I4991" s="102" t="s">
        <v>364</v>
      </c>
      <c r="J4991" s="100" t="s">
        <v>345</v>
      </c>
      <c r="K4991" s="100" t="s">
        <v>346</v>
      </c>
      <c r="L4991" s="100" t="s">
        <v>347</v>
      </c>
    </row>
    <row r="4992" spans="1:12" hidden="1" x14ac:dyDescent="0.3">
      <c r="A4992" s="100" t="s">
        <v>7448</v>
      </c>
      <c r="B4992" s="97" t="s">
        <v>1441</v>
      </c>
      <c r="C4992" s="101" t="s">
        <v>384</v>
      </c>
      <c r="D4992" s="100" t="s">
        <v>351</v>
      </c>
      <c r="E4992" s="102" t="s">
        <v>344</v>
      </c>
      <c r="F4992" s="102" t="s">
        <v>344</v>
      </c>
      <c r="G4992" s="102" t="s">
        <v>344</v>
      </c>
      <c r="H4992" s="102" t="s">
        <v>344</v>
      </c>
      <c r="I4992" s="102" t="s">
        <v>344</v>
      </c>
      <c r="J4992" s="100" t="s">
        <v>345</v>
      </c>
      <c r="K4992" s="100" t="s">
        <v>346</v>
      </c>
      <c r="L4992" s="100" t="s">
        <v>347</v>
      </c>
    </row>
    <row r="4993" spans="1:12" hidden="1" x14ac:dyDescent="0.3">
      <c r="A4993" s="100" t="s">
        <v>7449</v>
      </c>
      <c r="B4993" s="97" t="s">
        <v>950</v>
      </c>
      <c r="C4993" s="101" t="s">
        <v>473</v>
      </c>
      <c r="D4993" s="100" t="s">
        <v>351</v>
      </c>
      <c r="E4993" s="102" t="s">
        <v>344</v>
      </c>
      <c r="F4993" s="102" t="s">
        <v>343</v>
      </c>
      <c r="G4993" s="102" t="s">
        <v>343</v>
      </c>
      <c r="H4993" s="102" t="s">
        <v>344</v>
      </c>
      <c r="I4993" s="102" t="s">
        <v>343</v>
      </c>
      <c r="J4993" s="100" t="s">
        <v>345</v>
      </c>
      <c r="K4993" s="100" t="s">
        <v>346</v>
      </c>
      <c r="L4993" s="100" t="s">
        <v>347</v>
      </c>
    </row>
    <row r="4994" spans="1:12" hidden="1" x14ac:dyDescent="0.3">
      <c r="A4994" s="100" t="s">
        <v>7450</v>
      </c>
      <c r="B4994" s="97" t="s">
        <v>3336</v>
      </c>
      <c r="C4994" s="101" t="s">
        <v>460</v>
      </c>
      <c r="D4994" s="100" t="s">
        <v>351</v>
      </c>
      <c r="E4994" s="102">
        <v>1.6</v>
      </c>
      <c r="F4994" s="102">
        <v>1.75</v>
      </c>
      <c r="G4994" s="102">
        <v>1.9</v>
      </c>
      <c r="H4994" s="102">
        <v>2.35</v>
      </c>
      <c r="I4994" s="102">
        <v>1.9</v>
      </c>
      <c r="J4994" s="100" t="s">
        <v>352</v>
      </c>
      <c r="K4994" s="100" t="s">
        <v>346</v>
      </c>
      <c r="L4994" s="100" t="s">
        <v>353</v>
      </c>
    </row>
    <row r="4995" spans="1:12" hidden="1" x14ac:dyDescent="0.3">
      <c r="A4995" s="100" t="s">
        <v>7451</v>
      </c>
      <c r="B4995" s="97" t="s">
        <v>1050</v>
      </c>
      <c r="C4995" s="101" t="s">
        <v>1552</v>
      </c>
      <c r="D4995" s="100" t="s">
        <v>342</v>
      </c>
      <c r="E4995" s="102" t="s">
        <v>343</v>
      </c>
      <c r="F4995" s="102" t="s">
        <v>344</v>
      </c>
      <c r="G4995" s="102" t="s">
        <v>343</v>
      </c>
      <c r="H4995" s="102" t="s">
        <v>344</v>
      </c>
      <c r="I4995" s="102" t="s">
        <v>343</v>
      </c>
      <c r="J4995" s="100" t="s">
        <v>345</v>
      </c>
      <c r="K4995" s="100" t="s">
        <v>346</v>
      </c>
      <c r="L4995" s="100" t="s">
        <v>347</v>
      </c>
    </row>
    <row r="4996" spans="1:12" hidden="1" x14ac:dyDescent="0.3">
      <c r="A4996" s="100" t="s">
        <v>7452</v>
      </c>
      <c r="B4996" s="97" t="s">
        <v>765</v>
      </c>
      <c r="C4996" s="101" t="s">
        <v>691</v>
      </c>
      <c r="D4996" s="100" t="s">
        <v>342</v>
      </c>
      <c r="E4996" s="102" t="s">
        <v>343</v>
      </c>
      <c r="F4996" s="102" t="s">
        <v>343</v>
      </c>
      <c r="G4996" s="102" t="s">
        <v>343</v>
      </c>
      <c r="H4996" s="102" t="s">
        <v>344</v>
      </c>
      <c r="I4996" s="102" t="s">
        <v>343</v>
      </c>
      <c r="J4996" s="100" t="s">
        <v>345</v>
      </c>
      <c r="K4996" s="100" t="s">
        <v>346</v>
      </c>
      <c r="L4996" s="100" t="s">
        <v>347</v>
      </c>
    </row>
    <row r="4997" spans="1:12" hidden="1" x14ac:dyDescent="0.3">
      <c r="A4997" s="100" t="s">
        <v>7453</v>
      </c>
      <c r="B4997" s="97" t="s">
        <v>7454</v>
      </c>
      <c r="C4997" s="101" t="s">
        <v>356</v>
      </c>
      <c r="D4997" s="100" t="s">
        <v>351</v>
      </c>
      <c r="E4997" s="102" t="s">
        <v>364</v>
      </c>
      <c r="F4997" s="102" t="s">
        <v>364</v>
      </c>
      <c r="G4997" s="102" t="s">
        <v>364</v>
      </c>
      <c r="H4997" s="102" t="s">
        <v>364</v>
      </c>
      <c r="I4997" s="102" t="s">
        <v>364</v>
      </c>
      <c r="J4997" s="100" t="s">
        <v>345</v>
      </c>
      <c r="K4997" s="100" t="s">
        <v>346</v>
      </c>
      <c r="L4997" s="100" t="s">
        <v>347</v>
      </c>
    </row>
    <row r="4998" spans="1:12" hidden="1" x14ac:dyDescent="0.3">
      <c r="A4998" s="100" t="s">
        <v>7455</v>
      </c>
      <c r="B4998" s="97" t="s">
        <v>574</v>
      </c>
      <c r="C4998" s="101" t="s">
        <v>849</v>
      </c>
      <c r="D4998" s="100" t="s">
        <v>351</v>
      </c>
      <c r="E4998" s="102" t="s">
        <v>393</v>
      </c>
      <c r="F4998" s="102" t="s">
        <v>393</v>
      </c>
      <c r="G4998" s="102" t="s">
        <v>393</v>
      </c>
      <c r="H4998" s="102" t="s">
        <v>393</v>
      </c>
      <c r="I4998" s="102" t="s">
        <v>393</v>
      </c>
      <c r="J4998" s="100" t="s">
        <v>345</v>
      </c>
      <c r="K4998" s="100" t="s">
        <v>346</v>
      </c>
      <c r="L4998" s="100" t="s">
        <v>347</v>
      </c>
    </row>
    <row r="4999" spans="1:12" hidden="1" x14ac:dyDescent="0.3">
      <c r="A4999" s="100" t="s">
        <v>7456</v>
      </c>
      <c r="B4999" s="97" t="s">
        <v>558</v>
      </c>
      <c r="C4999" s="101" t="s">
        <v>703</v>
      </c>
      <c r="D4999" s="100" t="s">
        <v>342</v>
      </c>
      <c r="E4999" s="102" t="s">
        <v>344</v>
      </c>
      <c r="F4999" s="102" t="s">
        <v>343</v>
      </c>
      <c r="G4999" s="102" t="s">
        <v>343</v>
      </c>
      <c r="H4999" s="102" t="s">
        <v>344</v>
      </c>
      <c r="I4999" s="102" t="s">
        <v>343</v>
      </c>
      <c r="J4999" s="100" t="s">
        <v>345</v>
      </c>
      <c r="K4999" s="100" t="s">
        <v>346</v>
      </c>
      <c r="L4999" s="100" t="s">
        <v>347</v>
      </c>
    </row>
    <row r="5000" spans="1:12" hidden="1" x14ac:dyDescent="0.3">
      <c r="A5000" s="100" t="s">
        <v>7457</v>
      </c>
      <c r="B5000" s="97" t="s">
        <v>486</v>
      </c>
      <c r="C5000" s="101" t="s">
        <v>493</v>
      </c>
      <c r="D5000" s="100" t="s">
        <v>351</v>
      </c>
      <c r="E5000" s="102" t="s">
        <v>344</v>
      </c>
      <c r="F5000" s="102" t="s">
        <v>343</v>
      </c>
      <c r="G5000" s="102" t="s">
        <v>343</v>
      </c>
      <c r="H5000" s="102" t="s">
        <v>344</v>
      </c>
      <c r="I5000" s="102" t="s">
        <v>343</v>
      </c>
      <c r="J5000" s="100" t="s">
        <v>345</v>
      </c>
      <c r="K5000" s="100" t="s">
        <v>346</v>
      </c>
      <c r="L5000" s="100" t="s">
        <v>347</v>
      </c>
    </row>
    <row r="5001" spans="1:12" hidden="1" x14ac:dyDescent="0.3">
      <c r="A5001" s="100" t="s">
        <v>7458</v>
      </c>
      <c r="B5001" s="97" t="s">
        <v>1010</v>
      </c>
      <c r="C5001" s="101" t="s">
        <v>613</v>
      </c>
      <c r="D5001" s="100" t="s">
        <v>351</v>
      </c>
      <c r="E5001" s="102" t="s">
        <v>343</v>
      </c>
      <c r="F5001" s="102" t="s">
        <v>343</v>
      </c>
      <c r="G5001" s="102" t="s">
        <v>343</v>
      </c>
      <c r="H5001" s="102" t="s">
        <v>344</v>
      </c>
      <c r="I5001" s="102" t="s">
        <v>343</v>
      </c>
      <c r="J5001" s="100" t="s">
        <v>345</v>
      </c>
      <c r="K5001" s="100" t="s">
        <v>346</v>
      </c>
      <c r="L5001" s="100" t="s">
        <v>347</v>
      </c>
    </row>
    <row r="5002" spans="1:12" hidden="1" x14ac:dyDescent="0.3">
      <c r="A5002" s="100" t="s">
        <v>7459</v>
      </c>
      <c r="B5002" s="97" t="s">
        <v>1044</v>
      </c>
      <c r="C5002" s="101" t="s">
        <v>1910</v>
      </c>
      <c r="D5002" s="100" t="s">
        <v>351</v>
      </c>
      <c r="E5002" s="102" t="s">
        <v>393</v>
      </c>
      <c r="F5002" s="102" t="s">
        <v>393</v>
      </c>
      <c r="G5002" s="102" t="s">
        <v>393</v>
      </c>
      <c r="H5002" s="102" t="s">
        <v>393</v>
      </c>
      <c r="I5002" s="102" t="s">
        <v>393</v>
      </c>
      <c r="J5002" s="100" t="s">
        <v>345</v>
      </c>
      <c r="K5002" s="100" t="s">
        <v>346</v>
      </c>
      <c r="L5002" s="100" t="s">
        <v>347</v>
      </c>
    </row>
    <row r="5003" spans="1:12" hidden="1" x14ac:dyDescent="0.3">
      <c r="A5003" s="100" t="s">
        <v>7460</v>
      </c>
      <c r="B5003" s="97" t="s">
        <v>1023</v>
      </c>
      <c r="C5003" s="101" t="s">
        <v>703</v>
      </c>
      <c r="D5003" s="100" t="s">
        <v>342</v>
      </c>
      <c r="E5003" s="102" t="s">
        <v>344</v>
      </c>
      <c r="F5003" s="102" t="s">
        <v>343</v>
      </c>
      <c r="G5003" s="102" t="s">
        <v>343</v>
      </c>
      <c r="H5003" s="102" t="s">
        <v>344</v>
      </c>
      <c r="I5003" s="102" t="s">
        <v>343</v>
      </c>
      <c r="J5003" s="100" t="s">
        <v>345</v>
      </c>
      <c r="K5003" s="100" t="s">
        <v>346</v>
      </c>
      <c r="L5003" s="100" t="s">
        <v>347</v>
      </c>
    </row>
    <row r="5004" spans="1:12" hidden="1" x14ac:dyDescent="0.3">
      <c r="A5004" s="100" t="s">
        <v>7461</v>
      </c>
      <c r="B5004" s="97" t="s">
        <v>7462</v>
      </c>
      <c r="C5004" s="101" t="s">
        <v>368</v>
      </c>
      <c r="D5004" s="100" t="s">
        <v>351</v>
      </c>
      <c r="E5004" s="102" t="s">
        <v>432</v>
      </c>
      <c r="F5004" s="102" t="s">
        <v>344</v>
      </c>
      <c r="G5004" s="102" t="s">
        <v>344</v>
      </c>
      <c r="H5004" s="102" t="s">
        <v>344</v>
      </c>
      <c r="I5004" s="102" t="s">
        <v>344</v>
      </c>
      <c r="J5004" s="100" t="s">
        <v>345</v>
      </c>
      <c r="K5004" s="100" t="s">
        <v>346</v>
      </c>
      <c r="L5004" s="100" t="s">
        <v>347</v>
      </c>
    </row>
    <row r="5005" spans="1:12" hidden="1" x14ac:dyDescent="0.3">
      <c r="A5005" s="100" t="s">
        <v>7463</v>
      </c>
      <c r="B5005" s="97" t="s">
        <v>662</v>
      </c>
      <c r="C5005" s="101" t="s">
        <v>514</v>
      </c>
      <c r="D5005" s="100" t="s">
        <v>342</v>
      </c>
      <c r="E5005" s="102">
        <v>1.6020000000000001</v>
      </c>
      <c r="F5005" s="102">
        <v>1.8879999999999999</v>
      </c>
      <c r="G5005" s="102">
        <v>1.9219999999999999</v>
      </c>
      <c r="H5005" s="102">
        <v>2.06</v>
      </c>
      <c r="I5005" s="102">
        <v>1.8680000000000001</v>
      </c>
      <c r="J5005" s="100" t="s">
        <v>515</v>
      </c>
      <c r="K5005" s="100" t="s">
        <v>346</v>
      </c>
      <c r="L5005" s="100" t="s">
        <v>353</v>
      </c>
    </row>
    <row r="5006" spans="1:12" hidden="1" x14ac:dyDescent="0.3">
      <c r="A5006" s="100" t="s">
        <v>7464</v>
      </c>
      <c r="B5006" s="97" t="s">
        <v>1730</v>
      </c>
      <c r="C5006" s="101" t="s">
        <v>443</v>
      </c>
      <c r="D5006" s="100" t="s">
        <v>351</v>
      </c>
      <c r="E5006" s="102">
        <v>1.48</v>
      </c>
      <c r="F5006" s="102">
        <v>1.82</v>
      </c>
      <c r="G5006" s="102">
        <v>1.84</v>
      </c>
      <c r="H5006" s="102">
        <v>2.39</v>
      </c>
      <c r="I5006" s="102">
        <v>1.88</v>
      </c>
      <c r="J5006" s="100" t="s">
        <v>352</v>
      </c>
      <c r="K5006" s="100" t="s">
        <v>346</v>
      </c>
      <c r="L5006" s="100" t="s">
        <v>353</v>
      </c>
    </row>
    <row r="5007" spans="1:12" hidden="1" x14ac:dyDescent="0.3">
      <c r="A5007" s="100" t="s">
        <v>7465</v>
      </c>
      <c r="B5007" s="97" t="s">
        <v>679</v>
      </c>
      <c r="C5007" s="101" t="s">
        <v>350</v>
      </c>
      <c r="D5007" s="100" t="s">
        <v>351</v>
      </c>
      <c r="E5007" s="102" t="s">
        <v>393</v>
      </c>
      <c r="F5007" s="102" t="s">
        <v>393</v>
      </c>
      <c r="G5007" s="102" t="s">
        <v>393</v>
      </c>
      <c r="H5007" s="102" t="s">
        <v>393</v>
      </c>
      <c r="I5007" s="102" t="s">
        <v>393</v>
      </c>
      <c r="J5007" s="100" t="s">
        <v>345</v>
      </c>
      <c r="K5007" s="100" t="s">
        <v>346</v>
      </c>
      <c r="L5007" s="100" t="s">
        <v>347</v>
      </c>
    </row>
    <row r="5008" spans="1:12" hidden="1" x14ac:dyDescent="0.3">
      <c r="A5008" s="100" t="s">
        <v>7466</v>
      </c>
      <c r="B5008" s="97" t="s">
        <v>449</v>
      </c>
      <c r="C5008" s="101" t="s">
        <v>350</v>
      </c>
      <c r="D5008" s="100" t="s">
        <v>351</v>
      </c>
      <c r="E5008" s="102" t="s">
        <v>343</v>
      </c>
      <c r="F5008" s="102" t="s">
        <v>343</v>
      </c>
      <c r="G5008" s="102" t="s">
        <v>343</v>
      </c>
      <c r="H5008" s="102" t="s">
        <v>344</v>
      </c>
      <c r="I5008" s="102" t="s">
        <v>343</v>
      </c>
      <c r="J5008" s="100" t="s">
        <v>345</v>
      </c>
      <c r="K5008" s="100" t="s">
        <v>346</v>
      </c>
      <c r="L5008" s="100" t="s">
        <v>347</v>
      </c>
    </row>
    <row r="5009" spans="1:12" hidden="1" x14ac:dyDescent="0.3">
      <c r="A5009" s="100" t="s">
        <v>7467</v>
      </c>
      <c r="B5009" s="97" t="s">
        <v>4501</v>
      </c>
      <c r="C5009" s="101" t="s">
        <v>739</v>
      </c>
      <c r="D5009" s="100" t="s">
        <v>342</v>
      </c>
      <c r="E5009" s="102">
        <v>2.0099999999999998</v>
      </c>
      <c r="F5009" s="102">
        <v>2.93</v>
      </c>
      <c r="G5009" s="102">
        <v>2.0099999999999998</v>
      </c>
      <c r="H5009" s="102">
        <v>2.0099999999999998</v>
      </c>
      <c r="I5009" s="102">
        <v>2.2400000000000002</v>
      </c>
      <c r="J5009" s="100" t="s">
        <v>632</v>
      </c>
      <c r="K5009" s="100" t="s">
        <v>346</v>
      </c>
      <c r="L5009" s="100" t="s">
        <v>478</v>
      </c>
    </row>
    <row r="5010" spans="1:12" hidden="1" x14ac:dyDescent="0.3">
      <c r="A5010" s="100" t="s">
        <v>7468</v>
      </c>
      <c r="B5010" s="97" t="s">
        <v>1160</v>
      </c>
      <c r="C5010" s="101" t="s">
        <v>713</v>
      </c>
      <c r="D5010" s="100" t="s">
        <v>342</v>
      </c>
      <c r="E5010" s="102" t="s">
        <v>343</v>
      </c>
      <c r="F5010" s="102" t="s">
        <v>343</v>
      </c>
      <c r="G5010" s="102" t="s">
        <v>343</v>
      </c>
      <c r="H5010" s="102" t="s">
        <v>344</v>
      </c>
      <c r="I5010" s="102" t="s">
        <v>343</v>
      </c>
      <c r="J5010" s="100" t="s">
        <v>345</v>
      </c>
      <c r="K5010" s="100" t="s">
        <v>346</v>
      </c>
      <c r="L5010" s="100" t="s">
        <v>347</v>
      </c>
    </row>
    <row r="5011" spans="1:12" hidden="1" x14ac:dyDescent="0.3">
      <c r="A5011" s="100" t="s">
        <v>7469</v>
      </c>
      <c r="B5011" s="97" t="s">
        <v>7470</v>
      </c>
      <c r="C5011" s="101" t="s">
        <v>356</v>
      </c>
      <c r="D5011" s="100" t="s">
        <v>363</v>
      </c>
      <c r="E5011" s="102" t="s">
        <v>364</v>
      </c>
      <c r="F5011" s="102" t="s">
        <v>364</v>
      </c>
      <c r="G5011" s="102" t="s">
        <v>364</v>
      </c>
      <c r="H5011" s="102" t="s">
        <v>364</v>
      </c>
      <c r="I5011" s="102" t="s">
        <v>364</v>
      </c>
      <c r="J5011" s="100" t="s">
        <v>365</v>
      </c>
      <c r="K5011" s="100" t="s">
        <v>346</v>
      </c>
      <c r="L5011" s="100" t="s">
        <v>347</v>
      </c>
    </row>
    <row r="5012" spans="1:12" hidden="1" x14ac:dyDescent="0.3">
      <c r="A5012" s="100" t="s">
        <v>7471</v>
      </c>
      <c r="B5012" s="97" t="s">
        <v>969</v>
      </c>
      <c r="C5012" s="101" t="s">
        <v>425</v>
      </c>
      <c r="D5012" s="100" t="s">
        <v>342</v>
      </c>
      <c r="E5012" s="102">
        <v>2.1429999999999998</v>
      </c>
      <c r="F5012" s="102" t="s">
        <v>432</v>
      </c>
      <c r="G5012" s="102">
        <v>1.83</v>
      </c>
      <c r="H5012" s="102">
        <v>2.1800000000000002</v>
      </c>
      <c r="I5012" s="102">
        <v>2.2879999999999998</v>
      </c>
      <c r="J5012" s="100" t="s">
        <v>435</v>
      </c>
      <c r="K5012" s="100" t="s">
        <v>346</v>
      </c>
      <c r="L5012" s="100" t="s">
        <v>353</v>
      </c>
    </row>
    <row r="5013" spans="1:12" hidden="1" x14ac:dyDescent="0.3">
      <c r="A5013" s="100" t="s">
        <v>7472</v>
      </c>
      <c r="B5013" s="97" t="s">
        <v>7473</v>
      </c>
      <c r="C5013" s="101" t="s">
        <v>552</v>
      </c>
      <c r="D5013" s="100" t="s">
        <v>351</v>
      </c>
      <c r="E5013" s="102">
        <v>1.33</v>
      </c>
      <c r="F5013" s="102">
        <v>1.88</v>
      </c>
      <c r="G5013" s="102">
        <v>2.0499999999999998</v>
      </c>
      <c r="H5013" s="102">
        <v>2.29</v>
      </c>
      <c r="I5013" s="102">
        <v>1.89</v>
      </c>
      <c r="J5013" s="100" t="s">
        <v>352</v>
      </c>
      <c r="K5013" s="100" t="s">
        <v>346</v>
      </c>
      <c r="L5013" s="100" t="s">
        <v>353</v>
      </c>
    </row>
    <row r="5014" spans="1:12" hidden="1" x14ac:dyDescent="0.3">
      <c r="A5014" s="100" t="s">
        <v>7474</v>
      </c>
      <c r="B5014" s="97" t="s">
        <v>1154</v>
      </c>
      <c r="C5014" s="101" t="s">
        <v>443</v>
      </c>
      <c r="D5014" s="100" t="s">
        <v>351</v>
      </c>
      <c r="E5014" s="102">
        <v>2.1429999999999998</v>
      </c>
      <c r="F5014" s="102" t="s">
        <v>432</v>
      </c>
      <c r="G5014" s="102">
        <v>1.83</v>
      </c>
      <c r="H5014" s="102">
        <v>2.1800000000000002</v>
      </c>
      <c r="I5014" s="102">
        <v>2.2879999999999998</v>
      </c>
      <c r="J5014" s="100" t="s">
        <v>435</v>
      </c>
      <c r="K5014" s="100" t="s">
        <v>346</v>
      </c>
      <c r="L5014" s="100" t="s">
        <v>353</v>
      </c>
    </row>
    <row r="5015" spans="1:12" hidden="1" x14ac:dyDescent="0.3">
      <c r="A5015" s="100" t="s">
        <v>7475</v>
      </c>
      <c r="B5015" s="97" t="s">
        <v>7476</v>
      </c>
      <c r="C5015" s="101" t="s">
        <v>514</v>
      </c>
      <c r="D5015" s="100" t="s">
        <v>342</v>
      </c>
      <c r="E5015" s="102">
        <v>2.5609999999999999</v>
      </c>
      <c r="F5015" s="102">
        <v>2.4079999999999999</v>
      </c>
      <c r="G5015" s="102">
        <v>2.5169999999999999</v>
      </c>
      <c r="H5015" s="102">
        <v>2.08</v>
      </c>
      <c r="I5015" s="102">
        <v>2.3919999999999999</v>
      </c>
      <c r="J5015" s="100" t="s">
        <v>2816</v>
      </c>
      <c r="K5015" s="100" t="s">
        <v>346</v>
      </c>
      <c r="L5015" s="100" t="s">
        <v>353</v>
      </c>
    </row>
    <row r="5016" spans="1:12" hidden="1" x14ac:dyDescent="0.3">
      <c r="A5016" s="100" t="s">
        <v>7477</v>
      </c>
      <c r="B5016" s="97" t="s">
        <v>7478</v>
      </c>
      <c r="C5016" s="101" t="s">
        <v>356</v>
      </c>
      <c r="D5016" s="100" t="s">
        <v>342</v>
      </c>
      <c r="E5016" s="102">
        <v>1.48</v>
      </c>
      <c r="F5016" s="102">
        <v>1.82</v>
      </c>
      <c r="G5016" s="102">
        <v>1.84</v>
      </c>
      <c r="H5016" s="102">
        <v>2.39</v>
      </c>
      <c r="I5016" s="102">
        <v>1.88</v>
      </c>
      <c r="J5016" s="100" t="s">
        <v>352</v>
      </c>
      <c r="K5016" s="100" t="s">
        <v>346</v>
      </c>
      <c r="L5016" s="100" t="s">
        <v>353</v>
      </c>
    </row>
    <row r="5017" spans="1:12" hidden="1" x14ac:dyDescent="0.3">
      <c r="A5017" s="100" t="s">
        <v>7479</v>
      </c>
      <c r="B5017" s="97" t="s">
        <v>4932</v>
      </c>
      <c r="C5017" s="101" t="s">
        <v>384</v>
      </c>
      <c r="D5017" s="100" t="s">
        <v>351</v>
      </c>
      <c r="E5017" s="102" t="s">
        <v>364</v>
      </c>
      <c r="F5017" s="102" t="s">
        <v>364</v>
      </c>
      <c r="G5017" s="102" t="s">
        <v>364</v>
      </c>
      <c r="H5017" s="102" t="s">
        <v>364</v>
      </c>
      <c r="I5017" s="102" t="s">
        <v>364</v>
      </c>
      <c r="J5017" s="100" t="s">
        <v>345</v>
      </c>
      <c r="K5017" s="100" t="s">
        <v>346</v>
      </c>
      <c r="L5017" s="100" t="s">
        <v>347</v>
      </c>
    </row>
    <row r="5018" spans="1:12" hidden="1" x14ac:dyDescent="0.3">
      <c r="A5018" s="100" t="s">
        <v>7480</v>
      </c>
      <c r="B5018" s="97" t="s">
        <v>976</v>
      </c>
      <c r="C5018" s="101" t="s">
        <v>425</v>
      </c>
      <c r="D5018" s="100" t="s">
        <v>342</v>
      </c>
      <c r="E5018" s="102">
        <v>1.48</v>
      </c>
      <c r="F5018" s="102">
        <v>1.82</v>
      </c>
      <c r="G5018" s="102">
        <v>1.84</v>
      </c>
      <c r="H5018" s="102">
        <v>2.39</v>
      </c>
      <c r="I5018" s="102">
        <v>1.88</v>
      </c>
      <c r="J5018" s="100" t="s">
        <v>352</v>
      </c>
      <c r="K5018" s="100" t="s">
        <v>346</v>
      </c>
      <c r="L5018" s="100" t="s">
        <v>353</v>
      </c>
    </row>
    <row r="5019" spans="1:12" hidden="1" x14ac:dyDescent="0.3">
      <c r="A5019" s="100" t="s">
        <v>7481</v>
      </c>
      <c r="B5019" s="97" t="s">
        <v>2372</v>
      </c>
      <c r="C5019" s="101" t="s">
        <v>350</v>
      </c>
      <c r="D5019" s="100" t="s">
        <v>351</v>
      </c>
      <c r="E5019" s="102">
        <v>1.77</v>
      </c>
      <c r="F5019" s="102">
        <v>1.97</v>
      </c>
      <c r="G5019" s="102">
        <v>2.0699999999999998</v>
      </c>
      <c r="H5019" s="102">
        <v>2.37</v>
      </c>
      <c r="I5019" s="102">
        <v>2.0499999999999998</v>
      </c>
      <c r="J5019" s="100" t="s">
        <v>352</v>
      </c>
      <c r="K5019" s="100" t="s">
        <v>346</v>
      </c>
      <c r="L5019" s="100" t="s">
        <v>353</v>
      </c>
    </row>
    <row r="5020" spans="1:12" hidden="1" x14ac:dyDescent="0.3">
      <c r="A5020" s="100" t="s">
        <v>7482</v>
      </c>
      <c r="B5020" s="97" t="s">
        <v>445</v>
      </c>
      <c r="C5020" s="101" t="s">
        <v>371</v>
      </c>
      <c r="D5020" s="100" t="s">
        <v>351</v>
      </c>
      <c r="E5020" s="102">
        <v>1.48</v>
      </c>
      <c r="F5020" s="102">
        <v>1.82</v>
      </c>
      <c r="G5020" s="102">
        <v>1.84</v>
      </c>
      <c r="H5020" s="102">
        <v>2.39</v>
      </c>
      <c r="I5020" s="102">
        <v>1.88</v>
      </c>
      <c r="J5020" s="100" t="s">
        <v>352</v>
      </c>
      <c r="K5020" s="100" t="s">
        <v>346</v>
      </c>
      <c r="L5020" s="100" t="s">
        <v>353</v>
      </c>
    </row>
    <row r="5021" spans="1:12" hidden="1" x14ac:dyDescent="0.3">
      <c r="A5021" s="100" t="s">
        <v>7483</v>
      </c>
      <c r="B5021" s="97" t="s">
        <v>4456</v>
      </c>
      <c r="C5021" s="101" t="s">
        <v>368</v>
      </c>
      <c r="D5021" s="100" t="s">
        <v>342</v>
      </c>
      <c r="E5021" s="102" t="s">
        <v>432</v>
      </c>
      <c r="F5021" s="102" t="s">
        <v>344</v>
      </c>
      <c r="G5021" s="102" t="s">
        <v>344</v>
      </c>
      <c r="H5021" s="102" t="s">
        <v>344</v>
      </c>
      <c r="I5021" s="102" t="s">
        <v>344</v>
      </c>
      <c r="J5021" s="100" t="s">
        <v>345</v>
      </c>
      <c r="K5021" s="100" t="s">
        <v>346</v>
      </c>
      <c r="L5021" s="100" t="s">
        <v>347</v>
      </c>
    </row>
    <row r="5022" spans="1:12" hidden="1" x14ac:dyDescent="0.3">
      <c r="A5022" s="100" t="s">
        <v>7484</v>
      </c>
      <c r="B5022" s="97" t="s">
        <v>866</v>
      </c>
      <c r="C5022" s="101" t="s">
        <v>736</v>
      </c>
      <c r="D5022" s="100" t="s">
        <v>351</v>
      </c>
      <c r="E5022" s="102" t="s">
        <v>343</v>
      </c>
      <c r="F5022" s="102" t="s">
        <v>343</v>
      </c>
      <c r="G5022" s="102" t="s">
        <v>343</v>
      </c>
      <c r="H5022" s="102" t="s">
        <v>344</v>
      </c>
      <c r="I5022" s="102" t="s">
        <v>343</v>
      </c>
      <c r="J5022" s="100" t="s">
        <v>345</v>
      </c>
      <c r="K5022" s="100" t="s">
        <v>346</v>
      </c>
      <c r="L5022" s="100" t="s">
        <v>347</v>
      </c>
    </row>
    <row r="5023" spans="1:12" hidden="1" x14ac:dyDescent="0.3">
      <c r="A5023" s="100" t="s">
        <v>7485</v>
      </c>
      <c r="B5023" s="97" t="s">
        <v>7486</v>
      </c>
      <c r="C5023" s="101" t="s">
        <v>384</v>
      </c>
      <c r="D5023" s="100" t="s">
        <v>351</v>
      </c>
      <c r="E5023" s="102" t="s">
        <v>364</v>
      </c>
      <c r="F5023" s="102" t="s">
        <v>364</v>
      </c>
      <c r="G5023" s="102" t="s">
        <v>364</v>
      </c>
      <c r="H5023" s="102" t="s">
        <v>364</v>
      </c>
      <c r="I5023" s="102" t="s">
        <v>364</v>
      </c>
      <c r="J5023" s="100" t="s">
        <v>345</v>
      </c>
      <c r="K5023" s="100" t="s">
        <v>346</v>
      </c>
      <c r="L5023" s="100" t="s">
        <v>347</v>
      </c>
    </row>
    <row r="5024" spans="1:12" hidden="1" x14ac:dyDescent="0.3">
      <c r="A5024" s="100" t="s">
        <v>7487</v>
      </c>
      <c r="B5024" s="97" t="s">
        <v>7488</v>
      </c>
      <c r="C5024" s="101" t="s">
        <v>356</v>
      </c>
      <c r="D5024" s="100" t="s">
        <v>363</v>
      </c>
      <c r="E5024" s="102" t="s">
        <v>364</v>
      </c>
      <c r="F5024" s="102" t="s">
        <v>364</v>
      </c>
      <c r="G5024" s="102" t="s">
        <v>364</v>
      </c>
      <c r="H5024" s="102" t="s">
        <v>364</v>
      </c>
      <c r="I5024" s="102" t="s">
        <v>364</v>
      </c>
      <c r="J5024" s="100" t="s">
        <v>365</v>
      </c>
      <c r="K5024" s="100" t="s">
        <v>346</v>
      </c>
      <c r="L5024" s="100" t="s">
        <v>347</v>
      </c>
    </row>
    <row r="5025" spans="1:12" hidden="1" x14ac:dyDescent="0.3">
      <c r="A5025" s="100" t="s">
        <v>7489</v>
      </c>
      <c r="B5025" s="97" t="s">
        <v>989</v>
      </c>
      <c r="C5025" s="101" t="s">
        <v>384</v>
      </c>
      <c r="D5025" s="100" t="s">
        <v>342</v>
      </c>
      <c r="E5025" s="102" t="s">
        <v>432</v>
      </c>
      <c r="F5025" s="102" t="s">
        <v>344</v>
      </c>
      <c r="G5025" s="102" t="s">
        <v>344</v>
      </c>
      <c r="H5025" s="102" t="s">
        <v>344</v>
      </c>
      <c r="I5025" s="102" t="s">
        <v>344</v>
      </c>
      <c r="J5025" s="100" t="s">
        <v>345</v>
      </c>
      <c r="K5025" s="100" t="s">
        <v>346</v>
      </c>
      <c r="L5025" s="100" t="s">
        <v>347</v>
      </c>
    </row>
    <row r="5026" spans="1:12" hidden="1" x14ac:dyDescent="0.3">
      <c r="A5026" s="100" t="s">
        <v>7490</v>
      </c>
      <c r="B5026" s="97" t="s">
        <v>7491</v>
      </c>
      <c r="C5026" s="101" t="s">
        <v>356</v>
      </c>
      <c r="D5026" s="100" t="s">
        <v>351</v>
      </c>
      <c r="E5026" s="102">
        <v>1.89</v>
      </c>
      <c r="F5026" s="102">
        <v>2.0699999999999998</v>
      </c>
      <c r="G5026" s="102">
        <v>2.16</v>
      </c>
      <c r="H5026" s="102">
        <v>2.3199999999999998</v>
      </c>
      <c r="I5026" s="102">
        <v>2.11</v>
      </c>
      <c r="J5026" s="100" t="s">
        <v>352</v>
      </c>
      <c r="K5026" s="100" t="s">
        <v>346</v>
      </c>
      <c r="L5026" s="100" t="s">
        <v>353</v>
      </c>
    </row>
    <row r="5027" spans="1:12" hidden="1" x14ac:dyDescent="0.3">
      <c r="A5027" s="100" t="s">
        <v>7492</v>
      </c>
      <c r="B5027" s="97" t="s">
        <v>492</v>
      </c>
      <c r="C5027" s="101" t="s">
        <v>418</v>
      </c>
      <c r="D5027" s="100" t="s">
        <v>342</v>
      </c>
      <c r="E5027" s="102" t="s">
        <v>344</v>
      </c>
      <c r="F5027" s="102" t="s">
        <v>344</v>
      </c>
      <c r="G5027" s="102" t="s">
        <v>343</v>
      </c>
      <c r="H5027" s="102" t="s">
        <v>344</v>
      </c>
      <c r="I5027" s="102" t="s">
        <v>343</v>
      </c>
      <c r="J5027" s="100" t="s">
        <v>345</v>
      </c>
      <c r="K5027" s="100" t="s">
        <v>346</v>
      </c>
      <c r="L5027" s="100" t="s">
        <v>347</v>
      </c>
    </row>
    <row r="5028" spans="1:12" hidden="1" x14ac:dyDescent="0.3">
      <c r="A5028" s="100" t="s">
        <v>7493</v>
      </c>
      <c r="B5028" s="97" t="s">
        <v>3998</v>
      </c>
      <c r="C5028" s="101" t="s">
        <v>523</v>
      </c>
      <c r="D5028" s="100" t="s">
        <v>351</v>
      </c>
      <c r="E5028" s="102">
        <v>1.44</v>
      </c>
      <c r="F5028" s="102">
        <v>1.93</v>
      </c>
      <c r="G5028" s="102" t="s">
        <v>344</v>
      </c>
      <c r="H5028" s="102">
        <v>2.4300000000000002</v>
      </c>
      <c r="I5028" s="102">
        <v>1.95</v>
      </c>
      <c r="J5028" s="100" t="s">
        <v>352</v>
      </c>
      <c r="K5028" s="100" t="s">
        <v>346</v>
      </c>
      <c r="L5028" s="100" t="s">
        <v>353</v>
      </c>
    </row>
    <row r="5029" spans="1:12" hidden="1" x14ac:dyDescent="0.3">
      <c r="A5029" s="100" t="s">
        <v>7494</v>
      </c>
      <c r="B5029" s="97" t="s">
        <v>7495</v>
      </c>
      <c r="C5029" s="101" t="s">
        <v>514</v>
      </c>
      <c r="D5029" s="100" t="s">
        <v>351</v>
      </c>
      <c r="E5029" s="102">
        <v>2.5609999999999999</v>
      </c>
      <c r="F5029" s="102">
        <v>2.4079999999999999</v>
      </c>
      <c r="G5029" s="102">
        <v>2.5169999999999999</v>
      </c>
      <c r="H5029" s="102">
        <v>2.08</v>
      </c>
      <c r="I5029" s="102">
        <v>2.3919999999999999</v>
      </c>
      <c r="J5029" s="100" t="s">
        <v>2816</v>
      </c>
      <c r="K5029" s="100" t="s">
        <v>346</v>
      </c>
      <c r="L5029" s="100" t="s">
        <v>353</v>
      </c>
    </row>
    <row r="5030" spans="1:12" hidden="1" x14ac:dyDescent="0.3">
      <c r="A5030" s="100" t="s">
        <v>7496</v>
      </c>
      <c r="B5030" s="97" t="s">
        <v>690</v>
      </c>
      <c r="C5030" s="101" t="s">
        <v>1552</v>
      </c>
      <c r="D5030" s="100" t="s">
        <v>342</v>
      </c>
      <c r="E5030" s="102">
        <v>1.48</v>
      </c>
      <c r="F5030" s="102">
        <v>1.82</v>
      </c>
      <c r="G5030" s="102">
        <v>1.84</v>
      </c>
      <c r="H5030" s="102">
        <v>2.39</v>
      </c>
      <c r="I5030" s="102">
        <v>1.88</v>
      </c>
      <c r="J5030" s="100" t="s">
        <v>352</v>
      </c>
      <c r="K5030" s="100" t="s">
        <v>346</v>
      </c>
      <c r="L5030" s="100" t="s">
        <v>353</v>
      </c>
    </row>
    <row r="5031" spans="1:12" hidden="1" x14ac:dyDescent="0.3">
      <c r="A5031" s="100" t="s">
        <v>7497</v>
      </c>
      <c r="B5031" s="97" t="s">
        <v>6615</v>
      </c>
      <c r="C5031" s="101" t="s">
        <v>368</v>
      </c>
      <c r="D5031" s="100" t="s">
        <v>351</v>
      </c>
      <c r="E5031" s="102" t="s">
        <v>432</v>
      </c>
      <c r="F5031" s="102" t="s">
        <v>344</v>
      </c>
      <c r="G5031" s="102" t="s">
        <v>344</v>
      </c>
      <c r="H5031" s="102" t="s">
        <v>344</v>
      </c>
      <c r="I5031" s="102" t="s">
        <v>344</v>
      </c>
      <c r="J5031" s="100" t="s">
        <v>345</v>
      </c>
      <c r="K5031" s="100" t="s">
        <v>346</v>
      </c>
      <c r="L5031" s="100" t="s">
        <v>347</v>
      </c>
    </row>
    <row r="5032" spans="1:12" hidden="1" x14ac:dyDescent="0.3">
      <c r="A5032" s="100" t="s">
        <v>7498</v>
      </c>
      <c r="B5032" s="97" t="s">
        <v>4827</v>
      </c>
      <c r="C5032" s="101" t="s">
        <v>552</v>
      </c>
      <c r="D5032" s="100" t="s">
        <v>351</v>
      </c>
      <c r="E5032" s="102">
        <v>1.53</v>
      </c>
      <c r="F5032" s="102">
        <v>1.65</v>
      </c>
      <c r="G5032" s="102">
        <v>1.79</v>
      </c>
      <c r="H5032" s="102">
        <v>2.2599999999999998</v>
      </c>
      <c r="I5032" s="102">
        <v>1.81</v>
      </c>
      <c r="J5032" s="100" t="s">
        <v>352</v>
      </c>
      <c r="K5032" s="100" t="s">
        <v>346</v>
      </c>
      <c r="L5032" s="100" t="s">
        <v>353</v>
      </c>
    </row>
    <row r="5033" spans="1:12" hidden="1" x14ac:dyDescent="0.3">
      <c r="A5033" s="100" t="s">
        <v>7499</v>
      </c>
      <c r="B5033" s="97" t="s">
        <v>660</v>
      </c>
      <c r="C5033" s="101" t="s">
        <v>493</v>
      </c>
      <c r="D5033" s="100" t="s">
        <v>351</v>
      </c>
      <c r="E5033" s="102" t="s">
        <v>344</v>
      </c>
      <c r="F5033" s="102" t="s">
        <v>343</v>
      </c>
      <c r="G5033" s="102" t="s">
        <v>343</v>
      </c>
      <c r="H5033" s="102" t="s">
        <v>344</v>
      </c>
      <c r="I5033" s="102" t="s">
        <v>343</v>
      </c>
      <c r="J5033" s="100" t="s">
        <v>345</v>
      </c>
      <c r="K5033" s="100" t="s">
        <v>346</v>
      </c>
      <c r="L5033" s="100" t="s">
        <v>347</v>
      </c>
    </row>
    <row r="5034" spans="1:12" hidden="1" x14ac:dyDescent="0.3">
      <c r="A5034" s="100" t="s">
        <v>7500</v>
      </c>
      <c r="B5034" s="97" t="s">
        <v>1023</v>
      </c>
      <c r="C5034" s="101" t="s">
        <v>473</v>
      </c>
      <c r="D5034" s="100" t="s">
        <v>351</v>
      </c>
      <c r="E5034" s="102" t="s">
        <v>344</v>
      </c>
      <c r="F5034" s="102" t="s">
        <v>343</v>
      </c>
      <c r="G5034" s="102" t="s">
        <v>343</v>
      </c>
      <c r="H5034" s="102" t="s">
        <v>344</v>
      </c>
      <c r="I5034" s="102" t="s">
        <v>343</v>
      </c>
      <c r="J5034" s="100" t="s">
        <v>345</v>
      </c>
      <c r="K5034" s="100" t="s">
        <v>346</v>
      </c>
      <c r="L5034" s="100" t="s">
        <v>347</v>
      </c>
    </row>
    <row r="5035" spans="1:12" hidden="1" x14ac:dyDescent="0.3">
      <c r="A5035" s="100" t="s">
        <v>7501</v>
      </c>
      <c r="B5035" s="97" t="s">
        <v>688</v>
      </c>
      <c r="C5035" s="101" t="s">
        <v>686</v>
      </c>
      <c r="D5035" s="100" t="s">
        <v>342</v>
      </c>
      <c r="E5035" s="102" t="s">
        <v>344</v>
      </c>
      <c r="F5035" s="102" t="s">
        <v>344</v>
      </c>
      <c r="G5035" s="102" t="s">
        <v>343</v>
      </c>
      <c r="H5035" s="102" t="s">
        <v>344</v>
      </c>
      <c r="I5035" s="102" t="s">
        <v>343</v>
      </c>
      <c r="J5035" s="100" t="s">
        <v>345</v>
      </c>
      <c r="K5035" s="100" t="s">
        <v>346</v>
      </c>
      <c r="L5035" s="100" t="s">
        <v>347</v>
      </c>
    </row>
    <row r="5036" spans="1:12" hidden="1" x14ac:dyDescent="0.3">
      <c r="A5036" s="100" t="s">
        <v>7502</v>
      </c>
      <c r="B5036" s="97" t="s">
        <v>7503</v>
      </c>
      <c r="C5036" s="101" t="s">
        <v>356</v>
      </c>
      <c r="D5036" s="100" t="s">
        <v>351</v>
      </c>
      <c r="E5036" s="102" t="s">
        <v>364</v>
      </c>
      <c r="F5036" s="102" t="s">
        <v>364</v>
      </c>
      <c r="G5036" s="102" t="s">
        <v>364</v>
      </c>
      <c r="H5036" s="102" t="s">
        <v>364</v>
      </c>
      <c r="I5036" s="102" t="s">
        <v>364</v>
      </c>
      <c r="J5036" s="100" t="s">
        <v>345</v>
      </c>
      <c r="K5036" s="100" t="s">
        <v>346</v>
      </c>
      <c r="L5036" s="100" t="s">
        <v>347</v>
      </c>
    </row>
    <row r="5037" spans="1:12" hidden="1" x14ac:dyDescent="0.3">
      <c r="A5037" s="100" t="s">
        <v>7504</v>
      </c>
      <c r="B5037" s="97" t="s">
        <v>7505</v>
      </c>
      <c r="C5037" s="101" t="s">
        <v>384</v>
      </c>
      <c r="D5037" s="100" t="s">
        <v>351</v>
      </c>
      <c r="E5037" s="102" t="s">
        <v>364</v>
      </c>
      <c r="F5037" s="102" t="s">
        <v>364</v>
      </c>
      <c r="G5037" s="102" t="s">
        <v>364</v>
      </c>
      <c r="H5037" s="102" t="s">
        <v>364</v>
      </c>
      <c r="I5037" s="102" t="s">
        <v>364</v>
      </c>
      <c r="J5037" s="100" t="s">
        <v>345</v>
      </c>
      <c r="K5037" s="100" t="s">
        <v>346</v>
      </c>
      <c r="L5037" s="100" t="s">
        <v>347</v>
      </c>
    </row>
    <row r="5038" spans="1:12" hidden="1" x14ac:dyDescent="0.3">
      <c r="A5038" s="100" t="s">
        <v>7506</v>
      </c>
      <c r="B5038" s="97" t="s">
        <v>3100</v>
      </c>
      <c r="C5038" s="101" t="s">
        <v>443</v>
      </c>
      <c r="D5038" s="100" t="s">
        <v>342</v>
      </c>
      <c r="E5038" s="102">
        <v>1.46</v>
      </c>
      <c r="F5038" s="102">
        <v>1.78</v>
      </c>
      <c r="G5038" s="102">
        <v>2.0499999999999998</v>
      </c>
      <c r="H5038" s="102">
        <v>2.15</v>
      </c>
      <c r="I5038" s="102">
        <v>1.86</v>
      </c>
      <c r="J5038" s="100" t="s">
        <v>352</v>
      </c>
      <c r="K5038" s="100" t="s">
        <v>346</v>
      </c>
      <c r="L5038" s="100" t="s">
        <v>353</v>
      </c>
    </row>
    <row r="5039" spans="1:12" hidden="1" x14ac:dyDescent="0.3">
      <c r="A5039" s="100" t="s">
        <v>7507</v>
      </c>
      <c r="B5039" s="97" t="s">
        <v>7508</v>
      </c>
      <c r="C5039" s="101" t="s">
        <v>384</v>
      </c>
      <c r="D5039" s="100" t="s">
        <v>342</v>
      </c>
      <c r="E5039" s="102" t="s">
        <v>344</v>
      </c>
      <c r="F5039" s="102" t="s">
        <v>344</v>
      </c>
      <c r="G5039" s="102" t="s">
        <v>344</v>
      </c>
      <c r="H5039" s="102" t="s">
        <v>344</v>
      </c>
      <c r="I5039" s="102" t="s">
        <v>344</v>
      </c>
      <c r="J5039" s="100" t="s">
        <v>345</v>
      </c>
      <c r="K5039" s="100" t="s">
        <v>346</v>
      </c>
      <c r="L5039" s="100" t="s">
        <v>347</v>
      </c>
    </row>
    <row r="5040" spans="1:12" hidden="1" x14ac:dyDescent="0.3">
      <c r="A5040" s="100" t="s">
        <v>7509</v>
      </c>
      <c r="B5040" s="97" t="s">
        <v>1223</v>
      </c>
      <c r="C5040" s="101" t="s">
        <v>399</v>
      </c>
      <c r="D5040" s="100" t="s">
        <v>351</v>
      </c>
      <c r="E5040" s="102">
        <v>1.56</v>
      </c>
      <c r="F5040" s="102">
        <v>1.89</v>
      </c>
      <c r="G5040" s="102">
        <v>1.98</v>
      </c>
      <c r="H5040" s="102">
        <v>2.23</v>
      </c>
      <c r="I5040" s="102">
        <v>1.91</v>
      </c>
      <c r="J5040" s="100" t="s">
        <v>352</v>
      </c>
      <c r="K5040" s="100" t="s">
        <v>346</v>
      </c>
      <c r="L5040" s="100" t="s">
        <v>353</v>
      </c>
    </row>
    <row r="5041" spans="1:12" hidden="1" x14ac:dyDescent="0.3">
      <c r="A5041" s="100" t="s">
        <v>7510</v>
      </c>
      <c r="B5041" s="97" t="s">
        <v>735</v>
      </c>
      <c r="C5041" s="101" t="s">
        <v>473</v>
      </c>
      <c r="D5041" s="100" t="s">
        <v>351</v>
      </c>
      <c r="E5041" s="102" t="s">
        <v>393</v>
      </c>
      <c r="F5041" s="102" t="s">
        <v>393</v>
      </c>
      <c r="G5041" s="102" t="s">
        <v>393</v>
      </c>
      <c r="H5041" s="102" t="s">
        <v>393</v>
      </c>
      <c r="I5041" s="102" t="s">
        <v>393</v>
      </c>
      <c r="J5041" s="100" t="s">
        <v>345</v>
      </c>
      <c r="K5041" s="100" t="s">
        <v>346</v>
      </c>
      <c r="L5041" s="100" t="s">
        <v>347</v>
      </c>
    </row>
    <row r="5042" spans="1:12" hidden="1" x14ac:dyDescent="0.3">
      <c r="A5042" s="100" t="s">
        <v>7511</v>
      </c>
      <c r="B5042" s="97" t="s">
        <v>1072</v>
      </c>
      <c r="C5042" s="101" t="s">
        <v>466</v>
      </c>
      <c r="D5042" s="100" t="s">
        <v>351</v>
      </c>
      <c r="E5042" s="102" t="s">
        <v>393</v>
      </c>
      <c r="F5042" s="102" t="s">
        <v>393</v>
      </c>
      <c r="G5042" s="102" t="s">
        <v>393</v>
      </c>
      <c r="H5042" s="102" t="s">
        <v>393</v>
      </c>
      <c r="I5042" s="102" t="s">
        <v>393</v>
      </c>
      <c r="J5042" s="100" t="s">
        <v>345</v>
      </c>
      <c r="K5042" s="100" t="s">
        <v>346</v>
      </c>
      <c r="L5042" s="100" t="s">
        <v>347</v>
      </c>
    </row>
    <row r="5043" spans="1:12" hidden="1" x14ac:dyDescent="0.3">
      <c r="A5043" s="100" t="s">
        <v>7512</v>
      </c>
      <c r="B5043" s="97" t="s">
        <v>7513</v>
      </c>
      <c r="C5043" s="101" t="s">
        <v>460</v>
      </c>
      <c r="D5043" s="100" t="s">
        <v>351</v>
      </c>
      <c r="E5043" s="102">
        <v>1.78</v>
      </c>
      <c r="F5043" s="102">
        <v>1.96</v>
      </c>
      <c r="G5043" s="102">
        <v>2.1</v>
      </c>
      <c r="H5043" s="102">
        <v>2.39</v>
      </c>
      <c r="I5043" s="102">
        <v>2.0499999999999998</v>
      </c>
      <c r="J5043" s="100" t="s">
        <v>352</v>
      </c>
      <c r="K5043" s="100" t="s">
        <v>346</v>
      </c>
      <c r="L5043" s="100" t="s">
        <v>353</v>
      </c>
    </row>
    <row r="5044" spans="1:12" hidden="1" x14ac:dyDescent="0.3">
      <c r="A5044" s="100" t="s">
        <v>7514</v>
      </c>
      <c r="B5044" s="97" t="s">
        <v>5415</v>
      </c>
      <c r="C5044" s="101" t="s">
        <v>514</v>
      </c>
      <c r="D5044" s="100" t="s">
        <v>342</v>
      </c>
      <c r="E5044" s="102">
        <v>2.5609999999999999</v>
      </c>
      <c r="F5044" s="102">
        <v>2.4079999999999999</v>
      </c>
      <c r="G5044" s="102">
        <v>2.5169999999999999</v>
      </c>
      <c r="H5044" s="102">
        <v>2.08</v>
      </c>
      <c r="I5044" s="102">
        <v>2.3919999999999999</v>
      </c>
      <c r="J5044" s="100" t="s">
        <v>1725</v>
      </c>
      <c r="K5044" s="100" t="s">
        <v>346</v>
      </c>
      <c r="L5044" s="100" t="s">
        <v>353</v>
      </c>
    </row>
    <row r="5045" spans="1:12" hidden="1" x14ac:dyDescent="0.3">
      <c r="A5045" s="100" t="s">
        <v>7515</v>
      </c>
      <c r="B5045" s="97" t="s">
        <v>1023</v>
      </c>
      <c r="C5045" s="101" t="s">
        <v>528</v>
      </c>
      <c r="D5045" s="100" t="s">
        <v>342</v>
      </c>
      <c r="E5045" s="102" t="s">
        <v>344</v>
      </c>
      <c r="F5045" s="102" t="s">
        <v>344</v>
      </c>
      <c r="G5045" s="102" t="s">
        <v>343</v>
      </c>
      <c r="H5045" s="102" t="s">
        <v>344</v>
      </c>
      <c r="I5045" s="102" t="s">
        <v>343</v>
      </c>
      <c r="J5045" s="100" t="s">
        <v>345</v>
      </c>
      <c r="K5045" s="100" t="s">
        <v>346</v>
      </c>
      <c r="L5045" s="100" t="s">
        <v>347</v>
      </c>
    </row>
    <row r="5046" spans="1:12" hidden="1" x14ac:dyDescent="0.3">
      <c r="A5046" s="100" t="s">
        <v>7516</v>
      </c>
      <c r="B5046" s="97" t="s">
        <v>930</v>
      </c>
      <c r="C5046" s="101" t="s">
        <v>1552</v>
      </c>
      <c r="D5046" s="100" t="s">
        <v>351</v>
      </c>
      <c r="E5046" s="102">
        <v>1.48</v>
      </c>
      <c r="F5046" s="102">
        <v>1.82</v>
      </c>
      <c r="G5046" s="102">
        <v>1.84</v>
      </c>
      <c r="H5046" s="102">
        <v>2.39</v>
      </c>
      <c r="I5046" s="102">
        <v>1.88</v>
      </c>
      <c r="J5046" s="100" t="s">
        <v>352</v>
      </c>
      <c r="K5046" s="100" t="s">
        <v>346</v>
      </c>
      <c r="L5046" s="100" t="s">
        <v>353</v>
      </c>
    </row>
    <row r="5047" spans="1:12" hidden="1" x14ac:dyDescent="0.3">
      <c r="A5047" s="100" t="s">
        <v>7517</v>
      </c>
      <c r="B5047" s="97" t="s">
        <v>498</v>
      </c>
      <c r="C5047" s="101" t="s">
        <v>703</v>
      </c>
      <c r="D5047" s="100" t="s">
        <v>351</v>
      </c>
      <c r="E5047" s="102" t="s">
        <v>393</v>
      </c>
      <c r="F5047" s="102" t="s">
        <v>393</v>
      </c>
      <c r="G5047" s="102" t="s">
        <v>393</v>
      </c>
      <c r="H5047" s="102" t="s">
        <v>393</v>
      </c>
      <c r="I5047" s="102" t="s">
        <v>393</v>
      </c>
      <c r="J5047" s="100" t="s">
        <v>345</v>
      </c>
      <c r="K5047" s="100" t="s">
        <v>346</v>
      </c>
      <c r="L5047" s="100" t="s">
        <v>347</v>
      </c>
    </row>
    <row r="5048" spans="1:12" hidden="1" x14ac:dyDescent="0.3">
      <c r="A5048" s="100" t="s">
        <v>7518</v>
      </c>
      <c r="B5048" s="97" t="s">
        <v>7519</v>
      </c>
      <c r="C5048" s="101" t="s">
        <v>368</v>
      </c>
      <c r="D5048" s="100" t="s">
        <v>351</v>
      </c>
      <c r="E5048" s="102" t="s">
        <v>432</v>
      </c>
      <c r="F5048" s="102" t="s">
        <v>344</v>
      </c>
      <c r="G5048" s="102" t="s">
        <v>344</v>
      </c>
      <c r="H5048" s="102" t="s">
        <v>344</v>
      </c>
      <c r="I5048" s="102" t="s">
        <v>344</v>
      </c>
      <c r="J5048" s="100" t="s">
        <v>345</v>
      </c>
      <c r="K5048" s="100" t="s">
        <v>346</v>
      </c>
      <c r="L5048" s="100" t="s">
        <v>347</v>
      </c>
    </row>
    <row r="5049" spans="1:12" hidden="1" x14ac:dyDescent="0.3">
      <c r="A5049" s="100" t="s">
        <v>7520</v>
      </c>
      <c r="B5049" s="97" t="s">
        <v>3451</v>
      </c>
      <c r="C5049" s="101" t="s">
        <v>438</v>
      </c>
      <c r="D5049" s="100" t="s">
        <v>342</v>
      </c>
      <c r="E5049" s="102" t="s">
        <v>343</v>
      </c>
      <c r="F5049" s="102" t="s">
        <v>343</v>
      </c>
      <c r="G5049" s="102" t="s">
        <v>343</v>
      </c>
      <c r="H5049" s="102" t="s">
        <v>344</v>
      </c>
      <c r="I5049" s="102" t="s">
        <v>343</v>
      </c>
      <c r="J5049" s="100" t="s">
        <v>345</v>
      </c>
      <c r="K5049" s="100" t="s">
        <v>346</v>
      </c>
      <c r="L5049" s="100" t="s">
        <v>347</v>
      </c>
    </row>
    <row r="5050" spans="1:12" hidden="1" x14ac:dyDescent="0.3">
      <c r="A5050" s="100" t="s">
        <v>7521</v>
      </c>
      <c r="B5050" s="97" t="s">
        <v>486</v>
      </c>
      <c r="C5050" s="101" t="s">
        <v>402</v>
      </c>
      <c r="D5050" s="100" t="s">
        <v>351</v>
      </c>
      <c r="E5050" s="102" t="s">
        <v>344</v>
      </c>
      <c r="F5050" s="102" t="s">
        <v>343</v>
      </c>
      <c r="G5050" s="102" t="s">
        <v>343</v>
      </c>
      <c r="H5050" s="102" t="s">
        <v>344</v>
      </c>
      <c r="I5050" s="102" t="s">
        <v>343</v>
      </c>
      <c r="J5050" s="100" t="s">
        <v>345</v>
      </c>
      <c r="K5050" s="100" t="s">
        <v>346</v>
      </c>
      <c r="L5050" s="100" t="s">
        <v>347</v>
      </c>
    </row>
    <row r="5051" spans="1:12" hidden="1" x14ac:dyDescent="0.3">
      <c r="A5051" s="100" t="s">
        <v>7522</v>
      </c>
      <c r="B5051" s="97" t="s">
        <v>574</v>
      </c>
      <c r="C5051" s="101" t="s">
        <v>613</v>
      </c>
      <c r="D5051" s="100" t="s">
        <v>351</v>
      </c>
      <c r="E5051" s="102" t="s">
        <v>343</v>
      </c>
      <c r="F5051" s="102" t="s">
        <v>343</v>
      </c>
      <c r="G5051" s="102" t="s">
        <v>343</v>
      </c>
      <c r="H5051" s="102" t="s">
        <v>344</v>
      </c>
      <c r="I5051" s="102" t="s">
        <v>343</v>
      </c>
      <c r="J5051" s="100" t="s">
        <v>345</v>
      </c>
      <c r="K5051" s="100" t="s">
        <v>346</v>
      </c>
      <c r="L5051" s="100" t="s">
        <v>347</v>
      </c>
    </row>
    <row r="5052" spans="1:12" hidden="1" x14ac:dyDescent="0.3">
      <c r="A5052" s="100" t="s">
        <v>7523</v>
      </c>
      <c r="B5052" s="97" t="s">
        <v>1968</v>
      </c>
      <c r="C5052" s="101" t="s">
        <v>384</v>
      </c>
      <c r="D5052" s="100" t="s">
        <v>351</v>
      </c>
      <c r="E5052" s="102" t="s">
        <v>432</v>
      </c>
      <c r="F5052" s="102" t="s">
        <v>344</v>
      </c>
      <c r="G5052" s="102" t="s">
        <v>344</v>
      </c>
      <c r="H5052" s="102" t="s">
        <v>344</v>
      </c>
      <c r="I5052" s="102" t="s">
        <v>344</v>
      </c>
      <c r="J5052" s="100" t="s">
        <v>345</v>
      </c>
      <c r="K5052" s="100" t="s">
        <v>346</v>
      </c>
      <c r="L5052" s="100" t="s">
        <v>347</v>
      </c>
    </row>
    <row r="5053" spans="1:12" hidden="1" x14ac:dyDescent="0.3">
      <c r="A5053" s="100" t="s">
        <v>7524</v>
      </c>
      <c r="B5053" s="97" t="s">
        <v>859</v>
      </c>
      <c r="C5053" s="101" t="s">
        <v>368</v>
      </c>
      <c r="D5053" s="100" t="s">
        <v>342</v>
      </c>
      <c r="E5053" s="102" t="s">
        <v>432</v>
      </c>
      <c r="F5053" s="102" t="s">
        <v>344</v>
      </c>
      <c r="G5053" s="102" t="s">
        <v>344</v>
      </c>
      <c r="H5053" s="102" t="s">
        <v>344</v>
      </c>
      <c r="I5053" s="102" t="s">
        <v>344</v>
      </c>
      <c r="J5053" s="100" t="s">
        <v>345</v>
      </c>
      <c r="K5053" s="100" t="s">
        <v>346</v>
      </c>
      <c r="L5053" s="100" t="s">
        <v>347</v>
      </c>
    </row>
    <row r="5054" spans="1:12" hidden="1" x14ac:dyDescent="0.3">
      <c r="A5054" s="100" t="s">
        <v>7525</v>
      </c>
      <c r="B5054" s="97" t="s">
        <v>7526</v>
      </c>
      <c r="C5054" s="101" t="s">
        <v>791</v>
      </c>
      <c r="D5054" s="100" t="s">
        <v>351</v>
      </c>
      <c r="E5054" s="102" t="s">
        <v>393</v>
      </c>
      <c r="F5054" s="102" t="s">
        <v>393</v>
      </c>
      <c r="G5054" s="102" t="s">
        <v>393</v>
      </c>
      <c r="H5054" s="102" t="s">
        <v>393</v>
      </c>
      <c r="I5054" s="102" t="s">
        <v>393</v>
      </c>
      <c r="J5054" s="100" t="s">
        <v>345</v>
      </c>
      <c r="K5054" s="100" t="s">
        <v>346</v>
      </c>
      <c r="L5054" s="100" t="s">
        <v>347</v>
      </c>
    </row>
    <row r="5055" spans="1:12" hidden="1" x14ac:dyDescent="0.3">
      <c r="A5055" s="100" t="s">
        <v>7527</v>
      </c>
      <c r="B5055" s="97" t="s">
        <v>2049</v>
      </c>
      <c r="C5055" s="101" t="s">
        <v>739</v>
      </c>
      <c r="D5055" s="100" t="s">
        <v>351</v>
      </c>
      <c r="E5055" s="102">
        <v>2.0310000000000001</v>
      </c>
      <c r="F5055" s="102">
        <v>2.714</v>
      </c>
      <c r="G5055" s="102">
        <v>1.621</v>
      </c>
      <c r="H5055" s="102">
        <v>1.21</v>
      </c>
      <c r="I5055" s="102">
        <v>1.8939999999999999</v>
      </c>
      <c r="J5055" s="100" t="s">
        <v>484</v>
      </c>
      <c r="K5055" s="100" t="s">
        <v>346</v>
      </c>
      <c r="L5055" s="100" t="s">
        <v>478</v>
      </c>
    </row>
    <row r="5056" spans="1:12" hidden="1" x14ac:dyDescent="0.3">
      <c r="A5056" s="100" t="s">
        <v>7528</v>
      </c>
      <c r="B5056" s="97" t="s">
        <v>566</v>
      </c>
      <c r="C5056" s="101" t="s">
        <v>415</v>
      </c>
      <c r="D5056" s="100" t="s">
        <v>342</v>
      </c>
      <c r="E5056" s="102" t="s">
        <v>343</v>
      </c>
      <c r="F5056" s="102" t="s">
        <v>343</v>
      </c>
      <c r="G5056" s="102" t="s">
        <v>343</v>
      </c>
      <c r="H5056" s="102" t="s">
        <v>344</v>
      </c>
      <c r="I5056" s="102" t="s">
        <v>343</v>
      </c>
      <c r="J5056" s="100" t="s">
        <v>345</v>
      </c>
      <c r="K5056" s="100" t="s">
        <v>346</v>
      </c>
      <c r="L5056" s="100" t="s">
        <v>347</v>
      </c>
    </row>
    <row r="5057" spans="1:12" hidden="1" x14ac:dyDescent="0.3">
      <c r="A5057" s="100" t="s">
        <v>7529</v>
      </c>
      <c r="B5057" s="97" t="s">
        <v>907</v>
      </c>
      <c r="C5057" s="101" t="s">
        <v>425</v>
      </c>
      <c r="D5057" s="100" t="s">
        <v>351</v>
      </c>
      <c r="E5057" s="102">
        <v>1.38</v>
      </c>
      <c r="F5057" s="102">
        <v>1.78</v>
      </c>
      <c r="G5057" s="102">
        <v>2.1</v>
      </c>
      <c r="H5057" s="102">
        <v>2.27</v>
      </c>
      <c r="I5057" s="102">
        <v>1.88</v>
      </c>
      <c r="J5057" s="100" t="s">
        <v>352</v>
      </c>
      <c r="K5057" s="100" t="s">
        <v>346</v>
      </c>
      <c r="L5057" s="100" t="s">
        <v>353</v>
      </c>
    </row>
    <row r="5058" spans="1:12" hidden="1" x14ac:dyDescent="0.3">
      <c r="A5058" s="100" t="s">
        <v>7530</v>
      </c>
      <c r="B5058" s="97" t="s">
        <v>896</v>
      </c>
      <c r="C5058" s="101" t="s">
        <v>493</v>
      </c>
      <c r="D5058" s="100" t="s">
        <v>351</v>
      </c>
      <c r="E5058" s="102" t="s">
        <v>344</v>
      </c>
      <c r="F5058" s="102" t="s">
        <v>343</v>
      </c>
      <c r="G5058" s="102" t="s">
        <v>343</v>
      </c>
      <c r="H5058" s="102" t="s">
        <v>344</v>
      </c>
      <c r="I5058" s="102" t="s">
        <v>343</v>
      </c>
      <c r="J5058" s="100" t="s">
        <v>345</v>
      </c>
      <c r="K5058" s="100" t="s">
        <v>346</v>
      </c>
      <c r="L5058" s="100" t="s">
        <v>347</v>
      </c>
    </row>
    <row r="5059" spans="1:12" hidden="1" x14ac:dyDescent="0.3">
      <c r="A5059" s="100" t="s">
        <v>7531</v>
      </c>
      <c r="B5059" s="97" t="s">
        <v>7532</v>
      </c>
      <c r="C5059" s="101" t="s">
        <v>356</v>
      </c>
      <c r="D5059" s="100" t="s">
        <v>351</v>
      </c>
      <c r="E5059" s="102">
        <v>1.58</v>
      </c>
      <c r="F5059" s="102">
        <v>2.0099999999999998</v>
      </c>
      <c r="G5059" s="102">
        <v>1.92</v>
      </c>
      <c r="H5059" s="102">
        <v>2.35</v>
      </c>
      <c r="I5059" s="102">
        <v>1.97</v>
      </c>
      <c r="J5059" s="100" t="s">
        <v>352</v>
      </c>
      <c r="K5059" s="100" t="s">
        <v>346</v>
      </c>
      <c r="L5059" s="100" t="s">
        <v>353</v>
      </c>
    </row>
    <row r="5060" spans="1:12" hidden="1" x14ac:dyDescent="0.3">
      <c r="A5060" s="100" t="s">
        <v>7533</v>
      </c>
      <c r="B5060" s="97" t="s">
        <v>505</v>
      </c>
      <c r="C5060" s="101" t="s">
        <v>613</v>
      </c>
      <c r="D5060" s="100" t="s">
        <v>351</v>
      </c>
      <c r="E5060" s="102" t="s">
        <v>393</v>
      </c>
      <c r="F5060" s="102" t="s">
        <v>393</v>
      </c>
      <c r="G5060" s="102" t="s">
        <v>393</v>
      </c>
      <c r="H5060" s="102" t="s">
        <v>393</v>
      </c>
      <c r="I5060" s="102" t="s">
        <v>393</v>
      </c>
      <c r="J5060" s="100" t="s">
        <v>345</v>
      </c>
      <c r="K5060" s="100" t="s">
        <v>346</v>
      </c>
      <c r="L5060" s="100" t="s">
        <v>347</v>
      </c>
    </row>
    <row r="5061" spans="1:12" hidden="1" x14ac:dyDescent="0.3">
      <c r="A5061" s="100" t="s">
        <v>7534</v>
      </c>
      <c r="B5061" s="97" t="s">
        <v>1414</v>
      </c>
      <c r="C5061" s="101" t="s">
        <v>384</v>
      </c>
      <c r="D5061" s="100" t="s">
        <v>342</v>
      </c>
      <c r="E5061" s="102" t="s">
        <v>344</v>
      </c>
      <c r="F5061" s="102" t="s">
        <v>344</v>
      </c>
      <c r="G5061" s="102" t="s">
        <v>344</v>
      </c>
      <c r="H5061" s="102" t="s">
        <v>344</v>
      </c>
      <c r="I5061" s="102" t="s">
        <v>344</v>
      </c>
      <c r="J5061" s="100" t="s">
        <v>345</v>
      </c>
      <c r="K5061" s="100" t="s">
        <v>346</v>
      </c>
      <c r="L5061" s="100" t="s">
        <v>347</v>
      </c>
    </row>
    <row r="5062" spans="1:12" hidden="1" x14ac:dyDescent="0.3">
      <c r="A5062" s="100" t="s">
        <v>7535</v>
      </c>
      <c r="B5062" s="97" t="s">
        <v>2153</v>
      </c>
      <c r="C5062" s="101" t="s">
        <v>466</v>
      </c>
      <c r="D5062" s="100" t="s">
        <v>351</v>
      </c>
      <c r="E5062" s="102" t="s">
        <v>344</v>
      </c>
      <c r="F5062" s="102" t="s">
        <v>343</v>
      </c>
      <c r="G5062" s="102" t="s">
        <v>343</v>
      </c>
      <c r="H5062" s="102" t="s">
        <v>344</v>
      </c>
      <c r="I5062" s="102" t="s">
        <v>343</v>
      </c>
      <c r="J5062" s="100" t="s">
        <v>345</v>
      </c>
      <c r="K5062" s="100" t="s">
        <v>346</v>
      </c>
      <c r="L5062" s="100" t="s">
        <v>347</v>
      </c>
    </row>
    <row r="5063" spans="1:12" hidden="1" x14ac:dyDescent="0.3">
      <c r="A5063" s="100" t="s">
        <v>7536</v>
      </c>
      <c r="B5063" s="97" t="s">
        <v>7537</v>
      </c>
      <c r="C5063" s="101" t="s">
        <v>356</v>
      </c>
      <c r="D5063" s="100" t="s">
        <v>351</v>
      </c>
      <c r="E5063" s="102">
        <v>1.58</v>
      </c>
      <c r="F5063" s="102">
        <v>1.89</v>
      </c>
      <c r="G5063" s="102">
        <v>1.95</v>
      </c>
      <c r="H5063" s="102">
        <v>2.36</v>
      </c>
      <c r="I5063" s="102">
        <v>1.94</v>
      </c>
      <c r="J5063" s="100" t="s">
        <v>352</v>
      </c>
      <c r="K5063" s="100" t="s">
        <v>346</v>
      </c>
      <c r="L5063" s="100" t="s">
        <v>353</v>
      </c>
    </row>
    <row r="5064" spans="1:12" hidden="1" x14ac:dyDescent="0.3">
      <c r="A5064" s="100" t="s">
        <v>7538</v>
      </c>
      <c r="B5064" s="97" t="s">
        <v>7539</v>
      </c>
      <c r="C5064" s="101" t="s">
        <v>384</v>
      </c>
      <c r="D5064" s="100" t="s">
        <v>351</v>
      </c>
      <c r="E5064" s="102" t="s">
        <v>364</v>
      </c>
      <c r="F5064" s="102" t="s">
        <v>364</v>
      </c>
      <c r="G5064" s="102" t="s">
        <v>364</v>
      </c>
      <c r="H5064" s="102" t="s">
        <v>364</v>
      </c>
      <c r="I5064" s="102" t="s">
        <v>364</v>
      </c>
      <c r="J5064" s="100" t="s">
        <v>345</v>
      </c>
      <c r="K5064" s="100" t="s">
        <v>346</v>
      </c>
      <c r="L5064" s="100" t="s">
        <v>347</v>
      </c>
    </row>
    <row r="5065" spans="1:12" hidden="1" x14ac:dyDescent="0.3">
      <c r="A5065" s="100" t="s">
        <v>7540</v>
      </c>
      <c r="B5065" s="97" t="s">
        <v>784</v>
      </c>
      <c r="C5065" s="101" t="s">
        <v>1332</v>
      </c>
      <c r="D5065" s="100" t="s">
        <v>351</v>
      </c>
      <c r="E5065" s="102">
        <v>1.73</v>
      </c>
      <c r="F5065" s="102">
        <v>2.17</v>
      </c>
      <c r="G5065" s="102">
        <v>1.73</v>
      </c>
      <c r="H5065" s="102">
        <v>1.73</v>
      </c>
      <c r="I5065" s="102">
        <v>1.84</v>
      </c>
      <c r="J5065" s="100" t="s">
        <v>352</v>
      </c>
      <c r="K5065" s="100" t="s">
        <v>346</v>
      </c>
      <c r="L5065" s="100" t="s">
        <v>353</v>
      </c>
    </row>
    <row r="5066" spans="1:12" hidden="1" x14ac:dyDescent="0.3">
      <c r="A5066" s="100" t="s">
        <v>7541</v>
      </c>
      <c r="B5066" s="97" t="s">
        <v>720</v>
      </c>
      <c r="C5066" s="101" t="s">
        <v>713</v>
      </c>
      <c r="D5066" s="100" t="s">
        <v>351</v>
      </c>
      <c r="E5066" s="102" t="s">
        <v>343</v>
      </c>
      <c r="F5066" s="102" t="s">
        <v>343</v>
      </c>
      <c r="G5066" s="102" t="s">
        <v>343</v>
      </c>
      <c r="H5066" s="102" t="s">
        <v>344</v>
      </c>
      <c r="I5066" s="102" t="s">
        <v>343</v>
      </c>
      <c r="J5066" s="100" t="s">
        <v>345</v>
      </c>
      <c r="K5066" s="100" t="s">
        <v>346</v>
      </c>
      <c r="L5066" s="100" t="s">
        <v>347</v>
      </c>
    </row>
    <row r="5067" spans="1:12" hidden="1" x14ac:dyDescent="0.3">
      <c r="A5067" s="100" t="s">
        <v>7542</v>
      </c>
      <c r="B5067" s="97" t="s">
        <v>7543</v>
      </c>
      <c r="C5067" s="101" t="s">
        <v>384</v>
      </c>
      <c r="D5067" s="100" t="s">
        <v>351</v>
      </c>
      <c r="E5067" s="102" t="s">
        <v>364</v>
      </c>
      <c r="F5067" s="102" t="s">
        <v>364</v>
      </c>
      <c r="G5067" s="102" t="s">
        <v>364</v>
      </c>
      <c r="H5067" s="102" t="s">
        <v>364</v>
      </c>
      <c r="I5067" s="102" t="s">
        <v>364</v>
      </c>
      <c r="J5067" s="100" t="s">
        <v>345</v>
      </c>
      <c r="K5067" s="100" t="s">
        <v>346</v>
      </c>
      <c r="L5067" s="100" t="s">
        <v>347</v>
      </c>
    </row>
    <row r="5068" spans="1:12" hidden="1" x14ac:dyDescent="0.3">
      <c r="A5068" s="100" t="s">
        <v>7544</v>
      </c>
      <c r="B5068" s="97" t="s">
        <v>3557</v>
      </c>
      <c r="C5068" s="101" t="s">
        <v>460</v>
      </c>
      <c r="D5068" s="100" t="s">
        <v>342</v>
      </c>
      <c r="E5068" s="102">
        <v>1.48</v>
      </c>
      <c r="F5068" s="102">
        <v>1.68</v>
      </c>
      <c r="G5068" s="102">
        <v>2.0699999999999998</v>
      </c>
      <c r="H5068" s="102">
        <v>2.16</v>
      </c>
      <c r="I5068" s="102">
        <v>1.85</v>
      </c>
      <c r="J5068" s="100" t="s">
        <v>352</v>
      </c>
      <c r="K5068" s="100" t="s">
        <v>346</v>
      </c>
      <c r="L5068" s="100" t="s">
        <v>353</v>
      </c>
    </row>
    <row r="5069" spans="1:12" hidden="1" x14ac:dyDescent="0.3">
      <c r="A5069" s="100" t="s">
        <v>7545</v>
      </c>
      <c r="B5069" s="97" t="s">
        <v>4011</v>
      </c>
      <c r="C5069" s="101" t="s">
        <v>552</v>
      </c>
      <c r="D5069" s="100" t="s">
        <v>351</v>
      </c>
      <c r="E5069" s="102" t="s">
        <v>393</v>
      </c>
      <c r="F5069" s="102" t="s">
        <v>393</v>
      </c>
      <c r="G5069" s="102" t="s">
        <v>393</v>
      </c>
      <c r="H5069" s="102" t="s">
        <v>393</v>
      </c>
      <c r="I5069" s="102" t="s">
        <v>393</v>
      </c>
      <c r="J5069" s="100" t="s">
        <v>345</v>
      </c>
      <c r="K5069" s="100" t="s">
        <v>346</v>
      </c>
      <c r="L5069" s="100" t="s">
        <v>347</v>
      </c>
    </row>
    <row r="5070" spans="1:12" hidden="1" x14ac:dyDescent="0.3">
      <c r="A5070" s="100" t="s">
        <v>7546</v>
      </c>
      <c r="B5070" s="97" t="s">
        <v>398</v>
      </c>
      <c r="C5070" s="101" t="s">
        <v>791</v>
      </c>
      <c r="D5070" s="100" t="s">
        <v>342</v>
      </c>
      <c r="E5070" s="102" t="s">
        <v>344</v>
      </c>
      <c r="F5070" s="102" t="s">
        <v>344</v>
      </c>
      <c r="G5070" s="102" t="s">
        <v>343</v>
      </c>
      <c r="H5070" s="102" t="s">
        <v>344</v>
      </c>
      <c r="I5070" s="102" t="s">
        <v>343</v>
      </c>
      <c r="J5070" s="100" t="s">
        <v>345</v>
      </c>
      <c r="K5070" s="100" t="s">
        <v>346</v>
      </c>
      <c r="L5070" s="100" t="s">
        <v>347</v>
      </c>
    </row>
    <row r="5071" spans="1:12" hidden="1" x14ac:dyDescent="0.3">
      <c r="A5071" s="100" t="s">
        <v>7547</v>
      </c>
      <c r="B5071" s="97" t="s">
        <v>2892</v>
      </c>
      <c r="C5071" s="101" t="s">
        <v>425</v>
      </c>
      <c r="D5071" s="100" t="s">
        <v>342</v>
      </c>
      <c r="E5071" s="102">
        <v>1.52</v>
      </c>
      <c r="F5071" s="102">
        <v>1.78</v>
      </c>
      <c r="G5071" s="102">
        <v>1.87</v>
      </c>
      <c r="H5071" s="102">
        <v>2.17</v>
      </c>
      <c r="I5071" s="102">
        <v>1.84</v>
      </c>
      <c r="J5071" s="100" t="s">
        <v>352</v>
      </c>
      <c r="K5071" s="100" t="s">
        <v>346</v>
      </c>
      <c r="L5071" s="100" t="s">
        <v>353</v>
      </c>
    </row>
    <row r="5072" spans="1:12" hidden="1" x14ac:dyDescent="0.3">
      <c r="A5072" s="100" t="s">
        <v>7548</v>
      </c>
      <c r="B5072" s="97" t="s">
        <v>7549</v>
      </c>
      <c r="C5072" s="101" t="s">
        <v>356</v>
      </c>
      <c r="D5072" s="100" t="s">
        <v>363</v>
      </c>
      <c r="E5072" s="102" t="s">
        <v>364</v>
      </c>
      <c r="F5072" s="102" t="s">
        <v>364</v>
      </c>
      <c r="G5072" s="102" t="s">
        <v>364</v>
      </c>
      <c r="H5072" s="102" t="s">
        <v>364</v>
      </c>
      <c r="I5072" s="102" t="s">
        <v>364</v>
      </c>
      <c r="J5072" s="100" t="s">
        <v>365</v>
      </c>
      <c r="K5072" s="100" t="s">
        <v>346</v>
      </c>
      <c r="L5072" s="100" t="s">
        <v>347</v>
      </c>
    </row>
    <row r="5073" spans="1:12" hidden="1" x14ac:dyDescent="0.3">
      <c r="A5073" s="100" t="s">
        <v>7550</v>
      </c>
      <c r="B5073" s="97" t="s">
        <v>7551</v>
      </c>
      <c r="C5073" s="101" t="s">
        <v>356</v>
      </c>
      <c r="D5073" s="100" t="s">
        <v>351</v>
      </c>
      <c r="E5073" s="102">
        <v>1.53</v>
      </c>
      <c r="F5073" s="102">
        <v>1.99</v>
      </c>
      <c r="G5073" s="102">
        <v>2.16</v>
      </c>
      <c r="H5073" s="102">
        <v>2.34</v>
      </c>
      <c r="I5073" s="102">
        <v>2.0099999999999998</v>
      </c>
      <c r="J5073" s="100" t="s">
        <v>352</v>
      </c>
      <c r="K5073" s="100" t="s">
        <v>346</v>
      </c>
      <c r="L5073" s="100" t="s">
        <v>353</v>
      </c>
    </row>
    <row r="5074" spans="1:12" hidden="1" x14ac:dyDescent="0.3">
      <c r="A5074" s="100" t="s">
        <v>7552</v>
      </c>
      <c r="B5074" s="97" t="s">
        <v>1395</v>
      </c>
      <c r="C5074" s="101" t="s">
        <v>726</v>
      </c>
      <c r="D5074" s="100" t="s">
        <v>351</v>
      </c>
      <c r="E5074" s="102" t="s">
        <v>393</v>
      </c>
      <c r="F5074" s="102" t="s">
        <v>393</v>
      </c>
      <c r="G5074" s="102" t="s">
        <v>393</v>
      </c>
      <c r="H5074" s="102" t="s">
        <v>393</v>
      </c>
      <c r="I5074" s="102" t="s">
        <v>393</v>
      </c>
      <c r="J5074" s="100" t="s">
        <v>345</v>
      </c>
      <c r="K5074" s="100" t="s">
        <v>346</v>
      </c>
      <c r="L5074" s="100" t="s">
        <v>347</v>
      </c>
    </row>
    <row r="5075" spans="1:12" hidden="1" x14ac:dyDescent="0.3">
      <c r="A5075" s="100" t="s">
        <v>7553</v>
      </c>
      <c r="B5075" s="97" t="s">
        <v>574</v>
      </c>
      <c r="C5075" s="101" t="s">
        <v>371</v>
      </c>
      <c r="D5075" s="100" t="s">
        <v>351</v>
      </c>
      <c r="E5075" s="102" t="s">
        <v>343</v>
      </c>
      <c r="F5075" s="102" t="s">
        <v>343</v>
      </c>
      <c r="G5075" s="102" t="s">
        <v>343</v>
      </c>
      <c r="H5075" s="102" t="s">
        <v>344</v>
      </c>
      <c r="I5075" s="102" t="s">
        <v>343</v>
      </c>
      <c r="J5075" s="100" t="s">
        <v>345</v>
      </c>
      <c r="K5075" s="100" t="s">
        <v>346</v>
      </c>
      <c r="L5075" s="100" t="s">
        <v>347</v>
      </c>
    </row>
    <row r="5076" spans="1:12" hidden="1" x14ac:dyDescent="0.3">
      <c r="A5076" s="100" t="s">
        <v>7554</v>
      </c>
      <c r="B5076" s="97" t="s">
        <v>7555</v>
      </c>
      <c r="C5076" s="101" t="s">
        <v>384</v>
      </c>
      <c r="D5076" s="100" t="s">
        <v>342</v>
      </c>
      <c r="E5076" s="102" t="s">
        <v>344</v>
      </c>
      <c r="F5076" s="102" t="s">
        <v>344</v>
      </c>
      <c r="G5076" s="102" t="s">
        <v>344</v>
      </c>
      <c r="H5076" s="102" t="s">
        <v>344</v>
      </c>
      <c r="I5076" s="102" t="s">
        <v>344</v>
      </c>
      <c r="J5076" s="100" t="s">
        <v>345</v>
      </c>
      <c r="K5076" s="100" t="s">
        <v>346</v>
      </c>
      <c r="L5076" s="100" t="s">
        <v>347</v>
      </c>
    </row>
    <row r="5077" spans="1:12" hidden="1" x14ac:dyDescent="0.3">
      <c r="A5077" s="100" t="s">
        <v>7556</v>
      </c>
      <c r="B5077" s="97" t="s">
        <v>1730</v>
      </c>
      <c r="C5077" s="101" t="s">
        <v>493</v>
      </c>
      <c r="D5077" s="100" t="s">
        <v>351</v>
      </c>
      <c r="E5077" s="102">
        <v>1.48</v>
      </c>
      <c r="F5077" s="102">
        <v>1.82</v>
      </c>
      <c r="G5077" s="102">
        <v>1.84</v>
      </c>
      <c r="H5077" s="102">
        <v>2.39</v>
      </c>
      <c r="I5077" s="102">
        <v>1.88</v>
      </c>
      <c r="J5077" s="100" t="s">
        <v>352</v>
      </c>
      <c r="K5077" s="100" t="s">
        <v>346</v>
      </c>
      <c r="L5077" s="100" t="s">
        <v>353</v>
      </c>
    </row>
    <row r="5078" spans="1:12" hidden="1" x14ac:dyDescent="0.3">
      <c r="A5078" s="100" t="s">
        <v>7557</v>
      </c>
      <c r="B5078" s="97" t="s">
        <v>7558</v>
      </c>
      <c r="C5078" s="101" t="s">
        <v>368</v>
      </c>
      <c r="D5078" s="100" t="s">
        <v>351</v>
      </c>
      <c r="E5078" s="102" t="s">
        <v>344</v>
      </c>
      <c r="F5078" s="102" t="s">
        <v>344</v>
      </c>
      <c r="G5078" s="102" t="s">
        <v>344</v>
      </c>
      <c r="H5078" s="102" t="s">
        <v>344</v>
      </c>
      <c r="I5078" s="102" t="s">
        <v>344</v>
      </c>
      <c r="J5078" s="100" t="s">
        <v>345</v>
      </c>
      <c r="K5078" s="100" t="s">
        <v>346</v>
      </c>
      <c r="L5078" s="100" t="s">
        <v>347</v>
      </c>
    </row>
    <row r="5079" spans="1:12" hidden="1" x14ac:dyDescent="0.3">
      <c r="A5079" s="100" t="s">
        <v>7559</v>
      </c>
      <c r="B5079" s="97" t="s">
        <v>3393</v>
      </c>
      <c r="C5079" s="101" t="s">
        <v>514</v>
      </c>
      <c r="D5079" s="100" t="s">
        <v>351</v>
      </c>
      <c r="E5079" s="102">
        <v>2.0310000000000001</v>
      </c>
      <c r="F5079" s="102">
        <v>2.714</v>
      </c>
      <c r="G5079" s="102">
        <v>1.621</v>
      </c>
      <c r="H5079" s="102">
        <v>1.21</v>
      </c>
      <c r="I5079" s="102">
        <v>1.8939999999999999</v>
      </c>
      <c r="J5079" s="100" t="s">
        <v>484</v>
      </c>
      <c r="K5079" s="100" t="s">
        <v>346</v>
      </c>
      <c r="L5079" s="100" t="s">
        <v>478</v>
      </c>
    </row>
    <row r="5080" spans="1:12" hidden="1" x14ac:dyDescent="0.3">
      <c r="A5080" s="100" t="s">
        <v>7560</v>
      </c>
      <c r="B5080" s="97" t="s">
        <v>551</v>
      </c>
      <c r="C5080" s="101" t="s">
        <v>360</v>
      </c>
      <c r="D5080" s="100" t="s">
        <v>351</v>
      </c>
      <c r="E5080" s="102">
        <v>1.37</v>
      </c>
      <c r="F5080" s="102">
        <v>1.74</v>
      </c>
      <c r="G5080" s="102">
        <v>1.83</v>
      </c>
      <c r="H5080" s="102">
        <v>2.15</v>
      </c>
      <c r="I5080" s="102">
        <v>1.77</v>
      </c>
      <c r="J5080" s="100" t="s">
        <v>352</v>
      </c>
      <c r="K5080" s="100" t="s">
        <v>346</v>
      </c>
      <c r="L5080" s="100" t="s">
        <v>353</v>
      </c>
    </row>
    <row r="5081" spans="1:12" hidden="1" x14ac:dyDescent="0.3">
      <c r="A5081" s="100" t="s">
        <v>7561</v>
      </c>
      <c r="B5081" s="97" t="s">
        <v>2281</v>
      </c>
      <c r="C5081" s="101" t="s">
        <v>356</v>
      </c>
      <c r="D5081" s="100" t="s">
        <v>363</v>
      </c>
      <c r="E5081" s="102" t="s">
        <v>364</v>
      </c>
      <c r="F5081" s="102" t="s">
        <v>364</v>
      </c>
      <c r="G5081" s="102" t="s">
        <v>364</v>
      </c>
      <c r="H5081" s="102" t="s">
        <v>364</v>
      </c>
      <c r="I5081" s="102" t="s">
        <v>364</v>
      </c>
      <c r="J5081" s="100" t="s">
        <v>484</v>
      </c>
      <c r="K5081" s="100" t="s">
        <v>1446</v>
      </c>
      <c r="L5081" s="100" t="s">
        <v>347</v>
      </c>
    </row>
    <row r="5082" spans="1:12" hidden="1" x14ac:dyDescent="0.3">
      <c r="A5082" s="100" t="s">
        <v>7562</v>
      </c>
      <c r="B5082" s="97" t="s">
        <v>492</v>
      </c>
      <c r="C5082" s="101" t="s">
        <v>670</v>
      </c>
      <c r="D5082" s="100" t="s">
        <v>342</v>
      </c>
      <c r="E5082" s="102" t="s">
        <v>344</v>
      </c>
      <c r="F5082" s="102" t="s">
        <v>344</v>
      </c>
      <c r="G5082" s="102" t="s">
        <v>343</v>
      </c>
      <c r="H5082" s="102" t="s">
        <v>344</v>
      </c>
      <c r="I5082" s="102" t="s">
        <v>343</v>
      </c>
      <c r="J5082" s="100" t="s">
        <v>345</v>
      </c>
      <c r="K5082" s="100" t="s">
        <v>346</v>
      </c>
      <c r="L5082" s="100" t="s">
        <v>347</v>
      </c>
    </row>
    <row r="5083" spans="1:12" hidden="1" x14ac:dyDescent="0.3">
      <c r="A5083" s="100" t="s">
        <v>7563</v>
      </c>
      <c r="B5083" s="97" t="s">
        <v>7564</v>
      </c>
      <c r="C5083" s="101" t="s">
        <v>356</v>
      </c>
      <c r="D5083" s="100" t="s">
        <v>351</v>
      </c>
      <c r="E5083" s="102">
        <v>1.77</v>
      </c>
      <c r="F5083" s="102">
        <v>2.19</v>
      </c>
      <c r="G5083" s="102">
        <v>2.17</v>
      </c>
      <c r="H5083" s="102">
        <v>2.4300000000000002</v>
      </c>
      <c r="I5083" s="102">
        <v>2.14</v>
      </c>
      <c r="J5083" s="100" t="s">
        <v>352</v>
      </c>
      <c r="K5083" s="100" t="s">
        <v>346</v>
      </c>
      <c r="L5083" s="100" t="s">
        <v>353</v>
      </c>
    </row>
    <row r="5084" spans="1:12" hidden="1" x14ac:dyDescent="0.3">
      <c r="A5084" s="100" t="s">
        <v>7565</v>
      </c>
      <c r="B5084" s="97" t="s">
        <v>7566</v>
      </c>
      <c r="C5084" s="101" t="s">
        <v>658</v>
      </c>
      <c r="D5084" s="100" t="s">
        <v>351</v>
      </c>
      <c r="E5084" s="102" t="s">
        <v>432</v>
      </c>
      <c r="F5084" s="102">
        <v>2.2999999999999998</v>
      </c>
      <c r="G5084" s="102">
        <v>2.6</v>
      </c>
      <c r="H5084" s="102" t="s">
        <v>432</v>
      </c>
      <c r="I5084" s="102">
        <v>2.6</v>
      </c>
      <c r="J5084" s="100" t="s">
        <v>345</v>
      </c>
      <c r="K5084" s="100" t="s">
        <v>346</v>
      </c>
      <c r="L5084" s="100" t="s">
        <v>357</v>
      </c>
    </row>
    <row r="5085" spans="1:12" hidden="1" x14ac:dyDescent="0.3">
      <c r="A5085" s="100" t="s">
        <v>7567</v>
      </c>
      <c r="B5085" s="97" t="s">
        <v>7568</v>
      </c>
      <c r="C5085" s="101" t="s">
        <v>356</v>
      </c>
      <c r="D5085" s="100" t="s">
        <v>351</v>
      </c>
      <c r="E5085" s="102" t="s">
        <v>432</v>
      </c>
      <c r="F5085" s="102" t="s">
        <v>344</v>
      </c>
      <c r="G5085" s="102">
        <v>2.5</v>
      </c>
      <c r="H5085" s="102" t="s">
        <v>432</v>
      </c>
      <c r="I5085" s="102">
        <v>2.7</v>
      </c>
      <c r="J5085" s="100" t="s">
        <v>352</v>
      </c>
      <c r="K5085" s="100" t="s">
        <v>346</v>
      </c>
      <c r="L5085" s="100" t="s">
        <v>357</v>
      </c>
    </row>
    <row r="5086" spans="1:12" hidden="1" x14ac:dyDescent="0.3">
      <c r="A5086" s="100" t="s">
        <v>7569</v>
      </c>
      <c r="B5086" s="97" t="s">
        <v>7570</v>
      </c>
      <c r="C5086" s="101" t="s">
        <v>460</v>
      </c>
      <c r="D5086" s="100" t="s">
        <v>342</v>
      </c>
      <c r="E5086" s="102">
        <v>1.62</v>
      </c>
      <c r="F5086" s="102">
        <v>1.84</v>
      </c>
      <c r="G5086" s="102">
        <v>1.87</v>
      </c>
      <c r="H5086" s="102">
        <v>2.33</v>
      </c>
      <c r="I5086" s="102">
        <v>1.92</v>
      </c>
      <c r="J5086" s="100" t="s">
        <v>352</v>
      </c>
      <c r="K5086" s="100" t="s">
        <v>346</v>
      </c>
      <c r="L5086" s="100" t="s">
        <v>353</v>
      </c>
    </row>
    <row r="5087" spans="1:12" hidden="1" x14ac:dyDescent="0.3">
      <c r="A5087" s="100" t="s">
        <v>7571</v>
      </c>
      <c r="B5087" s="97" t="s">
        <v>395</v>
      </c>
      <c r="C5087" s="101" t="s">
        <v>736</v>
      </c>
      <c r="D5087" s="100" t="s">
        <v>342</v>
      </c>
      <c r="E5087" s="102" t="s">
        <v>344</v>
      </c>
      <c r="F5087" s="102" t="s">
        <v>344</v>
      </c>
      <c r="G5087" s="102" t="s">
        <v>343</v>
      </c>
      <c r="H5087" s="102" t="s">
        <v>344</v>
      </c>
      <c r="I5087" s="102" t="s">
        <v>343</v>
      </c>
      <c r="J5087" s="100" t="s">
        <v>345</v>
      </c>
      <c r="K5087" s="100" t="s">
        <v>346</v>
      </c>
      <c r="L5087" s="100" t="s">
        <v>347</v>
      </c>
    </row>
    <row r="5088" spans="1:12" hidden="1" x14ac:dyDescent="0.3">
      <c r="A5088" s="100" t="s">
        <v>7572</v>
      </c>
      <c r="B5088" s="97" t="s">
        <v>7573</v>
      </c>
      <c r="C5088" s="101" t="s">
        <v>384</v>
      </c>
      <c r="D5088" s="100" t="s">
        <v>363</v>
      </c>
      <c r="E5088" s="102" t="s">
        <v>364</v>
      </c>
      <c r="F5088" s="102" t="s">
        <v>364</v>
      </c>
      <c r="G5088" s="102" t="s">
        <v>364</v>
      </c>
      <c r="H5088" s="102" t="s">
        <v>364</v>
      </c>
      <c r="I5088" s="102" t="s">
        <v>364</v>
      </c>
      <c r="J5088" s="100" t="s">
        <v>345</v>
      </c>
      <c r="K5088" s="100" t="s">
        <v>346</v>
      </c>
      <c r="L5088" s="100" t="s">
        <v>347</v>
      </c>
    </row>
    <row r="5089" spans="1:12" hidden="1" x14ac:dyDescent="0.3">
      <c r="A5089" s="100" t="s">
        <v>7574</v>
      </c>
      <c r="B5089" s="97" t="s">
        <v>634</v>
      </c>
      <c r="C5089" s="101" t="s">
        <v>791</v>
      </c>
      <c r="D5089" s="100" t="s">
        <v>351</v>
      </c>
      <c r="E5089" s="102" t="s">
        <v>344</v>
      </c>
      <c r="F5089" s="102" t="s">
        <v>343</v>
      </c>
      <c r="G5089" s="102" t="s">
        <v>343</v>
      </c>
      <c r="H5089" s="102" t="s">
        <v>344</v>
      </c>
      <c r="I5089" s="102" t="s">
        <v>343</v>
      </c>
      <c r="J5089" s="100" t="s">
        <v>345</v>
      </c>
      <c r="K5089" s="100" t="s">
        <v>346</v>
      </c>
      <c r="L5089" s="100" t="s">
        <v>347</v>
      </c>
    </row>
    <row r="5090" spans="1:12" hidden="1" x14ac:dyDescent="0.3">
      <c r="A5090" s="100" t="s">
        <v>7575</v>
      </c>
      <c r="B5090" s="97" t="s">
        <v>2335</v>
      </c>
      <c r="C5090" s="101" t="s">
        <v>460</v>
      </c>
      <c r="D5090" s="100" t="s">
        <v>351</v>
      </c>
      <c r="E5090" s="102">
        <v>1.4</v>
      </c>
      <c r="F5090" s="102">
        <v>1.79</v>
      </c>
      <c r="G5090" s="102">
        <v>2.12</v>
      </c>
      <c r="H5090" s="102">
        <v>2.27</v>
      </c>
      <c r="I5090" s="102">
        <v>1.9</v>
      </c>
      <c r="J5090" s="100" t="s">
        <v>352</v>
      </c>
      <c r="K5090" s="100" t="s">
        <v>346</v>
      </c>
      <c r="L5090" s="100" t="s">
        <v>353</v>
      </c>
    </row>
    <row r="5091" spans="1:12" hidden="1" x14ac:dyDescent="0.3">
      <c r="A5091" s="100" t="s">
        <v>7576</v>
      </c>
      <c r="B5091" s="97" t="s">
        <v>428</v>
      </c>
      <c r="C5091" s="101" t="s">
        <v>473</v>
      </c>
      <c r="D5091" s="100" t="s">
        <v>342</v>
      </c>
      <c r="E5091" s="102" t="s">
        <v>344</v>
      </c>
      <c r="F5091" s="102" t="s">
        <v>343</v>
      </c>
      <c r="G5091" s="102" t="s">
        <v>343</v>
      </c>
      <c r="H5091" s="102" t="s">
        <v>344</v>
      </c>
      <c r="I5091" s="102" t="s">
        <v>343</v>
      </c>
      <c r="J5091" s="100" t="s">
        <v>345</v>
      </c>
      <c r="K5091" s="100" t="s">
        <v>346</v>
      </c>
      <c r="L5091" s="100" t="s">
        <v>347</v>
      </c>
    </row>
    <row r="5092" spans="1:12" hidden="1" x14ac:dyDescent="0.3">
      <c r="A5092" s="100" t="s">
        <v>7577</v>
      </c>
      <c r="B5092" s="97" t="s">
        <v>1866</v>
      </c>
      <c r="C5092" s="101" t="s">
        <v>552</v>
      </c>
      <c r="D5092" s="100" t="s">
        <v>351</v>
      </c>
      <c r="E5092" s="102">
        <v>1.48</v>
      </c>
      <c r="F5092" s="102">
        <v>1.82</v>
      </c>
      <c r="G5092" s="102">
        <v>1.84</v>
      </c>
      <c r="H5092" s="102">
        <v>2.39</v>
      </c>
      <c r="I5092" s="102">
        <v>1.88</v>
      </c>
      <c r="J5092" s="100" t="s">
        <v>352</v>
      </c>
      <c r="K5092" s="100" t="s">
        <v>346</v>
      </c>
      <c r="L5092" s="100" t="s">
        <v>353</v>
      </c>
    </row>
    <row r="5093" spans="1:12" hidden="1" x14ac:dyDescent="0.3">
      <c r="A5093" s="100" t="s">
        <v>7578</v>
      </c>
      <c r="B5093" s="97" t="s">
        <v>7579</v>
      </c>
      <c r="C5093" s="101" t="s">
        <v>368</v>
      </c>
      <c r="D5093" s="100" t="s">
        <v>363</v>
      </c>
      <c r="E5093" s="102" t="s">
        <v>364</v>
      </c>
      <c r="F5093" s="102" t="s">
        <v>364</v>
      </c>
      <c r="G5093" s="102" t="s">
        <v>364</v>
      </c>
      <c r="H5093" s="102" t="s">
        <v>364</v>
      </c>
      <c r="I5093" s="102" t="s">
        <v>364</v>
      </c>
      <c r="J5093" s="100" t="s">
        <v>345</v>
      </c>
      <c r="K5093" s="100" t="s">
        <v>346</v>
      </c>
      <c r="L5093" s="100" t="s">
        <v>347</v>
      </c>
    </row>
    <row r="5094" spans="1:12" hidden="1" x14ac:dyDescent="0.3">
      <c r="A5094" s="100" t="s">
        <v>7580</v>
      </c>
      <c r="B5094" s="97" t="s">
        <v>829</v>
      </c>
      <c r="C5094" s="101" t="s">
        <v>726</v>
      </c>
      <c r="D5094" s="100" t="s">
        <v>351</v>
      </c>
      <c r="E5094" s="102" t="s">
        <v>343</v>
      </c>
      <c r="F5094" s="102" t="s">
        <v>343</v>
      </c>
      <c r="G5094" s="102" t="s">
        <v>343</v>
      </c>
      <c r="H5094" s="102" t="s">
        <v>344</v>
      </c>
      <c r="I5094" s="102" t="s">
        <v>343</v>
      </c>
      <c r="J5094" s="100" t="s">
        <v>345</v>
      </c>
      <c r="K5094" s="100" t="s">
        <v>346</v>
      </c>
      <c r="L5094" s="100" t="s">
        <v>347</v>
      </c>
    </row>
    <row r="5095" spans="1:12" hidden="1" x14ac:dyDescent="0.3">
      <c r="A5095" s="100" t="s">
        <v>7581</v>
      </c>
      <c r="B5095" s="97" t="s">
        <v>1010</v>
      </c>
      <c r="C5095" s="101" t="s">
        <v>523</v>
      </c>
      <c r="D5095" s="100" t="s">
        <v>351</v>
      </c>
      <c r="E5095" s="102" t="s">
        <v>343</v>
      </c>
      <c r="F5095" s="102" t="s">
        <v>343</v>
      </c>
      <c r="G5095" s="102" t="s">
        <v>343</v>
      </c>
      <c r="H5095" s="102" t="s">
        <v>344</v>
      </c>
      <c r="I5095" s="102" t="s">
        <v>343</v>
      </c>
      <c r="J5095" s="100" t="s">
        <v>345</v>
      </c>
      <c r="K5095" s="100" t="s">
        <v>346</v>
      </c>
      <c r="L5095" s="100" t="s">
        <v>347</v>
      </c>
    </row>
    <row r="5096" spans="1:12" hidden="1" x14ac:dyDescent="0.3">
      <c r="A5096" s="100" t="s">
        <v>7582</v>
      </c>
      <c r="B5096" s="97" t="s">
        <v>1443</v>
      </c>
      <c r="C5096" s="101" t="s">
        <v>356</v>
      </c>
      <c r="D5096" s="100" t="s">
        <v>351</v>
      </c>
      <c r="E5096" s="102">
        <v>1.48</v>
      </c>
      <c r="F5096" s="102">
        <v>1.82</v>
      </c>
      <c r="G5096" s="102">
        <v>1.84</v>
      </c>
      <c r="H5096" s="102">
        <v>2.39</v>
      </c>
      <c r="I5096" s="102">
        <v>1.88</v>
      </c>
      <c r="J5096" s="100" t="s">
        <v>352</v>
      </c>
      <c r="K5096" s="100" t="s">
        <v>346</v>
      </c>
      <c r="L5096" s="100" t="s">
        <v>353</v>
      </c>
    </row>
    <row r="5097" spans="1:12" hidden="1" x14ac:dyDescent="0.3">
      <c r="A5097" s="100" t="s">
        <v>7583</v>
      </c>
      <c r="B5097" s="97" t="s">
        <v>722</v>
      </c>
      <c r="C5097" s="101" t="s">
        <v>443</v>
      </c>
      <c r="D5097" s="100" t="s">
        <v>342</v>
      </c>
      <c r="E5097" s="102">
        <v>1.38</v>
      </c>
      <c r="F5097" s="102">
        <v>1.78</v>
      </c>
      <c r="G5097" s="102">
        <v>2.1</v>
      </c>
      <c r="H5097" s="102">
        <v>2.27</v>
      </c>
      <c r="I5097" s="102">
        <v>1.88</v>
      </c>
      <c r="J5097" s="100" t="s">
        <v>352</v>
      </c>
      <c r="K5097" s="100" t="s">
        <v>346</v>
      </c>
      <c r="L5097" s="100" t="s">
        <v>353</v>
      </c>
    </row>
    <row r="5098" spans="1:12" hidden="1" x14ac:dyDescent="0.3">
      <c r="A5098" s="100" t="s">
        <v>7584</v>
      </c>
      <c r="B5098" s="97" t="s">
        <v>660</v>
      </c>
      <c r="C5098" s="101" t="s">
        <v>528</v>
      </c>
      <c r="D5098" s="100" t="s">
        <v>351</v>
      </c>
      <c r="E5098" s="102" t="s">
        <v>344</v>
      </c>
      <c r="F5098" s="102" t="s">
        <v>343</v>
      </c>
      <c r="G5098" s="102" t="s">
        <v>343</v>
      </c>
      <c r="H5098" s="102" t="s">
        <v>344</v>
      </c>
      <c r="I5098" s="102" t="s">
        <v>343</v>
      </c>
      <c r="J5098" s="100" t="s">
        <v>345</v>
      </c>
      <c r="K5098" s="100" t="s">
        <v>346</v>
      </c>
      <c r="L5098" s="100" t="s">
        <v>347</v>
      </c>
    </row>
    <row r="5099" spans="1:12" hidden="1" x14ac:dyDescent="0.3">
      <c r="A5099" s="100" t="s">
        <v>7585</v>
      </c>
      <c r="B5099" s="97" t="s">
        <v>6346</v>
      </c>
      <c r="C5099" s="101" t="s">
        <v>384</v>
      </c>
      <c r="D5099" s="100" t="s">
        <v>351</v>
      </c>
      <c r="E5099" s="102" t="s">
        <v>344</v>
      </c>
      <c r="F5099" s="102" t="s">
        <v>344</v>
      </c>
      <c r="G5099" s="102" t="s">
        <v>344</v>
      </c>
      <c r="H5099" s="102" t="s">
        <v>344</v>
      </c>
      <c r="I5099" s="102" t="s">
        <v>344</v>
      </c>
      <c r="J5099" s="100" t="s">
        <v>345</v>
      </c>
      <c r="K5099" s="100" t="s">
        <v>346</v>
      </c>
      <c r="L5099" s="100" t="s">
        <v>347</v>
      </c>
    </row>
    <row r="5100" spans="1:12" hidden="1" x14ac:dyDescent="0.3">
      <c r="A5100" s="100" t="s">
        <v>7586</v>
      </c>
      <c r="B5100" s="97" t="s">
        <v>375</v>
      </c>
      <c r="C5100" s="101" t="s">
        <v>493</v>
      </c>
      <c r="D5100" s="100" t="s">
        <v>351</v>
      </c>
      <c r="E5100" s="102">
        <v>1.48</v>
      </c>
      <c r="F5100" s="102">
        <v>1.82</v>
      </c>
      <c r="G5100" s="102">
        <v>1.84</v>
      </c>
      <c r="H5100" s="102">
        <v>2.39</v>
      </c>
      <c r="I5100" s="102">
        <v>1.88</v>
      </c>
      <c r="J5100" s="100" t="s">
        <v>352</v>
      </c>
      <c r="K5100" s="100" t="s">
        <v>346</v>
      </c>
      <c r="L5100" s="100" t="s">
        <v>353</v>
      </c>
    </row>
    <row r="5101" spans="1:12" hidden="1" x14ac:dyDescent="0.3">
      <c r="A5101" s="100" t="s">
        <v>7587</v>
      </c>
      <c r="B5101" s="97" t="s">
        <v>735</v>
      </c>
      <c r="C5101" s="101" t="s">
        <v>392</v>
      </c>
      <c r="D5101" s="100" t="s">
        <v>351</v>
      </c>
      <c r="E5101" s="102" t="s">
        <v>393</v>
      </c>
      <c r="F5101" s="102" t="s">
        <v>393</v>
      </c>
      <c r="G5101" s="102" t="s">
        <v>393</v>
      </c>
      <c r="H5101" s="102" t="s">
        <v>393</v>
      </c>
      <c r="I5101" s="102" t="s">
        <v>393</v>
      </c>
      <c r="J5101" s="100" t="s">
        <v>345</v>
      </c>
      <c r="K5101" s="100" t="s">
        <v>346</v>
      </c>
      <c r="L5101" s="100" t="s">
        <v>347</v>
      </c>
    </row>
    <row r="5102" spans="1:12" hidden="1" x14ac:dyDescent="0.3">
      <c r="A5102" s="100" t="s">
        <v>7588</v>
      </c>
      <c r="B5102" s="97" t="s">
        <v>5714</v>
      </c>
      <c r="C5102" s="101" t="s">
        <v>368</v>
      </c>
      <c r="D5102" s="100" t="s">
        <v>351</v>
      </c>
      <c r="E5102" s="102" t="s">
        <v>432</v>
      </c>
      <c r="F5102" s="102" t="s">
        <v>344</v>
      </c>
      <c r="G5102" s="102" t="s">
        <v>343</v>
      </c>
      <c r="H5102" s="102" t="s">
        <v>344</v>
      </c>
      <c r="I5102" s="102" t="s">
        <v>344</v>
      </c>
      <c r="J5102" s="100" t="s">
        <v>345</v>
      </c>
      <c r="K5102" s="100" t="s">
        <v>346</v>
      </c>
      <c r="L5102" s="100" t="s">
        <v>347</v>
      </c>
    </row>
    <row r="5103" spans="1:12" hidden="1" x14ac:dyDescent="0.3">
      <c r="A5103" s="100" t="s">
        <v>7589</v>
      </c>
      <c r="B5103" s="97" t="s">
        <v>2006</v>
      </c>
      <c r="C5103" s="101" t="s">
        <v>726</v>
      </c>
      <c r="D5103" s="100" t="s">
        <v>342</v>
      </c>
      <c r="E5103" s="102" t="s">
        <v>343</v>
      </c>
      <c r="F5103" s="102" t="s">
        <v>344</v>
      </c>
      <c r="G5103" s="102" t="s">
        <v>343</v>
      </c>
      <c r="H5103" s="102" t="s">
        <v>344</v>
      </c>
      <c r="I5103" s="102" t="s">
        <v>343</v>
      </c>
      <c r="J5103" s="100" t="s">
        <v>345</v>
      </c>
      <c r="K5103" s="100" t="s">
        <v>346</v>
      </c>
      <c r="L5103" s="100" t="s">
        <v>347</v>
      </c>
    </row>
    <row r="5104" spans="1:12" hidden="1" x14ac:dyDescent="0.3">
      <c r="A5104" s="100" t="s">
        <v>7590</v>
      </c>
      <c r="B5104" s="97" t="s">
        <v>4918</v>
      </c>
      <c r="C5104" s="101" t="s">
        <v>1515</v>
      </c>
      <c r="D5104" s="100" t="s">
        <v>342</v>
      </c>
      <c r="E5104" s="102">
        <v>1.19</v>
      </c>
      <c r="F5104" s="102">
        <v>1.66</v>
      </c>
      <c r="G5104" s="102">
        <v>1.47</v>
      </c>
      <c r="H5104" s="102">
        <v>2.1</v>
      </c>
      <c r="I5104" s="102">
        <v>1.61</v>
      </c>
      <c r="J5104" s="100" t="s">
        <v>352</v>
      </c>
      <c r="K5104" s="100" t="s">
        <v>346</v>
      </c>
      <c r="L5104" s="100" t="s">
        <v>353</v>
      </c>
    </row>
    <row r="5105" spans="1:12" hidden="1" x14ac:dyDescent="0.3">
      <c r="A5105" s="100" t="s">
        <v>7591</v>
      </c>
      <c r="B5105" s="97" t="s">
        <v>542</v>
      </c>
      <c r="C5105" s="101" t="s">
        <v>523</v>
      </c>
      <c r="D5105" s="100" t="s">
        <v>342</v>
      </c>
      <c r="E5105" s="102">
        <v>1.37</v>
      </c>
      <c r="F5105" s="102">
        <v>1.78</v>
      </c>
      <c r="G5105" s="102">
        <v>2.1</v>
      </c>
      <c r="H5105" s="102">
        <v>2.2599999999999998</v>
      </c>
      <c r="I5105" s="102">
        <v>1.88</v>
      </c>
      <c r="J5105" s="100" t="s">
        <v>352</v>
      </c>
      <c r="K5105" s="100" t="s">
        <v>346</v>
      </c>
      <c r="L5105" s="100" t="s">
        <v>353</v>
      </c>
    </row>
    <row r="5106" spans="1:12" hidden="1" x14ac:dyDescent="0.3">
      <c r="A5106" s="100" t="s">
        <v>7592</v>
      </c>
      <c r="B5106" s="97" t="s">
        <v>2818</v>
      </c>
      <c r="C5106" s="101" t="s">
        <v>514</v>
      </c>
      <c r="D5106" s="100" t="s">
        <v>342</v>
      </c>
      <c r="E5106" s="102">
        <v>2.0099999999999998</v>
      </c>
      <c r="F5106" s="102">
        <v>2.0099999999999998</v>
      </c>
      <c r="G5106" s="102">
        <v>2.5750000000000002</v>
      </c>
      <c r="H5106" s="102">
        <v>2.0099999999999998</v>
      </c>
      <c r="I5106" s="102">
        <v>2.1509999999999998</v>
      </c>
      <c r="J5106" s="100" t="s">
        <v>621</v>
      </c>
      <c r="K5106" s="100" t="s">
        <v>346</v>
      </c>
      <c r="L5106" s="100" t="s">
        <v>478</v>
      </c>
    </row>
    <row r="5107" spans="1:12" hidden="1" x14ac:dyDescent="0.3">
      <c r="A5107" s="100" t="s">
        <v>7593</v>
      </c>
      <c r="B5107" s="97" t="s">
        <v>7594</v>
      </c>
      <c r="C5107" s="101" t="s">
        <v>384</v>
      </c>
      <c r="D5107" s="100" t="s">
        <v>363</v>
      </c>
      <c r="E5107" s="102" t="s">
        <v>364</v>
      </c>
      <c r="F5107" s="102" t="s">
        <v>364</v>
      </c>
      <c r="G5107" s="102" t="s">
        <v>364</v>
      </c>
      <c r="H5107" s="102" t="s">
        <v>364</v>
      </c>
      <c r="I5107" s="102" t="s">
        <v>364</v>
      </c>
      <c r="J5107" s="100" t="s">
        <v>345</v>
      </c>
      <c r="K5107" s="100" t="s">
        <v>346</v>
      </c>
      <c r="L5107" s="100" t="s">
        <v>347</v>
      </c>
    </row>
    <row r="5108" spans="1:12" hidden="1" x14ac:dyDescent="0.3">
      <c r="A5108" s="100" t="s">
        <v>7595</v>
      </c>
      <c r="B5108" s="97" t="s">
        <v>6821</v>
      </c>
      <c r="C5108" s="101" t="s">
        <v>483</v>
      </c>
      <c r="D5108" s="100" t="s">
        <v>342</v>
      </c>
      <c r="E5108" s="102" t="s">
        <v>343</v>
      </c>
      <c r="F5108" s="102" t="s">
        <v>432</v>
      </c>
      <c r="G5108" s="102" t="s">
        <v>343</v>
      </c>
      <c r="H5108" s="102" t="s">
        <v>344</v>
      </c>
      <c r="I5108" s="102" t="s">
        <v>343</v>
      </c>
      <c r="J5108" s="100" t="s">
        <v>345</v>
      </c>
      <c r="K5108" s="100" t="s">
        <v>346</v>
      </c>
      <c r="L5108" s="100" t="s">
        <v>347</v>
      </c>
    </row>
    <row r="5109" spans="1:12" hidden="1" x14ac:dyDescent="0.3">
      <c r="A5109" s="100" t="s">
        <v>7596</v>
      </c>
      <c r="B5109" s="97" t="s">
        <v>2153</v>
      </c>
      <c r="C5109" s="101" t="s">
        <v>670</v>
      </c>
      <c r="D5109" s="100" t="s">
        <v>351</v>
      </c>
      <c r="E5109" s="102" t="s">
        <v>344</v>
      </c>
      <c r="F5109" s="102" t="s">
        <v>343</v>
      </c>
      <c r="G5109" s="102" t="s">
        <v>343</v>
      </c>
      <c r="H5109" s="102" t="s">
        <v>344</v>
      </c>
      <c r="I5109" s="102" t="s">
        <v>343</v>
      </c>
      <c r="J5109" s="100" t="s">
        <v>345</v>
      </c>
      <c r="K5109" s="100" t="s">
        <v>346</v>
      </c>
      <c r="L5109" s="100" t="s">
        <v>347</v>
      </c>
    </row>
    <row r="5110" spans="1:12" hidden="1" x14ac:dyDescent="0.3">
      <c r="A5110" s="100" t="s">
        <v>7597</v>
      </c>
      <c r="B5110" s="97" t="s">
        <v>1072</v>
      </c>
      <c r="C5110" s="101" t="s">
        <v>418</v>
      </c>
      <c r="D5110" s="100" t="s">
        <v>351</v>
      </c>
      <c r="E5110" s="102" t="s">
        <v>393</v>
      </c>
      <c r="F5110" s="102" t="s">
        <v>393</v>
      </c>
      <c r="G5110" s="102" t="s">
        <v>393</v>
      </c>
      <c r="H5110" s="102" t="s">
        <v>393</v>
      </c>
      <c r="I5110" s="102" t="s">
        <v>393</v>
      </c>
      <c r="J5110" s="100" t="s">
        <v>345</v>
      </c>
      <c r="K5110" s="100" t="s">
        <v>346</v>
      </c>
      <c r="L5110" s="100" t="s">
        <v>347</v>
      </c>
    </row>
    <row r="5111" spans="1:12" hidden="1" x14ac:dyDescent="0.3">
      <c r="A5111" s="100" t="s">
        <v>7598</v>
      </c>
      <c r="B5111" s="97" t="s">
        <v>780</v>
      </c>
      <c r="C5111" s="101" t="s">
        <v>381</v>
      </c>
      <c r="D5111" s="100" t="s">
        <v>351</v>
      </c>
      <c r="E5111" s="102" t="s">
        <v>364</v>
      </c>
      <c r="F5111" s="102" t="s">
        <v>364</v>
      </c>
      <c r="G5111" s="102" t="s">
        <v>364</v>
      </c>
      <c r="H5111" s="102" t="s">
        <v>364</v>
      </c>
      <c r="I5111" s="102" t="s">
        <v>364</v>
      </c>
      <c r="J5111" s="100" t="s">
        <v>345</v>
      </c>
      <c r="K5111" s="100" t="s">
        <v>346</v>
      </c>
      <c r="L5111" s="100" t="s">
        <v>347</v>
      </c>
    </row>
    <row r="5112" spans="1:12" hidden="1" x14ac:dyDescent="0.3">
      <c r="A5112" s="100" t="s">
        <v>7599</v>
      </c>
      <c r="B5112" s="97" t="s">
        <v>4118</v>
      </c>
      <c r="C5112" s="101" t="s">
        <v>460</v>
      </c>
      <c r="D5112" s="100" t="s">
        <v>342</v>
      </c>
      <c r="E5112" s="102">
        <v>1.44</v>
      </c>
      <c r="F5112" s="102">
        <v>1.98</v>
      </c>
      <c r="G5112" s="102">
        <v>2.14</v>
      </c>
      <c r="H5112" s="102">
        <v>2.35</v>
      </c>
      <c r="I5112" s="102">
        <v>1.98</v>
      </c>
      <c r="J5112" s="100" t="s">
        <v>352</v>
      </c>
      <c r="K5112" s="100" t="s">
        <v>346</v>
      </c>
      <c r="L5112" s="100" t="s">
        <v>353</v>
      </c>
    </row>
    <row r="5113" spans="1:12" hidden="1" x14ac:dyDescent="0.3">
      <c r="A5113" s="100" t="s">
        <v>7600</v>
      </c>
      <c r="B5113" s="97" t="s">
        <v>2611</v>
      </c>
      <c r="C5113" s="101" t="s">
        <v>807</v>
      </c>
      <c r="D5113" s="100" t="s">
        <v>342</v>
      </c>
      <c r="E5113" s="102">
        <v>2.0310000000000001</v>
      </c>
      <c r="F5113" s="102">
        <v>2.02</v>
      </c>
      <c r="G5113" s="102">
        <v>2.5129999999999999</v>
      </c>
      <c r="H5113" s="102">
        <v>2.0169999999999999</v>
      </c>
      <c r="I5113" s="102">
        <v>2.145</v>
      </c>
      <c r="J5113" s="100" t="s">
        <v>352</v>
      </c>
      <c r="K5113" s="100" t="s">
        <v>346</v>
      </c>
      <c r="L5113" s="100" t="s">
        <v>478</v>
      </c>
    </row>
    <row r="5114" spans="1:12" hidden="1" x14ac:dyDescent="0.3">
      <c r="A5114" s="100" t="s">
        <v>7601</v>
      </c>
      <c r="B5114" s="97" t="s">
        <v>7602</v>
      </c>
      <c r="C5114" s="101" t="s">
        <v>514</v>
      </c>
      <c r="D5114" s="100" t="s">
        <v>351</v>
      </c>
      <c r="E5114" s="102">
        <v>2.0099999999999998</v>
      </c>
      <c r="F5114" s="102">
        <v>2.0099999999999998</v>
      </c>
      <c r="G5114" s="102">
        <v>2.0099999999999998</v>
      </c>
      <c r="H5114" s="102">
        <v>2.0099999999999998</v>
      </c>
      <c r="I5114" s="102">
        <v>2.0099999999999998</v>
      </c>
      <c r="J5114" s="100" t="s">
        <v>706</v>
      </c>
      <c r="K5114" s="100" t="s">
        <v>346</v>
      </c>
      <c r="L5114" s="100" t="s">
        <v>478</v>
      </c>
    </row>
    <row r="5115" spans="1:12" hidden="1" x14ac:dyDescent="0.3">
      <c r="A5115" s="100" t="s">
        <v>7603</v>
      </c>
      <c r="B5115" s="97" t="s">
        <v>535</v>
      </c>
      <c r="C5115" s="101" t="s">
        <v>791</v>
      </c>
      <c r="D5115" s="100" t="s">
        <v>351</v>
      </c>
      <c r="E5115" s="102" t="s">
        <v>344</v>
      </c>
      <c r="F5115" s="102" t="s">
        <v>343</v>
      </c>
      <c r="G5115" s="102" t="s">
        <v>343</v>
      </c>
      <c r="H5115" s="102" t="s">
        <v>344</v>
      </c>
      <c r="I5115" s="102" t="s">
        <v>343</v>
      </c>
      <c r="J5115" s="100" t="s">
        <v>345</v>
      </c>
      <c r="K5115" s="100" t="s">
        <v>346</v>
      </c>
      <c r="L5115" s="100" t="s">
        <v>347</v>
      </c>
    </row>
    <row r="5116" spans="1:12" hidden="1" x14ac:dyDescent="0.3">
      <c r="A5116" s="100" t="s">
        <v>7604</v>
      </c>
      <c r="B5116" s="97" t="s">
        <v>574</v>
      </c>
      <c r="C5116" s="101" t="s">
        <v>523</v>
      </c>
      <c r="D5116" s="100" t="s">
        <v>351</v>
      </c>
      <c r="E5116" s="102" t="s">
        <v>343</v>
      </c>
      <c r="F5116" s="102" t="s">
        <v>343</v>
      </c>
      <c r="G5116" s="102" t="s">
        <v>343</v>
      </c>
      <c r="H5116" s="102" t="s">
        <v>344</v>
      </c>
      <c r="I5116" s="102" t="s">
        <v>343</v>
      </c>
      <c r="J5116" s="100" t="s">
        <v>345</v>
      </c>
      <c r="K5116" s="100" t="s">
        <v>346</v>
      </c>
      <c r="L5116" s="100" t="s">
        <v>347</v>
      </c>
    </row>
    <row r="5117" spans="1:12" hidden="1" x14ac:dyDescent="0.3">
      <c r="A5117" s="100" t="s">
        <v>7605</v>
      </c>
      <c r="B5117" s="97" t="s">
        <v>626</v>
      </c>
      <c r="C5117" s="101" t="s">
        <v>686</v>
      </c>
      <c r="D5117" s="100" t="s">
        <v>351</v>
      </c>
      <c r="E5117" s="102" t="s">
        <v>393</v>
      </c>
      <c r="F5117" s="102" t="s">
        <v>393</v>
      </c>
      <c r="G5117" s="102" t="s">
        <v>393</v>
      </c>
      <c r="H5117" s="102" t="s">
        <v>393</v>
      </c>
      <c r="I5117" s="102" t="s">
        <v>393</v>
      </c>
      <c r="J5117" s="100" t="s">
        <v>345</v>
      </c>
      <c r="K5117" s="100" t="s">
        <v>346</v>
      </c>
      <c r="L5117" s="100" t="s">
        <v>347</v>
      </c>
    </row>
    <row r="5118" spans="1:12" hidden="1" x14ac:dyDescent="0.3">
      <c r="A5118" s="100" t="s">
        <v>7606</v>
      </c>
      <c r="B5118" s="97" t="s">
        <v>7607</v>
      </c>
      <c r="C5118" s="101" t="s">
        <v>356</v>
      </c>
      <c r="D5118" s="100" t="s">
        <v>342</v>
      </c>
      <c r="E5118" s="102">
        <v>1.53</v>
      </c>
      <c r="F5118" s="102">
        <v>1.99</v>
      </c>
      <c r="G5118" s="102">
        <v>2.16</v>
      </c>
      <c r="H5118" s="102">
        <v>2.34</v>
      </c>
      <c r="I5118" s="102">
        <v>2.0099999999999998</v>
      </c>
      <c r="J5118" s="100" t="s">
        <v>352</v>
      </c>
      <c r="K5118" s="100" t="s">
        <v>346</v>
      </c>
      <c r="L5118" s="100" t="s">
        <v>353</v>
      </c>
    </row>
    <row r="5119" spans="1:12" hidden="1" x14ac:dyDescent="0.3">
      <c r="A5119" s="100" t="s">
        <v>7608</v>
      </c>
      <c r="B5119" s="97" t="s">
        <v>2006</v>
      </c>
      <c r="C5119" s="101" t="s">
        <v>613</v>
      </c>
      <c r="D5119" s="100" t="s">
        <v>342</v>
      </c>
      <c r="E5119" s="102" t="s">
        <v>343</v>
      </c>
      <c r="F5119" s="102" t="s">
        <v>344</v>
      </c>
      <c r="G5119" s="102" t="s">
        <v>343</v>
      </c>
      <c r="H5119" s="102" t="s">
        <v>344</v>
      </c>
      <c r="I5119" s="102" t="s">
        <v>343</v>
      </c>
      <c r="J5119" s="100" t="s">
        <v>345</v>
      </c>
      <c r="K5119" s="100" t="s">
        <v>346</v>
      </c>
      <c r="L5119" s="100" t="s">
        <v>347</v>
      </c>
    </row>
    <row r="5120" spans="1:12" hidden="1" x14ac:dyDescent="0.3">
      <c r="A5120" s="100" t="s">
        <v>7609</v>
      </c>
      <c r="B5120" s="97" t="s">
        <v>558</v>
      </c>
      <c r="C5120" s="101" t="s">
        <v>384</v>
      </c>
      <c r="D5120" s="100" t="s">
        <v>342</v>
      </c>
      <c r="E5120" s="102" t="s">
        <v>344</v>
      </c>
      <c r="F5120" s="102" t="s">
        <v>343</v>
      </c>
      <c r="G5120" s="102" t="s">
        <v>343</v>
      </c>
      <c r="H5120" s="102" t="s">
        <v>344</v>
      </c>
      <c r="I5120" s="102" t="s">
        <v>343</v>
      </c>
      <c r="J5120" s="100" t="s">
        <v>345</v>
      </c>
      <c r="K5120" s="100" t="s">
        <v>346</v>
      </c>
      <c r="L5120" s="100" t="s">
        <v>347</v>
      </c>
    </row>
    <row r="5121" spans="1:12" hidden="1" x14ac:dyDescent="0.3">
      <c r="A5121" s="100" t="s">
        <v>7610</v>
      </c>
      <c r="B5121" s="97" t="s">
        <v>7611</v>
      </c>
      <c r="C5121" s="101" t="s">
        <v>384</v>
      </c>
      <c r="D5121" s="100" t="s">
        <v>342</v>
      </c>
      <c r="E5121" s="102" t="s">
        <v>344</v>
      </c>
      <c r="F5121" s="102" t="s">
        <v>344</v>
      </c>
      <c r="G5121" s="102" t="s">
        <v>344</v>
      </c>
      <c r="H5121" s="102" t="s">
        <v>344</v>
      </c>
      <c r="I5121" s="102" t="s">
        <v>344</v>
      </c>
      <c r="J5121" s="100" t="s">
        <v>345</v>
      </c>
      <c r="K5121" s="100" t="s">
        <v>346</v>
      </c>
      <c r="L5121" s="100" t="s">
        <v>347</v>
      </c>
    </row>
    <row r="5122" spans="1:12" hidden="1" x14ac:dyDescent="0.3">
      <c r="A5122" s="100" t="s">
        <v>7612</v>
      </c>
      <c r="B5122" s="97" t="s">
        <v>1486</v>
      </c>
      <c r="C5122" s="101" t="s">
        <v>384</v>
      </c>
      <c r="D5122" s="100" t="s">
        <v>342</v>
      </c>
      <c r="E5122" s="102" t="s">
        <v>432</v>
      </c>
      <c r="F5122" s="102" t="s">
        <v>344</v>
      </c>
      <c r="G5122" s="102" t="s">
        <v>344</v>
      </c>
      <c r="H5122" s="102" t="s">
        <v>344</v>
      </c>
      <c r="I5122" s="102" t="s">
        <v>344</v>
      </c>
      <c r="J5122" s="100" t="s">
        <v>345</v>
      </c>
      <c r="K5122" s="100" t="s">
        <v>346</v>
      </c>
      <c r="L5122" s="100" t="s">
        <v>347</v>
      </c>
    </row>
    <row r="5123" spans="1:12" hidden="1" x14ac:dyDescent="0.3">
      <c r="A5123" s="100" t="s">
        <v>7613</v>
      </c>
      <c r="B5123" s="97" t="s">
        <v>1768</v>
      </c>
      <c r="C5123" s="101" t="s">
        <v>670</v>
      </c>
      <c r="D5123" s="100" t="s">
        <v>351</v>
      </c>
      <c r="E5123" s="102">
        <v>1.48</v>
      </c>
      <c r="F5123" s="102">
        <v>1.82</v>
      </c>
      <c r="G5123" s="102">
        <v>1.84</v>
      </c>
      <c r="H5123" s="102">
        <v>2.39</v>
      </c>
      <c r="I5123" s="102">
        <v>1.88</v>
      </c>
      <c r="J5123" s="100" t="s">
        <v>352</v>
      </c>
      <c r="K5123" s="100" t="s">
        <v>346</v>
      </c>
      <c r="L5123" s="100" t="s">
        <v>353</v>
      </c>
    </row>
    <row r="5124" spans="1:12" hidden="1" x14ac:dyDescent="0.3">
      <c r="A5124" s="100" t="s">
        <v>7614</v>
      </c>
      <c r="B5124" s="97" t="s">
        <v>7615</v>
      </c>
      <c r="C5124" s="101" t="s">
        <v>460</v>
      </c>
      <c r="D5124" s="100" t="s">
        <v>351</v>
      </c>
      <c r="E5124" s="102">
        <v>1.54</v>
      </c>
      <c r="F5124" s="102">
        <v>1.84</v>
      </c>
      <c r="G5124" s="102">
        <v>1.97</v>
      </c>
      <c r="H5124" s="102">
        <v>2.29</v>
      </c>
      <c r="I5124" s="102">
        <v>1.91</v>
      </c>
      <c r="J5124" s="100" t="s">
        <v>352</v>
      </c>
      <c r="K5124" s="100" t="s">
        <v>346</v>
      </c>
      <c r="L5124" s="100" t="s">
        <v>353</v>
      </c>
    </row>
    <row r="5125" spans="1:12" hidden="1" x14ac:dyDescent="0.3">
      <c r="A5125" s="100" t="s">
        <v>7616</v>
      </c>
      <c r="B5125" s="97" t="s">
        <v>896</v>
      </c>
      <c r="C5125" s="101" t="s">
        <v>466</v>
      </c>
      <c r="D5125" s="100" t="s">
        <v>351</v>
      </c>
      <c r="E5125" s="102" t="s">
        <v>344</v>
      </c>
      <c r="F5125" s="102" t="s">
        <v>343</v>
      </c>
      <c r="G5125" s="102" t="s">
        <v>343</v>
      </c>
      <c r="H5125" s="102" t="s">
        <v>344</v>
      </c>
      <c r="I5125" s="102" t="s">
        <v>343</v>
      </c>
      <c r="J5125" s="100" t="s">
        <v>345</v>
      </c>
      <c r="K5125" s="100" t="s">
        <v>346</v>
      </c>
      <c r="L5125" s="100" t="s">
        <v>347</v>
      </c>
    </row>
    <row r="5126" spans="1:12" hidden="1" x14ac:dyDescent="0.3">
      <c r="A5126" s="100" t="s">
        <v>7617</v>
      </c>
      <c r="B5126" s="97" t="s">
        <v>690</v>
      </c>
      <c r="C5126" s="101" t="s">
        <v>402</v>
      </c>
      <c r="D5126" s="100" t="s">
        <v>342</v>
      </c>
      <c r="E5126" s="102">
        <v>1.48</v>
      </c>
      <c r="F5126" s="102">
        <v>1.82</v>
      </c>
      <c r="G5126" s="102">
        <v>1.84</v>
      </c>
      <c r="H5126" s="102">
        <v>2.39</v>
      </c>
      <c r="I5126" s="102">
        <v>1.88</v>
      </c>
      <c r="J5126" s="100" t="s">
        <v>352</v>
      </c>
      <c r="K5126" s="100" t="s">
        <v>346</v>
      </c>
      <c r="L5126" s="100" t="s">
        <v>353</v>
      </c>
    </row>
    <row r="5127" spans="1:12" x14ac:dyDescent="0.3">
      <c r="A5127" s="100" t="s">
        <v>7618</v>
      </c>
      <c r="B5127" s="97" t="s">
        <v>377</v>
      </c>
      <c r="C5127" s="101" t="s">
        <v>726</v>
      </c>
      <c r="D5127" s="100" t="s">
        <v>351</v>
      </c>
      <c r="E5127" s="102">
        <v>1.48</v>
      </c>
      <c r="F5127" s="102">
        <v>1.82</v>
      </c>
      <c r="G5127" s="102">
        <v>1.84</v>
      </c>
      <c r="H5127" s="102">
        <v>2.39</v>
      </c>
      <c r="I5127" s="102">
        <v>1.88</v>
      </c>
      <c r="J5127" s="100" t="s">
        <v>352</v>
      </c>
      <c r="K5127" s="100" t="s">
        <v>346</v>
      </c>
      <c r="L5127" s="100" t="s">
        <v>353</v>
      </c>
    </row>
    <row r="5128" spans="1:12" hidden="1" x14ac:dyDescent="0.3">
      <c r="A5128" s="100" t="s">
        <v>7619</v>
      </c>
      <c r="B5128" s="97" t="s">
        <v>492</v>
      </c>
      <c r="C5128" s="101" t="s">
        <v>402</v>
      </c>
      <c r="D5128" s="100" t="s">
        <v>342</v>
      </c>
      <c r="E5128" s="102" t="s">
        <v>344</v>
      </c>
      <c r="F5128" s="102" t="s">
        <v>343</v>
      </c>
      <c r="G5128" s="102" t="s">
        <v>343</v>
      </c>
      <c r="H5128" s="102" t="s">
        <v>344</v>
      </c>
      <c r="I5128" s="102" t="s">
        <v>343</v>
      </c>
      <c r="J5128" s="100" t="s">
        <v>345</v>
      </c>
      <c r="K5128" s="100" t="s">
        <v>346</v>
      </c>
      <c r="L5128" s="100" t="s">
        <v>347</v>
      </c>
    </row>
    <row r="5129" spans="1:12" hidden="1" x14ac:dyDescent="0.3">
      <c r="A5129" s="100" t="s">
        <v>7620</v>
      </c>
      <c r="B5129" s="97" t="s">
        <v>449</v>
      </c>
      <c r="C5129" s="101" t="s">
        <v>868</v>
      </c>
      <c r="D5129" s="100" t="s">
        <v>351</v>
      </c>
      <c r="E5129" s="102" t="s">
        <v>343</v>
      </c>
      <c r="F5129" s="102" t="s">
        <v>344</v>
      </c>
      <c r="G5129" s="102" t="s">
        <v>343</v>
      </c>
      <c r="H5129" s="102" t="s">
        <v>344</v>
      </c>
      <c r="I5129" s="102" t="s">
        <v>343</v>
      </c>
      <c r="J5129" s="100" t="s">
        <v>345</v>
      </c>
      <c r="K5129" s="100" t="s">
        <v>346</v>
      </c>
      <c r="L5129" s="100" t="s">
        <v>347</v>
      </c>
    </row>
    <row r="5130" spans="1:12" hidden="1" x14ac:dyDescent="0.3">
      <c r="A5130" s="100" t="s">
        <v>7621</v>
      </c>
      <c r="B5130" s="97" t="s">
        <v>1379</v>
      </c>
      <c r="C5130" s="101" t="s">
        <v>384</v>
      </c>
      <c r="D5130" s="100" t="s">
        <v>342</v>
      </c>
      <c r="E5130" s="102" t="s">
        <v>344</v>
      </c>
      <c r="F5130" s="102" t="s">
        <v>432</v>
      </c>
      <c r="G5130" s="102" t="s">
        <v>432</v>
      </c>
      <c r="H5130" s="102" t="s">
        <v>344</v>
      </c>
      <c r="I5130" s="102" t="s">
        <v>344</v>
      </c>
      <c r="J5130" s="100" t="s">
        <v>345</v>
      </c>
      <c r="K5130" s="100" t="s">
        <v>346</v>
      </c>
      <c r="L5130" s="100" t="s">
        <v>347</v>
      </c>
    </row>
    <row r="5131" spans="1:12" hidden="1" x14ac:dyDescent="0.3">
      <c r="A5131" s="100" t="s">
        <v>7622</v>
      </c>
      <c r="B5131" s="97" t="s">
        <v>6114</v>
      </c>
      <c r="C5131" s="101" t="s">
        <v>384</v>
      </c>
      <c r="D5131" s="100" t="s">
        <v>342</v>
      </c>
      <c r="E5131" s="102" t="s">
        <v>344</v>
      </c>
      <c r="F5131" s="102" t="s">
        <v>344</v>
      </c>
      <c r="G5131" s="102" t="s">
        <v>344</v>
      </c>
      <c r="H5131" s="102" t="s">
        <v>344</v>
      </c>
      <c r="I5131" s="102" t="s">
        <v>344</v>
      </c>
      <c r="J5131" s="100" t="s">
        <v>345</v>
      </c>
      <c r="K5131" s="100" t="s">
        <v>346</v>
      </c>
      <c r="L5131" s="100" t="s">
        <v>347</v>
      </c>
    </row>
    <row r="5132" spans="1:12" hidden="1" x14ac:dyDescent="0.3">
      <c r="A5132" s="100" t="s">
        <v>7623</v>
      </c>
      <c r="B5132" s="97" t="s">
        <v>486</v>
      </c>
      <c r="C5132" s="101" t="s">
        <v>384</v>
      </c>
      <c r="D5132" s="100" t="s">
        <v>351</v>
      </c>
      <c r="E5132" s="102" t="s">
        <v>344</v>
      </c>
      <c r="F5132" s="102" t="s">
        <v>343</v>
      </c>
      <c r="G5132" s="102" t="s">
        <v>343</v>
      </c>
      <c r="H5132" s="102" t="s">
        <v>344</v>
      </c>
      <c r="I5132" s="102" t="s">
        <v>343</v>
      </c>
      <c r="J5132" s="100" t="s">
        <v>345</v>
      </c>
      <c r="K5132" s="100" t="s">
        <v>346</v>
      </c>
      <c r="L5132" s="100" t="s">
        <v>347</v>
      </c>
    </row>
    <row r="5133" spans="1:12" hidden="1" x14ac:dyDescent="0.3">
      <c r="A5133" s="100" t="s">
        <v>7624</v>
      </c>
      <c r="B5133" s="97" t="s">
        <v>7017</v>
      </c>
      <c r="C5133" s="101" t="s">
        <v>381</v>
      </c>
      <c r="D5133" s="100" t="s">
        <v>342</v>
      </c>
      <c r="E5133" s="102" t="s">
        <v>432</v>
      </c>
      <c r="F5133" s="102" t="s">
        <v>432</v>
      </c>
      <c r="G5133" s="102" t="s">
        <v>344</v>
      </c>
      <c r="H5133" s="102" t="s">
        <v>344</v>
      </c>
      <c r="I5133" s="102" t="s">
        <v>344</v>
      </c>
      <c r="J5133" s="100" t="s">
        <v>345</v>
      </c>
      <c r="K5133" s="100" t="s">
        <v>346</v>
      </c>
      <c r="L5133" s="100" t="s">
        <v>347</v>
      </c>
    </row>
    <row r="5134" spans="1:12" hidden="1" x14ac:dyDescent="0.3">
      <c r="A5134" s="100" t="s">
        <v>7625</v>
      </c>
      <c r="B5134" s="97" t="s">
        <v>7626</v>
      </c>
      <c r="C5134" s="101" t="s">
        <v>438</v>
      </c>
      <c r="D5134" s="100" t="s">
        <v>351</v>
      </c>
      <c r="E5134" s="102" t="s">
        <v>393</v>
      </c>
      <c r="F5134" s="102" t="s">
        <v>393</v>
      </c>
      <c r="G5134" s="102" t="s">
        <v>393</v>
      </c>
      <c r="H5134" s="102" t="s">
        <v>393</v>
      </c>
      <c r="I5134" s="102" t="s">
        <v>393</v>
      </c>
      <c r="J5134" s="100" t="s">
        <v>345</v>
      </c>
      <c r="K5134" s="100" t="s">
        <v>346</v>
      </c>
      <c r="L5134" s="100" t="s">
        <v>347</v>
      </c>
    </row>
    <row r="5135" spans="1:12" hidden="1" x14ac:dyDescent="0.3">
      <c r="A5135" s="100" t="s">
        <v>7627</v>
      </c>
      <c r="B5135" s="97" t="s">
        <v>451</v>
      </c>
      <c r="C5135" s="101" t="s">
        <v>405</v>
      </c>
      <c r="D5135" s="100" t="s">
        <v>351</v>
      </c>
      <c r="E5135" s="102" t="s">
        <v>343</v>
      </c>
      <c r="F5135" s="102" t="s">
        <v>343</v>
      </c>
      <c r="G5135" s="102" t="s">
        <v>343</v>
      </c>
      <c r="H5135" s="102" t="s">
        <v>344</v>
      </c>
      <c r="I5135" s="102" t="s">
        <v>343</v>
      </c>
      <c r="J5135" s="100" t="s">
        <v>345</v>
      </c>
      <c r="K5135" s="100" t="s">
        <v>346</v>
      </c>
      <c r="L5135" s="100" t="s">
        <v>347</v>
      </c>
    </row>
    <row r="5136" spans="1:12" hidden="1" x14ac:dyDescent="0.3">
      <c r="A5136" s="100" t="s">
        <v>7628</v>
      </c>
      <c r="B5136" s="97" t="s">
        <v>1356</v>
      </c>
      <c r="C5136" s="101" t="s">
        <v>405</v>
      </c>
      <c r="D5136" s="100" t="s">
        <v>342</v>
      </c>
      <c r="E5136" s="102">
        <v>1.48</v>
      </c>
      <c r="F5136" s="102">
        <v>1.82</v>
      </c>
      <c r="G5136" s="102">
        <v>1.84</v>
      </c>
      <c r="H5136" s="102">
        <v>2.39</v>
      </c>
      <c r="I5136" s="102">
        <v>1.88</v>
      </c>
      <c r="J5136" s="100" t="s">
        <v>352</v>
      </c>
      <c r="K5136" s="100" t="s">
        <v>346</v>
      </c>
      <c r="L5136" s="100" t="s">
        <v>353</v>
      </c>
    </row>
    <row r="5137" spans="1:12" hidden="1" x14ac:dyDescent="0.3">
      <c r="A5137" s="100" t="s">
        <v>7629</v>
      </c>
      <c r="B5137" s="97" t="s">
        <v>3765</v>
      </c>
      <c r="C5137" s="101" t="s">
        <v>384</v>
      </c>
      <c r="D5137" s="100" t="s">
        <v>342</v>
      </c>
      <c r="E5137" s="102" t="s">
        <v>343</v>
      </c>
      <c r="F5137" s="102" t="s">
        <v>343</v>
      </c>
      <c r="G5137" s="102" t="s">
        <v>343</v>
      </c>
      <c r="H5137" s="102" t="s">
        <v>344</v>
      </c>
      <c r="I5137" s="102" t="s">
        <v>343</v>
      </c>
      <c r="J5137" s="100" t="s">
        <v>345</v>
      </c>
      <c r="K5137" s="100" t="s">
        <v>346</v>
      </c>
      <c r="L5137" s="100" t="s">
        <v>347</v>
      </c>
    </row>
    <row r="5138" spans="1:12" hidden="1" x14ac:dyDescent="0.3">
      <c r="A5138" s="100" t="s">
        <v>7630</v>
      </c>
      <c r="B5138" s="97" t="s">
        <v>715</v>
      </c>
      <c r="C5138" s="101" t="s">
        <v>691</v>
      </c>
      <c r="D5138" s="100" t="s">
        <v>342</v>
      </c>
      <c r="E5138" s="102" t="s">
        <v>343</v>
      </c>
      <c r="F5138" s="102" t="s">
        <v>343</v>
      </c>
      <c r="G5138" s="102" t="s">
        <v>343</v>
      </c>
      <c r="H5138" s="102" t="s">
        <v>344</v>
      </c>
      <c r="I5138" s="102" t="s">
        <v>343</v>
      </c>
      <c r="J5138" s="100" t="s">
        <v>345</v>
      </c>
      <c r="K5138" s="100" t="s">
        <v>346</v>
      </c>
      <c r="L5138" s="100" t="s">
        <v>347</v>
      </c>
    </row>
    <row r="5139" spans="1:12" hidden="1" x14ac:dyDescent="0.3">
      <c r="A5139" s="100" t="s">
        <v>7631</v>
      </c>
      <c r="B5139" s="97" t="s">
        <v>1258</v>
      </c>
      <c r="C5139" s="101" t="s">
        <v>1301</v>
      </c>
      <c r="D5139" s="100" t="s">
        <v>351</v>
      </c>
      <c r="E5139" s="102" t="s">
        <v>393</v>
      </c>
      <c r="F5139" s="102" t="s">
        <v>393</v>
      </c>
      <c r="G5139" s="102" t="s">
        <v>393</v>
      </c>
      <c r="H5139" s="102" t="s">
        <v>393</v>
      </c>
      <c r="I5139" s="102" t="s">
        <v>393</v>
      </c>
      <c r="J5139" s="100" t="s">
        <v>345</v>
      </c>
      <c r="K5139" s="100" t="s">
        <v>346</v>
      </c>
      <c r="L5139" s="100" t="s">
        <v>347</v>
      </c>
    </row>
    <row r="5140" spans="1:12" x14ac:dyDescent="0.3">
      <c r="A5140" s="100" t="s">
        <v>7632</v>
      </c>
      <c r="B5140" s="97" t="s">
        <v>702</v>
      </c>
      <c r="C5140" s="101" t="s">
        <v>523</v>
      </c>
      <c r="D5140" s="100" t="s">
        <v>351</v>
      </c>
      <c r="E5140" s="102">
        <v>1.48</v>
      </c>
      <c r="F5140" s="102">
        <v>1.82</v>
      </c>
      <c r="G5140" s="102">
        <v>1.84</v>
      </c>
      <c r="H5140" s="102">
        <v>2.39</v>
      </c>
      <c r="I5140" s="102">
        <v>1.88</v>
      </c>
      <c r="J5140" s="100" t="s">
        <v>352</v>
      </c>
      <c r="K5140" s="100" t="s">
        <v>346</v>
      </c>
      <c r="L5140" s="100" t="s">
        <v>353</v>
      </c>
    </row>
    <row r="5141" spans="1:12" hidden="1" x14ac:dyDescent="0.3">
      <c r="A5141" s="100" t="s">
        <v>7633</v>
      </c>
      <c r="B5141" s="97" t="s">
        <v>7634</v>
      </c>
      <c r="C5141" s="101" t="s">
        <v>670</v>
      </c>
      <c r="D5141" s="100" t="s">
        <v>351</v>
      </c>
      <c r="E5141" s="102">
        <v>1.51</v>
      </c>
      <c r="F5141" s="102">
        <v>1.84</v>
      </c>
      <c r="G5141" s="102" t="s">
        <v>344</v>
      </c>
      <c r="H5141" s="102">
        <v>2.41</v>
      </c>
      <c r="I5141" s="102">
        <v>1.94</v>
      </c>
      <c r="J5141" s="100" t="s">
        <v>352</v>
      </c>
      <c r="K5141" s="100" t="s">
        <v>346</v>
      </c>
      <c r="L5141" s="100" t="s">
        <v>353</v>
      </c>
    </row>
    <row r="5142" spans="1:12" hidden="1" x14ac:dyDescent="0.3">
      <c r="A5142" s="100" t="s">
        <v>7635</v>
      </c>
      <c r="B5142" s="97" t="s">
        <v>6512</v>
      </c>
      <c r="C5142" s="101" t="s">
        <v>514</v>
      </c>
      <c r="D5142" s="100" t="s">
        <v>351</v>
      </c>
      <c r="E5142" s="102">
        <v>2.9489999999999998</v>
      </c>
      <c r="F5142" s="102">
        <v>2.9180000000000001</v>
      </c>
      <c r="G5142" s="102">
        <v>1.63</v>
      </c>
      <c r="H5142" s="102">
        <v>2.1800000000000002</v>
      </c>
      <c r="I5142" s="102">
        <v>2.419</v>
      </c>
      <c r="J5142" s="100" t="s">
        <v>435</v>
      </c>
      <c r="K5142" s="100" t="s">
        <v>346</v>
      </c>
      <c r="L5142" s="100" t="s">
        <v>353</v>
      </c>
    </row>
    <row r="5143" spans="1:12" hidden="1" x14ac:dyDescent="0.3">
      <c r="A5143" s="100" t="s">
        <v>7636</v>
      </c>
      <c r="B5143" s="97" t="s">
        <v>1156</v>
      </c>
      <c r="C5143" s="101" t="s">
        <v>325</v>
      </c>
      <c r="D5143" s="100" t="s">
        <v>351</v>
      </c>
      <c r="E5143" s="102">
        <v>1.48</v>
      </c>
      <c r="F5143" s="102">
        <v>1.82</v>
      </c>
      <c r="G5143" s="102">
        <v>1.84</v>
      </c>
      <c r="H5143" s="102">
        <v>2.39</v>
      </c>
      <c r="I5143" s="102">
        <v>1.88</v>
      </c>
      <c r="J5143" s="100" t="s">
        <v>352</v>
      </c>
      <c r="K5143" s="100" t="s">
        <v>346</v>
      </c>
      <c r="L5143" s="100" t="s">
        <v>353</v>
      </c>
    </row>
    <row r="5144" spans="1:12" hidden="1" x14ac:dyDescent="0.3">
      <c r="A5144" s="100" t="s">
        <v>7637</v>
      </c>
      <c r="B5144" s="97" t="s">
        <v>2822</v>
      </c>
      <c r="C5144" s="101" t="s">
        <v>713</v>
      </c>
      <c r="D5144" s="100" t="s">
        <v>351</v>
      </c>
      <c r="E5144" s="102">
        <v>1.53</v>
      </c>
      <c r="F5144" s="102">
        <v>1.78</v>
      </c>
      <c r="G5144" s="102">
        <v>1.88</v>
      </c>
      <c r="H5144" s="102">
        <v>2.2799999999999998</v>
      </c>
      <c r="I5144" s="102">
        <v>1.87</v>
      </c>
      <c r="J5144" s="100" t="s">
        <v>352</v>
      </c>
      <c r="K5144" s="100" t="s">
        <v>346</v>
      </c>
      <c r="L5144" s="100" t="s">
        <v>353</v>
      </c>
    </row>
    <row r="5145" spans="1:12" hidden="1" x14ac:dyDescent="0.3">
      <c r="A5145" s="100" t="s">
        <v>7638</v>
      </c>
      <c r="B5145" s="97" t="s">
        <v>688</v>
      </c>
      <c r="C5145" s="101" t="s">
        <v>670</v>
      </c>
      <c r="D5145" s="100" t="s">
        <v>351</v>
      </c>
      <c r="E5145" s="102" t="s">
        <v>344</v>
      </c>
      <c r="F5145" s="102" t="s">
        <v>343</v>
      </c>
      <c r="G5145" s="102" t="s">
        <v>343</v>
      </c>
      <c r="H5145" s="102" t="s">
        <v>344</v>
      </c>
      <c r="I5145" s="102" t="s">
        <v>343</v>
      </c>
      <c r="J5145" s="100" t="s">
        <v>345</v>
      </c>
      <c r="K5145" s="100" t="s">
        <v>346</v>
      </c>
      <c r="L5145" s="100" t="s">
        <v>347</v>
      </c>
    </row>
    <row r="5146" spans="1:12" hidden="1" x14ac:dyDescent="0.3">
      <c r="A5146" s="100" t="s">
        <v>7639</v>
      </c>
      <c r="B5146" s="97" t="s">
        <v>7640</v>
      </c>
      <c r="C5146" s="101" t="s">
        <v>460</v>
      </c>
      <c r="D5146" s="100" t="s">
        <v>342</v>
      </c>
      <c r="E5146" s="102">
        <v>1.4</v>
      </c>
      <c r="F5146" s="102">
        <v>1.33</v>
      </c>
      <c r="G5146" s="102">
        <v>2.5499999999999998</v>
      </c>
      <c r="H5146" s="102">
        <v>1.9</v>
      </c>
      <c r="I5146" s="102">
        <v>1.79</v>
      </c>
      <c r="J5146" s="100" t="s">
        <v>352</v>
      </c>
      <c r="K5146" s="100" t="s">
        <v>346</v>
      </c>
      <c r="L5146" s="100" t="s">
        <v>353</v>
      </c>
    </row>
    <row r="5147" spans="1:12" hidden="1" x14ac:dyDescent="0.3">
      <c r="A5147" s="100" t="s">
        <v>7641</v>
      </c>
      <c r="B5147" s="97" t="s">
        <v>2377</v>
      </c>
      <c r="C5147" s="101" t="s">
        <v>713</v>
      </c>
      <c r="D5147" s="100" t="s">
        <v>351</v>
      </c>
      <c r="E5147" s="102" t="s">
        <v>393</v>
      </c>
      <c r="F5147" s="102" t="s">
        <v>393</v>
      </c>
      <c r="G5147" s="102" t="s">
        <v>393</v>
      </c>
      <c r="H5147" s="102" t="s">
        <v>393</v>
      </c>
      <c r="I5147" s="102" t="s">
        <v>393</v>
      </c>
      <c r="J5147" s="100" t="s">
        <v>345</v>
      </c>
      <c r="K5147" s="100" t="s">
        <v>346</v>
      </c>
      <c r="L5147" s="100" t="s">
        <v>347</v>
      </c>
    </row>
    <row r="5148" spans="1:12" hidden="1" x14ac:dyDescent="0.3">
      <c r="A5148" s="100" t="s">
        <v>7642</v>
      </c>
      <c r="B5148" s="97" t="s">
        <v>566</v>
      </c>
      <c r="C5148" s="101" t="s">
        <v>1910</v>
      </c>
      <c r="D5148" s="100" t="s">
        <v>342</v>
      </c>
      <c r="E5148" s="102" t="s">
        <v>343</v>
      </c>
      <c r="F5148" s="102" t="s">
        <v>343</v>
      </c>
      <c r="G5148" s="102" t="s">
        <v>343</v>
      </c>
      <c r="H5148" s="102" t="s">
        <v>344</v>
      </c>
      <c r="I5148" s="102" t="s">
        <v>343</v>
      </c>
      <c r="J5148" s="100" t="s">
        <v>345</v>
      </c>
      <c r="K5148" s="100" t="s">
        <v>346</v>
      </c>
      <c r="L5148" s="100" t="s">
        <v>347</v>
      </c>
    </row>
    <row r="5149" spans="1:12" hidden="1" x14ac:dyDescent="0.3">
      <c r="A5149" s="100" t="s">
        <v>7643</v>
      </c>
      <c r="B5149" s="97" t="s">
        <v>751</v>
      </c>
      <c r="C5149" s="101" t="s">
        <v>613</v>
      </c>
      <c r="D5149" s="100" t="s">
        <v>351</v>
      </c>
      <c r="E5149" s="102" t="s">
        <v>393</v>
      </c>
      <c r="F5149" s="102" t="s">
        <v>393</v>
      </c>
      <c r="G5149" s="102" t="s">
        <v>393</v>
      </c>
      <c r="H5149" s="102" t="s">
        <v>393</v>
      </c>
      <c r="I5149" s="102" t="s">
        <v>393</v>
      </c>
      <c r="J5149" s="100" t="s">
        <v>345</v>
      </c>
      <c r="K5149" s="100" t="s">
        <v>346</v>
      </c>
      <c r="L5149" s="100" t="s">
        <v>347</v>
      </c>
    </row>
    <row r="5150" spans="1:12" hidden="1" x14ac:dyDescent="0.3">
      <c r="A5150" s="100" t="s">
        <v>7644</v>
      </c>
      <c r="B5150" s="97" t="s">
        <v>7645</v>
      </c>
      <c r="C5150" s="101" t="s">
        <v>356</v>
      </c>
      <c r="D5150" s="100" t="s">
        <v>363</v>
      </c>
      <c r="E5150" s="102" t="s">
        <v>364</v>
      </c>
      <c r="F5150" s="102" t="s">
        <v>364</v>
      </c>
      <c r="G5150" s="102" t="s">
        <v>364</v>
      </c>
      <c r="H5150" s="102" t="s">
        <v>364</v>
      </c>
      <c r="I5150" s="102" t="s">
        <v>364</v>
      </c>
      <c r="J5150" s="100" t="s">
        <v>365</v>
      </c>
      <c r="K5150" s="100" t="s">
        <v>346</v>
      </c>
      <c r="L5150" s="100" t="s">
        <v>347</v>
      </c>
    </row>
    <row r="5151" spans="1:12" hidden="1" x14ac:dyDescent="0.3">
      <c r="A5151" s="100" t="s">
        <v>7646</v>
      </c>
      <c r="B5151" s="97" t="s">
        <v>5174</v>
      </c>
      <c r="C5151" s="101" t="s">
        <v>769</v>
      </c>
      <c r="D5151" s="100" t="s">
        <v>342</v>
      </c>
      <c r="E5151" s="102" t="s">
        <v>343</v>
      </c>
      <c r="F5151" s="102" t="s">
        <v>432</v>
      </c>
      <c r="G5151" s="102" t="s">
        <v>343</v>
      </c>
      <c r="H5151" s="102" t="s">
        <v>344</v>
      </c>
      <c r="I5151" s="102" t="s">
        <v>343</v>
      </c>
      <c r="J5151" s="100" t="s">
        <v>345</v>
      </c>
      <c r="K5151" s="100" t="s">
        <v>346</v>
      </c>
      <c r="L5151" s="100" t="s">
        <v>347</v>
      </c>
    </row>
    <row r="5152" spans="1:12" hidden="1" x14ac:dyDescent="0.3">
      <c r="A5152" s="100" t="s">
        <v>7647</v>
      </c>
      <c r="B5152" s="97" t="s">
        <v>6572</v>
      </c>
      <c r="C5152" s="101" t="s">
        <v>356</v>
      </c>
      <c r="D5152" s="100" t="s">
        <v>351</v>
      </c>
      <c r="E5152" s="102" t="s">
        <v>432</v>
      </c>
      <c r="F5152" s="102" t="s">
        <v>432</v>
      </c>
      <c r="G5152" s="102" t="s">
        <v>344</v>
      </c>
      <c r="H5152" s="102" t="s">
        <v>432</v>
      </c>
      <c r="I5152" s="102" t="s">
        <v>344</v>
      </c>
      <c r="J5152" s="100" t="s">
        <v>345</v>
      </c>
      <c r="K5152" s="100" t="s">
        <v>346</v>
      </c>
      <c r="L5152" s="100" t="s">
        <v>347</v>
      </c>
    </row>
    <row r="5153" spans="1:12" hidden="1" x14ac:dyDescent="0.3">
      <c r="A5153" s="100" t="s">
        <v>7648</v>
      </c>
      <c r="B5153" s="97" t="s">
        <v>395</v>
      </c>
      <c r="C5153" s="101" t="s">
        <v>396</v>
      </c>
      <c r="D5153" s="100" t="s">
        <v>342</v>
      </c>
      <c r="E5153" s="102" t="s">
        <v>344</v>
      </c>
      <c r="F5153" s="102" t="s">
        <v>343</v>
      </c>
      <c r="G5153" s="102" t="s">
        <v>343</v>
      </c>
      <c r="H5153" s="102" t="s">
        <v>344</v>
      </c>
      <c r="I5153" s="102" t="s">
        <v>343</v>
      </c>
      <c r="J5153" s="100" t="s">
        <v>345</v>
      </c>
      <c r="K5153" s="100" t="s">
        <v>346</v>
      </c>
      <c r="L5153" s="100" t="s">
        <v>347</v>
      </c>
    </row>
    <row r="5154" spans="1:12" hidden="1" x14ac:dyDescent="0.3">
      <c r="A5154" s="100" t="s">
        <v>7649</v>
      </c>
      <c r="B5154" s="97" t="s">
        <v>7650</v>
      </c>
      <c r="C5154" s="101" t="s">
        <v>514</v>
      </c>
      <c r="D5154" s="100" t="s">
        <v>351</v>
      </c>
      <c r="E5154" s="102">
        <v>2.0699999999999998</v>
      </c>
      <c r="F5154" s="102">
        <v>2.06</v>
      </c>
      <c r="G5154" s="102">
        <v>2.2650000000000001</v>
      </c>
      <c r="H5154" s="102">
        <v>2.06</v>
      </c>
      <c r="I5154" s="102">
        <v>2.1139999999999999</v>
      </c>
      <c r="J5154" s="100" t="s">
        <v>352</v>
      </c>
      <c r="K5154" s="100" t="s">
        <v>346</v>
      </c>
      <c r="L5154" s="100" t="s">
        <v>478</v>
      </c>
    </row>
    <row r="5155" spans="1:12" hidden="1" x14ac:dyDescent="0.3">
      <c r="A5155" s="100" t="s">
        <v>7651</v>
      </c>
      <c r="B5155" s="97" t="s">
        <v>1326</v>
      </c>
      <c r="C5155" s="101" t="s">
        <v>384</v>
      </c>
      <c r="D5155" s="100" t="s">
        <v>342</v>
      </c>
      <c r="E5155" s="102" t="s">
        <v>432</v>
      </c>
      <c r="F5155" s="102" t="s">
        <v>344</v>
      </c>
      <c r="G5155" s="102" t="s">
        <v>432</v>
      </c>
      <c r="H5155" s="102" t="s">
        <v>344</v>
      </c>
      <c r="I5155" s="102" t="s">
        <v>344</v>
      </c>
      <c r="J5155" s="100" t="s">
        <v>345</v>
      </c>
      <c r="K5155" s="100" t="s">
        <v>346</v>
      </c>
      <c r="L5155" s="100" t="s">
        <v>347</v>
      </c>
    </row>
    <row r="5156" spans="1:12" hidden="1" x14ac:dyDescent="0.3">
      <c r="A5156" s="100" t="s">
        <v>7652</v>
      </c>
      <c r="B5156" s="97" t="s">
        <v>1023</v>
      </c>
      <c r="C5156" s="101" t="s">
        <v>402</v>
      </c>
      <c r="D5156" s="100" t="s">
        <v>351</v>
      </c>
      <c r="E5156" s="102" t="s">
        <v>344</v>
      </c>
      <c r="F5156" s="102" t="s">
        <v>343</v>
      </c>
      <c r="G5156" s="102" t="s">
        <v>343</v>
      </c>
      <c r="H5156" s="102" t="s">
        <v>344</v>
      </c>
      <c r="I5156" s="102" t="s">
        <v>343</v>
      </c>
      <c r="J5156" s="100" t="s">
        <v>345</v>
      </c>
      <c r="K5156" s="100" t="s">
        <v>346</v>
      </c>
      <c r="L5156" s="100" t="s">
        <v>347</v>
      </c>
    </row>
    <row r="5157" spans="1:12" hidden="1" x14ac:dyDescent="0.3">
      <c r="A5157" s="100" t="s">
        <v>7653</v>
      </c>
      <c r="B5157" s="97" t="s">
        <v>1492</v>
      </c>
      <c r="C5157" s="101" t="s">
        <v>350</v>
      </c>
      <c r="D5157" s="100" t="s">
        <v>342</v>
      </c>
      <c r="E5157" s="102">
        <v>1.61</v>
      </c>
      <c r="F5157" s="102">
        <v>1.87</v>
      </c>
      <c r="G5157" s="102">
        <v>2.0699999999999998</v>
      </c>
      <c r="H5157" s="102">
        <v>2.2799999999999998</v>
      </c>
      <c r="I5157" s="102">
        <v>1.96</v>
      </c>
      <c r="J5157" s="100" t="s">
        <v>352</v>
      </c>
      <c r="K5157" s="100" t="s">
        <v>346</v>
      </c>
      <c r="L5157" s="100" t="s">
        <v>353</v>
      </c>
    </row>
    <row r="5158" spans="1:12" hidden="1" x14ac:dyDescent="0.3">
      <c r="A5158" s="100" t="s">
        <v>7654</v>
      </c>
      <c r="B5158" s="97" t="s">
        <v>451</v>
      </c>
      <c r="C5158" s="101" t="s">
        <v>392</v>
      </c>
      <c r="D5158" s="100" t="s">
        <v>351</v>
      </c>
      <c r="E5158" s="102" t="s">
        <v>343</v>
      </c>
      <c r="F5158" s="102" t="s">
        <v>343</v>
      </c>
      <c r="G5158" s="102" t="s">
        <v>343</v>
      </c>
      <c r="H5158" s="102" t="s">
        <v>344</v>
      </c>
      <c r="I5158" s="102" t="s">
        <v>343</v>
      </c>
      <c r="J5158" s="100" t="s">
        <v>345</v>
      </c>
      <c r="K5158" s="100" t="s">
        <v>346</v>
      </c>
      <c r="L5158" s="100" t="s">
        <v>347</v>
      </c>
    </row>
    <row r="5159" spans="1:12" hidden="1" x14ac:dyDescent="0.3">
      <c r="A5159" s="100" t="s">
        <v>7655</v>
      </c>
      <c r="B5159" s="97" t="s">
        <v>1595</v>
      </c>
      <c r="C5159" s="101" t="s">
        <v>425</v>
      </c>
      <c r="D5159" s="100" t="s">
        <v>351</v>
      </c>
      <c r="E5159" s="102">
        <v>1.31</v>
      </c>
      <c r="F5159" s="102">
        <v>1.59</v>
      </c>
      <c r="G5159" s="102">
        <v>1.76</v>
      </c>
      <c r="H5159" s="102">
        <v>2.14</v>
      </c>
      <c r="I5159" s="102">
        <v>1.7</v>
      </c>
      <c r="J5159" s="100" t="s">
        <v>352</v>
      </c>
      <c r="K5159" s="100" t="s">
        <v>346</v>
      </c>
      <c r="L5159" s="100" t="s">
        <v>353</v>
      </c>
    </row>
    <row r="5160" spans="1:12" hidden="1" x14ac:dyDescent="0.3">
      <c r="A5160" s="100" t="s">
        <v>7656</v>
      </c>
      <c r="B5160" s="97" t="s">
        <v>1013</v>
      </c>
      <c r="C5160" s="101" t="s">
        <v>360</v>
      </c>
      <c r="D5160" s="100" t="s">
        <v>342</v>
      </c>
      <c r="E5160" s="102">
        <v>1.37</v>
      </c>
      <c r="F5160" s="102">
        <v>1.74</v>
      </c>
      <c r="G5160" s="102">
        <v>1.83</v>
      </c>
      <c r="H5160" s="102">
        <v>2.15</v>
      </c>
      <c r="I5160" s="102">
        <v>1.77</v>
      </c>
      <c r="J5160" s="100" t="s">
        <v>352</v>
      </c>
      <c r="K5160" s="100" t="s">
        <v>346</v>
      </c>
      <c r="L5160" s="100" t="s">
        <v>353</v>
      </c>
    </row>
    <row r="5161" spans="1:12" hidden="1" x14ac:dyDescent="0.3">
      <c r="A5161" s="100" t="s">
        <v>7657</v>
      </c>
      <c r="B5161" s="97" t="s">
        <v>7658</v>
      </c>
      <c r="C5161" s="101" t="s">
        <v>514</v>
      </c>
      <c r="D5161" s="100" t="s">
        <v>351</v>
      </c>
      <c r="E5161" s="102">
        <v>2.5609999999999999</v>
      </c>
      <c r="F5161" s="102">
        <v>2.4079999999999999</v>
      </c>
      <c r="G5161" s="102">
        <v>2.5169999999999999</v>
      </c>
      <c r="H5161" s="102">
        <v>2.08</v>
      </c>
      <c r="I5161" s="102">
        <v>2.3919999999999999</v>
      </c>
      <c r="J5161" s="100" t="s">
        <v>621</v>
      </c>
      <c r="K5161" s="100" t="s">
        <v>346</v>
      </c>
      <c r="L5161" s="100" t="s">
        <v>353</v>
      </c>
    </row>
    <row r="5162" spans="1:12" hidden="1" x14ac:dyDescent="0.3">
      <c r="A5162" s="100" t="s">
        <v>7659</v>
      </c>
      <c r="B5162" s="97" t="s">
        <v>7660</v>
      </c>
      <c r="C5162" s="101" t="s">
        <v>514</v>
      </c>
      <c r="D5162" s="100" t="s">
        <v>342</v>
      </c>
      <c r="E5162" s="102">
        <v>2.0699999999999998</v>
      </c>
      <c r="F5162" s="102">
        <v>2.06</v>
      </c>
      <c r="G5162" s="102">
        <v>2.2650000000000001</v>
      </c>
      <c r="H5162" s="102">
        <v>2.06</v>
      </c>
      <c r="I5162" s="102">
        <v>2.1139999999999999</v>
      </c>
      <c r="J5162" s="100" t="s">
        <v>621</v>
      </c>
      <c r="K5162" s="100" t="s">
        <v>346</v>
      </c>
      <c r="L5162" s="100" t="s">
        <v>478</v>
      </c>
    </row>
    <row r="5163" spans="1:12" hidden="1" x14ac:dyDescent="0.3">
      <c r="A5163" s="100" t="s">
        <v>7661</v>
      </c>
      <c r="B5163" s="97" t="s">
        <v>1492</v>
      </c>
      <c r="C5163" s="101" t="s">
        <v>473</v>
      </c>
      <c r="D5163" s="100" t="s">
        <v>342</v>
      </c>
      <c r="E5163" s="102">
        <v>1.53</v>
      </c>
      <c r="F5163" s="102">
        <v>1.81</v>
      </c>
      <c r="G5163" s="102">
        <v>2.0099999999999998</v>
      </c>
      <c r="H5163" s="102">
        <v>2.25</v>
      </c>
      <c r="I5163" s="102">
        <v>1.9</v>
      </c>
      <c r="J5163" s="100" t="s">
        <v>352</v>
      </c>
      <c r="K5163" s="100" t="s">
        <v>346</v>
      </c>
      <c r="L5163" s="100" t="s">
        <v>353</v>
      </c>
    </row>
    <row r="5164" spans="1:12" hidden="1" x14ac:dyDescent="0.3">
      <c r="A5164" s="100" t="s">
        <v>7662</v>
      </c>
      <c r="B5164" s="97" t="s">
        <v>1370</v>
      </c>
      <c r="C5164" s="101" t="s">
        <v>736</v>
      </c>
      <c r="D5164" s="100" t="s">
        <v>342</v>
      </c>
      <c r="E5164" s="102" t="s">
        <v>344</v>
      </c>
      <c r="F5164" s="102" t="s">
        <v>344</v>
      </c>
      <c r="G5164" s="102" t="s">
        <v>343</v>
      </c>
      <c r="H5164" s="102" t="s">
        <v>344</v>
      </c>
      <c r="I5164" s="102" t="s">
        <v>343</v>
      </c>
      <c r="J5164" s="100" t="s">
        <v>345</v>
      </c>
      <c r="K5164" s="100" t="s">
        <v>346</v>
      </c>
      <c r="L5164" s="100" t="s">
        <v>347</v>
      </c>
    </row>
    <row r="5165" spans="1:12" hidden="1" x14ac:dyDescent="0.3">
      <c r="A5165" s="100" t="s">
        <v>7663</v>
      </c>
      <c r="B5165" s="97" t="s">
        <v>7664</v>
      </c>
      <c r="C5165" s="101" t="s">
        <v>384</v>
      </c>
      <c r="D5165" s="100" t="s">
        <v>363</v>
      </c>
      <c r="E5165" s="102" t="s">
        <v>364</v>
      </c>
      <c r="F5165" s="102" t="s">
        <v>364</v>
      </c>
      <c r="G5165" s="102" t="s">
        <v>364</v>
      </c>
      <c r="H5165" s="102" t="s">
        <v>364</v>
      </c>
      <c r="I5165" s="102" t="s">
        <v>364</v>
      </c>
      <c r="J5165" s="100" t="s">
        <v>345</v>
      </c>
      <c r="K5165" s="100" t="s">
        <v>346</v>
      </c>
      <c r="L5165" s="100" t="s">
        <v>347</v>
      </c>
    </row>
    <row r="5166" spans="1:12" hidden="1" x14ac:dyDescent="0.3">
      <c r="A5166" s="100" t="s">
        <v>7665</v>
      </c>
      <c r="B5166" s="97" t="s">
        <v>7666</v>
      </c>
      <c r="C5166" s="101" t="s">
        <v>460</v>
      </c>
      <c r="D5166" s="100" t="s">
        <v>351</v>
      </c>
      <c r="E5166" s="102">
        <v>1.4</v>
      </c>
      <c r="F5166" s="102">
        <v>2.09</v>
      </c>
      <c r="G5166" s="102">
        <v>2.5499999999999998</v>
      </c>
      <c r="H5166" s="102">
        <v>1.9</v>
      </c>
      <c r="I5166" s="102">
        <v>1.98</v>
      </c>
      <c r="J5166" s="100" t="s">
        <v>352</v>
      </c>
      <c r="K5166" s="100" t="s">
        <v>346</v>
      </c>
      <c r="L5166" s="100" t="s">
        <v>353</v>
      </c>
    </row>
    <row r="5167" spans="1:12" hidden="1" x14ac:dyDescent="0.3">
      <c r="A5167" s="100" t="s">
        <v>7667</v>
      </c>
      <c r="B5167" s="97" t="s">
        <v>577</v>
      </c>
      <c r="C5167" s="101" t="s">
        <v>415</v>
      </c>
      <c r="D5167" s="100" t="s">
        <v>351</v>
      </c>
      <c r="E5167" s="102" t="s">
        <v>393</v>
      </c>
      <c r="F5167" s="102" t="s">
        <v>393</v>
      </c>
      <c r="G5167" s="102" t="s">
        <v>393</v>
      </c>
      <c r="H5167" s="102" t="s">
        <v>393</v>
      </c>
      <c r="I5167" s="102" t="s">
        <v>393</v>
      </c>
      <c r="J5167" s="100" t="s">
        <v>345</v>
      </c>
      <c r="K5167" s="100" t="s">
        <v>346</v>
      </c>
      <c r="L5167" s="100" t="s">
        <v>347</v>
      </c>
    </row>
    <row r="5168" spans="1:12" hidden="1" x14ac:dyDescent="0.3">
      <c r="A5168" s="100" t="s">
        <v>7668</v>
      </c>
      <c r="B5168" s="97" t="s">
        <v>7669</v>
      </c>
      <c r="C5168" s="101" t="s">
        <v>460</v>
      </c>
      <c r="D5168" s="100" t="s">
        <v>342</v>
      </c>
      <c r="E5168" s="102">
        <v>1.66</v>
      </c>
      <c r="F5168" s="102">
        <v>1.83</v>
      </c>
      <c r="G5168" s="102">
        <v>2.11</v>
      </c>
      <c r="H5168" s="102">
        <v>2.2999999999999998</v>
      </c>
      <c r="I5168" s="102">
        <v>1.97</v>
      </c>
      <c r="J5168" s="100" t="s">
        <v>352</v>
      </c>
      <c r="K5168" s="100" t="s">
        <v>346</v>
      </c>
      <c r="L5168" s="100" t="s">
        <v>353</v>
      </c>
    </row>
    <row r="5169" spans="1:12" hidden="1" x14ac:dyDescent="0.3">
      <c r="A5169" s="100" t="s">
        <v>7670</v>
      </c>
      <c r="B5169" s="97" t="s">
        <v>1832</v>
      </c>
      <c r="C5169" s="101" t="s">
        <v>384</v>
      </c>
      <c r="D5169" s="100" t="s">
        <v>342</v>
      </c>
      <c r="E5169" s="102" t="s">
        <v>344</v>
      </c>
      <c r="F5169" s="102" t="s">
        <v>344</v>
      </c>
      <c r="G5169" s="102" t="s">
        <v>344</v>
      </c>
      <c r="H5169" s="102" t="s">
        <v>344</v>
      </c>
      <c r="I5169" s="102" t="s">
        <v>344</v>
      </c>
      <c r="J5169" s="100" t="s">
        <v>345</v>
      </c>
      <c r="K5169" s="100" t="s">
        <v>346</v>
      </c>
      <c r="L5169" s="100" t="s">
        <v>347</v>
      </c>
    </row>
    <row r="5170" spans="1:12" hidden="1" x14ac:dyDescent="0.3">
      <c r="A5170" s="100" t="s">
        <v>7671</v>
      </c>
      <c r="B5170" s="97" t="s">
        <v>4200</v>
      </c>
      <c r="C5170" s="101" t="s">
        <v>431</v>
      </c>
      <c r="D5170" s="100" t="s">
        <v>342</v>
      </c>
      <c r="E5170" s="102" t="s">
        <v>344</v>
      </c>
      <c r="F5170" s="102" t="s">
        <v>344</v>
      </c>
      <c r="G5170" s="102" t="s">
        <v>432</v>
      </c>
      <c r="H5170" s="102" t="s">
        <v>344</v>
      </c>
      <c r="I5170" s="102" t="s">
        <v>344</v>
      </c>
      <c r="J5170" s="100" t="s">
        <v>345</v>
      </c>
      <c r="K5170" s="100" t="s">
        <v>346</v>
      </c>
      <c r="L5170" s="100" t="s">
        <v>347</v>
      </c>
    </row>
    <row r="5171" spans="1:12" hidden="1" x14ac:dyDescent="0.3">
      <c r="A5171" s="100" t="s">
        <v>7672</v>
      </c>
      <c r="B5171" s="97" t="s">
        <v>574</v>
      </c>
      <c r="C5171" s="101" t="s">
        <v>1552</v>
      </c>
      <c r="D5171" s="100" t="s">
        <v>351</v>
      </c>
      <c r="E5171" s="102" t="s">
        <v>343</v>
      </c>
      <c r="F5171" s="102" t="s">
        <v>343</v>
      </c>
      <c r="G5171" s="102" t="s">
        <v>343</v>
      </c>
      <c r="H5171" s="102" t="s">
        <v>344</v>
      </c>
      <c r="I5171" s="102" t="s">
        <v>343</v>
      </c>
      <c r="J5171" s="100" t="s">
        <v>345</v>
      </c>
      <c r="K5171" s="100" t="s">
        <v>346</v>
      </c>
      <c r="L5171" s="100" t="s">
        <v>347</v>
      </c>
    </row>
    <row r="5172" spans="1:12" hidden="1" x14ac:dyDescent="0.3">
      <c r="A5172" s="100" t="s">
        <v>7673</v>
      </c>
      <c r="B5172" s="97" t="s">
        <v>503</v>
      </c>
      <c r="C5172" s="101" t="s">
        <v>473</v>
      </c>
      <c r="D5172" s="100" t="s">
        <v>351</v>
      </c>
      <c r="E5172" s="102">
        <v>1.52</v>
      </c>
      <c r="F5172" s="102">
        <v>1.68</v>
      </c>
      <c r="G5172" s="102">
        <v>1.83</v>
      </c>
      <c r="H5172" s="102">
        <v>2.3199999999999998</v>
      </c>
      <c r="I5172" s="102">
        <v>1.84</v>
      </c>
      <c r="J5172" s="100" t="s">
        <v>352</v>
      </c>
      <c r="K5172" s="100" t="s">
        <v>346</v>
      </c>
      <c r="L5172" s="100" t="s">
        <v>353</v>
      </c>
    </row>
    <row r="5173" spans="1:12" hidden="1" x14ac:dyDescent="0.3">
      <c r="A5173" s="100" t="s">
        <v>7674</v>
      </c>
      <c r="B5173" s="97" t="s">
        <v>1316</v>
      </c>
      <c r="C5173" s="101" t="s">
        <v>493</v>
      </c>
      <c r="D5173" s="100" t="s">
        <v>351</v>
      </c>
      <c r="E5173" s="102">
        <v>1.42</v>
      </c>
      <c r="F5173" s="102">
        <v>1.78</v>
      </c>
      <c r="G5173" s="102">
        <v>1.87</v>
      </c>
      <c r="H5173" s="102">
        <v>2.17</v>
      </c>
      <c r="I5173" s="102">
        <v>1.81</v>
      </c>
      <c r="J5173" s="100" t="s">
        <v>352</v>
      </c>
      <c r="K5173" s="100" t="s">
        <v>346</v>
      </c>
      <c r="L5173" s="100" t="s">
        <v>353</v>
      </c>
    </row>
    <row r="5174" spans="1:12" hidden="1" x14ac:dyDescent="0.3">
      <c r="A5174" s="100" t="s">
        <v>7675</v>
      </c>
      <c r="B5174" s="97" t="s">
        <v>7660</v>
      </c>
      <c r="C5174" s="101" t="s">
        <v>514</v>
      </c>
      <c r="D5174" s="100" t="s">
        <v>351</v>
      </c>
      <c r="E5174" s="102">
        <v>2.0699999999999998</v>
      </c>
      <c r="F5174" s="102">
        <v>2.06</v>
      </c>
      <c r="G5174" s="102">
        <v>2.2650000000000001</v>
      </c>
      <c r="H5174" s="102">
        <v>2.06</v>
      </c>
      <c r="I5174" s="102">
        <v>2.1139999999999999</v>
      </c>
      <c r="J5174" s="100" t="s">
        <v>621</v>
      </c>
      <c r="K5174" s="100" t="s">
        <v>346</v>
      </c>
      <c r="L5174" s="100" t="s">
        <v>478</v>
      </c>
    </row>
    <row r="5175" spans="1:12" hidden="1" x14ac:dyDescent="0.3">
      <c r="A5175" s="100" t="s">
        <v>7676</v>
      </c>
      <c r="B5175" s="97" t="s">
        <v>359</v>
      </c>
      <c r="C5175" s="101" t="s">
        <v>473</v>
      </c>
      <c r="D5175" s="100" t="s">
        <v>351</v>
      </c>
      <c r="E5175" s="102">
        <v>1.52</v>
      </c>
      <c r="F5175" s="102">
        <v>1.68</v>
      </c>
      <c r="G5175" s="102">
        <v>1.83</v>
      </c>
      <c r="H5175" s="102">
        <v>2.3199999999999998</v>
      </c>
      <c r="I5175" s="102">
        <v>1.84</v>
      </c>
      <c r="J5175" s="100" t="s">
        <v>352</v>
      </c>
      <c r="K5175" s="100" t="s">
        <v>346</v>
      </c>
      <c r="L5175" s="100" t="s">
        <v>353</v>
      </c>
    </row>
    <row r="5176" spans="1:12" hidden="1" x14ac:dyDescent="0.3">
      <c r="A5176" s="100" t="s">
        <v>7677</v>
      </c>
      <c r="B5176" s="97" t="s">
        <v>720</v>
      </c>
      <c r="C5176" s="101" t="s">
        <v>7678</v>
      </c>
      <c r="D5176" s="100" t="s">
        <v>351</v>
      </c>
      <c r="E5176" s="102" t="s">
        <v>393</v>
      </c>
      <c r="F5176" s="102" t="s">
        <v>393</v>
      </c>
      <c r="G5176" s="102" t="s">
        <v>393</v>
      </c>
      <c r="H5176" s="102" t="s">
        <v>393</v>
      </c>
      <c r="I5176" s="102" t="s">
        <v>393</v>
      </c>
      <c r="J5176" s="100" t="s">
        <v>345</v>
      </c>
      <c r="K5176" s="100" t="s">
        <v>346</v>
      </c>
      <c r="L5176" s="100" t="s">
        <v>347</v>
      </c>
    </row>
    <row r="5177" spans="1:12" hidden="1" x14ac:dyDescent="0.3">
      <c r="A5177" s="100" t="s">
        <v>7679</v>
      </c>
      <c r="B5177" s="97" t="s">
        <v>1685</v>
      </c>
      <c r="C5177" s="101" t="s">
        <v>350</v>
      </c>
      <c r="D5177" s="100" t="s">
        <v>342</v>
      </c>
      <c r="E5177" s="102">
        <v>2.121</v>
      </c>
      <c r="F5177" s="102" t="s">
        <v>344</v>
      </c>
      <c r="G5177" s="102">
        <v>1.7829999999999999</v>
      </c>
      <c r="H5177" s="102">
        <v>2.17</v>
      </c>
      <c r="I5177" s="102">
        <v>2.0190000000000001</v>
      </c>
      <c r="J5177" s="100" t="s">
        <v>435</v>
      </c>
      <c r="K5177" s="100" t="s">
        <v>346</v>
      </c>
      <c r="L5177" s="100" t="s">
        <v>353</v>
      </c>
    </row>
    <row r="5178" spans="1:12" hidden="1" x14ac:dyDescent="0.3">
      <c r="A5178" s="100" t="s">
        <v>7680</v>
      </c>
      <c r="B5178" s="97" t="s">
        <v>698</v>
      </c>
      <c r="C5178" s="101" t="s">
        <v>350</v>
      </c>
      <c r="D5178" s="100" t="s">
        <v>342</v>
      </c>
      <c r="E5178" s="102">
        <v>1.48</v>
      </c>
      <c r="F5178" s="102">
        <v>1.82</v>
      </c>
      <c r="G5178" s="102">
        <v>1.84</v>
      </c>
      <c r="H5178" s="102">
        <v>2.39</v>
      </c>
      <c r="I5178" s="102">
        <v>1.88</v>
      </c>
      <c r="J5178" s="100" t="s">
        <v>352</v>
      </c>
      <c r="K5178" s="100" t="s">
        <v>346</v>
      </c>
      <c r="L5178" s="100" t="s">
        <v>353</v>
      </c>
    </row>
    <row r="5179" spans="1:12" hidden="1" x14ac:dyDescent="0.3">
      <c r="A5179" s="100" t="s">
        <v>7681</v>
      </c>
      <c r="B5179" s="97" t="s">
        <v>6710</v>
      </c>
      <c r="C5179" s="101" t="s">
        <v>368</v>
      </c>
      <c r="D5179" s="100" t="s">
        <v>342</v>
      </c>
      <c r="E5179" s="102" t="s">
        <v>432</v>
      </c>
      <c r="F5179" s="102" t="s">
        <v>344</v>
      </c>
      <c r="G5179" s="102" t="s">
        <v>343</v>
      </c>
      <c r="H5179" s="102" t="s">
        <v>344</v>
      </c>
      <c r="I5179" s="102" t="s">
        <v>344</v>
      </c>
      <c r="J5179" s="100" t="s">
        <v>345</v>
      </c>
      <c r="K5179" s="100" t="s">
        <v>346</v>
      </c>
      <c r="L5179" s="100" t="s">
        <v>347</v>
      </c>
    </row>
    <row r="5180" spans="1:12" hidden="1" x14ac:dyDescent="0.3">
      <c r="A5180" s="100" t="s">
        <v>7682</v>
      </c>
      <c r="B5180" s="97" t="s">
        <v>3925</v>
      </c>
      <c r="C5180" s="101" t="s">
        <v>384</v>
      </c>
      <c r="D5180" s="100" t="s">
        <v>351</v>
      </c>
      <c r="E5180" s="102" t="s">
        <v>343</v>
      </c>
      <c r="F5180" s="102" t="s">
        <v>343</v>
      </c>
      <c r="G5180" s="102" t="s">
        <v>343</v>
      </c>
      <c r="H5180" s="102" t="s">
        <v>344</v>
      </c>
      <c r="I5180" s="102" t="s">
        <v>343</v>
      </c>
      <c r="J5180" s="100" t="s">
        <v>345</v>
      </c>
      <c r="K5180" s="100" t="s">
        <v>346</v>
      </c>
      <c r="L5180" s="100" t="s">
        <v>347</v>
      </c>
    </row>
    <row r="5181" spans="1:12" hidden="1" x14ac:dyDescent="0.3">
      <c r="A5181" s="100" t="s">
        <v>7683</v>
      </c>
      <c r="B5181" s="97" t="s">
        <v>486</v>
      </c>
      <c r="C5181" s="101" t="s">
        <v>523</v>
      </c>
      <c r="D5181" s="100" t="s">
        <v>342</v>
      </c>
      <c r="E5181" s="102" t="s">
        <v>344</v>
      </c>
      <c r="F5181" s="102" t="s">
        <v>344</v>
      </c>
      <c r="G5181" s="102" t="s">
        <v>343</v>
      </c>
      <c r="H5181" s="102" t="s">
        <v>344</v>
      </c>
      <c r="I5181" s="102" t="s">
        <v>343</v>
      </c>
      <c r="J5181" s="100" t="s">
        <v>345</v>
      </c>
      <c r="K5181" s="100" t="s">
        <v>346</v>
      </c>
      <c r="L5181" s="100" t="s">
        <v>347</v>
      </c>
    </row>
    <row r="5182" spans="1:12" hidden="1" x14ac:dyDescent="0.3">
      <c r="A5182" s="100" t="s">
        <v>7684</v>
      </c>
      <c r="B5182" s="97" t="s">
        <v>3422</v>
      </c>
      <c r="C5182" s="101" t="s">
        <v>476</v>
      </c>
      <c r="D5182" s="100" t="s">
        <v>351</v>
      </c>
      <c r="E5182" s="102">
        <v>2.0099999999999998</v>
      </c>
      <c r="F5182" s="102">
        <v>2.93</v>
      </c>
      <c r="G5182" s="102">
        <v>2.0099999999999998</v>
      </c>
      <c r="H5182" s="102">
        <v>2.08</v>
      </c>
      <c r="I5182" s="102">
        <v>2.258</v>
      </c>
      <c r="J5182" s="100" t="s">
        <v>477</v>
      </c>
      <c r="K5182" s="100" t="s">
        <v>346</v>
      </c>
      <c r="L5182" s="100" t="s">
        <v>478</v>
      </c>
    </row>
    <row r="5183" spans="1:12" hidden="1" x14ac:dyDescent="0.3">
      <c r="A5183" s="100" t="s">
        <v>7685</v>
      </c>
      <c r="B5183" s="97" t="s">
        <v>434</v>
      </c>
      <c r="C5183" s="101" t="s">
        <v>425</v>
      </c>
      <c r="D5183" s="100" t="s">
        <v>351</v>
      </c>
      <c r="E5183" s="102">
        <v>2.121</v>
      </c>
      <c r="F5183" s="102" t="s">
        <v>344</v>
      </c>
      <c r="G5183" s="102">
        <v>1.7829999999999999</v>
      </c>
      <c r="H5183" s="102">
        <v>2.17</v>
      </c>
      <c r="I5183" s="102">
        <v>2.0190000000000001</v>
      </c>
      <c r="J5183" s="100" t="s">
        <v>426</v>
      </c>
      <c r="K5183" s="100" t="s">
        <v>346</v>
      </c>
      <c r="L5183" s="100" t="s">
        <v>353</v>
      </c>
    </row>
    <row r="5184" spans="1:12" hidden="1" x14ac:dyDescent="0.3">
      <c r="A5184" s="100" t="s">
        <v>7686</v>
      </c>
      <c r="B5184" s="97" t="s">
        <v>4526</v>
      </c>
      <c r="C5184" s="101" t="s">
        <v>415</v>
      </c>
      <c r="D5184" s="100" t="s">
        <v>351</v>
      </c>
      <c r="E5184" s="102" t="s">
        <v>393</v>
      </c>
      <c r="F5184" s="102" t="s">
        <v>393</v>
      </c>
      <c r="G5184" s="102" t="s">
        <v>393</v>
      </c>
      <c r="H5184" s="102" t="s">
        <v>393</v>
      </c>
      <c r="I5184" s="102" t="s">
        <v>393</v>
      </c>
      <c r="J5184" s="100" t="s">
        <v>345</v>
      </c>
      <c r="K5184" s="100" t="s">
        <v>346</v>
      </c>
      <c r="L5184" s="100" t="s">
        <v>347</v>
      </c>
    </row>
    <row r="5185" spans="1:12" hidden="1" x14ac:dyDescent="0.3">
      <c r="A5185" s="100" t="s">
        <v>7687</v>
      </c>
      <c r="B5185" s="97" t="s">
        <v>7688</v>
      </c>
      <c r="C5185" s="101" t="s">
        <v>368</v>
      </c>
      <c r="D5185" s="100" t="s">
        <v>351</v>
      </c>
      <c r="E5185" s="102" t="s">
        <v>364</v>
      </c>
      <c r="F5185" s="102" t="s">
        <v>364</v>
      </c>
      <c r="G5185" s="102" t="s">
        <v>364</v>
      </c>
      <c r="H5185" s="102" t="s">
        <v>364</v>
      </c>
      <c r="I5185" s="102" t="s">
        <v>364</v>
      </c>
      <c r="J5185" s="100" t="s">
        <v>345</v>
      </c>
      <c r="K5185" s="100" t="s">
        <v>346</v>
      </c>
      <c r="L5185" s="100" t="s">
        <v>347</v>
      </c>
    </row>
    <row r="5186" spans="1:12" hidden="1" x14ac:dyDescent="0.3">
      <c r="A5186" s="100" t="s">
        <v>7689</v>
      </c>
      <c r="B5186" s="97" t="s">
        <v>1080</v>
      </c>
      <c r="C5186" s="101" t="s">
        <v>670</v>
      </c>
      <c r="D5186" s="100" t="s">
        <v>342</v>
      </c>
      <c r="E5186" s="102" t="s">
        <v>344</v>
      </c>
      <c r="F5186" s="102" t="s">
        <v>344</v>
      </c>
      <c r="G5186" s="102" t="s">
        <v>343</v>
      </c>
      <c r="H5186" s="102" t="s">
        <v>344</v>
      </c>
      <c r="I5186" s="102" t="s">
        <v>343</v>
      </c>
      <c r="J5186" s="100" t="s">
        <v>345</v>
      </c>
      <c r="K5186" s="100" t="s">
        <v>346</v>
      </c>
      <c r="L5186" s="100" t="s">
        <v>347</v>
      </c>
    </row>
    <row r="5187" spans="1:12" hidden="1" x14ac:dyDescent="0.3">
      <c r="A5187" s="100" t="s">
        <v>7690</v>
      </c>
      <c r="B5187" s="97" t="s">
        <v>442</v>
      </c>
      <c r="C5187" s="101" t="s">
        <v>466</v>
      </c>
      <c r="D5187" s="100" t="s">
        <v>342</v>
      </c>
      <c r="E5187" s="102" t="s">
        <v>344</v>
      </c>
      <c r="F5187" s="102" t="s">
        <v>343</v>
      </c>
      <c r="G5187" s="102" t="s">
        <v>343</v>
      </c>
      <c r="H5187" s="102" t="s">
        <v>344</v>
      </c>
      <c r="I5187" s="102" t="s">
        <v>343</v>
      </c>
      <c r="J5187" s="100" t="s">
        <v>345</v>
      </c>
      <c r="K5187" s="100" t="s">
        <v>346</v>
      </c>
      <c r="L5187" s="100" t="s">
        <v>347</v>
      </c>
    </row>
    <row r="5188" spans="1:12" hidden="1" x14ac:dyDescent="0.3">
      <c r="A5188" s="100" t="s">
        <v>7691</v>
      </c>
      <c r="B5188" s="97" t="s">
        <v>527</v>
      </c>
      <c r="C5188" s="101" t="s">
        <v>523</v>
      </c>
      <c r="D5188" s="100" t="s">
        <v>351</v>
      </c>
      <c r="E5188" s="102">
        <v>1.48</v>
      </c>
      <c r="F5188" s="102">
        <v>1.82</v>
      </c>
      <c r="G5188" s="102">
        <v>1.84</v>
      </c>
      <c r="H5188" s="102">
        <v>2.39</v>
      </c>
      <c r="I5188" s="102">
        <v>1.88</v>
      </c>
      <c r="J5188" s="100" t="s">
        <v>352</v>
      </c>
      <c r="K5188" s="100" t="s">
        <v>346</v>
      </c>
      <c r="L5188" s="100" t="s">
        <v>353</v>
      </c>
    </row>
    <row r="5189" spans="1:12" hidden="1" x14ac:dyDescent="0.3">
      <c r="A5189" s="100" t="s">
        <v>7692</v>
      </c>
      <c r="B5189" s="97" t="s">
        <v>1008</v>
      </c>
      <c r="C5189" s="101" t="s">
        <v>817</v>
      </c>
      <c r="D5189" s="100" t="s">
        <v>351</v>
      </c>
      <c r="E5189" s="102" t="s">
        <v>343</v>
      </c>
      <c r="F5189" s="102" t="s">
        <v>343</v>
      </c>
      <c r="G5189" s="102" t="s">
        <v>343</v>
      </c>
      <c r="H5189" s="102" t="s">
        <v>344</v>
      </c>
      <c r="I5189" s="102" t="s">
        <v>343</v>
      </c>
      <c r="J5189" s="100" t="s">
        <v>345</v>
      </c>
      <c r="K5189" s="100" t="s">
        <v>346</v>
      </c>
      <c r="L5189" s="100" t="s">
        <v>347</v>
      </c>
    </row>
    <row r="5190" spans="1:12" hidden="1" x14ac:dyDescent="0.3">
      <c r="A5190" s="100" t="s">
        <v>7693</v>
      </c>
      <c r="B5190" s="97" t="s">
        <v>417</v>
      </c>
      <c r="C5190" s="101" t="s">
        <v>443</v>
      </c>
      <c r="D5190" s="100" t="s">
        <v>342</v>
      </c>
      <c r="E5190" s="102">
        <v>1.46</v>
      </c>
      <c r="F5190" s="102">
        <v>1.78</v>
      </c>
      <c r="G5190" s="102">
        <v>2.0499999999999998</v>
      </c>
      <c r="H5190" s="102">
        <v>2.15</v>
      </c>
      <c r="I5190" s="102">
        <v>1.86</v>
      </c>
      <c r="J5190" s="100" t="s">
        <v>352</v>
      </c>
      <c r="K5190" s="100" t="s">
        <v>346</v>
      </c>
      <c r="L5190" s="100" t="s">
        <v>353</v>
      </c>
    </row>
    <row r="5191" spans="1:12" hidden="1" x14ac:dyDescent="0.3">
      <c r="A5191" s="100" t="s">
        <v>7694</v>
      </c>
      <c r="B5191" s="97" t="s">
        <v>771</v>
      </c>
      <c r="C5191" s="101" t="s">
        <v>791</v>
      </c>
      <c r="D5191" s="100" t="s">
        <v>351</v>
      </c>
      <c r="E5191" s="102" t="s">
        <v>344</v>
      </c>
      <c r="F5191" s="102" t="s">
        <v>343</v>
      </c>
      <c r="G5191" s="102" t="s">
        <v>343</v>
      </c>
      <c r="H5191" s="102" t="s">
        <v>344</v>
      </c>
      <c r="I5191" s="102" t="s">
        <v>343</v>
      </c>
      <c r="J5191" s="100" t="s">
        <v>345</v>
      </c>
      <c r="K5191" s="100" t="s">
        <v>346</v>
      </c>
      <c r="L5191" s="100" t="s">
        <v>347</v>
      </c>
    </row>
    <row r="5192" spans="1:12" hidden="1" x14ac:dyDescent="0.3">
      <c r="A5192" s="100" t="s">
        <v>7695</v>
      </c>
      <c r="B5192" s="97" t="s">
        <v>1217</v>
      </c>
      <c r="C5192" s="101" t="s">
        <v>1552</v>
      </c>
      <c r="D5192" s="100" t="s">
        <v>351</v>
      </c>
      <c r="E5192" s="102">
        <v>1.49</v>
      </c>
      <c r="F5192" s="102">
        <v>1.76</v>
      </c>
      <c r="G5192" s="102">
        <v>1.85</v>
      </c>
      <c r="H5192" s="102">
        <v>2.16</v>
      </c>
      <c r="I5192" s="102">
        <v>1.81</v>
      </c>
      <c r="J5192" s="100" t="s">
        <v>352</v>
      </c>
      <c r="K5192" s="100" t="s">
        <v>346</v>
      </c>
      <c r="L5192" s="100" t="s">
        <v>353</v>
      </c>
    </row>
    <row r="5193" spans="1:12" hidden="1" x14ac:dyDescent="0.3">
      <c r="A5193" s="100" t="s">
        <v>7696</v>
      </c>
      <c r="B5193" s="97" t="s">
        <v>609</v>
      </c>
      <c r="C5193" s="101" t="s">
        <v>739</v>
      </c>
      <c r="D5193" s="100" t="s">
        <v>342</v>
      </c>
      <c r="E5193" s="102">
        <v>2.0310000000000001</v>
      </c>
      <c r="F5193" s="102">
        <v>2.02</v>
      </c>
      <c r="G5193" s="102">
        <v>1.621</v>
      </c>
      <c r="H5193" s="102">
        <v>1.21</v>
      </c>
      <c r="I5193" s="102">
        <v>1.72</v>
      </c>
      <c r="J5193" s="100" t="s">
        <v>484</v>
      </c>
      <c r="K5193" s="100" t="s">
        <v>346</v>
      </c>
      <c r="L5193" s="100" t="s">
        <v>478</v>
      </c>
    </row>
    <row r="5194" spans="1:12" hidden="1" x14ac:dyDescent="0.3">
      <c r="A5194" s="100" t="s">
        <v>7697</v>
      </c>
      <c r="B5194" s="97" t="s">
        <v>607</v>
      </c>
      <c r="C5194" s="101" t="s">
        <v>460</v>
      </c>
      <c r="D5194" s="100" t="s">
        <v>351</v>
      </c>
      <c r="E5194" s="102">
        <v>1.48</v>
      </c>
      <c r="F5194" s="102">
        <v>1.79</v>
      </c>
      <c r="G5194" s="102">
        <v>2.0699999999999998</v>
      </c>
      <c r="H5194" s="102">
        <v>2.16</v>
      </c>
      <c r="I5194" s="102">
        <v>1.87</v>
      </c>
      <c r="J5194" s="100" t="s">
        <v>352</v>
      </c>
      <c r="K5194" s="100" t="s">
        <v>346</v>
      </c>
      <c r="L5194" s="100" t="s">
        <v>353</v>
      </c>
    </row>
    <row r="5195" spans="1:12" hidden="1" x14ac:dyDescent="0.3">
      <c r="A5195" s="100" t="s">
        <v>7698</v>
      </c>
      <c r="B5195" s="97" t="s">
        <v>1050</v>
      </c>
      <c r="C5195" s="101" t="s">
        <v>547</v>
      </c>
      <c r="D5195" s="100" t="s">
        <v>342</v>
      </c>
      <c r="E5195" s="102" t="s">
        <v>343</v>
      </c>
      <c r="F5195" s="102" t="s">
        <v>432</v>
      </c>
      <c r="G5195" s="102" t="s">
        <v>343</v>
      </c>
      <c r="H5195" s="102" t="s">
        <v>344</v>
      </c>
      <c r="I5195" s="102" t="s">
        <v>343</v>
      </c>
      <c r="J5195" s="100" t="s">
        <v>345</v>
      </c>
      <c r="K5195" s="100" t="s">
        <v>346</v>
      </c>
      <c r="L5195" s="100" t="s">
        <v>347</v>
      </c>
    </row>
    <row r="5196" spans="1:12" hidden="1" x14ac:dyDescent="0.3">
      <c r="A5196" s="100" t="s">
        <v>7699</v>
      </c>
      <c r="B5196" s="97" t="s">
        <v>851</v>
      </c>
      <c r="C5196" s="101" t="s">
        <v>378</v>
      </c>
      <c r="D5196" s="100" t="s">
        <v>342</v>
      </c>
      <c r="E5196" s="102" t="s">
        <v>343</v>
      </c>
      <c r="F5196" s="102" t="s">
        <v>343</v>
      </c>
      <c r="G5196" s="102" t="s">
        <v>343</v>
      </c>
      <c r="H5196" s="102" t="s">
        <v>344</v>
      </c>
      <c r="I5196" s="102" t="s">
        <v>343</v>
      </c>
      <c r="J5196" s="100" t="s">
        <v>345</v>
      </c>
      <c r="K5196" s="100" t="s">
        <v>346</v>
      </c>
      <c r="L5196" s="100" t="s">
        <v>347</v>
      </c>
    </row>
    <row r="5197" spans="1:12" hidden="1" x14ac:dyDescent="0.3">
      <c r="A5197" s="100" t="s">
        <v>7700</v>
      </c>
      <c r="B5197" s="97" t="s">
        <v>7701</v>
      </c>
      <c r="C5197" s="101" t="s">
        <v>368</v>
      </c>
      <c r="D5197" s="100" t="s">
        <v>342</v>
      </c>
      <c r="E5197" s="102" t="s">
        <v>432</v>
      </c>
      <c r="F5197" s="102" t="s">
        <v>344</v>
      </c>
      <c r="G5197" s="102" t="s">
        <v>343</v>
      </c>
      <c r="H5197" s="102" t="s">
        <v>344</v>
      </c>
      <c r="I5197" s="102" t="s">
        <v>344</v>
      </c>
      <c r="J5197" s="100" t="s">
        <v>345</v>
      </c>
      <c r="K5197" s="100" t="s">
        <v>346</v>
      </c>
      <c r="L5197" s="100" t="s">
        <v>347</v>
      </c>
    </row>
    <row r="5198" spans="1:12" hidden="1" x14ac:dyDescent="0.3">
      <c r="A5198" s="100" t="s">
        <v>7702</v>
      </c>
      <c r="B5198" s="97" t="s">
        <v>1719</v>
      </c>
      <c r="C5198" s="101" t="s">
        <v>384</v>
      </c>
      <c r="D5198" s="100" t="s">
        <v>351</v>
      </c>
      <c r="E5198" s="102" t="s">
        <v>432</v>
      </c>
      <c r="F5198" s="102" t="s">
        <v>344</v>
      </c>
      <c r="G5198" s="102" t="s">
        <v>344</v>
      </c>
      <c r="H5198" s="102" t="s">
        <v>344</v>
      </c>
      <c r="I5198" s="102" t="s">
        <v>344</v>
      </c>
      <c r="J5198" s="100" t="s">
        <v>345</v>
      </c>
      <c r="K5198" s="100" t="s">
        <v>346</v>
      </c>
      <c r="L5198" s="100" t="s">
        <v>347</v>
      </c>
    </row>
    <row r="5199" spans="1:12" hidden="1" x14ac:dyDescent="0.3">
      <c r="A5199" s="100" t="s">
        <v>7703</v>
      </c>
      <c r="B5199" s="97" t="s">
        <v>7704</v>
      </c>
      <c r="C5199" s="101" t="s">
        <v>384</v>
      </c>
      <c r="D5199" s="100" t="s">
        <v>351</v>
      </c>
      <c r="E5199" s="102" t="s">
        <v>364</v>
      </c>
      <c r="F5199" s="102" t="s">
        <v>364</v>
      </c>
      <c r="G5199" s="102" t="s">
        <v>364</v>
      </c>
      <c r="H5199" s="102" t="s">
        <v>364</v>
      </c>
      <c r="I5199" s="102" t="s">
        <v>364</v>
      </c>
      <c r="J5199" s="100" t="s">
        <v>345</v>
      </c>
      <c r="K5199" s="100" t="s">
        <v>346</v>
      </c>
      <c r="L5199" s="100" t="s">
        <v>347</v>
      </c>
    </row>
    <row r="5200" spans="1:12" hidden="1" x14ac:dyDescent="0.3">
      <c r="A5200" s="100" t="s">
        <v>7705</v>
      </c>
      <c r="B5200" s="97" t="s">
        <v>2243</v>
      </c>
      <c r="C5200" s="101" t="s">
        <v>713</v>
      </c>
      <c r="D5200" s="100" t="s">
        <v>351</v>
      </c>
      <c r="E5200" s="102">
        <v>2.1429999999999998</v>
      </c>
      <c r="F5200" s="102" t="s">
        <v>344</v>
      </c>
      <c r="G5200" s="102">
        <v>1.83</v>
      </c>
      <c r="H5200" s="102">
        <v>2.1800000000000002</v>
      </c>
      <c r="I5200" s="102">
        <v>2.0379999999999998</v>
      </c>
      <c r="J5200" s="100" t="s">
        <v>435</v>
      </c>
      <c r="K5200" s="100" t="s">
        <v>346</v>
      </c>
      <c r="L5200" s="100" t="s">
        <v>353</v>
      </c>
    </row>
    <row r="5201" spans="1:12" hidden="1" x14ac:dyDescent="0.3">
      <c r="A5201" s="100" t="s">
        <v>7706</v>
      </c>
      <c r="B5201" s="97" t="s">
        <v>3246</v>
      </c>
      <c r="C5201" s="101" t="s">
        <v>350</v>
      </c>
      <c r="D5201" s="100" t="s">
        <v>342</v>
      </c>
      <c r="E5201" s="102">
        <v>1.46</v>
      </c>
      <c r="F5201" s="102">
        <v>1.78</v>
      </c>
      <c r="G5201" s="102">
        <v>2.1</v>
      </c>
      <c r="H5201" s="102">
        <v>2.29</v>
      </c>
      <c r="I5201" s="102">
        <v>1.91</v>
      </c>
      <c r="J5201" s="100" t="s">
        <v>352</v>
      </c>
      <c r="K5201" s="100" t="s">
        <v>346</v>
      </c>
      <c r="L5201" s="100" t="s">
        <v>353</v>
      </c>
    </row>
    <row r="5202" spans="1:12" hidden="1" x14ac:dyDescent="0.3">
      <c r="A5202" s="100" t="s">
        <v>7707</v>
      </c>
      <c r="B5202" s="97" t="s">
        <v>1699</v>
      </c>
      <c r="C5202" s="101" t="s">
        <v>540</v>
      </c>
      <c r="D5202" s="100" t="s">
        <v>342</v>
      </c>
      <c r="E5202" s="102">
        <v>1.48</v>
      </c>
      <c r="F5202" s="102">
        <v>1.82</v>
      </c>
      <c r="G5202" s="102">
        <v>1.84</v>
      </c>
      <c r="H5202" s="102">
        <v>2.39</v>
      </c>
      <c r="I5202" s="102">
        <v>1.88</v>
      </c>
      <c r="J5202" s="100" t="s">
        <v>352</v>
      </c>
      <c r="K5202" s="100" t="s">
        <v>346</v>
      </c>
      <c r="L5202" s="100" t="s">
        <v>353</v>
      </c>
    </row>
    <row r="5203" spans="1:12" hidden="1" x14ac:dyDescent="0.3">
      <c r="A5203" s="100" t="s">
        <v>7708</v>
      </c>
      <c r="B5203" s="97" t="s">
        <v>941</v>
      </c>
      <c r="C5203" s="101" t="s">
        <v>613</v>
      </c>
      <c r="D5203" s="100" t="s">
        <v>351</v>
      </c>
      <c r="E5203" s="102">
        <v>1.48</v>
      </c>
      <c r="F5203" s="102">
        <v>1.82</v>
      </c>
      <c r="G5203" s="102">
        <v>1.84</v>
      </c>
      <c r="H5203" s="102">
        <v>2.39</v>
      </c>
      <c r="I5203" s="102">
        <v>1.88</v>
      </c>
      <c r="J5203" s="100" t="s">
        <v>352</v>
      </c>
      <c r="K5203" s="100" t="s">
        <v>346</v>
      </c>
      <c r="L5203" s="100" t="s">
        <v>353</v>
      </c>
    </row>
    <row r="5204" spans="1:12" hidden="1" x14ac:dyDescent="0.3">
      <c r="A5204" s="100" t="s">
        <v>7709</v>
      </c>
      <c r="B5204" s="97" t="s">
        <v>1160</v>
      </c>
      <c r="C5204" s="101" t="s">
        <v>868</v>
      </c>
      <c r="D5204" s="100" t="s">
        <v>351</v>
      </c>
      <c r="E5204" s="102" t="s">
        <v>343</v>
      </c>
      <c r="F5204" s="102" t="s">
        <v>343</v>
      </c>
      <c r="G5204" s="102" t="s">
        <v>343</v>
      </c>
      <c r="H5204" s="102" t="s">
        <v>344</v>
      </c>
      <c r="I5204" s="102" t="s">
        <v>343</v>
      </c>
      <c r="J5204" s="100" t="s">
        <v>345</v>
      </c>
      <c r="K5204" s="100" t="s">
        <v>346</v>
      </c>
      <c r="L5204" s="100" t="s">
        <v>347</v>
      </c>
    </row>
    <row r="5205" spans="1:12" hidden="1" x14ac:dyDescent="0.3">
      <c r="A5205" s="100" t="s">
        <v>7710</v>
      </c>
      <c r="B5205" s="97" t="s">
        <v>7092</v>
      </c>
      <c r="C5205" s="101" t="s">
        <v>384</v>
      </c>
      <c r="D5205" s="100" t="s">
        <v>342</v>
      </c>
      <c r="E5205" s="102" t="s">
        <v>344</v>
      </c>
      <c r="F5205" s="102" t="s">
        <v>432</v>
      </c>
      <c r="G5205" s="102" t="s">
        <v>432</v>
      </c>
      <c r="H5205" s="102" t="s">
        <v>344</v>
      </c>
      <c r="I5205" s="102" t="s">
        <v>344</v>
      </c>
      <c r="J5205" s="100" t="s">
        <v>345</v>
      </c>
      <c r="K5205" s="100" t="s">
        <v>346</v>
      </c>
      <c r="L5205" s="100" t="s">
        <v>347</v>
      </c>
    </row>
    <row r="5206" spans="1:12" hidden="1" x14ac:dyDescent="0.3">
      <c r="A5206" s="100" t="s">
        <v>7711</v>
      </c>
      <c r="B5206" s="97" t="s">
        <v>486</v>
      </c>
      <c r="C5206" s="101" t="s">
        <v>371</v>
      </c>
      <c r="D5206" s="100" t="s">
        <v>351</v>
      </c>
      <c r="E5206" s="102" t="s">
        <v>344</v>
      </c>
      <c r="F5206" s="102" t="s">
        <v>343</v>
      </c>
      <c r="G5206" s="102" t="s">
        <v>343</v>
      </c>
      <c r="H5206" s="102" t="s">
        <v>344</v>
      </c>
      <c r="I5206" s="102" t="s">
        <v>343</v>
      </c>
      <c r="J5206" s="100" t="s">
        <v>345</v>
      </c>
      <c r="K5206" s="100" t="s">
        <v>346</v>
      </c>
      <c r="L5206" s="100" t="s">
        <v>347</v>
      </c>
    </row>
    <row r="5207" spans="1:12" hidden="1" x14ac:dyDescent="0.3">
      <c r="A5207" s="100" t="s">
        <v>7712</v>
      </c>
      <c r="B5207" s="97" t="s">
        <v>537</v>
      </c>
      <c r="C5207" s="101" t="s">
        <v>1244</v>
      </c>
      <c r="D5207" s="100" t="s">
        <v>351</v>
      </c>
      <c r="E5207" s="102" t="s">
        <v>393</v>
      </c>
      <c r="F5207" s="102" t="s">
        <v>393</v>
      </c>
      <c r="G5207" s="102" t="s">
        <v>393</v>
      </c>
      <c r="H5207" s="102" t="s">
        <v>393</v>
      </c>
      <c r="I5207" s="102" t="s">
        <v>393</v>
      </c>
      <c r="J5207" s="100" t="s">
        <v>345</v>
      </c>
      <c r="K5207" s="100" t="s">
        <v>346</v>
      </c>
      <c r="L5207" s="100" t="s">
        <v>347</v>
      </c>
    </row>
    <row r="5208" spans="1:12" hidden="1" x14ac:dyDescent="0.3">
      <c r="A5208" s="100" t="s">
        <v>7713</v>
      </c>
      <c r="B5208" s="97" t="s">
        <v>574</v>
      </c>
      <c r="C5208" s="101" t="s">
        <v>743</v>
      </c>
      <c r="D5208" s="100" t="s">
        <v>351</v>
      </c>
      <c r="E5208" s="102" t="s">
        <v>393</v>
      </c>
      <c r="F5208" s="102" t="s">
        <v>393</v>
      </c>
      <c r="G5208" s="102" t="s">
        <v>393</v>
      </c>
      <c r="H5208" s="102" t="s">
        <v>393</v>
      </c>
      <c r="I5208" s="102" t="s">
        <v>393</v>
      </c>
      <c r="J5208" s="100" t="s">
        <v>345</v>
      </c>
      <c r="K5208" s="100" t="s">
        <v>346</v>
      </c>
      <c r="L5208" s="100" t="s">
        <v>347</v>
      </c>
    </row>
    <row r="5209" spans="1:12" hidden="1" x14ac:dyDescent="0.3">
      <c r="A5209" s="100" t="s">
        <v>7714</v>
      </c>
      <c r="B5209" s="97" t="s">
        <v>7715</v>
      </c>
      <c r="C5209" s="101" t="s">
        <v>384</v>
      </c>
      <c r="D5209" s="100" t="s">
        <v>363</v>
      </c>
      <c r="E5209" s="102" t="s">
        <v>364</v>
      </c>
      <c r="F5209" s="102" t="s">
        <v>364</v>
      </c>
      <c r="G5209" s="102" t="s">
        <v>364</v>
      </c>
      <c r="H5209" s="102" t="s">
        <v>364</v>
      </c>
      <c r="I5209" s="102" t="s">
        <v>364</v>
      </c>
      <c r="J5209" s="100" t="s">
        <v>345</v>
      </c>
      <c r="K5209" s="100" t="s">
        <v>346</v>
      </c>
      <c r="L5209" s="100" t="s">
        <v>347</v>
      </c>
    </row>
    <row r="5210" spans="1:12" hidden="1" x14ac:dyDescent="0.3">
      <c r="A5210" s="100" t="s">
        <v>7716</v>
      </c>
      <c r="B5210" s="97" t="s">
        <v>7717</v>
      </c>
      <c r="C5210" s="101" t="s">
        <v>384</v>
      </c>
      <c r="D5210" s="100" t="s">
        <v>363</v>
      </c>
      <c r="E5210" s="102" t="s">
        <v>364</v>
      </c>
      <c r="F5210" s="102" t="s">
        <v>364</v>
      </c>
      <c r="G5210" s="102" t="s">
        <v>364</v>
      </c>
      <c r="H5210" s="102" t="s">
        <v>364</v>
      </c>
      <c r="I5210" s="102" t="s">
        <v>364</v>
      </c>
      <c r="J5210" s="100" t="s">
        <v>345</v>
      </c>
      <c r="K5210" s="100" t="s">
        <v>346</v>
      </c>
      <c r="L5210" s="100" t="s">
        <v>347</v>
      </c>
    </row>
    <row r="5211" spans="1:12" hidden="1" x14ac:dyDescent="0.3">
      <c r="A5211" s="100" t="s">
        <v>7718</v>
      </c>
      <c r="B5211" s="97" t="s">
        <v>7719</v>
      </c>
      <c r="C5211" s="101" t="s">
        <v>356</v>
      </c>
      <c r="D5211" s="100" t="s">
        <v>351</v>
      </c>
      <c r="E5211" s="102">
        <v>2.2999999999999998</v>
      </c>
      <c r="F5211" s="102" t="s">
        <v>432</v>
      </c>
      <c r="G5211" s="102">
        <v>2.5</v>
      </c>
      <c r="H5211" s="102" t="s">
        <v>344</v>
      </c>
      <c r="I5211" s="102">
        <v>2.6</v>
      </c>
      <c r="J5211" s="100" t="s">
        <v>345</v>
      </c>
      <c r="K5211" s="100" t="s">
        <v>346</v>
      </c>
      <c r="L5211" s="100" t="s">
        <v>357</v>
      </c>
    </row>
    <row r="5212" spans="1:12" hidden="1" x14ac:dyDescent="0.3">
      <c r="A5212" s="100" t="s">
        <v>7720</v>
      </c>
      <c r="B5212" s="97" t="s">
        <v>451</v>
      </c>
      <c r="C5212" s="101" t="s">
        <v>691</v>
      </c>
      <c r="D5212" s="100" t="s">
        <v>351</v>
      </c>
      <c r="E5212" s="102" t="s">
        <v>343</v>
      </c>
      <c r="F5212" s="102" t="s">
        <v>343</v>
      </c>
      <c r="G5212" s="102" t="s">
        <v>343</v>
      </c>
      <c r="H5212" s="102" t="s">
        <v>344</v>
      </c>
      <c r="I5212" s="102" t="s">
        <v>343</v>
      </c>
      <c r="J5212" s="100" t="s">
        <v>345</v>
      </c>
      <c r="K5212" s="100" t="s">
        <v>346</v>
      </c>
      <c r="L5212" s="100" t="s">
        <v>347</v>
      </c>
    </row>
    <row r="5213" spans="1:12" hidden="1" x14ac:dyDescent="0.3">
      <c r="A5213" s="100" t="s">
        <v>7721</v>
      </c>
      <c r="B5213" s="97" t="s">
        <v>1809</v>
      </c>
      <c r="C5213" s="101" t="s">
        <v>552</v>
      </c>
      <c r="D5213" s="100" t="s">
        <v>342</v>
      </c>
      <c r="E5213" s="102">
        <v>1.42</v>
      </c>
      <c r="F5213" s="102">
        <v>1.76</v>
      </c>
      <c r="G5213" s="102">
        <v>1.88</v>
      </c>
      <c r="H5213" s="102">
        <v>2.2799999999999998</v>
      </c>
      <c r="I5213" s="102">
        <v>1.84</v>
      </c>
      <c r="J5213" s="100" t="s">
        <v>352</v>
      </c>
      <c r="K5213" s="100" t="s">
        <v>346</v>
      </c>
      <c r="L5213" s="100" t="s">
        <v>353</v>
      </c>
    </row>
    <row r="5214" spans="1:12" hidden="1" x14ac:dyDescent="0.3">
      <c r="A5214" s="100" t="s">
        <v>7722</v>
      </c>
      <c r="B5214" s="97" t="s">
        <v>7723</v>
      </c>
      <c r="C5214" s="101" t="s">
        <v>356</v>
      </c>
      <c r="D5214" s="100" t="s">
        <v>351</v>
      </c>
      <c r="E5214" s="102" t="s">
        <v>364</v>
      </c>
      <c r="F5214" s="102" t="s">
        <v>364</v>
      </c>
      <c r="G5214" s="102" t="s">
        <v>364</v>
      </c>
      <c r="H5214" s="102" t="s">
        <v>364</v>
      </c>
      <c r="I5214" s="102" t="s">
        <v>364</v>
      </c>
      <c r="J5214" s="100" t="s">
        <v>345</v>
      </c>
      <c r="K5214" s="100" t="s">
        <v>346</v>
      </c>
      <c r="L5214" s="100" t="s">
        <v>347</v>
      </c>
    </row>
    <row r="5215" spans="1:12" hidden="1" x14ac:dyDescent="0.3">
      <c r="A5215" s="100" t="s">
        <v>7724</v>
      </c>
      <c r="B5215" s="97" t="s">
        <v>577</v>
      </c>
      <c r="C5215" s="101" t="s">
        <v>483</v>
      </c>
      <c r="D5215" s="100" t="s">
        <v>351</v>
      </c>
      <c r="E5215" s="102" t="s">
        <v>343</v>
      </c>
      <c r="F5215" s="102" t="s">
        <v>432</v>
      </c>
      <c r="G5215" s="102" t="s">
        <v>343</v>
      </c>
      <c r="H5215" s="102" t="s">
        <v>344</v>
      </c>
      <c r="I5215" s="102" t="s">
        <v>343</v>
      </c>
      <c r="J5215" s="100" t="s">
        <v>345</v>
      </c>
      <c r="K5215" s="100" t="s">
        <v>346</v>
      </c>
      <c r="L5215" s="100" t="s">
        <v>347</v>
      </c>
    </row>
    <row r="5216" spans="1:12" hidden="1" x14ac:dyDescent="0.3">
      <c r="A5216" s="100" t="s">
        <v>7725</v>
      </c>
      <c r="B5216" s="97" t="s">
        <v>574</v>
      </c>
      <c r="C5216" s="101" t="s">
        <v>703</v>
      </c>
      <c r="D5216" s="100" t="s">
        <v>351</v>
      </c>
      <c r="E5216" s="102" t="s">
        <v>343</v>
      </c>
      <c r="F5216" s="102" t="s">
        <v>343</v>
      </c>
      <c r="G5216" s="102" t="s">
        <v>343</v>
      </c>
      <c r="H5216" s="102" t="s">
        <v>344</v>
      </c>
      <c r="I5216" s="102" t="s">
        <v>343</v>
      </c>
      <c r="J5216" s="100" t="s">
        <v>345</v>
      </c>
      <c r="K5216" s="100" t="s">
        <v>346</v>
      </c>
      <c r="L5216" s="100" t="s">
        <v>347</v>
      </c>
    </row>
    <row r="5217" spans="1:12" hidden="1" x14ac:dyDescent="0.3">
      <c r="A5217" s="100" t="s">
        <v>7726</v>
      </c>
      <c r="B5217" s="97" t="s">
        <v>1764</v>
      </c>
      <c r="C5217" s="101" t="s">
        <v>613</v>
      </c>
      <c r="D5217" s="100" t="s">
        <v>342</v>
      </c>
      <c r="E5217" s="102">
        <v>1.48</v>
      </c>
      <c r="F5217" s="102">
        <v>1.82</v>
      </c>
      <c r="G5217" s="102">
        <v>1.84</v>
      </c>
      <c r="H5217" s="102">
        <v>2.39</v>
      </c>
      <c r="I5217" s="102">
        <v>1.88</v>
      </c>
      <c r="J5217" s="100" t="s">
        <v>352</v>
      </c>
      <c r="K5217" s="100" t="s">
        <v>346</v>
      </c>
      <c r="L5217" s="100" t="s">
        <v>353</v>
      </c>
    </row>
    <row r="5218" spans="1:12" hidden="1" x14ac:dyDescent="0.3">
      <c r="A5218" s="100" t="s">
        <v>7727</v>
      </c>
      <c r="B5218" s="97" t="s">
        <v>1395</v>
      </c>
      <c r="C5218" s="101" t="s">
        <v>473</v>
      </c>
      <c r="D5218" s="100" t="s">
        <v>351</v>
      </c>
      <c r="E5218" s="102" t="s">
        <v>393</v>
      </c>
      <c r="F5218" s="102" t="s">
        <v>393</v>
      </c>
      <c r="G5218" s="102" t="s">
        <v>393</v>
      </c>
      <c r="H5218" s="102" t="s">
        <v>393</v>
      </c>
      <c r="I5218" s="102" t="s">
        <v>393</v>
      </c>
      <c r="J5218" s="100" t="s">
        <v>345</v>
      </c>
      <c r="K5218" s="100" t="s">
        <v>346</v>
      </c>
      <c r="L5218" s="100" t="s">
        <v>347</v>
      </c>
    </row>
    <row r="5219" spans="1:12" hidden="1" x14ac:dyDescent="0.3">
      <c r="A5219" s="100" t="s">
        <v>7728</v>
      </c>
      <c r="B5219" s="97" t="s">
        <v>934</v>
      </c>
      <c r="C5219" s="101" t="s">
        <v>686</v>
      </c>
      <c r="D5219" s="100" t="s">
        <v>351</v>
      </c>
      <c r="E5219" s="102">
        <v>1.52</v>
      </c>
      <c r="F5219" s="102">
        <v>1.85</v>
      </c>
      <c r="G5219" s="102">
        <v>1.94</v>
      </c>
      <c r="H5219" s="102">
        <v>2.21</v>
      </c>
      <c r="I5219" s="102">
        <v>1.88</v>
      </c>
      <c r="J5219" s="100" t="s">
        <v>352</v>
      </c>
      <c r="K5219" s="100" t="s">
        <v>346</v>
      </c>
      <c r="L5219" s="100" t="s">
        <v>353</v>
      </c>
    </row>
    <row r="5220" spans="1:12" hidden="1" x14ac:dyDescent="0.3">
      <c r="A5220" s="100" t="s">
        <v>7729</v>
      </c>
      <c r="B5220" s="97" t="s">
        <v>2932</v>
      </c>
      <c r="C5220" s="101" t="s">
        <v>552</v>
      </c>
      <c r="D5220" s="100" t="s">
        <v>351</v>
      </c>
      <c r="E5220" s="102">
        <v>1.42</v>
      </c>
      <c r="F5220" s="102">
        <v>1.76</v>
      </c>
      <c r="G5220" s="102">
        <v>1.88</v>
      </c>
      <c r="H5220" s="102">
        <v>2.2799999999999998</v>
      </c>
      <c r="I5220" s="102">
        <v>1.84</v>
      </c>
      <c r="J5220" s="100" t="s">
        <v>352</v>
      </c>
      <c r="K5220" s="100" t="s">
        <v>346</v>
      </c>
      <c r="L5220" s="100" t="s">
        <v>353</v>
      </c>
    </row>
    <row r="5221" spans="1:12" x14ac:dyDescent="0.3">
      <c r="A5221" s="100" t="s">
        <v>7730</v>
      </c>
      <c r="B5221" s="97" t="s">
        <v>7731</v>
      </c>
      <c r="C5221" s="101" t="s">
        <v>514</v>
      </c>
      <c r="D5221" s="100" t="s">
        <v>351</v>
      </c>
      <c r="E5221" s="102">
        <v>2.137</v>
      </c>
      <c r="F5221" s="102">
        <v>2.9279999999999999</v>
      </c>
      <c r="G5221" s="102">
        <v>1.954</v>
      </c>
      <c r="H5221" s="102">
        <v>2.71</v>
      </c>
      <c r="I5221" s="102">
        <v>2.351</v>
      </c>
      <c r="J5221" s="100" t="s">
        <v>922</v>
      </c>
      <c r="K5221" s="100" t="s">
        <v>346</v>
      </c>
      <c r="L5221" s="100" t="s">
        <v>353</v>
      </c>
    </row>
    <row r="5222" spans="1:12" hidden="1" x14ac:dyDescent="0.3">
      <c r="A5222" s="100" t="s">
        <v>7732</v>
      </c>
      <c r="B5222" s="97" t="s">
        <v>492</v>
      </c>
      <c r="C5222" s="101" t="s">
        <v>466</v>
      </c>
      <c r="D5222" s="100" t="s">
        <v>351</v>
      </c>
      <c r="E5222" s="102" t="s">
        <v>344</v>
      </c>
      <c r="F5222" s="102" t="s">
        <v>343</v>
      </c>
      <c r="G5222" s="102" t="s">
        <v>343</v>
      </c>
      <c r="H5222" s="102" t="s">
        <v>344</v>
      </c>
      <c r="I5222" s="102" t="s">
        <v>343</v>
      </c>
      <c r="J5222" s="100" t="s">
        <v>345</v>
      </c>
      <c r="K5222" s="100" t="s">
        <v>346</v>
      </c>
      <c r="L5222" s="100" t="s">
        <v>347</v>
      </c>
    </row>
    <row r="5223" spans="1:12" hidden="1" x14ac:dyDescent="0.3">
      <c r="A5223" s="100" t="s">
        <v>7733</v>
      </c>
      <c r="B5223" s="97" t="s">
        <v>634</v>
      </c>
      <c r="C5223" s="101" t="s">
        <v>378</v>
      </c>
      <c r="D5223" s="100" t="s">
        <v>342</v>
      </c>
      <c r="E5223" s="102" t="s">
        <v>344</v>
      </c>
      <c r="F5223" s="102" t="s">
        <v>343</v>
      </c>
      <c r="G5223" s="102" t="s">
        <v>343</v>
      </c>
      <c r="H5223" s="102" t="s">
        <v>344</v>
      </c>
      <c r="I5223" s="102" t="s">
        <v>343</v>
      </c>
      <c r="J5223" s="100" t="s">
        <v>345</v>
      </c>
      <c r="K5223" s="100" t="s">
        <v>346</v>
      </c>
      <c r="L5223" s="100" t="s">
        <v>347</v>
      </c>
    </row>
    <row r="5224" spans="1:12" hidden="1" x14ac:dyDescent="0.3">
      <c r="A5224" s="100" t="s">
        <v>7734</v>
      </c>
      <c r="B5224" s="97" t="s">
        <v>914</v>
      </c>
      <c r="C5224" s="101" t="s">
        <v>378</v>
      </c>
      <c r="D5224" s="100" t="s">
        <v>351</v>
      </c>
      <c r="E5224" s="102">
        <v>1.41</v>
      </c>
      <c r="F5224" s="102">
        <v>1.81</v>
      </c>
      <c r="G5224" s="102">
        <v>2.13</v>
      </c>
      <c r="H5224" s="102">
        <v>2.2799999999999998</v>
      </c>
      <c r="I5224" s="102">
        <v>1.91</v>
      </c>
      <c r="J5224" s="100" t="s">
        <v>352</v>
      </c>
      <c r="K5224" s="100" t="s">
        <v>346</v>
      </c>
      <c r="L5224" s="100" t="s">
        <v>353</v>
      </c>
    </row>
    <row r="5225" spans="1:12" hidden="1" x14ac:dyDescent="0.3">
      <c r="A5225" s="100" t="s">
        <v>7735</v>
      </c>
      <c r="B5225" s="97" t="s">
        <v>7736</v>
      </c>
      <c r="C5225" s="101" t="s">
        <v>356</v>
      </c>
      <c r="D5225" s="100" t="s">
        <v>351</v>
      </c>
      <c r="E5225" s="102">
        <v>2.4</v>
      </c>
      <c r="F5225" s="102">
        <v>3.3</v>
      </c>
      <c r="G5225" s="102">
        <v>2.5</v>
      </c>
      <c r="H5225" s="102" t="s">
        <v>432</v>
      </c>
      <c r="I5225" s="102">
        <v>2.6</v>
      </c>
      <c r="J5225" s="100" t="s">
        <v>345</v>
      </c>
      <c r="K5225" s="100" t="s">
        <v>346</v>
      </c>
      <c r="L5225" s="100" t="s">
        <v>357</v>
      </c>
    </row>
    <row r="5226" spans="1:12" hidden="1" x14ac:dyDescent="0.3">
      <c r="A5226" s="100" t="s">
        <v>7737</v>
      </c>
      <c r="B5226" s="97" t="s">
        <v>7738</v>
      </c>
      <c r="C5226" s="101" t="s">
        <v>356</v>
      </c>
      <c r="D5226" s="100" t="s">
        <v>363</v>
      </c>
      <c r="E5226" s="102" t="s">
        <v>364</v>
      </c>
      <c r="F5226" s="102" t="s">
        <v>364</v>
      </c>
      <c r="G5226" s="102" t="s">
        <v>364</v>
      </c>
      <c r="H5226" s="102" t="s">
        <v>364</v>
      </c>
      <c r="I5226" s="102" t="s">
        <v>364</v>
      </c>
      <c r="J5226" s="100" t="s">
        <v>365</v>
      </c>
      <c r="K5226" s="100" t="s">
        <v>346</v>
      </c>
      <c r="L5226" s="100" t="s">
        <v>347</v>
      </c>
    </row>
    <row r="5227" spans="1:12" hidden="1" x14ac:dyDescent="0.3">
      <c r="A5227" s="100" t="s">
        <v>7739</v>
      </c>
      <c r="B5227" s="97" t="s">
        <v>5431</v>
      </c>
      <c r="C5227" s="101" t="s">
        <v>356</v>
      </c>
      <c r="D5227" s="100" t="s">
        <v>342</v>
      </c>
      <c r="E5227" s="102" t="s">
        <v>344</v>
      </c>
      <c r="F5227" s="102" t="s">
        <v>344</v>
      </c>
      <c r="G5227" s="102" t="s">
        <v>343</v>
      </c>
      <c r="H5227" s="102" t="s">
        <v>344</v>
      </c>
      <c r="I5227" s="102" t="s">
        <v>343</v>
      </c>
      <c r="J5227" s="100" t="s">
        <v>484</v>
      </c>
      <c r="K5227" s="100" t="s">
        <v>346</v>
      </c>
      <c r="L5227" s="100" t="s">
        <v>347</v>
      </c>
    </row>
    <row r="5228" spans="1:12" hidden="1" x14ac:dyDescent="0.3">
      <c r="A5228" s="100" t="s">
        <v>7740</v>
      </c>
      <c r="B5228" s="97" t="s">
        <v>4968</v>
      </c>
      <c r="C5228" s="101" t="s">
        <v>384</v>
      </c>
      <c r="D5228" s="100" t="s">
        <v>363</v>
      </c>
      <c r="E5228" s="102" t="s">
        <v>364</v>
      </c>
      <c r="F5228" s="102" t="s">
        <v>364</v>
      </c>
      <c r="G5228" s="102" t="s">
        <v>364</v>
      </c>
      <c r="H5228" s="102" t="s">
        <v>364</v>
      </c>
      <c r="I5228" s="102" t="s">
        <v>364</v>
      </c>
      <c r="J5228" s="100" t="s">
        <v>345</v>
      </c>
      <c r="K5228" s="100" t="s">
        <v>346</v>
      </c>
      <c r="L5228" s="100" t="s">
        <v>347</v>
      </c>
    </row>
    <row r="5229" spans="1:12" hidden="1" x14ac:dyDescent="0.3">
      <c r="A5229" s="100" t="s">
        <v>7741</v>
      </c>
      <c r="B5229" s="97" t="s">
        <v>2153</v>
      </c>
      <c r="C5229" s="101" t="s">
        <v>493</v>
      </c>
      <c r="D5229" s="100" t="s">
        <v>351</v>
      </c>
      <c r="E5229" s="102" t="s">
        <v>344</v>
      </c>
      <c r="F5229" s="102" t="s">
        <v>343</v>
      </c>
      <c r="G5229" s="102" t="s">
        <v>343</v>
      </c>
      <c r="H5229" s="102" t="s">
        <v>344</v>
      </c>
      <c r="I5229" s="102" t="s">
        <v>343</v>
      </c>
      <c r="J5229" s="100" t="s">
        <v>345</v>
      </c>
      <c r="K5229" s="100" t="s">
        <v>346</v>
      </c>
      <c r="L5229" s="100" t="s">
        <v>347</v>
      </c>
    </row>
    <row r="5230" spans="1:12" hidden="1" x14ac:dyDescent="0.3">
      <c r="A5230" s="100" t="s">
        <v>7742</v>
      </c>
      <c r="B5230" s="97" t="s">
        <v>1263</v>
      </c>
      <c r="C5230" s="101" t="s">
        <v>371</v>
      </c>
      <c r="D5230" s="100" t="s">
        <v>342</v>
      </c>
      <c r="E5230" s="102">
        <v>1.57</v>
      </c>
      <c r="F5230" s="102">
        <v>1.64</v>
      </c>
      <c r="G5230" s="102">
        <v>1.85</v>
      </c>
      <c r="H5230" s="102">
        <v>2.29</v>
      </c>
      <c r="I5230" s="102">
        <v>1.84</v>
      </c>
      <c r="J5230" s="100" t="s">
        <v>352</v>
      </c>
      <c r="K5230" s="100" t="s">
        <v>346</v>
      </c>
      <c r="L5230" s="100" t="s">
        <v>353</v>
      </c>
    </row>
    <row r="5231" spans="1:12" hidden="1" x14ac:dyDescent="0.3">
      <c r="A5231" s="100" t="s">
        <v>7743</v>
      </c>
      <c r="B5231" s="97" t="s">
        <v>7744</v>
      </c>
      <c r="C5231" s="101" t="s">
        <v>350</v>
      </c>
      <c r="D5231" s="100" t="s">
        <v>342</v>
      </c>
      <c r="E5231" s="102" t="s">
        <v>393</v>
      </c>
      <c r="F5231" s="102" t="s">
        <v>393</v>
      </c>
      <c r="G5231" s="102" t="s">
        <v>393</v>
      </c>
      <c r="H5231" s="102" t="s">
        <v>393</v>
      </c>
      <c r="I5231" s="102" t="s">
        <v>393</v>
      </c>
      <c r="J5231" s="100" t="s">
        <v>484</v>
      </c>
      <c r="K5231" s="100" t="s">
        <v>346</v>
      </c>
      <c r="L5231" s="100" t="s">
        <v>347</v>
      </c>
    </row>
    <row r="5232" spans="1:12" hidden="1" x14ac:dyDescent="0.3">
      <c r="A5232" s="100" t="s">
        <v>7745</v>
      </c>
      <c r="B5232" s="97" t="s">
        <v>1383</v>
      </c>
      <c r="C5232" s="101" t="s">
        <v>384</v>
      </c>
      <c r="D5232" s="100" t="s">
        <v>351</v>
      </c>
      <c r="E5232" s="102" t="s">
        <v>432</v>
      </c>
      <c r="F5232" s="102" t="s">
        <v>344</v>
      </c>
      <c r="G5232" s="102" t="s">
        <v>344</v>
      </c>
      <c r="H5232" s="102" t="s">
        <v>344</v>
      </c>
      <c r="I5232" s="102" t="s">
        <v>344</v>
      </c>
      <c r="J5232" s="100" t="s">
        <v>345</v>
      </c>
      <c r="K5232" s="100" t="s">
        <v>346</v>
      </c>
      <c r="L5232" s="100" t="s">
        <v>347</v>
      </c>
    </row>
    <row r="5233" spans="1:12" hidden="1" x14ac:dyDescent="0.3">
      <c r="A5233" s="100" t="s">
        <v>7746</v>
      </c>
      <c r="B5233" s="97" t="s">
        <v>7747</v>
      </c>
      <c r="C5233" s="101" t="s">
        <v>356</v>
      </c>
      <c r="D5233" s="100" t="s">
        <v>363</v>
      </c>
      <c r="E5233" s="102" t="s">
        <v>364</v>
      </c>
      <c r="F5233" s="102" t="s">
        <v>364</v>
      </c>
      <c r="G5233" s="102" t="s">
        <v>364</v>
      </c>
      <c r="H5233" s="102" t="s">
        <v>364</v>
      </c>
      <c r="I5233" s="102" t="s">
        <v>364</v>
      </c>
      <c r="J5233" s="100" t="s">
        <v>365</v>
      </c>
      <c r="K5233" s="100" t="s">
        <v>346</v>
      </c>
      <c r="L5233" s="100" t="s">
        <v>347</v>
      </c>
    </row>
    <row r="5234" spans="1:12" hidden="1" x14ac:dyDescent="0.3">
      <c r="A5234" s="100" t="s">
        <v>7748</v>
      </c>
      <c r="B5234" s="97" t="s">
        <v>395</v>
      </c>
      <c r="C5234" s="101" t="s">
        <v>371</v>
      </c>
      <c r="D5234" s="100" t="s">
        <v>342</v>
      </c>
      <c r="E5234" s="102" t="s">
        <v>344</v>
      </c>
      <c r="F5234" s="102" t="s">
        <v>343</v>
      </c>
      <c r="G5234" s="102" t="s">
        <v>343</v>
      </c>
      <c r="H5234" s="102" t="s">
        <v>344</v>
      </c>
      <c r="I5234" s="102" t="s">
        <v>343</v>
      </c>
      <c r="J5234" s="100" t="s">
        <v>345</v>
      </c>
      <c r="K5234" s="100" t="s">
        <v>346</v>
      </c>
      <c r="L5234" s="100" t="s">
        <v>347</v>
      </c>
    </row>
    <row r="5235" spans="1:12" hidden="1" x14ac:dyDescent="0.3">
      <c r="A5235" s="100" t="s">
        <v>7749</v>
      </c>
      <c r="B5235" s="97" t="s">
        <v>2778</v>
      </c>
      <c r="C5235" s="101" t="s">
        <v>402</v>
      </c>
      <c r="D5235" s="100" t="s">
        <v>351</v>
      </c>
      <c r="E5235" s="102">
        <v>1.48</v>
      </c>
      <c r="F5235" s="102">
        <v>1.82</v>
      </c>
      <c r="G5235" s="102">
        <v>1.84</v>
      </c>
      <c r="H5235" s="102">
        <v>2.39</v>
      </c>
      <c r="I5235" s="102">
        <v>1.88</v>
      </c>
      <c r="J5235" s="100" t="s">
        <v>352</v>
      </c>
      <c r="K5235" s="100" t="s">
        <v>346</v>
      </c>
      <c r="L5235" s="100" t="s">
        <v>353</v>
      </c>
    </row>
    <row r="5236" spans="1:12" hidden="1" x14ac:dyDescent="0.3">
      <c r="A5236" s="100" t="s">
        <v>7750</v>
      </c>
      <c r="B5236" s="97" t="s">
        <v>6434</v>
      </c>
      <c r="C5236" s="101" t="s">
        <v>552</v>
      </c>
      <c r="D5236" s="100" t="s">
        <v>342</v>
      </c>
      <c r="E5236" s="102">
        <v>1.43</v>
      </c>
      <c r="F5236" s="102">
        <v>1.92</v>
      </c>
      <c r="G5236" s="102">
        <v>1.99</v>
      </c>
      <c r="H5236" s="102">
        <v>2.42</v>
      </c>
      <c r="I5236" s="102">
        <v>1.94</v>
      </c>
      <c r="J5236" s="100" t="s">
        <v>352</v>
      </c>
      <c r="K5236" s="100" t="s">
        <v>346</v>
      </c>
      <c r="L5236" s="100" t="s">
        <v>353</v>
      </c>
    </row>
    <row r="5237" spans="1:12" hidden="1" x14ac:dyDescent="0.3">
      <c r="A5237" s="100" t="s">
        <v>7751</v>
      </c>
      <c r="B5237" s="97" t="s">
        <v>851</v>
      </c>
      <c r="C5237" s="101" t="s">
        <v>371</v>
      </c>
      <c r="D5237" s="100" t="s">
        <v>342</v>
      </c>
      <c r="E5237" s="102" t="s">
        <v>343</v>
      </c>
      <c r="F5237" s="102" t="s">
        <v>343</v>
      </c>
      <c r="G5237" s="102" t="s">
        <v>343</v>
      </c>
      <c r="H5237" s="102" t="s">
        <v>344</v>
      </c>
      <c r="I5237" s="102" t="s">
        <v>343</v>
      </c>
      <c r="J5237" s="100" t="s">
        <v>345</v>
      </c>
      <c r="K5237" s="100" t="s">
        <v>346</v>
      </c>
      <c r="L5237" s="100" t="s">
        <v>347</v>
      </c>
    </row>
    <row r="5238" spans="1:12" hidden="1" x14ac:dyDescent="0.3">
      <c r="A5238" s="100" t="s">
        <v>7752</v>
      </c>
      <c r="B5238" s="97" t="s">
        <v>1957</v>
      </c>
      <c r="C5238" s="101" t="s">
        <v>425</v>
      </c>
      <c r="D5238" s="100" t="s">
        <v>351</v>
      </c>
      <c r="E5238" s="102">
        <v>1.38</v>
      </c>
      <c r="F5238" s="102">
        <v>1.67</v>
      </c>
      <c r="G5238" s="102">
        <v>2.1</v>
      </c>
      <c r="H5238" s="102">
        <v>2.27</v>
      </c>
      <c r="I5238" s="102">
        <v>1.85</v>
      </c>
      <c r="J5238" s="100" t="s">
        <v>352</v>
      </c>
      <c r="K5238" s="100" t="s">
        <v>346</v>
      </c>
      <c r="L5238" s="100" t="s">
        <v>353</v>
      </c>
    </row>
    <row r="5239" spans="1:12" hidden="1" x14ac:dyDescent="0.3">
      <c r="A5239" s="100" t="s">
        <v>7753</v>
      </c>
      <c r="B5239" s="97" t="s">
        <v>768</v>
      </c>
      <c r="C5239" s="101" t="s">
        <v>613</v>
      </c>
      <c r="D5239" s="100" t="s">
        <v>342</v>
      </c>
      <c r="E5239" s="102" t="s">
        <v>343</v>
      </c>
      <c r="F5239" s="102" t="s">
        <v>343</v>
      </c>
      <c r="G5239" s="102" t="s">
        <v>343</v>
      </c>
      <c r="H5239" s="102" t="s">
        <v>344</v>
      </c>
      <c r="I5239" s="102" t="s">
        <v>343</v>
      </c>
      <c r="J5239" s="100" t="s">
        <v>345</v>
      </c>
      <c r="K5239" s="100" t="s">
        <v>346</v>
      </c>
      <c r="L5239" s="100" t="s">
        <v>347</v>
      </c>
    </row>
    <row r="5240" spans="1:12" hidden="1" x14ac:dyDescent="0.3">
      <c r="A5240" s="100" t="s">
        <v>7754</v>
      </c>
      <c r="B5240" s="97" t="s">
        <v>3943</v>
      </c>
      <c r="C5240" s="101" t="s">
        <v>476</v>
      </c>
      <c r="D5240" s="100" t="s">
        <v>351</v>
      </c>
      <c r="E5240" s="102">
        <v>2.0310000000000001</v>
      </c>
      <c r="F5240" s="102" t="s">
        <v>432</v>
      </c>
      <c r="G5240" s="102">
        <v>1.621</v>
      </c>
      <c r="H5240" s="102">
        <v>1.21</v>
      </c>
      <c r="I5240" s="102">
        <v>1.9650000000000001</v>
      </c>
      <c r="J5240" s="100" t="s">
        <v>484</v>
      </c>
      <c r="K5240" s="100" t="s">
        <v>346</v>
      </c>
      <c r="L5240" s="100" t="s">
        <v>478</v>
      </c>
    </row>
    <row r="5241" spans="1:12" hidden="1" x14ac:dyDescent="0.3">
      <c r="A5241" s="100" t="s">
        <v>7755</v>
      </c>
      <c r="B5241" s="97" t="s">
        <v>1137</v>
      </c>
      <c r="C5241" s="101" t="s">
        <v>378</v>
      </c>
      <c r="D5241" s="100" t="s">
        <v>351</v>
      </c>
      <c r="E5241" s="102">
        <v>1.5</v>
      </c>
      <c r="F5241" s="102">
        <v>1.81</v>
      </c>
      <c r="G5241" s="102">
        <v>2.08</v>
      </c>
      <c r="H5241" s="102">
        <v>2.17</v>
      </c>
      <c r="I5241" s="102">
        <v>1.89</v>
      </c>
      <c r="J5241" s="100" t="s">
        <v>352</v>
      </c>
      <c r="K5241" s="100" t="s">
        <v>346</v>
      </c>
      <c r="L5241" s="100" t="s">
        <v>353</v>
      </c>
    </row>
    <row r="5242" spans="1:12" hidden="1" x14ac:dyDescent="0.3">
      <c r="A5242" s="100" t="s">
        <v>7756</v>
      </c>
      <c r="B5242" s="97" t="s">
        <v>722</v>
      </c>
      <c r="C5242" s="101" t="s">
        <v>493</v>
      </c>
      <c r="D5242" s="100" t="s">
        <v>342</v>
      </c>
      <c r="E5242" s="102">
        <v>1.36</v>
      </c>
      <c r="F5242" s="102">
        <v>1.77</v>
      </c>
      <c r="G5242" s="102">
        <v>2.09</v>
      </c>
      <c r="H5242" s="102">
        <v>2.2599999999999998</v>
      </c>
      <c r="I5242" s="102">
        <v>1.87</v>
      </c>
      <c r="J5242" s="100" t="s">
        <v>352</v>
      </c>
      <c r="K5242" s="100" t="s">
        <v>346</v>
      </c>
      <c r="L5242" s="100" t="s">
        <v>353</v>
      </c>
    </row>
    <row r="5243" spans="1:12" hidden="1" x14ac:dyDescent="0.3">
      <c r="A5243" s="100" t="s">
        <v>7757</v>
      </c>
      <c r="B5243" s="97" t="s">
        <v>660</v>
      </c>
      <c r="C5243" s="101" t="s">
        <v>736</v>
      </c>
      <c r="D5243" s="100" t="s">
        <v>342</v>
      </c>
      <c r="E5243" s="102" t="s">
        <v>344</v>
      </c>
      <c r="F5243" s="102" t="s">
        <v>343</v>
      </c>
      <c r="G5243" s="102" t="s">
        <v>343</v>
      </c>
      <c r="H5243" s="102" t="s">
        <v>344</v>
      </c>
      <c r="I5243" s="102" t="s">
        <v>343</v>
      </c>
      <c r="J5243" s="100" t="s">
        <v>345</v>
      </c>
      <c r="K5243" s="100" t="s">
        <v>346</v>
      </c>
      <c r="L5243" s="100" t="s">
        <v>347</v>
      </c>
    </row>
    <row r="5244" spans="1:12" hidden="1" x14ac:dyDescent="0.3">
      <c r="A5244" s="100" t="s">
        <v>7758</v>
      </c>
      <c r="B5244" s="97" t="s">
        <v>7759</v>
      </c>
      <c r="C5244" s="101" t="s">
        <v>496</v>
      </c>
      <c r="D5244" s="100" t="s">
        <v>351</v>
      </c>
      <c r="E5244" s="102">
        <v>1.35</v>
      </c>
      <c r="F5244" s="102">
        <v>1.8</v>
      </c>
      <c r="G5244" s="102">
        <v>1.81</v>
      </c>
      <c r="H5244" s="102">
        <v>2.2599999999999998</v>
      </c>
      <c r="I5244" s="102">
        <v>1.8</v>
      </c>
      <c r="J5244" s="100" t="s">
        <v>352</v>
      </c>
      <c r="K5244" s="100" t="s">
        <v>346</v>
      </c>
      <c r="L5244" s="100" t="s">
        <v>353</v>
      </c>
    </row>
    <row r="5245" spans="1:12" hidden="1" x14ac:dyDescent="0.3">
      <c r="A5245" s="100" t="s">
        <v>7760</v>
      </c>
      <c r="B5245" s="97" t="s">
        <v>690</v>
      </c>
      <c r="C5245" s="101" t="s">
        <v>396</v>
      </c>
      <c r="D5245" s="100" t="s">
        <v>342</v>
      </c>
      <c r="E5245" s="102">
        <v>1.48</v>
      </c>
      <c r="F5245" s="102">
        <v>1.82</v>
      </c>
      <c r="G5245" s="102">
        <v>1.84</v>
      </c>
      <c r="H5245" s="102">
        <v>2.39</v>
      </c>
      <c r="I5245" s="102">
        <v>1.88</v>
      </c>
      <c r="J5245" s="100" t="s">
        <v>352</v>
      </c>
      <c r="K5245" s="100" t="s">
        <v>346</v>
      </c>
      <c r="L5245" s="100" t="s">
        <v>353</v>
      </c>
    </row>
    <row r="5246" spans="1:12" hidden="1" x14ac:dyDescent="0.3">
      <c r="A5246" s="100" t="s">
        <v>7761</v>
      </c>
      <c r="B5246" s="97" t="s">
        <v>7762</v>
      </c>
      <c r="C5246" s="101" t="s">
        <v>384</v>
      </c>
      <c r="D5246" s="100" t="s">
        <v>351</v>
      </c>
      <c r="E5246" s="102" t="s">
        <v>364</v>
      </c>
      <c r="F5246" s="102" t="s">
        <v>364</v>
      </c>
      <c r="G5246" s="102" t="s">
        <v>364</v>
      </c>
      <c r="H5246" s="102" t="s">
        <v>364</v>
      </c>
      <c r="I5246" s="102" t="s">
        <v>364</v>
      </c>
      <c r="J5246" s="100" t="s">
        <v>345</v>
      </c>
      <c r="K5246" s="100" t="s">
        <v>346</v>
      </c>
      <c r="L5246" s="100" t="s">
        <v>347</v>
      </c>
    </row>
    <row r="5247" spans="1:12" hidden="1" x14ac:dyDescent="0.3">
      <c r="A5247" s="100" t="s">
        <v>7763</v>
      </c>
      <c r="B5247" s="97" t="s">
        <v>434</v>
      </c>
      <c r="C5247" s="101" t="s">
        <v>350</v>
      </c>
      <c r="D5247" s="100" t="s">
        <v>351</v>
      </c>
      <c r="E5247" s="102">
        <v>2.121</v>
      </c>
      <c r="F5247" s="102" t="s">
        <v>344</v>
      </c>
      <c r="G5247" s="102">
        <v>1.7829999999999999</v>
      </c>
      <c r="H5247" s="102">
        <v>2.17</v>
      </c>
      <c r="I5247" s="102">
        <v>2.0190000000000001</v>
      </c>
      <c r="J5247" s="100" t="s">
        <v>435</v>
      </c>
      <c r="K5247" s="100" t="s">
        <v>346</v>
      </c>
      <c r="L5247" s="100" t="s">
        <v>353</v>
      </c>
    </row>
    <row r="5248" spans="1:12" hidden="1" x14ac:dyDescent="0.3">
      <c r="A5248" s="100" t="s">
        <v>7764</v>
      </c>
      <c r="B5248" s="97" t="s">
        <v>765</v>
      </c>
      <c r="C5248" s="101" t="s">
        <v>371</v>
      </c>
      <c r="D5248" s="100" t="s">
        <v>342</v>
      </c>
      <c r="E5248" s="102" t="s">
        <v>343</v>
      </c>
      <c r="F5248" s="102" t="s">
        <v>343</v>
      </c>
      <c r="G5248" s="102" t="s">
        <v>343</v>
      </c>
      <c r="H5248" s="102" t="s">
        <v>344</v>
      </c>
      <c r="I5248" s="102" t="s">
        <v>343</v>
      </c>
      <c r="J5248" s="100" t="s">
        <v>345</v>
      </c>
      <c r="K5248" s="100" t="s">
        <v>346</v>
      </c>
      <c r="L5248" s="100" t="s">
        <v>347</v>
      </c>
    </row>
    <row r="5249" spans="1:12" hidden="1" x14ac:dyDescent="0.3">
      <c r="A5249" s="100" t="s">
        <v>7765</v>
      </c>
      <c r="B5249" s="97" t="s">
        <v>1199</v>
      </c>
      <c r="C5249" s="101" t="s">
        <v>476</v>
      </c>
      <c r="D5249" s="100" t="s">
        <v>351</v>
      </c>
      <c r="E5249" s="102">
        <v>2.02</v>
      </c>
      <c r="F5249" s="102">
        <v>2.95</v>
      </c>
      <c r="G5249" s="102">
        <v>2.02</v>
      </c>
      <c r="H5249" s="102">
        <v>2.0699999999999998</v>
      </c>
      <c r="I5249" s="102">
        <v>2.2650000000000001</v>
      </c>
      <c r="J5249" s="100" t="s">
        <v>706</v>
      </c>
      <c r="K5249" s="100" t="s">
        <v>346</v>
      </c>
      <c r="L5249" s="100" t="s">
        <v>478</v>
      </c>
    </row>
    <row r="5250" spans="1:12" hidden="1" x14ac:dyDescent="0.3">
      <c r="A5250" s="100" t="s">
        <v>7766</v>
      </c>
      <c r="B5250" s="97" t="s">
        <v>2532</v>
      </c>
      <c r="C5250" s="101" t="s">
        <v>514</v>
      </c>
      <c r="D5250" s="100" t="s">
        <v>342</v>
      </c>
      <c r="E5250" s="102" t="s">
        <v>343</v>
      </c>
      <c r="F5250" s="102" t="s">
        <v>343</v>
      </c>
      <c r="G5250" s="102" t="s">
        <v>343</v>
      </c>
      <c r="H5250" s="102" t="s">
        <v>344</v>
      </c>
      <c r="I5250" s="102" t="s">
        <v>343</v>
      </c>
      <c r="J5250" s="100" t="s">
        <v>345</v>
      </c>
      <c r="K5250" s="100" t="s">
        <v>346</v>
      </c>
      <c r="L5250" s="100" t="s">
        <v>347</v>
      </c>
    </row>
    <row r="5251" spans="1:12" hidden="1" x14ac:dyDescent="0.3">
      <c r="A5251" s="100" t="s">
        <v>7767</v>
      </c>
      <c r="B5251" s="97" t="s">
        <v>2548</v>
      </c>
      <c r="C5251" s="101" t="s">
        <v>356</v>
      </c>
      <c r="D5251" s="100" t="s">
        <v>363</v>
      </c>
      <c r="E5251" s="102" t="s">
        <v>364</v>
      </c>
      <c r="F5251" s="102" t="s">
        <v>364</v>
      </c>
      <c r="G5251" s="102" t="s">
        <v>364</v>
      </c>
      <c r="H5251" s="102" t="s">
        <v>364</v>
      </c>
      <c r="I5251" s="102" t="s">
        <v>364</v>
      </c>
      <c r="J5251" s="100" t="s">
        <v>365</v>
      </c>
      <c r="K5251" s="100" t="s">
        <v>346</v>
      </c>
      <c r="L5251" s="100" t="s">
        <v>347</v>
      </c>
    </row>
    <row r="5252" spans="1:12" hidden="1" x14ac:dyDescent="0.3">
      <c r="A5252" s="100" t="s">
        <v>7768</v>
      </c>
      <c r="B5252" s="97" t="s">
        <v>486</v>
      </c>
      <c r="C5252" s="101" t="s">
        <v>392</v>
      </c>
      <c r="D5252" s="100" t="s">
        <v>351</v>
      </c>
      <c r="E5252" s="102" t="s">
        <v>344</v>
      </c>
      <c r="F5252" s="102" t="s">
        <v>343</v>
      </c>
      <c r="G5252" s="102" t="s">
        <v>343</v>
      </c>
      <c r="H5252" s="102" t="s">
        <v>344</v>
      </c>
      <c r="I5252" s="102" t="s">
        <v>343</v>
      </c>
      <c r="J5252" s="100" t="s">
        <v>345</v>
      </c>
      <c r="K5252" s="100" t="s">
        <v>346</v>
      </c>
      <c r="L5252" s="100" t="s">
        <v>347</v>
      </c>
    </row>
    <row r="5253" spans="1:12" hidden="1" x14ac:dyDescent="0.3">
      <c r="A5253" s="100" t="s">
        <v>7769</v>
      </c>
      <c r="B5253" s="97" t="s">
        <v>535</v>
      </c>
      <c r="C5253" s="101" t="s">
        <v>528</v>
      </c>
      <c r="D5253" s="100" t="s">
        <v>342</v>
      </c>
      <c r="E5253" s="102" t="s">
        <v>344</v>
      </c>
      <c r="F5253" s="102" t="s">
        <v>344</v>
      </c>
      <c r="G5253" s="102" t="s">
        <v>343</v>
      </c>
      <c r="H5253" s="102" t="s">
        <v>344</v>
      </c>
      <c r="I5253" s="102" t="s">
        <v>343</v>
      </c>
      <c r="J5253" s="100" t="s">
        <v>345</v>
      </c>
      <c r="K5253" s="100" t="s">
        <v>346</v>
      </c>
      <c r="L5253" s="100" t="s">
        <v>347</v>
      </c>
    </row>
    <row r="5254" spans="1:12" hidden="1" x14ac:dyDescent="0.3">
      <c r="A5254" s="100" t="s">
        <v>7770</v>
      </c>
      <c r="B5254" s="97" t="s">
        <v>463</v>
      </c>
      <c r="C5254" s="101" t="s">
        <v>713</v>
      </c>
      <c r="D5254" s="100" t="s">
        <v>342</v>
      </c>
      <c r="E5254" s="102">
        <v>1.53</v>
      </c>
      <c r="F5254" s="102">
        <v>1.78</v>
      </c>
      <c r="G5254" s="102">
        <v>1.88</v>
      </c>
      <c r="H5254" s="102">
        <v>2.2799999999999998</v>
      </c>
      <c r="I5254" s="102">
        <v>1.87</v>
      </c>
      <c r="J5254" s="100" t="s">
        <v>352</v>
      </c>
      <c r="K5254" s="100" t="s">
        <v>346</v>
      </c>
      <c r="L5254" s="100" t="s">
        <v>353</v>
      </c>
    </row>
    <row r="5255" spans="1:12" hidden="1" x14ac:dyDescent="0.3">
      <c r="A5255" s="100" t="s">
        <v>7771</v>
      </c>
      <c r="B5255" s="97" t="s">
        <v>1517</v>
      </c>
      <c r="C5255" s="101" t="s">
        <v>523</v>
      </c>
      <c r="D5255" s="100" t="s">
        <v>342</v>
      </c>
      <c r="E5255" s="102">
        <v>1.35</v>
      </c>
      <c r="F5255" s="102">
        <v>1.75</v>
      </c>
      <c r="G5255" s="102">
        <v>1.82</v>
      </c>
      <c r="H5255" s="102">
        <v>2.1800000000000002</v>
      </c>
      <c r="I5255" s="102">
        <v>1.77</v>
      </c>
      <c r="J5255" s="100" t="s">
        <v>352</v>
      </c>
      <c r="K5255" s="100" t="s">
        <v>346</v>
      </c>
      <c r="L5255" s="100" t="s">
        <v>353</v>
      </c>
    </row>
    <row r="5256" spans="1:12" hidden="1" x14ac:dyDescent="0.3">
      <c r="A5256" s="100" t="s">
        <v>7772</v>
      </c>
      <c r="B5256" s="97" t="s">
        <v>7773</v>
      </c>
      <c r="C5256" s="101" t="s">
        <v>356</v>
      </c>
      <c r="D5256" s="100" t="s">
        <v>363</v>
      </c>
      <c r="E5256" s="102" t="s">
        <v>364</v>
      </c>
      <c r="F5256" s="102" t="s">
        <v>364</v>
      </c>
      <c r="G5256" s="102" t="s">
        <v>364</v>
      </c>
      <c r="H5256" s="102" t="s">
        <v>364</v>
      </c>
      <c r="I5256" s="102" t="s">
        <v>364</v>
      </c>
      <c r="J5256" s="100" t="s">
        <v>365</v>
      </c>
      <c r="K5256" s="100" t="s">
        <v>346</v>
      </c>
      <c r="L5256" s="100" t="s">
        <v>347</v>
      </c>
    </row>
    <row r="5257" spans="1:12" hidden="1" x14ac:dyDescent="0.3">
      <c r="A5257" s="100" t="s">
        <v>7774</v>
      </c>
      <c r="B5257" s="97" t="s">
        <v>650</v>
      </c>
      <c r="C5257" s="101" t="s">
        <v>493</v>
      </c>
      <c r="D5257" s="100" t="s">
        <v>351</v>
      </c>
      <c r="E5257" s="102" t="s">
        <v>343</v>
      </c>
      <c r="F5257" s="102" t="s">
        <v>343</v>
      </c>
      <c r="G5257" s="102" t="s">
        <v>343</v>
      </c>
      <c r="H5257" s="102" t="s">
        <v>344</v>
      </c>
      <c r="I5257" s="102" t="s">
        <v>343</v>
      </c>
      <c r="J5257" s="100" t="s">
        <v>345</v>
      </c>
      <c r="K5257" s="100" t="s">
        <v>346</v>
      </c>
      <c r="L5257" s="100" t="s">
        <v>347</v>
      </c>
    </row>
    <row r="5258" spans="1:12" hidden="1" x14ac:dyDescent="0.3">
      <c r="A5258" s="100" t="s">
        <v>7775</v>
      </c>
      <c r="B5258" s="97" t="s">
        <v>1160</v>
      </c>
      <c r="C5258" s="101" t="s">
        <v>713</v>
      </c>
      <c r="D5258" s="100" t="s">
        <v>351</v>
      </c>
      <c r="E5258" s="102" t="s">
        <v>343</v>
      </c>
      <c r="F5258" s="102" t="s">
        <v>343</v>
      </c>
      <c r="G5258" s="102" t="s">
        <v>343</v>
      </c>
      <c r="H5258" s="102" t="s">
        <v>344</v>
      </c>
      <c r="I5258" s="102" t="s">
        <v>343</v>
      </c>
      <c r="J5258" s="100" t="s">
        <v>345</v>
      </c>
      <c r="K5258" s="100" t="s">
        <v>346</v>
      </c>
      <c r="L5258" s="100" t="s">
        <v>347</v>
      </c>
    </row>
    <row r="5259" spans="1:12" hidden="1" x14ac:dyDescent="0.3">
      <c r="A5259" s="100" t="s">
        <v>7776</v>
      </c>
      <c r="B5259" s="97" t="s">
        <v>601</v>
      </c>
      <c r="C5259" s="101" t="s">
        <v>325</v>
      </c>
      <c r="D5259" s="100" t="s">
        <v>351</v>
      </c>
      <c r="E5259" s="102">
        <v>1.48</v>
      </c>
      <c r="F5259" s="102">
        <v>1.82</v>
      </c>
      <c r="G5259" s="102">
        <v>1.84</v>
      </c>
      <c r="H5259" s="102">
        <v>2.39</v>
      </c>
      <c r="I5259" s="102">
        <v>1.88</v>
      </c>
      <c r="J5259" s="100" t="s">
        <v>352</v>
      </c>
      <c r="K5259" s="100" t="s">
        <v>346</v>
      </c>
      <c r="L5259" s="100" t="s">
        <v>353</v>
      </c>
    </row>
    <row r="5260" spans="1:12" hidden="1" x14ac:dyDescent="0.3">
      <c r="A5260" s="100" t="s">
        <v>7777</v>
      </c>
      <c r="B5260" s="97" t="s">
        <v>449</v>
      </c>
      <c r="C5260" s="101" t="s">
        <v>552</v>
      </c>
      <c r="D5260" s="100" t="s">
        <v>351</v>
      </c>
      <c r="E5260" s="102" t="s">
        <v>393</v>
      </c>
      <c r="F5260" s="102" t="s">
        <v>393</v>
      </c>
      <c r="G5260" s="102" t="s">
        <v>393</v>
      </c>
      <c r="H5260" s="102" t="s">
        <v>393</v>
      </c>
      <c r="I5260" s="102" t="s">
        <v>393</v>
      </c>
      <c r="J5260" s="100" t="s">
        <v>345</v>
      </c>
      <c r="K5260" s="100" t="s">
        <v>346</v>
      </c>
      <c r="L5260" s="100" t="s">
        <v>347</v>
      </c>
    </row>
    <row r="5261" spans="1:12" hidden="1" x14ac:dyDescent="0.3">
      <c r="A5261" s="100" t="s">
        <v>7778</v>
      </c>
      <c r="B5261" s="97" t="s">
        <v>5255</v>
      </c>
      <c r="C5261" s="101" t="s">
        <v>356</v>
      </c>
      <c r="D5261" s="100" t="s">
        <v>342</v>
      </c>
      <c r="E5261" s="102">
        <v>2.9359999999999999</v>
      </c>
      <c r="F5261" s="102">
        <v>2.927</v>
      </c>
      <c r="G5261" s="102">
        <v>2.5550000000000002</v>
      </c>
      <c r="H5261" s="102">
        <v>2.177</v>
      </c>
      <c r="I5261" s="102">
        <v>2.649</v>
      </c>
      <c r="J5261" s="100" t="s">
        <v>477</v>
      </c>
      <c r="K5261" s="100" t="s">
        <v>346</v>
      </c>
      <c r="L5261" s="100" t="s">
        <v>353</v>
      </c>
    </row>
    <row r="5262" spans="1:12" hidden="1" x14ac:dyDescent="0.3">
      <c r="A5262" s="100" t="s">
        <v>7779</v>
      </c>
      <c r="B5262" s="97" t="s">
        <v>7780</v>
      </c>
      <c r="C5262" s="101" t="s">
        <v>460</v>
      </c>
      <c r="D5262" s="100" t="s">
        <v>351</v>
      </c>
      <c r="E5262" s="102">
        <v>1.78</v>
      </c>
      <c r="F5262" s="102">
        <v>1.96</v>
      </c>
      <c r="G5262" s="102">
        <v>2.1</v>
      </c>
      <c r="H5262" s="102">
        <v>2.39</v>
      </c>
      <c r="I5262" s="102">
        <v>2.0499999999999998</v>
      </c>
      <c r="J5262" s="100" t="s">
        <v>352</v>
      </c>
      <c r="K5262" s="100" t="s">
        <v>346</v>
      </c>
      <c r="L5262" s="100" t="s">
        <v>353</v>
      </c>
    </row>
    <row r="5263" spans="1:12" hidden="1" x14ac:dyDescent="0.3">
      <c r="A5263" s="100" t="s">
        <v>7781</v>
      </c>
      <c r="B5263" s="97" t="s">
        <v>2004</v>
      </c>
      <c r="C5263" s="101" t="s">
        <v>868</v>
      </c>
      <c r="D5263" s="100" t="s">
        <v>342</v>
      </c>
      <c r="E5263" s="102" t="s">
        <v>343</v>
      </c>
      <c r="F5263" s="102" t="s">
        <v>343</v>
      </c>
      <c r="G5263" s="102" t="s">
        <v>343</v>
      </c>
      <c r="H5263" s="102" t="s">
        <v>344</v>
      </c>
      <c r="I5263" s="102" t="s">
        <v>343</v>
      </c>
      <c r="J5263" s="100" t="s">
        <v>345</v>
      </c>
      <c r="K5263" s="100" t="s">
        <v>346</v>
      </c>
      <c r="L5263" s="100" t="s">
        <v>347</v>
      </c>
    </row>
    <row r="5264" spans="1:12" hidden="1" x14ac:dyDescent="0.3">
      <c r="A5264" s="100" t="s">
        <v>7782</v>
      </c>
      <c r="B5264" s="97" t="s">
        <v>447</v>
      </c>
      <c r="C5264" s="101" t="s">
        <v>415</v>
      </c>
      <c r="D5264" s="100" t="s">
        <v>351</v>
      </c>
      <c r="E5264" s="102" t="s">
        <v>432</v>
      </c>
      <c r="F5264" s="102" t="s">
        <v>432</v>
      </c>
      <c r="G5264" s="102" t="s">
        <v>432</v>
      </c>
      <c r="H5264" s="102" t="s">
        <v>432</v>
      </c>
      <c r="I5264" s="102" t="s">
        <v>432</v>
      </c>
      <c r="J5264" s="100" t="s">
        <v>426</v>
      </c>
      <c r="K5264" s="100" t="s">
        <v>346</v>
      </c>
      <c r="L5264" s="100" t="s">
        <v>353</v>
      </c>
    </row>
    <row r="5265" spans="1:12" hidden="1" x14ac:dyDescent="0.3">
      <c r="A5265" s="100" t="s">
        <v>7783</v>
      </c>
      <c r="B5265" s="97" t="s">
        <v>7248</v>
      </c>
      <c r="C5265" s="101" t="s">
        <v>552</v>
      </c>
      <c r="D5265" s="100" t="s">
        <v>351</v>
      </c>
      <c r="E5265" s="102">
        <v>2.121</v>
      </c>
      <c r="F5265" s="102" t="s">
        <v>344</v>
      </c>
      <c r="G5265" s="102">
        <v>2.0030000000000001</v>
      </c>
      <c r="H5265" s="102">
        <v>2.5299999999999998</v>
      </c>
      <c r="I5265" s="102">
        <v>2.1640000000000001</v>
      </c>
      <c r="J5265" s="100" t="s">
        <v>435</v>
      </c>
      <c r="K5265" s="100" t="s">
        <v>346</v>
      </c>
      <c r="L5265" s="100" t="s">
        <v>353</v>
      </c>
    </row>
    <row r="5266" spans="1:12" hidden="1" x14ac:dyDescent="0.3">
      <c r="A5266" s="100" t="s">
        <v>7784</v>
      </c>
      <c r="B5266" s="97" t="s">
        <v>4260</v>
      </c>
      <c r="C5266" s="101" t="s">
        <v>384</v>
      </c>
      <c r="D5266" s="100" t="s">
        <v>351</v>
      </c>
      <c r="E5266" s="102" t="s">
        <v>344</v>
      </c>
      <c r="F5266" s="102" t="s">
        <v>344</v>
      </c>
      <c r="G5266" s="102" t="s">
        <v>344</v>
      </c>
      <c r="H5266" s="102" t="s">
        <v>344</v>
      </c>
      <c r="I5266" s="102" t="s">
        <v>344</v>
      </c>
      <c r="J5266" s="100" t="s">
        <v>345</v>
      </c>
      <c r="K5266" s="100" t="s">
        <v>346</v>
      </c>
      <c r="L5266" s="100" t="s">
        <v>347</v>
      </c>
    </row>
    <row r="5267" spans="1:12" hidden="1" x14ac:dyDescent="0.3">
      <c r="A5267" s="100" t="s">
        <v>7785</v>
      </c>
      <c r="B5267" s="97" t="s">
        <v>2822</v>
      </c>
      <c r="C5267" s="101" t="s">
        <v>418</v>
      </c>
      <c r="D5267" s="100" t="s">
        <v>351</v>
      </c>
      <c r="E5267" s="102">
        <v>1.94</v>
      </c>
      <c r="F5267" s="102">
        <v>2.1</v>
      </c>
      <c r="G5267" s="102">
        <v>2.19</v>
      </c>
      <c r="H5267" s="102">
        <v>2.44</v>
      </c>
      <c r="I5267" s="102">
        <v>2.17</v>
      </c>
      <c r="J5267" s="100" t="s">
        <v>352</v>
      </c>
      <c r="K5267" s="100" t="s">
        <v>346</v>
      </c>
      <c r="L5267" s="100" t="s">
        <v>353</v>
      </c>
    </row>
    <row r="5268" spans="1:12" hidden="1" x14ac:dyDescent="0.3">
      <c r="A5268" s="100" t="s">
        <v>7786</v>
      </c>
      <c r="B5268" s="97" t="s">
        <v>983</v>
      </c>
      <c r="C5268" s="101" t="s">
        <v>713</v>
      </c>
      <c r="D5268" s="100" t="s">
        <v>351</v>
      </c>
      <c r="E5268" s="102" t="s">
        <v>343</v>
      </c>
      <c r="F5268" s="102" t="s">
        <v>343</v>
      </c>
      <c r="G5268" s="102" t="s">
        <v>343</v>
      </c>
      <c r="H5268" s="102" t="s">
        <v>344</v>
      </c>
      <c r="I5268" s="102" t="s">
        <v>343</v>
      </c>
      <c r="J5268" s="100" t="s">
        <v>345</v>
      </c>
      <c r="K5268" s="100" t="s">
        <v>346</v>
      </c>
      <c r="L5268" s="100" t="s">
        <v>347</v>
      </c>
    </row>
    <row r="5269" spans="1:12" hidden="1" x14ac:dyDescent="0.3">
      <c r="A5269" s="100" t="s">
        <v>7787</v>
      </c>
      <c r="B5269" s="97" t="s">
        <v>7788</v>
      </c>
      <c r="C5269" s="101" t="s">
        <v>381</v>
      </c>
      <c r="D5269" s="100" t="s">
        <v>351</v>
      </c>
      <c r="E5269" s="102" t="s">
        <v>364</v>
      </c>
      <c r="F5269" s="102" t="s">
        <v>364</v>
      </c>
      <c r="G5269" s="102" t="s">
        <v>364</v>
      </c>
      <c r="H5269" s="102" t="s">
        <v>364</v>
      </c>
      <c r="I5269" s="102" t="s">
        <v>364</v>
      </c>
      <c r="J5269" s="100" t="s">
        <v>345</v>
      </c>
      <c r="K5269" s="100" t="s">
        <v>346</v>
      </c>
      <c r="L5269" s="100" t="s">
        <v>347</v>
      </c>
    </row>
    <row r="5270" spans="1:12" hidden="1" x14ac:dyDescent="0.3">
      <c r="A5270" s="100" t="s">
        <v>7789</v>
      </c>
      <c r="B5270" s="97" t="s">
        <v>2086</v>
      </c>
      <c r="C5270" s="101" t="s">
        <v>415</v>
      </c>
      <c r="D5270" s="100" t="s">
        <v>351</v>
      </c>
      <c r="E5270" s="102">
        <v>1.42</v>
      </c>
      <c r="F5270" s="102">
        <v>1.74</v>
      </c>
      <c r="G5270" s="102">
        <v>1.88</v>
      </c>
      <c r="H5270" s="102">
        <v>2.2799999999999998</v>
      </c>
      <c r="I5270" s="102">
        <v>1.83</v>
      </c>
      <c r="J5270" s="100" t="s">
        <v>352</v>
      </c>
      <c r="K5270" s="100" t="s">
        <v>346</v>
      </c>
      <c r="L5270" s="100" t="s">
        <v>353</v>
      </c>
    </row>
    <row r="5271" spans="1:12" hidden="1" x14ac:dyDescent="0.3">
      <c r="A5271" s="100" t="s">
        <v>7790</v>
      </c>
      <c r="B5271" s="97" t="s">
        <v>1023</v>
      </c>
      <c r="C5271" s="101" t="s">
        <v>523</v>
      </c>
      <c r="D5271" s="100" t="s">
        <v>351</v>
      </c>
      <c r="E5271" s="102" t="s">
        <v>344</v>
      </c>
      <c r="F5271" s="102" t="s">
        <v>343</v>
      </c>
      <c r="G5271" s="102" t="s">
        <v>343</v>
      </c>
      <c r="H5271" s="102" t="s">
        <v>344</v>
      </c>
      <c r="I5271" s="102" t="s">
        <v>343</v>
      </c>
      <c r="J5271" s="100" t="s">
        <v>345</v>
      </c>
      <c r="K5271" s="100" t="s">
        <v>346</v>
      </c>
      <c r="L5271" s="100" t="s">
        <v>347</v>
      </c>
    </row>
    <row r="5272" spans="1:12" hidden="1" x14ac:dyDescent="0.3">
      <c r="A5272" s="100" t="s">
        <v>7791</v>
      </c>
      <c r="B5272" s="97" t="s">
        <v>6058</v>
      </c>
      <c r="C5272" s="101" t="s">
        <v>384</v>
      </c>
      <c r="D5272" s="100" t="s">
        <v>351</v>
      </c>
      <c r="E5272" s="102" t="s">
        <v>344</v>
      </c>
      <c r="F5272" s="102" t="s">
        <v>344</v>
      </c>
      <c r="G5272" s="102" t="s">
        <v>344</v>
      </c>
      <c r="H5272" s="102" t="s">
        <v>344</v>
      </c>
      <c r="I5272" s="102" t="s">
        <v>344</v>
      </c>
      <c r="J5272" s="100" t="s">
        <v>345</v>
      </c>
      <c r="K5272" s="100" t="s">
        <v>346</v>
      </c>
      <c r="L5272" s="100" t="s">
        <v>347</v>
      </c>
    </row>
    <row r="5273" spans="1:12" hidden="1" x14ac:dyDescent="0.3">
      <c r="A5273" s="100" t="s">
        <v>7792</v>
      </c>
      <c r="B5273" s="97" t="s">
        <v>2153</v>
      </c>
      <c r="C5273" s="101" t="s">
        <v>726</v>
      </c>
      <c r="D5273" s="100" t="s">
        <v>351</v>
      </c>
      <c r="E5273" s="102" t="s">
        <v>344</v>
      </c>
      <c r="F5273" s="102" t="s">
        <v>343</v>
      </c>
      <c r="G5273" s="102" t="s">
        <v>343</v>
      </c>
      <c r="H5273" s="102" t="s">
        <v>344</v>
      </c>
      <c r="I5273" s="102" t="s">
        <v>343</v>
      </c>
      <c r="J5273" s="100" t="s">
        <v>345</v>
      </c>
      <c r="K5273" s="100" t="s">
        <v>346</v>
      </c>
      <c r="L5273" s="100" t="s">
        <v>347</v>
      </c>
    </row>
    <row r="5274" spans="1:12" hidden="1" x14ac:dyDescent="0.3">
      <c r="A5274" s="100" t="s">
        <v>7793</v>
      </c>
      <c r="B5274" s="97" t="s">
        <v>896</v>
      </c>
      <c r="C5274" s="101" t="s">
        <v>378</v>
      </c>
      <c r="D5274" s="100" t="s">
        <v>351</v>
      </c>
      <c r="E5274" s="102" t="s">
        <v>344</v>
      </c>
      <c r="F5274" s="102" t="s">
        <v>343</v>
      </c>
      <c r="G5274" s="102" t="s">
        <v>343</v>
      </c>
      <c r="H5274" s="102" t="s">
        <v>344</v>
      </c>
      <c r="I5274" s="102" t="s">
        <v>343</v>
      </c>
      <c r="J5274" s="100" t="s">
        <v>345</v>
      </c>
      <c r="K5274" s="100" t="s">
        <v>346</v>
      </c>
      <c r="L5274" s="100" t="s">
        <v>347</v>
      </c>
    </row>
    <row r="5275" spans="1:12" hidden="1" x14ac:dyDescent="0.3">
      <c r="A5275" s="100" t="s">
        <v>7794</v>
      </c>
      <c r="B5275" s="97" t="s">
        <v>6630</v>
      </c>
      <c r="C5275" s="101" t="s">
        <v>368</v>
      </c>
      <c r="D5275" s="100" t="s">
        <v>342</v>
      </c>
      <c r="E5275" s="102" t="s">
        <v>432</v>
      </c>
      <c r="F5275" s="102" t="s">
        <v>432</v>
      </c>
      <c r="G5275" s="102" t="s">
        <v>343</v>
      </c>
      <c r="H5275" s="102" t="s">
        <v>344</v>
      </c>
      <c r="I5275" s="102" t="s">
        <v>344</v>
      </c>
      <c r="J5275" s="100" t="s">
        <v>345</v>
      </c>
      <c r="K5275" s="100" t="s">
        <v>346</v>
      </c>
      <c r="L5275" s="100" t="s">
        <v>347</v>
      </c>
    </row>
    <row r="5276" spans="1:12" hidden="1" x14ac:dyDescent="0.3">
      <c r="A5276" s="100" t="s">
        <v>7795</v>
      </c>
      <c r="B5276" s="97" t="s">
        <v>5688</v>
      </c>
      <c r="C5276" s="101" t="s">
        <v>384</v>
      </c>
      <c r="D5276" s="100" t="s">
        <v>351</v>
      </c>
      <c r="E5276" s="102" t="s">
        <v>432</v>
      </c>
      <c r="F5276" s="102" t="s">
        <v>432</v>
      </c>
      <c r="G5276" s="102" t="s">
        <v>432</v>
      </c>
      <c r="H5276" s="102" t="s">
        <v>344</v>
      </c>
      <c r="I5276" s="102" t="s">
        <v>344</v>
      </c>
      <c r="J5276" s="100" t="s">
        <v>345</v>
      </c>
      <c r="K5276" s="100" t="s">
        <v>346</v>
      </c>
      <c r="L5276" s="100" t="s">
        <v>347</v>
      </c>
    </row>
    <row r="5277" spans="1:12" hidden="1" x14ac:dyDescent="0.3">
      <c r="A5277" s="100" t="s">
        <v>7796</v>
      </c>
      <c r="B5277" s="97" t="s">
        <v>411</v>
      </c>
      <c r="C5277" s="101" t="s">
        <v>493</v>
      </c>
      <c r="D5277" s="100" t="s">
        <v>351</v>
      </c>
      <c r="E5277" s="102" t="s">
        <v>343</v>
      </c>
      <c r="F5277" s="102" t="s">
        <v>343</v>
      </c>
      <c r="G5277" s="102" t="s">
        <v>343</v>
      </c>
      <c r="H5277" s="102" t="s">
        <v>344</v>
      </c>
      <c r="I5277" s="102" t="s">
        <v>343</v>
      </c>
      <c r="J5277" s="100" t="s">
        <v>345</v>
      </c>
      <c r="K5277" s="100" t="s">
        <v>346</v>
      </c>
      <c r="L5277" s="100" t="s">
        <v>347</v>
      </c>
    </row>
    <row r="5278" spans="1:12" hidden="1" x14ac:dyDescent="0.3">
      <c r="A5278" s="100" t="s">
        <v>7797</v>
      </c>
      <c r="B5278" s="97" t="s">
        <v>3437</v>
      </c>
      <c r="C5278" s="101" t="s">
        <v>360</v>
      </c>
      <c r="D5278" s="100" t="s">
        <v>342</v>
      </c>
      <c r="E5278" s="102">
        <v>1.53</v>
      </c>
      <c r="F5278" s="102">
        <v>1.78</v>
      </c>
      <c r="G5278" s="102">
        <v>1.88</v>
      </c>
      <c r="H5278" s="102">
        <v>2.2799999999999998</v>
      </c>
      <c r="I5278" s="102">
        <v>1.87</v>
      </c>
      <c r="J5278" s="100" t="s">
        <v>352</v>
      </c>
      <c r="K5278" s="100" t="s">
        <v>346</v>
      </c>
      <c r="L5278" s="100" t="s">
        <v>353</v>
      </c>
    </row>
    <row r="5279" spans="1:12" hidden="1" x14ac:dyDescent="0.3">
      <c r="A5279" s="100" t="s">
        <v>7798</v>
      </c>
      <c r="B5279" s="97" t="s">
        <v>1866</v>
      </c>
      <c r="C5279" s="101" t="s">
        <v>360</v>
      </c>
      <c r="D5279" s="100" t="s">
        <v>351</v>
      </c>
      <c r="E5279" s="102">
        <v>1.48</v>
      </c>
      <c r="F5279" s="102">
        <v>1.82</v>
      </c>
      <c r="G5279" s="102">
        <v>1.84</v>
      </c>
      <c r="H5279" s="102">
        <v>2.39</v>
      </c>
      <c r="I5279" s="102">
        <v>1.88</v>
      </c>
      <c r="J5279" s="100" t="s">
        <v>352</v>
      </c>
      <c r="K5279" s="100" t="s">
        <v>346</v>
      </c>
      <c r="L5279" s="100" t="s">
        <v>353</v>
      </c>
    </row>
    <row r="5280" spans="1:12" hidden="1" x14ac:dyDescent="0.3">
      <c r="A5280" s="100" t="s">
        <v>7799</v>
      </c>
      <c r="B5280" s="97" t="s">
        <v>3703</v>
      </c>
      <c r="C5280" s="101" t="s">
        <v>514</v>
      </c>
      <c r="D5280" s="100" t="s">
        <v>351</v>
      </c>
      <c r="E5280" s="102" t="s">
        <v>344</v>
      </c>
      <c r="F5280" s="102" t="s">
        <v>344</v>
      </c>
      <c r="G5280" s="102" t="s">
        <v>344</v>
      </c>
      <c r="H5280" s="102" t="s">
        <v>344</v>
      </c>
      <c r="I5280" s="102" t="s">
        <v>344</v>
      </c>
      <c r="J5280" s="100" t="s">
        <v>345</v>
      </c>
      <c r="K5280" s="100" t="s">
        <v>346</v>
      </c>
      <c r="L5280" s="100" t="s">
        <v>347</v>
      </c>
    </row>
    <row r="5281" spans="1:12" hidden="1" x14ac:dyDescent="0.3">
      <c r="A5281" s="100" t="s">
        <v>7800</v>
      </c>
      <c r="B5281" s="97" t="s">
        <v>634</v>
      </c>
      <c r="C5281" s="101" t="s">
        <v>384</v>
      </c>
      <c r="D5281" s="100" t="s">
        <v>351</v>
      </c>
      <c r="E5281" s="102" t="s">
        <v>344</v>
      </c>
      <c r="F5281" s="102" t="s">
        <v>343</v>
      </c>
      <c r="G5281" s="102" t="s">
        <v>343</v>
      </c>
      <c r="H5281" s="102" t="s">
        <v>344</v>
      </c>
      <c r="I5281" s="102" t="s">
        <v>343</v>
      </c>
      <c r="J5281" s="100" t="s">
        <v>345</v>
      </c>
      <c r="K5281" s="100" t="s">
        <v>346</v>
      </c>
      <c r="L5281" s="100" t="s">
        <v>347</v>
      </c>
    </row>
    <row r="5282" spans="1:12" hidden="1" x14ac:dyDescent="0.3">
      <c r="A5282" s="100" t="s">
        <v>7801</v>
      </c>
      <c r="B5282" s="97" t="s">
        <v>7802</v>
      </c>
      <c r="C5282" s="101" t="s">
        <v>356</v>
      </c>
      <c r="D5282" s="100" t="s">
        <v>351</v>
      </c>
      <c r="E5282" s="102">
        <v>1.53</v>
      </c>
      <c r="F5282" s="102">
        <v>1.99</v>
      </c>
      <c r="G5282" s="102">
        <v>2.16</v>
      </c>
      <c r="H5282" s="102">
        <v>2.34</v>
      </c>
      <c r="I5282" s="102">
        <v>2.0099999999999998</v>
      </c>
      <c r="J5282" s="100" t="s">
        <v>352</v>
      </c>
      <c r="K5282" s="100" t="s">
        <v>346</v>
      </c>
      <c r="L5282" s="100" t="s">
        <v>353</v>
      </c>
    </row>
    <row r="5283" spans="1:12" hidden="1" x14ac:dyDescent="0.3">
      <c r="A5283" s="100" t="s">
        <v>7803</v>
      </c>
      <c r="B5283" s="97" t="s">
        <v>486</v>
      </c>
      <c r="C5283" s="101" t="s">
        <v>473</v>
      </c>
      <c r="D5283" s="100" t="s">
        <v>351</v>
      </c>
      <c r="E5283" s="102" t="s">
        <v>344</v>
      </c>
      <c r="F5283" s="102" t="s">
        <v>343</v>
      </c>
      <c r="G5283" s="102" t="s">
        <v>343</v>
      </c>
      <c r="H5283" s="102" t="s">
        <v>344</v>
      </c>
      <c r="I5283" s="102" t="s">
        <v>343</v>
      </c>
      <c r="J5283" s="100" t="s">
        <v>345</v>
      </c>
      <c r="K5283" s="100" t="s">
        <v>346</v>
      </c>
      <c r="L5283" s="100" t="s">
        <v>347</v>
      </c>
    </row>
    <row r="5284" spans="1:12" hidden="1" x14ac:dyDescent="0.3">
      <c r="A5284" s="100" t="s">
        <v>7804</v>
      </c>
      <c r="B5284" s="97" t="s">
        <v>5477</v>
      </c>
      <c r="C5284" s="101" t="s">
        <v>431</v>
      </c>
      <c r="D5284" s="100" t="s">
        <v>363</v>
      </c>
      <c r="E5284" s="102" t="s">
        <v>364</v>
      </c>
      <c r="F5284" s="102" t="s">
        <v>364</v>
      </c>
      <c r="G5284" s="102" t="s">
        <v>364</v>
      </c>
      <c r="H5284" s="102" t="s">
        <v>364</v>
      </c>
      <c r="I5284" s="102" t="s">
        <v>364</v>
      </c>
      <c r="J5284" s="100" t="s">
        <v>345</v>
      </c>
      <c r="K5284" s="100" t="s">
        <v>346</v>
      </c>
      <c r="L5284" s="100" t="s">
        <v>347</v>
      </c>
    </row>
    <row r="5285" spans="1:12" hidden="1" x14ac:dyDescent="0.3">
      <c r="A5285" s="100" t="s">
        <v>7805</v>
      </c>
      <c r="B5285" s="97" t="s">
        <v>7806</v>
      </c>
      <c r="C5285" s="101" t="s">
        <v>460</v>
      </c>
      <c r="D5285" s="100" t="s">
        <v>351</v>
      </c>
      <c r="E5285" s="102">
        <v>1.48</v>
      </c>
      <c r="F5285" s="102">
        <v>1.82</v>
      </c>
      <c r="G5285" s="102">
        <v>1.84</v>
      </c>
      <c r="H5285" s="102">
        <v>2.39</v>
      </c>
      <c r="I5285" s="102">
        <v>1.88</v>
      </c>
      <c r="J5285" s="100" t="s">
        <v>352</v>
      </c>
      <c r="K5285" s="100" t="s">
        <v>346</v>
      </c>
      <c r="L5285" s="100" t="s">
        <v>353</v>
      </c>
    </row>
    <row r="5286" spans="1:12" hidden="1" x14ac:dyDescent="0.3">
      <c r="A5286" s="100" t="s">
        <v>7807</v>
      </c>
      <c r="B5286" s="97" t="s">
        <v>577</v>
      </c>
      <c r="C5286" s="101" t="s">
        <v>713</v>
      </c>
      <c r="D5286" s="100" t="s">
        <v>351</v>
      </c>
      <c r="E5286" s="102" t="s">
        <v>393</v>
      </c>
      <c r="F5286" s="102" t="s">
        <v>393</v>
      </c>
      <c r="G5286" s="102" t="s">
        <v>393</v>
      </c>
      <c r="H5286" s="102" t="s">
        <v>393</v>
      </c>
      <c r="I5286" s="102" t="s">
        <v>393</v>
      </c>
      <c r="J5286" s="100" t="s">
        <v>345</v>
      </c>
      <c r="K5286" s="100" t="s">
        <v>346</v>
      </c>
      <c r="L5286" s="100" t="s">
        <v>347</v>
      </c>
    </row>
    <row r="5287" spans="1:12" hidden="1" x14ac:dyDescent="0.3">
      <c r="A5287" s="100" t="s">
        <v>7808</v>
      </c>
      <c r="B5287" s="97" t="s">
        <v>542</v>
      </c>
      <c r="C5287" s="101" t="s">
        <v>418</v>
      </c>
      <c r="D5287" s="100" t="s">
        <v>342</v>
      </c>
      <c r="E5287" s="102">
        <v>1.46</v>
      </c>
      <c r="F5287" s="102">
        <v>1.85</v>
      </c>
      <c r="G5287" s="102">
        <v>2.17</v>
      </c>
      <c r="H5287" s="102">
        <v>2.2999999999999998</v>
      </c>
      <c r="I5287" s="102">
        <v>1.94</v>
      </c>
      <c r="J5287" s="100" t="s">
        <v>352</v>
      </c>
      <c r="K5287" s="100" t="s">
        <v>346</v>
      </c>
      <c r="L5287" s="100" t="s">
        <v>353</v>
      </c>
    </row>
    <row r="5288" spans="1:12" hidden="1" x14ac:dyDescent="0.3">
      <c r="A5288" s="100" t="s">
        <v>7809</v>
      </c>
      <c r="B5288" s="97" t="s">
        <v>2004</v>
      </c>
      <c r="C5288" s="101" t="s">
        <v>713</v>
      </c>
      <c r="D5288" s="100" t="s">
        <v>351</v>
      </c>
      <c r="E5288" s="102" t="s">
        <v>343</v>
      </c>
      <c r="F5288" s="102" t="s">
        <v>343</v>
      </c>
      <c r="G5288" s="102" t="s">
        <v>343</v>
      </c>
      <c r="H5288" s="102" t="s">
        <v>344</v>
      </c>
      <c r="I5288" s="102" t="s">
        <v>343</v>
      </c>
      <c r="J5288" s="100" t="s">
        <v>345</v>
      </c>
      <c r="K5288" s="100" t="s">
        <v>346</v>
      </c>
      <c r="L5288" s="100" t="s">
        <v>347</v>
      </c>
    </row>
    <row r="5289" spans="1:12" hidden="1" x14ac:dyDescent="0.3">
      <c r="A5289" s="100" t="s">
        <v>7810</v>
      </c>
      <c r="B5289" s="97" t="s">
        <v>7811</v>
      </c>
      <c r="C5289" s="101" t="s">
        <v>910</v>
      </c>
      <c r="D5289" s="100" t="s">
        <v>351</v>
      </c>
      <c r="E5289" s="102" t="s">
        <v>393</v>
      </c>
      <c r="F5289" s="102" t="s">
        <v>393</v>
      </c>
      <c r="G5289" s="102" t="s">
        <v>393</v>
      </c>
      <c r="H5289" s="102" t="s">
        <v>393</v>
      </c>
      <c r="I5289" s="102" t="s">
        <v>393</v>
      </c>
      <c r="J5289" s="100" t="s">
        <v>345</v>
      </c>
      <c r="K5289" s="100" t="s">
        <v>346</v>
      </c>
      <c r="L5289" s="100" t="s">
        <v>347</v>
      </c>
    </row>
    <row r="5290" spans="1:12" hidden="1" x14ac:dyDescent="0.3">
      <c r="A5290" s="100" t="s">
        <v>7812</v>
      </c>
      <c r="B5290" s="97" t="s">
        <v>6139</v>
      </c>
      <c r="C5290" s="101" t="s">
        <v>384</v>
      </c>
      <c r="D5290" s="100" t="s">
        <v>342</v>
      </c>
      <c r="E5290" s="102" t="s">
        <v>344</v>
      </c>
      <c r="F5290" s="102" t="s">
        <v>344</v>
      </c>
      <c r="G5290" s="102" t="s">
        <v>344</v>
      </c>
      <c r="H5290" s="102" t="s">
        <v>344</v>
      </c>
      <c r="I5290" s="102" t="s">
        <v>344</v>
      </c>
      <c r="J5290" s="100" t="s">
        <v>345</v>
      </c>
      <c r="K5290" s="100" t="s">
        <v>346</v>
      </c>
      <c r="L5290" s="100" t="s">
        <v>347</v>
      </c>
    </row>
    <row r="5291" spans="1:12" hidden="1" x14ac:dyDescent="0.3">
      <c r="A5291" s="100" t="s">
        <v>7813</v>
      </c>
      <c r="B5291" s="97" t="s">
        <v>971</v>
      </c>
      <c r="C5291" s="101" t="s">
        <v>405</v>
      </c>
      <c r="D5291" s="100" t="s">
        <v>351</v>
      </c>
      <c r="E5291" s="102" t="s">
        <v>343</v>
      </c>
      <c r="F5291" s="102" t="s">
        <v>343</v>
      </c>
      <c r="G5291" s="102" t="s">
        <v>343</v>
      </c>
      <c r="H5291" s="102" t="s">
        <v>344</v>
      </c>
      <c r="I5291" s="102" t="s">
        <v>343</v>
      </c>
      <c r="J5291" s="100" t="s">
        <v>345</v>
      </c>
      <c r="K5291" s="100" t="s">
        <v>346</v>
      </c>
      <c r="L5291" s="100" t="s">
        <v>347</v>
      </c>
    </row>
    <row r="5292" spans="1:12" hidden="1" x14ac:dyDescent="0.3">
      <c r="A5292" s="100" t="s">
        <v>7814</v>
      </c>
      <c r="B5292" s="97" t="s">
        <v>1254</v>
      </c>
      <c r="C5292" s="101" t="s">
        <v>378</v>
      </c>
      <c r="D5292" s="100" t="s">
        <v>351</v>
      </c>
      <c r="E5292" s="102">
        <v>1.54</v>
      </c>
      <c r="F5292" s="102">
        <v>1.7</v>
      </c>
      <c r="G5292" s="102">
        <v>1.85</v>
      </c>
      <c r="H5292" s="102">
        <v>2.33</v>
      </c>
      <c r="I5292" s="102">
        <v>1.85</v>
      </c>
      <c r="J5292" s="100" t="s">
        <v>352</v>
      </c>
      <c r="K5292" s="100" t="s">
        <v>346</v>
      </c>
      <c r="L5292" s="100" t="s">
        <v>353</v>
      </c>
    </row>
    <row r="5293" spans="1:12" hidden="1" x14ac:dyDescent="0.3">
      <c r="A5293" s="100" t="s">
        <v>7815</v>
      </c>
      <c r="B5293" s="97" t="s">
        <v>470</v>
      </c>
      <c r="C5293" s="101" t="s">
        <v>384</v>
      </c>
      <c r="D5293" s="100" t="s">
        <v>803</v>
      </c>
      <c r="E5293" s="102" t="s">
        <v>344</v>
      </c>
      <c r="F5293" s="102" t="s">
        <v>344</v>
      </c>
      <c r="G5293" s="102" t="s">
        <v>344</v>
      </c>
      <c r="H5293" s="102" t="s">
        <v>344</v>
      </c>
      <c r="I5293" s="102" t="s">
        <v>344</v>
      </c>
      <c r="J5293" s="100" t="s">
        <v>345</v>
      </c>
      <c r="K5293" s="100" t="s">
        <v>346</v>
      </c>
      <c r="L5293" s="100" t="s">
        <v>347</v>
      </c>
    </row>
    <row r="5294" spans="1:12" hidden="1" x14ac:dyDescent="0.3">
      <c r="A5294" s="100" t="s">
        <v>7816</v>
      </c>
      <c r="B5294" s="97" t="s">
        <v>449</v>
      </c>
      <c r="C5294" s="101" t="s">
        <v>651</v>
      </c>
      <c r="D5294" s="100" t="s">
        <v>351</v>
      </c>
      <c r="E5294" s="102" t="s">
        <v>393</v>
      </c>
      <c r="F5294" s="102" t="s">
        <v>393</v>
      </c>
      <c r="G5294" s="102" t="s">
        <v>393</v>
      </c>
      <c r="H5294" s="102" t="s">
        <v>393</v>
      </c>
      <c r="I5294" s="102" t="s">
        <v>393</v>
      </c>
      <c r="J5294" s="100" t="s">
        <v>345</v>
      </c>
      <c r="K5294" s="100" t="s">
        <v>346</v>
      </c>
      <c r="L5294" s="100" t="s">
        <v>347</v>
      </c>
    </row>
    <row r="5295" spans="1:12" hidden="1" x14ac:dyDescent="0.3">
      <c r="A5295" s="100" t="s">
        <v>7817</v>
      </c>
      <c r="B5295" s="97" t="s">
        <v>428</v>
      </c>
      <c r="C5295" s="101" t="s">
        <v>396</v>
      </c>
      <c r="D5295" s="100" t="s">
        <v>342</v>
      </c>
      <c r="E5295" s="102" t="s">
        <v>344</v>
      </c>
      <c r="F5295" s="102" t="s">
        <v>343</v>
      </c>
      <c r="G5295" s="102" t="s">
        <v>343</v>
      </c>
      <c r="H5295" s="102" t="s">
        <v>344</v>
      </c>
      <c r="I5295" s="102" t="s">
        <v>343</v>
      </c>
      <c r="J5295" s="100" t="s">
        <v>345</v>
      </c>
      <c r="K5295" s="100" t="s">
        <v>346</v>
      </c>
      <c r="L5295" s="100" t="s">
        <v>347</v>
      </c>
    </row>
    <row r="5296" spans="1:12" hidden="1" x14ac:dyDescent="0.3">
      <c r="A5296" s="100" t="s">
        <v>7818</v>
      </c>
      <c r="B5296" s="97" t="s">
        <v>7819</v>
      </c>
      <c r="C5296" s="101" t="s">
        <v>384</v>
      </c>
      <c r="D5296" s="100" t="s">
        <v>342</v>
      </c>
      <c r="E5296" s="102" t="s">
        <v>432</v>
      </c>
      <c r="F5296" s="102" t="s">
        <v>344</v>
      </c>
      <c r="G5296" s="102" t="s">
        <v>344</v>
      </c>
      <c r="H5296" s="102" t="s">
        <v>344</v>
      </c>
      <c r="I5296" s="102" t="s">
        <v>344</v>
      </c>
      <c r="J5296" s="100" t="s">
        <v>345</v>
      </c>
      <c r="K5296" s="100" t="s">
        <v>346</v>
      </c>
      <c r="L5296" s="100" t="s">
        <v>347</v>
      </c>
    </row>
    <row r="5297" spans="1:12" hidden="1" x14ac:dyDescent="0.3">
      <c r="A5297" s="100" t="s">
        <v>7820</v>
      </c>
      <c r="B5297" s="97" t="s">
        <v>1080</v>
      </c>
      <c r="C5297" s="101" t="s">
        <v>396</v>
      </c>
      <c r="D5297" s="100" t="s">
        <v>351</v>
      </c>
      <c r="E5297" s="102" t="s">
        <v>344</v>
      </c>
      <c r="F5297" s="102" t="s">
        <v>343</v>
      </c>
      <c r="G5297" s="102" t="s">
        <v>343</v>
      </c>
      <c r="H5297" s="102" t="s">
        <v>344</v>
      </c>
      <c r="I5297" s="102" t="s">
        <v>343</v>
      </c>
      <c r="J5297" s="100" t="s">
        <v>345</v>
      </c>
      <c r="K5297" s="100" t="s">
        <v>346</v>
      </c>
      <c r="L5297" s="100" t="s">
        <v>347</v>
      </c>
    </row>
    <row r="5298" spans="1:12" hidden="1" x14ac:dyDescent="0.3">
      <c r="A5298" s="100" t="s">
        <v>7821</v>
      </c>
      <c r="B5298" s="97" t="s">
        <v>5706</v>
      </c>
      <c r="C5298" s="101" t="s">
        <v>514</v>
      </c>
      <c r="D5298" s="100" t="s">
        <v>351</v>
      </c>
      <c r="E5298" s="102" t="s">
        <v>432</v>
      </c>
      <c r="F5298" s="102" t="s">
        <v>432</v>
      </c>
      <c r="G5298" s="102" t="s">
        <v>344</v>
      </c>
      <c r="H5298" s="102" t="s">
        <v>432</v>
      </c>
      <c r="I5298" s="102" t="s">
        <v>344</v>
      </c>
      <c r="J5298" s="100" t="s">
        <v>345</v>
      </c>
      <c r="K5298" s="100" t="s">
        <v>346</v>
      </c>
      <c r="L5298" s="100" t="s">
        <v>347</v>
      </c>
    </row>
    <row r="5299" spans="1:12" hidden="1" x14ac:dyDescent="0.3">
      <c r="A5299" s="100" t="s">
        <v>7822</v>
      </c>
      <c r="B5299" s="97" t="s">
        <v>7221</v>
      </c>
      <c r="C5299" s="101" t="s">
        <v>384</v>
      </c>
      <c r="D5299" s="100" t="s">
        <v>342</v>
      </c>
      <c r="E5299" s="102" t="s">
        <v>432</v>
      </c>
      <c r="F5299" s="102" t="s">
        <v>432</v>
      </c>
      <c r="G5299" s="102" t="s">
        <v>344</v>
      </c>
      <c r="H5299" s="102" t="s">
        <v>432</v>
      </c>
      <c r="I5299" s="102" t="s">
        <v>344</v>
      </c>
      <c r="J5299" s="100" t="s">
        <v>345</v>
      </c>
      <c r="K5299" s="100" t="s">
        <v>346</v>
      </c>
      <c r="L5299" s="100" t="s">
        <v>347</v>
      </c>
    </row>
    <row r="5300" spans="1:12" hidden="1" x14ac:dyDescent="0.3">
      <c r="A5300" s="100" t="s">
        <v>7823</v>
      </c>
      <c r="B5300" s="97" t="s">
        <v>7824</v>
      </c>
      <c r="C5300" s="101" t="s">
        <v>514</v>
      </c>
      <c r="D5300" s="100" t="s">
        <v>351</v>
      </c>
      <c r="E5300" s="102">
        <v>2.0099999999999998</v>
      </c>
      <c r="F5300" s="102">
        <v>2.0099999999999998</v>
      </c>
      <c r="G5300" s="102">
        <v>2.5750000000000002</v>
      </c>
      <c r="H5300" s="102">
        <v>2.0099999999999998</v>
      </c>
      <c r="I5300" s="102">
        <v>2.1509999999999998</v>
      </c>
      <c r="J5300" s="100" t="s">
        <v>621</v>
      </c>
      <c r="K5300" s="100" t="s">
        <v>346</v>
      </c>
      <c r="L5300" s="100" t="s">
        <v>478</v>
      </c>
    </row>
    <row r="5301" spans="1:12" hidden="1" x14ac:dyDescent="0.3">
      <c r="A5301" s="100" t="s">
        <v>7825</v>
      </c>
      <c r="B5301" s="97" t="s">
        <v>4401</v>
      </c>
      <c r="C5301" s="101" t="s">
        <v>384</v>
      </c>
      <c r="D5301" s="100" t="s">
        <v>342</v>
      </c>
      <c r="E5301" s="102" t="s">
        <v>432</v>
      </c>
      <c r="F5301" s="102" t="s">
        <v>344</v>
      </c>
      <c r="G5301" s="102" t="s">
        <v>344</v>
      </c>
      <c r="H5301" s="102" t="s">
        <v>344</v>
      </c>
      <c r="I5301" s="102" t="s">
        <v>344</v>
      </c>
      <c r="J5301" s="100" t="s">
        <v>345</v>
      </c>
      <c r="K5301" s="100" t="s">
        <v>346</v>
      </c>
      <c r="L5301" s="100" t="s">
        <v>347</v>
      </c>
    </row>
    <row r="5302" spans="1:12" hidden="1" x14ac:dyDescent="0.3">
      <c r="A5302" s="100" t="s">
        <v>7826</v>
      </c>
      <c r="B5302" s="97" t="s">
        <v>442</v>
      </c>
      <c r="C5302" s="101" t="s">
        <v>726</v>
      </c>
      <c r="D5302" s="100" t="s">
        <v>351</v>
      </c>
      <c r="E5302" s="102" t="s">
        <v>344</v>
      </c>
      <c r="F5302" s="102" t="s">
        <v>343</v>
      </c>
      <c r="G5302" s="102" t="s">
        <v>343</v>
      </c>
      <c r="H5302" s="102" t="s">
        <v>344</v>
      </c>
      <c r="I5302" s="102" t="s">
        <v>343</v>
      </c>
      <c r="J5302" s="100" t="s">
        <v>345</v>
      </c>
      <c r="K5302" s="100" t="s">
        <v>346</v>
      </c>
      <c r="L5302" s="100" t="s">
        <v>347</v>
      </c>
    </row>
    <row r="5303" spans="1:12" hidden="1" x14ac:dyDescent="0.3">
      <c r="A5303" s="100" t="s">
        <v>7827</v>
      </c>
      <c r="B5303" s="97" t="s">
        <v>3100</v>
      </c>
      <c r="C5303" s="101" t="s">
        <v>378</v>
      </c>
      <c r="D5303" s="100" t="s">
        <v>342</v>
      </c>
      <c r="E5303" s="102">
        <v>1.5</v>
      </c>
      <c r="F5303" s="102">
        <v>1.81</v>
      </c>
      <c r="G5303" s="102">
        <v>2.08</v>
      </c>
      <c r="H5303" s="102">
        <v>2.17</v>
      </c>
      <c r="I5303" s="102">
        <v>1.89</v>
      </c>
      <c r="J5303" s="100" t="s">
        <v>352</v>
      </c>
      <c r="K5303" s="100" t="s">
        <v>346</v>
      </c>
      <c r="L5303" s="100" t="s">
        <v>353</v>
      </c>
    </row>
    <row r="5304" spans="1:12" hidden="1" x14ac:dyDescent="0.3">
      <c r="A5304" s="100" t="s">
        <v>7828</v>
      </c>
      <c r="B5304" s="97" t="s">
        <v>3503</v>
      </c>
      <c r="C5304" s="101" t="s">
        <v>1244</v>
      </c>
      <c r="D5304" s="100" t="s">
        <v>351</v>
      </c>
      <c r="E5304" s="102" t="s">
        <v>393</v>
      </c>
      <c r="F5304" s="102" t="s">
        <v>393</v>
      </c>
      <c r="G5304" s="102" t="s">
        <v>393</v>
      </c>
      <c r="H5304" s="102" t="s">
        <v>393</v>
      </c>
      <c r="I5304" s="102" t="s">
        <v>393</v>
      </c>
      <c r="J5304" s="100" t="s">
        <v>345</v>
      </c>
      <c r="K5304" s="100" t="s">
        <v>346</v>
      </c>
      <c r="L5304" s="100" t="s">
        <v>347</v>
      </c>
    </row>
    <row r="5305" spans="1:12" hidden="1" x14ac:dyDescent="0.3">
      <c r="A5305" s="100" t="s">
        <v>7829</v>
      </c>
      <c r="B5305" s="97" t="s">
        <v>733</v>
      </c>
      <c r="C5305" s="101" t="s">
        <v>418</v>
      </c>
      <c r="D5305" s="100" t="s">
        <v>351</v>
      </c>
      <c r="E5305" s="102" t="s">
        <v>344</v>
      </c>
      <c r="F5305" s="102" t="s">
        <v>343</v>
      </c>
      <c r="G5305" s="102" t="s">
        <v>343</v>
      </c>
      <c r="H5305" s="102" t="s">
        <v>344</v>
      </c>
      <c r="I5305" s="102" t="s">
        <v>343</v>
      </c>
      <c r="J5305" s="100" t="s">
        <v>345</v>
      </c>
      <c r="K5305" s="100" t="s">
        <v>346</v>
      </c>
      <c r="L5305" s="100" t="s">
        <v>347</v>
      </c>
    </row>
    <row r="5306" spans="1:12" hidden="1" x14ac:dyDescent="0.3">
      <c r="A5306" s="100" t="s">
        <v>7830</v>
      </c>
      <c r="B5306" s="97" t="s">
        <v>733</v>
      </c>
      <c r="C5306" s="101" t="s">
        <v>350</v>
      </c>
      <c r="D5306" s="100" t="s">
        <v>342</v>
      </c>
      <c r="E5306" s="102" t="s">
        <v>344</v>
      </c>
      <c r="F5306" s="102" t="s">
        <v>343</v>
      </c>
      <c r="G5306" s="102" t="s">
        <v>343</v>
      </c>
      <c r="H5306" s="102" t="s">
        <v>344</v>
      </c>
      <c r="I5306" s="102" t="s">
        <v>343</v>
      </c>
      <c r="J5306" s="100" t="s">
        <v>345</v>
      </c>
      <c r="K5306" s="100" t="s">
        <v>346</v>
      </c>
      <c r="L5306" s="100" t="s">
        <v>347</v>
      </c>
    </row>
    <row r="5307" spans="1:12" hidden="1" x14ac:dyDescent="0.3">
      <c r="A5307" s="100" t="s">
        <v>7831</v>
      </c>
      <c r="B5307" s="97" t="s">
        <v>2613</v>
      </c>
      <c r="C5307" s="101" t="s">
        <v>378</v>
      </c>
      <c r="D5307" s="100" t="s">
        <v>351</v>
      </c>
      <c r="E5307" s="102">
        <v>1.35</v>
      </c>
      <c r="F5307" s="102">
        <v>1.75</v>
      </c>
      <c r="G5307" s="102">
        <v>1.82</v>
      </c>
      <c r="H5307" s="102">
        <v>2.1800000000000002</v>
      </c>
      <c r="I5307" s="102">
        <v>1.77</v>
      </c>
      <c r="J5307" s="100" t="s">
        <v>352</v>
      </c>
      <c r="K5307" s="100" t="s">
        <v>346</v>
      </c>
      <c r="L5307" s="100" t="s">
        <v>353</v>
      </c>
    </row>
    <row r="5308" spans="1:12" hidden="1" x14ac:dyDescent="0.3">
      <c r="A5308" s="100" t="s">
        <v>7832</v>
      </c>
      <c r="B5308" s="97" t="s">
        <v>712</v>
      </c>
      <c r="C5308" s="101" t="s">
        <v>402</v>
      </c>
      <c r="D5308" s="100" t="s">
        <v>351</v>
      </c>
      <c r="E5308" s="102" t="s">
        <v>393</v>
      </c>
      <c r="F5308" s="102" t="s">
        <v>393</v>
      </c>
      <c r="G5308" s="102" t="s">
        <v>393</v>
      </c>
      <c r="H5308" s="102" t="s">
        <v>393</v>
      </c>
      <c r="I5308" s="102" t="s">
        <v>393</v>
      </c>
      <c r="J5308" s="100" t="s">
        <v>345</v>
      </c>
      <c r="K5308" s="100" t="s">
        <v>346</v>
      </c>
      <c r="L5308" s="100" t="s">
        <v>347</v>
      </c>
    </row>
    <row r="5309" spans="1:12" hidden="1" x14ac:dyDescent="0.3">
      <c r="A5309" s="100" t="s">
        <v>7833</v>
      </c>
      <c r="B5309" s="97" t="s">
        <v>3652</v>
      </c>
      <c r="C5309" s="101" t="s">
        <v>1552</v>
      </c>
      <c r="D5309" s="100" t="s">
        <v>342</v>
      </c>
      <c r="E5309" s="102">
        <v>1.57</v>
      </c>
      <c r="F5309" s="102">
        <v>1.64</v>
      </c>
      <c r="G5309" s="102">
        <v>1.84</v>
      </c>
      <c r="H5309" s="102">
        <v>2.29</v>
      </c>
      <c r="I5309" s="102">
        <v>1.83</v>
      </c>
      <c r="J5309" s="100" t="s">
        <v>352</v>
      </c>
      <c r="K5309" s="100" t="s">
        <v>346</v>
      </c>
      <c r="L5309" s="100" t="s">
        <v>353</v>
      </c>
    </row>
    <row r="5310" spans="1:12" hidden="1" x14ac:dyDescent="0.3">
      <c r="A5310" s="100" t="s">
        <v>7834</v>
      </c>
      <c r="B5310" s="97" t="s">
        <v>7835</v>
      </c>
      <c r="C5310" s="101" t="s">
        <v>514</v>
      </c>
      <c r="D5310" s="100" t="s">
        <v>363</v>
      </c>
      <c r="E5310" s="102" t="s">
        <v>343</v>
      </c>
      <c r="F5310" s="102" t="s">
        <v>343</v>
      </c>
      <c r="G5310" s="102" t="s">
        <v>343</v>
      </c>
      <c r="H5310" s="102" t="s">
        <v>344</v>
      </c>
      <c r="I5310" s="102" t="s">
        <v>343</v>
      </c>
      <c r="J5310" s="100" t="s">
        <v>345</v>
      </c>
      <c r="K5310" s="100" t="s">
        <v>346</v>
      </c>
      <c r="L5310" s="100" t="s">
        <v>347</v>
      </c>
    </row>
    <row r="5311" spans="1:12" hidden="1" x14ac:dyDescent="0.3">
      <c r="A5311" s="100" t="s">
        <v>7836</v>
      </c>
      <c r="B5311" s="97" t="s">
        <v>7837</v>
      </c>
      <c r="C5311" s="101" t="s">
        <v>356</v>
      </c>
      <c r="D5311" s="100" t="s">
        <v>351</v>
      </c>
      <c r="E5311" s="102">
        <v>2.4</v>
      </c>
      <c r="F5311" s="102" t="s">
        <v>432</v>
      </c>
      <c r="G5311" s="102">
        <v>2.5</v>
      </c>
      <c r="H5311" s="102">
        <v>2.9</v>
      </c>
      <c r="I5311" s="102">
        <v>2.6</v>
      </c>
      <c r="J5311" s="100" t="s">
        <v>345</v>
      </c>
      <c r="K5311" s="100" t="s">
        <v>346</v>
      </c>
      <c r="L5311" s="100" t="s">
        <v>357</v>
      </c>
    </row>
    <row r="5312" spans="1:12" hidden="1" x14ac:dyDescent="0.3">
      <c r="A5312" s="100" t="s">
        <v>7838</v>
      </c>
      <c r="B5312" s="97" t="s">
        <v>1768</v>
      </c>
      <c r="C5312" s="101" t="s">
        <v>443</v>
      </c>
      <c r="D5312" s="100" t="s">
        <v>351</v>
      </c>
      <c r="E5312" s="102">
        <v>1.48</v>
      </c>
      <c r="F5312" s="102">
        <v>1.82</v>
      </c>
      <c r="G5312" s="102">
        <v>1.84</v>
      </c>
      <c r="H5312" s="102">
        <v>2.39</v>
      </c>
      <c r="I5312" s="102">
        <v>1.88</v>
      </c>
      <c r="J5312" s="100" t="s">
        <v>352</v>
      </c>
      <c r="K5312" s="100" t="s">
        <v>346</v>
      </c>
      <c r="L5312" s="100" t="s">
        <v>353</v>
      </c>
    </row>
    <row r="5313" spans="1:12" hidden="1" x14ac:dyDescent="0.3">
      <c r="A5313" s="100" t="s">
        <v>7839</v>
      </c>
      <c r="B5313" s="97" t="s">
        <v>558</v>
      </c>
      <c r="C5313" s="101" t="s">
        <v>405</v>
      </c>
      <c r="D5313" s="100" t="s">
        <v>342</v>
      </c>
      <c r="E5313" s="102" t="s">
        <v>344</v>
      </c>
      <c r="F5313" s="102" t="s">
        <v>343</v>
      </c>
      <c r="G5313" s="102" t="s">
        <v>343</v>
      </c>
      <c r="H5313" s="102" t="s">
        <v>344</v>
      </c>
      <c r="I5313" s="102" t="s">
        <v>343</v>
      </c>
      <c r="J5313" s="100" t="s">
        <v>345</v>
      </c>
      <c r="K5313" s="100" t="s">
        <v>346</v>
      </c>
      <c r="L5313" s="100" t="s">
        <v>347</v>
      </c>
    </row>
    <row r="5314" spans="1:12" hidden="1" x14ac:dyDescent="0.3">
      <c r="A5314" s="100" t="s">
        <v>7840</v>
      </c>
      <c r="B5314" s="97" t="s">
        <v>7841</v>
      </c>
      <c r="C5314" s="101" t="s">
        <v>496</v>
      </c>
      <c r="D5314" s="100" t="s">
        <v>342</v>
      </c>
      <c r="E5314" s="102">
        <v>1.44</v>
      </c>
      <c r="F5314" s="102">
        <v>1.87</v>
      </c>
      <c r="G5314" s="102">
        <v>1.79</v>
      </c>
      <c r="H5314" s="102">
        <v>2.14</v>
      </c>
      <c r="I5314" s="102">
        <v>1.81</v>
      </c>
      <c r="J5314" s="100" t="s">
        <v>352</v>
      </c>
      <c r="K5314" s="100" t="s">
        <v>346</v>
      </c>
      <c r="L5314" s="100" t="s">
        <v>353</v>
      </c>
    </row>
    <row r="5315" spans="1:12" hidden="1" x14ac:dyDescent="0.3">
      <c r="A5315" s="100" t="s">
        <v>7842</v>
      </c>
      <c r="B5315" s="97" t="s">
        <v>688</v>
      </c>
      <c r="C5315" s="101" t="s">
        <v>736</v>
      </c>
      <c r="D5315" s="100" t="s">
        <v>351</v>
      </c>
      <c r="E5315" s="102" t="s">
        <v>344</v>
      </c>
      <c r="F5315" s="102" t="s">
        <v>343</v>
      </c>
      <c r="G5315" s="102" t="s">
        <v>343</v>
      </c>
      <c r="H5315" s="102" t="s">
        <v>344</v>
      </c>
      <c r="I5315" s="102" t="s">
        <v>343</v>
      </c>
      <c r="J5315" s="100" t="s">
        <v>345</v>
      </c>
      <c r="K5315" s="100" t="s">
        <v>346</v>
      </c>
      <c r="L5315" s="100" t="s">
        <v>347</v>
      </c>
    </row>
    <row r="5316" spans="1:12" hidden="1" x14ac:dyDescent="0.3">
      <c r="A5316" s="100" t="s">
        <v>7843</v>
      </c>
      <c r="B5316" s="97" t="s">
        <v>7844</v>
      </c>
      <c r="C5316" s="101" t="s">
        <v>460</v>
      </c>
      <c r="D5316" s="100" t="s">
        <v>342</v>
      </c>
      <c r="E5316" s="102">
        <v>1.4</v>
      </c>
      <c r="F5316" s="102">
        <v>1.79</v>
      </c>
      <c r="G5316" s="102">
        <v>2.12</v>
      </c>
      <c r="H5316" s="102">
        <v>2.27</v>
      </c>
      <c r="I5316" s="102">
        <v>1.9</v>
      </c>
      <c r="J5316" s="100" t="s">
        <v>352</v>
      </c>
      <c r="K5316" s="100" t="s">
        <v>346</v>
      </c>
      <c r="L5316" s="100" t="s">
        <v>353</v>
      </c>
    </row>
    <row r="5317" spans="1:12" hidden="1" x14ac:dyDescent="0.3">
      <c r="A5317" s="100" t="s">
        <v>7845</v>
      </c>
      <c r="B5317" s="97" t="s">
        <v>698</v>
      </c>
      <c r="C5317" s="101" t="s">
        <v>402</v>
      </c>
      <c r="D5317" s="100" t="s">
        <v>342</v>
      </c>
      <c r="E5317" s="102">
        <v>1.48</v>
      </c>
      <c r="F5317" s="102">
        <v>1.82</v>
      </c>
      <c r="G5317" s="102">
        <v>1.84</v>
      </c>
      <c r="H5317" s="102">
        <v>2.39</v>
      </c>
      <c r="I5317" s="102">
        <v>1.88</v>
      </c>
      <c r="J5317" s="100" t="s">
        <v>352</v>
      </c>
      <c r="K5317" s="100" t="s">
        <v>346</v>
      </c>
      <c r="L5317" s="100" t="s">
        <v>353</v>
      </c>
    </row>
    <row r="5318" spans="1:12" hidden="1" x14ac:dyDescent="0.3">
      <c r="A5318" s="100" t="s">
        <v>7846</v>
      </c>
      <c r="B5318" s="97" t="s">
        <v>7847</v>
      </c>
      <c r="C5318" s="101" t="s">
        <v>381</v>
      </c>
      <c r="D5318" s="100" t="s">
        <v>351</v>
      </c>
      <c r="E5318" s="102" t="s">
        <v>364</v>
      </c>
      <c r="F5318" s="102" t="s">
        <v>364</v>
      </c>
      <c r="G5318" s="102" t="s">
        <v>364</v>
      </c>
      <c r="H5318" s="102" t="s">
        <v>364</v>
      </c>
      <c r="I5318" s="102" t="s">
        <v>364</v>
      </c>
      <c r="J5318" s="100" t="s">
        <v>345</v>
      </c>
      <c r="K5318" s="100" t="s">
        <v>346</v>
      </c>
      <c r="L5318" s="100" t="s">
        <v>347</v>
      </c>
    </row>
    <row r="5319" spans="1:12" hidden="1" x14ac:dyDescent="0.3">
      <c r="A5319" s="100" t="s">
        <v>7848</v>
      </c>
      <c r="B5319" s="97" t="s">
        <v>7849</v>
      </c>
      <c r="C5319" s="101" t="s">
        <v>670</v>
      </c>
      <c r="D5319" s="100" t="s">
        <v>342</v>
      </c>
      <c r="E5319" s="102">
        <v>1.51</v>
      </c>
      <c r="F5319" s="102">
        <v>1.84</v>
      </c>
      <c r="G5319" s="102" t="s">
        <v>344</v>
      </c>
      <c r="H5319" s="102">
        <v>2.41</v>
      </c>
      <c r="I5319" s="102">
        <v>1.94</v>
      </c>
      <c r="J5319" s="100" t="s">
        <v>352</v>
      </c>
      <c r="K5319" s="100" t="s">
        <v>346</v>
      </c>
      <c r="L5319" s="100" t="s">
        <v>353</v>
      </c>
    </row>
    <row r="5320" spans="1:12" hidden="1" x14ac:dyDescent="0.3">
      <c r="A5320" s="100" t="s">
        <v>7850</v>
      </c>
      <c r="B5320" s="97" t="s">
        <v>7851</v>
      </c>
      <c r="C5320" s="101" t="s">
        <v>356</v>
      </c>
      <c r="D5320" s="100" t="s">
        <v>363</v>
      </c>
      <c r="E5320" s="102" t="s">
        <v>364</v>
      </c>
      <c r="F5320" s="102" t="s">
        <v>364</v>
      </c>
      <c r="G5320" s="102" t="s">
        <v>364</v>
      </c>
      <c r="H5320" s="102" t="s">
        <v>364</v>
      </c>
      <c r="I5320" s="102" t="s">
        <v>364</v>
      </c>
      <c r="J5320" s="100" t="s">
        <v>365</v>
      </c>
      <c r="K5320" s="100" t="s">
        <v>346</v>
      </c>
      <c r="L5320" s="100" t="s">
        <v>347</v>
      </c>
    </row>
    <row r="5321" spans="1:12" hidden="1" x14ac:dyDescent="0.3">
      <c r="A5321" s="100" t="s">
        <v>7852</v>
      </c>
      <c r="B5321" s="97" t="s">
        <v>2311</v>
      </c>
      <c r="C5321" s="101" t="s">
        <v>1552</v>
      </c>
      <c r="D5321" s="100" t="s">
        <v>351</v>
      </c>
      <c r="E5321" s="102">
        <v>1.49</v>
      </c>
      <c r="F5321" s="102">
        <v>1.76</v>
      </c>
      <c r="G5321" s="102">
        <v>1.85</v>
      </c>
      <c r="H5321" s="102">
        <v>2.16</v>
      </c>
      <c r="I5321" s="102">
        <v>1.81</v>
      </c>
      <c r="J5321" s="100" t="s">
        <v>352</v>
      </c>
      <c r="K5321" s="100" t="s">
        <v>346</v>
      </c>
      <c r="L5321" s="100" t="s">
        <v>353</v>
      </c>
    </row>
    <row r="5322" spans="1:12" hidden="1" x14ac:dyDescent="0.3">
      <c r="A5322" s="100" t="s">
        <v>7853</v>
      </c>
      <c r="B5322" s="97" t="s">
        <v>574</v>
      </c>
      <c r="C5322" s="101" t="s">
        <v>523</v>
      </c>
      <c r="D5322" s="100" t="s">
        <v>342</v>
      </c>
      <c r="E5322" s="102" t="s">
        <v>343</v>
      </c>
      <c r="F5322" s="102" t="s">
        <v>343</v>
      </c>
      <c r="G5322" s="102" t="s">
        <v>343</v>
      </c>
      <c r="H5322" s="102" t="s">
        <v>344</v>
      </c>
      <c r="I5322" s="102" t="s">
        <v>343</v>
      </c>
      <c r="J5322" s="100" t="s">
        <v>345</v>
      </c>
      <c r="K5322" s="100" t="s">
        <v>346</v>
      </c>
      <c r="L5322" s="100" t="s">
        <v>347</v>
      </c>
    </row>
    <row r="5323" spans="1:12" hidden="1" x14ac:dyDescent="0.3">
      <c r="A5323" s="100" t="s">
        <v>7854</v>
      </c>
      <c r="B5323" s="97" t="s">
        <v>1254</v>
      </c>
      <c r="C5323" s="101" t="s">
        <v>691</v>
      </c>
      <c r="D5323" s="100" t="s">
        <v>351</v>
      </c>
      <c r="E5323" s="102">
        <v>1.51</v>
      </c>
      <c r="F5323" s="102">
        <v>1.68</v>
      </c>
      <c r="G5323" s="102">
        <v>1.83</v>
      </c>
      <c r="H5323" s="102">
        <v>2.3199999999999998</v>
      </c>
      <c r="I5323" s="102">
        <v>1.83</v>
      </c>
      <c r="J5323" s="100" t="s">
        <v>352</v>
      </c>
      <c r="K5323" s="100" t="s">
        <v>346</v>
      </c>
      <c r="L5323" s="100" t="s">
        <v>353</v>
      </c>
    </row>
    <row r="5324" spans="1:12" hidden="1" x14ac:dyDescent="0.3">
      <c r="A5324" s="100" t="s">
        <v>7855</v>
      </c>
      <c r="B5324" s="97" t="s">
        <v>612</v>
      </c>
      <c r="C5324" s="101" t="s">
        <v>552</v>
      </c>
      <c r="D5324" s="100" t="s">
        <v>351</v>
      </c>
      <c r="E5324" s="102" t="s">
        <v>393</v>
      </c>
      <c r="F5324" s="102" t="s">
        <v>393</v>
      </c>
      <c r="G5324" s="102" t="s">
        <v>393</v>
      </c>
      <c r="H5324" s="102" t="s">
        <v>393</v>
      </c>
      <c r="I5324" s="102" t="s">
        <v>393</v>
      </c>
      <c r="J5324" s="100" t="s">
        <v>345</v>
      </c>
      <c r="K5324" s="100" t="s">
        <v>346</v>
      </c>
      <c r="L5324" s="100" t="s">
        <v>347</v>
      </c>
    </row>
    <row r="5325" spans="1:12" hidden="1" x14ac:dyDescent="0.3">
      <c r="A5325" s="100" t="s">
        <v>7856</v>
      </c>
      <c r="B5325" s="97" t="s">
        <v>5089</v>
      </c>
      <c r="C5325" s="101" t="s">
        <v>552</v>
      </c>
      <c r="D5325" s="100" t="s">
        <v>342</v>
      </c>
      <c r="E5325" s="102">
        <v>1.33</v>
      </c>
      <c r="F5325" s="102">
        <v>1.88</v>
      </c>
      <c r="G5325" s="102">
        <v>2.0499999999999998</v>
      </c>
      <c r="H5325" s="102">
        <v>2.29</v>
      </c>
      <c r="I5325" s="102">
        <v>1.89</v>
      </c>
      <c r="J5325" s="100" t="s">
        <v>352</v>
      </c>
      <c r="K5325" s="100" t="s">
        <v>346</v>
      </c>
      <c r="L5325" s="100" t="s">
        <v>353</v>
      </c>
    </row>
    <row r="5326" spans="1:12" hidden="1" x14ac:dyDescent="0.3">
      <c r="A5326" s="100" t="s">
        <v>7857</v>
      </c>
      <c r="B5326" s="97" t="s">
        <v>946</v>
      </c>
      <c r="C5326" s="101" t="s">
        <v>473</v>
      </c>
      <c r="D5326" s="100" t="s">
        <v>351</v>
      </c>
      <c r="E5326" s="102">
        <v>2.0379999999999998</v>
      </c>
      <c r="F5326" s="102" t="s">
        <v>344</v>
      </c>
      <c r="G5326" s="102">
        <v>1.27</v>
      </c>
      <c r="H5326" s="102">
        <v>2.8</v>
      </c>
      <c r="I5326" s="102">
        <v>2.0270000000000001</v>
      </c>
      <c r="J5326" s="100" t="s">
        <v>922</v>
      </c>
      <c r="K5326" s="100" t="s">
        <v>346</v>
      </c>
      <c r="L5326" s="100" t="s">
        <v>353</v>
      </c>
    </row>
    <row r="5327" spans="1:12" hidden="1" x14ac:dyDescent="0.3">
      <c r="A5327" s="100" t="s">
        <v>7858</v>
      </c>
      <c r="B5327" s="97" t="s">
        <v>7859</v>
      </c>
      <c r="C5327" s="101" t="s">
        <v>514</v>
      </c>
      <c r="D5327" s="100" t="s">
        <v>351</v>
      </c>
      <c r="E5327" s="102">
        <v>2.06</v>
      </c>
      <c r="F5327" s="102">
        <v>2.0499999999999998</v>
      </c>
      <c r="G5327" s="102">
        <v>2.355</v>
      </c>
      <c r="H5327" s="102">
        <v>2.0499999999999998</v>
      </c>
      <c r="I5327" s="102">
        <v>2.129</v>
      </c>
      <c r="J5327" s="100" t="s">
        <v>345</v>
      </c>
      <c r="K5327" s="100" t="s">
        <v>346</v>
      </c>
      <c r="L5327" s="100" t="s">
        <v>478</v>
      </c>
    </row>
    <row r="5328" spans="1:12" hidden="1" x14ac:dyDescent="0.3">
      <c r="A5328" s="100" t="s">
        <v>7860</v>
      </c>
      <c r="B5328" s="97" t="s">
        <v>3961</v>
      </c>
      <c r="C5328" s="101" t="s">
        <v>984</v>
      </c>
      <c r="D5328" s="100" t="s">
        <v>342</v>
      </c>
      <c r="E5328" s="102" t="s">
        <v>343</v>
      </c>
      <c r="F5328" s="102" t="s">
        <v>432</v>
      </c>
      <c r="G5328" s="102" t="s">
        <v>343</v>
      </c>
      <c r="H5328" s="102" t="s">
        <v>344</v>
      </c>
      <c r="I5328" s="102" t="s">
        <v>343</v>
      </c>
      <c r="J5328" s="100" t="s">
        <v>345</v>
      </c>
      <c r="K5328" s="100" t="s">
        <v>346</v>
      </c>
      <c r="L5328" s="100" t="s">
        <v>347</v>
      </c>
    </row>
    <row r="5329" spans="1:12" hidden="1" x14ac:dyDescent="0.3">
      <c r="A5329" s="100" t="s">
        <v>7861</v>
      </c>
      <c r="B5329" s="97" t="s">
        <v>404</v>
      </c>
      <c r="C5329" s="101" t="s">
        <v>399</v>
      </c>
      <c r="D5329" s="100" t="s">
        <v>351</v>
      </c>
      <c r="E5329" s="102" t="s">
        <v>343</v>
      </c>
      <c r="F5329" s="102" t="s">
        <v>344</v>
      </c>
      <c r="G5329" s="102" t="s">
        <v>343</v>
      </c>
      <c r="H5329" s="102" t="s">
        <v>344</v>
      </c>
      <c r="I5329" s="102" t="s">
        <v>343</v>
      </c>
      <c r="J5329" s="100" t="s">
        <v>345</v>
      </c>
      <c r="K5329" s="100" t="s">
        <v>346</v>
      </c>
      <c r="L5329" s="100" t="s">
        <v>347</v>
      </c>
    </row>
    <row r="5330" spans="1:12" hidden="1" x14ac:dyDescent="0.3">
      <c r="A5330" s="100" t="s">
        <v>7862</v>
      </c>
      <c r="B5330" s="97" t="s">
        <v>7863</v>
      </c>
      <c r="C5330" s="101" t="s">
        <v>356</v>
      </c>
      <c r="D5330" s="100" t="s">
        <v>351</v>
      </c>
      <c r="E5330" s="102">
        <v>1.45</v>
      </c>
      <c r="F5330" s="102">
        <v>1.75</v>
      </c>
      <c r="G5330" s="102">
        <v>1.95</v>
      </c>
      <c r="H5330" s="102">
        <v>2.2200000000000002</v>
      </c>
      <c r="I5330" s="102">
        <v>1.84</v>
      </c>
      <c r="J5330" s="100" t="s">
        <v>352</v>
      </c>
      <c r="K5330" s="100" t="s">
        <v>346</v>
      </c>
      <c r="L5330" s="100" t="s">
        <v>353</v>
      </c>
    </row>
    <row r="5331" spans="1:12" hidden="1" x14ac:dyDescent="0.3">
      <c r="A5331" s="100" t="s">
        <v>7864</v>
      </c>
      <c r="B5331" s="97" t="s">
        <v>1814</v>
      </c>
      <c r="C5331" s="101" t="s">
        <v>473</v>
      </c>
      <c r="D5331" s="100" t="s">
        <v>342</v>
      </c>
      <c r="E5331" s="102">
        <v>1.52</v>
      </c>
      <c r="F5331" s="102">
        <v>1.68</v>
      </c>
      <c r="G5331" s="102">
        <v>1.83</v>
      </c>
      <c r="H5331" s="102">
        <v>2.3199999999999998</v>
      </c>
      <c r="I5331" s="102">
        <v>1.84</v>
      </c>
      <c r="J5331" s="100" t="s">
        <v>352</v>
      </c>
      <c r="K5331" s="100" t="s">
        <v>346</v>
      </c>
      <c r="L5331" s="100" t="s">
        <v>353</v>
      </c>
    </row>
    <row r="5332" spans="1:12" hidden="1" x14ac:dyDescent="0.3">
      <c r="A5332" s="100" t="s">
        <v>7865</v>
      </c>
      <c r="B5332" s="97" t="s">
        <v>404</v>
      </c>
      <c r="C5332" s="101" t="s">
        <v>425</v>
      </c>
      <c r="D5332" s="100" t="s">
        <v>351</v>
      </c>
      <c r="E5332" s="102" t="s">
        <v>343</v>
      </c>
      <c r="F5332" s="102" t="s">
        <v>343</v>
      </c>
      <c r="G5332" s="102" t="s">
        <v>343</v>
      </c>
      <c r="H5332" s="102" t="s">
        <v>344</v>
      </c>
      <c r="I5332" s="102" t="s">
        <v>343</v>
      </c>
      <c r="J5332" s="100" t="s">
        <v>345</v>
      </c>
      <c r="K5332" s="100" t="s">
        <v>346</v>
      </c>
      <c r="L5332" s="100" t="s">
        <v>347</v>
      </c>
    </row>
    <row r="5333" spans="1:12" hidden="1" x14ac:dyDescent="0.3">
      <c r="A5333" s="100" t="s">
        <v>7866</v>
      </c>
      <c r="B5333" s="97" t="s">
        <v>1699</v>
      </c>
      <c r="C5333" s="101" t="s">
        <v>670</v>
      </c>
      <c r="D5333" s="100" t="s">
        <v>342</v>
      </c>
      <c r="E5333" s="102">
        <v>1.48</v>
      </c>
      <c r="F5333" s="102">
        <v>1.82</v>
      </c>
      <c r="G5333" s="102">
        <v>1.84</v>
      </c>
      <c r="H5333" s="102">
        <v>2.39</v>
      </c>
      <c r="I5333" s="102">
        <v>1.88</v>
      </c>
      <c r="J5333" s="100" t="s">
        <v>352</v>
      </c>
      <c r="K5333" s="100" t="s">
        <v>346</v>
      </c>
      <c r="L5333" s="100" t="s">
        <v>353</v>
      </c>
    </row>
    <row r="5334" spans="1:12" hidden="1" x14ac:dyDescent="0.3">
      <c r="A5334" s="100" t="s">
        <v>7867</v>
      </c>
      <c r="B5334" s="97" t="s">
        <v>2153</v>
      </c>
      <c r="C5334" s="101" t="s">
        <v>378</v>
      </c>
      <c r="D5334" s="100" t="s">
        <v>351</v>
      </c>
      <c r="E5334" s="102" t="s">
        <v>344</v>
      </c>
      <c r="F5334" s="102" t="s">
        <v>343</v>
      </c>
      <c r="G5334" s="102" t="s">
        <v>343</v>
      </c>
      <c r="H5334" s="102" t="s">
        <v>344</v>
      </c>
      <c r="I5334" s="102" t="s">
        <v>343</v>
      </c>
      <c r="J5334" s="100" t="s">
        <v>345</v>
      </c>
      <c r="K5334" s="100" t="s">
        <v>346</v>
      </c>
      <c r="L5334" s="100" t="s">
        <v>347</v>
      </c>
    </row>
    <row r="5335" spans="1:12" hidden="1" x14ac:dyDescent="0.3">
      <c r="A5335" s="100" t="s">
        <v>7868</v>
      </c>
      <c r="B5335" s="97" t="s">
        <v>7869</v>
      </c>
      <c r="C5335" s="101" t="s">
        <v>460</v>
      </c>
      <c r="D5335" s="100" t="s">
        <v>351</v>
      </c>
      <c r="E5335" s="102">
        <v>1.51</v>
      </c>
      <c r="F5335" s="102">
        <v>1.84</v>
      </c>
      <c r="G5335" s="102" t="s">
        <v>344</v>
      </c>
      <c r="H5335" s="102">
        <v>2.41</v>
      </c>
      <c r="I5335" s="102">
        <v>1.94</v>
      </c>
      <c r="J5335" s="100" t="s">
        <v>352</v>
      </c>
      <c r="K5335" s="100" t="s">
        <v>346</v>
      </c>
      <c r="L5335" s="100" t="s">
        <v>353</v>
      </c>
    </row>
    <row r="5336" spans="1:12" hidden="1" x14ac:dyDescent="0.3">
      <c r="A5336" s="100" t="s">
        <v>7870</v>
      </c>
      <c r="B5336" s="97" t="s">
        <v>7871</v>
      </c>
      <c r="C5336" s="101" t="s">
        <v>356</v>
      </c>
      <c r="D5336" s="100" t="s">
        <v>363</v>
      </c>
      <c r="E5336" s="102" t="s">
        <v>364</v>
      </c>
      <c r="F5336" s="102" t="s">
        <v>364</v>
      </c>
      <c r="G5336" s="102" t="s">
        <v>364</v>
      </c>
      <c r="H5336" s="102" t="s">
        <v>364</v>
      </c>
      <c r="I5336" s="102" t="s">
        <v>364</v>
      </c>
      <c r="J5336" s="100" t="s">
        <v>365</v>
      </c>
      <c r="K5336" s="100" t="s">
        <v>346</v>
      </c>
      <c r="L5336" s="100" t="s">
        <v>347</v>
      </c>
    </row>
    <row r="5337" spans="1:12" hidden="1" x14ac:dyDescent="0.3">
      <c r="A5337" s="100" t="s">
        <v>7872</v>
      </c>
      <c r="B5337" s="97" t="s">
        <v>660</v>
      </c>
      <c r="C5337" s="101" t="s">
        <v>736</v>
      </c>
      <c r="D5337" s="100" t="s">
        <v>351</v>
      </c>
      <c r="E5337" s="102" t="s">
        <v>344</v>
      </c>
      <c r="F5337" s="102" t="s">
        <v>343</v>
      </c>
      <c r="G5337" s="102" t="s">
        <v>343</v>
      </c>
      <c r="H5337" s="102" t="s">
        <v>344</v>
      </c>
      <c r="I5337" s="102" t="s">
        <v>343</v>
      </c>
      <c r="J5337" s="100" t="s">
        <v>345</v>
      </c>
      <c r="K5337" s="100" t="s">
        <v>346</v>
      </c>
      <c r="L5337" s="100" t="s">
        <v>347</v>
      </c>
    </row>
    <row r="5338" spans="1:12" hidden="1" x14ac:dyDescent="0.3">
      <c r="A5338" s="100" t="s">
        <v>7873</v>
      </c>
      <c r="B5338" s="97" t="s">
        <v>7874</v>
      </c>
      <c r="C5338" s="101" t="s">
        <v>368</v>
      </c>
      <c r="D5338" s="100" t="s">
        <v>351</v>
      </c>
      <c r="E5338" s="102" t="s">
        <v>432</v>
      </c>
      <c r="F5338" s="102" t="s">
        <v>432</v>
      </c>
      <c r="G5338" s="102" t="s">
        <v>344</v>
      </c>
      <c r="H5338" s="102" t="s">
        <v>344</v>
      </c>
      <c r="I5338" s="102" t="s">
        <v>344</v>
      </c>
      <c r="J5338" s="100" t="s">
        <v>345</v>
      </c>
      <c r="K5338" s="100" t="s">
        <v>346</v>
      </c>
      <c r="L5338" s="100" t="s">
        <v>347</v>
      </c>
    </row>
    <row r="5339" spans="1:12" hidden="1" x14ac:dyDescent="0.3">
      <c r="A5339" s="100" t="s">
        <v>7875</v>
      </c>
      <c r="B5339" s="97" t="s">
        <v>340</v>
      </c>
      <c r="C5339" s="101" t="s">
        <v>3311</v>
      </c>
      <c r="D5339" s="100" t="s">
        <v>342</v>
      </c>
      <c r="E5339" s="102" t="s">
        <v>343</v>
      </c>
      <c r="F5339" s="102" t="s">
        <v>343</v>
      </c>
      <c r="G5339" s="102" t="s">
        <v>343</v>
      </c>
      <c r="H5339" s="102" t="s">
        <v>344</v>
      </c>
      <c r="I5339" s="102" t="s">
        <v>343</v>
      </c>
      <c r="J5339" s="100" t="s">
        <v>345</v>
      </c>
      <c r="K5339" s="100" t="s">
        <v>346</v>
      </c>
      <c r="L5339" s="100" t="s">
        <v>347</v>
      </c>
    </row>
    <row r="5340" spans="1:12" hidden="1" x14ac:dyDescent="0.3">
      <c r="A5340" s="100" t="s">
        <v>7876</v>
      </c>
      <c r="B5340" s="97" t="s">
        <v>5684</v>
      </c>
      <c r="C5340" s="101" t="s">
        <v>356</v>
      </c>
      <c r="D5340" s="100" t="s">
        <v>342</v>
      </c>
      <c r="E5340" s="102" t="s">
        <v>343</v>
      </c>
      <c r="F5340" s="102" t="s">
        <v>344</v>
      </c>
      <c r="G5340" s="102" t="s">
        <v>344</v>
      </c>
      <c r="H5340" s="102" t="s">
        <v>344</v>
      </c>
      <c r="I5340" s="102" t="s">
        <v>343</v>
      </c>
      <c r="J5340" s="100" t="s">
        <v>345</v>
      </c>
      <c r="K5340" s="100" t="s">
        <v>346</v>
      </c>
      <c r="L5340" s="100" t="s">
        <v>347</v>
      </c>
    </row>
    <row r="5341" spans="1:12" hidden="1" x14ac:dyDescent="0.3">
      <c r="A5341" s="100" t="s">
        <v>7877</v>
      </c>
      <c r="B5341" s="97" t="s">
        <v>976</v>
      </c>
      <c r="C5341" s="101" t="s">
        <v>552</v>
      </c>
      <c r="D5341" s="100" t="s">
        <v>342</v>
      </c>
      <c r="E5341" s="102">
        <v>1.48</v>
      </c>
      <c r="F5341" s="102">
        <v>1.82</v>
      </c>
      <c r="G5341" s="102">
        <v>1.84</v>
      </c>
      <c r="H5341" s="102">
        <v>2.39</v>
      </c>
      <c r="I5341" s="102">
        <v>1.88</v>
      </c>
      <c r="J5341" s="100" t="s">
        <v>352</v>
      </c>
      <c r="K5341" s="100" t="s">
        <v>346</v>
      </c>
      <c r="L5341" s="100" t="s">
        <v>353</v>
      </c>
    </row>
    <row r="5342" spans="1:12" hidden="1" x14ac:dyDescent="0.3">
      <c r="A5342" s="100" t="s">
        <v>7878</v>
      </c>
      <c r="B5342" s="97" t="s">
        <v>411</v>
      </c>
      <c r="C5342" s="101" t="s">
        <v>7879</v>
      </c>
      <c r="D5342" s="100" t="s">
        <v>351</v>
      </c>
      <c r="E5342" s="102" t="s">
        <v>393</v>
      </c>
      <c r="F5342" s="102" t="s">
        <v>393</v>
      </c>
      <c r="G5342" s="102" t="s">
        <v>393</v>
      </c>
      <c r="H5342" s="102" t="s">
        <v>393</v>
      </c>
      <c r="I5342" s="102" t="s">
        <v>393</v>
      </c>
      <c r="J5342" s="100" t="s">
        <v>345</v>
      </c>
      <c r="K5342" s="100" t="s">
        <v>346</v>
      </c>
      <c r="L5342" s="100" t="s">
        <v>347</v>
      </c>
    </row>
    <row r="5343" spans="1:12" hidden="1" x14ac:dyDescent="0.3">
      <c r="A5343" s="100" t="s">
        <v>7880</v>
      </c>
      <c r="B5343" s="97" t="s">
        <v>7881</v>
      </c>
      <c r="C5343" s="101" t="s">
        <v>384</v>
      </c>
      <c r="D5343" s="100" t="s">
        <v>351</v>
      </c>
      <c r="E5343" s="102" t="s">
        <v>364</v>
      </c>
      <c r="F5343" s="102" t="s">
        <v>364</v>
      </c>
      <c r="G5343" s="102" t="s">
        <v>364</v>
      </c>
      <c r="H5343" s="102" t="s">
        <v>364</v>
      </c>
      <c r="I5343" s="102" t="s">
        <v>364</v>
      </c>
      <c r="J5343" s="100" t="s">
        <v>345</v>
      </c>
      <c r="K5343" s="100" t="s">
        <v>346</v>
      </c>
      <c r="L5343" s="100" t="s">
        <v>347</v>
      </c>
    </row>
    <row r="5344" spans="1:12" hidden="1" x14ac:dyDescent="0.3">
      <c r="A5344" s="100" t="s">
        <v>7882</v>
      </c>
      <c r="B5344" s="97" t="s">
        <v>1407</v>
      </c>
      <c r="C5344" s="101" t="s">
        <v>438</v>
      </c>
      <c r="D5344" s="100" t="s">
        <v>351</v>
      </c>
      <c r="E5344" s="102" t="s">
        <v>343</v>
      </c>
      <c r="F5344" s="102" t="s">
        <v>343</v>
      </c>
      <c r="G5344" s="102" t="s">
        <v>343</v>
      </c>
      <c r="H5344" s="102" t="s">
        <v>344</v>
      </c>
      <c r="I5344" s="102" t="s">
        <v>343</v>
      </c>
      <c r="J5344" s="100" t="s">
        <v>345</v>
      </c>
      <c r="K5344" s="100" t="s">
        <v>346</v>
      </c>
      <c r="L5344" s="100" t="s">
        <v>347</v>
      </c>
    </row>
    <row r="5345" spans="1:12" hidden="1" x14ac:dyDescent="0.3">
      <c r="A5345" s="100" t="s">
        <v>7883</v>
      </c>
      <c r="B5345" s="97" t="s">
        <v>950</v>
      </c>
      <c r="C5345" s="101" t="s">
        <v>402</v>
      </c>
      <c r="D5345" s="100" t="s">
        <v>351</v>
      </c>
      <c r="E5345" s="102" t="s">
        <v>344</v>
      </c>
      <c r="F5345" s="102" t="s">
        <v>343</v>
      </c>
      <c r="G5345" s="102" t="s">
        <v>343</v>
      </c>
      <c r="H5345" s="102" t="s">
        <v>344</v>
      </c>
      <c r="I5345" s="102" t="s">
        <v>343</v>
      </c>
      <c r="J5345" s="100" t="s">
        <v>345</v>
      </c>
      <c r="K5345" s="100" t="s">
        <v>346</v>
      </c>
      <c r="L5345" s="100" t="s">
        <v>347</v>
      </c>
    </row>
    <row r="5346" spans="1:12" hidden="1" x14ac:dyDescent="0.3">
      <c r="A5346" s="100" t="s">
        <v>7884</v>
      </c>
      <c r="B5346" s="97" t="s">
        <v>542</v>
      </c>
      <c r="C5346" s="101" t="s">
        <v>443</v>
      </c>
      <c r="D5346" s="100" t="s">
        <v>342</v>
      </c>
      <c r="E5346" s="102">
        <v>1.38</v>
      </c>
      <c r="F5346" s="102">
        <v>1.78</v>
      </c>
      <c r="G5346" s="102">
        <v>2.1</v>
      </c>
      <c r="H5346" s="102">
        <v>2.27</v>
      </c>
      <c r="I5346" s="102">
        <v>1.88</v>
      </c>
      <c r="J5346" s="100" t="s">
        <v>352</v>
      </c>
      <c r="K5346" s="100" t="s">
        <v>346</v>
      </c>
      <c r="L5346" s="100" t="s">
        <v>353</v>
      </c>
    </row>
    <row r="5347" spans="1:12" hidden="1" x14ac:dyDescent="0.3">
      <c r="A5347" s="100" t="s">
        <v>7885</v>
      </c>
      <c r="B5347" s="97" t="s">
        <v>7886</v>
      </c>
      <c r="C5347" s="101" t="s">
        <v>384</v>
      </c>
      <c r="D5347" s="100" t="s">
        <v>342</v>
      </c>
      <c r="E5347" s="102" t="s">
        <v>432</v>
      </c>
      <c r="F5347" s="102" t="s">
        <v>432</v>
      </c>
      <c r="G5347" s="102" t="s">
        <v>344</v>
      </c>
      <c r="H5347" s="102" t="s">
        <v>432</v>
      </c>
      <c r="I5347" s="102" t="s">
        <v>344</v>
      </c>
      <c r="J5347" s="100" t="s">
        <v>345</v>
      </c>
      <c r="K5347" s="100" t="s">
        <v>346</v>
      </c>
      <c r="L5347" s="100" t="s">
        <v>347</v>
      </c>
    </row>
    <row r="5348" spans="1:12" hidden="1" x14ac:dyDescent="0.3">
      <c r="A5348" s="100" t="s">
        <v>7887</v>
      </c>
      <c r="B5348" s="97" t="s">
        <v>4104</v>
      </c>
      <c r="C5348" s="101" t="s">
        <v>473</v>
      </c>
      <c r="D5348" s="100" t="s">
        <v>342</v>
      </c>
      <c r="E5348" s="102">
        <v>1.36</v>
      </c>
      <c r="F5348" s="102">
        <v>1.77</v>
      </c>
      <c r="G5348" s="102">
        <v>2.09</v>
      </c>
      <c r="H5348" s="102">
        <v>2.2599999999999998</v>
      </c>
      <c r="I5348" s="102">
        <v>1.87</v>
      </c>
      <c r="J5348" s="100" t="s">
        <v>352</v>
      </c>
      <c r="K5348" s="100" t="s">
        <v>346</v>
      </c>
      <c r="L5348" s="100" t="s">
        <v>353</v>
      </c>
    </row>
    <row r="5349" spans="1:12" hidden="1" x14ac:dyDescent="0.3">
      <c r="A5349" s="100" t="s">
        <v>7888</v>
      </c>
      <c r="B5349" s="97" t="s">
        <v>7432</v>
      </c>
      <c r="C5349" s="101" t="s">
        <v>425</v>
      </c>
      <c r="D5349" s="100" t="s">
        <v>351</v>
      </c>
      <c r="E5349" s="102">
        <v>2.0310000000000001</v>
      </c>
      <c r="F5349" s="102" t="s">
        <v>344</v>
      </c>
      <c r="G5349" s="102">
        <v>1.222</v>
      </c>
      <c r="H5349" s="102">
        <v>2.1800000000000002</v>
      </c>
      <c r="I5349" s="102">
        <v>1.8580000000000001</v>
      </c>
      <c r="J5349" s="100" t="s">
        <v>426</v>
      </c>
      <c r="K5349" s="100" t="s">
        <v>346</v>
      </c>
      <c r="L5349" s="100" t="s">
        <v>353</v>
      </c>
    </row>
    <row r="5350" spans="1:12" hidden="1" x14ac:dyDescent="0.3">
      <c r="A5350" s="100" t="s">
        <v>7889</v>
      </c>
      <c r="B5350" s="97" t="s">
        <v>634</v>
      </c>
      <c r="C5350" s="101" t="s">
        <v>402</v>
      </c>
      <c r="D5350" s="100" t="s">
        <v>342</v>
      </c>
      <c r="E5350" s="102" t="s">
        <v>344</v>
      </c>
      <c r="F5350" s="102" t="s">
        <v>343</v>
      </c>
      <c r="G5350" s="102" t="s">
        <v>343</v>
      </c>
      <c r="H5350" s="102" t="s">
        <v>344</v>
      </c>
      <c r="I5350" s="102" t="s">
        <v>343</v>
      </c>
      <c r="J5350" s="100" t="s">
        <v>345</v>
      </c>
      <c r="K5350" s="100" t="s">
        <v>346</v>
      </c>
      <c r="L5350" s="100" t="s">
        <v>347</v>
      </c>
    </row>
    <row r="5351" spans="1:12" hidden="1" x14ac:dyDescent="0.3">
      <c r="A5351" s="100" t="s">
        <v>7890</v>
      </c>
      <c r="B5351" s="97" t="s">
        <v>2822</v>
      </c>
      <c r="C5351" s="101" t="s">
        <v>443</v>
      </c>
      <c r="D5351" s="100" t="s">
        <v>351</v>
      </c>
      <c r="E5351" s="102">
        <v>1.57</v>
      </c>
      <c r="F5351" s="102">
        <v>1.81</v>
      </c>
      <c r="G5351" s="102">
        <v>1.91</v>
      </c>
      <c r="H5351" s="102">
        <v>2.29</v>
      </c>
      <c r="I5351" s="102">
        <v>1.9</v>
      </c>
      <c r="J5351" s="100" t="s">
        <v>352</v>
      </c>
      <c r="K5351" s="100" t="s">
        <v>346</v>
      </c>
      <c r="L5351" s="100" t="s">
        <v>353</v>
      </c>
    </row>
    <row r="5352" spans="1:12" hidden="1" x14ac:dyDescent="0.3">
      <c r="A5352" s="100" t="s">
        <v>7891</v>
      </c>
      <c r="B5352" s="97" t="s">
        <v>7892</v>
      </c>
      <c r="C5352" s="101" t="s">
        <v>381</v>
      </c>
      <c r="D5352" s="100" t="s">
        <v>351</v>
      </c>
      <c r="E5352" s="102" t="s">
        <v>364</v>
      </c>
      <c r="F5352" s="102" t="s">
        <v>364</v>
      </c>
      <c r="G5352" s="102" t="s">
        <v>364</v>
      </c>
      <c r="H5352" s="102" t="s">
        <v>364</v>
      </c>
      <c r="I5352" s="102" t="s">
        <v>364</v>
      </c>
      <c r="J5352" s="100" t="s">
        <v>345</v>
      </c>
      <c r="K5352" s="100" t="s">
        <v>346</v>
      </c>
      <c r="L5352" s="100" t="s">
        <v>347</v>
      </c>
    </row>
    <row r="5353" spans="1:12" hidden="1" x14ac:dyDescent="0.3">
      <c r="A5353" s="100" t="s">
        <v>7893</v>
      </c>
      <c r="B5353" s="97" t="s">
        <v>941</v>
      </c>
      <c r="C5353" s="101" t="s">
        <v>473</v>
      </c>
      <c r="D5353" s="100" t="s">
        <v>351</v>
      </c>
      <c r="E5353" s="102">
        <v>1.48</v>
      </c>
      <c r="F5353" s="102">
        <v>1.82</v>
      </c>
      <c r="G5353" s="102">
        <v>1.84</v>
      </c>
      <c r="H5353" s="102">
        <v>2.39</v>
      </c>
      <c r="I5353" s="102">
        <v>1.88</v>
      </c>
      <c r="J5353" s="100" t="s">
        <v>352</v>
      </c>
      <c r="K5353" s="100" t="s">
        <v>346</v>
      </c>
      <c r="L5353" s="100" t="s">
        <v>353</v>
      </c>
    </row>
    <row r="5354" spans="1:12" hidden="1" x14ac:dyDescent="0.3">
      <c r="A5354" s="100" t="s">
        <v>7894</v>
      </c>
      <c r="B5354" s="97" t="s">
        <v>4687</v>
      </c>
      <c r="C5354" s="101" t="s">
        <v>356</v>
      </c>
      <c r="D5354" s="100" t="s">
        <v>351</v>
      </c>
      <c r="E5354" s="102">
        <v>2.5590000000000002</v>
      </c>
      <c r="F5354" s="102">
        <v>2.5</v>
      </c>
      <c r="G5354" s="102">
        <v>2.4049999999999998</v>
      </c>
      <c r="H5354" s="102">
        <v>2.57</v>
      </c>
      <c r="I5354" s="102">
        <v>2.508</v>
      </c>
      <c r="J5354" s="100" t="s">
        <v>435</v>
      </c>
      <c r="K5354" s="100" t="s">
        <v>346</v>
      </c>
      <c r="L5354" s="100" t="s">
        <v>353</v>
      </c>
    </row>
    <row r="5355" spans="1:12" hidden="1" x14ac:dyDescent="0.3">
      <c r="A5355" s="100" t="s">
        <v>7895</v>
      </c>
      <c r="B5355" s="97" t="s">
        <v>930</v>
      </c>
      <c r="C5355" s="101" t="s">
        <v>350</v>
      </c>
      <c r="D5355" s="100" t="s">
        <v>351</v>
      </c>
      <c r="E5355" s="102">
        <v>1.48</v>
      </c>
      <c r="F5355" s="102">
        <v>1.82</v>
      </c>
      <c r="G5355" s="102">
        <v>1.84</v>
      </c>
      <c r="H5355" s="102">
        <v>2.39</v>
      </c>
      <c r="I5355" s="102">
        <v>1.88</v>
      </c>
      <c r="J5355" s="100" t="s">
        <v>352</v>
      </c>
      <c r="K5355" s="100" t="s">
        <v>346</v>
      </c>
      <c r="L5355" s="100" t="s">
        <v>353</v>
      </c>
    </row>
    <row r="5356" spans="1:12" hidden="1" x14ac:dyDescent="0.3">
      <c r="A5356" s="100" t="s">
        <v>7896</v>
      </c>
      <c r="B5356" s="97" t="s">
        <v>568</v>
      </c>
      <c r="C5356" s="101" t="s">
        <v>473</v>
      </c>
      <c r="D5356" s="100" t="s">
        <v>342</v>
      </c>
      <c r="E5356" s="102" t="s">
        <v>343</v>
      </c>
      <c r="F5356" s="102" t="s">
        <v>343</v>
      </c>
      <c r="G5356" s="102" t="s">
        <v>343</v>
      </c>
      <c r="H5356" s="102" t="s">
        <v>344</v>
      </c>
      <c r="I5356" s="102" t="s">
        <v>343</v>
      </c>
      <c r="J5356" s="100" t="s">
        <v>345</v>
      </c>
      <c r="K5356" s="100" t="s">
        <v>346</v>
      </c>
      <c r="L5356" s="100" t="s">
        <v>347</v>
      </c>
    </row>
    <row r="5357" spans="1:12" hidden="1" x14ac:dyDescent="0.3">
      <c r="A5357" s="100" t="s">
        <v>7897</v>
      </c>
      <c r="B5357" s="97" t="s">
        <v>866</v>
      </c>
      <c r="C5357" s="101" t="s">
        <v>3311</v>
      </c>
      <c r="D5357" s="100" t="s">
        <v>351</v>
      </c>
      <c r="E5357" s="102" t="s">
        <v>343</v>
      </c>
      <c r="F5357" s="102" t="s">
        <v>344</v>
      </c>
      <c r="G5357" s="102" t="s">
        <v>343</v>
      </c>
      <c r="H5357" s="102" t="s">
        <v>344</v>
      </c>
      <c r="I5357" s="102" t="s">
        <v>343</v>
      </c>
      <c r="J5357" s="100" t="s">
        <v>345</v>
      </c>
      <c r="K5357" s="100" t="s">
        <v>346</v>
      </c>
      <c r="L5357" s="100" t="s">
        <v>347</v>
      </c>
    </row>
    <row r="5358" spans="1:12" hidden="1" x14ac:dyDescent="0.3">
      <c r="A5358" s="100" t="s">
        <v>7898</v>
      </c>
      <c r="B5358" s="97" t="s">
        <v>7899</v>
      </c>
      <c r="C5358" s="101" t="s">
        <v>384</v>
      </c>
      <c r="D5358" s="100" t="s">
        <v>363</v>
      </c>
      <c r="E5358" s="102" t="s">
        <v>364</v>
      </c>
      <c r="F5358" s="102" t="s">
        <v>364</v>
      </c>
      <c r="G5358" s="102" t="s">
        <v>364</v>
      </c>
      <c r="H5358" s="102" t="s">
        <v>364</v>
      </c>
      <c r="I5358" s="102" t="s">
        <v>364</v>
      </c>
      <c r="J5358" s="100" t="s">
        <v>345</v>
      </c>
      <c r="K5358" s="100" t="s">
        <v>346</v>
      </c>
      <c r="L5358" s="100" t="s">
        <v>347</v>
      </c>
    </row>
    <row r="5359" spans="1:12" hidden="1" x14ac:dyDescent="0.3">
      <c r="A5359" s="100" t="s">
        <v>7900</v>
      </c>
      <c r="B5359" s="97" t="s">
        <v>2613</v>
      </c>
      <c r="C5359" s="101" t="s">
        <v>350</v>
      </c>
      <c r="D5359" s="100" t="s">
        <v>351</v>
      </c>
      <c r="E5359" s="102">
        <v>1.35</v>
      </c>
      <c r="F5359" s="102">
        <v>1.75</v>
      </c>
      <c r="G5359" s="102">
        <v>1.82</v>
      </c>
      <c r="H5359" s="102">
        <v>2.1800000000000002</v>
      </c>
      <c r="I5359" s="102">
        <v>1.77</v>
      </c>
      <c r="J5359" s="100" t="s">
        <v>352</v>
      </c>
      <c r="K5359" s="100" t="s">
        <v>346</v>
      </c>
      <c r="L5359" s="100" t="s">
        <v>353</v>
      </c>
    </row>
    <row r="5360" spans="1:12" hidden="1" x14ac:dyDescent="0.3">
      <c r="A5360" s="100" t="s">
        <v>7901</v>
      </c>
      <c r="B5360" s="97" t="s">
        <v>7902</v>
      </c>
      <c r="C5360" s="101" t="s">
        <v>356</v>
      </c>
      <c r="D5360" s="100" t="s">
        <v>351</v>
      </c>
      <c r="E5360" s="102" t="s">
        <v>344</v>
      </c>
      <c r="F5360" s="102" t="s">
        <v>432</v>
      </c>
      <c r="G5360" s="102" t="s">
        <v>343</v>
      </c>
      <c r="H5360" s="102" t="s">
        <v>344</v>
      </c>
      <c r="I5360" s="102" t="s">
        <v>344</v>
      </c>
      <c r="J5360" s="100" t="s">
        <v>484</v>
      </c>
      <c r="K5360" s="100" t="s">
        <v>1446</v>
      </c>
      <c r="L5360" s="100" t="s">
        <v>347</v>
      </c>
    </row>
    <row r="5361" spans="1:12" hidden="1" x14ac:dyDescent="0.3">
      <c r="A5361" s="100" t="s">
        <v>7903</v>
      </c>
      <c r="B5361" s="97" t="s">
        <v>7904</v>
      </c>
      <c r="C5361" s="101" t="s">
        <v>384</v>
      </c>
      <c r="D5361" s="100" t="s">
        <v>363</v>
      </c>
      <c r="E5361" s="102" t="s">
        <v>364</v>
      </c>
      <c r="F5361" s="102" t="s">
        <v>364</v>
      </c>
      <c r="G5361" s="102" t="s">
        <v>364</v>
      </c>
      <c r="H5361" s="102" t="s">
        <v>364</v>
      </c>
      <c r="I5361" s="102" t="s">
        <v>364</v>
      </c>
      <c r="J5361" s="100" t="s">
        <v>345</v>
      </c>
      <c r="K5361" s="100" t="s">
        <v>346</v>
      </c>
      <c r="L5361" s="100" t="s">
        <v>347</v>
      </c>
    </row>
    <row r="5362" spans="1:12" hidden="1" x14ac:dyDescent="0.3">
      <c r="A5362" s="100" t="s">
        <v>7905</v>
      </c>
      <c r="B5362" s="97" t="s">
        <v>4264</v>
      </c>
      <c r="C5362" s="101" t="s">
        <v>384</v>
      </c>
      <c r="D5362" s="100" t="s">
        <v>351</v>
      </c>
      <c r="E5362" s="102" t="s">
        <v>432</v>
      </c>
      <c r="F5362" s="102" t="s">
        <v>344</v>
      </c>
      <c r="G5362" s="102" t="s">
        <v>344</v>
      </c>
      <c r="H5362" s="102" t="s">
        <v>344</v>
      </c>
      <c r="I5362" s="102" t="s">
        <v>344</v>
      </c>
      <c r="J5362" s="100" t="s">
        <v>345</v>
      </c>
      <c r="K5362" s="100" t="s">
        <v>346</v>
      </c>
      <c r="L5362" s="100" t="s">
        <v>347</v>
      </c>
    </row>
    <row r="5363" spans="1:12" hidden="1" x14ac:dyDescent="0.3">
      <c r="A5363" s="100" t="s">
        <v>7906</v>
      </c>
      <c r="B5363" s="97" t="s">
        <v>6811</v>
      </c>
      <c r="C5363" s="101" t="s">
        <v>460</v>
      </c>
      <c r="D5363" s="100" t="s">
        <v>351</v>
      </c>
      <c r="E5363" s="102">
        <v>1.48</v>
      </c>
      <c r="F5363" s="102">
        <v>1.82</v>
      </c>
      <c r="G5363" s="102">
        <v>1.84</v>
      </c>
      <c r="H5363" s="102">
        <v>2.39</v>
      </c>
      <c r="I5363" s="102">
        <v>1.88</v>
      </c>
      <c r="J5363" s="100" t="s">
        <v>352</v>
      </c>
      <c r="K5363" s="100" t="s">
        <v>346</v>
      </c>
      <c r="L5363" s="100" t="s">
        <v>353</v>
      </c>
    </row>
    <row r="5364" spans="1:12" hidden="1" x14ac:dyDescent="0.3">
      <c r="A5364" s="100" t="s">
        <v>7907</v>
      </c>
      <c r="B5364" s="97" t="s">
        <v>765</v>
      </c>
      <c r="C5364" s="101" t="s">
        <v>726</v>
      </c>
      <c r="D5364" s="100" t="s">
        <v>342</v>
      </c>
      <c r="E5364" s="102" t="s">
        <v>343</v>
      </c>
      <c r="F5364" s="102" t="s">
        <v>343</v>
      </c>
      <c r="G5364" s="102" t="s">
        <v>343</v>
      </c>
      <c r="H5364" s="102" t="s">
        <v>344</v>
      </c>
      <c r="I5364" s="102" t="s">
        <v>343</v>
      </c>
      <c r="J5364" s="100" t="s">
        <v>345</v>
      </c>
      <c r="K5364" s="100" t="s">
        <v>346</v>
      </c>
      <c r="L5364" s="100" t="s">
        <v>347</v>
      </c>
    </row>
    <row r="5365" spans="1:12" hidden="1" x14ac:dyDescent="0.3">
      <c r="A5365" s="100" t="s">
        <v>7908</v>
      </c>
      <c r="B5365" s="97" t="s">
        <v>601</v>
      </c>
      <c r="C5365" s="101" t="s">
        <v>691</v>
      </c>
      <c r="D5365" s="100" t="s">
        <v>351</v>
      </c>
      <c r="E5365" s="102">
        <v>1.48</v>
      </c>
      <c r="F5365" s="102">
        <v>1.82</v>
      </c>
      <c r="G5365" s="102">
        <v>1.84</v>
      </c>
      <c r="H5365" s="102">
        <v>2.39</v>
      </c>
      <c r="I5365" s="102">
        <v>1.88</v>
      </c>
      <c r="J5365" s="100" t="s">
        <v>352</v>
      </c>
      <c r="K5365" s="100" t="s">
        <v>346</v>
      </c>
      <c r="L5365" s="100" t="s">
        <v>353</v>
      </c>
    </row>
    <row r="5366" spans="1:12" hidden="1" x14ac:dyDescent="0.3">
      <c r="A5366" s="100" t="s">
        <v>7909</v>
      </c>
      <c r="B5366" s="97" t="s">
        <v>375</v>
      </c>
      <c r="C5366" s="101" t="s">
        <v>523</v>
      </c>
      <c r="D5366" s="100" t="s">
        <v>351</v>
      </c>
      <c r="E5366" s="102">
        <v>1.48</v>
      </c>
      <c r="F5366" s="102">
        <v>1.82</v>
      </c>
      <c r="G5366" s="102">
        <v>1.84</v>
      </c>
      <c r="H5366" s="102">
        <v>2.39</v>
      </c>
      <c r="I5366" s="102">
        <v>1.88</v>
      </c>
      <c r="J5366" s="100" t="s">
        <v>352</v>
      </c>
      <c r="K5366" s="100" t="s">
        <v>346</v>
      </c>
      <c r="L5366" s="100" t="s">
        <v>353</v>
      </c>
    </row>
    <row r="5367" spans="1:12" hidden="1" x14ac:dyDescent="0.3">
      <c r="A5367" s="100" t="s">
        <v>7910</v>
      </c>
      <c r="B5367" s="97" t="s">
        <v>398</v>
      </c>
      <c r="C5367" s="101" t="s">
        <v>736</v>
      </c>
      <c r="D5367" s="100" t="s">
        <v>351</v>
      </c>
      <c r="E5367" s="102" t="s">
        <v>344</v>
      </c>
      <c r="F5367" s="102" t="s">
        <v>343</v>
      </c>
      <c r="G5367" s="102" t="s">
        <v>343</v>
      </c>
      <c r="H5367" s="102" t="s">
        <v>344</v>
      </c>
      <c r="I5367" s="102" t="s">
        <v>343</v>
      </c>
      <c r="J5367" s="100" t="s">
        <v>345</v>
      </c>
      <c r="K5367" s="100" t="s">
        <v>346</v>
      </c>
      <c r="L5367" s="100" t="s">
        <v>347</v>
      </c>
    </row>
    <row r="5368" spans="1:12" hidden="1" x14ac:dyDescent="0.3">
      <c r="A5368" s="100" t="s">
        <v>7911</v>
      </c>
      <c r="B5368" s="97" t="s">
        <v>7912</v>
      </c>
      <c r="C5368" s="101" t="s">
        <v>910</v>
      </c>
      <c r="D5368" s="100" t="s">
        <v>351</v>
      </c>
      <c r="E5368" s="102" t="s">
        <v>393</v>
      </c>
      <c r="F5368" s="102" t="s">
        <v>393</v>
      </c>
      <c r="G5368" s="102" t="s">
        <v>393</v>
      </c>
      <c r="H5368" s="102" t="s">
        <v>393</v>
      </c>
      <c r="I5368" s="102" t="s">
        <v>393</v>
      </c>
      <c r="J5368" s="100" t="s">
        <v>345</v>
      </c>
      <c r="K5368" s="100" t="s">
        <v>346</v>
      </c>
      <c r="L5368" s="100" t="s">
        <v>347</v>
      </c>
    </row>
    <row r="5369" spans="1:12" hidden="1" x14ac:dyDescent="0.3">
      <c r="A5369" s="100" t="s">
        <v>7913</v>
      </c>
      <c r="B5369" s="97" t="s">
        <v>7914</v>
      </c>
      <c r="C5369" s="101" t="s">
        <v>384</v>
      </c>
      <c r="D5369" s="100" t="s">
        <v>363</v>
      </c>
      <c r="E5369" s="102" t="s">
        <v>364</v>
      </c>
      <c r="F5369" s="102" t="s">
        <v>364</v>
      </c>
      <c r="G5369" s="102" t="s">
        <v>364</v>
      </c>
      <c r="H5369" s="102" t="s">
        <v>364</v>
      </c>
      <c r="I5369" s="102" t="s">
        <v>364</v>
      </c>
      <c r="J5369" s="100" t="s">
        <v>345</v>
      </c>
      <c r="K5369" s="100" t="s">
        <v>346</v>
      </c>
      <c r="L5369" s="100" t="s">
        <v>347</v>
      </c>
    </row>
    <row r="5370" spans="1:12" hidden="1" x14ac:dyDescent="0.3">
      <c r="A5370" s="100" t="s">
        <v>7915</v>
      </c>
      <c r="B5370" s="97" t="s">
        <v>941</v>
      </c>
      <c r="C5370" s="101" t="s">
        <v>1552</v>
      </c>
      <c r="D5370" s="100" t="s">
        <v>351</v>
      </c>
      <c r="E5370" s="102">
        <v>1.48</v>
      </c>
      <c r="F5370" s="102">
        <v>1.82</v>
      </c>
      <c r="G5370" s="102">
        <v>1.84</v>
      </c>
      <c r="H5370" s="102">
        <v>2.39</v>
      </c>
      <c r="I5370" s="102">
        <v>1.88</v>
      </c>
      <c r="J5370" s="100" t="s">
        <v>352</v>
      </c>
      <c r="K5370" s="100" t="s">
        <v>346</v>
      </c>
      <c r="L5370" s="100" t="s">
        <v>353</v>
      </c>
    </row>
    <row r="5371" spans="1:12" hidden="1" x14ac:dyDescent="0.3">
      <c r="A5371" s="100" t="s">
        <v>7916</v>
      </c>
      <c r="B5371" s="97" t="s">
        <v>428</v>
      </c>
      <c r="C5371" s="101" t="s">
        <v>392</v>
      </c>
      <c r="D5371" s="100" t="s">
        <v>351</v>
      </c>
      <c r="E5371" s="102" t="s">
        <v>344</v>
      </c>
      <c r="F5371" s="102" t="s">
        <v>343</v>
      </c>
      <c r="G5371" s="102" t="s">
        <v>343</v>
      </c>
      <c r="H5371" s="102" t="s">
        <v>344</v>
      </c>
      <c r="I5371" s="102" t="s">
        <v>343</v>
      </c>
      <c r="J5371" s="100" t="s">
        <v>345</v>
      </c>
      <c r="K5371" s="100" t="s">
        <v>346</v>
      </c>
      <c r="L5371" s="100" t="s">
        <v>347</v>
      </c>
    </row>
    <row r="5372" spans="1:12" hidden="1" x14ac:dyDescent="0.3">
      <c r="A5372" s="100" t="s">
        <v>7917</v>
      </c>
      <c r="B5372" s="97" t="s">
        <v>463</v>
      </c>
      <c r="C5372" s="101" t="s">
        <v>378</v>
      </c>
      <c r="D5372" s="100" t="s">
        <v>342</v>
      </c>
      <c r="E5372" s="102">
        <v>1.49</v>
      </c>
      <c r="F5372" s="102">
        <v>1.83</v>
      </c>
      <c r="G5372" s="102">
        <v>1.93</v>
      </c>
      <c r="H5372" s="102">
        <v>2.2000000000000002</v>
      </c>
      <c r="I5372" s="102">
        <v>1.86</v>
      </c>
      <c r="J5372" s="100" t="s">
        <v>352</v>
      </c>
      <c r="K5372" s="100" t="s">
        <v>346</v>
      </c>
      <c r="L5372" s="100" t="s">
        <v>353</v>
      </c>
    </row>
    <row r="5373" spans="1:12" hidden="1" x14ac:dyDescent="0.3">
      <c r="A5373" s="100" t="s">
        <v>7918</v>
      </c>
      <c r="B5373" s="97" t="s">
        <v>756</v>
      </c>
      <c r="C5373" s="101" t="s">
        <v>726</v>
      </c>
      <c r="D5373" s="100" t="s">
        <v>351</v>
      </c>
      <c r="E5373" s="102">
        <v>1.48</v>
      </c>
      <c r="F5373" s="102">
        <v>1.82</v>
      </c>
      <c r="G5373" s="102">
        <v>1.84</v>
      </c>
      <c r="H5373" s="102">
        <v>2.39</v>
      </c>
      <c r="I5373" s="102">
        <v>1.88</v>
      </c>
      <c r="J5373" s="100" t="s">
        <v>352</v>
      </c>
      <c r="K5373" s="100" t="s">
        <v>346</v>
      </c>
      <c r="L5373" s="100" t="s">
        <v>353</v>
      </c>
    </row>
    <row r="5374" spans="1:12" hidden="1" x14ac:dyDescent="0.3">
      <c r="A5374" s="100" t="s">
        <v>7919</v>
      </c>
      <c r="B5374" s="97" t="s">
        <v>1263</v>
      </c>
      <c r="C5374" s="101" t="s">
        <v>496</v>
      </c>
      <c r="D5374" s="100" t="s">
        <v>342</v>
      </c>
      <c r="E5374" s="102">
        <v>1.54</v>
      </c>
      <c r="F5374" s="102">
        <v>1.62</v>
      </c>
      <c r="G5374" s="102">
        <v>1.82</v>
      </c>
      <c r="H5374" s="102">
        <v>2.2799999999999998</v>
      </c>
      <c r="I5374" s="102">
        <v>1.82</v>
      </c>
      <c r="J5374" s="100" t="s">
        <v>352</v>
      </c>
      <c r="K5374" s="100" t="s">
        <v>346</v>
      </c>
      <c r="L5374" s="100" t="s">
        <v>353</v>
      </c>
    </row>
    <row r="5375" spans="1:12" hidden="1" x14ac:dyDescent="0.3">
      <c r="A5375" s="100" t="s">
        <v>7920</v>
      </c>
      <c r="B5375" s="97" t="s">
        <v>2686</v>
      </c>
      <c r="C5375" s="101" t="s">
        <v>418</v>
      </c>
      <c r="D5375" s="100" t="s">
        <v>351</v>
      </c>
      <c r="E5375" s="102">
        <v>1.44</v>
      </c>
      <c r="F5375" s="102">
        <v>1.93</v>
      </c>
      <c r="G5375" s="102" t="s">
        <v>344</v>
      </c>
      <c r="H5375" s="102">
        <v>2.4300000000000002</v>
      </c>
      <c r="I5375" s="102">
        <v>1.95</v>
      </c>
      <c r="J5375" s="100" t="s">
        <v>352</v>
      </c>
      <c r="K5375" s="100" t="s">
        <v>346</v>
      </c>
      <c r="L5375" s="100" t="s">
        <v>353</v>
      </c>
    </row>
    <row r="5376" spans="1:12" hidden="1" x14ac:dyDescent="0.3">
      <c r="A5376" s="100" t="s">
        <v>7921</v>
      </c>
      <c r="B5376" s="97" t="s">
        <v>896</v>
      </c>
      <c r="C5376" s="101" t="s">
        <v>402</v>
      </c>
      <c r="D5376" s="100" t="s">
        <v>342</v>
      </c>
      <c r="E5376" s="102" t="s">
        <v>344</v>
      </c>
      <c r="F5376" s="102" t="s">
        <v>343</v>
      </c>
      <c r="G5376" s="102" t="s">
        <v>343</v>
      </c>
      <c r="H5376" s="102" t="s">
        <v>344</v>
      </c>
      <c r="I5376" s="102" t="s">
        <v>343</v>
      </c>
      <c r="J5376" s="100" t="s">
        <v>345</v>
      </c>
      <c r="K5376" s="100" t="s">
        <v>346</v>
      </c>
      <c r="L5376" s="100" t="s">
        <v>347</v>
      </c>
    </row>
    <row r="5377" spans="1:12" hidden="1" x14ac:dyDescent="0.3">
      <c r="A5377" s="100" t="s">
        <v>7922</v>
      </c>
      <c r="B5377" s="97" t="s">
        <v>7923</v>
      </c>
      <c r="C5377" s="101" t="s">
        <v>514</v>
      </c>
      <c r="D5377" s="100" t="s">
        <v>342</v>
      </c>
      <c r="E5377" s="102">
        <v>1.6020000000000001</v>
      </c>
      <c r="F5377" s="102">
        <v>1.8879999999999999</v>
      </c>
      <c r="G5377" s="102">
        <v>1.9219999999999999</v>
      </c>
      <c r="H5377" s="102">
        <v>2.06</v>
      </c>
      <c r="I5377" s="102">
        <v>1.8680000000000001</v>
      </c>
      <c r="J5377" s="100" t="s">
        <v>435</v>
      </c>
      <c r="K5377" s="100" t="s">
        <v>346</v>
      </c>
      <c r="L5377" s="100" t="s">
        <v>353</v>
      </c>
    </row>
    <row r="5378" spans="1:12" hidden="1" x14ac:dyDescent="0.3">
      <c r="A5378" s="100" t="s">
        <v>7924</v>
      </c>
      <c r="B5378" s="97" t="s">
        <v>2372</v>
      </c>
      <c r="C5378" s="101" t="s">
        <v>713</v>
      </c>
      <c r="D5378" s="100" t="s">
        <v>351</v>
      </c>
      <c r="E5378" s="102">
        <v>1.53</v>
      </c>
      <c r="F5378" s="102">
        <v>1.78</v>
      </c>
      <c r="G5378" s="102">
        <v>1.88</v>
      </c>
      <c r="H5378" s="102">
        <v>2.2799999999999998</v>
      </c>
      <c r="I5378" s="102">
        <v>1.87</v>
      </c>
      <c r="J5378" s="100" t="s">
        <v>352</v>
      </c>
      <c r="K5378" s="100" t="s">
        <v>346</v>
      </c>
      <c r="L5378" s="100" t="s">
        <v>353</v>
      </c>
    </row>
    <row r="5379" spans="1:12" hidden="1" x14ac:dyDescent="0.3">
      <c r="A5379" s="100" t="s">
        <v>7925</v>
      </c>
      <c r="B5379" s="97" t="s">
        <v>7926</v>
      </c>
      <c r="C5379" s="101" t="s">
        <v>356</v>
      </c>
      <c r="D5379" s="100" t="s">
        <v>351</v>
      </c>
      <c r="E5379" s="102" t="s">
        <v>364</v>
      </c>
      <c r="F5379" s="102" t="s">
        <v>364</v>
      </c>
      <c r="G5379" s="102" t="s">
        <v>364</v>
      </c>
      <c r="H5379" s="102" t="s">
        <v>364</v>
      </c>
      <c r="I5379" s="102" t="s">
        <v>364</v>
      </c>
      <c r="J5379" s="100" t="s">
        <v>345</v>
      </c>
      <c r="K5379" s="100" t="s">
        <v>346</v>
      </c>
      <c r="L5379" s="100" t="s">
        <v>347</v>
      </c>
    </row>
    <row r="5380" spans="1:12" hidden="1" x14ac:dyDescent="0.3">
      <c r="A5380" s="100" t="s">
        <v>7927</v>
      </c>
      <c r="B5380" s="97" t="s">
        <v>7928</v>
      </c>
      <c r="C5380" s="101" t="s">
        <v>356</v>
      </c>
      <c r="D5380" s="100" t="s">
        <v>351</v>
      </c>
      <c r="E5380" s="102">
        <v>1.91</v>
      </c>
      <c r="F5380" s="102">
        <v>2.0099999999999998</v>
      </c>
      <c r="G5380" s="102">
        <v>2.1800000000000002</v>
      </c>
      <c r="H5380" s="102">
        <v>2.48</v>
      </c>
      <c r="I5380" s="102">
        <v>2.15</v>
      </c>
      <c r="J5380" s="100" t="s">
        <v>352</v>
      </c>
      <c r="K5380" s="100" t="s">
        <v>346</v>
      </c>
      <c r="L5380" s="100" t="s">
        <v>353</v>
      </c>
    </row>
    <row r="5381" spans="1:12" hidden="1" x14ac:dyDescent="0.3">
      <c r="A5381" s="100" t="s">
        <v>7929</v>
      </c>
      <c r="B5381" s="97" t="s">
        <v>7930</v>
      </c>
      <c r="C5381" s="101" t="s">
        <v>368</v>
      </c>
      <c r="D5381" s="100" t="s">
        <v>351</v>
      </c>
      <c r="E5381" s="102" t="s">
        <v>432</v>
      </c>
      <c r="F5381" s="102" t="s">
        <v>344</v>
      </c>
      <c r="G5381" s="102" t="s">
        <v>343</v>
      </c>
      <c r="H5381" s="102" t="s">
        <v>344</v>
      </c>
      <c r="I5381" s="102" t="s">
        <v>344</v>
      </c>
      <c r="J5381" s="100" t="s">
        <v>345</v>
      </c>
      <c r="K5381" s="100" t="s">
        <v>346</v>
      </c>
      <c r="L5381" s="100" t="s">
        <v>347</v>
      </c>
    </row>
    <row r="5382" spans="1:12" hidden="1" x14ac:dyDescent="0.3">
      <c r="A5382" s="100" t="s">
        <v>7931</v>
      </c>
      <c r="B5382" s="97" t="s">
        <v>1492</v>
      </c>
      <c r="C5382" s="101" t="s">
        <v>686</v>
      </c>
      <c r="D5382" s="100" t="s">
        <v>342</v>
      </c>
      <c r="E5382" s="102">
        <v>1.51</v>
      </c>
      <c r="F5382" s="102">
        <v>1.8</v>
      </c>
      <c r="G5382" s="102" t="s">
        <v>344</v>
      </c>
      <c r="H5382" s="102">
        <v>2.2400000000000002</v>
      </c>
      <c r="I5382" s="102">
        <v>1.89</v>
      </c>
      <c r="J5382" s="100" t="s">
        <v>352</v>
      </c>
      <c r="K5382" s="100" t="s">
        <v>346</v>
      </c>
      <c r="L5382" s="100" t="s">
        <v>353</v>
      </c>
    </row>
    <row r="5383" spans="1:12" hidden="1" x14ac:dyDescent="0.3">
      <c r="A5383" s="100" t="s">
        <v>7932</v>
      </c>
      <c r="B5383" s="97" t="s">
        <v>7933</v>
      </c>
      <c r="C5383" s="101" t="s">
        <v>658</v>
      </c>
      <c r="D5383" s="100" t="s">
        <v>351</v>
      </c>
      <c r="E5383" s="102">
        <v>2.7</v>
      </c>
      <c r="F5383" s="102">
        <v>2.2999999999999998</v>
      </c>
      <c r="G5383" s="102">
        <v>2.2999999999999998</v>
      </c>
      <c r="H5383" s="102">
        <v>2.7</v>
      </c>
      <c r="I5383" s="102">
        <v>2.4</v>
      </c>
      <c r="J5383" s="100" t="s">
        <v>345</v>
      </c>
      <c r="K5383" s="100" t="s">
        <v>346</v>
      </c>
      <c r="L5383" s="100" t="s">
        <v>357</v>
      </c>
    </row>
    <row r="5384" spans="1:12" hidden="1" x14ac:dyDescent="0.3">
      <c r="A5384" s="100" t="s">
        <v>7934</v>
      </c>
      <c r="B5384" s="97" t="s">
        <v>7935</v>
      </c>
      <c r="C5384" s="101" t="s">
        <v>460</v>
      </c>
      <c r="D5384" s="100" t="s">
        <v>351</v>
      </c>
      <c r="E5384" s="102">
        <v>1.66</v>
      </c>
      <c r="F5384" s="102">
        <v>1.83</v>
      </c>
      <c r="G5384" s="102">
        <v>2.11</v>
      </c>
      <c r="H5384" s="102">
        <v>2.2999999999999998</v>
      </c>
      <c r="I5384" s="102">
        <v>1.97</v>
      </c>
      <c r="J5384" s="100" t="s">
        <v>352</v>
      </c>
      <c r="K5384" s="100" t="s">
        <v>346</v>
      </c>
      <c r="L5384" s="100" t="s">
        <v>353</v>
      </c>
    </row>
    <row r="5385" spans="1:12" hidden="1" x14ac:dyDescent="0.3">
      <c r="A5385" s="100" t="s">
        <v>7936</v>
      </c>
      <c r="B5385" s="97" t="s">
        <v>391</v>
      </c>
      <c r="C5385" s="101" t="s">
        <v>686</v>
      </c>
      <c r="D5385" s="100" t="s">
        <v>351</v>
      </c>
      <c r="E5385" s="102" t="s">
        <v>393</v>
      </c>
      <c r="F5385" s="102" t="s">
        <v>393</v>
      </c>
      <c r="G5385" s="102" t="s">
        <v>393</v>
      </c>
      <c r="H5385" s="102" t="s">
        <v>393</v>
      </c>
      <c r="I5385" s="102" t="s">
        <v>393</v>
      </c>
      <c r="J5385" s="100" t="s">
        <v>345</v>
      </c>
      <c r="K5385" s="100" t="s">
        <v>346</v>
      </c>
      <c r="L5385" s="100" t="s">
        <v>347</v>
      </c>
    </row>
    <row r="5386" spans="1:12" hidden="1" x14ac:dyDescent="0.3">
      <c r="A5386" s="100" t="s">
        <v>7937</v>
      </c>
      <c r="B5386" s="97" t="s">
        <v>574</v>
      </c>
      <c r="C5386" s="101" t="s">
        <v>493</v>
      </c>
      <c r="D5386" s="100" t="s">
        <v>351</v>
      </c>
      <c r="E5386" s="102" t="s">
        <v>343</v>
      </c>
      <c r="F5386" s="102" t="s">
        <v>343</v>
      </c>
      <c r="G5386" s="102" t="s">
        <v>343</v>
      </c>
      <c r="H5386" s="102" t="s">
        <v>344</v>
      </c>
      <c r="I5386" s="102" t="s">
        <v>343</v>
      </c>
      <c r="J5386" s="100" t="s">
        <v>345</v>
      </c>
      <c r="K5386" s="100" t="s">
        <v>346</v>
      </c>
      <c r="L5386" s="100" t="s">
        <v>347</v>
      </c>
    </row>
    <row r="5387" spans="1:12" hidden="1" x14ac:dyDescent="0.3">
      <c r="A5387" s="100" t="s">
        <v>7938</v>
      </c>
      <c r="B5387" s="97" t="s">
        <v>7939</v>
      </c>
      <c r="C5387" s="101" t="s">
        <v>368</v>
      </c>
      <c r="D5387" s="100" t="s">
        <v>363</v>
      </c>
      <c r="E5387" s="102" t="s">
        <v>364</v>
      </c>
      <c r="F5387" s="102" t="s">
        <v>364</v>
      </c>
      <c r="G5387" s="102" t="s">
        <v>364</v>
      </c>
      <c r="H5387" s="102" t="s">
        <v>364</v>
      </c>
      <c r="I5387" s="102" t="s">
        <v>364</v>
      </c>
      <c r="J5387" s="100" t="s">
        <v>345</v>
      </c>
      <c r="K5387" s="100" t="s">
        <v>346</v>
      </c>
      <c r="L5387" s="100" t="s">
        <v>347</v>
      </c>
    </row>
    <row r="5388" spans="1:12" hidden="1" x14ac:dyDescent="0.3">
      <c r="A5388" s="100" t="s">
        <v>7940</v>
      </c>
      <c r="B5388" s="97" t="s">
        <v>7941</v>
      </c>
      <c r="C5388" s="101" t="s">
        <v>384</v>
      </c>
      <c r="D5388" s="100" t="s">
        <v>342</v>
      </c>
      <c r="E5388" s="102" t="s">
        <v>344</v>
      </c>
      <c r="F5388" s="102" t="s">
        <v>432</v>
      </c>
      <c r="G5388" s="102" t="s">
        <v>432</v>
      </c>
      <c r="H5388" s="102" t="s">
        <v>344</v>
      </c>
      <c r="I5388" s="102" t="s">
        <v>344</v>
      </c>
      <c r="J5388" s="100" t="s">
        <v>345</v>
      </c>
      <c r="K5388" s="100" t="s">
        <v>346</v>
      </c>
      <c r="L5388" s="100" t="s">
        <v>347</v>
      </c>
    </row>
    <row r="5389" spans="1:12" hidden="1" x14ac:dyDescent="0.3">
      <c r="A5389" s="100" t="s">
        <v>7942</v>
      </c>
      <c r="B5389" s="97" t="s">
        <v>648</v>
      </c>
      <c r="C5389" s="101" t="s">
        <v>384</v>
      </c>
      <c r="D5389" s="100" t="s">
        <v>342</v>
      </c>
      <c r="E5389" s="102" t="s">
        <v>344</v>
      </c>
      <c r="F5389" s="102" t="s">
        <v>344</v>
      </c>
      <c r="G5389" s="102" t="s">
        <v>344</v>
      </c>
      <c r="H5389" s="102" t="s">
        <v>344</v>
      </c>
      <c r="I5389" s="102" t="s">
        <v>344</v>
      </c>
      <c r="J5389" s="100" t="s">
        <v>345</v>
      </c>
      <c r="K5389" s="100" t="s">
        <v>346</v>
      </c>
      <c r="L5389" s="100" t="s">
        <v>347</v>
      </c>
    </row>
    <row r="5390" spans="1:12" hidden="1" x14ac:dyDescent="0.3">
      <c r="A5390" s="100" t="s">
        <v>7943</v>
      </c>
      <c r="B5390" s="97" t="s">
        <v>1619</v>
      </c>
      <c r="C5390" s="101" t="s">
        <v>425</v>
      </c>
      <c r="D5390" s="100" t="s">
        <v>351</v>
      </c>
      <c r="E5390" s="102" t="s">
        <v>393</v>
      </c>
      <c r="F5390" s="102" t="s">
        <v>393</v>
      </c>
      <c r="G5390" s="102" t="s">
        <v>393</v>
      </c>
      <c r="H5390" s="102" t="s">
        <v>393</v>
      </c>
      <c r="I5390" s="102" t="s">
        <v>393</v>
      </c>
      <c r="J5390" s="100" t="s">
        <v>345</v>
      </c>
      <c r="K5390" s="100" t="s">
        <v>346</v>
      </c>
      <c r="L5390" s="100" t="s">
        <v>347</v>
      </c>
    </row>
    <row r="5391" spans="1:12" hidden="1" x14ac:dyDescent="0.3">
      <c r="A5391" s="100" t="s">
        <v>7944</v>
      </c>
      <c r="B5391" s="97" t="s">
        <v>1358</v>
      </c>
      <c r="C5391" s="101" t="s">
        <v>443</v>
      </c>
      <c r="D5391" s="100" t="s">
        <v>351</v>
      </c>
      <c r="E5391" s="102">
        <v>1.41</v>
      </c>
      <c r="F5391" s="102">
        <v>1.77</v>
      </c>
      <c r="G5391" s="102">
        <v>1.86</v>
      </c>
      <c r="H5391" s="102">
        <v>2.17</v>
      </c>
      <c r="I5391" s="102">
        <v>1.8</v>
      </c>
      <c r="J5391" s="100" t="s">
        <v>352</v>
      </c>
      <c r="K5391" s="100" t="s">
        <v>346</v>
      </c>
      <c r="L5391" s="100" t="s">
        <v>353</v>
      </c>
    </row>
    <row r="5392" spans="1:12" hidden="1" x14ac:dyDescent="0.3">
      <c r="A5392" s="100" t="s">
        <v>7945</v>
      </c>
      <c r="B5392" s="97" t="s">
        <v>577</v>
      </c>
      <c r="C5392" s="101" t="s">
        <v>1644</v>
      </c>
      <c r="D5392" s="100" t="s">
        <v>351</v>
      </c>
      <c r="E5392" s="102" t="s">
        <v>393</v>
      </c>
      <c r="F5392" s="102" t="s">
        <v>393</v>
      </c>
      <c r="G5392" s="102" t="s">
        <v>393</v>
      </c>
      <c r="H5392" s="102" t="s">
        <v>393</v>
      </c>
      <c r="I5392" s="102" t="s">
        <v>393</v>
      </c>
      <c r="J5392" s="100" t="s">
        <v>345</v>
      </c>
      <c r="K5392" s="100" t="s">
        <v>346</v>
      </c>
      <c r="L5392" s="100" t="s">
        <v>347</v>
      </c>
    </row>
    <row r="5393" spans="1:12" hidden="1" x14ac:dyDescent="0.3">
      <c r="A5393" s="100" t="s">
        <v>7946</v>
      </c>
      <c r="B5393" s="97" t="s">
        <v>401</v>
      </c>
      <c r="C5393" s="101" t="s">
        <v>405</v>
      </c>
      <c r="D5393" s="100" t="s">
        <v>342</v>
      </c>
      <c r="E5393" s="102" t="s">
        <v>344</v>
      </c>
      <c r="F5393" s="102" t="s">
        <v>343</v>
      </c>
      <c r="G5393" s="102" t="s">
        <v>343</v>
      </c>
      <c r="H5393" s="102" t="s">
        <v>344</v>
      </c>
      <c r="I5393" s="102" t="s">
        <v>343</v>
      </c>
      <c r="J5393" s="100" t="s">
        <v>345</v>
      </c>
      <c r="K5393" s="100" t="s">
        <v>346</v>
      </c>
      <c r="L5393" s="100" t="s">
        <v>347</v>
      </c>
    </row>
    <row r="5394" spans="1:12" hidden="1" x14ac:dyDescent="0.3">
      <c r="A5394" s="100" t="s">
        <v>7947</v>
      </c>
      <c r="B5394" s="97" t="s">
        <v>4679</v>
      </c>
      <c r="C5394" s="101" t="s">
        <v>514</v>
      </c>
      <c r="D5394" s="100" t="s">
        <v>351</v>
      </c>
      <c r="E5394" s="102" t="s">
        <v>343</v>
      </c>
      <c r="F5394" s="102" t="s">
        <v>344</v>
      </c>
      <c r="G5394" s="102" t="s">
        <v>343</v>
      </c>
      <c r="H5394" s="102" t="s">
        <v>344</v>
      </c>
      <c r="I5394" s="102" t="s">
        <v>343</v>
      </c>
      <c r="J5394" s="100" t="s">
        <v>345</v>
      </c>
      <c r="K5394" s="100" t="s">
        <v>346</v>
      </c>
      <c r="L5394" s="100" t="s">
        <v>347</v>
      </c>
    </row>
    <row r="5395" spans="1:12" hidden="1" x14ac:dyDescent="0.3">
      <c r="A5395" s="100" t="s">
        <v>7948</v>
      </c>
      <c r="B5395" s="97" t="s">
        <v>821</v>
      </c>
      <c r="C5395" s="101" t="s">
        <v>396</v>
      </c>
      <c r="D5395" s="100" t="s">
        <v>351</v>
      </c>
      <c r="E5395" s="102">
        <v>1.48</v>
      </c>
      <c r="F5395" s="102">
        <v>1.82</v>
      </c>
      <c r="G5395" s="102">
        <v>1.84</v>
      </c>
      <c r="H5395" s="102">
        <v>2.39</v>
      </c>
      <c r="I5395" s="102">
        <v>1.88</v>
      </c>
      <c r="J5395" s="100" t="s">
        <v>352</v>
      </c>
      <c r="K5395" s="100" t="s">
        <v>346</v>
      </c>
      <c r="L5395" s="100" t="s">
        <v>353</v>
      </c>
    </row>
    <row r="5396" spans="1:12" hidden="1" x14ac:dyDescent="0.3">
      <c r="A5396" s="100" t="s">
        <v>7949</v>
      </c>
      <c r="B5396" s="97" t="s">
        <v>851</v>
      </c>
      <c r="C5396" s="101" t="s">
        <v>514</v>
      </c>
      <c r="D5396" s="100" t="s">
        <v>351</v>
      </c>
      <c r="E5396" s="102" t="s">
        <v>343</v>
      </c>
      <c r="F5396" s="102" t="s">
        <v>343</v>
      </c>
      <c r="G5396" s="102" t="s">
        <v>343</v>
      </c>
      <c r="H5396" s="102" t="s">
        <v>344</v>
      </c>
      <c r="I5396" s="102" t="s">
        <v>343</v>
      </c>
      <c r="J5396" s="100" t="s">
        <v>345</v>
      </c>
      <c r="K5396" s="100" t="s">
        <v>346</v>
      </c>
      <c r="L5396" s="100" t="s">
        <v>347</v>
      </c>
    </row>
    <row r="5397" spans="1:12" hidden="1" x14ac:dyDescent="0.3">
      <c r="A5397" s="100" t="s">
        <v>7950</v>
      </c>
      <c r="B5397" s="97" t="s">
        <v>535</v>
      </c>
      <c r="C5397" s="101" t="s">
        <v>402</v>
      </c>
      <c r="D5397" s="100" t="s">
        <v>351</v>
      </c>
      <c r="E5397" s="102" t="s">
        <v>344</v>
      </c>
      <c r="F5397" s="102" t="s">
        <v>343</v>
      </c>
      <c r="G5397" s="102" t="s">
        <v>343</v>
      </c>
      <c r="H5397" s="102" t="s">
        <v>344</v>
      </c>
      <c r="I5397" s="102" t="s">
        <v>343</v>
      </c>
      <c r="J5397" s="100" t="s">
        <v>345</v>
      </c>
      <c r="K5397" s="100" t="s">
        <v>346</v>
      </c>
      <c r="L5397" s="100" t="s">
        <v>347</v>
      </c>
    </row>
    <row r="5398" spans="1:12" hidden="1" x14ac:dyDescent="0.3">
      <c r="A5398" s="100" t="s">
        <v>7951</v>
      </c>
      <c r="B5398" s="97" t="s">
        <v>579</v>
      </c>
      <c r="C5398" s="101" t="s">
        <v>552</v>
      </c>
      <c r="D5398" s="100" t="s">
        <v>351</v>
      </c>
      <c r="E5398" s="102" t="s">
        <v>393</v>
      </c>
      <c r="F5398" s="102" t="s">
        <v>393</v>
      </c>
      <c r="G5398" s="102" t="s">
        <v>393</v>
      </c>
      <c r="H5398" s="102" t="s">
        <v>393</v>
      </c>
      <c r="I5398" s="102" t="s">
        <v>393</v>
      </c>
      <c r="J5398" s="100" t="s">
        <v>345</v>
      </c>
      <c r="K5398" s="100" t="s">
        <v>346</v>
      </c>
      <c r="L5398" s="100" t="s">
        <v>347</v>
      </c>
    </row>
    <row r="5399" spans="1:12" hidden="1" x14ac:dyDescent="0.3">
      <c r="A5399" s="100" t="s">
        <v>7952</v>
      </c>
      <c r="B5399" s="97" t="s">
        <v>2510</v>
      </c>
      <c r="C5399" s="101" t="s">
        <v>514</v>
      </c>
      <c r="D5399" s="100" t="s">
        <v>342</v>
      </c>
      <c r="E5399" s="102">
        <v>2.0379999999999998</v>
      </c>
      <c r="F5399" s="102">
        <v>2.0249999999999999</v>
      </c>
      <c r="G5399" s="102">
        <v>2.42</v>
      </c>
      <c r="H5399" s="102">
        <v>2.02</v>
      </c>
      <c r="I5399" s="102">
        <v>2.1259999999999999</v>
      </c>
      <c r="J5399" s="100" t="s">
        <v>2511</v>
      </c>
      <c r="K5399" s="100" t="s">
        <v>346</v>
      </c>
      <c r="L5399" s="100" t="s">
        <v>478</v>
      </c>
    </row>
    <row r="5400" spans="1:12" hidden="1" x14ac:dyDescent="0.3">
      <c r="A5400" s="100" t="s">
        <v>7953</v>
      </c>
      <c r="B5400" s="97" t="s">
        <v>720</v>
      </c>
      <c r="C5400" s="101" t="s">
        <v>1910</v>
      </c>
      <c r="D5400" s="100" t="s">
        <v>351</v>
      </c>
      <c r="E5400" s="102" t="s">
        <v>343</v>
      </c>
      <c r="F5400" s="102" t="s">
        <v>343</v>
      </c>
      <c r="G5400" s="102" t="s">
        <v>343</v>
      </c>
      <c r="H5400" s="102" t="s">
        <v>344</v>
      </c>
      <c r="I5400" s="102" t="s">
        <v>343</v>
      </c>
      <c r="J5400" s="100" t="s">
        <v>345</v>
      </c>
      <c r="K5400" s="100" t="s">
        <v>346</v>
      </c>
      <c r="L5400" s="100" t="s">
        <v>347</v>
      </c>
    </row>
    <row r="5401" spans="1:12" hidden="1" x14ac:dyDescent="0.3">
      <c r="A5401" s="100" t="s">
        <v>7954</v>
      </c>
      <c r="B5401" s="97" t="s">
        <v>7955</v>
      </c>
      <c r="C5401" s="101" t="s">
        <v>514</v>
      </c>
      <c r="D5401" s="100" t="s">
        <v>351</v>
      </c>
      <c r="E5401" s="102">
        <v>2.0310000000000001</v>
      </c>
      <c r="F5401" s="102">
        <v>2.714</v>
      </c>
      <c r="G5401" s="102">
        <v>1.621</v>
      </c>
      <c r="H5401" s="102">
        <v>1.21</v>
      </c>
      <c r="I5401" s="102">
        <v>1.8939999999999999</v>
      </c>
      <c r="J5401" s="100" t="s">
        <v>484</v>
      </c>
      <c r="K5401" s="100" t="s">
        <v>346</v>
      </c>
      <c r="L5401" s="100" t="s">
        <v>478</v>
      </c>
    </row>
    <row r="5402" spans="1:12" hidden="1" x14ac:dyDescent="0.3">
      <c r="A5402" s="100" t="s">
        <v>7956</v>
      </c>
      <c r="B5402" s="97" t="s">
        <v>558</v>
      </c>
      <c r="C5402" s="101" t="s">
        <v>402</v>
      </c>
      <c r="D5402" s="100" t="s">
        <v>351</v>
      </c>
      <c r="E5402" s="102" t="s">
        <v>344</v>
      </c>
      <c r="F5402" s="102" t="s">
        <v>343</v>
      </c>
      <c r="G5402" s="102" t="s">
        <v>343</v>
      </c>
      <c r="H5402" s="102" t="s">
        <v>344</v>
      </c>
      <c r="I5402" s="102" t="s">
        <v>343</v>
      </c>
      <c r="J5402" s="100" t="s">
        <v>345</v>
      </c>
      <c r="K5402" s="100" t="s">
        <v>346</v>
      </c>
      <c r="L5402" s="100" t="s">
        <v>347</v>
      </c>
    </row>
    <row r="5403" spans="1:12" hidden="1" x14ac:dyDescent="0.3">
      <c r="A5403" s="100" t="s">
        <v>7957</v>
      </c>
      <c r="B5403" s="97" t="s">
        <v>7958</v>
      </c>
      <c r="C5403" s="101" t="s">
        <v>356</v>
      </c>
      <c r="D5403" s="100" t="s">
        <v>363</v>
      </c>
      <c r="E5403" s="102" t="s">
        <v>364</v>
      </c>
      <c r="F5403" s="102" t="s">
        <v>364</v>
      </c>
      <c r="G5403" s="102" t="s">
        <v>364</v>
      </c>
      <c r="H5403" s="102" t="s">
        <v>364</v>
      </c>
      <c r="I5403" s="102" t="s">
        <v>364</v>
      </c>
      <c r="J5403" s="100" t="s">
        <v>365</v>
      </c>
      <c r="K5403" s="100" t="s">
        <v>346</v>
      </c>
      <c r="L5403" s="100" t="s">
        <v>347</v>
      </c>
    </row>
    <row r="5404" spans="1:12" hidden="1" x14ac:dyDescent="0.3">
      <c r="A5404" s="100" t="s">
        <v>7959</v>
      </c>
      <c r="B5404" s="97" t="s">
        <v>391</v>
      </c>
      <c r="C5404" s="101" t="s">
        <v>350</v>
      </c>
      <c r="D5404" s="100" t="s">
        <v>351</v>
      </c>
      <c r="E5404" s="102" t="s">
        <v>393</v>
      </c>
      <c r="F5404" s="102" t="s">
        <v>393</v>
      </c>
      <c r="G5404" s="102" t="s">
        <v>393</v>
      </c>
      <c r="H5404" s="102" t="s">
        <v>393</v>
      </c>
      <c r="I5404" s="102" t="s">
        <v>393</v>
      </c>
      <c r="J5404" s="100" t="s">
        <v>345</v>
      </c>
      <c r="K5404" s="100" t="s">
        <v>346</v>
      </c>
      <c r="L5404" s="100" t="s">
        <v>347</v>
      </c>
    </row>
    <row r="5405" spans="1:12" hidden="1" x14ac:dyDescent="0.3">
      <c r="A5405" s="100" t="s">
        <v>7960</v>
      </c>
      <c r="B5405" s="97" t="s">
        <v>7961</v>
      </c>
      <c r="C5405" s="101" t="s">
        <v>356</v>
      </c>
      <c r="D5405" s="100" t="s">
        <v>363</v>
      </c>
      <c r="E5405" s="102" t="s">
        <v>364</v>
      </c>
      <c r="F5405" s="102" t="s">
        <v>364</v>
      </c>
      <c r="G5405" s="102" t="s">
        <v>364</v>
      </c>
      <c r="H5405" s="102" t="s">
        <v>364</v>
      </c>
      <c r="I5405" s="102" t="s">
        <v>364</v>
      </c>
      <c r="J5405" s="100" t="s">
        <v>365</v>
      </c>
      <c r="K5405" s="100" t="s">
        <v>346</v>
      </c>
      <c r="L5405" s="100" t="s">
        <v>347</v>
      </c>
    </row>
    <row r="5406" spans="1:12" hidden="1" x14ac:dyDescent="0.3">
      <c r="A5406" s="100" t="s">
        <v>7962</v>
      </c>
      <c r="B5406" s="97" t="s">
        <v>981</v>
      </c>
      <c r="C5406" s="101" t="s">
        <v>425</v>
      </c>
      <c r="D5406" s="100" t="s">
        <v>351</v>
      </c>
      <c r="E5406" s="102">
        <v>1.31</v>
      </c>
      <c r="F5406" s="102">
        <v>1.59</v>
      </c>
      <c r="G5406" s="102">
        <v>1.76</v>
      </c>
      <c r="H5406" s="102">
        <v>2.14</v>
      </c>
      <c r="I5406" s="102">
        <v>1.7</v>
      </c>
      <c r="J5406" s="100" t="s">
        <v>352</v>
      </c>
      <c r="K5406" s="100" t="s">
        <v>346</v>
      </c>
      <c r="L5406" s="100" t="s">
        <v>353</v>
      </c>
    </row>
    <row r="5407" spans="1:12" hidden="1" x14ac:dyDescent="0.3">
      <c r="A5407" s="100" t="s">
        <v>7963</v>
      </c>
      <c r="B5407" s="97" t="s">
        <v>5790</v>
      </c>
      <c r="C5407" s="101" t="s">
        <v>384</v>
      </c>
      <c r="D5407" s="100" t="s">
        <v>351</v>
      </c>
      <c r="E5407" s="102" t="s">
        <v>343</v>
      </c>
      <c r="F5407" s="102" t="s">
        <v>343</v>
      </c>
      <c r="G5407" s="102" t="s">
        <v>343</v>
      </c>
      <c r="H5407" s="102" t="s">
        <v>344</v>
      </c>
      <c r="I5407" s="102" t="s">
        <v>343</v>
      </c>
      <c r="J5407" s="100" t="s">
        <v>345</v>
      </c>
      <c r="K5407" s="100" t="s">
        <v>346</v>
      </c>
      <c r="L5407" s="100" t="s">
        <v>347</v>
      </c>
    </row>
    <row r="5408" spans="1:12" hidden="1" x14ac:dyDescent="0.3">
      <c r="A5408" s="100" t="s">
        <v>7964</v>
      </c>
      <c r="B5408" s="97" t="s">
        <v>414</v>
      </c>
      <c r="C5408" s="101" t="s">
        <v>496</v>
      </c>
      <c r="D5408" s="100" t="s">
        <v>351</v>
      </c>
      <c r="E5408" s="102">
        <v>1.48</v>
      </c>
      <c r="F5408" s="102">
        <v>1.82</v>
      </c>
      <c r="G5408" s="102">
        <v>1.84</v>
      </c>
      <c r="H5408" s="102">
        <v>2.39</v>
      </c>
      <c r="I5408" s="102">
        <v>1.88</v>
      </c>
      <c r="J5408" s="100" t="s">
        <v>352</v>
      </c>
      <c r="K5408" s="100" t="s">
        <v>346</v>
      </c>
      <c r="L5408" s="100" t="s">
        <v>353</v>
      </c>
    </row>
    <row r="5409" spans="1:12" hidden="1" x14ac:dyDescent="0.3">
      <c r="A5409" s="100" t="s">
        <v>7965</v>
      </c>
      <c r="B5409" s="97" t="s">
        <v>7966</v>
      </c>
      <c r="C5409" s="101" t="s">
        <v>356</v>
      </c>
      <c r="D5409" s="100" t="s">
        <v>363</v>
      </c>
      <c r="E5409" s="102" t="s">
        <v>364</v>
      </c>
      <c r="F5409" s="102" t="s">
        <v>364</v>
      </c>
      <c r="G5409" s="102" t="s">
        <v>364</v>
      </c>
      <c r="H5409" s="102" t="s">
        <v>364</v>
      </c>
      <c r="I5409" s="102" t="s">
        <v>364</v>
      </c>
      <c r="J5409" s="100" t="s">
        <v>365</v>
      </c>
      <c r="K5409" s="100" t="s">
        <v>346</v>
      </c>
      <c r="L5409" s="100" t="s">
        <v>347</v>
      </c>
    </row>
    <row r="5410" spans="1:12" hidden="1" x14ac:dyDescent="0.3">
      <c r="A5410" s="100" t="s">
        <v>7967</v>
      </c>
      <c r="B5410" s="97" t="s">
        <v>3080</v>
      </c>
      <c r="C5410" s="101" t="s">
        <v>384</v>
      </c>
      <c r="D5410" s="100" t="s">
        <v>351</v>
      </c>
      <c r="E5410" s="102" t="s">
        <v>432</v>
      </c>
      <c r="F5410" s="102" t="s">
        <v>344</v>
      </c>
      <c r="G5410" s="102" t="s">
        <v>344</v>
      </c>
      <c r="H5410" s="102" t="s">
        <v>344</v>
      </c>
      <c r="I5410" s="102" t="s">
        <v>344</v>
      </c>
      <c r="J5410" s="100" t="s">
        <v>345</v>
      </c>
      <c r="K5410" s="100" t="s">
        <v>346</v>
      </c>
      <c r="L5410" s="100" t="s">
        <v>347</v>
      </c>
    </row>
    <row r="5411" spans="1:12" hidden="1" x14ac:dyDescent="0.3">
      <c r="A5411" s="100" t="s">
        <v>7968</v>
      </c>
      <c r="B5411" s="97" t="s">
        <v>765</v>
      </c>
      <c r="C5411" s="101" t="s">
        <v>443</v>
      </c>
      <c r="D5411" s="100" t="s">
        <v>342</v>
      </c>
      <c r="E5411" s="102" t="s">
        <v>343</v>
      </c>
      <c r="F5411" s="102" t="s">
        <v>343</v>
      </c>
      <c r="G5411" s="102" t="s">
        <v>343</v>
      </c>
      <c r="H5411" s="102" t="s">
        <v>344</v>
      </c>
      <c r="I5411" s="102" t="s">
        <v>343</v>
      </c>
      <c r="J5411" s="100" t="s">
        <v>345</v>
      </c>
      <c r="K5411" s="100" t="s">
        <v>346</v>
      </c>
      <c r="L5411" s="100" t="s">
        <v>347</v>
      </c>
    </row>
    <row r="5412" spans="1:12" hidden="1" x14ac:dyDescent="0.3">
      <c r="A5412" s="100" t="s">
        <v>7969</v>
      </c>
      <c r="B5412" s="97" t="s">
        <v>7970</v>
      </c>
      <c r="C5412" s="101" t="s">
        <v>384</v>
      </c>
      <c r="D5412" s="100" t="s">
        <v>351</v>
      </c>
      <c r="E5412" s="102" t="s">
        <v>364</v>
      </c>
      <c r="F5412" s="102" t="s">
        <v>364</v>
      </c>
      <c r="G5412" s="102" t="s">
        <v>364</v>
      </c>
      <c r="H5412" s="102" t="s">
        <v>364</v>
      </c>
      <c r="I5412" s="102" t="s">
        <v>364</v>
      </c>
      <c r="J5412" s="100" t="s">
        <v>345</v>
      </c>
      <c r="K5412" s="100" t="s">
        <v>346</v>
      </c>
      <c r="L5412" s="100" t="s">
        <v>347</v>
      </c>
    </row>
    <row r="5413" spans="1:12" hidden="1" x14ac:dyDescent="0.3">
      <c r="A5413" s="100" t="s">
        <v>7971</v>
      </c>
      <c r="B5413" s="97" t="s">
        <v>765</v>
      </c>
      <c r="C5413" s="101" t="s">
        <v>3311</v>
      </c>
      <c r="D5413" s="100" t="s">
        <v>342</v>
      </c>
      <c r="E5413" s="102" t="s">
        <v>343</v>
      </c>
      <c r="F5413" s="102" t="s">
        <v>343</v>
      </c>
      <c r="G5413" s="102" t="s">
        <v>343</v>
      </c>
      <c r="H5413" s="102" t="s">
        <v>344</v>
      </c>
      <c r="I5413" s="102" t="s">
        <v>343</v>
      </c>
      <c r="J5413" s="100" t="s">
        <v>345</v>
      </c>
      <c r="K5413" s="100" t="s">
        <v>346</v>
      </c>
      <c r="L5413" s="100" t="s">
        <v>347</v>
      </c>
    </row>
    <row r="5414" spans="1:12" hidden="1" x14ac:dyDescent="0.3">
      <c r="A5414" s="100" t="s">
        <v>7972</v>
      </c>
      <c r="B5414" s="97" t="s">
        <v>1254</v>
      </c>
      <c r="C5414" s="101" t="s">
        <v>350</v>
      </c>
      <c r="D5414" s="100" t="s">
        <v>351</v>
      </c>
      <c r="E5414" s="102">
        <v>1.85</v>
      </c>
      <c r="F5414" s="102">
        <v>1.94</v>
      </c>
      <c r="G5414" s="102">
        <v>2.09</v>
      </c>
      <c r="H5414" s="102">
        <v>2.4500000000000002</v>
      </c>
      <c r="I5414" s="102">
        <v>2.08</v>
      </c>
      <c r="J5414" s="100" t="s">
        <v>352</v>
      </c>
      <c r="K5414" s="100" t="s">
        <v>346</v>
      </c>
      <c r="L5414" s="100" t="s">
        <v>353</v>
      </c>
    </row>
    <row r="5415" spans="1:12" hidden="1" x14ac:dyDescent="0.3">
      <c r="A5415" s="100" t="s">
        <v>7973</v>
      </c>
      <c r="B5415" s="97" t="s">
        <v>7974</v>
      </c>
      <c r="C5415" s="101" t="s">
        <v>460</v>
      </c>
      <c r="D5415" s="100" t="s">
        <v>351</v>
      </c>
      <c r="E5415" s="102">
        <v>1.35</v>
      </c>
      <c r="F5415" s="102">
        <v>1.62</v>
      </c>
      <c r="G5415" s="102">
        <v>1.79</v>
      </c>
      <c r="H5415" s="102">
        <v>2.16</v>
      </c>
      <c r="I5415" s="102">
        <v>1.73</v>
      </c>
      <c r="J5415" s="100" t="s">
        <v>352</v>
      </c>
      <c r="K5415" s="100" t="s">
        <v>346</v>
      </c>
      <c r="L5415" s="100" t="s">
        <v>353</v>
      </c>
    </row>
    <row r="5416" spans="1:12" hidden="1" x14ac:dyDescent="0.3">
      <c r="A5416" s="100" t="s">
        <v>7975</v>
      </c>
      <c r="B5416" s="97" t="s">
        <v>3100</v>
      </c>
      <c r="C5416" s="101" t="s">
        <v>350</v>
      </c>
      <c r="D5416" s="100" t="s">
        <v>342</v>
      </c>
      <c r="E5416" s="102">
        <v>1.47</v>
      </c>
      <c r="F5416" s="102">
        <v>1.79</v>
      </c>
      <c r="G5416" s="102">
        <v>2.06</v>
      </c>
      <c r="H5416" s="102">
        <v>2.15</v>
      </c>
      <c r="I5416" s="102">
        <v>1.87</v>
      </c>
      <c r="J5416" s="100" t="s">
        <v>352</v>
      </c>
      <c r="K5416" s="100" t="s">
        <v>346</v>
      </c>
      <c r="L5416" s="100" t="s">
        <v>353</v>
      </c>
    </row>
    <row r="5417" spans="1:12" hidden="1" x14ac:dyDescent="0.3">
      <c r="A5417" s="100" t="s">
        <v>7976</v>
      </c>
      <c r="B5417" s="97" t="s">
        <v>2006</v>
      </c>
      <c r="C5417" s="101" t="s">
        <v>466</v>
      </c>
      <c r="D5417" s="100" t="s">
        <v>342</v>
      </c>
      <c r="E5417" s="102" t="s">
        <v>343</v>
      </c>
      <c r="F5417" s="102" t="s">
        <v>344</v>
      </c>
      <c r="G5417" s="102" t="s">
        <v>343</v>
      </c>
      <c r="H5417" s="102" t="s">
        <v>344</v>
      </c>
      <c r="I5417" s="102" t="s">
        <v>343</v>
      </c>
      <c r="J5417" s="100" t="s">
        <v>345</v>
      </c>
      <c r="K5417" s="100" t="s">
        <v>346</v>
      </c>
      <c r="L5417" s="100" t="s">
        <v>347</v>
      </c>
    </row>
    <row r="5418" spans="1:12" hidden="1" x14ac:dyDescent="0.3">
      <c r="A5418" s="100" t="s">
        <v>7977</v>
      </c>
      <c r="B5418" s="97" t="s">
        <v>422</v>
      </c>
      <c r="C5418" s="101" t="s">
        <v>371</v>
      </c>
      <c r="D5418" s="100" t="s">
        <v>351</v>
      </c>
      <c r="E5418" s="102">
        <v>1.48</v>
      </c>
      <c r="F5418" s="102">
        <v>1.82</v>
      </c>
      <c r="G5418" s="102">
        <v>1.84</v>
      </c>
      <c r="H5418" s="102">
        <v>2.39</v>
      </c>
      <c r="I5418" s="102">
        <v>1.88</v>
      </c>
      <c r="J5418" s="100" t="s">
        <v>352</v>
      </c>
      <c r="K5418" s="100" t="s">
        <v>346</v>
      </c>
      <c r="L5418" s="100" t="s">
        <v>353</v>
      </c>
    </row>
    <row r="5419" spans="1:12" hidden="1" x14ac:dyDescent="0.3">
      <c r="A5419" s="100" t="s">
        <v>7978</v>
      </c>
      <c r="B5419" s="97" t="s">
        <v>1080</v>
      </c>
      <c r="C5419" s="101" t="s">
        <v>466</v>
      </c>
      <c r="D5419" s="100" t="s">
        <v>351</v>
      </c>
      <c r="E5419" s="102" t="s">
        <v>344</v>
      </c>
      <c r="F5419" s="102" t="s">
        <v>343</v>
      </c>
      <c r="G5419" s="102" t="s">
        <v>343</v>
      </c>
      <c r="H5419" s="102" t="s">
        <v>344</v>
      </c>
      <c r="I5419" s="102" t="s">
        <v>343</v>
      </c>
      <c r="J5419" s="100" t="s">
        <v>345</v>
      </c>
      <c r="K5419" s="100" t="s">
        <v>346</v>
      </c>
      <c r="L5419" s="100" t="s">
        <v>347</v>
      </c>
    </row>
    <row r="5420" spans="1:12" hidden="1" x14ac:dyDescent="0.3">
      <c r="A5420" s="100" t="s">
        <v>7979</v>
      </c>
      <c r="B5420" s="97" t="s">
        <v>7980</v>
      </c>
      <c r="C5420" s="101" t="s">
        <v>384</v>
      </c>
      <c r="D5420" s="100" t="s">
        <v>351</v>
      </c>
      <c r="E5420" s="102" t="s">
        <v>364</v>
      </c>
      <c r="F5420" s="102" t="s">
        <v>364</v>
      </c>
      <c r="G5420" s="102" t="s">
        <v>364</v>
      </c>
      <c r="H5420" s="102" t="s">
        <v>364</v>
      </c>
      <c r="I5420" s="102" t="s">
        <v>364</v>
      </c>
      <c r="J5420" s="100" t="s">
        <v>345</v>
      </c>
      <c r="K5420" s="100" t="s">
        <v>346</v>
      </c>
      <c r="L5420" s="100" t="s">
        <v>347</v>
      </c>
    </row>
    <row r="5421" spans="1:12" hidden="1" x14ac:dyDescent="0.3">
      <c r="A5421" s="100" t="s">
        <v>7981</v>
      </c>
      <c r="B5421" s="97" t="s">
        <v>7982</v>
      </c>
      <c r="C5421" s="101" t="s">
        <v>360</v>
      </c>
      <c r="D5421" s="100" t="s">
        <v>342</v>
      </c>
      <c r="E5421" s="102">
        <v>1.53</v>
      </c>
      <c r="F5421" s="102">
        <v>1.78</v>
      </c>
      <c r="G5421" s="102">
        <v>1.88</v>
      </c>
      <c r="H5421" s="102">
        <v>2.2799999999999998</v>
      </c>
      <c r="I5421" s="102">
        <v>1.87</v>
      </c>
      <c r="J5421" s="100" t="s">
        <v>352</v>
      </c>
      <c r="K5421" s="100" t="s">
        <v>346</v>
      </c>
      <c r="L5421" s="100" t="s">
        <v>353</v>
      </c>
    </row>
    <row r="5422" spans="1:12" hidden="1" x14ac:dyDescent="0.3">
      <c r="A5422" s="100" t="s">
        <v>7983</v>
      </c>
      <c r="B5422" s="97" t="s">
        <v>7984</v>
      </c>
      <c r="C5422" s="101" t="s">
        <v>384</v>
      </c>
      <c r="D5422" s="100" t="s">
        <v>351</v>
      </c>
      <c r="E5422" s="102" t="s">
        <v>364</v>
      </c>
      <c r="F5422" s="102" t="s">
        <v>364</v>
      </c>
      <c r="G5422" s="102" t="s">
        <v>364</v>
      </c>
      <c r="H5422" s="102" t="s">
        <v>364</v>
      </c>
      <c r="I5422" s="102" t="s">
        <v>364</v>
      </c>
      <c r="J5422" s="100" t="s">
        <v>365</v>
      </c>
      <c r="K5422" s="100" t="s">
        <v>944</v>
      </c>
      <c r="L5422" s="100" t="s">
        <v>347</v>
      </c>
    </row>
    <row r="5423" spans="1:12" hidden="1" x14ac:dyDescent="0.3">
      <c r="A5423" s="100" t="s">
        <v>7985</v>
      </c>
      <c r="B5423" s="97" t="s">
        <v>457</v>
      </c>
      <c r="C5423" s="101" t="s">
        <v>350</v>
      </c>
      <c r="D5423" s="100" t="s">
        <v>342</v>
      </c>
      <c r="E5423" s="102">
        <v>1.35</v>
      </c>
      <c r="F5423" s="102">
        <v>1.75</v>
      </c>
      <c r="G5423" s="102">
        <v>1.82</v>
      </c>
      <c r="H5423" s="102">
        <v>2.1800000000000002</v>
      </c>
      <c r="I5423" s="102">
        <v>1.77</v>
      </c>
      <c r="J5423" s="100" t="s">
        <v>352</v>
      </c>
      <c r="K5423" s="100" t="s">
        <v>346</v>
      </c>
      <c r="L5423" s="100" t="s">
        <v>353</v>
      </c>
    </row>
    <row r="5424" spans="1:12" hidden="1" x14ac:dyDescent="0.3">
      <c r="A5424" s="100" t="s">
        <v>7986</v>
      </c>
      <c r="B5424" s="97" t="s">
        <v>558</v>
      </c>
      <c r="C5424" s="101" t="s">
        <v>425</v>
      </c>
      <c r="D5424" s="100" t="s">
        <v>351</v>
      </c>
      <c r="E5424" s="102" t="s">
        <v>344</v>
      </c>
      <c r="F5424" s="102" t="s">
        <v>343</v>
      </c>
      <c r="G5424" s="102" t="s">
        <v>343</v>
      </c>
      <c r="H5424" s="102" t="s">
        <v>344</v>
      </c>
      <c r="I5424" s="102" t="s">
        <v>343</v>
      </c>
      <c r="J5424" s="100" t="s">
        <v>345</v>
      </c>
      <c r="K5424" s="100" t="s">
        <v>346</v>
      </c>
      <c r="L5424" s="100" t="s">
        <v>347</v>
      </c>
    </row>
    <row r="5425" spans="1:12" hidden="1" x14ac:dyDescent="0.3">
      <c r="A5425" s="100" t="s">
        <v>7987</v>
      </c>
      <c r="B5425" s="97" t="s">
        <v>1008</v>
      </c>
      <c r="C5425" s="101" t="s">
        <v>984</v>
      </c>
      <c r="D5425" s="100" t="s">
        <v>342</v>
      </c>
      <c r="E5425" s="102" t="s">
        <v>343</v>
      </c>
      <c r="F5425" s="102" t="s">
        <v>432</v>
      </c>
      <c r="G5425" s="102" t="s">
        <v>343</v>
      </c>
      <c r="H5425" s="102" t="s">
        <v>344</v>
      </c>
      <c r="I5425" s="102" t="s">
        <v>343</v>
      </c>
      <c r="J5425" s="100" t="s">
        <v>345</v>
      </c>
      <c r="K5425" s="100" t="s">
        <v>346</v>
      </c>
      <c r="L5425" s="100" t="s">
        <v>347</v>
      </c>
    </row>
    <row r="5426" spans="1:12" hidden="1" x14ac:dyDescent="0.3">
      <c r="A5426" s="100" t="s">
        <v>7988</v>
      </c>
      <c r="B5426" s="97" t="s">
        <v>535</v>
      </c>
      <c r="C5426" s="101" t="s">
        <v>392</v>
      </c>
      <c r="D5426" s="100" t="s">
        <v>342</v>
      </c>
      <c r="E5426" s="102" t="s">
        <v>344</v>
      </c>
      <c r="F5426" s="102" t="s">
        <v>343</v>
      </c>
      <c r="G5426" s="102" t="s">
        <v>343</v>
      </c>
      <c r="H5426" s="102" t="s">
        <v>344</v>
      </c>
      <c r="I5426" s="102" t="s">
        <v>343</v>
      </c>
      <c r="J5426" s="100" t="s">
        <v>345</v>
      </c>
      <c r="K5426" s="100" t="s">
        <v>346</v>
      </c>
      <c r="L5426" s="100" t="s">
        <v>347</v>
      </c>
    </row>
    <row r="5427" spans="1:12" hidden="1" x14ac:dyDescent="0.3">
      <c r="A5427" s="100" t="s">
        <v>7989</v>
      </c>
      <c r="B5427" s="97" t="s">
        <v>1977</v>
      </c>
      <c r="C5427" s="101" t="s">
        <v>378</v>
      </c>
      <c r="D5427" s="100" t="s">
        <v>351</v>
      </c>
      <c r="E5427" s="102">
        <v>1.49</v>
      </c>
      <c r="F5427" s="102">
        <v>1.78</v>
      </c>
      <c r="G5427" s="102">
        <v>1.98</v>
      </c>
      <c r="H5427" s="102">
        <v>2.23</v>
      </c>
      <c r="I5427" s="102">
        <v>1.87</v>
      </c>
      <c r="J5427" s="100" t="s">
        <v>352</v>
      </c>
      <c r="K5427" s="100" t="s">
        <v>346</v>
      </c>
      <c r="L5427" s="100" t="s">
        <v>353</v>
      </c>
    </row>
    <row r="5428" spans="1:12" hidden="1" x14ac:dyDescent="0.3">
      <c r="A5428" s="100" t="s">
        <v>7990</v>
      </c>
      <c r="B5428" s="97" t="s">
        <v>7991</v>
      </c>
      <c r="C5428" s="101" t="s">
        <v>384</v>
      </c>
      <c r="D5428" s="100" t="s">
        <v>351</v>
      </c>
      <c r="E5428" s="102" t="s">
        <v>432</v>
      </c>
      <c r="F5428" s="102" t="s">
        <v>344</v>
      </c>
      <c r="G5428" s="102" t="s">
        <v>344</v>
      </c>
      <c r="H5428" s="102" t="s">
        <v>344</v>
      </c>
      <c r="I5428" s="102" t="s">
        <v>344</v>
      </c>
      <c r="J5428" s="100" t="s">
        <v>345</v>
      </c>
      <c r="K5428" s="100" t="s">
        <v>346</v>
      </c>
      <c r="L5428" s="100" t="s">
        <v>347</v>
      </c>
    </row>
    <row r="5429" spans="1:12" hidden="1" x14ac:dyDescent="0.3">
      <c r="A5429" s="100" t="s">
        <v>7992</v>
      </c>
      <c r="B5429" s="97" t="s">
        <v>3251</v>
      </c>
      <c r="C5429" s="101" t="s">
        <v>381</v>
      </c>
      <c r="D5429" s="100" t="s">
        <v>342</v>
      </c>
      <c r="E5429" s="102" t="s">
        <v>432</v>
      </c>
      <c r="F5429" s="102" t="s">
        <v>432</v>
      </c>
      <c r="G5429" s="102" t="s">
        <v>344</v>
      </c>
      <c r="H5429" s="102" t="s">
        <v>344</v>
      </c>
      <c r="I5429" s="102" t="s">
        <v>344</v>
      </c>
      <c r="J5429" s="100" t="s">
        <v>345</v>
      </c>
      <c r="K5429" s="100" t="s">
        <v>346</v>
      </c>
      <c r="L5429" s="100" t="s">
        <v>347</v>
      </c>
    </row>
    <row r="5430" spans="1:12" hidden="1" x14ac:dyDescent="0.3">
      <c r="A5430" s="100" t="s">
        <v>7993</v>
      </c>
      <c r="B5430" s="97" t="s">
        <v>7994</v>
      </c>
      <c r="C5430" s="101" t="s">
        <v>356</v>
      </c>
      <c r="D5430" s="100" t="s">
        <v>363</v>
      </c>
      <c r="E5430" s="102" t="s">
        <v>364</v>
      </c>
      <c r="F5430" s="102" t="s">
        <v>364</v>
      </c>
      <c r="G5430" s="102" t="s">
        <v>364</v>
      </c>
      <c r="H5430" s="102" t="s">
        <v>364</v>
      </c>
      <c r="I5430" s="102" t="s">
        <v>364</v>
      </c>
      <c r="J5430" s="100" t="s">
        <v>365</v>
      </c>
      <c r="K5430" s="100" t="s">
        <v>346</v>
      </c>
      <c r="L5430" s="100" t="s">
        <v>347</v>
      </c>
    </row>
    <row r="5431" spans="1:12" hidden="1" x14ac:dyDescent="0.3">
      <c r="A5431" s="100" t="s">
        <v>7995</v>
      </c>
      <c r="B5431" s="97" t="s">
        <v>7996</v>
      </c>
      <c r="C5431" s="101" t="s">
        <v>384</v>
      </c>
      <c r="D5431" s="100" t="s">
        <v>342</v>
      </c>
      <c r="E5431" s="102" t="s">
        <v>344</v>
      </c>
      <c r="F5431" s="102" t="s">
        <v>344</v>
      </c>
      <c r="G5431" s="102" t="s">
        <v>344</v>
      </c>
      <c r="H5431" s="102" t="s">
        <v>344</v>
      </c>
      <c r="I5431" s="102" t="s">
        <v>344</v>
      </c>
      <c r="J5431" s="100" t="s">
        <v>345</v>
      </c>
      <c r="K5431" s="100" t="s">
        <v>346</v>
      </c>
      <c r="L5431" s="100" t="s">
        <v>347</v>
      </c>
    </row>
    <row r="5432" spans="1:12" hidden="1" x14ac:dyDescent="0.3">
      <c r="A5432" s="100" t="s">
        <v>7997</v>
      </c>
      <c r="B5432" s="97" t="s">
        <v>1977</v>
      </c>
      <c r="C5432" s="101" t="s">
        <v>686</v>
      </c>
      <c r="D5432" s="100" t="s">
        <v>351</v>
      </c>
      <c r="E5432" s="102">
        <v>1.51</v>
      </c>
      <c r="F5432" s="102">
        <v>1.8</v>
      </c>
      <c r="G5432" s="102" t="s">
        <v>344</v>
      </c>
      <c r="H5432" s="102">
        <v>2.2400000000000002</v>
      </c>
      <c r="I5432" s="102">
        <v>1.89</v>
      </c>
      <c r="J5432" s="100" t="s">
        <v>352</v>
      </c>
      <c r="K5432" s="100" t="s">
        <v>346</v>
      </c>
      <c r="L5432" s="100" t="s">
        <v>353</v>
      </c>
    </row>
    <row r="5433" spans="1:12" hidden="1" x14ac:dyDescent="0.3">
      <c r="A5433" s="100" t="s">
        <v>7998</v>
      </c>
      <c r="B5433" s="97" t="s">
        <v>7999</v>
      </c>
      <c r="C5433" s="101" t="s">
        <v>368</v>
      </c>
      <c r="D5433" s="100" t="s">
        <v>363</v>
      </c>
      <c r="E5433" s="102" t="s">
        <v>364</v>
      </c>
      <c r="F5433" s="102" t="s">
        <v>364</v>
      </c>
      <c r="G5433" s="102" t="s">
        <v>364</v>
      </c>
      <c r="H5433" s="102" t="s">
        <v>364</v>
      </c>
      <c r="I5433" s="102" t="s">
        <v>364</v>
      </c>
      <c r="J5433" s="100" t="s">
        <v>345</v>
      </c>
      <c r="K5433" s="100" t="s">
        <v>346</v>
      </c>
      <c r="L5433" s="100" t="s">
        <v>347</v>
      </c>
    </row>
    <row r="5434" spans="1:12" hidden="1" x14ac:dyDescent="0.3">
      <c r="A5434" s="100" t="s">
        <v>8000</v>
      </c>
      <c r="B5434" s="97" t="s">
        <v>8001</v>
      </c>
      <c r="C5434" s="101" t="s">
        <v>356</v>
      </c>
      <c r="D5434" s="100" t="s">
        <v>363</v>
      </c>
      <c r="E5434" s="102" t="s">
        <v>364</v>
      </c>
      <c r="F5434" s="102" t="s">
        <v>364</v>
      </c>
      <c r="G5434" s="102" t="s">
        <v>364</v>
      </c>
      <c r="H5434" s="102" t="s">
        <v>364</v>
      </c>
      <c r="I5434" s="102" t="s">
        <v>364</v>
      </c>
      <c r="J5434" s="100" t="s">
        <v>365</v>
      </c>
      <c r="K5434" s="100" t="s">
        <v>346</v>
      </c>
      <c r="L5434" s="100" t="s">
        <v>347</v>
      </c>
    </row>
    <row r="5435" spans="1:12" hidden="1" x14ac:dyDescent="0.3">
      <c r="A5435" s="100" t="s">
        <v>8002</v>
      </c>
      <c r="B5435" s="97" t="s">
        <v>6893</v>
      </c>
      <c r="C5435" s="101" t="s">
        <v>384</v>
      </c>
      <c r="D5435" s="100" t="s">
        <v>803</v>
      </c>
      <c r="E5435" s="102" t="s">
        <v>344</v>
      </c>
      <c r="F5435" s="102" t="s">
        <v>344</v>
      </c>
      <c r="G5435" s="102" t="s">
        <v>344</v>
      </c>
      <c r="H5435" s="102" t="s">
        <v>344</v>
      </c>
      <c r="I5435" s="102" t="s">
        <v>344</v>
      </c>
      <c r="J5435" s="100" t="s">
        <v>345</v>
      </c>
      <c r="K5435" s="100" t="s">
        <v>346</v>
      </c>
      <c r="L5435" s="100" t="s">
        <v>347</v>
      </c>
    </row>
    <row r="5436" spans="1:12" hidden="1" x14ac:dyDescent="0.3">
      <c r="A5436" s="100" t="s">
        <v>8003</v>
      </c>
      <c r="B5436" s="97" t="s">
        <v>8004</v>
      </c>
      <c r="C5436" s="101" t="s">
        <v>460</v>
      </c>
      <c r="D5436" s="100" t="s">
        <v>342</v>
      </c>
      <c r="E5436" s="102">
        <v>1.56</v>
      </c>
      <c r="F5436" s="102">
        <v>1.79</v>
      </c>
      <c r="G5436" s="102">
        <v>1.83</v>
      </c>
      <c r="H5436" s="102">
        <v>2.3199999999999998</v>
      </c>
      <c r="I5436" s="102">
        <v>1.88</v>
      </c>
      <c r="J5436" s="100" t="s">
        <v>352</v>
      </c>
      <c r="K5436" s="100" t="s">
        <v>346</v>
      </c>
      <c r="L5436" s="100" t="s">
        <v>353</v>
      </c>
    </row>
    <row r="5437" spans="1:12" hidden="1" x14ac:dyDescent="0.3">
      <c r="A5437" s="100" t="s">
        <v>8005</v>
      </c>
      <c r="B5437" s="97" t="s">
        <v>3625</v>
      </c>
      <c r="C5437" s="101" t="s">
        <v>739</v>
      </c>
      <c r="D5437" s="100" t="s">
        <v>351</v>
      </c>
      <c r="E5437" s="102">
        <v>2.0099999999999998</v>
      </c>
      <c r="F5437" s="102">
        <v>2.93</v>
      </c>
      <c r="G5437" s="102">
        <v>2.0099999999999998</v>
      </c>
      <c r="H5437" s="102">
        <v>2.0099999999999998</v>
      </c>
      <c r="I5437" s="102">
        <v>2.2400000000000002</v>
      </c>
      <c r="J5437" s="100" t="s">
        <v>632</v>
      </c>
      <c r="K5437" s="100" t="s">
        <v>346</v>
      </c>
      <c r="L5437" s="100" t="s">
        <v>478</v>
      </c>
    </row>
    <row r="5438" spans="1:12" hidden="1" x14ac:dyDescent="0.3">
      <c r="A5438" s="100" t="s">
        <v>8006</v>
      </c>
      <c r="B5438" s="97" t="s">
        <v>6659</v>
      </c>
      <c r="C5438" s="101" t="s">
        <v>868</v>
      </c>
      <c r="D5438" s="100" t="s">
        <v>342</v>
      </c>
      <c r="E5438" s="102">
        <v>1.19</v>
      </c>
      <c r="F5438" s="102">
        <v>1.66</v>
      </c>
      <c r="G5438" s="102">
        <v>1.47</v>
      </c>
      <c r="H5438" s="102">
        <v>2.1</v>
      </c>
      <c r="I5438" s="102">
        <v>1.61</v>
      </c>
      <c r="J5438" s="100" t="s">
        <v>352</v>
      </c>
      <c r="K5438" s="100" t="s">
        <v>346</v>
      </c>
      <c r="L5438" s="100" t="s">
        <v>353</v>
      </c>
    </row>
    <row r="5439" spans="1:12" hidden="1" x14ac:dyDescent="0.3">
      <c r="A5439" s="100" t="s">
        <v>8007</v>
      </c>
      <c r="B5439" s="97" t="s">
        <v>401</v>
      </c>
      <c r="C5439" s="101" t="s">
        <v>425</v>
      </c>
      <c r="D5439" s="100" t="s">
        <v>351</v>
      </c>
      <c r="E5439" s="102" t="s">
        <v>344</v>
      </c>
      <c r="F5439" s="102" t="s">
        <v>343</v>
      </c>
      <c r="G5439" s="102" t="s">
        <v>343</v>
      </c>
      <c r="H5439" s="102" t="s">
        <v>344</v>
      </c>
      <c r="I5439" s="102" t="s">
        <v>343</v>
      </c>
      <c r="J5439" s="100" t="s">
        <v>345</v>
      </c>
      <c r="K5439" s="100" t="s">
        <v>346</v>
      </c>
      <c r="L5439" s="100" t="s">
        <v>347</v>
      </c>
    </row>
    <row r="5440" spans="1:12" hidden="1" x14ac:dyDescent="0.3">
      <c r="A5440" s="100" t="s">
        <v>8008</v>
      </c>
      <c r="B5440" s="97" t="s">
        <v>2978</v>
      </c>
      <c r="C5440" s="101" t="s">
        <v>514</v>
      </c>
      <c r="D5440" s="100" t="s">
        <v>342</v>
      </c>
      <c r="E5440" s="102">
        <v>2.3279999999999998</v>
      </c>
      <c r="F5440" s="102">
        <v>2.246</v>
      </c>
      <c r="G5440" s="102">
        <v>1.738</v>
      </c>
      <c r="H5440" s="102">
        <v>2.06</v>
      </c>
      <c r="I5440" s="102">
        <v>2.093</v>
      </c>
      <c r="J5440" s="100" t="s">
        <v>435</v>
      </c>
      <c r="K5440" s="100" t="s">
        <v>346</v>
      </c>
      <c r="L5440" s="100" t="s">
        <v>353</v>
      </c>
    </row>
    <row r="5441" spans="1:12" hidden="1" x14ac:dyDescent="0.3">
      <c r="A5441" s="100" t="s">
        <v>8009</v>
      </c>
      <c r="B5441" s="97" t="s">
        <v>8010</v>
      </c>
      <c r="C5441" s="101" t="s">
        <v>460</v>
      </c>
      <c r="D5441" s="100" t="s">
        <v>342</v>
      </c>
      <c r="E5441" s="102">
        <v>1.49</v>
      </c>
      <c r="F5441" s="102">
        <v>1.75</v>
      </c>
      <c r="G5441" s="102">
        <v>1.86</v>
      </c>
      <c r="H5441" s="102">
        <v>2.3199999999999998</v>
      </c>
      <c r="I5441" s="102">
        <v>1.85</v>
      </c>
      <c r="J5441" s="100" t="s">
        <v>352</v>
      </c>
      <c r="K5441" s="100" t="s">
        <v>346</v>
      </c>
      <c r="L5441" s="100" t="s">
        <v>353</v>
      </c>
    </row>
    <row r="5442" spans="1:12" hidden="1" x14ac:dyDescent="0.3">
      <c r="A5442" s="100" t="s">
        <v>8011</v>
      </c>
      <c r="B5442" s="97" t="s">
        <v>1668</v>
      </c>
      <c r="C5442" s="101" t="s">
        <v>610</v>
      </c>
      <c r="D5442" s="100" t="s">
        <v>342</v>
      </c>
      <c r="E5442" s="102">
        <v>2.0310000000000001</v>
      </c>
      <c r="F5442" s="102">
        <v>2.02</v>
      </c>
      <c r="G5442" s="102">
        <v>1.621</v>
      </c>
      <c r="H5442" s="102">
        <v>1.21</v>
      </c>
      <c r="I5442" s="102">
        <v>1.72</v>
      </c>
      <c r="J5442" s="100" t="s">
        <v>484</v>
      </c>
      <c r="K5442" s="100" t="s">
        <v>346</v>
      </c>
      <c r="L5442" s="100" t="s">
        <v>478</v>
      </c>
    </row>
    <row r="5443" spans="1:12" hidden="1" x14ac:dyDescent="0.3">
      <c r="A5443" s="100" t="s">
        <v>8012</v>
      </c>
      <c r="B5443" s="97" t="s">
        <v>8013</v>
      </c>
      <c r="C5443" s="101" t="s">
        <v>356</v>
      </c>
      <c r="D5443" s="100" t="s">
        <v>351</v>
      </c>
      <c r="E5443" s="102" t="s">
        <v>432</v>
      </c>
      <c r="F5443" s="102" t="s">
        <v>344</v>
      </c>
      <c r="G5443" s="102">
        <v>2.5</v>
      </c>
      <c r="H5443" s="102" t="s">
        <v>432</v>
      </c>
      <c r="I5443" s="102">
        <v>2.7</v>
      </c>
      <c r="J5443" s="100" t="s">
        <v>352</v>
      </c>
      <c r="K5443" s="100" t="s">
        <v>346</v>
      </c>
      <c r="L5443" s="100" t="s">
        <v>357</v>
      </c>
    </row>
    <row r="5444" spans="1:12" hidden="1" x14ac:dyDescent="0.3">
      <c r="A5444" s="100" t="s">
        <v>8014</v>
      </c>
      <c r="B5444" s="97" t="s">
        <v>8015</v>
      </c>
      <c r="C5444" s="101" t="s">
        <v>356</v>
      </c>
      <c r="D5444" s="100" t="s">
        <v>363</v>
      </c>
      <c r="E5444" s="102" t="s">
        <v>364</v>
      </c>
      <c r="F5444" s="102" t="s">
        <v>364</v>
      </c>
      <c r="G5444" s="102" t="s">
        <v>364</v>
      </c>
      <c r="H5444" s="102" t="s">
        <v>364</v>
      </c>
      <c r="I5444" s="102" t="s">
        <v>364</v>
      </c>
      <c r="J5444" s="100" t="s">
        <v>365</v>
      </c>
      <c r="K5444" s="100" t="s">
        <v>346</v>
      </c>
      <c r="L5444" s="100" t="s">
        <v>347</v>
      </c>
    </row>
    <row r="5445" spans="1:12" hidden="1" x14ac:dyDescent="0.3">
      <c r="A5445" s="100" t="s">
        <v>8016</v>
      </c>
      <c r="B5445" s="97" t="s">
        <v>5816</v>
      </c>
      <c r="C5445" s="101" t="s">
        <v>350</v>
      </c>
      <c r="D5445" s="100" t="s">
        <v>351</v>
      </c>
      <c r="E5445" s="102">
        <v>1.48</v>
      </c>
      <c r="F5445" s="102">
        <v>1.82</v>
      </c>
      <c r="G5445" s="102">
        <v>1.84</v>
      </c>
      <c r="H5445" s="102">
        <v>2.39</v>
      </c>
      <c r="I5445" s="102">
        <v>1.88</v>
      </c>
      <c r="J5445" s="100" t="s">
        <v>352</v>
      </c>
      <c r="K5445" s="100" t="s">
        <v>346</v>
      </c>
      <c r="L5445" s="100" t="s">
        <v>353</v>
      </c>
    </row>
    <row r="5446" spans="1:12" hidden="1" x14ac:dyDescent="0.3">
      <c r="A5446" s="100" t="s">
        <v>8017</v>
      </c>
      <c r="B5446" s="97" t="s">
        <v>554</v>
      </c>
      <c r="C5446" s="101" t="s">
        <v>523</v>
      </c>
      <c r="D5446" s="100" t="s">
        <v>351</v>
      </c>
      <c r="E5446" s="102" t="s">
        <v>344</v>
      </c>
      <c r="F5446" s="102" t="s">
        <v>343</v>
      </c>
      <c r="G5446" s="102" t="s">
        <v>343</v>
      </c>
      <c r="H5446" s="102" t="s">
        <v>344</v>
      </c>
      <c r="I5446" s="102" t="s">
        <v>343</v>
      </c>
      <c r="J5446" s="100" t="s">
        <v>345</v>
      </c>
      <c r="K5446" s="100" t="s">
        <v>346</v>
      </c>
      <c r="L5446" s="100" t="s">
        <v>347</v>
      </c>
    </row>
    <row r="5447" spans="1:12" hidden="1" x14ac:dyDescent="0.3">
      <c r="A5447" s="100" t="s">
        <v>8018</v>
      </c>
      <c r="B5447" s="97" t="s">
        <v>8019</v>
      </c>
      <c r="C5447" s="101" t="s">
        <v>460</v>
      </c>
      <c r="D5447" s="100" t="s">
        <v>342</v>
      </c>
      <c r="E5447" s="102">
        <v>1.48</v>
      </c>
      <c r="F5447" s="102">
        <v>1.82</v>
      </c>
      <c r="G5447" s="102">
        <v>1.84</v>
      </c>
      <c r="H5447" s="102">
        <v>2.39</v>
      </c>
      <c r="I5447" s="102">
        <v>1.88</v>
      </c>
      <c r="J5447" s="100" t="s">
        <v>352</v>
      </c>
      <c r="K5447" s="100" t="s">
        <v>346</v>
      </c>
      <c r="L5447" s="100" t="s">
        <v>353</v>
      </c>
    </row>
    <row r="5448" spans="1:12" hidden="1" x14ac:dyDescent="0.3">
      <c r="A5448" s="100" t="s">
        <v>8020</v>
      </c>
      <c r="B5448" s="97" t="s">
        <v>698</v>
      </c>
      <c r="C5448" s="101" t="s">
        <v>378</v>
      </c>
      <c r="D5448" s="100" t="s">
        <v>342</v>
      </c>
      <c r="E5448" s="102">
        <v>1.48</v>
      </c>
      <c r="F5448" s="102">
        <v>1.82</v>
      </c>
      <c r="G5448" s="102">
        <v>1.84</v>
      </c>
      <c r="H5448" s="102">
        <v>2.39</v>
      </c>
      <c r="I5448" s="102">
        <v>1.88</v>
      </c>
      <c r="J5448" s="100" t="s">
        <v>352</v>
      </c>
      <c r="K5448" s="100" t="s">
        <v>346</v>
      </c>
      <c r="L5448" s="100" t="s">
        <v>353</v>
      </c>
    </row>
    <row r="5449" spans="1:12" hidden="1" x14ac:dyDescent="0.3">
      <c r="A5449" s="100" t="s">
        <v>8021</v>
      </c>
      <c r="B5449" s="97" t="s">
        <v>1616</v>
      </c>
      <c r="C5449" s="101" t="s">
        <v>868</v>
      </c>
      <c r="D5449" s="100" t="s">
        <v>351</v>
      </c>
      <c r="E5449" s="102" t="s">
        <v>393</v>
      </c>
      <c r="F5449" s="102" t="s">
        <v>393</v>
      </c>
      <c r="G5449" s="102" t="s">
        <v>393</v>
      </c>
      <c r="H5449" s="102" t="s">
        <v>393</v>
      </c>
      <c r="I5449" s="102" t="s">
        <v>393</v>
      </c>
      <c r="J5449" s="100" t="s">
        <v>345</v>
      </c>
      <c r="K5449" s="100" t="s">
        <v>346</v>
      </c>
      <c r="L5449" s="100" t="s">
        <v>347</v>
      </c>
    </row>
    <row r="5450" spans="1:12" hidden="1" x14ac:dyDescent="0.3">
      <c r="A5450" s="100" t="s">
        <v>8022</v>
      </c>
      <c r="B5450" s="97" t="s">
        <v>2701</v>
      </c>
      <c r="C5450" s="101" t="s">
        <v>460</v>
      </c>
      <c r="D5450" s="100" t="s">
        <v>351</v>
      </c>
      <c r="E5450" s="102">
        <v>1.51</v>
      </c>
      <c r="F5450" s="102">
        <v>1.82</v>
      </c>
      <c r="G5450" s="102">
        <v>2.14</v>
      </c>
      <c r="H5450" s="102">
        <v>2.31</v>
      </c>
      <c r="I5450" s="102">
        <v>1.95</v>
      </c>
      <c r="J5450" s="100" t="s">
        <v>352</v>
      </c>
      <c r="K5450" s="100" t="s">
        <v>346</v>
      </c>
      <c r="L5450" s="100" t="s">
        <v>353</v>
      </c>
    </row>
    <row r="5451" spans="1:12" hidden="1" x14ac:dyDescent="0.3">
      <c r="A5451" s="100" t="s">
        <v>8023</v>
      </c>
      <c r="B5451" s="97" t="s">
        <v>2789</v>
      </c>
      <c r="C5451" s="101" t="s">
        <v>759</v>
      </c>
      <c r="D5451" s="100" t="s">
        <v>342</v>
      </c>
      <c r="E5451" s="102" t="s">
        <v>343</v>
      </c>
      <c r="F5451" s="102" t="s">
        <v>432</v>
      </c>
      <c r="G5451" s="102" t="s">
        <v>343</v>
      </c>
      <c r="H5451" s="102" t="s">
        <v>344</v>
      </c>
      <c r="I5451" s="102" t="s">
        <v>343</v>
      </c>
      <c r="J5451" s="100" t="s">
        <v>484</v>
      </c>
      <c r="K5451" s="100" t="s">
        <v>346</v>
      </c>
      <c r="L5451" s="100" t="s">
        <v>347</v>
      </c>
    </row>
    <row r="5452" spans="1:12" hidden="1" x14ac:dyDescent="0.3">
      <c r="A5452" s="100" t="s">
        <v>8024</v>
      </c>
      <c r="B5452" s="97" t="s">
        <v>1112</v>
      </c>
      <c r="C5452" s="101" t="s">
        <v>552</v>
      </c>
      <c r="D5452" s="100" t="s">
        <v>351</v>
      </c>
      <c r="E5452" s="102">
        <v>1.46</v>
      </c>
      <c r="F5452" s="102">
        <v>1.95</v>
      </c>
      <c r="G5452" s="102">
        <v>1.93</v>
      </c>
      <c r="H5452" s="102">
        <v>2.2999999999999998</v>
      </c>
      <c r="I5452" s="102">
        <v>1.91</v>
      </c>
      <c r="J5452" s="100" t="s">
        <v>352</v>
      </c>
      <c r="K5452" s="100" t="s">
        <v>346</v>
      </c>
      <c r="L5452" s="100" t="s">
        <v>353</v>
      </c>
    </row>
    <row r="5453" spans="1:12" hidden="1" x14ac:dyDescent="0.3">
      <c r="A5453" s="100" t="s">
        <v>8025</v>
      </c>
      <c r="B5453" s="97" t="s">
        <v>411</v>
      </c>
      <c r="C5453" s="101" t="s">
        <v>1910</v>
      </c>
      <c r="D5453" s="100" t="s">
        <v>351</v>
      </c>
      <c r="E5453" s="102" t="s">
        <v>343</v>
      </c>
      <c r="F5453" s="102" t="s">
        <v>343</v>
      </c>
      <c r="G5453" s="102" t="s">
        <v>343</v>
      </c>
      <c r="H5453" s="102" t="s">
        <v>344</v>
      </c>
      <c r="I5453" s="102" t="s">
        <v>343</v>
      </c>
      <c r="J5453" s="100" t="s">
        <v>345</v>
      </c>
      <c r="K5453" s="100" t="s">
        <v>346</v>
      </c>
      <c r="L5453" s="100" t="s">
        <v>347</v>
      </c>
    </row>
    <row r="5454" spans="1:12" hidden="1" x14ac:dyDescent="0.3">
      <c r="A5454" s="100" t="s">
        <v>8026</v>
      </c>
      <c r="B5454" s="97" t="s">
        <v>8027</v>
      </c>
      <c r="C5454" s="101" t="s">
        <v>356</v>
      </c>
      <c r="D5454" s="100" t="s">
        <v>351</v>
      </c>
      <c r="E5454" s="102" t="s">
        <v>364</v>
      </c>
      <c r="F5454" s="102" t="s">
        <v>364</v>
      </c>
      <c r="G5454" s="102" t="s">
        <v>364</v>
      </c>
      <c r="H5454" s="102" t="s">
        <v>364</v>
      </c>
      <c r="I5454" s="102" t="s">
        <v>364</v>
      </c>
      <c r="J5454" s="100" t="s">
        <v>345</v>
      </c>
      <c r="K5454" s="100" t="s">
        <v>346</v>
      </c>
      <c r="L5454" s="100" t="s">
        <v>347</v>
      </c>
    </row>
    <row r="5455" spans="1:12" hidden="1" x14ac:dyDescent="0.3">
      <c r="A5455" s="100" t="s">
        <v>8028</v>
      </c>
      <c r="B5455" s="97" t="s">
        <v>411</v>
      </c>
      <c r="C5455" s="101" t="s">
        <v>389</v>
      </c>
      <c r="D5455" s="100" t="s">
        <v>351</v>
      </c>
      <c r="E5455" s="102" t="s">
        <v>343</v>
      </c>
      <c r="F5455" s="102" t="s">
        <v>343</v>
      </c>
      <c r="G5455" s="102" t="s">
        <v>343</v>
      </c>
      <c r="H5455" s="102" t="s">
        <v>344</v>
      </c>
      <c r="I5455" s="102" t="s">
        <v>343</v>
      </c>
      <c r="J5455" s="100" t="s">
        <v>345</v>
      </c>
      <c r="K5455" s="100" t="s">
        <v>346</v>
      </c>
      <c r="L5455" s="100" t="s">
        <v>347</v>
      </c>
    </row>
    <row r="5456" spans="1:12" hidden="1" x14ac:dyDescent="0.3">
      <c r="A5456" s="100" t="s">
        <v>8029</v>
      </c>
      <c r="B5456" s="97" t="s">
        <v>8030</v>
      </c>
      <c r="C5456" s="101" t="s">
        <v>460</v>
      </c>
      <c r="D5456" s="100" t="s">
        <v>351</v>
      </c>
      <c r="E5456" s="102">
        <v>1.4</v>
      </c>
      <c r="F5456" s="102">
        <v>1.33</v>
      </c>
      <c r="G5456" s="102">
        <v>2.5499999999999998</v>
      </c>
      <c r="H5456" s="102">
        <v>1.9</v>
      </c>
      <c r="I5456" s="102">
        <v>1.79</v>
      </c>
      <c r="J5456" s="100" t="s">
        <v>352</v>
      </c>
      <c r="K5456" s="100" t="s">
        <v>346</v>
      </c>
      <c r="L5456" s="100" t="s">
        <v>353</v>
      </c>
    </row>
    <row r="5457" spans="1:12" hidden="1" x14ac:dyDescent="0.3">
      <c r="A5457" s="100" t="s">
        <v>8031</v>
      </c>
      <c r="B5457" s="97" t="s">
        <v>8032</v>
      </c>
      <c r="C5457" s="101" t="s">
        <v>356</v>
      </c>
      <c r="D5457" s="100" t="s">
        <v>351</v>
      </c>
      <c r="E5457" s="102" t="s">
        <v>364</v>
      </c>
      <c r="F5457" s="102" t="s">
        <v>364</v>
      </c>
      <c r="G5457" s="102" t="s">
        <v>364</v>
      </c>
      <c r="H5457" s="102" t="s">
        <v>364</v>
      </c>
      <c r="I5457" s="102" t="s">
        <v>364</v>
      </c>
      <c r="J5457" s="100" t="s">
        <v>345</v>
      </c>
      <c r="K5457" s="100" t="s">
        <v>346</v>
      </c>
      <c r="L5457" s="100" t="s">
        <v>347</v>
      </c>
    </row>
    <row r="5458" spans="1:12" x14ac:dyDescent="0.3">
      <c r="A5458" s="100" t="s">
        <v>8033</v>
      </c>
      <c r="B5458" s="97" t="s">
        <v>702</v>
      </c>
      <c r="C5458" s="101" t="s">
        <v>371</v>
      </c>
      <c r="D5458" s="100" t="s">
        <v>351</v>
      </c>
      <c r="E5458" s="102">
        <v>1.48</v>
      </c>
      <c r="F5458" s="102">
        <v>1.82</v>
      </c>
      <c r="G5458" s="102">
        <v>1.84</v>
      </c>
      <c r="H5458" s="102">
        <v>2.39</v>
      </c>
      <c r="I5458" s="102">
        <v>1.88</v>
      </c>
      <c r="J5458" s="100" t="s">
        <v>352</v>
      </c>
      <c r="K5458" s="100" t="s">
        <v>346</v>
      </c>
      <c r="L5458" s="100" t="s">
        <v>353</v>
      </c>
    </row>
    <row r="5459" spans="1:12" hidden="1" x14ac:dyDescent="0.3">
      <c r="A5459" s="100" t="s">
        <v>8034</v>
      </c>
      <c r="B5459" s="97" t="s">
        <v>398</v>
      </c>
      <c r="C5459" s="101" t="s">
        <v>686</v>
      </c>
      <c r="D5459" s="100" t="s">
        <v>351</v>
      </c>
      <c r="E5459" s="102" t="s">
        <v>344</v>
      </c>
      <c r="F5459" s="102" t="s">
        <v>343</v>
      </c>
      <c r="G5459" s="102" t="s">
        <v>343</v>
      </c>
      <c r="H5459" s="102" t="s">
        <v>344</v>
      </c>
      <c r="I5459" s="102" t="s">
        <v>343</v>
      </c>
      <c r="J5459" s="100" t="s">
        <v>345</v>
      </c>
      <c r="K5459" s="100" t="s">
        <v>346</v>
      </c>
      <c r="L5459" s="100" t="s">
        <v>347</v>
      </c>
    </row>
    <row r="5460" spans="1:12" hidden="1" x14ac:dyDescent="0.3">
      <c r="A5460" s="100" t="s">
        <v>8035</v>
      </c>
      <c r="B5460" s="97" t="s">
        <v>8036</v>
      </c>
      <c r="C5460" s="101" t="s">
        <v>1367</v>
      </c>
      <c r="D5460" s="100" t="s">
        <v>351</v>
      </c>
      <c r="E5460" s="102" t="s">
        <v>344</v>
      </c>
      <c r="F5460" s="102" t="s">
        <v>344</v>
      </c>
      <c r="G5460" s="102" t="s">
        <v>343</v>
      </c>
      <c r="H5460" s="102" t="s">
        <v>344</v>
      </c>
      <c r="I5460" s="102" t="s">
        <v>344</v>
      </c>
      <c r="J5460" s="100" t="s">
        <v>365</v>
      </c>
      <c r="K5460" s="100" t="s">
        <v>346</v>
      </c>
      <c r="L5460" s="100" t="s">
        <v>1368</v>
      </c>
    </row>
    <row r="5461" spans="1:12" hidden="1" x14ac:dyDescent="0.3">
      <c r="A5461" s="100" t="s">
        <v>8037</v>
      </c>
      <c r="B5461" s="97" t="s">
        <v>8038</v>
      </c>
      <c r="C5461" s="101" t="s">
        <v>1367</v>
      </c>
      <c r="D5461" s="100" t="s">
        <v>351</v>
      </c>
      <c r="E5461" s="102" t="s">
        <v>344</v>
      </c>
      <c r="F5461" s="102" t="s">
        <v>343</v>
      </c>
      <c r="G5461" s="102" t="s">
        <v>343</v>
      </c>
      <c r="H5461" s="102" t="s">
        <v>344</v>
      </c>
      <c r="I5461" s="102" t="s">
        <v>344</v>
      </c>
      <c r="J5461" s="100" t="s">
        <v>365</v>
      </c>
      <c r="K5461" s="100" t="s">
        <v>346</v>
      </c>
      <c r="L5461" s="100" t="s">
        <v>1368</v>
      </c>
    </row>
    <row r="5462" spans="1:12" hidden="1" x14ac:dyDescent="0.3">
      <c r="A5462" s="100" t="s">
        <v>8039</v>
      </c>
      <c r="B5462" s="97" t="s">
        <v>8040</v>
      </c>
      <c r="C5462" s="101" t="s">
        <v>1367</v>
      </c>
      <c r="D5462" s="100" t="s">
        <v>351</v>
      </c>
      <c r="E5462" s="102" t="s">
        <v>344</v>
      </c>
      <c r="F5462" s="102" t="s">
        <v>344</v>
      </c>
      <c r="G5462" s="102" t="s">
        <v>343</v>
      </c>
      <c r="H5462" s="102" t="s">
        <v>344</v>
      </c>
      <c r="I5462" s="102" t="s">
        <v>344</v>
      </c>
      <c r="J5462" s="100" t="s">
        <v>365</v>
      </c>
      <c r="K5462" s="100" t="s">
        <v>346</v>
      </c>
      <c r="L5462" s="100" t="s">
        <v>1368</v>
      </c>
    </row>
    <row r="5463" spans="1:12" hidden="1" x14ac:dyDescent="0.3">
      <c r="A5463" s="100" t="s">
        <v>8041</v>
      </c>
      <c r="B5463" s="97" t="s">
        <v>8042</v>
      </c>
      <c r="C5463" s="101" t="s">
        <v>1367</v>
      </c>
      <c r="D5463" s="100" t="s">
        <v>351</v>
      </c>
      <c r="E5463" s="102" t="s">
        <v>344</v>
      </c>
      <c r="F5463" s="102" t="s">
        <v>344</v>
      </c>
      <c r="G5463" s="102" t="s">
        <v>343</v>
      </c>
      <c r="H5463" s="102" t="s">
        <v>344</v>
      </c>
      <c r="I5463" s="102" t="s">
        <v>344</v>
      </c>
      <c r="J5463" s="100" t="s">
        <v>365</v>
      </c>
      <c r="K5463" s="100" t="s">
        <v>346</v>
      </c>
      <c r="L5463" s="100" t="s">
        <v>1368</v>
      </c>
    </row>
    <row r="5464" spans="1:12" hidden="1" x14ac:dyDescent="0.3">
      <c r="A5464" s="100" t="s">
        <v>8043</v>
      </c>
      <c r="B5464" s="97" t="s">
        <v>8044</v>
      </c>
      <c r="C5464" s="101" t="s">
        <v>1367</v>
      </c>
      <c r="D5464" s="100" t="s">
        <v>351</v>
      </c>
      <c r="E5464" s="102" t="s">
        <v>344</v>
      </c>
      <c r="F5464" s="102" t="s">
        <v>343</v>
      </c>
      <c r="G5464" s="102" t="s">
        <v>343</v>
      </c>
      <c r="H5464" s="102" t="s">
        <v>344</v>
      </c>
      <c r="I5464" s="102" t="s">
        <v>344</v>
      </c>
      <c r="J5464" s="100" t="s">
        <v>365</v>
      </c>
      <c r="K5464" s="100" t="s">
        <v>346</v>
      </c>
      <c r="L5464" s="100" t="s">
        <v>1368</v>
      </c>
    </row>
    <row r="5465" spans="1:12" hidden="1" x14ac:dyDescent="0.3">
      <c r="A5465" s="100" t="s">
        <v>8045</v>
      </c>
      <c r="B5465" s="97" t="s">
        <v>3922</v>
      </c>
      <c r="C5465" s="101" t="s">
        <v>425</v>
      </c>
      <c r="D5465" s="100" t="s">
        <v>351</v>
      </c>
      <c r="E5465" s="102">
        <v>1.73</v>
      </c>
      <c r="F5465" s="102">
        <v>1.93</v>
      </c>
      <c r="G5465" s="102">
        <v>2.0299999999999998</v>
      </c>
      <c r="H5465" s="102">
        <v>2.36</v>
      </c>
      <c r="I5465" s="102">
        <v>2.0099999999999998</v>
      </c>
      <c r="J5465" s="100" t="s">
        <v>352</v>
      </c>
      <c r="K5465" s="100" t="s">
        <v>346</v>
      </c>
      <c r="L5465" s="100" t="s">
        <v>353</v>
      </c>
    </row>
    <row r="5466" spans="1:12" hidden="1" x14ac:dyDescent="0.3">
      <c r="A5466" s="100" t="s">
        <v>8046</v>
      </c>
      <c r="B5466" s="97" t="s">
        <v>733</v>
      </c>
      <c r="C5466" s="101" t="s">
        <v>528</v>
      </c>
      <c r="D5466" s="100" t="s">
        <v>342</v>
      </c>
      <c r="E5466" s="102" t="s">
        <v>344</v>
      </c>
      <c r="F5466" s="102" t="s">
        <v>343</v>
      </c>
      <c r="G5466" s="102" t="s">
        <v>343</v>
      </c>
      <c r="H5466" s="102" t="s">
        <v>344</v>
      </c>
      <c r="I5466" s="102" t="s">
        <v>343</v>
      </c>
      <c r="J5466" s="100" t="s">
        <v>345</v>
      </c>
      <c r="K5466" s="100" t="s">
        <v>346</v>
      </c>
      <c r="L5466" s="100" t="s">
        <v>347</v>
      </c>
    </row>
    <row r="5467" spans="1:12" hidden="1" x14ac:dyDescent="0.3">
      <c r="A5467" s="100" t="s">
        <v>8047</v>
      </c>
      <c r="B5467" s="97" t="s">
        <v>8048</v>
      </c>
      <c r="C5467" s="101" t="s">
        <v>514</v>
      </c>
      <c r="D5467" s="100" t="s">
        <v>351</v>
      </c>
      <c r="E5467" s="102" t="s">
        <v>344</v>
      </c>
      <c r="F5467" s="102" t="s">
        <v>344</v>
      </c>
      <c r="G5467" s="102" t="s">
        <v>344</v>
      </c>
      <c r="H5467" s="102" t="s">
        <v>344</v>
      </c>
      <c r="I5467" s="102" t="s">
        <v>344</v>
      </c>
      <c r="J5467" s="100" t="s">
        <v>345</v>
      </c>
      <c r="K5467" s="100" t="s">
        <v>346</v>
      </c>
      <c r="L5467" s="100" t="s">
        <v>347</v>
      </c>
    </row>
    <row r="5468" spans="1:12" hidden="1" x14ac:dyDescent="0.3">
      <c r="A5468" s="100" t="s">
        <v>8049</v>
      </c>
      <c r="B5468" s="97" t="s">
        <v>8050</v>
      </c>
      <c r="C5468" s="101" t="s">
        <v>368</v>
      </c>
      <c r="D5468" s="100" t="s">
        <v>351</v>
      </c>
      <c r="E5468" s="102" t="s">
        <v>432</v>
      </c>
      <c r="F5468" s="102" t="s">
        <v>344</v>
      </c>
      <c r="G5468" s="102" t="s">
        <v>344</v>
      </c>
      <c r="H5468" s="102" t="s">
        <v>344</v>
      </c>
      <c r="I5468" s="102" t="s">
        <v>344</v>
      </c>
      <c r="J5468" s="100" t="s">
        <v>345</v>
      </c>
      <c r="K5468" s="100" t="s">
        <v>346</v>
      </c>
      <c r="L5468" s="100" t="s">
        <v>347</v>
      </c>
    </row>
    <row r="5469" spans="1:12" hidden="1" x14ac:dyDescent="0.3">
      <c r="A5469" s="100" t="s">
        <v>8051</v>
      </c>
      <c r="B5469" s="97" t="s">
        <v>8052</v>
      </c>
      <c r="C5469" s="101" t="s">
        <v>1367</v>
      </c>
      <c r="D5469" s="100" t="s">
        <v>351</v>
      </c>
      <c r="E5469" s="102" t="s">
        <v>344</v>
      </c>
      <c r="F5469" s="102" t="s">
        <v>344</v>
      </c>
      <c r="G5469" s="102" t="s">
        <v>343</v>
      </c>
      <c r="H5469" s="102" t="s">
        <v>344</v>
      </c>
      <c r="I5469" s="102" t="s">
        <v>344</v>
      </c>
      <c r="J5469" s="100" t="s">
        <v>365</v>
      </c>
      <c r="K5469" s="100" t="s">
        <v>346</v>
      </c>
      <c r="L5469" s="100" t="s">
        <v>1368</v>
      </c>
    </row>
    <row r="5470" spans="1:12" hidden="1" x14ac:dyDescent="0.3">
      <c r="A5470" s="100" t="s">
        <v>8053</v>
      </c>
      <c r="B5470" s="97" t="s">
        <v>8054</v>
      </c>
      <c r="C5470" s="101" t="s">
        <v>1367</v>
      </c>
      <c r="D5470" s="100" t="s">
        <v>351</v>
      </c>
      <c r="E5470" s="102" t="s">
        <v>344</v>
      </c>
      <c r="F5470" s="102" t="s">
        <v>344</v>
      </c>
      <c r="G5470" s="102" t="s">
        <v>343</v>
      </c>
      <c r="H5470" s="102" t="s">
        <v>344</v>
      </c>
      <c r="I5470" s="102" t="s">
        <v>344</v>
      </c>
      <c r="J5470" s="100" t="s">
        <v>365</v>
      </c>
      <c r="K5470" s="100" t="s">
        <v>346</v>
      </c>
      <c r="L5470" s="100" t="s">
        <v>1368</v>
      </c>
    </row>
    <row r="5471" spans="1:12" hidden="1" x14ac:dyDescent="0.3">
      <c r="A5471" s="100" t="s">
        <v>8055</v>
      </c>
      <c r="B5471" s="97" t="s">
        <v>8056</v>
      </c>
      <c r="C5471" s="101" t="s">
        <v>1367</v>
      </c>
      <c r="D5471" s="100" t="s">
        <v>351</v>
      </c>
      <c r="E5471" s="102" t="s">
        <v>344</v>
      </c>
      <c r="F5471" s="102" t="s">
        <v>343</v>
      </c>
      <c r="G5471" s="102" t="s">
        <v>343</v>
      </c>
      <c r="H5471" s="102" t="s">
        <v>344</v>
      </c>
      <c r="I5471" s="102" t="s">
        <v>344</v>
      </c>
      <c r="J5471" s="100" t="s">
        <v>365</v>
      </c>
      <c r="K5471" s="100" t="s">
        <v>346</v>
      </c>
      <c r="L5471" s="100" t="s">
        <v>1368</v>
      </c>
    </row>
    <row r="5472" spans="1:12" hidden="1" x14ac:dyDescent="0.3">
      <c r="A5472" s="100" t="s">
        <v>8057</v>
      </c>
      <c r="B5472" s="97" t="s">
        <v>8058</v>
      </c>
      <c r="C5472" s="101" t="s">
        <v>1367</v>
      </c>
      <c r="D5472" s="100" t="s">
        <v>351</v>
      </c>
      <c r="E5472" s="102" t="s">
        <v>344</v>
      </c>
      <c r="F5472" s="102" t="s">
        <v>343</v>
      </c>
      <c r="G5472" s="102" t="s">
        <v>343</v>
      </c>
      <c r="H5472" s="102" t="s">
        <v>344</v>
      </c>
      <c r="I5472" s="102" t="s">
        <v>344</v>
      </c>
      <c r="J5472" s="100" t="s">
        <v>365</v>
      </c>
      <c r="K5472" s="100" t="s">
        <v>346</v>
      </c>
      <c r="L5472" s="100" t="s">
        <v>1368</v>
      </c>
    </row>
    <row r="5473" spans="1:12" hidden="1" x14ac:dyDescent="0.3">
      <c r="A5473" s="100" t="s">
        <v>8059</v>
      </c>
      <c r="B5473" s="97" t="s">
        <v>8060</v>
      </c>
      <c r="C5473" s="101" t="s">
        <v>356</v>
      </c>
      <c r="D5473" s="100" t="s">
        <v>351</v>
      </c>
      <c r="E5473" s="102" t="s">
        <v>344</v>
      </c>
      <c r="F5473" s="102" t="s">
        <v>344</v>
      </c>
      <c r="G5473" s="102" t="s">
        <v>343</v>
      </c>
      <c r="H5473" s="102" t="s">
        <v>344</v>
      </c>
      <c r="I5473" s="102" t="s">
        <v>344</v>
      </c>
      <c r="J5473" s="100" t="s">
        <v>365</v>
      </c>
      <c r="K5473" s="100" t="s">
        <v>346</v>
      </c>
      <c r="L5473" s="100" t="s">
        <v>1368</v>
      </c>
    </row>
    <row r="5474" spans="1:12" hidden="1" x14ac:dyDescent="0.3">
      <c r="A5474" s="100" t="s">
        <v>8061</v>
      </c>
      <c r="B5474" s="97" t="s">
        <v>8062</v>
      </c>
      <c r="C5474" s="101" t="s">
        <v>356</v>
      </c>
      <c r="D5474" s="100" t="s">
        <v>351</v>
      </c>
      <c r="E5474" s="102" t="s">
        <v>344</v>
      </c>
      <c r="F5474" s="102" t="s">
        <v>344</v>
      </c>
      <c r="G5474" s="102" t="s">
        <v>343</v>
      </c>
      <c r="H5474" s="102" t="s">
        <v>344</v>
      </c>
      <c r="I5474" s="102" t="s">
        <v>344</v>
      </c>
      <c r="J5474" s="100" t="s">
        <v>365</v>
      </c>
      <c r="K5474" s="100" t="s">
        <v>346</v>
      </c>
      <c r="L5474" s="100" t="s">
        <v>1368</v>
      </c>
    </row>
    <row r="5475" spans="1:12" hidden="1" x14ac:dyDescent="0.3">
      <c r="A5475" s="100" t="s">
        <v>8063</v>
      </c>
      <c r="B5475" s="97" t="s">
        <v>8064</v>
      </c>
      <c r="C5475" s="101" t="s">
        <v>356</v>
      </c>
      <c r="D5475" s="100" t="s">
        <v>363</v>
      </c>
      <c r="E5475" s="102" t="s">
        <v>364</v>
      </c>
      <c r="F5475" s="102" t="s">
        <v>364</v>
      </c>
      <c r="G5475" s="102" t="s">
        <v>364</v>
      </c>
      <c r="H5475" s="102" t="s">
        <v>364</v>
      </c>
      <c r="I5475" s="102" t="s">
        <v>364</v>
      </c>
      <c r="J5475" s="100" t="s">
        <v>365</v>
      </c>
      <c r="K5475" s="100" t="s">
        <v>346</v>
      </c>
      <c r="L5475" s="100" t="s">
        <v>347</v>
      </c>
    </row>
    <row r="5476" spans="1:12" hidden="1" x14ac:dyDescent="0.3">
      <c r="A5476" s="100" t="s">
        <v>8065</v>
      </c>
      <c r="B5476" s="97" t="s">
        <v>8066</v>
      </c>
      <c r="C5476" s="101" t="s">
        <v>356</v>
      </c>
      <c r="D5476" s="100" t="s">
        <v>363</v>
      </c>
      <c r="E5476" s="102" t="s">
        <v>364</v>
      </c>
      <c r="F5476" s="102" t="s">
        <v>364</v>
      </c>
      <c r="G5476" s="102" t="s">
        <v>364</v>
      </c>
      <c r="H5476" s="102" t="s">
        <v>364</v>
      </c>
      <c r="I5476" s="102" t="s">
        <v>364</v>
      </c>
      <c r="J5476" s="100" t="s">
        <v>365</v>
      </c>
      <c r="K5476" s="100" t="s">
        <v>944</v>
      </c>
      <c r="L5476" s="100" t="s">
        <v>347</v>
      </c>
    </row>
    <row r="5477" spans="1:12" hidden="1" x14ac:dyDescent="0.3">
      <c r="A5477" s="100" t="s">
        <v>8067</v>
      </c>
      <c r="B5477" s="97" t="s">
        <v>601</v>
      </c>
      <c r="C5477" s="101" t="s">
        <v>466</v>
      </c>
      <c r="D5477" s="100" t="s">
        <v>351</v>
      </c>
      <c r="E5477" s="102">
        <v>1.48</v>
      </c>
      <c r="F5477" s="102">
        <v>1.82</v>
      </c>
      <c r="G5477" s="102">
        <v>1.84</v>
      </c>
      <c r="H5477" s="102">
        <v>2.39</v>
      </c>
      <c r="I5477" s="102">
        <v>1.88</v>
      </c>
      <c r="J5477" s="100" t="s">
        <v>352</v>
      </c>
      <c r="K5477" s="100" t="s">
        <v>346</v>
      </c>
      <c r="L5477" s="100" t="s">
        <v>353</v>
      </c>
    </row>
    <row r="5478" spans="1:12" hidden="1" x14ac:dyDescent="0.3">
      <c r="A5478" s="100" t="s">
        <v>8068</v>
      </c>
      <c r="B5478" s="97" t="s">
        <v>395</v>
      </c>
      <c r="C5478" s="101" t="s">
        <v>425</v>
      </c>
      <c r="D5478" s="100" t="s">
        <v>351</v>
      </c>
      <c r="E5478" s="102" t="s">
        <v>344</v>
      </c>
      <c r="F5478" s="102" t="s">
        <v>343</v>
      </c>
      <c r="G5478" s="102" t="s">
        <v>343</v>
      </c>
      <c r="H5478" s="102" t="s">
        <v>344</v>
      </c>
      <c r="I5478" s="102" t="s">
        <v>343</v>
      </c>
      <c r="J5478" s="100" t="s">
        <v>345</v>
      </c>
      <c r="K5478" s="100" t="s">
        <v>346</v>
      </c>
      <c r="L5478" s="100" t="s">
        <v>347</v>
      </c>
    </row>
    <row r="5479" spans="1:12" hidden="1" x14ac:dyDescent="0.3">
      <c r="A5479" s="100" t="s">
        <v>8069</v>
      </c>
      <c r="B5479" s="97" t="s">
        <v>437</v>
      </c>
      <c r="C5479" s="101" t="s">
        <v>496</v>
      </c>
      <c r="D5479" s="100" t="s">
        <v>342</v>
      </c>
      <c r="E5479" s="102" t="s">
        <v>344</v>
      </c>
      <c r="F5479" s="102" t="s">
        <v>432</v>
      </c>
      <c r="G5479" s="102" t="s">
        <v>343</v>
      </c>
      <c r="H5479" s="102" t="s">
        <v>432</v>
      </c>
      <c r="I5479" s="102" t="s">
        <v>344</v>
      </c>
      <c r="J5479" s="100" t="s">
        <v>345</v>
      </c>
      <c r="K5479" s="100" t="s">
        <v>346</v>
      </c>
      <c r="L5479" s="100" t="s">
        <v>347</v>
      </c>
    </row>
    <row r="5480" spans="1:12" hidden="1" x14ac:dyDescent="0.3">
      <c r="A5480" s="100" t="s">
        <v>8070</v>
      </c>
      <c r="B5480" s="97" t="s">
        <v>8071</v>
      </c>
      <c r="C5480" s="101" t="s">
        <v>356</v>
      </c>
      <c r="D5480" s="100" t="s">
        <v>363</v>
      </c>
      <c r="E5480" s="102" t="s">
        <v>364</v>
      </c>
      <c r="F5480" s="102" t="s">
        <v>364</v>
      </c>
      <c r="G5480" s="102" t="s">
        <v>364</v>
      </c>
      <c r="H5480" s="102" t="s">
        <v>364</v>
      </c>
      <c r="I5480" s="102" t="s">
        <v>364</v>
      </c>
      <c r="J5480" s="100" t="s">
        <v>345</v>
      </c>
      <c r="K5480" s="100" t="s">
        <v>346</v>
      </c>
      <c r="L5480" s="100" t="s">
        <v>347</v>
      </c>
    </row>
    <row r="5481" spans="1:12" hidden="1" x14ac:dyDescent="0.3">
      <c r="A5481" s="100" t="s">
        <v>8072</v>
      </c>
      <c r="B5481" s="97" t="s">
        <v>698</v>
      </c>
      <c r="C5481" s="101" t="s">
        <v>686</v>
      </c>
      <c r="D5481" s="100" t="s">
        <v>342</v>
      </c>
      <c r="E5481" s="102">
        <v>1.48</v>
      </c>
      <c r="F5481" s="102">
        <v>1.82</v>
      </c>
      <c r="G5481" s="102">
        <v>1.84</v>
      </c>
      <c r="H5481" s="102">
        <v>2.39</v>
      </c>
      <c r="I5481" s="102">
        <v>1.88</v>
      </c>
      <c r="J5481" s="100" t="s">
        <v>352</v>
      </c>
      <c r="K5481" s="100" t="s">
        <v>346</v>
      </c>
      <c r="L5481" s="100" t="s">
        <v>353</v>
      </c>
    </row>
    <row r="5482" spans="1:12" hidden="1" x14ac:dyDescent="0.3">
      <c r="A5482" s="100" t="s">
        <v>8073</v>
      </c>
      <c r="B5482" s="97" t="s">
        <v>2620</v>
      </c>
      <c r="C5482" s="101" t="s">
        <v>496</v>
      </c>
      <c r="D5482" s="100" t="s">
        <v>342</v>
      </c>
      <c r="E5482" s="102">
        <v>1.48</v>
      </c>
      <c r="F5482" s="102">
        <v>1.82</v>
      </c>
      <c r="G5482" s="102">
        <v>1.84</v>
      </c>
      <c r="H5482" s="102">
        <v>2.39</v>
      </c>
      <c r="I5482" s="102">
        <v>1.88</v>
      </c>
      <c r="J5482" s="100" t="s">
        <v>352</v>
      </c>
      <c r="K5482" s="100" t="s">
        <v>346</v>
      </c>
      <c r="L5482" s="100" t="s">
        <v>353</v>
      </c>
    </row>
    <row r="5483" spans="1:12" hidden="1" x14ac:dyDescent="0.3">
      <c r="A5483" s="100" t="s">
        <v>8074</v>
      </c>
      <c r="B5483" s="97" t="s">
        <v>8075</v>
      </c>
      <c r="C5483" s="101" t="s">
        <v>514</v>
      </c>
      <c r="D5483" s="100" t="s">
        <v>351</v>
      </c>
      <c r="E5483" s="102">
        <v>2.9489999999999998</v>
      </c>
      <c r="F5483" s="102">
        <v>2.9180000000000001</v>
      </c>
      <c r="G5483" s="102">
        <v>1.63</v>
      </c>
      <c r="H5483" s="102">
        <v>2.1800000000000002</v>
      </c>
      <c r="I5483" s="102">
        <v>2.419</v>
      </c>
      <c r="J5483" s="100" t="s">
        <v>484</v>
      </c>
      <c r="K5483" s="100" t="s">
        <v>346</v>
      </c>
      <c r="L5483" s="100" t="s">
        <v>353</v>
      </c>
    </row>
    <row r="5484" spans="1:12" hidden="1" x14ac:dyDescent="0.3">
      <c r="A5484" s="100" t="s">
        <v>8076</v>
      </c>
      <c r="B5484" s="97" t="s">
        <v>401</v>
      </c>
      <c r="C5484" s="101" t="s">
        <v>736</v>
      </c>
      <c r="D5484" s="100" t="s">
        <v>342</v>
      </c>
      <c r="E5484" s="102" t="s">
        <v>344</v>
      </c>
      <c r="F5484" s="102" t="s">
        <v>343</v>
      </c>
      <c r="G5484" s="102" t="s">
        <v>343</v>
      </c>
      <c r="H5484" s="102" t="s">
        <v>344</v>
      </c>
      <c r="I5484" s="102" t="s">
        <v>343</v>
      </c>
      <c r="J5484" s="100" t="s">
        <v>345</v>
      </c>
      <c r="K5484" s="100" t="s">
        <v>346</v>
      </c>
      <c r="L5484" s="100" t="s">
        <v>347</v>
      </c>
    </row>
    <row r="5485" spans="1:12" hidden="1" x14ac:dyDescent="0.3">
      <c r="A5485" s="100" t="s">
        <v>8077</v>
      </c>
      <c r="B5485" s="97" t="s">
        <v>950</v>
      </c>
      <c r="C5485" s="101" t="s">
        <v>405</v>
      </c>
      <c r="D5485" s="100" t="s">
        <v>351</v>
      </c>
      <c r="E5485" s="102" t="s">
        <v>344</v>
      </c>
      <c r="F5485" s="102" t="s">
        <v>343</v>
      </c>
      <c r="G5485" s="102" t="s">
        <v>343</v>
      </c>
      <c r="H5485" s="102" t="s">
        <v>344</v>
      </c>
      <c r="I5485" s="102" t="s">
        <v>343</v>
      </c>
      <c r="J5485" s="100" t="s">
        <v>345</v>
      </c>
      <c r="K5485" s="100" t="s">
        <v>346</v>
      </c>
      <c r="L5485" s="100" t="s">
        <v>347</v>
      </c>
    </row>
    <row r="5486" spans="1:12" hidden="1" x14ac:dyDescent="0.3">
      <c r="A5486" s="100" t="s">
        <v>8078</v>
      </c>
      <c r="B5486" s="97" t="s">
        <v>411</v>
      </c>
      <c r="C5486" s="101" t="s">
        <v>341</v>
      </c>
      <c r="D5486" s="100" t="s">
        <v>351</v>
      </c>
      <c r="E5486" s="102" t="s">
        <v>343</v>
      </c>
      <c r="F5486" s="102" t="s">
        <v>343</v>
      </c>
      <c r="G5486" s="102" t="s">
        <v>343</v>
      </c>
      <c r="H5486" s="102" t="s">
        <v>344</v>
      </c>
      <c r="I5486" s="102" t="s">
        <v>343</v>
      </c>
      <c r="J5486" s="100" t="s">
        <v>345</v>
      </c>
      <c r="K5486" s="100" t="s">
        <v>346</v>
      </c>
      <c r="L5486" s="100" t="s">
        <v>347</v>
      </c>
    </row>
    <row r="5487" spans="1:12" hidden="1" x14ac:dyDescent="0.3">
      <c r="A5487" s="100" t="s">
        <v>8079</v>
      </c>
      <c r="B5487" s="97" t="s">
        <v>964</v>
      </c>
      <c r="C5487" s="101" t="s">
        <v>552</v>
      </c>
      <c r="D5487" s="100" t="s">
        <v>351</v>
      </c>
      <c r="E5487" s="102">
        <v>1.48</v>
      </c>
      <c r="F5487" s="102">
        <v>1.82</v>
      </c>
      <c r="G5487" s="102">
        <v>1.84</v>
      </c>
      <c r="H5487" s="102">
        <v>2.39</v>
      </c>
      <c r="I5487" s="102">
        <v>1.88</v>
      </c>
      <c r="J5487" s="100" t="s">
        <v>352</v>
      </c>
      <c r="K5487" s="100" t="s">
        <v>346</v>
      </c>
      <c r="L5487" s="100" t="s">
        <v>353</v>
      </c>
    </row>
    <row r="5488" spans="1:12" hidden="1" x14ac:dyDescent="0.3">
      <c r="A5488" s="100" t="s">
        <v>8080</v>
      </c>
      <c r="B5488" s="97" t="s">
        <v>3973</v>
      </c>
      <c r="C5488" s="101" t="s">
        <v>371</v>
      </c>
      <c r="D5488" s="100" t="s">
        <v>342</v>
      </c>
      <c r="E5488" s="102">
        <v>1.54</v>
      </c>
      <c r="F5488" s="102">
        <v>1.7</v>
      </c>
      <c r="G5488" s="102">
        <v>1.85</v>
      </c>
      <c r="H5488" s="102">
        <v>2.33</v>
      </c>
      <c r="I5488" s="102">
        <v>1.86</v>
      </c>
      <c r="J5488" s="100" t="s">
        <v>352</v>
      </c>
      <c r="K5488" s="100" t="s">
        <v>346</v>
      </c>
      <c r="L5488" s="100" t="s">
        <v>353</v>
      </c>
    </row>
    <row r="5489" spans="1:12" hidden="1" x14ac:dyDescent="0.3">
      <c r="A5489" s="100" t="s">
        <v>8081</v>
      </c>
      <c r="B5489" s="97" t="s">
        <v>6326</v>
      </c>
      <c r="C5489" s="101" t="s">
        <v>384</v>
      </c>
      <c r="D5489" s="100" t="s">
        <v>351</v>
      </c>
      <c r="E5489" s="102" t="s">
        <v>364</v>
      </c>
      <c r="F5489" s="102" t="s">
        <v>364</v>
      </c>
      <c r="G5489" s="102" t="s">
        <v>364</v>
      </c>
      <c r="H5489" s="102" t="s">
        <v>364</v>
      </c>
      <c r="I5489" s="102" t="s">
        <v>364</v>
      </c>
      <c r="J5489" s="100" t="s">
        <v>345</v>
      </c>
      <c r="K5489" s="100" t="s">
        <v>346</v>
      </c>
      <c r="L5489" s="100" t="s">
        <v>347</v>
      </c>
    </row>
    <row r="5490" spans="1:12" hidden="1" x14ac:dyDescent="0.3">
      <c r="A5490" s="100" t="s">
        <v>8082</v>
      </c>
      <c r="B5490" s="97" t="s">
        <v>5931</v>
      </c>
      <c r="C5490" s="101" t="s">
        <v>384</v>
      </c>
      <c r="D5490" s="100" t="s">
        <v>342</v>
      </c>
      <c r="E5490" s="102" t="s">
        <v>344</v>
      </c>
      <c r="F5490" s="102" t="s">
        <v>344</v>
      </c>
      <c r="G5490" s="102" t="s">
        <v>344</v>
      </c>
      <c r="H5490" s="102" t="s">
        <v>344</v>
      </c>
      <c r="I5490" s="102" t="s">
        <v>344</v>
      </c>
      <c r="J5490" s="100" t="s">
        <v>345</v>
      </c>
      <c r="K5490" s="100" t="s">
        <v>346</v>
      </c>
      <c r="L5490" s="100" t="s">
        <v>347</v>
      </c>
    </row>
    <row r="5491" spans="1:12" hidden="1" x14ac:dyDescent="0.3">
      <c r="A5491" s="100" t="s">
        <v>8083</v>
      </c>
      <c r="B5491" s="97" t="s">
        <v>1407</v>
      </c>
      <c r="C5491" s="101" t="s">
        <v>613</v>
      </c>
      <c r="D5491" s="100" t="s">
        <v>351</v>
      </c>
      <c r="E5491" s="102" t="s">
        <v>343</v>
      </c>
      <c r="F5491" s="102" t="s">
        <v>343</v>
      </c>
      <c r="G5491" s="102" t="s">
        <v>343</v>
      </c>
      <c r="H5491" s="102" t="s">
        <v>344</v>
      </c>
      <c r="I5491" s="102" t="s">
        <v>343</v>
      </c>
      <c r="J5491" s="100" t="s">
        <v>345</v>
      </c>
      <c r="K5491" s="100" t="s">
        <v>346</v>
      </c>
      <c r="L5491" s="100" t="s">
        <v>347</v>
      </c>
    </row>
    <row r="5492" spans="1:12" hidden="1" x14ac:dyDescent="0.3">
      <c r="A5492" s="100" t="s">
        <v>8084</v>
      </c>
      <c r="B5492" s="97" t="s">
        <v>5039</v>
      </c>
      <c r="C5492" s="101" t="s">
        <v>384</v>
      </c>
      <c r="D5492" s="100" t="s">
        <v>342</v>
      </c>
      <c r="E5492" s="102" t="s">
        <v>432</v>
      </c>
      <c r="F5492" s="102" t="s">
        <v>432</v>
      </c>
      <c r="G5492" s="102" t="s">
        <v>344</v>
      </c>
      <c r="H5492" s="102" t="s">
        <v>432</v>
      </c>
      <c r="I5492" s="102" t="s">
        <v>344</v>
      </c>
      <c r="J5492" s="100" t="s">
        <v>345</v>
      </c>
      <c r="K5492" s="100" t="s">
        <v>346</v>
      </c>
      <c r="L5492" s="100" t="s">
        <v>347</v>
      </c>
    </row>
    <row r="5493" spans="1:12" hidden="1" x14ac:dyDescent="0.3">
      <c r="A5493" s="100" t="s">
        <v>8085</v>
      </c>
      <c r="B5493" s="97" t="s">
        <v>8086</v>
      </c>
      <c r="C5493" s="101" t="s">
        <v>356</v>
      </c>
      <c r="D5493" s="100" t="s">
        <v>351</v>
      </c>
      <c r="E5493" s="102">
        <v>1.41</v>
      </c>
      <c r="F5493" s="102">
        <v>1.68</v>
      </c>
      <c r="G5493" s="102">
        <v>1.79</v>
      </c>
      <c r="H5493" s="102">
        <v>2.08</v>
      </c>
      <c r="I5493" s="102">
        <v>1.74</v>
      </c>
      <c r="J5493" s="100" t="s">
        <v>352</v>
      </c>
      <c r="K5493" s="100" t="s">
        <v>346</v>
      </c>
      <c r="L5493" s="100" t="s">
        <v>353</v>
      </c>
    </row>
    <row r="5494" spans="1:12" hidden="1" x14ac:dyDescent="0.3">
      <c r="A5494" s="100" t="s">
        <v>8087</v>
      </c>
      <c r="B5494" s="97" t="s">
        <v>401</v>
      </c>
      <c r="C5494" s="101" t="s">
        <v>686</v>
      </c>
      <c r="D5494" s="100" t="s">
        <v>351</v>
      </c>
      <c r="E5494" s="102" t="s">
        <v>344</v>
      </c>
      <c r="F5494" s="102" t="s">
        <v>343</v>
      </c>
      <c r="G5494" s="102" t="s">
        <v>343</v>
      </c>
      <c r="H5494" s="102" t="s">
        <v>344</v>
      </c>
      <c r="I5494" s="102" t="s">
        <v>343</v>
      </c>
      <c r="J5494" s="100" t="s">
        <v>345</v>
      </c>
      <c r="K5494" s="100" t="s">
        <v>346</v>
      </c>
      <c r="L5494" s="100" t="s">
        <v>347</v>
      </c>
    </row>
    <row r="5495" spans="1:12" hidden="1" x14ac:dyDescent="0.3">
      <c r="A5495" s="100" t="s">
        <v>8088</v>
      </c>
      <c r="B5495" s="97" t="s">
        <v>398</v>
      </c>
      <c r="C5495" s="101" t="s">
        <v>466</v>
      </c>
      <c r="D5495" s="100" t="s">
        <v>342</v>
      </c>
      <c r="E5495" s="102" t="s">
        <v>344</v>
      </c>
      <c r="F5495" s="102" t="s">
        <v>343</v>
      </c>
      <c r="G5495" s="102" t="s">
        <v>343</v>
      </c>
      <c r="H5495" s="102" t="s">
        <v>344</v>
      </c>
      <c r="I5495" s="102" t="s">
        <v>343</v>
      </c>
      <c r="J5495" s="100" t="s">
        <v>345</v>
      </c>
      <c r="K5495" s="100" t="s">
        <v>346</v>
      </c>
      <c r="L5495" s="100" t="s">
        <v>347</v>
      </c>
    </row>
    <row r="5496" spans="1:12" hidden="1" x14ac:dyDescent="0.3">
      <c r="A5496" s="100" t="s">
        <v>8089</v>
      </c>
      <c r="B5496" s="97" t="s">
        <v>601</v>
      </c>
      <c r="C5496" s="101" t="s">
        <v>396</v>
      </c>
      <c r="D5496" s="100" t="s">
        <v>351</v>
      </c>
      <c r="E5496" s="102">
        <v>1.48</v>
      </c>
      <c r="F5496" s="102">
        <v>1.82</v>
      </c>
      <c r="G5496" s="102">
        <v>1.84</v>
      </c>
      <c r="H5496" s="102">
        <v>2.39</v>
      </c>
      <c r="I5496" s="102">
        <v>1.88</v>
      </c>
      <c r="J5496" s="100" t="s">
        <v>352</v>
      </c>
      <c r="K5496" s="100" t="s">
        <v>346</v>
      </c>
      <c r="L5496" s="100" t="s">
        <v>353</v>
      </c>
    </row>
    <row r="5497" spans="1:12" hidden="1" x14ac:dyDescent="0.3">
      <c r="A5497" s="100" t="s">
        <v>8090</v>
      </c>
      <c r="B5497" s="97" t="s">
        <v>574</v>
      </c>
      <c r="C5497" s="101" t="s">
        <v>466</v>
      </c>
      <c r="D5497" s="100" t="s">
        <v>351</v>
      </c>
      <c r="E5497" s="102" t="s">
        <v>343</v>
      </c>
      <c r="F5497" s="102" t="s">
        <v>343</v>
      </c>
      <c r="G5497" s="102" t="s">
        <v>343</v>
      </c>
      <c r="H5497" s="102" t="s">
        <v>344</v>
      </c>
      <c r="I5497" s="102" t="s">
        <v>343</v>
      </c>
      <c r="J5497" s="100" t="s">
        <v>345</v>
      </c>
      <c r="K5497" s="100" t="s">
        <v>346</v>
      </c>
      <c r="L5497" s="100" t="s">
        <v>347</v>
      </c>
    </row>
    <row r="5498" spans="1:12" hidden="1" x14ac:dyDescent="0.3">
      <c r="A5498" s="100" t="s">
        <v>8091</v>
      </c>
      <c r="B5498" s="97" t="s">
        <v>498</v>
      </c>
      <c r="C5498" s="101" t="s">
        <v>392</v>
      </c>
      <c r="D5498" s="100" t="s">
        <v>351</v>
      </c>
      <c r="E5498" s="102" t="s">
        <v>393</v>
      </c>
      <c r="F5498" s="102" t="s">
        <v>393</v>
      </c>
      <c r="G5498" s="102" t="s">
        <v>393</v>
      </c>
      <c r="H5498" s="102" t="s">
        <v>393</v>
      </c>
      <c r="I5498" s="102" t="s">
        <v>393</v>
      </c>
      <c r="J5498" s="100" t="s">
        <v>345</v>
      </c>
      <c r="K5498" s="100" t="s">
        <v>346</v>
      </c>
      <c r="L5498" s="100" t="s">
        <v>347</v>
      </c>
    </row>
    <row r="5499" spans="1:12" hidden="1" x14ac:dyDescent="0.3">
      <c r="A5499" s="100" t="s">
        <v>8092</v>
      </c>
      <c r="B5499" s="97" t="s">
        <v>1699</v>
      </c>
      <c r="C5499" s="101" t="s">
        <v>1552</v>
      </c>
      <c r="D5499" s="100" t="s">
        <v>342</v>
      </c>
      <c r="E5499" s="102">
        <v>1.48</v>
      </c>
      <c r="F5499" s="102">
        <v>1.82</v>
      </c>
      <c r="G5499" s="102">
        <v>1.84</v>
      </c>
      <c r="H5499" s="102">
        <v>2.39</v>
      </c>
      <c r="I5499" s="102">
        <v>1.88</v>
      </c>
      <c r="J5499" s="100" t="s">
        <v>352</v>
      </c>
      <c r="K5499" s="100" t="s">
        <v>346</v>
      </c>
      <c r="L5499" s="100" t="s">
        <v>353</v>
      </c>
    </row>
    <row r="5500" spans="1:12" hidden="1" x14ac:dyDescent="0.3">
      <c r="A5500" s="100" t="s">
        <v>8093</v>
      </c>
      <c r="B5500" s="97" t="s">
        <v>568</v>
      </c>
      <c r="C5500" s="101" t="s">
        <v>371</v>
      </c>
      <c r="D5500" s="100" t="s">
        <v>342</v>
      </c>
      <c r="E5500" s="102" t="s">
        <v>343</v>
      </c>
      <c r="F5500" s="102" t="s">
        <v>343</v>
      </c>
      <c r="G5500" s="102" t="s">
        <v>343</v>
      </c>
      <c r="H5500" s="102" t="s">
        <v>344</v>
      </c>
      <c r="I5500" s="102" t="s">
        <v>343</v>
      </c>
      <c r="J5500" s="100" t="s">
        <v>345</v>
      </c>
      <c r="K5500" s="100" t="s">
        <v>346</v>
      </c>
      <c r="L5500" s="100" t="s">
        <v>347</v>
      </c>
    </row>
    <row r="5501" spans="1:12" hidden="1" x14ac:dyDescent="0.3">
      <c r="A5501" s="100" t="s">
        <v>8094</v>
      </c>
      <c r="B5501" s="97" t="s">
        <v>950</v>
      </c>
      <c r="C5501" s="101" t="s">
        <v>791</v>
      </c>
      <c r="D5501" s="100" t="s">
        <v>351</v>
      </c>
      <c r="E5501" s="102" t="s">
        <v>344</v>
      </c>
      <c r="F5501" s="102" t="s">
        <v>343</v>
      </c>
      <c r="G5501" s="102" t="s">
        <v>343</v>
      </c>
      <c r="H5501" s="102" t="s">
        <v>344</v>
      </c>
      <c r="I5501" s="102" t="s">
        <v>343</v>
      </c>
      <c r="J5501" s="100" t="s">
        <v>345</v>
      </c>
      <c r="K5501" s="100" t="s">
        <v>346</v>
      </c>
      <c r="L5501" s="100" t="s">
        <v>347</v>
      </c>
    </row>
    <row r="5502" spans="1:12" hidden="1" x14ac:dyDescent="0.3">
      <c r="A5502" s="100" t="s">
        <v>8095</v>
      </c>
      <c r="B5502" s="97" t="s">
        <v>2407</v>
      </c>
      <c r="C5502" s="101" t="s">
        <v>514</v>
      </c>
      <c r="D5502" s="100" t="s">
        <v>351</v>
      </c>
      <c r="E5502" s="102" t="s">
        <v>343</v>
      </c>
      <c r="F5502" s="102" t="s">
        <v>343</v>
      </c>
      <c r="G5502" s="102" t="s">
        <v>343</v>
      </c>
      <c r="H5502" s="102" t="s">
        <v>344</v>
      </c>
      <c r="I5502" s="102" t="s">
        <v>343</v>
      </c>
      <c r="J5502" s="100" t="s">
        <v>345</v>
      </c>
      <c r="K5502" s="100" t="s">
        <v>346</v>
      </c>
      <c r="L5502" s="100" t="s">
        <v>347</v>
      </c>
    </row>
    <row r="5503" spans="1:12" hidden="1" x14ac:dyDescent="0.3">
      <c r="A5503" s="100" t="s">
        <v>8096</v>
      </c>
      <c r="B5503" s="97" t="s">
        <v>2243</v>
      </c>
      <c r="C5503" s="101" t="s">
        <v>350</v>
      </c>
      <c r="D5503" s="100" t="s">
        <v>351</v>
      </c>
      <c r="E5503" s="102">
        <v>2.1429999999999998</v>
      </c>
      <c r="F5503" s="102" t="s">
        <v>432</v>
      </c>
      <c r="G5503" s="102">
        <v>1.83</v>
      </c>
      <c r="H5503" s="102">
        <v>2.1800000000000002</v>
      </c>
      <c r="I5503" s="102">
        <v>2.2879999999999998</v>
      </c>
      <c r="J5503" s="100" t="s">
        <v>435</v>
      </c>
      <c r="K5503" s="100" t="s">
        <v>346</v>
      </c>
      <c r="L5503" s="100" t="s">
        <v>353</v>
      </c>
    </row>
    <row r="5504" spans="1:12" hidden="1" x14ac:dyDescent="0.3">
      <c r="A5504" s="100" t="s">
        <v>8097</v>
      </c>
      <c r="B5504" s="97" t="s">
        <v>896</v>
      </c>
      <c r="C5504" s="101" t="s">
        <v>523</v>
      </c>
      <c r="D5504" s="100" t="s">
        <v>351</v>
      </c>
      <c r="E5504" s="102" t="s">
        <v>344</v>
      </c>
      <c r="F5504" s="102" t="s">
        <v>343</v>
      </c>
      <c r="G5504" s="102" t="s">
        <v>343</v>
      </c>
      <c r="H5504" s="102" t="s">
        <v>344</v>
      </c>
      <c r="I5504" s="102" t="s">
        <v>343</v>
      </c>
      <c r="J5504" s="100" t="s">
        <v>345</v>
      </c>
      <c r="K5504" s="100" t="s">
        <v>346</v>
      </c>
      <c r="L5504" s="100" t="s">
        <v>347</v>
      </c>
    </row>
    <row r="5505" spans="1:12" hidden="1" x14ac:dyDescent="0.3">
      <c r="A5505" s="100" t="s">
        <v>8098</v>
      </c>
      <c r="B5505" s="97" t="s">
        <v>568</v>
      </c>
      <c r="C5505" s="101" t="s">
        <v>547</v>
      </c>
      <c r="D5505" s="100" t="s">
        <v>351</v>
      </c>
      <c r="E5505" s="102" t="s">
        <v>343</v>
      </c>
      <c r="F5505" s="102" t="s">
        <v>432</v>
      </c>
      <c r="G5505" s="102" t="s">
        <v>343</v>
      </c>
      <c r="H5505" s="102" t="s">
        <v>344</v>
      </c>
      <c r="I5505" s="102" t="s">
        <v>343</v>
      </c>
      <c r="J5505" s="100" t="s">
        <v>345</v>
      </c>
      <c r="K5505" s="100" t="s">
        <v>346</v>
      </c>
      <c r="L5505" s="100" t="s">
        <v>347</v>
      </c>
    </row>
    <row r="5506" spans="1:12" hidden="1" x14ac:dyDescent="0.3">
      <c r="A5506" s="100" t="s">
        <v>8099</v>
      </c>
      <c r="B5506" s="97" t="s">
        <v>520</v>
      </c>
      <c r="C5506" s="101" t="s">
        <v>686</v>
      </c>
      <c r="D5506" s="100" t="s">
        <v>342</v>
      </c>
      <c r="E5506" s="102">
        <v>1.68</v>
      </c>
      <c r="F5506" s="102">
        <v>1.89</v>
      </c>
      <c r="G5506" s="102">
        <v>1.99</v>
      </c>
      <c r="H5506" s="102">
        <v>2.34</v>
      </c>
      <c r="I5506" s="102">
        <v>1.97</v>
      </c>
      <c r="J5506" s="100" t="s">
        <v>352</v>
      </c>
      <c r="K5506" s="100" t="s">
        <v>346</v>
      </c>
      <c r="L5506" s="100" t="s">
        <v>353</v>
      </c>
    </row>
    <row r="5507" spans="1:12" hidden="1" x14ac:dyDescent="0.3">
      <c r="A5507" s="100" t="s">
        <v>8100</v>
      </c>
      <c r="B5507" s="97" t="s">
        <v>1814</v>
      </c>
      <c r="C5507" s="101" t="s">
        <v>418</v>
      </c>
      <c r="D5507" s="100" t="s">
        <v>342</v>
      </c>
      <c r="E5507" s="102">
        <v>1.61</v>
      </c>
      <c r="F5507" s="102">
        <v>1.76</v>
      </c>
      <c r="G5507" s="102">
        <v>1.91</v>
      </c>
      <c r="H5507" s="102">
        <v>2.36</v>
      </c>
      <c r="I5507" s="102">
        <v>1.91</v>
      </c>
      <c r="J5507" s="100" t="s">
        <v>352</v>
      </c>
      <c r="K5507" s="100" t="s">
        <v>346</v>
      </c>
      <c r="L5507" s="100" t="s">
        <v>353</v>
      </c>
    </row>
    <row r="5508" spans="1:12" hidden="1" x14ac:dyDescent="0.3">
      <c r="A5508" s="100" t="s">
        <v>8101</v>
      </c>
      <c r="B5508" s="97" t="s">
        <v>8102</v>
      </c>
      <c r="C5508" s="101" t="s">
        <v>1367</v>
      </c>
      <c r="D5508" s="100" t="s">
        <v>351</v>
      </c>
      <c r="E5508" s="102" t="s">
        <v>344</v>
      </c>
      <c r="F5508" s="102" t="s">
        <v>344</v>
      </c>
      <c r="G5508" s="102" t="s">
        <v>343</v>
      </c>
      <c r="H5508" s="102" t="s">
        <v>344</v>
      </c>
      <c r="I5508" s="102" t="s">
        <v>344</v>
      </c>
      <c r="J5508" s="100" t="s">
        <v>365</v>
      </c>
      <c r="K5508" s="100" t="s">
        <v>346</v>
      </c>
      <c r="L5508" s="100" t="s">
        <v>1368</v>
      </c>
    </row>
    <row r="5509" spans="1:12" hidden="1" x14ac:dyDescent="0.3">
      <c r="A5509" s="100" t="s">
        <v>8103</v>
      </c>
      <c r="B5509" s="97" t="s">
        <v>340</v>
      </c>
      <c r="C5509" s="101" t="s">
        <v>691</v>
      </c>
      <c r="D5509" s="100" t="s">
        <v>342</v>
      </c>
      <c r="E5509" s="102" t="s">
        <v>343</v>
      </c>
      <c r="F5509" s="102" t="s">
        <v>343</v>
      </c>
      <c r="G5509" s="102" t="s">
        <v>343</v>
      </c>
      <c r="H5509" s="102" t="s">
        <v>344</v>
      </c>
      <c r="I5509" s="102" t="s">
        <v>343</v>
      </c>
      <c r="J5509" s="100" t="s">
        <v>345</v>
      </c>
      <c r="K5509" s="100" t="s">
        <v>346</v>
      </c>
      <c r="L5509" s="100" t="s">
        <v>347</v>
      </c>
    </row>
    <row r="5510" spans="1:12" hidden="1" x14ac:dyDescent="0.3">
      <c r="A5510" s="100" t="s">
        <v>8104</v>
      </c>
      <c r="B5510" s="97" t="s">
        <v>8105</v>
      </c>
      <c r="C5510" s="101" t="s">
        <v>384</v>
      </c>
      <c r="D5510" s="100" t="s">
        <v>351</v>
      </c>
      <c r="E5510" s="102" t="s">
        <v>364</v>
      </c>
      <c r="F5510" s="102" t="s">
        <v>364</v>
      </c>
      <c r="G5510" s="102" t="s">
        <v>364</v>
      </c>
      <c r="H5510" s="102" t="s">
        <v>364</v>
      </c>
      <c r="I5510" s="102" t="s">
        <v>364</v>
      </c>
      <c r="J5510" s="100" t="s">
        <v>345</v>
      </c>
      <c r="K5510" s="100" t="s">
        <v>346</v>
      </c>
      <c r="L5510" s="100" t="s">
        <v>347</v>
      </c>
    </row>
    <row r="5511" spans="1:12" hidden="1" x14ac:dyDescent="0.3">
      <c r="A5511" s="100" t="s">
        <v>8106</v>
      </c>
      <c r="B5511" s="97" t="s">
        <v>1764</v>
      </c>
      <c r="C5511" s="101" t="s">
        <v>713</v>
      </c>
      <c r="D5511" s="100" t="s">
        <v>342</v>
      </c>
      <c r="E5511" s="102">
        <v>1.48</v>
      </c>
      <c r="F5511" s="102">
        <v>1.82</v>
      </c>
      <c r="G5511" s="102">
        <v>1.84</v>
      </c>
      <c r="H5511" s="102">
        <v>2.39</v>
      </c>
      <c r="I5511" s="102">
        <v>1.88</v>
      </c>
      <c r="J5511" s="100" t="s">
        <v>352</v>
      </c>
      <c r="K5511" s="100" t="s">
        <v>346</v>
      </c>
      <c r="L5511" s="100" t="s">
        <v>353</v>
      </c>
    </row>
    <row r="5512" spans="1:12" hidden="1" x14ac:dyDescent="0.3">
      <c r="A5512" s="100" t="s">
        <v>8107</v>
      </c>
      <c r="B5512" s="97" t="s">
        <v>428</v>
      </c>
      <c r="C5512" s="101" t="s">
        <v>378</v>
      </c>
      <c r="D5512" s="100" t="s">
        <v>342</v>
      </c>
      <c r="E5512" s="102" t="s">
        <v>344</v>
      </c>
      <c r="F5512" s="102" t="s">
        <v>343</v>
      </c>
      <c r="G5512" s="102" t="s">
        <v>343</v>
      </c>
      <c r="H5512" s="102" t="s">
        <v>344</v>
      </c>
      <c r="I5512" s="102" t="s">
        <v>343</v>
      </c>
      <c r="J5512" s="100" t="s">
        <v>345</v>
      </c>
      <c r="K5512" s="100" t="s">
        <v>346</v>
      </c>
      <c r="L5512" s="100" t="s">
        <v>347</v>
      </c>
    </row>
    <row r="5513" spans="1:12" hidden="1" x14ac:dyDescent="0.3">
      <c r="A5513" s="100" t="s">
        <v>8108</v>
      </c>
      <c r="B5513" s="97" t="s">
        <v>6866</v>
      </c>
      <c r="C5513" s="101" t="s">
        <v>356</v>
      </c>
      <c r="D5513" s="100" t="s">
        <v>351</v>
      </c>
      <c r="E5513" s="102">
        <v>1.57</v>
      </c>
      <c r="F5513" s="102">
        <v>2.0299999999999998</v>
      </c>
      <c r="G5513" s="102">
        <v>2.1</v>
      </c>
      <c r="H5513" s="102">
        <v>2.48</v>
      </c>
      <c r="I5513" s="102">
        <v>2.04</v>
      </c>
      <c r="J5513" s="100" t="s">
        <v>352</v>
      </c>
      <c r="K5513" s="100" t="s">
        <v>346</v>
      </c>
      <c r="L5513" s="100" t="s">
        <v>353</v>
      </c>
    </row>
    <row r="5514" spans="1:12" hidden="1" x14ac:dyDescent="0.3">
      <c r="A5514" s="100" t="s">
        <v>8109</v>
      </c>
      <c r="B5514" s="97" t="s">
        <v>6885</v>
      </c>
      <c r="C5514" s="101" t="s">
        <v>356</v>
      </c>
      <c r="D5514" s="100" t="s">
        <v>342</v>
      </c>
      <c r="E5514" s="102" t="s">
        <v>344</v>
      </c>
      <c r="F5514" s="102" t="s">
        <v>344</v>
      </c>
      <c r="G5514" s="102" t="s">
        <v>344</v>
      </c>
      <c r="H5514" s="102" t="s">
        <v>344</v>
      </c>
      <c r="I5514" s="102" t="s">
        <v>344</v>
      </c>
      <c r="J5514" s="100" t="s">
        <v>345</v>
      </c>
      <c r="K5514" s="100" t="s">
        <v>346</v>
      </c>
      <c r="L5514" s="100" t="s">
        <v>347</v>
      </c>
    </row>
    <row r="5515" spans="1:12" hidden="1" x14ac:dyDescent="0.3">
      <c r="A5515" s="100" t="s">
        <v>8110</v>
      </c>
      <c r="B5515" s="97" t="s">
        <v>2587</v>
      </c>
      <c r="C5515" s="101" t="s">
        <v>360</v>
      </c>
      <c r="D5515" s="100" t="s">
        <v>342</v>
      </c>
      <c r="E5515" s="102">
        <v>1.37</v>
      </c>
      <c r="F5515" s="102">
        <v>1.74</v>
      </c>
      <c r="G5515" s="102">
        <v>1.83</v>
      </c>
      <c r="H5515" s="102">
        <v>2.15</v>
      </c>
      <c r="I5515" s="102">
        <v>1.77</v>
      </c>
      <c r="J5515" s="100" t="s">
        <v>352</v>
      </c>
      <c r="K5515" s="100" t="s">
        <v>346</v>
      </c>
      <c r="L5515" s="100" t="s">
        <v>353</v>
      </c>
    </row>
    <row r="5516" spans="1:12" hidden="1" x14ac:dyDescent="0.3">
      <c r="A5516" s="100" t="s">
        <v>8111</v>
      </c>
      <c r="B5516" s="97" t="s">
        <v>8112</v>
      </c>
      <c r="C5516" s="101" t="s">
        <v>356</v>
      </c>
      <c r="D5516" s="100" t="s">
        <v>351</v>
      </c>
      <c r="E5516" s="102" t="s">
        <v>344</v>
      </c>
      <c r="F5516" s="102" t="s">
        <v>5602</v>
      </c>
      <c r="G5516" s="102">
        <v>2.5</v>
      </c>
      <c r="H5516" s="102" t="s">
        <v>432</v>
      </c>
      <c r="I5516" s="102">
        <v>2.9</v>
      </c>
      <c r="J5516" s="100" t="s">
        <v>352</v>
      </c>
      <c r="K5516" s="100" t="s">
        <v>346</v>
      </c>
      <c r="L5516" s="100" t="s">
        <v>357</v>
      </c>
    </row>
    <row r="5517" spans="1:12" hidden="1" x14ac:dyDescent="0.3">
      <c r="A5517" s="100" t="s">
        <v>8113</v>
      </c>
      <c r="B5517" s="97" t="s">
        <v>428</v>
      </c>
      <c r="C5517" s="101" t="s">
        <v>384</v>
      </c>
      <c r="D5517" s="100" t="s">
        <v>342</v>
      </c>
      <c r="E5517" s="102" t="s">
        <v>344</v>
      </c>
      <c r="F5517" s="102" t="s">
        <v>344</v>
      </c>
      <c r="G5517" s="102" t="s">
        <v>343</v>
      </c>
      <c r="H5517" s="102" t="s">
        <v>344</v>
      </c>
      <c r="I5517" s="102" t="s">
        <v>343</v>
      </c>
      <c r="J5517" s="100" t="s">
        <v>345</v>
      </c>
      <c r="K5517" s="100" t="s">
        <v>346</v>
      </c>
      <c r="L5517" s="100" t="s">
        <v>347</v>
      </c>
    </row>
    <row r="5518" spans="1:12" hidden="1" x14ac:dyDescent="0.3">
      <c r="A5518" s="100" t="s">
        <v>8114</v>
      </c>
      <c r="B5518" s="97" t="s">
        <v>8115</v>
      </c>
      <c r="C5518" s="101" t="s">
        <v>368</v>
      </c>
      <c r="D5518" s="100" t="s">
        <v>342</v>
      </c>
      <c r="E5518" s="102" t="s">
        <v>432</v>
      </c>
      <c r="F5518" s="102" t="s">
        <v>344</v>
      </c>
      <c r="G5518" s="102" t="s">
        <v>344</v>
      </c>
      <c r="H5518" s="102" t="s">
        <v>344</v>
      </c>
      <c r="I5518" s="102" t="s">
        <v>344</v>
      </c>
      <c r="J5518" s="100" t="s">
        <v>345</v>
      </c>
      <c r="K5518" s="100" t="s">
        <v>346</v>
      </c>
      <c r="L5518" s="100" t="s">
        <v>347</v>
      </c>
    </row>
    <row r="5519" spans="1:12" hidden="1" x14ac:dyDescent="0.3">
      <c r="A5519" s="100" t="s">
        <v>8116</v>
      </c>
      <c r="B5519" s="97" t="s">
        <v>8117</v>
      </c>
      <c r="C5519" s="101" t="s">
        <v>356</v>
      </c>
      <c r="D5519" s="100" t="s">
        <v>351</v>
      </c>
      <c r="E5519" s="102" t="s">
        <v>364</v>
      </c>
      <c r="F5519" s="102" t="s">
        <v>364</v>
      </c>
      <c r="G5519" s="102" t="s">
        <v>364</v>
      </c>
      <c r="H5519" s="102" t="s">
        <v>364</v>
      </c>
      <c r="I5519" s="102" t="s">
        <v>364</v>
      </c>
      <c r="J5519" s="100" t="s">
        <v>345</v>
      </c>
      <c r="K5519" s="100" t="s">
        <v>346</v>
      </c>
      <c r="L5519" s="100" t="s">
        <v>347</v>
      </c>
    </row>
    <row r="5520" spans="1:12" hidden="1" x14ac:dyDescent="0.3">
      <c r="A5520" s="100" t="s">
        <v>8118</v>
      </c>
      <c r="B5520" s="97" t="s">
        <v>8119</v>
      </c>
      <c r="C5520" s="101" t="s">
        <v>384</v>
      </c>
      <c r="D5520" s="100" t="s">
        <v>342</v>
      </c>
      <c r="E5520" s="102" t="s">
        <v>432</v>
      </c>
      <c r="F5520" s="102" t="s">
        <v>432</v>
      </c>
      <c r="G5520" s="102" t="s">
        <v>344</v>
      </c>
      <c r="H5520" s="102" t="s">
        <v>432</v>
      </c>
      <c r="I5520" s="102" t="s">
        <v>344</v>
      </c>
      <c r="J5520" s="100" t="s">
        <v>345</v>
      </c>
      <c r="K5520" s="100" t="s">
        <v>346</v>
      </c>
      <c r="L5520" s="100" t="s">
        <v>347</v>
      </c>
    </row>
    <row r="5521" spans="1:12" hidden="1" x14ac:dyDescent="0.3">
      <c r="A5521" s="100" t="s">
        <v>8120</v>
      </c>
      <c r="B5521" s="97" t="s">
        <v>8121</v>
      </c>
      <c r="C5521" s="101" t="s">
        <v>384</v>
      </c>
      <c r="D5521" s="100" t="s">
        <v>342</v>
      </c>
      <c r="E5521" s="102" t="s">
        <v>344</v>
      </c>
      <c r="F5521" s="102" t="s">
        <v>344</v>
      </c>
      <c r="G5521" s="102" t="s">
        <v>344</v>
      </c>
      <c r="H5521" s="102" t="s">
        <v>344</v>
      </c>
      <c r="I5521" s="102" t="s">
        <v>344</v>
      </c>
      <c r="J5521" s="100" t="s">
        <v>345</v>
      </c>
      <c r="K5521" s="100" t="s">
        <v>346</v>
      </c>
      <c r="L5521" s="100" t="s">
        <v>347</v>
      </c>
    </row>
    <row r="5522" spans="1:12" hidden="1" x14ac:dyDescent="0.3">
      <c r="A5522" s="100" t="s">
        <v>8122</v>
      </c>
      <c r="B5522" s="97" t="s">
        <v>1010</v>
      </c>
      <c r="C5522" s="101" t="s">
        <v>418</v>
      </c>
      <c r="D5522" s="100" t="s">
        <v>351</v>
      </c>
      <c r="E5522" s="102" t="s">
        <v>343</v>
      </c>
      <c r="F5522" s="102" t="s">
        <v>343</v>
      </c>
      <c r="G5522" s="102" t="s">
        <v>343</v>
      </c>
      <c r="H5522" s="102" t="s">
        <v>344</v>
      </c>
      <c r="I5522" s="102" t="s">
        <v>343</v>
      </c>
      <c r="J5522" s="100" t="s">
        <v>345</v>
      </c>
      <c r="K5522" s="100" t="s">
        <v>346</v>
      </c>
      <c r="L5522" s="100" t="s">
        <v>347</v>
      </c>
    </row>
    <row r="5523" spans="1:12" hidden="1" x14ac:dyDescent="0.3">
      <c r="A5523" s="100" t="s">
        <v>8123</v>
      </c>
      <c r="B5523" s="97" t="s">
        <v>4148</v>
      </c>
      <c r="C5523" s="101" t="s">
        <v>384</v>
      </c>
      <c r="D5523" s="100" t="s">
        <v>342</v>
      </c>
      <c r="E5523" s="102" t="s">
        <v>432</v>
      </c>
      <c r="F5523" s="102" t="s">
        <v>344</v>
      </c>
      <c r="G5523" s="102" t="s">
        <v>344</v>
      </c>
      <c r="H5523" s="102" t="s">
        <v>344</v>
      </c>
      <c r="I5523" s="102" t="s">
        <v>344</v>
      </c>
      <c r="J5523" s="100" t="s">
        <v>345</v>
      </c>
      <c r="K5523" s="100" t="s">
        <v>346</v>
      </c>
      <c r="L5523" s="100" t="s">
        <v>347</v>
      </c>
    </row>
    <row r="5524" spans="1:12" hidden="1" x14ac:dyDescent="0.3">
      <c r="A5524" s="100" t="s">
        <v>8124</v>
      </c>
      <c r="B5524" s="97" t="s">
        <v>898</v>
      </c>
      <c r="C5524" s="101" t="s">
        <v>1515</v>
      </c>
      <c r="D5524" s="100" t="s">
        <v>351</v>
      </c>
      <c r="E5524" s="102">
        <v>1.45</v>
      </c>
      <c r="F5524" s="102">
        <v>1.92</v>
      </c>
      <c r="G5524" s="102">
        <v>1.91</v>
      </c>
      <c r="H5524" s="102">
        <v>2.2999999999999998</v>
      </c>
      <c r="I5524" s="102">
        <v>1.9</v>
      </c>
      <c r="J5524" s="100" t="s">
        <v>352</v>
      </c>
      <c r="K5524" s="100" t="s">
        <v>346</v>
      </c>
      <c r="L5524" s="100" t="s">
        <v>353</v>
      </c>
    </row>
    <row r="5525" spans="1:12" hidden="1" x14ac:dyDescent="0.3">
      <c r="A5525" s="100" t="s">
        <v>8125</v>
      </c>
      <c r="B5525" s="97" t="s">
        <v>8126</v>
      </c>
      <c r="C5525" s="101" t="s">
        <v>356</v>
      </c>
      <c r="D5525" s="100" t="s">
        <v>363</v>
      </c>
      <c r="E5525" s="102" t="s">
        <v>364</v>
      </c>
      <c r="F5525" s="102" t="s">
        <v>364</v>
      </c>
      <c r="G5525" s="102" t="s">
        <v>364</v>
      </c>
      <c r="H5525" s="102" t="s">
        <v>364</v>
      </c>
      <c r="I5525" s="102" t="s">
        <v>364</v>
      </c>
      <c r="J5525" s="100" t="s">
        <v>365</v>
      </c>
      <c r="K5525" s="100" t="s">
        <v>346</v>
      </c>
      <c r="L5525" s="100" t="s">
        <v>347</v>
      </c>
    </row>
    <row r="5526" spans="1:12" hidden="1" x14ac:dyDescent="0.3">
      <c r="A5526" s="100" t="s">
        <v>8127</v>
      </c>
      <c r="B5526" s="97" t="s">
        <v>2009</v>
      </c>
      <c r="C5526" s="101" t="s">
        <v>1004</v>
      </c>
      <c r="D5526" s="100" t="s">
        <v>342</v>
      </c>
      <c r="E5526" s="102">
        <v>1.42</v>
      </c>
      <c r="F5526" s="102">
        <v>1.76</v>
      </c>
      <c r="G5526" s="102">
        <v>1.88</v>
      </c>
      <c r="H5526" s="102">
        <v>2.2799999999999998</v>
      </c>
      <c r="I5526" s="102">
        <v>1.84</v>
      </c>
      <c r="J5526" s="100" t="s">
        <v>352</v>
      </c>
      <c r="K5526" s="100" t="s">
        <v>346</v>
      </c>
      <c r="L5526" s="100" t="s">
        <v>353</v>
      </c>
    </row>
    <row r="5527" spans="1:12" hidden="1" x14ac:dyDescent="0.3">
      <c r="A5527" s="100" t="s">
        <v>8128</v>
      </c>
      <c r="B5527" s="97" t="s">
        <v>8129</v>
      </c>
      <c r="C5527" s="101" t="s">
        <v>514</v>
      </c>
      <c r="D5527" s="100" t="s">
        <v>363</v>
      </c>
      <c r="E5527" s="102" t="s">
        <v>343</v>
      </c>
      <c r="F5527" s="102" t="s">
        <v>343</v>
      </c>
      <c r="G5527" s="102" t="s">
        <v>343</v>
      </c>
      <c r="H5527" s="102" t="s">
        <v>344</v>
      </c>
      <c r="I5527" s="102" t="s">
        <v>343</v>
      </c>
      <c r="J5527" s="100" t="s">
        <v>484</v>
      </c>
      <c r="K5527" s="100" t="s">
        <v>346</v>
      </c>
      <c r="L5527" s="100" t="s">
        <v>347</v>
      </c>
    </row>
    <row r="5528" spans="1:12" hidden="1" x14ac:dyDescent="0.3">
      <c r="A5528" s="100" t="s">
        <v>8130</v>
      </c>
      <c r="B5528" s="97" t="s">
        <v>535</v>
      </c>
      <c r="C5528" s="101" t="s">
        <v>791</v>
      </c>
      <c r="D5528" s="100" t="s">
        <v>342</v>
      </c>
      <c r="E5528" s="102" t="s">
        <v>344</v>
      </c>
      <c r="F5528" s="102" t="s">
        <v>343</v>
      </c>
      <c r="G5528" s="102" t="s">
        <v>343</v>
      </c>
      <c r="H5528" s="102" t="s">
        <v>344</v>
      </c>
      <c r="I5528" s="102" t="s">
        <v>343</v>
      </c>
      <c r="J5528" s="100" t="s">
        <v>345</v>
      </c>
      <c r="K5528" s="100" t="s">
        <v>346</v>
      </c>
      <c r="L5528" s="100" t="s">
        <v>347</v>
      </c>
    </row>
    <row r="5529" spans="1:12" hidden="1" x14ac:dyDescent="0.3">
      <c r="A5529" s="100" t="s">
        <v>8131</v>
      </c>
      <c r="B5529" s="97" t="s">
        <v>8132</v>
      </c>
      <c r="C5529" s="101" t="s">
        <v>356</v>
      </c>
      <c r="D5529" s="100" t="s">
        <v>351</v>
      </c>
      <c r="E5529" s="102" t="s">
        <v>364</v>
      </c>
      <c r="F5529" s="102" t="s">
        <v>364</v>
      </c>
      <c r="G5529" s="102" t="s">
        <v>364</v>
      </c>
      <c r="H5529" s="102" t="s">
        <v>364</v>
      </c>
      <c r="I5529" s="102" t="s">
        <v>364</v>
      </c>
      <c r="J5529" s="100" t="s">
        <v>345</v>
      </c>
      <c r="K5529" s="100" t="s">
        <v>346</v>
      </c>
      <c r="L5529" s="100" t="s">
        <v>347</v>
      </c>
    </row>
    <row r="5530" spans="1:12" hidden="1" x14ac:dyDescent="0.3">
      <c r="A5530" s="100" t="s">
        <v>8133</v>
      </c>
      <c r="B5530" s="97" t="s">
        <v>8134</v>
      </c>
      <c r="C5530" s="101" t="s">
        <v>356</v>
      </c>
      <c r="D5530" s="100" t="s">
        <v>363</v>
      </c>
      <c r="E5530" s="102" t="s">
        <v>364</v>
      </c>
      <c r="F5530" s="102" t="s">
        <v>364</v>
      </c>
      <c r="G5530" s="102" t="s">
        <v>364</v>
      </c>
      <c r="H5530" s="102" t="s">
        <v>364</v>
      </c>
      <c r="I5530" s="102" t="s">
        <v>364</v>
      </c>
      <c r="J5530" s="100" t="s">
        <v>365</v>
      </c>
      <c r="K5530" s="100" t="s">
        <v>346</v>
      </c>
      <c r="L5530" s="100" t="s">
        <v>347</v>
      </c>
    </row>
    <row r="5531" spans="1:12" hidden="1" x14ac:dyDescent="0.3">
      <c r="A5531" s="100" t="s">
        <v>8135</v>
      </c>
      <c r="B5531" s="97" t="s">
        <v>8136</v>
      </c>
      <c r="C5531" s="101" t="s">
        <v>368</v>
      </c>
      <c r="D5531" s="100" t="s">
        <v>342</v>
      </c>
      <c r="E5531" s="102" t="s">
        <v>432</v>
      </c>
      <c r="F5531" s="102" t="s">
        <v>344</v>
      </c>
      <c r="G5531" s="102" t="s">
        <v>344</v>
      </c>
      <c r="H5531" s="102" t="s">
        <v>344</v>
      </c>
      <c r="I5531" s="102" t="s">
        <v>344</v>
      </c>
      <c r="J5531" s="100" t="s">
        <v>345</v>
      </c>
      <c r="K5531" s="100" t="s">
        <v>346</v>
      </c>
      <c r="L5531" s="100" t="s">
        <v>347</v>
      </c>
    </row>
    <row r="5532" spans="1:12" hidden="1" x14ac:dyDescent="0.3">
      <c r="A5532" s="100" t="s">
        <v>8137</v>
      </c>
      <c r="B5532" s="97" t="s">
        <v>398</v>
      </c>
      <c r="C5532" s="101" t="s">
        <v>670</v>
      </c>
      <c r="D5532" s="100" t="s">
        <v>342</v>
      </c>
      <c r="E5532" s="102" t="s">
        <v>344</v>
      </c>
      <c r="F5532" s="102" t="s">
        <v>344</v>
      </c>
      <c r="G5532" s="102" t="s">
        <v>343</v>
      </c>
      <c r="H5532" s="102" t="s">
        <v>344</v>
      </c>
      <c r="I5532" s="102" t="s">
        <v>343</v>
      </c>
      <c r="J5532" s="100" t="s">
        <v>345</v>
      </c>
      <c r="K5532" s="100" t="s">
        <v>346</v>
      </c>
      <c r="L5532" s="100" t="s">
        <v>347</v>
      </c>
    </row>
    <row r="5533" spans="1:12" hidden="1" x14ac:dyDescent="0.3">
      <c r="A5533" s="100" t="s">
        <v>8138</v>
      </c>
      <c r="B5533" s="97" t="s">
        <v>6434</v>
      </c>
      <c r="C5533" s="101" t="s">
        <v>523</v>
      </c>
      <c r="D5533" s="100" t="s">
        <v>342</v>
      </c>
      <c r="E5533" s="102">
        <v>1.44</v>
      </c>
      <c r="F5533" s="102">
        <v>1.93</v>
      </c>
      <c r="G5533" s="102" t="s">
        <v>344</v>
      </c>
      <c r="H5533" s="102">
        <v>2.4300000000000002</v>
      </c>
      <c r="I5533" s="102">
        <v>1.95</v>
      </c>
      <c r="J5533" s="100" t="s">
        <v>352</v>
      </c>
      <c r="K5533" s="100" t="s">
        <v>346</v>
      </c>
      <c r="L5533" s="100" t="s">
        <v>353</v>
      </c>
    </row>
    <row r="5534" spans="1:12" hidden="1" x14ac:dyDescent="0.3">
      <c r="A5534" s="100" t="s">
        <v>8139</v>
      </c>
      <c r="B5534" s="97" t="s">
        <v>1619</v>
      </c>
      <c r="C5534" s="101" t="s">
        <v>405</v>
      </c>
      <c r="D5534" s="100" t="s">
        <v>351</v>
      </c>
      <c r="E5534" s="102" t="s">
        <v>393</v>
      </c>
      <c r="F5534" s="102" t="s">
        <v>393</v>
      </c>
      <c r="G5534" s="102" t="s">
        <v>393</v>
      </c>
      <c r="H5534" s="102" t="s">
        <v>393</v>
      </c>
      <c r="I5534" s="102" t="s">
        <v>393</v>
      </c>
      <c r="J5534" s="100" t="s">
        <v>345</v>
      </c>
      <c r="K5534" s="100" t="s">
        <v>346</v>
      </c>
      <c r="L5534" s="100" t="s">
        <v>347</v>
      </c>
    </row>
    <row r="5535" spans="1:12" hidden="1" x14ac:dyDescent="0.3">
      <c r="A5535" s="100" t="s">
        <v>8140</v>
      </c>
      <c r="B5535" s="97" t="s">
        <v>1182</v>
      </c>
      <c r="C5535" s="101" t="s">
        <v>739</v>
      </c>
      <c r="D5535" s="100" t="s">
        <v>351</v>
      </c>
      <c r="E5535" s="102">
        <v>2.0099999999999998</v>
      </c>
      <c r="F5535" s="102">
        <v>2.93</v>
      </c>
      <c r="G5535" s="102">
        <v>2.0099999999999998</v>
      </c>
      <c r="H5535" s="102">
        <v>2.0099999999999998</v>
      </c>
      <c r="I5535" s="102">
        <v>2.2400000000000002</v>
      </c>
      <c r="J5535" s="100" t="s">
        <v>922</v>
      </c>
      <c r="K5535" s="100" t="s">
        <v>346</v>
      </c>
      <c r="L5535" s="100" t="s">
        <v>478</v>
      </c>
    </row>
    <row r="5536" spans="1:12" hidden="1" x14ac:dyDescent="0.3">
      <c r="A5536" s="100" t="s">
        <v>8141</v>
      </c>
      <c r="B5536" s="97" t="s">
        <v>8142</v>
      </c>
      <c r="C5536" s="101" t="s">
        <v>356</v>
      </c>
      <c r="D5536" s="100" t="s">
        <v>363</v>
      </c>
      <c r="E5536" s="102" t="s">
        <v>364</v>
      </c>
      <c r="F5536" s="102" t="s">
        <v>364</v>
      </c>
      <c r="G5536" s="102" t="s">
        <v>364</v>
      </c>
      <c r="H5536" s="102" t="s">
        <v>364</v>
      </c>
      <c r="I5536" s="102" t="s">
        <v>364</v>
      </c>
      <c r="J5536" s="100" t="s">
        <v>365</v>
      </c>
      <c r="K5536" s="100" t="s">
        <v>346</v>
      </c>
      <c r="L5536" s="100" t="s">
        <v>347</v>
      </c>
    </row>
    <row r="5537" spans="1:12" hidden="1" x14ac:dyDescent="0.3">
      <c r="A5537" s="100" t="s">
        <v>8143</v>
      </c>
      <c r="B5537" s="97" t="s">
        <v>1254</v>
      </c>
      <c r="C5537" s="101" t="s">
        <v>425</v>
      </c>
      <c r="D5537" s="100" t="s">
        <v>351</v>
      </c>
      <c r="E5537" s="102">
        <v>1.57</v>
      </c>
      <c r="F5537" s="102">
        <v>1.73</v>
      </c>
      <c r="G5537" s="102">
        <v>1.88</v>
      </c>
      <c r="H5537" s="102">
        <v>2.34</v>
      </c>
      <c r="I5537" s="102">
        <v>1.88</v>
      </c>
      <c r="J5537" s="100" t="s">
        <v>352</v>
      </c>
      <c r="K5537" s="100" t="s">
        <v>346</v>
      </c>
      <c r="L5537" s="100" t="s">
        <v>353</v>
      </c>
    </row>
    <row r="5538" spans="1:12" hidden="1" x14ac:dyDescent="0.3">
      <c r="A5538" s="100" t="s">
        <v>8144</v>
      </c>
      <c r="B5538" s="97" t="s">
        <v>8145</v>
      </c>
      <c r="C5538" s="101" t="s">
        <v>514</v>
      </c>
      <c r="D5538" s="100" t="s">
        <v>342</v>
      </c>
      <c r="E5538" s="102">
        <v>2.9489999999999998</v>
      </c>
      <c r="F5538" s="102">
        <v>2.9180000000000001</v>
      </c>
      <c r="G5538" s="102">
        <v>1.63</v>
      </c>
      <c r="H5538" s="102">
        <v>2.1800000000000002</v>
      </c>
      <c r="I5538" s="102">
        <v>2.419</v>
      </c>
      <c r="J5538" s="100" t="s">
        <v>484</v>
      </c>
      <c r="K5538" s="100" t="s">
        <v>346</v>
      </c>
      <c r="L5538" s="100" t="s">
        <v>353</v>
      </c>
    </row>
    <row r="5539" spans="1:12" hidden="1" x14ac:dyDescent="0.3">
      <c r="A5539" s="100" t="s">
        <v>8146</v>
      </c>
      <c r="B5539" s="97" t="s">
        <v>558</v>
      </c>
      <c r="C5539" s="101" t="s">
        <v>399</v>
      </c>
      <c r="D5539" s="100" t="s">
        <v>351</v>
      </c>
      <c r="E5539" s="102" t="s">
        <v>344</v>
      </c>
      <c r="F5539" s="102" t="s">
        <v>343</v>
      </c>
      <c r="G5539" s="102" t="s">
        <v>343</v>
      </c>
      <c r="H5539" s="102" t="s">
        <v>344</v>
      </c>
      <c r="I5539" s="102" t="s">
        <v>343</v>
      </c>
      <c r="J5539" s="100" t="s">
        <v>345</v>
      </c>
      <c r="K5539" s="100" t="s">
        <v>346</v>
      </c>
      <c r="L5539" s="100" t="s">
        <v>347</v>
      </c>
    </row>
    <row r="5540" spans="1:12" hidden="1" x14ac:dyDescent="0.3">
      <c r="A5540" s="100" t="s">
        <v>8147</v>
      </c>
      <c r="B5540" s="97" t="s">
        <v>8148</v>
      </c>
      <c r="C5540" s="101" t="s">
        <v>547</v>
      </c>
      <c r="D5540" s="100" t="s">
        <v>342</v>
      </c>
      <c r="E5540" s="102" t="s">
        <v>343</v>
      </c>
      <c r="F5540" s="102" t="s">
        <v>432</v>
      </c>
      <c r="G5540" s="102" t="s">
        <v>343</v>
      </c>
      <c r="H5540" s="102" t="s">
        <v>344</v>
      </c>
      <c r="I5540" s="102" t="s">
        <v>343</v>
      </c>
      <c r="J5540" s="100" t="s">
        <v>484</v>
      </c>
      <c r="K5540" s="100" t="s">
        <v>346</v>
      </c>
      <c r="L5540" s="100" t="s">
        <v>347</v>
      </c>
    </row>
    <row r="5541" spans="1:12" hidden="1" x14ac:dyDescent="0.3">
      <c r="A5541" s="100" t="s">
        <v>8149</v>
      </c>
      <c r="B5541" s="97" t="s">
        <v>679</v>
      </c>
      <c r="C5541" s="101" t="s">
        <v>791</v>
      </c>
      <c r="D5541" s="100" t="s">
        <v>351</v>
      </c>
      <c r="E5541" s="102" t="s">
        <v>393</v>
      </c>
      <c r="F5541" s="102" t="s">
        <v>393</v>
      </c>
      <c r="G5541" s="102" t="s">
        <v>393</v>
      </c>
      <c r="H5541" s="102" t="s">
        <v>393</v>
      </c>
      <c r="I5541" s="102" t="s">
        <v>393</v>
      </c>
      <c r="J5541" s="100" t="s">
        <v>345</v>
      </c>
      <c r="K5541" s="100" t="s">
        <v>346</v>
      </c>
      <c r="L5541" s="100" t="s">
        <v>347</v>
      </c>
    </row>
    <row r="5542" spans="1:12" hidden="1" x14ac:dyDescent="0.3">
      <c r="A5542" s="100" t="s">
        <v>8150</v>
      </c>
      <c r="B5542" s="97" t="s">
        <v>8151</v>
      </c>
      <c r="C5542" s="101" t="s">
        <v>368</v>
      </c>
      <c r="D5542" s="100" t="s">
        <v>342</v>
      </c>
      <c r="E5542" s="102" t="s">
        <v>432</v>
      </c>
      <c r="F5542" s="102" t="s">
        <v>344</v>
      </c>
      <c r="G5542" s="102" t="s">
        <v>344</v>
      </c>
      <c r="H5542" s="102" t="s">
        <v>344</v>
      </c>
      <c r="I5542" s="102" t="s">
        <v>344</v>
      </c>
      <c r="J5542" s="100" t="s">
        <v>345</v>
      </c>
      <c r="K5542" s="100" t="s">
        <v>346</v>
      </c>
      <c r="L5542" s="100" t="s">
        <v>347</v>
      </c>
    </row>
    <row r="5543" spans="1:12" hidden="1" x14ac:dyDescent="0.3">
      <c r="A5543" s="100" t="s">
        <v>8152</v>
      </c>
      <c r="B5543" s="97" t="s">
        <v>3054</v>
      </c>
      <c r="C5543" s="101" t="s">
        <v>514</v>
      </c>
      <c r="D5543" s="100" t="s">
        <v>342</v>
      </c>
      <c r="E5543" s="102" t="s">
        <v>343</v>
      </c>
      <c r="F5543" s="102" t="s">
        <v>343</v>
      </c>
      <c r="G5543" s="102" t="s">
        <v>343</v>
      </c>
      <c r="H5543" s="102" t="s">
        <v>344</v>
      </c>
      <c r="I5543" s="102" t="s">
        <v>343</v>
      </c>
      <c r="J5543" s="100" t="s">
        <v>345</v>
      </c>
      <c r="K5543" s="100" t="s">
        <v>346</v>
      </c>
      <c r="L5543" s="100" t="s">
        <v>347</v>
      </c>
    </row>
    <row r="5544" spans="1:12" hidden="1" x14ac:dyDescent="0.3">
      <c r="A5544" s="100" t="s">
        <v>8153</v>
      </c>
      <c r="B5544" s="97" t="s">
        <v>8154</v>
      </c>
      <c r="C5544" s="101" t="s">
        <v>384</v>
      </c>
      <c r="D5544" s="100" t="s">
        <v>351</v>
      </c>
      <c r="E5544" s="102" t="s">
        <v>344</v>
      </c>
      <c r="F5544" s="102" t="s">
        <v>344</v>
      </c>
      <c r="G5544" s="102" t="s">
        <v>344</v>
      </c>
      <c r="H5544" s="102" t="s">
        <v>344</v>
      </c>
      <c r="I5544" s="102" t="s">
        <v>344</v>
      </c>
      <c r="J5544" s="100" t="s">
        <v>345</v>
      </c>
      <c r="K5544" s="100" t="s">
        <v>346</v>
      </c>
      <c r="L5544" s="100" t="s">
        <v>347</v>
      </c>
    </row>
    <row r="5545" spans="1:12" hidden="1" x14ac:dyDescent="0.3">
      <c r="A5545" s="100" t="s">
        <v>8155</v>
      </c>
      <c r="B5545" s="97" t="s">
        <v>1080</v>
      </c>
      <c r="C5545" s="101" t="s">
        <v>791</v>
      </c>
      <c r="D5545" s="100" t="s">
        <v>342</v>
      </c>
      <c r="E5545" s="102" t="s">
        <v>344</v>
      </c>
      <c r="F5545" s="102" t="s">
        <v>343</v>
      </c>
      <c r="G5545" s="102" t="s">
        <v>343</v>
      </c>
      <c r="H5545" s="102" t="s">
        <v>344</v>
      </c>
      <c r="I5545" s="102" t="s">
        <v>343</v>
      </c>
      <c r="J5545" s="100" t="s">
        <v>345</v>
      </c>
      <c r="K5545" s="100" t="s">
        <v>346</v>
      </c>
      <c r="L5545" s="100" t="s">
        <v>347</v>
      </c>
    </row>
    <row r="5546" spans="1:12" hidden="1" x14ac:dyDescent="0.3">
      <c r="A5546" s="100" t="s">
        <v>8156</v>
      </c>
      <c r="B5546" s="97" t="s">
        <v>1050</v>
      </c>
      <c r="C5546" s="101" t="s">
        <v>523</v>
      </c>
      <c r="D5546" s="100" t="s">
        <v>342</v>
      </c>
      <c r="E5546" s="102" t="s">
        <v>343</v>
      </c>
      <c r="F5546" s="102" t="s">
        <v>344</v>
      </c>
      <c r="G5546" s="102" t="s">
        <v>343</v>
      </c>
      <c r="H5546" s="102" t="s">
        <v>344</v>
      </c>
      <c r="I5546" s="102" t="s">
        <v>343</v>
      </c>
      <c r="J5546" s="100" t="s">
        <v>345</v>
      </c>
      <c r="K5546" s="100" t="s">
        <v>346</v>
      </c>
      <c r="L5546" s="100" t="s">
        <v>347</v>
      </c>
    </row>
    <row r="5547" spans="1:12" hidden="1" x14ac:dyDescent="0.3">
      <c r="A5547" s="100" t="s">
        <v>8157</v>
      </c>
      <c r="B5547" s="97" t="s">
        <v>660</v>
      </c>
      <c r="C5547" s="101" t="s">
        <v>378</v>
      </c>
      <c r="D5547" s="100" t="s">
        <v>351</v>
      </c>
      <c r="E5547" s="102" t="s">
        <v>344</v>
      </c>
      <c r="F5547" s="102" t="s">
        <v>343</v>
      </c>
      <c r="G5547" s="102" t="s">
        <v>343</v>
      </c>
      <c r="H5547" s="102" t="s">
        <v>344</v>
      </c>
      <c r="I5547" s="102" t="s">
        <v>343</v>
      </c>
      <c r="J5547" s="100" t="s">
        <v>345</v>
      </c>
      <c r="K5547" s="100" t="s">
        <v>346</v>
      </c>
      <c r="L5547" s="100" t="s">
        <v>347</v>
      </c>
    </row>
    <row r="5548" spans="1:12" hidden="1" x14ac:dyDescent="0.3">
      <c r="A5548" s="100" t="s">
        <v>8158</v>
      </c>
      <c r="B5548" s="97" t="s">
        <v>8159</v>
      </c>
      <c r="C5548" s="101" t="s">
        <v>514</v>
      </c>
      <c r="D5548" s="100" t="s">
        <v>342</v>
      </c>
      <c r="E5548" s="102">
        <v>2.5609999999999999</v>
      </c>
      <c r="F5548" s="102">
        <v>2.4079999999999999</v>
      </c>
      <c r="G5548" s="102">
        <v>2.5169999999999999</v>
      </c>
      <c r="H5548" s="102">
        <v>2.08</v>
      </c>
      <c r="I5548" s="102">
        <v>2.3919999999999999</v>
      </c>
      <c r="J5548" s="100" t="s">
        <v>515</v>
      </c>
      <c r="K5548" s="100" t="s">
        <v>346</v>
      </c>
      <c r="L5548" s="100" t="s">
        <v>353</v>
      </c>
    </row>
    <row r="5549" spans="1:12" hidden="1" x14ac:dyDescent="0.3">
      <c r="A5549" s="100" t="s">
        <v>8160</v>
      </c>
      <c r="B5549" s="97" t="s">
        <v>8161</v>
      </c>
      <c r="C5549" s="101" t="s">
        <v>356</v>
      </c>
      <c r="D5549" s="100" t="s">
        <v>363</v>
      </c>
      <c r="E5549" s="102" t="s">
        <v>364</v>
      </c>
      <c r="F5549" s="102" t="s">
        <v>364</v>
      </c>
      <c r="G5549" s="102" t="s">
        <v>364</v>
      </c>
      <c r="H5549" s="102" t="s">
        <v>364</v>
      </c>
      <c r="I5549" s="102" t="s">
        <v>364</v>
      </c>
      <c r="J5549" s="100" t="s">
        <v>345</v>
      </c>
      <c r="K5549" s="100" t="s">
        <v>346</v>
      </c>
      <c r="L5549" s="100" t="s">
        <v>347</v>
      </c>
    </row>
    <row r="5550" spans="1:12" hidden="1" x14ac:dyDescent="0.3">
      <c r="A5550" s="100" t="s">
        <v>8162</v>
      </c>
      <c r="B5550" s="97" t="s">
        <v>2006</v>
      </c>
      <c r="C5550" s="101" t="s">
        <v>396</v>
      </c>
      <c r="D5550" s="100" t="s">
        <v>342</v>
      </c>
      <c r="E5550" s="102" t="s">
        <v>343</v>
      </c>
      <c r="F5550" s="102" t="s">
        <v>344</v>
      </c>
      <c r="G5550" s="102" t="s">
        <v>343</v>
      </c>
      <c r="H5550" s="102" t="s">
        <v>344</v>
      </c>
      <c r="I5550" s="102" t="s">
        <v>343</v>
      </c>
      <c r="J5550" s="100" t="s">
        <v>345</v>
      </c>
      <c r="K5550" s="100" t="s">
        <v>346</v>
      </c>
      <c r="L5550" s="100" t="s">
        <v>347</v>
      </c>
    </row>
    <row r="5551" spans="1:12" hidden="1" x14ac:dyDescent="0.3">
      <c r="A5551" s="100" t="s">
        <v>8163</v>
      </c>
      <c r="B5551" s="97" t="s">
        <v>8164</v>
      </c>
      <c r="C5551" s="101" t="s">
        <v>356</v>
      </c>
      <c r="D5551" s="100" t="s">
        <v>351</v>
      </c>
      <c r="E5551" s="102">
        <v>1.48</v>
      </c>
      <c r="F5551" s="102">
        <v>1.82</v>
      </c>
      <c r="G5551" s="102">
        <v>1.84</v>
      </c>
      <c r="H5551" s="102">
        <v>2.39</v>
      </c>
      <c r="I5551" s="102">
        <v>1.88</v>
      </c>
      <c r="J5551" s="100" t="s">
        <v>352</v>
      </c>
      <c r="K5551" s="100" t="s">
        <v>346</v>
      </c>
      <c r="L5551" s="100" t="s">
        <v>353</v>
      </c>
    </row>
    <row r="5552" spans="1:12" hidden="1" x14ac:dyDescent="0.3">
      <c r="A5552" s="100" t="s">
        <v>8165</v>
      </c>
      <c r="B5552" s="97" t="s">
        <v>1619</v>
      </c>
      <c r="C5552" s="101" t="s">
        <v>443</v>
      </c>
      <c r="D5552" s="100" t="s">
        <v>351</v>
      </c>
      <c r="E5552" s="102" t="s">
        <v>393</v>
      </c>
      <c r="F5552" s="102" t="s">
        <v>393</v>
      </c>
      <c r="G5552" s="102" t="s">
        <v>393</v>
      </c>
      <c r="H5552" s="102" t="s">
        <v>393</v>
      </c>
      <c r="I5552" s="102" t="s">
        <v>393</v>
      </c>
      <c r="J5552" s="100" t="s">
        <v>345</v>
      </c>
      <c r="K5552" s="100" t="s">
        <v>346</v>
      </c>
      <c r="L5552" s="100" t="s">
        <v>347</v>
      </c>
    </row>
    <row r="5553" spans="1:12" hidden="1" x14ac:dyDescent="0.3">
      <c r="A5553" s="100" t="s">
        <v>8166</v>
      </c>
      <c r="B5553" s="97" t="s">
        <v>924</v>
      </c>
      <c r="C5553" s="101" t="s">
        <v>476</v>
      </c>
      <c r="D5553" s="100" t="s">
        <v>351</v>
      </c>
      <c r="E5553" s="102">
        <v>2.0310000000000001</v>
      </c>
      <c r="F5553" s="102">
        <v>2.714</v>
      </c>
      <c r="G5553" s="102">
        <v>2.5129999999999999</v>
      </c>
      <c r="H5553" s="102">
        <v>2.2549999999999999</v>
      </c>
      <c r="I5553" s="102">
        <v>2.3780000000000001</v>
      </c>
      <c r="J5553" s="100" t="s">
        <v>621</v>
      </c>
      <c r="K5553" s="100" t="s">
        <v>346</v>
      </c>
      <c r="L5553" s="100" t="s">
        <v>478</v>
      </c>
    </row>
    <row r="5554" spans="1:12" hidden="1" x14ac:dyDescent="0.3">
      <c r="A5554" s="100" t="s">
        <v>8167</v>
      </c>
      <c r="B5554" s="97" t="s">
        <v>8168</v>
      </c>
      <c r="C5554" s="101" t="s">
        <v>356</v>
      </c>
      <c r="D5554" s="100" t="s">
        <v>363</v>
      </c>
      <c r="E5554" s="102" t="s">
        <v>364</v>
      </c>
      <c r="F5554" s="102" t="s">
        <v>364</v>
      </c>
      <c r="G5554" s="102" t="s">
        <v>364</v>
      </c>
      <c r="H5554" s="102" t="s">
        <v>364</v>
      </c>
      <c r="I5554" s="102" t="s">
        <v>364</v>
      </c>
      <c r="J5554" s="100" t="s">
        <v>2511</v>
      </c>
      <c r="K5554" s="100" t="s">
        <v>944</v>
      </c>
      <c r="L5554" s="100" t="s">
        <v>347</v>
      </c>
    </row>
    <row r="5555" spans="1:12" hidden="1" x14ac:dyDescent="0.3">
      <c r="A5555" s="100" t="s">
        <v>8169</v>
      </c>
      <c r="B5555" s="97" t="s">
        <v>8170</v>
      </c>
      <c r="C5555" s="101" t="s">
        <v>460</v>
      </c>
      <c r="D5555" s="100" t="s">
        <v>342</v>
      </c>
      <c r="E5555" s="102">
        <v>1.97</v>
      </c>
      <c r="F5555" s="102">
        <v>1.55</v>
      </c>
      <c r="G5555" s="102">
        <v>1.67</v>
      </c>
      <c r="H5555" s="102">
        <v>2.33</v>
      </c>
      <c r="I5555" s="102">
        <v>1.88</v>
      </c>
      <c r="J5555" s="100" t="s">
        <v>352</v>
      </c>
      <c r="K5555" s="100" t="s">
        <v>346</v>
      </c>
      <c r="L5555" s="100" t="s">
        <v>353</v>
      </c>
    </row>
    <row r="5556" spans="1:12" hidden="1" x14ac:dyDescent="0.3">
      <c r="A5556" s="100" t="s">
        <v>8171</v>
      </c>
      <c r="B5556" s="97" t="s">
        <v>950</v>
      </c>
      <c r="C5556" s="101" t="s">
        <v>392</v>
      </c>
      <c r="D5556" s="100" t="s">
        <v>342</v>
      </c>
      <c r="E5556" s="102" t="s">
        <v>344</v>
      </c>
      <c r="F5556" s="102" t="s">
        <v>343</v>
      </c>
      <c r="G5556" s="102" t="s">
        <v>343</v>
      </c>
      <c r="H5556" s="102" t="s">
        <v>344</v>
      </c>
      <c r="I5556" s="102" t="s">
        <v>343</v>
      </c>
      <c r="J5556" s="100" t="s">
        <v>345</v>
      </c>
      <c r="K5556" s="100" t="s">
        <v>346</v>
      </c>
      <c r="L5556" s="100" t="s">
        <v>347</v>
      </c>
    </row>
    <row r="5557" spans="1:12" hidden="1" x14ac:dyDescent="0.3">
      <c r="A5557" s="100" t="s">
        <v>8172</v>
      </c>
      <c r="B5557" s="97" t="s">
        <v>8173</v>
      </c>
      <c r="C5557" s="101" t="s">
        <v>431</v>
      </c>
      <c r="D5557" s="100" t="s">
        <v>351</v>
      </c>
      <c r="E5557" s="102" t="s">
        <v>364</v>
      </c>
      <c r="F5557" s="102" t="s">
        <v>364</v>
      </c>
      <c r="G5557" s="102" t="s">
        <v>364</v>
      </c>
      <c r="H5557" s="102" t="s">
        <v>364</v>
      </c>
      <c r="I5557" s="102" t="s">
        <v>364</v>
      </c>
      <c r="J5557" s="100" t="s">
        <v>345</v>
      </c>
      <c r="K5557" s="100" t="s">
        <v>346</v>
      </c>
      <c r="L5557" s="100" t="s">
        <v>347</v>
      </c>
    </row>
    <row r="5558" spans="1:12" hidden="1" x14ac:dyDescent="0.3">
      <c r="A5558" s="100" t="s">
        <v>8174</v>
      </c>
      <c r="B5558" s="97" t="s">
        <v>411</v>
      </c>
      <c r="C5558" s="101" t="s">
        <v>528</v>
      </c>
      <c r="D5558" s="100" t="s">
        <v>351</v>
      </c>
      <c r="E5558" s="102" t="s">
        <v>343</v>
      </c>
      <c r="F5558" s="102" t="s">
        <v>343</v>
      </c>
      <c r="G5558" s="102" t="s">
        <v>343</v>
      </c>
      <c r="H5558" s="102" t="s">
        <v>344</v>
      </c>
      <c r="I5558" s="102" t="s">
        <v>343</v>
      </c>
      <c r="J5558" s="100" t="s">
        <v>345</v>
      </c>
      <c r="K5558" s="100" t="s">
        <v>346</v>
      </c>
      <c r="L5558" s="100" t="s">
        <v>347</v>
      </c>
    </row>
    <row r="5559" spans="1:12" hidden="1" x14ac:dyDescent="0.3">
      <c r="A5559" s="100" t="s">
        <v>8175</v>
      </c>
      <c r="B5559" s="97" t="s">
        <v>1997</v>
      </c>
      <c r="C5559" s="101" t="s">
        <v>418</v>
      </c>
      <c r="D5559" s="100" t="s">
        <v>351</v>
      </c>
      <c r="E5559" s="102">
        <v>2.714</v>
      </c>
      <c r="F5559" s="102" t="s">
        <v>432</v>
      </c>
      <c r="G5559" s="102">
        <v>2.5150000000000001</v>
      </c>
      <c r="H5559" s="102">
        <v>2.5</v>
      </c>
      <c r="I5559" s="102">
        <v>2.6819999999999999</v>
      </c>
      <c r="J5559" s="100" t="s">
        <v>922</v>
      </c>
      <c r="K5559" s="100" t="s">
        <v>346</v>
      </c>
      <c r="L5559" s="100" t="s">
        <v>353</v>
      </c>
    </row>
    <row r="5560" spans="1:12" hidden="1" x14ac:dyDescent="0.3">
      <c r="A5560" s="100" t="s">
        <v>8176</v>
      </c>
      <c r="B5560" s="97" t="s">
        <v>765</v>
      </c>
      <c r="C5560" s="101" t="s">
        <v>399</v>
      </c>
      <c r="D5560" s="100" t="s">
        <v>342</v>
      </c>
      <c r="E5560" s="102" t="s">
        <v>343</v>
      </c>
      <c r="F5560" s="102" t="s">
        <v>343</v>
      </c>
      <c r="G5560" s="102" t="s">
        <v>343</v>
      </c>
      <c r="H5560" s="102" t="s">
        <v>344</v>
      </c>
      <c r="I5560" s="102" t="s">
        <v>343</v>
      </c>
      <c r="J5560" s="100" t="s">
        <v>345</v>
      </c>
      <c r="K5560" s="100" t="s">
        <v>346</v>
      </c>
      <c r="L5560" s="100" t="s">
        <v>347</v>
      </c>
    </row>
    <row r="5561" spans="1:12" hidden="1" x14ac:dyDescent="0.3">
      <c r="A5561" s="100" t="s">
        <v>8177</v>
      </c>
      <c r="B5561" s="97" t="s">
        <v>3296</v>
      </c>
      <c r="C5561" s="101" t="s">
        <v>736</v>
      </c>
      <c r="D5561" s="100" t="s">
        <v>351</v>
      </c>
      <c r="E5561" s="102" t="s">
        <v>393</v>
      </c>
      <c r="F5561" s="102" t="s">
        <v>393</v>
      </c>
      <c r="G5561" s="102" t="s">
        <v>393</v>
      </c>
      <c r="H5561" s="102" t="s">
        <v>393</v>
      </c>
      <c r="I5561" s="102" t="s">
        <v>393</v>
      </c>
      <c r="J5561" s="100" t="s">
        <v>345</v>
      </c>
      <c r="K5561" s="100" t="s">
        <v>346</v>
      </c>
      <c r="L5561" s="100" t="s">
        <v>347</v>
      </c>
    </row>
    <row r="5562" spans="1:12" hidden="1" x14ac:dyDescent="0.3">
      <c r="A5562" s="100" t="s">
        <v>8178</v>
      </c>
      <c r="B5562" s="97" t="s">
        <v>395</v>
      </c>
      <c r="C5562" s="101" t="s">
        <v>493</v>
      </c>
      <c r="D5562" s="100" t="s">
        <v>351</v>
      </c>
      <c r="E5562" s="102" t="s">
        <v>344</v>
      </c>
      <c r="F5562" s="102" t="s">
        <v>343</v>
      </c>
      <c r="G5562" s="102" t="s">
        <v>343</v>
      </c>
      <c r="H5562" s="102" t="s">
        <v>344</v>
      </c>
      <c r="I5562" s="102" t="s">
        <v>343</v>
      </c>
      <c r="J5562" s="100" t="s">
        <v>345</v>
      </c>
      <c r="K5562" s="100" t="s">
        <v>346</v>
      </c>
      <c r="L5562" s="100" t="s">
        <v>347</v>
      </c>
    </row>
    <row r="5563" spans="1:12" hidden="1" x14ac:dyDescent="0.3">
      <c r="A5563" s="100" t="s">
        <v>8179</v>
      </c>
      <c r="B5563" s="97" t="s">
        <v>2627</v>
      </c>
      <c r="C5563" s="101" t="s">
        <v>356</v>
      </c>
      <c r="D5563" s="100" t="s">
        <v>351</v>
      </c>
      <c r="E5563" s="102">
        <v>1.5</v>
      </c>
      <c r="F5563" s="102">
        <v>1.79</v>
      </c>
      <c r="G5563" s="102">
        <v>1.89</v>
      </c>
      <c r="H5563" s="102">
        <v>2.1800000000000002</v>
      </c>
      <c r="I5563" s="102">
        <v>1.84</v>
      </c>
      <c r="J5563" s="100" t="s">
        <v>352</v>
      </c>
      <c r="K5563" s="100" t="s">
        <v>346</v>
      </c>
      <c r="L5563" s="100" t="s">
        <v>353</v>
      </c>
    </row>
    <row r="5564" spans="1:12" hidden="1" x14ac:dyDescent="0.3">
      <c r="A5564" s="100" t="s">
        <v>8180</v>
      </c>
      <c r="B5564" s="97" t="s">
        <v>1039</v>
      </c>
      <c r="C5564" s="101" t="s">
        <v>514</v>
      </c>
      <c r="D5564" s="100" t="s">
        <v>342</v>
      </c>
      <c r="E5564" s="102">
        <v>2.9489999999999998</v>
      </c>
      <c r="F5564" s="102">
        <v>2.9180000000000001</v>
      </c>
      <c r="G5564" s="102">
        <v>1.63</v>
      </c>
      <c r="H5564" s="102">
        <v>2.1800000000000002</v>
      </c>
      <c r="I5564" s="102">
        <v>2.419</v>
      </c>
      <c r="J5564" s="100" t="s">
        <v>484</v>
      </c>
      <c r="K5564" s="100" t="s">
        <v>346</v>
      </c>
      <c r="L5564" s="100" t="s">
        <v>353</v>
      </c>
    </row>
    <row r="5565" spans="1:12" hidden="1" x14ac:dyDescent="0.3">
      <c r="A5565" s="100" t="s">
        <v>8181</v>
      </c>
      <c r="B5565" s="97" t="s">
        <v>1263</v>
      </c>
      <c r="C5565" s="101" t="s">
        <v>691</v>
      </c>
      <c r="D5565" s="100" t="s">
        <v>342</v>
      </c>
      <c r="E5565" s="102">
        <v>1.55</v>
      </c>
      <c r="F5565" s="102">
        <v>1.62</v>
      </c>
      <c r="G5565" s="102">
        <v>1.83</v>
      </c>
      <c r="H5565" s="102">
        <v>2.2799999999999998</v>
      </c>
      <c r="I5565" s="102">
        <v>1.82</v>
      </c>
      <c r="J5565" s="100" t="s">
        <v>352</v>
      </c>
      <c r="K5565" s="100" t="s">
        <v>346</v>
      </c>
      <c r="L5565" s="100" t="s">
        <v>353</v>
      </c>
    </row>
    <row r="5566" spans="1:12" x14ac:dyDescent="0.3">
      <c r="A5566" s="100" t="s">
        <v>8182</v>
      </c>
      <c r="B5566" s="97" t="s">
        <v>702</v>
      </c>
      <c r="C5566" s="101" t="s">
        <v>418</v>
      </c>
      <c r="D5566" s="100" t="s">
        <v>351</v>
      </c>
      <c r="E5566" s="102">
        <v>1.48</v>
      </c>
      <c r="F5566" s="102">
        <v>1.82</v>
      </c>
      <c r="G5566" s="102">
        <v>1.84</v>
      </c>
      <c r="H5566" s="102">
        <v>2.39</v>
      </c>
      <c r="I5566" s="102">
        <v>1.88</v>
      </c>
      <c r="J5566" s="100" t="s">
        <v>352</v>
      </c>
      <c r="K5566" s="100" t="s">
        <v>346</v>
      </c>
      <c r="L5566" s="100" t="s">
        <v>353</v>
      </c>
    </row>
    <row r="5567" spans="1:12" hidden="1" x14ac:dyDescent="0.3">
      <c r="A5567" s="100" t="s">
        <v>8183</v>
      </c>
      <c r="B5567" s="97" t="s">
        <v>8184</v>
      </c>
      <c r="C5567" s="101" t="s">
        <v>356</v>
      </c>
      <c r="D5567" s="100" t="s">
        <v>363</v>
      </c>
      <c r="E5567" s="102" t="s">
        <v>364</v>
      </c>
      <c r="F5567" s="102" t="s">
        <v>364</v>
      </c>
      <c r="G5567" s="102" t="s">
        <v>364</v>
      </c>
      <c r="H5567" s="102" t="s">
        <v>364</v>
      </c>
      <c r="I5567" s="102" t="s">
        <v>364</v>
      </c>
      <c r="J5567" s="100" t="s">
        <v>365</v>
      </c>
      <c r="K5567" s="100" t="s">
        <v>346</v>
      </c>
      <c r="L5567" s="100" t="s">
        <v>347</v>
      </c>
    </row>
    <row r="5568" spans="1:12" hidden="1" x14ac:dyDescent="0.3">
      <c r="A5568" s="100" t="s">
        <v>8185</v>
      </c>
      <c r="B5568" s="97" t="s">
        <v>733</v>
      </c>
      <c r="C5568" s="101" t="s">
        <v>686</v>
      </c>
      <c r="D5568" s="100" t="s">
        <v>342</v>
      </c>
      <c r="E5568" s="102" t="s">
        <v>344</v>
      </c>
      <c r="F5568" s="102" t="s">
        <v>343</v>
      </c>
      <c r="G5568" s="102" t="s">
        <v>343</v>
      </c>
      <c r="H5568" s="102" t="s">
        <v>344</v>
      </c>
      <c r="I5568" s="102" t="s">
        <v>343</v>
      </c>
      <c r="J5568" s="100" t="s">
        <v>345</v>
      </c>
      <c r="K5568" s="100" t="s">
        <v>346</v>
      </c>
      <c r="L5568" s="100" t="s">
        <v>347</v>
      </c>
    </row>
    <row r="5569" spans="1:12" hidden="1" x14ac:dyDescent="0.3">
      <c r="A5569" s="100" t="s">
        <v>8186</v>
      </c>
      <c r="B5569" s="97" t="s">
        <v>634</v>
      </c>
      <c r="C5569" s="101" t="s">
        <v>371</v>
      </c>
      <c r="D5569" s="100" t="s">
        <v>342</v>
      </c>
      <c r="E5569" s="102" t="s">
        <v>344</v>
      </c>
      <c r="F5569" s="102" t="s">
        <v>343</v>
      </c>
      <c r="G5569" s="102" t="s">
        <v>343</v>
      </c>
      <c r="H5569" s="102" t="s">
        <v>344</v>
      </c>
      <c r="I5569" s="102" t="s">
        <v>343</v>
      </c>
      <c r="J5569" s="100" t="s">
        <v>345</v>
      </c>
      <c r="K5569" s="100" t="s">
        <v>346</v>
      </c>
      <c r="L5569" s="100" t="s">
        <v>347</v>
      </c>
    </row>
    <row r="5570" spans="1:12" hidden="1" x14ac:dyDescent="0.3">
      <c r="A5570" s="100" t="s">
        <v>8187</v>
      </c>
      <c r="B5570" s="97" t="s">
        <v>2620</v>
      </c>
      <c r="C5570" s="101" t="s">
        <v>533</v>
      </c>
      <c r="D5570" s="100" t="s">
        <v>342</v>
      </c>
      <c r="E5570" s="102">
        <v>1.48</v>
      </c>
      <c r="F5570" s="102">
        <v>1.82</v>
      </c>
      <c r="G5570" s="102">
        <v>1.84</v>
      </c>
      <c r="H5570" s="102">
        <v>2.39</v>
      </c>
      <c r="I5570" s="102">
        <v>1.88</v>
      </c>
      <c r="J5570" s="100" t="s">
        <v>352</v>
      </c>
      <c r="K5570" s="100" t="s">
        <v>346</v>
      </c>
      <c r="L5570" s="100" t="s">
        <v>353</v>
      </c>
    </row>
    <row r="5571" spans="1:12" hidden="1" x14ac:dyDescent="0.3">
      <c r="A5571" s="100" t="s">
        <v>8188</v>
      </c>
      <c r="B5571" s="97" t="s">
        <v>522</v>
      </c>
      <c r="C5571" s="101" t="s">
        <v>438</v>
      </c>
      <c r="D5571" s="100" t="s">
        <v>342</v>
      </c>
      <c r="E5571" s="102" t="s">
        <v>343</v>
      </c>
      <c r="F5571" s="102" t="s">
        <v>343</v>
      </c>
      <c r="G5571" s="102" t="s">
        <v>343</v>
      </c>
      <c r="H5571" s="102" t="s">
        <v>344</v>
      </c>
      <c r="I5571" s="102" t="s">
        <v>343</v>
      </c>
      <c r="J5571" s="100" t="s">
        <v>345</v>
      </c>
      <c r="K5571" s="100" t="s">
        <v>346</v>
      </c>
      <c r="L5571" s="100" t="s">
        <v>347</v>
      </c>
    </row>
    <row r="5572" spans="1:12" hidden="1" x14ac:dyDescent="0.3">
      <c r="A5572" s="100" t="s">
        <v>8189</v>
      </c>
      <c r="B5572" s="97" t="s">
        <v>8190</v>
      </c>
      <c r="C5572" s="101" t="s">
        <v>356</v>
      </c>
      <c r="D5572" s="100" t="s">
        <v>363</v>
      </c>
      <c r="E5572" s="102" t="s">
        <v>364</v>
      </c>
      <c r="F5572" s="102" t="s">
        <v>364</v>
      </c>
      <c r="G5572" s="102" t="s">
        <v>364</v>
      </c>
      <c r="H5572" s="102" t="s">
        <v>364</v>
      </c>
      <c r="I5572" s="102" t="s">
        <v>364</v>
      </c>
      <c r="J5572" s="100" t="s">
        <v>477</v>
      </c>
      <c r="K5572" s="100" t="s">
        <v>944</v>
      </c>
      <c r="L5572" s="100" t="s">
        <v>347</v>
      </c>
    </row>
    <row r="5573" spans="1:12" hidden="1" x14ac:dyDescent="0.3">
      <c r="A5573" s="100" t="s">
        <v>8191</v>
      </c>
      <c r="B5573" s="97" t="s">
        <v>2746</v>
      </c>
      <c r="C5573" s="101" t="s">
        <v>483</v>
      </c>
      <c r="D5573" s="100" t="s">
        <v>351</v>
      </c>
      <c r="E5573" s="102" t="s">
        <v>343</v>
      </c>
      <c r="F5573" s="102" t="s">
        <v>432</v>
      </c>
      <c r="G5573" s="102" t="s">
        <v>343</v>
      </c>
      <c r="H5573" s="102" t="s">
        <v>344</v>
      </c>
      <c r="I5573" s="102" t="s">
        <v>343</v>
      </c>
      <c r="J5573" s="100" t="s">
        <v>345</v>
      </c>
      <c r="K5573" s="100" t="s">
        <v>346</v>
      </c>
      <c r="L5573" s="100" t="s">
        <v>347</v>
      </c>
    </row>
    <row r="5574" spans="1:12" hidden="1" x14ac:dyDescent="0.3">
      <c r="A5574" s="100" t="s">
        <v>8192</v>
      </c>
      <c r="B5574" s="97" t="s">
        <v>8193</v>
      </c>
      <c r="C5574" s="101" t="s">
        <v>356</v>
      </c>
      <c r="D5574" s="100" t="s">
        <v>351</v>
      </c>
      <c r="E5574" s="102" t="s">
        <v>344</v>
      </c>
      <c r="F5574" s="102" t="s">
        <v>344</v>
      </c>
      <c r="G5574" s="102" t="s">
        <v>343</v>
      </c>
      <c r="H5574" s="102" t="s">
        <v>344</v>
      </c>
      <c r="I5574" s="102" t="s">
        <v>344</v>
      </c>
      <c r="J5574" s="100" t="s">
        <v>365</v>
      </c>
      <c r="K5574" s="100" t="s">
        <v>346</v>
      </c>
      <c r="L5574" s="100" t="s">
        <v>1368</v>
      </c>
    </row>
    <row r="5575" spans="1:12" hidden="1" x14ac:dyDescent="0.3">
      <c r="A5575" s="100" t="s">
        <v>8194</v>
      </c>
      <c r="B5575" s="97" t="s">
        <v>8195</v>
      </c>
      <c r="C5575" s="101" t="s">
        <v>1367</v>
      </c>
      <c r="D5575" s="100" t="s">
        <v>351</v>
      </c>
      <c r="E5575" s="102" t="s">
        <v>344</v>
      </c>
      <c r="F5575" s="102" t="s">
        <v>343</v>
      </c>
      <c r="G5575" s="102" t="s">
        <v>343</v>
      </c>
      <c r="H5575" s="102" t="s">
        <v>344</v>
      </c>
      <c r="I5575" s="102" t="s">
        <v>344</v>
      </c>
      <c r="J5575" s="100" t="s">
        <v>365</v>
      </c>
      <c r="K5575" s="100" t="s">
        <v>346</v>
      </c>
      <c r="L5575" s="100" t="s">
        <v>1368</v>
      </c>
    </row>
    <row r="5576" spans="1:12" hidden="1" x14ac:dyDescent="0.3">
      <c r="A5576" s="100" t="s">
        <v>8196</v>
      </c>
      <c r="B5576" s="97" t="s">
        <v>8197</v>
      </c>
      <c r="C5576" s="101" t="s">
        <v>1367</v>
      </c>
      <c r="D5576" s="100" t="s">
        <v>351</v>
      </c>
      <c r="E5576" s="102" t="s">
        <v>344</v>
      </c>
      <c r="F5576" s="102" t="s">
        <v>343</v>
      </c>
      <c r="G5576" s="102" t="s">
        <v>343</v>
      </c>
      <c r="H5576" s="102" t="s">
        <v>344</v>
      </c>
      <c r="I5576" s="102" t="s">
        <v>344</v>
      </c>
      <c r="J5576" s="100" t="s">
        <v>365</v>
      </c>
      <c r="K5576" s="100" t="s">
        <v>346</v>
      </c>
      <c r="L5576" s="100" t="s">
        <v>1368</v>
      </c>
    </row>
    <row r="5577" spans="1:12" hidden="1" x14ac:dyDescent="0.3">
      <c r="A5577" s="100" t="s">
        <v>8198</v>
      </c>
      <c r="B5577" s="97" t="s">
        <v>8199</v>
      </c>
      <c r="C5577" s="101" t="s">
        <v>1367</v>
      </c>
      <c r="D5577" s="100" t="s">
        <v>351</v>
      </c>
      <c r="E5577" s="102" t="s">
        <v>344</v>
      </c>
      <c r="F5577" s="102" t="s">
        <v>343</v>
      </c>
      <c r="G5577" s="102" t="s">
        <v>343</v>
      </c>
      <c r="H5577" s="102" t="s">
        <v>344</v>
      </c>
      <c r="I5577" s="102" t="s">
        <v>344</v>
      </c>
      <c r="J5577" s="100" t="s">
        <v>365</v>
      </c>
      <c r="K5577" s="100" t="s">
        <v>346</v>
      </c>
      <c r="L5577" s="100" t="s">
        <v>1368</v>
      </c>
    </row>
    <row r="5578" spans="1:12" hidden="1" x14ac:dyDescent="0.3">
      <c r="A5578" s="100" t="s">
        <v>8200</v>
      </c>
      <c r="B5578" s="97" t="s">
        <v>8201</v>
      </c>
      <c r="C5578" s="101" t="s">
        <v>1367</v>
      </c>
      <c r="D5578" s="100" t="s">
        <v>351</v>
      </c>
      <c r="E5578" s="102" t="s">
        <v>344</v>
      </c>
      <c r="F5578" s="102" t="s">
        <v>343</v>
      </c>
      <c r="G5578" s="102" t="s">
        <v>343</v>
      </c>
      <c r="H5578" s="102" t="s">
        <v>344</v>
      </c>
      <c r="I5578" s="102" t="s">
        <v>344</v>
      </c>
      <c r="J5578" s="100" t="s">
        <v>365</v>
      </c>
      <c r="K5578" s="100" t="s">
        <v>346</v>
      </c>
      <c r="L5578" s="100" t="s">
        <v>1368</v>
      </c>
    </row>
    <row r="5579" spans="1:12" hidden="1" x14ac:dyDescent="0.3">
      <c r="A5579" s="100" t="s">
        <v>8202</v>
      </c>
      <c r="B5579" s="97" t="s">
        <v>8203</v>
      </c>
      <c r="C5579" s="101" t="s">
        <v>1367</v>
      </c>
      <c r="D5579" s="100" t="s">
        <v>351</v>
      </c>
      <c r="E5579" s="102" t="s">
        <v>344</v>
      </c>
      <c r="F5579" s="102" t="s">
        <v>344</v>
      </c>
      <c r="G5579" s="102" t="s">
        <v>343</v>
      </c>
      <c r="H5579" s="102" t="s">
        <v>344</v>
      </c>
      <c r="I5579" s="102" t="s">
        <v>344</v>
      </c>
      <c r="J5579" s="100" t="s">
        <v>365</v>
      </c>
      <c r="K5579" s="100" t="s">
        <v>346</v>
      </c>
      <c r="L5579" s="100" t="s">
        <v>1368</v>
      </c>
    </row>
    <row r="5580" spans="1:12" hidden="1" x14ac:dyDescent="0.3">
      <c r="A5580" s="100" t="s">
        <v>8204</v>
      </c>
      <c r="B5580" s="97" t="s">
        <v>8205</v>
      </c>
      <c r="C5580" s="101" t="s">
        <v>1367</v>
      </c>
      <c r="D5580" s="100" t="s">
        <v>351</v>
      </c>
      <c r="E5580" s="102" t="s">
        <v>344</v>
      </c>
      <c r="F5580" s="102" t="s">
        <v>343</v>
      </c>
      <c r="G5580" s="102" t="s">
        <v>343</v>
      </c>
      <c r="H5580" s="102" t="s">
        <v>344</v>
      </c>
      <c r="I5580" s="102" t="s">
        <v>344</v>
      </c>
      <c r="J5580" s="100" t="s">
        <v>365</v>
      </c>
      <c r="K5580" s="100" t="s">
        <v>346</v>
      </c>
      <c r="L5580" s="100" t="s">
        <v>1368</v>
      </c>
    </row>
    <row r="5581" spans="1:12" hidden="1" x14ac:dyDescent="0.3">
      <c r="A5581" s="100" t="s">
        <v>8206</v>
      </c>
      <c r="B5581" s="97" t="s">
        <v>8207</v>
      </c>
      <c r="C5581" s="101" t="s">
        <v>1367</v>
      </c>
      <c r="D5581" s="100" t="s">
        <v>351</v>
      </c>
      <c r="E5581" s="102" t="s">
        <v>344</v>
      </c>
      <c r="F5581" s="102" t="s">
        <v>343</v>
      </c>
      <c r="G5581" s="102" t="s">
        <v>343</v>
      </c>
      <c r="H5581" s="102" t="s">
        <v>344</v>
      </c>
      <c r="I5581" s="102" t="s">
        <v>344</v>
      </c>
      <c r="J5581" s="100" t="s">
        <v>365</v>
      </c>
      <c r="K5581" s="100" t="s">
        <v>346</v>
      </c>
      <c r="L5581" s="100" t="s">
        <v>1368</v>
      </c>
    </row>
    <row r="5582" spans="1:12" hidden="1" x14ac:dyDescent="0.3">
      <c r="A5582" s="100" t="s">
        <v>8208</v>
      </c>
      <c r="B5582" s="97" t="s">
        <v>8209</v>
      </c>
      <c r="C5582" s="101" t="s">
        <v>1367</v>
      </c>
      <c r="D5582" s="100" t="s">
        <v>351</v>
      </c>
      <c r="E5582" s="102" t="s">
        <v>344</v>
      </c>
      <c r="F5582" s="102" t="s">
        <v>343</v>
      </c>
      <c r="G5582" s="102" t="s">
        <v>343</v>
      </c>
      <c r="H5582" s="102" t="s">
        <v>344</v>
      </c>
      <c r="I5582" s="102" t="s">
        <v>344</v>
      </c>
      <c r="J5582" s="100" t="s">
        <v>365</v>
      </c>
      <c r="K5582" s="100" t="s">
        <v>346</v>
      </c>
      <c r="L5582" s="100" t="s">
        <v>1368</v>
      </c>
    </row>
    <row r="5583" spans="1:12" hidden="1" x14ac:dyDescent="0.3">
      <c r="A5583" s="100" t="s">
        <v>8210</v>
      </c>
      <c r="B5583" s="97" t="s">
        <v>8211</v>
      </c>
      <c r="C5583" s="101" t="s">
        <v>1367</v>
      </c>
      <c r="D5583" s="100" t="s">
        <v>351</v>
      </c>
      <c r="E5583" s="102" t="s">
        <v>344</v>
      </c>
      <c r="F5583" s="102" t="s">
        <v>343</v>
      </c>
      <c r="G5583" s="102" t="s">
        <v>343</v>
      </c>
      <c r="H5583" s="102" t="s">
        <v>344</v>
      </c>
      <c r="I5583" s="102" t="s">
        <v>344</v>
      </c>
      <c r="J5583" s="100" t="s">
        <v>365</v>
      </c>
      <c r="K5583" s="100" t="s">
        <v>346</v>
      </c>
      <c r="L5583" s="100" t="s">
        <v>1368</v>
      </c>
    </row>
    <row r="5584" spans="1:12" hidden="1" x14ac:dyDescent="0.3">
      <c r="A5584" s="100" t="s">
        <v>8212</v>
      </c>
      <c r="B5584" s="97" t="s">
        <v>8213</v>
      </c>
      <c r="C5584" s="101" t="s">
        <v>1367</v>
      </c>
      <c r="D5584" s="100" t="s">
        <v>351</v>
      </c>
      <c r="E5584" s="102" t="s">
        <v>344</v>
      </c>
      <c r="F5584" s="102" t="s">
        <v>344</v>
      </c>
      <c r="G5584" s="102" t="s">
        <v>343</v>
      </c>
      <c r="H5584" s="102" t="s">
        <v>344</v>
      </c>
      <c r="I5584" s="102" t="s">
        <v>344</v>
      </c>
      <c r="J5584" s="100" t="s">
        <v>365</v>
      </c>
      <c r="K5584" s="100" t="s">
        <v>346</v>
      </c>
      <c r="L5584" s="100" t="s">
        <v>1368</v>
      </c>
    </row>
    <row r="5585" spans="1:12" hidden="1" x14ac:dyDescent="0.3">
      <c r="A5585" s="100" t="s">
        <v>8214</v>
      </c>
      <c r="B5585" s="97" t="s">
        <v>8215</v>
      </c>
      <c r="C5585" s="101" t="s">
        <v>1367</v>
      </c>
      <c r="D5585" s="100" t="s">
        <v>351</v>
      </c>
      <c r="E5585" s="102" t="s">
        <v>344</v>
      </c>
      <c r="F5585" s="102" t="s">
        <v>344</v>
      </c>
      <c r="G5585" s="102" t="s">
        <v>343</v>
      </c>
      <c r="H5585" s="102" t="s">
        <v>344</v>
      </c>
      <c r="I5585" s="102" t="s">
        <v>344</v>
      </c>
      <c r="J5585" s="100" t="s">
        <v>365</v>
      </c>
      <c r="K5585" s="100" t="s">
        <v>346</v>
      </c>
      <c r="L5585" s="100" t="s">
        <v>1368</v>
      </c>
    </row>
    <row r="5586" spans="1:12" hidden="1" x14ac:dyDescent="0.3">
      <c r="A5586" s="100" t="s">
        <v>8216</v>
      </c>
      <c r="B5586" s="97" t="s">
        <v>8217</v>
      </c>
      <c r="C5586" s="101" t="s">
        <v>1367</v>
      </c>
      <c r="D5586" s="100" t="s">
        <v>351</v>
      </c>
      <c r="E5586" s="102" t="s">
        <v>344</v>
      </c>
      <c r="F5586" s="102" t="s">
        <v>344</v>
      </c>
      <c r="G5586" s="102" t="s">
        <v>343</v>
      </c>
      <c r="H5586" s="102" t="s">
        <v>344</v>
      </c>
      <c r="I5586" s="102" t="s">
        <v>344</v>
      </c>
      <c r="J5586" s="100" t="s">
        <v>365</v>
      </c>
      <c r="K5586" s="100" t="s">
        <v>346</v>
      </c>
      <c r="L5586" s="100" t="s">
        <v>1368</v>
      </c>
    </row>
    <row r="5587" spans="1:12" hidden="1" x14ac:dyDescent="0.3">
      <c r="A5587" s="100" t="s">
        <v>8218</v>
      </c>
      <c r="B5587" s="97" t="s">
        <v>8219</v>
      </c>
      <c r="C5587" s="101" t="s">
        <v>356</v>
      </c>
      <c r="D5587" s="100" t="s">
        <v>351</v>
      </c>
      <c r="E5587" s="102" t="s">
        <v>344</v>
      </c>
      <c r="F5587" s="102" t="s">
        <v>344</v>
      </c>
      <c r="G5587" s="102" t="s">
        <v>343</v>
      </c>
      <c r="H5587" s="102" t="s">
        <v>344</v>
      </c>
      <c r="I5587" s="102" t="s">
        <v>344</v>
      </c>
      <c r="J5587" s="100" t="s">
        <v>365</v>
      </c>
      <c r="K5587" s="100" t="s">
        <v>346</v>
      </c>
      <c r="L5587" s="100" t="s">
        <v>1368</v>
      </c>
    </row>
    <row r="5588" spans="1:12" hidden="1" x14ac:dyDescent="0.3">
      <c r="A5588" s="100" t="s">
        <v>8220</v>
      </c>
      <c r="B5588" s="97" t="s">
        <v>8221</v>
      </c>
      <c r="C5588" s="101" t="s">
        <v>356</v>
      </c>
      <c r="D5588" s="100" t="s">
        <v>351</v>
      </c>
      <c r="E5588" s="102" t="s">
        <v>344</v>
      </c>
      <c r="F5588" s="102" t="s">
        <v>344</v>
      </c>
      <c r="G5588" s="102" t="s">
        <v>343</v>
      </c>
      <c r="H5588" s="102" t="s">
        <v>344</v>
      </c>
      <c r="I5588" s="102" t="s">
        <v>344</v>
      </c>
      <c r="J5588" s="100" t="s">
        <v>365</v>
      </c>
      <c r="K5588" s="100" t="s">
        <v>346</v>
      </c>
      <c r="L5588" s="100" t="s">
        <v>1368</v>
      </c>
    </row>
    <row r="5589" spans="1:12" hidden="1" x14ac:dyDescent="0.3">
      <c r="A5589" s="100" t="s">
        <v>8222</v>
      </c>
      <c r="B5589" s="97" t="s">
        <v>8223</v>
      </c>
      <c r="C5589" s="101" t="s">
        <v>1367</v>
      </c>
      <c r="D5589" s="100" t="s">
        <v>351</v>
      </c>
      <c r="E5589" s="102" t="s">
        <v>344</v>
      </c>
      <c r="F5589" s="102" t="s">
        <v>344</v>
      </c>
      <c r="G5589" s="102" t="s">
        <v>343</v>
      </c>
      <c r="H5589" s="102" t="s">
        <v>344</v>
      </c>
      <c r="I5589" s="102" t="s">
        <v>344</v>
      </c>
      <c r="J5589" s="100" t="s">
        <v>365</v>
      </c>
      <c r="K5589" s="100" t="s">
        <v>346</v>
      </c>
      <c r="L5589" s="100" t="s">
        <v>1368</v>
      </c>
    </row>
    <row r="5590" spans="1:12" hidden="1" x14ac:dyDescent="0.3">
      <c r="A5590" s="100" t="s">
        <v>8224</v>
      </c>
      <c r="B5590" s="97" t="s">
        <v>8225</v>
      </c>
      <c r="C5590" s="101" t="s">
        <v>1367</v>
      </c>
      <c r="D5590" s="100" t="s">
        <v>351</v>
      </c>
      <c r="E5590" s="102" t="s">
        <v>344</v>
      </c>
      <c r="F5590" s="102" t="s">
        <v>344</v>
      </c>
      <c r="G5590" s="102" t="s">
        <v>343</v>
      </c>
      <c r="H5590" s="102" t="s">
        <v>344</v>
      </c>
      <c r="I5590" s="102" t="s">
        <v>344</v>
      </c>
      <c r="J5590" s="100" t="s">
        <v>365</v>
      </c>
      <c r="K5590" s="100" t="s">
        <v>346</v>
      </c>
      <c r="L5590" s="100" t="s">
        <v>1368</v>
      </c>
    </row>
    <row r="5591" spans="1:12" hidden="1" x14ac:dyDescent="0.3">
      <c r="A5591" s="100" t="s">
        <v>8226</v>
      </c>
      <c r="B5591" s="97" t="s">
        <v>8227</v>
      </c>
      <c r="C5591" s="101" t="s">
        <v>1367</v>
      </c>
      <c r="D5591" s="100" t="s">
        <v>351</v>
      </c>
      <c r="E5591" s="102" t="s">
        <v>344</v>
      </c>
      <c r="F5591" s="102" t="s">
        <v>343</v>
      </c>
      <c r="G5591" s="102" t="s">
        <v>343</v>
      </c>
      <c r="H5591" s="102" t="s">
        <v>344</v>
      </c>
      <c r="I5591" s="102" t="s">
        <v>344</v>
      </c>
      <c r="J5591" s="100" t="s">
        <v>365</v>
      </c>
      <c r="K5591" s="100" t="s">
        <v>346</v>
      </c>
      <c r="L5591" s="100" t="s">
        <v>1368</v>
      </c>
    </row>
    <row r="5592" spans="1:12" hidden="1" x14ac:dyDescent="0.3">
      <c r="A5592" s="100" t="s">
        <v>8228</v>
      </c>
      <c r="B5592" s="97" t="s">
        <v>8229</v>
      </c>
      <c r="C5592" s="101" t="s">
        <v>1367</v>
      </c>
      <c r="D5592" s="100" t="s">
        <v>351</v>
      </c>
      <c r="E5592" s="102" t="s">
        <v>344</v>
      </c>
      <c r="F5592" s="102" t="s">
        <v>343</v>
      </c>
      <c r="G5592" s="102" t="s">
        <v>343</v>
      </c>
      <c r="H5592" s="102" t="s">
        <v>344</v>
      </c>
      <c r="I5592" s="102" t="s">
        <v>344</v>
      </c>
      <c r="J5592" s="100" t="s">
        <v>365</v>
      </c>
      <c r="K5592" s="100" t="s">
        <v>346</v>
      </c>
      <c r="L5592" s="100" t="s">
        <v>1368</v>
      </c>
    </row>
    <row r="5593" spans="1:12" hidden="1" x14ac:dyDescent="0.3">
      <c r="A5593" s="100" t="s">
        <v>8230</v>
      </c>
      <c r="B5593" s="97" t="s">
        <v>8231</v>
      </c>
      <c r="C5593" s="101" t="s">
        <v>1367</v>
      </c>
      <c r="D5593" s="100" t="s">
        <v>351</v>
      </c>
      <c r="E5593" s="102" t="s">
        <v>344</v>
      </c>
      <c r="F5593" s="102" t="s">
        <v>344</v>
      </c>
      <c r="G5593" s="102" t="s">
        <v>343</v>
      </c>
      <c r="H5593" s="102" t="s">
        <v>344</v>
      </c>
      <c r="I5593" s="102" t="s">
        <v>344</v>
      </c>
      <c r="J5593" s="100" t="s">
        <v>365</v>
      </c>
      <c r="K5593" s="100" t="s">
        <v>346</v>
      </c>
      <c r="L5593" s="100" t="s">
        <v>1368</v>
      </c>
    </row>
    <row r="5594" spans="1:12" hidden="1" x14ac:dyDescent="0.3">
      <c r="A5594" s="100" t="s">
        <v>8232</v>
      </c>
      <c r="B5594" s="97" t="s">
        <v>8233</v>
      </c>
      <c r="C5594" s="101" t="s">
        <v>1367</v>
      </c>
      <c r="D5594" s="100" t="s">
        <v>351</v>
      </c>
      <c r="E5594" s="102" t="s">
        <v>344</v>
      </c>
      <c r="F5594" s="102" t="s">
        <v>344</v>
      </c>
      <c r="G5594" s="102" t="s">
        <v>343</v>
      </c>
      <c r="H5594" s="102" t="s">
        <v>344</v>
      </c>
      <c r="I5594" s="102" t="s">
        <v>344</v>
      </c>
      <c r="J5594" s="100" t="s">
        <v>365</v>
      </c>
      <c r="K5594" s="100" t="s">
        <v>346</v>
      </c>
      <c r="L5594" s="100" t="s">
        <v>1368</v>
      </c>
    </row>
    <row r="5595" spans="1:12" hidden="1" x14ac:dyDescent="0.3">
      <c r="A5595" s="100" t="s">
        <v>8234</v>
      </c>
      <c r="B5595" s="97" t="s">
        <v>8235</v>
      </c>
      <c r="C5595" s="101" t="s">
        <v>356</v>
      </c>
      <c r="D5595" s="100" t="s">
        <v>351</v>
      </c>
      <c r="E5595" s="102" t="s">
        <v>344</v>
      </c>
      <c r="F5595" s="102" t="s">
        <v>344</v>
      </c>
      <c r="G5595" s="102" t="s">
        <v>343</v>
      </c>
      <c r="H5595" s="102" t="s">
        <v>344</v>
      </c>
      <c r="I5595" s="102" t="s">
        <v>344</v>
      </c>
      <c r="J5595" s="100" t="s">
        <v>365</v>
      </c>
      <c r="K5595" s="100" t="s">
        <v>346</v>
      </c>
      <c r="L5595" s="100" t="s">
        <v>1368</v>
      </c>
    </row>
    <row r="5596" spans="1:12" hidden="1" x14ac:dyDescent="0.3">
      <c r="A5596" s="100" t="s">
        <v>8236</v>
      </c>
      <c r="B5596" s="97" t="s">
        <v>8237</v>
      </c>
      <c r="C5596" s="101" t="s">
        <v>356</v>
      </c>
      <c r="D5596" s="100" t="s">
        <v>351</v>
      </c>
      <c r="E5596" s="102" t="s">
        <v>344</v>
      </c>
      <c r="F5596" s="102" t="s">
        <v>344</v>
      </c>
      <c r="G5596" s="102" t="s">
        <v>343</v>
      </c>
      <c r="H5596" s="102" t="s">
        <v>344</v>
      </c>
      <c r="I5596" s="102" t="s">
        <v>344</v>
      </c>
      <c r="J5596" s="100" t="s">
        <v>365</v>
      </c>
      <c r="K5596" s="100" t="s">
        <v>346</v>
      </c>
      <c r="L5596" s="100" t="s">
        <v>1368</v>
      </c>
    </row>
    <row r="5597" spans="1:12" hidden="1" x14ac:dyDescent="0.3">
      <c r="A5597" s="100" t="s">
        <v>8238</v>
      </c>
      <c r="B5597" s="97" t="s">
        <v>8239</v>
      </c>
      <c r="C5597" s="101" t="s">
        <v>1367</v>
      </c>
      <c r="D5597" s="100" t="s">
        <v>351</v>
      </c>
      <c r="E5597" s="102" t="s">
        <v>344</v>
      </c>
      <c r="F5597" s="102" t="s">
        <v>344</v>
      </c>
      <c r="G5597" s="102" t="s">
        <v>343</v>
      </c>
      <c r="H5597" s="102" t="s">
        <v>344</v>
      </c>
      <c r="I5597" s="102" t="s">
        <v>344</v>
      </c>
      <c r="J5597" s="100" t="s">
        <v>365</v>
      </c>
      <c r="K5597" s="100" t="s">
        <v>346</v>
      </c>
      <c r="L5597" s="100" t="s">
        <v>1368</v>
      </c>
    </row>
    <row r="5598" spans="1:12" hidden="1" x14ac:dyDescent="0.3">
      <c r="A5598" s="100" t="s">
        <v>8240</v>
      </c>
      <c r="B5598" s="97" t="s">
        <v>8241</v>
      </c>
      <c r="C5598" s="101" t="s">
        <v>1367</v>
      </c>
      <c r="D5598" s="100" t="s">
        <v>351</v>
      </c>
      <c r="E5598" s="102" t="s">
        <v>344</v>
      </c>
      <c r="F5598" s="102" t="s">
        <v>343</v>
      </c>
      <c r="G5598" s="102" t="s">
        <v>343</v>
      </c>
      <c r="H5598" s="102" t="s">
        <v>344</v>
      </c>
      <c r="I5598" s="102" t="s">
        <v>344</v>
      </c>
      <c r="J5598" s="100" t="s">
        <v>365</v>
      </c>
      <c r="K5598" s="100" t="s">
        <v>346</v>
      </c>
      <c r="L5598" s="100" t="s">
        <v>1368</v>
      </c>
    </row>
    <row r="5599" spans="1:12" hidden="1" x14ac:dyDescent="0.3">
      <c r="A5599" s="100" t="s">
        <v>8242</v>
      </c>
      <c r="B5599" s="97" t="s">
        <v>8243</v>
      </c>
      <c r="C5599" s="101" t="s">
        <v>1367</v>
      </c>
      <c r="D5599" s="100" t="s">
        <v>351</v>
      </c>
      <c r="E5599" s="102" t="s">
        <v>344</v>
      </c>
      <c r="F5599" s="102" t="s">
        <v>344</v>
      </c>
      <c r="G5599" s="102" t="s">
        <v>343</v>
      </c>
      <c r="H5599" s="102" t="s">
        <v>344</v>
      </c>
      <c r="I5599" s="102" t="s">
        <v>344</v>
      </c>
      <c r="J5599" s="100" t="s">
        <v>365</v>
      </c>
      <c r="K5599" s="100" t="s">
        <v>346</v>
      </c>
      <c r="L5599" s="100" t="s">
        <v>1368</v>
      </c>
    </row>
    <row r="5600" spans="1:12" hidden="1" x14ac:dyDescent="0.3">
      <c r="A5600" s="100" t="s">
        <v>8244</v>
      </c>
      <c r="B5600" s="97" t="s">
        <v>1764</v>
      </c>
      <c r="C5600" s="101" t="s">
        <v>473</v>
      </c>
      <c r="D5600" s="100" t="s">
        <v>342</v>
      </c>
      <c r="E5600" s="102">
        <v>1.48</v>
      </c>
      <c r="F5600" s="102">
        <v>1.82</v>
      </c>
      <c r="G5600" s="102">
        <v>1.84</v>
      </c>
      <c r="H5600" s="102">
        <v>2.39</v>
      </c>
      <c r="I5600" s="102">
        <v>1.88</v>
      </c>
      <c r="J5600" s="100" t="s">
        <v>352</v>
      </c>
      <c r="K5600" s="100" t="s">
        <v>346</v>
      </c>
      <c r="L5600" s="100" t="s">
        <v>353</v>
      </c>
    </row>
    <row r="5601" spans="1:12" hidden="1" x14ac:dyDescent="0.3">
      <c r="A5601" s="100" t="s">
        <v>8245</v>
      </c>
      <c r="B5601" s="97" t="s">
        <v>404</v>
      </c>
      <c r="C5601" s="101" t="s">
        <v>713</v>
      </c>
      <c r="D5601" s="100" t="s">
        <v>351</v>
      </c>
      <c r="E5601" s="102" t="s">
        <v>343</v>
      </c>
      <c r="F5601" s="102" t="s">
        <v>344</v>
      </c>
      <c r="G5601" s="102" t="s">
        <v>343</v>
      </c>
      <c r="H5601" s="102" t="s">
        <v>344</v>
      </c>
      <c r="I5601" s="102" t="s">
        <v>343</v>
      </c>
      <c r="J5601" s="100" t="s">
        <v>345</v>
      </c>
      <c r="K5601" s="100" t="s">
        <v>346</v>
      </c>
      <c r="L5601" s="100" t="s">
        <v>347</v>
      </c>
    </row>
    <row r="5602" spans="1:12" hidden="1" x14ac:dyDescent="0.3">
      <c r="A5602" s="100" t="s">
        <v>8246</v>
      </c>
      <c r="B5602" s="97" t="s">
        <v>924</v>
      </c>
      <c r="C5602" s="101" t="s">
        <v>514</v>
      </c>
      <c r="D5602" s="100" t="s">
        <v>351</v>
      </c>
      <c r="E5602" s="102">
        <v>2.0310000000000001</v>
      </c>
      <c r="F5602" s="102">
        <v>2.02</v>
      </c>
      <c r="G5602" s="102">
        <v>2.5129999999999999</v>
      </c>
      <c r="H5602" s="102">
        <v>2.0169999999999999</v>
      </c>
      <c r="I5602" s="102">
        <v>2.145</v>
      </c>
      <c r="J5602" s="100" t="s">
        <v>621</v>
      </c>
      <c r="K5602" s="100" t="s">
        <v>346</v>
      </c>
      <c r="L5602" s="100" t="s">
        <v>478</v>
      </c>
    </row>
    <row r="5603" spans="1:12" hidden="1" x14ac:dyDescent="0.3">
      <c r="A5603" s="100" t="s">
        <v>8247</v>
      </c>
      <c r="B5603" s="97" t="s">
        <v>705</v>
      </c>
      <c r="C5603" s="101" t="s">
        <v>476</v>
      </c>
      <c r="D5603" s="100" t="s">
        <v>351</v>
      </c>
      <c r="E5603" s="102">
        <v>2.02</v>
      </c>
      <c r="F5603" s="102">
        <v>2.95</v>
      </c>
      <c r="G5603" s="102">
        <v>2.02</v>
      </c>
      <c r="H5603" s="102">
        <v>2.0699999999999998</v>
      </c>
      <c r="I5603" s="102">
        <v>2.2650000000000001</v>
      </c>
      <c r="J5603" s="100" t="s">
        <v>706</v>
      </c>
      <c r="K5603" s="100" t="s">
        <v>346</v>
      </c>
      <c r="L5603" s="100" t="s">
        <v>478</v>
      </c>
    </row>
    <row r="5604" spans="1:12" hidden="1" x14ac:dyDescent="0.3">
      <c r="A5604" s="100" t="s">
        <v>8248</v>
      </c>
      <c r="B5604" s="97" t="s">
        <v>2663</v>
      </c>
      <c r="C5604" s="101" t="s">
        <v>415</v>
      </c>
      <c r="D5604" s="100" t="s">
        <v>351</v>
      </c>
      <c r="E5604" s="102" t="s">
        <v>393</v>
      </c>
      <c r="F5604" s="102" t="s">
        <v>393</v>
      </c>
      <c r="G5604" s="102" t="s">
        <v>393</v>
      </c>
      <c r="H5604" s="102" t="s">
        <v>393</v>
      </c>
      <c r="I5604" s="102" t="s">
        <v>393</v>
      </c>
      <c r="J5604" s="100" t="s">
        <v>345</v>
      </c>
      <c r="K5604" s="100" t="s">
        <v>346</v>
      </c>
      <c r="L5604" s="100" t="s">
        <v>347</v>
      </c>
    </row>
    <row r="5605" spans="1:12" hidden="1" x14ac:dyDescent="0.3">
      <c r="A5605" s="100" t="s">
        <v>8249</v>
      </c>
      <c r="B5605" s="97" t="s">
        <v>340</v>
      </c>
      <c r="C5605" s="101" t="s">
        <v>418</v>
      </c>
      <c r="D5605" s="100" t="s">
        <v>342</v>
      </c>
      <c r="E5605" s="102" t="s">
        <v>343</v>
      </c>
      <c r="F5605" s="102" t="s">
        <v>343</v>
      </c>
      <c r="G5605" s="102" t="s">
        <v>343</v>
      </c>
      <c r="H5605" s="102" t="s">
        <v>344</v>
      </c>
      <c r="I5605" s="102" t="s">
        <v>343</v>
      </c>
      <c r="J5605" s="100" t="s">
        <v>345</v>
      </c>
      <c r="K5605" s="100" t="s">
        <v>346</v>
      </c>
      <c r="L5605" s="100" t="s">
        <v>347</v>
      </c>
    </row>
    <row r="5606" spans="1:12" hidden="1" x14ac:dyDescent="0.3">
      <c r="A5606" s="100" t="s">
        <v>8250</v>
      </c>
      <c r="B5606" s="97" t="s">
        <v>463</v>
      </c>
      <c r="C5606" s="101" t="s">
        <v>360</v>
      </c>
      <c r="D5606" s="100" t="s">
        <v>342</v>
      </c>
      <c r="E5606" s="102">
        <v>1.53</v>
      </c>
      <c r="F5606" s="102">
        <v>1.78</v>
      </c>
      <c r="G5606" s="102">
        <v>1.88</v>
      </c>
      <c r="H5606" s="102">
        <v>2.2799999999999998</v>
      </c>
      <c r="I5606" s="102">
        <v>1.87</v>
      </c>
      <c r="J5606" s="100" t="s">
        <v>352</v>
      </c>
      <c r="K5606" s="100" t="s">
        <v>346</v>
      </c>
      <c r="L5606" s="100" t="s">
        <v>353</v>
      </c>
    </row>
    <row r="5607" spans="1:12" hidden="1" x14ac:dyDescent="0.3">
      <c r="A5607" s="100" t="s">
        <v>8251</v>
      </c>
      <c r="B5607" s="97" t="s">
        <v>5043</v>
      </c>
      <c r="C5607" s="101" t="s">
        <v>384</v>
      </c>
      <c r="D5607" s="100" t="s">
        <v>351</v>
      </c>
      <c r="E5607" s="102" t="s">
        <v>344</v>
      </c>
      <c r="F5607" s="102" t="s">
        <v>432</v>
      </c>
      <c r="G5607" s="102" t="s">
        <v>432</v>
      </c>
      <c r="H5607" s="102" t="s">
        <v>344</v>
      </c>
      <c r="I5607" s="102" t="s">
        <v>344</v>
      </c>
      <c r="J5607" s="100" t="s">
        <v>345</v>
      </c>
      <c r="K5607" s="100" t="s">
        <v>346</v>
      </c>
      <c r="L5607" s="100" t="s">
        <v>347</v>
      </c>
    </row>
    <row r="5608" spans="1:12" hidden="1" x14ac:dyDescent="0.3">
      <c r="A5608" s="100" t="s">
        <v>8252</v>
      </c>
      <c r="B5608" s="97" t="s">
        <v>751</v>
      </c>
      <c r="C5608" s="101" t="s">
        <v>743</v>
      </c>
      <c r="D5608" s="100" t="s">
        <v>351</v>
      </c>
      <c r="E5608" s="102" t="s">
        <v>393</v>
      </c>
      <c r="F5608" s="102" t="s">
        <v>393</v>
      </c>
      <c r="G5608" s="102" t="s">
        <v>393</v>
      </c>
      <c r="H5608" s="102" t="s">
        <v>393</v>
      </c>
      <c r="I5608" s="102" t="s">
        <v>393</v>
      </c>
      <c r="J5608" s="100" t="s">
        <v>345</v>
      </c>
      <c r="K5608" s="100" t="s">
        <v>346</v>
      </c>
      <c r="L5608" s="100" t="s">
        <v>347</v>
      </c>
    </row>
    <row r="5609" spans="1:12" hidden="1" x14ac:dyDescent="0.3">
      <c r="A5609" s="100" t="s">
        <v>8253</v>
      </c>
      <c r="B5609" s="97" t="s">
        <v>370</v>
      </c>
      <c r="C5609" s="101" t="s">
        <v>418</v>
      </c>
      <c r="D5609" s="100" t="s">
        <v>351</v>
      </c>
      <c r="E5609" s="102">
        <v>1.46</v>
      </c>
      <c r="F5609" s="102">
        <v>1.85</v>
      </c>
      <c r="G5609" s="102">
        <v>2.17</v>
      </c>
      <c r="H5609" s="102">
        <v>2.2999999999999998</v>
      </c>
      <c r="I5609" s="102">
        <v>1.94</v>
      </c>
      <c r="J5609" s="100" t="s">
        <v>352</v>
      </c>
      <c r="K5609" s="100" t="s">
        <v>346</v>
      </c>
      <c r="L5609" s="100" t="s">
        <v>353</v>
      </c>
    </row>
    <row r="5610" spans="1:12" hidden="1" x14ac:dyDescent="0.3">
      <c r="A5610" s="100" t="s">
        <v>8254</v>
      </c>
      <c r="B5610" s="97" t="s">
        <v>8255</v>
      </c>
      <c r="C5610" s="101" t="s">
        <v>356</v>
      </c>
      <c r="D5610" s="100" t="s">
        <v>363</v>
      </c>
      <c r="E5610" s="102" t="s">
        <v>364</v>
      </c>
      <c r="F5610" s="102" t="s">
        <v>364</v>
      </c>
      <c r="G5610" s="102" t="s">
        <v>364</v>
      </c>
      <c r="H5610" s="102" t="s">
        <v>364</v>
      </c>
      <c r="I5610" s="102" t="s">
        <v>364</v>
      </c>
      <c r="J5610" s="100" t="s">
        <v>365</v>
      </c>
      <c r="K5610" s="100" t="s">
        <v>346</v>
      </c>
      <c r="L5610" s="100" t="s">
        <v>347</v>
      </c>
    </row>
    <row r="5611" spans="1:12" hidden="1" x14ac:dyDescent="0.3">
      <c r="A5611" s="100" t="s">
        <v>8256</v>
      </c>
      <c r="B5611" s="97" t="s">
        <v>8257</v>
      </c>
      <c r="C5611" s="101" t="s">
        <v>384</v>
      </c>
      <c r="D5611" s="100" t="s">
        <v>363</v>
      </c>
      <c r="E5611" s="102" t="s">
        <v>364</v>
      </c>
      <c r="F5611" s="102" t="s">
        <v>364</v>
      </c>
      <c r="G5611" s="102" t="s">
        <v>364</v>
      </c>
      <c r="H5611" s="102" t="s">
        <v>364</v>
      </c>
      <c r="I5611" s="102" t="s">
        <v>364</v>
      </c>
      <c r="J5611" s="100" t="s">
        <v>345</v>
      </c>
      <c r="K5611" s="100" t="s">
        <v>346</v>
      </c>
      <c r="L5611" s="100" t="s">
        <v>347</v>
      </c>
    </row>
    <row r="5612" spans="1:12" hidden="1" x14ac:dyDescent="0.3">
      <c r="A5612" s="100" t="s">
        <v>8258</v>
      </c>
      <c r="B5612" s="97" t="s">
        <v>715</v>
      </c>
      <c r="C5612" s="101" t="s">
        <v>493</v>
      </c>
      <c r="D5612" s="100" t="s">
        <v>342</v>
      </c>
      <c r="E5612" s="102" t="s">
        <v>343</v>
      </c>
      <c r="F5612" s="102" t="s">
        <v>343</v>
      </c>
      <c r="G5612" s="102" t="s">
        <v>343</v>
      </c>
      <c r="H5612" s="102" t="s">
        <v>344</v>
      </c>
      <c r="I5612" s="102" t="s">
        <v>343</v>
      </c>
      <c r="J5612" s="100" t="s">
        <v>345</v>
      </c>
      <c r="K5612" s="100" t="s">
        <v>346</v>
      </c>
      <c r="L5612" s="100" t="s">
        <v>347</v>
      </c>
    </row>
    <row r="5613" spans="1:12" hidden="1" x14ac:dyDescent="0.3">
      <c r="A5613" s="100" t="s">
        <v>8259</v>
      </c>
      <c r="B5613" s="97" t="s">
        <v>2778</v>
      </c>
      <c r="C5613" s="101" t="s">
        <v>350</v>
      </c>
      <c r="D5613" s="100" t="s">
        <v>351</v>
      </c>
      <c r="E5613" s="102">
        <v>1.48</v>
      </c>
      <c r="F5613" s="102">
        <v>1.82</v>
      </c>
      <c r="G5613" s="102">
        <v>1.84</v>
      </c>
      <c r="H5613" s="102">
        <v>2.39</v>
      </c>
      <c r="I5613" s="102">
        <v>1.88</v>
      </c>
      <c r="J5613" s="100" t="s">
        <v>352</v>
      </c>
      <c r="K5613" s="100" t="s">
        <v>346</v>
      </c>
      <c r="L5613" s="100" t="s">
        <v>353</v>
      </c>
    </row>
    <row r="5614" spans="1:12" hidden="1" x14ac:dyDescent="0.3">
      <c r="A5614" s="100" t="s">
        <v>8260</v>
      </c>
      <c r="B5614" s="97" t="s">
        <v>2997</v>
      </c>
      <c r="C5614" s="101" t="s">
        <v>415</v>
      </c>
      <c r="D5614" s="100" t="s">
        <v>351</v>
      </c>
      <c r="E5614" s="102">
        <v>1.48</v>
      </c>
      <c r="F5614" s="102">
        <v>1.82</v>
      </c>
      <c r="G5614" s="102">
        <v>1.84</v>
      </c>
      <c r="H5614" s="102">
        <v>2.39</v>
      </c>
      <c r="I5614" s="102">
        <v>1.88</v>
      </c>
      <c r="J5614" s="100" t="s">
        <v>352</v>
      </c>
      <c r="K5614" s="100" t="s">
        <v>346</v>
      </c>
      <c r="L5614" s="100" t="s">
        <v>353</v>
      </c>
    </row>
    <row r="5615" spans="1:12" hidden="1" x14ac:dyDescent="0.3">
      <c r="A5615" s="100" t="s">
        <v>8261</v>
      </c>
      <c r="B5615" s="97" t="s">
        <v>401</v>
      </c>
      <c r="C5615" s="101" t="s">
        <v>443</v>
      </c>
      <c r="D5615" s="100" t="s">
        <v>351</v>
      </c>
      <c r="E5615" s="102" t="s">
        <v>344</v>
      </c>
      <c r="F5615" s="102" t="s">
        <v>343</v>
      </c>
      <c r="G5615" s="102" t="s">
        <v>343</v>
      </c>
      <c r="H5615" s="102" t="s">
        <v>344</v>
      </c>
      <c r="I5615" s="102" t="s">
        <v>343</v>
      </c>
      <c r="J5615" s="100" t="s">
        <v>345</v>
      </c>
      <c r="K5615" s="100" t="s">
        <v>346</v>
      </c>
      <c r="L5615" s="100" t="s">
        <v>347</v>
      </c>
    </row>
    <row r="5616" spans="1:12" hidden="1" x14ac:dyDescent="0.3">
      <c r="A5616" s="100" t="s">
        <v>8262</v>
      </c>
      <c r="B5616" s="97" t="s">
        <v>8263</v>
      </c>
      <c r="C5616" s="101" t="s">
        <v>460</v>
      </c>
      <c r="D5616" s="100" t="s">
        <v>351</v>
      </c>
      <c r="E5616" s="102">
        <v>1.41</v>
      </c>
      <c r="F5616" s="102">
        <v>1.72</v>
      </c>
      <c r="G5616" s="102">
        <v>1.92</v>
      </c>
      <c r="H5616" s="102">
        <v>2.2000000000000002</v>
      </c>
      <c r="I5616" s="102">
        <v>1.81</v>
      </c>
      <c r="J5616" s="100" t="s">
        <v>352</v>
      </c>
      <c r="K5616" s="100" t="s">
        <v>346</v>
      </c>
      <c r="L5616" s="100" t="s">
        <v>353</v>
      </c>
    </row>
    <row r="5617" spans="1:12" hidden="1" x14ac:dyDescent="0.3">
      <c r="A5617" s="100" t="s">
        <v>8264</v>
      </c>
      <c r="B5617" s="97" t="s">
        <v>4104</v>
      </c>
      <c r="C5617" s="101" t="s">
        <v>1552</v>
      </c>
      <c r="D5617" s="100" t="s">
        <v>342</v>
      </c>
      <c r="E5617" s="102">
        <v>1.36</v>
      </c>
      <c r="F5617" s="102">
        <v>1.77</v>
      </c>
      <c r="G5617" s="102">
        <v>2.09</v>
      </c>
      <c r="H5617" s="102">
        <v>2.2599999999999998</v>
      </c>
      <c r="I5617" s="102">
        <v>1.87</v>
      </c>
      <c r="J5617" s="100" t="s">
        <v>352</v>
      </c>
      <c r="K5617" s="100" t="s">
        <v>346</v>
      </c>
      <c r="L5617" s="100" t="s">
        <v>353</v>
      </c>
    </row>
    <row r="5618" spans="1:12" hidden="1" x14ac:dyDescent="0.3">
      <c r="A5618" s="100" t="s">
        <v>8265</v>
      </c>
      <c r="B5618" s="97" t="s">
        <v>2491</v>
      </c>
      <c r="C5618" s="101" t="s">
        <v>384</v>
      </c>
      <c r="D5618" s="100" t="s">
        <v>351</v>
      </c>
      <c r="E5618" s="102" t="s">
        <v>364</v>
      </c>
      <c r="F5618" s="102" t="s">
        <v>364</v>
      </c>
      <c r="G5618" s="102" t="s">
        <v>364</v>
      </c>
      <c r="H5618" s="102" t="s">
        <v>364</v>
      </c>
      <c r="I5618" s="102" t="s">
        <v>364</v>
      </c>
      <c r="J5618" s="100" t="s">
        <v>345</v>
      </c>
      <c r="K5618" s="100" t="s">
        <v>346</v>
      </c>
      <c r="L5618" s="100" t="s">
        <v>347</v>
      </c>
    </row>
    <row r="5619" spans="1:12" hidden="1" x14ac:dyDescent="0.3">
      <c r="A5619" s="100" t="s">
        <v>8266</v>
      </c>
      <c r="B5619" s="97" t="s">
        <v>388</v>
      </c>
      <c r="C5619" s="101" t="s">
        <v>613</v>
      </c>
      <c r="D5619" s="100" t="s">
        <v>351</v>
      </c>
      <c r="E5619" s="102">
        <v>1.48</v>
      </c>
      <c r="F5619" s="102">
        <v>1.82</v>
      </c>
      <c r="G5619" s="102">
        <v>1.84</v>
      </c>
      <c r="H5619" s="102">
        <v>2.39</v>
      </c>
      <c r="I5619" s="102">
        <v>1.88</v>
      </c>
      <c r="J5619" s="100" t="s">
        <v>352</v>
      </c>
      <c r="K5619" s="100" t="s">
        <v>346</v>
      </c>
      <c r="L5619" s="100" t="s">
        <v>353</v>
      </c>
    </row>
    <row r="5620" spans="1:12" hidden="1" x14ac:dyDescent="0.3">
      <c r="A5620" s="100" t="s">
        <v>8267</v>
      </c>
      <c r="B5620" s="97" t="s">
        <v>8268</v>
      </c>
      <c r="C5620" s="101" t="s">
        <v>460</v>
      </c>
      <c r="D5620" s="100" t="s">
        <v>351</v>
      </c>
      <c r="E5620" s="102">
        <v>1.34</v>
      </c>
      <c r="F5620" s="102">
        <v>1.5</v>
      </c>
      <c r="G5620" s="102">
        <v>1.76</v>
      </c>
      <c r="H5620" s="102">
        <v>2.1</v>
      </c>
      <c r="I5620" s="102">
        <v>1.68</v>
      </c>
      <c r="J5620" s="100" t="s">
        <v>352</v>
      </c>
      <c r="K5620" s="100" t="s">
        <v>346</v>
      </c>
      <c r="L5620" s="100" t="s">
        <v>353</v>
      </c>
    </row>
    <row r="5621" spans="1:12" hidden="1" x14ac:dyDescent="0.3">
      <c r="A5621" s="100" t="s">
        <v>8269</v>
      </c>
      <c r="B5621" s="97" t="s">
        <v>8270</v>
      </c>
      <c r="C5621" s="101" t="s">
        <v>496</v>
      </c>
      <c r="D5621" s="100" t="s">
        <v>342</v>
      </c>
      <c r="E5621" s="102">
        <v>1.35</v>
      </c>
      <c r="F5621" s="102">
        <v>1.8</v>
      </c>
      <c r="G5621" s="102">
        <v>1.81</v>
      </c>
      <c r="H5621" s="102">
        <v>2.2599999999999998</v>
      </c>
      <c r="I5621" s="102">
        <v>1.8</v>
      </c>
      <c r="J5621" s="100" t="s">
        <v>352</v>
      </c>
      <c r="K5621" s="100" t="s">
        <v>346</v>
      </c>
      <c r="L5621" s="100" t="s">
        <v>353</v>
      </c>
    </row>
    <row r="5622" spans="1:12" hidden="1" x14ac:dyDescent="0.3">
      <c r="A5622" s="100" t="s">
        <v>8271</v>
      </c>
      <c r="B5622" s="97" t="s">
        <v>2006</v>
      </c>
      <c r="C5622" s="101" t="s">
        <v>1552</v>
      </c>
      <c r="D5622" s="100" t="s">
        <v>342</v>
      </c>
      <c r="E5622" s="102" t="s">
        <v>343</v>
      </c>
      <c r="F5622" s="102" t="s">
        <v>344</v>
      </c>
      <c r="G5622" s="102" t="s">
        <v>343</v>
      </c>
      <c r="H5622" s="102" t="s">
        <v>344</v>
      </c>
      <c r="I5622" s="102" t="s">
        <v>343</v>
      </c>
      <c r="J5622" s="100" t="s">
        <v>345</v>
      </c>
      <c r="K5622" s="100" t="s">
        <v>346</v>
      </c>
      <c r="L5622" s="100" t="s">
        <v>347</v>
      </c>
    </row>
    <row r="5623" spans="1:12" hidden="1" x14ac:dyDescent="0.3">
      <c r="A5623" s="100" t="s">
        <v>8272</v>
      </c>
      <c r="B5623" s="97" t="s">
        <v>527</v>
      </c>
      <c r="C5623" s="101" t="s">
        <v>703</v>
      </c>
      <c r="D5623" s="100" t="s">
        <v>351</v>
      </c>
      <c r="E5623" s="102">
        <v>1.48</v>
      </c>
      <c r="F5623" s="102">
        <v>1.82</v>
      </c>
      <c r="G5623" s="102">
        <v>1.84</v>
      </c>
      <c r="H5623" s="102">
        <v>2.39</v>
      </c>
      <c r="I5623" s="102">
        <v>1.88</v>
      </c>
      <c r="J5623" s="100" t="s">
        <v>352</v>
      </c>
      <c r="K5623" s="100" t="s">
        <v>346</v>
      </c>
      <c r="L5623" s="100" t="s">
        <v>353</v>
      </c>
    </row>
    <row r="5624" spans="1:12" hidden="1" x14ac:dyDescent="0.3">
      <c r="A5624" s="100" t="s">
        <v>8273</v>
      </c>
      <c r="B5624" s="97" t="s">
        <v>690</v>
      </c>
      <c r="C5624" s="101" t="s">
        <v>418</v>
      </c>
      <c r="D5624" s="100" t="s">
        <v>342</v>
      </c>
      <c r="E5624" s="102">
        <v>1.48</v>
      </c>
      <c r="F5624" s="102">
        <v>1.82</v>
      </c>
      <c r="G5624" s="102">
        <v>1.84</v>
      </c>
      <c r="H5624" s="102">
        <v>2.39</v>
      </c>
      <c r="I5624" s="102">
        <v>1.88</v>
      </c>
      <c r="J5624" s="100" t="s">
        <v>352</v>
      </c>
      <c r="K5624" s="100" t="s">
        <v>346</v>
      </c>
      <c r="L5624" s="100" t="s">
        <v>353</v>
      </c>
    </row>
    <row r="5625" spans="1:12" hidden="1" x14ac:dyDescent="0.3">
      <c r="A5625" s="100" t="s">
        <v>8274</v>
      </c>
      <c r="B5625" s="97" t="s">
        <v>3273</v>
      </c>
      <c r="C5625" s="101" t="s">
        <v>514</v>
      </c>
      <c r="D5625" s="100" t="s">
        <v>351</v>
      </c>
      <c r="E5625" s="102" t="s">
        <v>343</v>
      </c>
      <c r="F5625" s="102" t="s">
        <v>343</v>
      </c>
      <c r="G5625" s="102" t="s">
        <v>343</v>
      </c>
      <c r="H5625" s="102" t="s">
        <v>344</v>
      </c>
      <c r="I5625" s="102" t="s">
        <v>343</v>
      </c>
      <c r="J5625" s="100" t="s">
        <v>345</v>
      </c>
      <c r="K5625" s="100" t="s">
        <v>346</v>
      </c>
      <c r="L5625" s="100" t="s">
        <v>347</v>
      </c>
    </row>
    <row r="5626" spans="1:12" hidden="1" x14ac:dyDescent="0.3">
      <c r="A5626" s="100" t="s">
        <v>8275</v>
      </c>
      <c r="B5626" s="97" t="s">
        <v>7996</v>
      </c>
      <c r="C5626" s="101" t="s">
        <v>384</v>
      </c>
      <c r="D5626" s="100" t="s">
        <v>351</v>
      </c>
      <c r="E5626" s="102" t="s">
        <v>344</v>
      </c>
      <c r="F5626" s="102" t="s">
        <v>344</v>
      </c>
      <c r="G5626" s="102" t="s">
        <v>344</v>
      </c>
      <c r="H5626" s="102" t="s">
        <v>344</v>
      </c>
      <c r="I5626" s="102" t="s">
        <v>344</v>
      </c>
      <c r="J5626" s="100" t="s">
        <v>345</v>
      </c>
      <c r="K5626" s="100" t="s">
        <v>346</v>
      </c>
      <c r="L5626" s="100" t="s">
        <v>347</v>
      </c>
    </row>
    <row r="5627" spans="1:12" hidden="1" x14ac:dyDescent="0.3">
      <c r="A5627" s="100" t="s">
        <v>8276</v>
      </c>
      <c r="B5627" s="97" t="s">
        <v>2407</v>
      </c>
      <c r="C5627" s="101" t="s">
        <v>431</v>
      </c>
      <c r="D5627" s="100" t="s">
        <v>351</v>
      </c>
      <c r="E5627" s="102" t="s">
        <v>343</v>
      </c>
      <c r="F5627" s="102" t="s">
        <v>432</v>
      </c>
      <c r="G5627" s="102" t="s">
        <v>343</v>
      </c>
      <c r="H5627" s="102" t="s">
        <v>344</v>
      </c>
      <c r="I5627" s="102" t="s">
        <v>343</v>
      </c>
      <c r="J5627" s="100" t="s">
        <v>345</v>
      </c>
      <c r="K5627" s="100" t="s">
        <v>346</v>
      </c>
      <c r="L5627" s="100" t="s">
        <v>347</v>
      </c>
    </row>
    <row r="5628" spans="1:12" hidden="1" x14ac:dyDescent="0.3">
      <c r="A5628" s="100" t="s">
        <v>8277</v>
      </c>
      <c r="B5628" s="97" t="s">
        <v>1092</v>
      </c>
      <c r="C5628" s="101" t="s">
        <v>514</v>
      </c>
      <c r="D5628" s="100" t="s">
        <v>342</v>
      </c>
      <c r="E5628" s="102">
        <v>2.36</v>
      </c>
      <c r="F5628" s="102">
        <v>2.08</v>
      </c>
      <c r="G5628" s="102">
        <v>2.06</v>
      </c>
      <c r="H5628" s="102">
        <v>2.2799999999999998</v>
      </c>
      <c r="I5628" s="102">
        <v>2.2000000000000002</v>
      </c>
      <c r="J5628" s="100" t="s">
        <v>484</v>
      </c>
      <c r="K5628" s="100" t="s">
        <v>346</v>
      </c>
      <c r="L5628" s="100" t="s">
        <v>353</v>
      </c>
    </row>
    <row r="5629" spans="1:12" hidden="1" x14ac:dyDescent="0.3">
      <c r="A5629" s="100" t="s">
        <v>8278</v>
      </c>
      <c r="B5629" s="97" t="s">
        <v>2611</v>
      </c>
      <c r="C5629" s="101" t="s">
        <v>514</v>
      </c>
      <c r="D5629" s="100" t="s">
        <v>342</v>
      </c>
      <c r="E5629" s="102">
        <v>2.0310000000000001</v>
      </c>
      <c r="F5629" s="102">
        <v>2.02</v>
      </c>
      <c r="G5629" s="102">
        <v>2.5129999999999999</v>
      </c>
      <c r="H5629" s="102">
        <v>2.0169999999999999</v>
      </c>
      <c r="I5629" s="102">
        <v>2.145</v>
      </c>
      <c r="J5629" s="100" t="s">
        <v>352</v>
      </c>
      <c r="K5629" s="100" t="s">
        <v>346</v>
      </c>
      <c r="L5629" s="100" t="s">
        <v>478</v>
      </c>
    </row>
    <row r="5630" spans="1:12" hidden="1" x14ac:dyDescent="0.3">
      <c r="A5630" s="100" t="s">
        <v>8279</v>
      </c>
      <c r="B5630" s="97" t="s">
        <v>8280</v>
      </c>
      <c r="C5630" s="101" t="s">
        <v>384</v>
      </c>
      <c r="D5630" s="100" t="s">
        <v>803</v>
      </c>
      <c r="E5630" s="102" t="s">
        <v>344</v>
      </c>
      <c r="F5630" s="102" t="s">
        <v>344</v>
      </c>
      <c r="G5630" s="102" t="s">
        <v>344</v>
      </c>
      <c r="H5630" s="102" t="s">
        <v>344</v>
      </c>
      <c r="I5630" s="102" t="s">
        <v>344</v>
      </c>
      <c r="J5630" s="100" t="s">
        <v>345</v>
      </c>
      <c r="K5630" s="100" t="s">
        <v>346</v>
      </c>
      <c r="L5630" s="100" t="s">
        <v>347</v>
      </c>
    </row>
    <row r="5631" spans="1:12" hidden="1" x14ac:dyDescent="0.3">
      <c r="A5631" s="100" t="s">
        <v>8281</v>
      </c>
      <c r="B5631" s="97" t="s">
        <v>679</v>
      </c>
      <c r="C5631" s="101" t="s">
        <v>713</v>
      </c>
      <c r="D5631" s="100" t="s">
        <v>351</v>
      </c>
      <c r="E5631" s="102" t="s">
        <v>343</v>
      </c>
      <c r="F5631" s="102" t="s">
        <v>343</v>
      </c>
      <c r="G5631" s="102" t="s">
        <v>343</v>
      </c>
      <c r="H5631" s="102" t="s">
        <v>344</v>
      </c>
      <c r="I5631" s="102" t="s">
        <v>343</v>
      </c>
      <c r="J5631" s="100" t="s">
        <v>345</v>
      </c>
      <c r="K5631" s="100" t="s">
        <v>346</v>
      </c>
      <c r="L5631" s="100" t="s">
        <v>347</v>
      </c>
    </row>
    <row r="5632" spans="1:12" hidden="1" x14ac:dyDescent="0.3">
      <c r="A5632" s="100" t="s">
        <v>8282</v>
      </c>
      <c r="B5632" s="97" t="s">
        <v>554</v>
      </c>
      <c r="C5632" s="101" t="s">
        <v>736</v>
      </c>
      <c r="D5632" s="100" t="s">
        <v>342</v>
      </c>
      <c r="E5632" s="102" t="s">
        <v>344</v>
      </c>
      <c r="F5632" s="102" t="s">
        <v>343</v>
      </c>
      <c r="G5632" s="102" t="s">
        <v>343</v>
      </c>
      <c r="H5632" s="102" t="s">
        <v>344</v>
      </c>
      <c r="I5632" s="102" t="s">
        <v>343</v>
      </c>
      <c r="J5632" s="100" t="s">
        <v>345</v>
      </c>
      <c r="K5632" s="100" t="s">
        <v>346</v>
      </c>
      <c r="L5632" s="100" t="s">
        <v>347</v>
      </c>
    </row>
    <row r="5633" spans="1:12" hidden="1" x14ac:dyDescent="0.3">
      <c r="A5633" s="100" t="s">
        <v>8283</v>
      </c>
      <c r="B5633" s="97" t="s">
        <v>1704</v>
      </c>
      <c r="C5633" s="101" t="s">
        <v>438</v>
      </c>
      <c r="D5633" s="100" t="s">
        <v>342</v>
      </c>
      <c r="E5633" s="102" t="s">
        <v>343</v>
      </c>
      <c r="F5633" s="102" t="s">
        <v>343</v>
      </c>
      <c r="G5633" s="102" t="s">
        <v>343</v>
      </c>
      <c r="H5633" s="102" t="s">
        <v>344</v>
      </c>
      <c r="I5633" s="102" t="s">
        <v>343</v>
      </c>
      <c r="J5633" s="100" t="s">
        <v>345</v>
      </c>
      <c r="K5633" s="100" t="s">
        <v>346</v>
      </c>
      <c r="L5633" s="100" t="s">
        <v>347</v>
      </c>
    </row>
    <row r="5634" spans="1:12" hidden="1" x14ac:dyDescent="0.3">
      <c r="A5634" s="100" t="s">
        <v>8284</v>
      </c>
      <c r="B5634" s="97" t="s">
        <v>1432</v>
      </c>
      <c r="C5634" s="101" t="s">
        <v>418</v>
      </c>
      <c r="D5634" s="100" t="s">
        <v>351</v>
      </c>
      <c r="E5634" s="102">
        <v>1.55</v>
      </c>
      <c r="F5634" s="102">
        <v>1.85</v>
      </c>
      <c r="G5634" s="102">
        <v>2.12</v>
      </c>
      <c r="H5634" s="102">
        <v>2.19</v>
      </c>
      <c r="I5634" s="102">
        <v>1.92</v>
      </c>
      <c r="J5634" s="100" t="s">
        <v>352</v>
      </c>
      <c r="K5634" s="100" t="s">
        <v>346</v>
      </c>
      <c r="L5634" s="100" t="s">
        <v>353</v>
      </c>
    </row>
    <row r="5635" spans="1:12" hidden="1" x14ac:dyDescent="0.3">
      <c r="A5635" s="100" t="s">
        <v>8285</v>
      </c>
      <c r="B5635" s="97" t="s">
        <v>712</v>
      </c>
      <c r="C5635" s="101" t="s">
        <v>703</v>
      </c>
      <c r="D5635" s="100" t="s">
        <v>351</v>
      </c>
      <c r="E5635" s="102" t="s">
        <v>393</v>
      </c>
      <c r="F5635" s="102" t="s">
        <v>393</v>
      </c>
      <c r="G5635" s="102" t="s">
        <v>393</v>
      </c>
      <c r="H5635" s="102" t="s">
        <v>393</v>
      </c>
      <c r="I5635" s="102" t="s">
        <v>393</v>
      </c>
      <c r="J5635" s="100" t="s">
        <v>345</v>
      </c>
      <c r="K5635" s="100" t="s">
        <v>346</v>
      </c>
      <c r="L5635" s="100" t="s">
        <v>347</v>
      </c>
    </row>
    <row r="5636" spans="1:12" hidden="1" x14ac:dyDescent="0.3">
      <c r="A5636" s="100" t="s">
        <v>8286</v>
      </c>
      <c r="B5636" s="97" t="s">
        <v>8287</v>
      </c>
      <c r="C5636" s="101" t="s">
        <v>658</v>
      </c>
      <c r="D5636" s="100" t="s">
        <v>351</v>
      </c>
      <c r="E5636" s="102" t="s">
        <v>393</v>
      </c>
      <c r="F5636" s="102" t="s">
        <v>393</v>
      </c>
      <c r="G5636" s="102" t="s">
        <v>393</v>
      </c>
      <c r="H5636" s="102" t="s">
        <v>393</v>
      </c>
      <c r="I5636" s="102" t="s">
        <v>393</v>
      </c>
      <c r="J5636" s="100" t="s">
        <v>484</v>
      </c>
      <c r="K5636" s="100" t="s">
        <v>346</v>
      </c>
      <c r="L5636" s="100" t="s">
        <v>347</v>
      </c>
    </row>
    <row r="5637" spans="1:12" hidden="1" x14ac:dyDescent="0.3">
      <c r="A5637" s="100" t="s">
        <v>8288</v>
      </c>
      <c r="B5637" s="97" t="s">
        <v>486</v>
      </c>
      <c r="C5637" s="101" t="s">
        <v>371</v>
      </c>
      <c r="D5637" s="100" t="s">
        <v>342</v>
      </c>
      <c r="E5637" s="102" t="s">
        <v>344</v>
      </c>
      <c r="F5637" s="102" t="s">
        <v>343</v>
      </c>
      <c r="G5637" s="102" t="s">
        <v>343</v>
      </c>
      <c r="H5637" s="102" t="s">
        <v>344</v>
      </c>
      <c r="I5637" s="102" t="s">
        <v>343</v>
      </c>
      <c r="J5637" s="100" t="s">
        <v>345</v>
      </c>
      <c r="K5637" s="100" t="s">
        <v>346</v>
      </c>
      <c r="L5637" s="100" t="s">
        <v>347</v>
      </c>
    </row>
    <row r="5638" spans="1:12" hidden="1" x14ac:dyDescent="0.3">
      <c r="A5638" s="100" t="s">
        <v>8289</v>
      </c>
      <c r="B5638" s="97" t="s">
        <v>8290</v>
      </c>
      <c r="C5638" s="101" t="s">
        <v>384</v>
      </c>
      <c r="D5638" s="100" t="s">
        <v>351</v>
      </c>
      <c r="E5638" s="102" t="s">
        <v>343</v>
      </c>
      <c r="F5638" s="102" t="s">
        <v>343</v>
      </c>
      <c r="G5638" s="102" t="s">
        <v>344</v>
      </c>
      <c r="H5638" s="102" t="s">
        <v>344</v>
      </c>
      <c r="I5638" s="102" t="s">
        <v>343</v>
      </c>
      <c r="J5638" s="100" t="s">
        <v>345</v>
      </c>
      <c r="K5638" s="100" t="s">
        <v>346</v>
      </c>
      <c r="L5638" s="100" t="s">
        <v>347</v>
      </c>
    </row>
    <row r="5639" spans="1:12" hidden="1" x14ac:dyDescent="0.3">
      <c r="A5639" s="100" t="s">
        <v>8291</v>
      </c>
      <c r="B5639" s="97" t="s">
        <v>4780</v>
      </c>
      <c r="C5639" s="101" t="s">
        <v>418</v>
      </c>
      <c r="D5639" s="100" t="s">
        <v>342</v>
      </c>
      <c r="E5639" s="102">
        <v>1.94</v>
      </c>
      <c r="F5639" s="102">
        <v>2.1</v>
      </c>
      <c r="G5639" s="102">
        <v>2.19</v>
      </c>
      <c r="H5639" s="102">
        <v>2.44</v>
      </c>
      <c r="I5639" s="102">
        <v>2.17</v>
      </c>
      <c r="J5639" s="100" t="s">
        <v>352</v>
      </c>
      <c r="K5639" s="100" t="s">
        <v>346</v>
      </c>
      <c r="L5639" s="100" t="s">
        <v>353</v>
      </c>
    </row>
    <row r="5640" spans="1:12" hidden="1" x14ac:dyDescent="0.3">
      <c r="A5640" s="100" t="s">
        <v>8292</v>
      </c>
      <c r="B5640" s="97" t="s">
        <v>7811</v>
      </c>
      <c r="C5640" s="101" t="s">
        <v>812</v>
      </c>
      <c r="D5640" s="100" t="s">
        <v>351</v>
      </c>
      <c r="E5640" s="102" t="s">
        <v>393</v>
      </c>
      <c r="F5640" s="102" t="s">
        <v>393</v>
      </c>
      <c r="G5640" s="102" t="s">
        <v>393</v>
      </c>
      <c r="H5640" s="102" t="s">
        <v>393</v>
      </c>
      <c r="I5640" s="102" t="s">
        <v>393</v>
      </c>
      <c r="J5640" s="100" t="s">
        <v>345</v>
      </c>
      <c r="K5640" s="100" t="s">
        <v>346</v>
      </c>
      <c r="L5640" s="100" t="s">
        <v>347</v>
      </c>
    </row>
    <row r="5641" spans="1:12" hidden="1" x14ac:dyDescent="0.3">
      <c r="A5641" s="100" t="s">
        <v>8293</v>
      </c>
      <c r="B5641" s="97" t="s">
        <v>6434</v>
      </c>
      <c r="C5641" s="101" t="s">
        <v>418</v>
      </c>
      <c r="D5641" s="100" t="s">
        <v>342</v>
      </c>
      <c r="E5641" s="102">
        <v>1.44</v>
      </c>
      <c r="F5641" s="102">
        <v>1.93</v>
      </c>
      <c r="G5641" s="102" t="s">
        <v>344</v>
      </c>
      <c r="H5641" s="102">
        <v>2.4300000000000002</v>
      </c>
      <c r="I5641" s="102">
        <v>1.95</v>
      </c>
      <c r="J5641" s="100" t="s">
        <v>352</v>
      </c>
      <c r="K5641" s="100" t="s">
        <v>346</v>
      </c>
      <c r="L5641" s="100" t="s">
        <v>353</v>
      </c>
    </row>
    <row r="5642" spans="1:12" hidden="1" x14ac:dyDescent="0.3">
      <c r="A5642" s="100" t="s">
        <v>8294</v>
      </c>
      <c r="B5642" s="97" t="s">
        <v>8295</v>
      </c>
      <c r="C5642" s="101" t="s">
        <v>384</v>
      </c>
      <c r="D5642" s="100" t="s">
        <v>351</v>
      </c>
      <c r="E5642" s="102" t="s">
        <v>344</v>
      </c>
      <c r="F5642" s="102" t="s">
        <v>344</v>
      </c>
      <c r="G5642" s="102" t="s">
        <v>344</v>
      </c>
      <c r="H5642" s="102" t="s">
        <v>344</v>
      </c>
      <c r="I5642" s="102" t="s">
        <v>344</v>
      </c>
      <c r="J5642" s="100" t="s">
        <v>345</v>
      </c>
      <c r="K5642" s="100" t="s">
        <v>346</v>
      </c>
      <c r="L5642" s="100" t="s">
        <v>347</v>
      </c>
    </row>
    <row r="5643" spans="1:12" hidden="1" x14ac:dyDescent="0.3">
      <c r="A5643" s="100" t="s">
        <v>8296</v>
      </c>
      <c r="B5643" s="97" t="s">
        <v>8297</v>
      </c>
      <c r="C5643" s="101" t="s">
        <v>368</v>
      </c>
      <c r="D5643" s="100" t="s">
        <v>342</v>
      </c>
      <c r="E5643" s="102" t="s">
        <v>432</v>
      </c>
      <c r="F5643" s="102" t="s">
        <v>344</v>
      </c>
      <c r="G5643" s="102" t="s">
        <v>344</v>
      </c>
      <c r="H5643" s="102" t="s">
        <v>344</v>
      </c>
      <c r="I5643" s="102" t="s">
        <v>344</v>
      </c>
      <c r="J5643" s="100" t="s">
        <v>345</v>
      </c>
      <c r="K5643" s="100" t="s">
        <v>346</v>
      </c>
      <c r="L5643" s="100" t="s">
        <v>347</v>
      </c>
    </row>
    <row r="5644" spans="1:12" hidden="1" x14ac:dyDescent="0.3">
      <c r="A5644" s="100" t="s">
        <v>8298</v>
      </c>
      <c r="B5644" s="97" t="s">
        <v>522</v>
      </c>
      <c r="C5644" s="101" t="s">
        <v>547</v>
      </c>
      <c r="D5644" s="100" t="s">
        <v>351</v>
      </c>
      <c r="E5644" s="102" t="s">
        <v>343</v>
      </c>
      <c r="F5644" s="102" t="s">
        <v>432</v>
      </c>
      <c r="G5644" s="102" t="s">
        <v>343</v>
      </c>
      <c r="H5644" s="102" t="s">
        <v>344</v>
      </c>
      <c r="I5644" s="102" t="s">
        <v>343</v>
      </c>
      <c r="J5644" s="100" t="s">
        <v>345</v>
      </c>
      <c r="K5644" s="100" t="s">
        <v>346</v>
      </c>
      <c r="L5644" s="100" t="s">
        <v>347</v>
      </c>
    </row>
    <row r="5645" spans="1:12" hidden="1" x14ac:dyDescent="0.3">
      <c r="A5645" s="100" t="s">
        <v>8299</v>
      </c>
      <c r="B5645" s="97" t="s">
        <v>8300</v>
      </c>
      <c r="C5645" s="101" t="s">
        <v>384</v>
      </c>
      <c r="D5645" s="100" t="s">
        <v>351</v>
      </c>
      <c r="E5645" s="102" t="s">
        <v>364</v>
      </c>
      <c r="F5645" s="102" t="s">
        <v>364</v>
      </c>
      <c r="G5645" s="102" t="s">
        <v>364</v>
      </c>
      <c r="H5645" s="102" t="s">
        <v>364</v>
      </c>
      <c r="I5645" s="102" t="s">
        <v>364</v>
      </c>
      <c r="J5645" s="100" t="s">
        <v>345</v>
      </c>
      <c r="K5645" s="100" t="s">
        <v>346</v>
      </c>
      <c r="L5645" s="100" t="s">
        <v>347</v>
      </c>
    </row>
    <row r="5646" spans="1:12" hidden="1" x14ac:dyDescent="0.3">
      <c r="A5646" s="100" t="s">
        <v>8301</v>
      </c>
      <c r="B5646" s="97" t="s">
        <v>8302</v>
      </c>
      <c r="C5646" s="101" t="s">
        <v>356</v>
      </c>
      <c r="D5646" s="100" t="s">
        <v>363</v>
      </c>
      <c r="E5646" s="102" t="s">
        <v>364</v>
      </c>
      <c r="F5646" s="102" t="s">
        <v>364</v>
      </c>
      <c r="G5646" s="102" t="s">
        <v>364</v>
      </c>
      <c r="H5646" s="102" t="s">
        <v>364</v>
      </c>
      <c r="I5646" s="102" t="s">
        <v>364</v>
      </c>
      <c r="J5646" s="100" t="s">
        <v>365</v>
      </c>
      <c r="K5646" s="100" t="s">
        <v>346</v>
      </c>
      <c r="L5646" s="100" t="s">
        <v>347</v>
      </c>
    </row>
    <row r="5647" spans="1:12" hidden="1" x14ac:dyDescent="0.3">
      <c r="A5647" s="100" t="s">
        <v>8303</v>
      </c>
      <c r="B5647" s="97" t="s">
        <v>1764</v>
      </c>
      <c r="C5647" s="101" t="s">
        <v>418</v>
      </c>
      <c r="D5647" s="100" t="s">
        <v>342</v>
      </c>
      <c r="E5647" s="102">
        <v>1.48</v>
      </c>
      <c r="F5647" s="102">
        <v>1.82</v>
      </c>
      <c r="G5647" s="102">
        <v>1.84</v>
      </c>
      <c r="H5647" s="102">
        <v>2.39</v>
      </c>
      <c r="I5647" s="102">
        <v>1.88</v>
      </c>
      <c r="J5647" s="100" t="s">
        <v>352</v>
      </c>
      <c r="K5647" s="100" t="s">
        <v>346</v>
      </c>
      <c r="L5647" s="100" t="s">
        <v>353</v>
      </c>
    </row>
    <row r="5648" spans="1:12" hidden="1" x14ac:dyDescent="0.3">
      <c r="A5648" s="100" t="s">
        <v>8304</v>
      </c>
      <c r="B5648" s="97" t="s">
        <v>3165</v>
      </c>
      <c r="C5648" s="101" t="s">
        <v>514</v>
      </c>
      <c r="D5648" s="100" t="s">
        <v>351</v>
      </c>
      <c r="E5648" s="102">
        <v>2.0099999999999998</v>
      </c>
      <c r="F5648" s="102">
        <v>2.93</v>
      </c>
      <c r="G5648" s="102">
        <v>2.0099999999999998</v>
      </c>
      <c r="H5648" s="102">
        <v>2.0099999999999998</v>
      </c>
      <c r="I5648" s="102">
        <v>2.2400000000000002</v>
      </c>
      <c r="J5648" s="100" t="s">
        <v>922</v>
      </c>
      <c r="K5648" s="100" t="s">
        <v>346</v>
      </c>
      <c r="L5648" s="100" t="s">
        <v>478</v>
      </c>
    </row>
    <row r="5649" spans="1:12" hidden="1" x14ac:dyDescent="0.3">
      <c r="A5649" s="100" t="s">
        <v>8305</v>
      </c>
      <c r="B5649" s="97" t="s">
        <v>4271</v>
      </c>
      <c r="C5649" s="101" t="s">
        <v>670</v>
      </c>
      <c r="D5649" s="100" t="s">
        <v>342</v>
      </c>
      <c r="E5649" s="102">
        <v>1.51</v>
      </c>
      <c r="F5649" s="102">
        <v>1.83</v>
      </c>
      <c r="G5649" s="102" t="s">
        <v>344</v>
      </c>
      <c r="H5649" s="102">
        <v>2.41</v>
      </c>
      <c r="I5649" s="102">
        <v>1.94</v>
      </c>
      <c r="J5649" s="100" t="s">
        <v>352</v>
      </c>
      <c r="K5649" s="100" t="s">
        <v>346</v>
      </c>
      <c r="L5649" s="100" t="s">
        <v>353</v>
      </c>
    </row>
    <row r="5650" spans="1:12" hidden="1" x14ac:dyDescent="0.3">
      <c r="A5650" s="100" t="s">
        <v>8306</v>
      </c>
      <c r="B5650" s="97" t="s">
        <v>8307</v>
      </c>
      <c r="C5650" s="101" t="s">
        <v>350</v>
      </c>
      <c r="D5650" s="100" t="s">
        <v>351</v>
      </c>
      <c r="E5650" s="102">
        <v>1.42</v>
      </c>
      <c r="F5650" s="102">
        <v>1.71</v>
      </c>
      <c r="G5650" s="102">
        <v>1.88</v>
      </c>
      <c r="H5650" s="102">
        <v>2.25</v>
      </c>
      <c r="I5650" s="102">
        <v>1.82</v>
      </c>
      <c r="J5650" s="100" t="s">
        <v>352</v>
      </c>
      <c r="K5650" s="100" t="s">
        <v>346</v>
      </c>
      <c r="L5650" s="100" t="s">
        <v>353</v>
      </c>
    </row>
    <row r="5651" spans="1:12" hidden="1" x14ac:dyDescent="0.3">
      <c r="A5651" s="100" t="s">
        <v>8308</v>
      </c>
      <c r="B5651" s="97" t="s">
        <v>1499</v>
      </c>
      <c r="C5651" s="101" t="s">
        <v>356</v>
      </c>
      <c r="D5651" s="100" t="s">
        <v>351</v>
      </c>
      <c r="E5651" s="102">
        <v>1.76</v>
      </c>
      <c r="F5651" s="102">
        <v>2.15</v>
      </c>
      <c r="G5651" s="102">
        <v>2.35</v>
      </c>
      <c r="H5651" s="102">
        <v>2.4</v>
      </c>
      <c r="I5651" s="102">
        <v>2.17</v>
      </c>
      <c r="J5651" s="100" t="s">
        <v>352</v>
      </c>
      <c r="K5651" s="100" t="s">
        <v>346</v>
      </c>
      <c r="L5651" s="100" t="s">
        <v>353</v>
      </c>
    </row>
    <row r="5652" spans="1:12" hidden="1" x14ac:dyDescent="0.3">
      <c r="A5652" s="100" t="s">
        <v>8309</v>
      </c>
      <c r="B5652" s="97" t="s">
        <v>535</v>
      </c>
      <c r="C5652" s="101" t="s">
        <v>703</v>
      </c>
      <c r="D5652" s="100" t="s">
        <v>351</v>
      </c>
      <c r="E5652" s="102" t="s">
        <v>344</v>
      </c>
      <c r="F5652" s="102" t="s">
        <v>343</v>
      </c>
      <c r="G5652" s="102" t="s">
        <v>343</v>
      </c>
      <c r="H5652" s="102" t="s">
        <v>344</v>
      </c>
      <c r="I5652" s="102" t="s">
        <v>343</v>
      </c>
      <c r="J5652" s="100" t="s">
        <v>345</v>
      </c>
      <c r="K5652" s="100" t="s">
        <v>346</v>
      </c>
      <c r="L5652" s="100" t="s">
        <v>347</v>
      </c>
    </row>
    <row r="5653" spans="1:12" hidden="1" x14ac:dyDescent="0.3">
      <c r="A5653" s="100" t="s">
        <v>8310</v>
      </c>
      <c r="B5653" s="97" t="s">
        <v>428</v>
      </c>
      <c r="C5653" s="101" t="s">
        <v>443</v>
      </c>
      <c r="D5653" s="100" t="s">
        <v>351</v>
      </c>
      <c r="E5653" s="102" t="s">
        <v>344</v>
      </c>
      <c r="F5653" s="102" t="s">
        <v>343</v>
      </c>
      <c r="G5653" s="102" t="s">
        <v>343</v>
      </c>
      <c r="H5653" s="102" t="s">
        <v>344</v>
      </c>
      <c r="I5653" s="102" t="s">
        <v>343</v>
      </c>
      <c r="J5653" s="100" t="s">
        <v>345</v>
      </c>
      <c r="K5653" s="100" t="s">
        <v>346</v>
      </c>
      <c r="L5653" s="100" t="s">
        <v>347</v>
      </c>
    </row>
    <row r="5654" spans="1:12" hidden="1" x14ac:dyDescent="0.3">
      <c r="A5654" s="100" t="s">
        <v>8311</v>
      </c>
      <c r="B5654" s="97" t="s">
        <v>7930</v>
      </c>
      <c r="C5654" s="101" t="s">
        <v>368</v>
      </c>
      <c r="D5654" s="100" t="s">
        <v>342</v>
      </c>
      <c r="E5654" s="102" t="s">
        <v>432</v>
      </c>
      <c r="F5654" s="102" t="s">
        <v>344</v>
      </c>
      <c r="G5654" s="102" t="s">
        <v>343</v>
      </c>
      <c r="H5654" s="102" t="s">
        <v>344</v>
      </c>
      <c r="I5654" s="102" t="s">
        <v>344</v>
      </c>
      <c r="J5654" s="100" t="s">
        <v>345</v>
      </c>
      <c r="K5654" s="100" t="s">
        <v>346</v>
      </c>
      <c r="L5654" s="100" t="s">
        <v>347</v>
      </c>
    </row>
    <row r="5655" spans="1:12" hidden="1" x14ac:dyDescent="0.3">
      <c r="A5655" s="100" t="s">
        <v>8312</v>
      </c>
      <c r="B5655" s="97" t="s">
        <v>2892</v>
      </c>
      <c r="C5655" s="101" t="s">
        <v>371</v>
      </c>
      <c r="D5655" s="100" t="s">
        <v>342</v>
      </c>
      <c r="E5655" s="102">
        <v>1.5</v>
      </c>
      <c r="F5655" s="102">
        <v>1.76</v>
      </c>
      <c r="G5655" s="102">
        <v>1.86</v>
      </c>
      <c r="H5655" s="102">
        <v>2.16</v>
      </c>
      <c r="I5655" s="102">
        <v>1.82</v>
      </c>
      <c r="J5655" s="100" t="s">
        <v>352</v>
      </c>
      <c r="K5655" s="100" t="s">
        <v>346</v>
      </c>
      <c r="L5655" s="100" t="s">
        <v>353</v>
      </c>
    </row>
    <row r="5656" spans="1:12" hidden="1" x14ac:dyDescent="0.3">
      <c r="A5656" s="100" t="s">
        <v>8313</v>
      </c>
      <c r="B5656" s="97" t="s">
        <v>8314</v>
      </c>
      <c r="C5656" s="101" t="s">
        <v>356</v>
      </c>
      <c r="D5656" s="100" t="s">
        <v>363</v>
      </c>
      <c r="E5656" s="102" t="s">
        <v>364</v>
      </c>
      <c r="F5656" s="102" t="s">
        <v>364</v>
      </c>
      <c r="G5656" s="102" t="s">
        <v>364</v>
      </c>
      <c r="H5656" s="102" t="s">
        <v>364</v>
      </c>
      <c r="I5656" s="102" t="s">
        <v>364</v>
      </c>
      <c r="J5656" s="100" t="s">
        <v>365</v>
      </c>
      <c r="K5656" s="100" t="s">
        <v>346</v>
      </c>
      <c r="L5656" s="100" t="s">
        <v>347</v>
      </c>
    </row>
    <row r="5657" spans="1:12" hidden="1" x14ac:dyDescent="0.3">
      <c r="A5657" s="100" t="s">
        <v>8315</v>
      </c>
      <c r="B5657" s="97" t="s">
        <v>882</v>
      </c>
      <c r="C5657" s="101" t="s">
        <v>496</v>
      </c>
      <c r="D5657" s="100" t="s">
        <v>351</v>
      </c>
      <c r="E5657" s="102">
        <v>1.48</v>
      </c>
      <c r="F5657" s="102">
        <v>1.82</v>
      </c>
      <c r="G5657" s="102">
        <v>1.84</v>
      </c>
      <c r="H5657" s="102">
        <v>2.39</v>
      </c>
      <c r="I5657" s="102">
        <v>1.88</v>
      </c>
      <c r="J5657" s="100" t="s">
        <v>352</v>
      </c>
      <c r="K5657" s="100" t="s">
        <v>346</v>
      </c>
      <c r="L5657" s="100" t="s">
        <v>353</v>
      </c>
    </row>
    <row r="5658" spans="1:12" hidden="1" x14ac:dyDescent="0.3">
      <c r="A5658" s="100" t="s">
        <v>8316</v>
      </c>
      <c r="B5658" s="97" t="s">
        <v>1160</v>
      </c>
      <c r="C5658" s="101" t="s">
        <v>817</v>
      </c>
      <c r="D5658" s="100" t="s">
        <v>351</v>
      </c>
      <c r="E5658" s="102" t="s">
        <v>343</v>
      </c>
      <c r="F5658" s="102" t="s">
        <v>343</v>
      </c>
      <c r="G5658" s="102" t="s">
        <v>343</v>
      </c>
      <c r="H5658" s="102" t="s">
        <v>344</v>
      </c>
      <c r="I5658" s="102" t="s">
        <v>343</v>
      </c>
      <c r="J5658" s="100" t="s">
        <v>345</v>
      </c>
      <c r="K5658" s="100" t="s">
        <v>346</v>
      </c>
      <c r="L5658" s="100" t="s">
        <v>347</v>
      </c>
    </row>
    <row r="5659" spans="1:12" hidden="1" x14ac:dyDescent="0.3">
      <c r="A5659" s="100" t="s">
        <v>8317</v>
      </c>
      <c r="B5659" s="97" t="s">
        <v>8318</v>
      </c>
      <c r="C5659" s="101" t="s">
        <v>368</v>
      </c>
      <c r="D5659" s="100" t="s">
        <v>342</v>
      </c>
      <c r="E5659" s="102" t="s">
        <v>432</v>
      </c>
      <c r="F5659" s="102" t="s">
        <v>432</v>
      </c>
      <c r="G5659" s="102" t="s">
        <v>343</v>
      </c>
      <c r="H5659" s="102" t="s">
        <v>344</v>
      </c>
      <c r="I5659" s="102" t="s">
        <v>344</v>
      </c>
      <c r="J5659" s="100" t="s">
        <v>345</v>
      </c>
      <c r="K5659" s="100" t="s">
        <v>346</v>
      </c>
      <c r="L5659" s="100" t="s">
        <v>347</v>
      </c>
    </row>
    <row r="5660" spans="1:12" hidden="1" x14ac:dyDescent="0.3">
      <c r="A5660" s="100" t="s">
        <v>8319</v>
      </c>
      <c r="B5660" s="97" t="s">
        <v>1275</v>
      </c>
      <c r="C5660" s="101" t="s">
        <v>384</v>
      </c>
      <c r="D5660" s="100" t="s">
        <v>803</v>
      </c>
      <c r="E5660" s="102" t="s">
        <v>344</v>
      </c>
      <c r="F5660" s="102" t="s">
        <v>344</v>
      </c>
      <c r="G5660" s="102" t="s">
        <v>344</v>
      </c>
      <c r="H5660" s="102" t="s">
        <v>344</v>
      </c>
      <c r="I5660" s="102" t="s">
        <v>344</v>
      </c>
      <c r="J5660" s="100" t="s">
        <v>345</v>
      </c>
      <c r="K5660" s="100" t="s">
        <v>346</v>
      </c>
      <c r="L5660" s="100" t="s">
        <v>347</v>
      </c>
    </row>
    <row r="5661" spans="1:12" hidden="1" x14ac:dyDescent="0.3">
      <c r="A5661" s="100" t="s">
        <v>8320</v>
      </c>
      <c r="B5661" s="97" t="s">
        <v>414</v>
      </c>
      <c r="C5661" s="101" t="s">
        <v>418</v>
      </c>
      <c r="D5661" s="100" t="s">
        <v>351</v>
      </c>
      <c r="E5661" s="102">
        <v>1.48</v>
      </c>
      <c r="F5661" s="102">
        <v>1.82</v>
      </c>
      <c r="G5661" s="102">
        <v>1.84</v>
      </c>
      <c r="H5661" s="102">
        <v>2.39</v>
      </c>
      <c r="I5661" s="102">
        <v>1.88</v>
      </c>
      <c r="J5661" s="100" t="s">
        <v>352</v>
      </c>
      <c r="K5661" s="100" t="s">
        <v>346</v>
      </c>
      <c r="L5661" s="100" t="s">
        <v>353</v>
      </c>
    </row>
    <row r="5662" spans="1:12" hidden="1" x14ac:dyDescent="0.3">
      <c r="A5662" s="100" t="s">
        <v>8321</v>
      </c>
      <c r="B5662" s="97" t="s">
        <v>2021</v>
      </c>
      <c r="C5662" s="101" t="s">
        <v>384</v>
      </c>
      <c r="D5662" s="100" t="s">
        <v>351</v>
      </c>
      <c r="E5662" s="102" t="s">
        <v>344</v>
      </c>
      <c r="F5662" s="102" t="s">
        <v>344</v>
      </c>
      <c r="G5662" s="102" t="s">
        <v>344</v>
      </c>
      <c r="H5662" s="102" t="s">
        <v>344</v>
      </c>
      <c r="I5662" s="102" t="s">
        <v>343</v>
      </c>
      <c r="J5662" s="100" t="s">
        <v>345</v>
      </c>
      <c r="K5662" s="100" t="s">
        <v>346</v>
      </c>
      <c r="L5662" s="100" t="s">
        <v>347</v>
      </c>
    </row>
    <row r="5663" spans="1:12" hidden="1" x14ac:dyDescent="0.3">
      <c r="A5663" s="100" t="s">
        <v>8322</v>
      </c>
      <c r="B5663" s="97" t="s">
        <v>1010</v>
      </c>
      <c r="C5663" s="101" t="s">
        <v>868</v>
      </c>
      <c r="D5663" s="100" t="s">
        <v>351</v>
      </c>
      <c r="E5663" s="102" t="s">
        <v>343</v>
      </c>
      <c r="F5663" s="102" t="s">
        <v>343</v>
      </c>
      <c r="G5663" s="102" t="s">
        <v>343</v>
      </c>
      <c r="H5663" s="102" t="s">
        <v>344</v>
      </c>
      <c r="I5663" s="102" t="s">
        <v>343</v>
      </c>
      <c r="J5663" s="100" t="s">
        <v>345</v>
      </c>
      <c r="K5663" s="100" t="s">
        <v>346</v>
      </c>
      <c r="L5663" s="100" t="s">
        <v>347</v>
      </c>
    </row>
    <row r="5664" spans="1:12" hidden="1" x14ac:dyDescent="0.3">
      <c r="A5664" s="100" t="s">
        <v>8323</v>
      </c>
      <c r="B5664" s="97" t="s">
        <v>401</v>
      </c>
      <c r="C5664" s="101" t="s">
        <v>396</v>
      </c>
      <c r="D5664" s="100" t="s">
        <v>351</v>
      </c>
      <c r="E5664" s="102" t="s">
        <v>344</v>
      </c>
      <c r="F5664" s="102" t="s">
        <v>343</v>
      </c>
      <c r="G5664" s="102" t="s">
        <v>343</v>
      </c>
      <c r="H5664" s="102" t="s">
        <v>344</v>
      </c>
      <c r="I5664" s="102" t="s">
        <v>343</v>
      </c>
      <c r="J5664" s="100" t="s">
        <v>345</v>
      </c>
      <c r="K5664" s="100" t="s">
        <v>346</v>
      </c>
      <c r="L5664" s="100" t="s">
        <v>347</v>
      </c>
    </row>
    <row r="5665" spans="1:12" hidden="1" x14ac:dyDescent="0.3">
      <c r="A5665" s="100" t="s">
        <v>8324</v>
      </c>
      <c r="B5665" s="97" t="s">
        <v>8325</v>
      </c>
      <c r="C5665" s="101" t="s">
        <v>384</v>
      </c>
      <c r="D5665" s="100" t="s">
        <v>363</v>
      </c>
      <c r="E5665" s="102" t="s">
        <v>364</v>
      </c>
      <c r="F5665" s="102" t="s">
        <v>364</v>
      </c>
      <c r="G5665" s="102" t="s">
        <v>364</v>
      </c>
      <c r="H5665" s="102" t="s">
        <v>364</v>
      </c>
      <c r="I5665" s="102" t="s">
        <v>364</v>
      </c>
      <c r="J5665" s="100" t="s">
        <v>345</v>
      </c>
      <c r="K5665" s="100" t="s">
        <v>346</v>
      </c>
      <c r="L5665" s="100" t="s">
        <v>347</v>
      </c>
    </row>
    <row r="5666" spans="1:12" hidden="1" x14ac:dyDescent="0.3">
      <c r="A5666" s="100" t="s">
        <v>8326</v>
      </c>
      <c r="B5666" s="97" t="s">
        <v>8327</v>
      </c>
      <c r="C5666" s="101" t="s">
        <v>356</v>
      </c>
      <c r="D5666" s="100" t="s">
        <v>363</v>
      </c>
      <c r="E5666" s="102" t="s">
        <v>364</v>
      </c>
      <c r="F5666" s="102" t="s">
        <v>364</v>
      </c>
      <c r="G5666" s="102" t="s">
        <v>364</v>
      </c>
      <c r="H5666" s="102" t="s">
        <v>364</v>
      </c>
      <c r="I5666" s="102" t="s">
        <v>364</v>
      </c>
      <c r="J5666" s="100" t="s">
        <v>365</v>
      </c>
      <c r="K5666" s="100" t="s">
        <v>346</v>
      </c>
      <c r="L5666" s="100" t="s">
        <v>347</v>
      </c>
    </row>
    <row r="5667" spans="1:12" hidden="1" x14ac:dyDescent="0.3">
      <c r="A5667" s="100" t="s">
        <v>8328</v>
      </c>
      <c r="B5667" s="97" t="s">
        <v>626</v>
      </c>
      <c r="C5667" s="101" t="s">
        <v>791</v>
      </c>
      <c r="D5667" s="100" t="s">
        <v>351</v>
      </c>
      <c r="E5667" s="102" t="s">
        <v>393</v>
      </c>
      <c r="F5667" s="102" t="s">
        <v>393</v>
      </c>
      <c r="G5667" s="102" t="s">
        <v>393</v>
      </c>
      <c r="H5667" s="102" t="s">
        <v>393</v>
      </c>
      <c r="I5667" s="102" t="s">
        <v>393</v>
      </c>
      <c r="J5667" s="100" t="s">
        <v>345</v>
      </c>
      <c r="K5667" s="100" t="s">
        <v>346</v>
      </c>
      <c r="L5667" s="100" t="s">
        <v>347</v>
      </c>
    </row>
    <row r="5668" spans="1:12" hidden="1" x14ac:dyDescent="0.3">
      <c r="A5668" s="100" t="s">
        <v>8329</v>
      </c>
      <c r="B5668" s="97" t="s">
        <v>1997</v>
      </c>
      <c r="C5668" s="101" t="s">
        <v>514</v>
      </c>
      <c r="D5668" s="100" t="s">
        <v>351</v>
      </c>
      <c r="E5668" s="102">
        <v>2.714</v>
      </c>
      <c r="F5668" s="102" t="s">
        <v>432</v>
      </c>
      <c r="G5668" s="102">
        <v>2.5150000000000001</v>
      </c>
      <c r="H5668" s="102">
        <v>2.5</v>
      </c>
      <c r="I5668" s="102">
        <v>2.6819999999999999</v>
      </c>
      <c r="J5668" s="100" t="s">
        <v>922</v>
      </c>
      <c r="K5668" s="100" t="s">
        <v>346</v>
      </c>
      <c r="L5668" s="100" t="s">
        <v>353</v>
      </c>
    </row>
    <row r="5669" spans="1:12" hidden="1" x14ac:dyDescent="0.3">
      <c r="A5669" s="100" t="s">
        <v>8330</v>
      </c>
      <c r="B5669" s="97" t="s">
        <v>4819</v>
      </c>
      <c r="C5669" s="101" t="s">
        <v>514</v>
      </c>
      <c r="D5669" s="100" t="s">
        <v>351</v>
      </c>
      <c r="E5669" s="102">
        <v>2.3359999999999999</v>
      </c>
      <c r="F5669" s="102">
        <v>2.2200000000000002</v>
      </c>
      <c r="G5669" s="102">
        <v>2.0819999999999999</v>
      </c>
      <c r="H5669" s="102">
        <v>2.3660000000000001</v>
      </c>
      <c r="I5669" s="102">
        <v>2.2509999999999999</v>
      </c>
      <c r="J5669" s="100" t="s">
        <v>435</v>
      </c>
      <c r="K5669" s="100" t="s">
        <v>346</v>
      </c>
      <c r="L5669" s="100" t="s">
        <v>353</v>
      </c>
    </row>
    <row r="5670" spans="1:12" hidden="1" x14ac:dyDescent="0.3">
      <c r="A5670" s="100" t="s">
        <v>8331</v>
      </c>
      <c r="B5670" s="97" t="s">
        <v>445</v>
      </c>
      <c r="C5670" s="101" t="s">
        <v>466</v>
      </c>
      <c r="D5670" s="100" t="s">
        <v>351</v>
      </c>
      <c r="E5670" s="102">
        <v>1.48</v>
      </c>
      <c r="F5670" s="102">
        <v>1.82</v>
      </c>
      <c r="G5670" s="102">
        <v>1.84</v>
      </c>
      <c r="H5670" s="102">
        <v>2.39</v>
      </c>
      <c r="I5670" s="102">
        <v>1.88</v>
      </c>
      <c r="J5670" s="100" t="s">
        <v>352</v>
      </c>
      <c r="K5670" s="100" t="s">
        <v>346</v>
      </c>
      <c r="L5670" s="100" t="s">
        <v>353</v>
      </c>
    </row>
    <row r="5671" spans="1:12" hidden="1" x14ac:dyDescent="0.3">
      <c r="A5671" s="100" t="s">
        <v>8332</v>
      </c>
      <c r="B5671" s="97" t="s">
        <v>8333</v>
      </c>
      <c r="C5671" s="101" t="s">
        <v>356</v>
      </c>
      <c r="D5671" s="100" t="s">
        <v>351</v>
      </c>
      <c r="E5671" s="102" t="s">
        <v>432</v>
      </c>
      <c r="F5671" s="102" t="s">
        <v>344</v>
      </c>
      <c r="G5671" s="102">
        <v>2.5</v>
      </c>
      <c r="H5671" s="102" t="s">
        <v>344</v>
      </c>
      <c r="I5671" s="102">
        <v>2.5</v>
      </c>
      <c r="J5671" s="100" t="s">
        <v>345</v>
      </c>
      <c r="K5671" s="100" t="s">
        <v>346</v>
      </c>
      <c r="L5671" s="100" t="s">
        <v>357</v>
      </c>
    </row>
    <row r="5672" spans="1:12" hidden="1" x14ac:dyDescent="0.3">
      <c r="A5672" s="100" t="s">
        <v>8334</v>
      </c>
      <c r="B5672" s="97" t="s">
        <v>8335</v>
      </c>
      <c r="C5672" s="101" t="s">
        <v>384</v>
      </c>
      <c r="D5672" s="100" t="s">
        <v>342</v>
      </c>
      <c r="E5672" s="102" t="s">
        <v>432</v>
      </c>
      <c r="F5672" s="102" t="s">
        <v>344</v>
      </c>
      <c r="G5672" s="102" t="s">
        <v>344</v>
      </c>
      <c r="H5672" s="102" t="s">
        <v>344</v>
      </c>
      <c r="I5672" s="102" t="s">
        <v>344</v>
      </c>
      <c r="J5672" s="100" t="s">
        <v>345</v>
      </c>
      <c r="K5672" s="100" t="s">
        <v>346</v>
      </c>
      <c r="L5672" s="100" t="s">
        <v>347</v>
      </c>
    </row>
    <row r="5673" spans="1:12" hidden="1" x14ac:dyDescent="0.3">
      <c r="A5673" s="100" t="s">
        <v>8336</v>
      </c>
      <c r="B5673" s="97" t="s">
        <v>715</v>
      </c>
      <c r="C5673" s="101" t="s">
        <v>399</v>
      </c>
      <c r="D5673" s="100" t="s">
        <v>342</v>
      </c>
      <c r="E5673" s="102" t="s">
        <v>343</v>
      </c>
      <c r="F5673" s="102" t="s">
        <v>343</v>
      </c>
      <c r="G5673" s="102" t="s">
        <v>343</v>
      </c>
      <c r="H5673" s="102" t="s">
        <v>344</v>
      </c>
      <c r="I5673" s="102" t="s">
        <v>343</v>
      </c>
      <c r="J5673" s="100" t="s">
        <v>345</v>
      </c>
      <c r="K5673" s="100" t="s">
        <v>346</v>
      </c>
      <c r="L5673" s="100" t="s">
        <v>347</v>
      </c>
    </row>
    <row r="5674" spans="1:12" hidden="1" x14ac:dyDescent="0.3">
      <c r="A5674" s="100" t="s">
        <v>8337</v>
      </c>
      <c r="B5674" s="97" t="s">
        <v>924</v>
      </c>
      <c r="C5674" s="101" t="s">
        <v>610</v>
      </c>
      <c r="D5674" s="100" t="s">
        <v>342</v>
      </c>
      <c r="E5674" s="102">
        <v>2.0310000000000001</v>
      </c>
      <c r="F5674" s="102">
        <v>2.714</v>
      </c>
      <c r="G5674" s="102">
        <v>2.5129999999999999</v>
      </c>
      <c r="H5674" s="102">
        <v>2.0169999999999999</v>
      </c>
      <c r="I5674" s="102">
        <v>2.319</v>
      </c>
      <c r="J5674" s="100" t="s">
        <v>621</v>
      </c>
      <c r="K5674" s="100" t="s">
        <v>346</v>
      </c>
      <c r="L5674" s="100" t="s">
        <v>478</v>
      </c>
    </row>
    <row r="5675" spans="1:12" hidden="1" x14ac:dyDescent="0.3">
      <c r="A5675" s="100" t="s">
        <v>8338</v>
      </c>
      <c r="B5675" s="97" t="s">
        <v>8339</v>
      </c>
      <c r="C5675" s="101" t="s">
        <v>384</v>
      </c>
      <c r="D5675" s="100" t="s">
        <v>342</v>
      </c>
      <c r="E5675" s="102" t="s">
        <v>344</v>
      </c>
      <c r="F5675" s="102" t="s">
        <v>432</v>
      </c>
      <c r="G5675" s="102" t="s">
        <v>432</v>
      </c>
      <c r="H5675" s="102" t="s">
        <v>344</v>
      </c>
      <c r="I5675" s="102" t="s">
        <v>344</v>
      </c>
      <c r="J5675" s="100" t="s">
        <v>345</v>
      </c>
      <c r="K5675" s="100" t="s">
        <v>346</v>
      </c>
      <c r="L5675" s="100" t="s">
        <v>347</v>
      </c>
    </row>
    <row r="5676" spans="1:12" hidden="1" x14ac:dyDescent="0.3">
      <c r="A5676" s="100" t="s">
        <v>8340</v>
      </c>
      <c r="B5676" s="97" t="s">
        <v>715</v>
      </c>
      <c r="C5676" s="101" t="s">
        <v>736</v>
      </c>
      <c r="D5676" s="100" t="s">
        <v>342</v>
      </c>
      <c r="E5676" s="102" t="s">
        <v>343</v>
      </c>
      <c r="F5676" s="102" t="s">
        <v>343</v>
      </c>
      <c r="G5676" s="102" t="s">
        <v>343</v>
      </c>
      <c r="H5676" s="102" t="s">
        <v>344</v>
      </c>
      <c r="I5676" s="102" t="s">
        <v>343</v>
      </c>
      <c r="J5676" s="100" t="s">
        <v>345</v>
      </c>
      <c r="K5676" s="100" t="s">
        <v>346</v>
      </c>
      <c r="L5676" s="100" t="s">
        <v>347</v>
      </c>
    </row>
    <row r="5677" spans="1:12" hidden="1" x14ac:dyDescent="0.3">
      <c r="A5677" s="100" t="s">
        <v>8341</v>
      </c>
      <c r="B5677" s="97" t="s">
        <v>8342</v>
      </c>
      <c r="C5677" s="101" t="s">
        <v>368</v>
      </c>
      <c r="D5677" s="100" t="s">
        <v>363</v>
      </c>
      <c r="E5677" s="102" t="s">
        <v>364</v>
      </c>
      <c r="F5677" s="102" t="s">
        <v>364</v>
      </c>
      <c r="G5677" s="102" t="s">
        <v>364</v>
      </c>
      <c r="H5677" s="102" t="s">
        <v>364</v>
      </c>
      <c r="I5677" s="102" t="s">
        <v>364</v>
      </c>
      <c r="J5677" s="100" t="s">
        <v>345</v>
      </c>
      <c r="K5677" s="100" t="s">
        <v>346</v>
      </c>
      <c r="L5677" s="100" t="s">
        <v>347</v>
      </c>
    </row>
    <row r="5678" spans="1:12" hidden="1" x14ac:dyDescent="0.3">
      <c r="A5678" s="100" t="s">
        <v>8343</v>
      </c>
      <c r="B5678" s="97" t="s">
        <v>1050</v>
      </c>
      <c r="C5678" s="101" t="s">
        <v>514</v>
      </c>
      <c r="D5678" s="100" t="s">
        <v>351</v>
      </c>
      <c r="E5678" s="102" t="s">
        <v>343</v>
      </c>
      <c r="F5678" s="102" t="s">
        <v>344</v>
      </c>
      <c r="G5678" s="102" t="s">
        <v>343</v>
      </c>
      <c r="H5678" s="102" t="s">
        <v>344</v>
      </c>
      <c r="I5678" s="102" t="s">
        <v>343</v>
      </c>
      <c r="J5678" s="100" t="s">
        <v>345</v>
      </c>
      <c r="K5678" s="100" t="s">
        <v>346</v>
      </c>
      <c r="L5678" s="100" t="s">
        <v>347</v>
      </c>
    </row>
    <row r="5679" spans="1:12" hidden="1" x14ac:dyDescent="0.3">
      <c r="A5679" s="100" t="s">
        <v>8344</v>
      </c>
      <c r="B5679" s="97" t="s">
        <v>1037</v>
      </c>
      <c r="C5679" s="101" t="s">
        <v>528</v>
      </c>
      <c r="D5679" s="100" t="s">
        <v>351</v>
      </c>
      <c r="E5679" s="102" t="s">
        <v>393</v>
      </c>
      <c r="F5679" s="102" t="s">
        <v>393</v>
      </c>
      <c r="G5679" s="102" t="s">
        <v>393</v>
      </c>
      <c r="H5679" s="102" t="s">
        <v>393</v>
      </c>
      <c r="I5679" s="102" t="s">
        <v>393</v>
      </c>
      <c r="J5679" s="100" t="s">
        <v>345</v>
      </c>
      <c r="K5679" s="100" t="s">
        <v>346</v>
      </c>
      <c r="L5679" s="100" t="s">
        <v>347</v>
      </c>
    </row>
    <row r="5680" spans="1:12" hidden="1" x14ac:dyDescent="0.3">
      <c r="A5680" s="100" t="s">
        <v>8345</v>
      </c>
      <c r="B5680" s="97" t="s">
        <v>574</v>
      </c>
      <c r="C5680" s="101" t="s">
        <v>418</v>
      </c>
      <c r="D5680" s="100" t="s">
        <v>342</v>
      </c>
      <c r="E5680" s="102" t="s">
        <v>343</v>
      </c>
      <c r="F5680" s="102" t="s">
        <v>343</v>
      </c>
      <c r="G5680" s="102" t="s">
        <v>343</v>
      </c>
      <c r="H5680" s="102" t="s">
        <v>344</v>
      </c>
      <c r="I5680" s="102" t="s">
        <v>343</v>
      </c>
      <c r="J5680" s="100" t="s">
        <v>345</v>
      </c>
      <c r="K5680" s="100" t="s">
        <v>346</v>
      </c>
      <c r="L5680" s="100" t="s">
        <v>347</v>
      </c>
    </row>
    <row r="5681" spans="1:12" hidden="1" x14ac:dyDescent="0.3">
      <c r="A5681" s="100" t="s">
        <v>8346</v>
      </c>
      <c r="B5681" s="97" t="s">
        <v>6551</v>
      </c>
      <c r="C5681" s="101" t="s">
        <v>356</v>
      </c>
      <c r="D5681" s="100" t="s">
        <v>342</v>
      </c>
      <c r="E5681" s="102">
        <v>1.52</v>
      </c>
      <c r="F5681" s="102">
        <v>1.8</v>
      </c>
      <c r="G5681" s="102">
        <v>1.9</v>
      </c>
      <c r="H5681" s="102">
        <v>2.1800000000000002</v>
      </c>
      <c r="I5681" s="102">
        <v>1.85</v>
      </c>
      <c r="J5681" s="100" t="s">
        <v>352</v>
      </c>
      <c r="K5681" s="100" t="s">
        <v>346</v>
      </c>
      <c r="L5681" s="100" t="s">
        <v>353</v>
      </c>
    </row>
    <row r="5682" spans="1:12" hidden="1" x14ac:dyDescent="0.3">
      <c r="A5682" s="100" t="s">
        <v>8347</v>
      </c>
      <c r="B5682" s="97" t="s">
        <v>583</v>
      </c>
      <c r="C5682" s="101" t="s">
        <v>381</v>
      </c>
      <c r="D5682" s="100" t="s">
        <v>342</v>
      </c>
      <c r="E5682" s="102" t="s">
        <v>432</v>
      </c>
      <c r="F5682" s="102" t="s">
        <v>432</v>
      </c>
      <c r="G5682" s="102" t="s">
        <v>344</v>
      </c>
      <c r="H5682" s="102" t="s">
        <v>344</v>
      </c>
      <c r="I5682" s="102" t="s">
        <v>344</v>
      </c>
      <c r="J5682" s="100" t="s">
        <v>345</v>
      </c>
      <c r="K5682" s="100" t="s">
        <v>346</v>
      </c>
      <c r="L5682" s="100" t="s">
        <v>347</v>
      </c>
    </row>
    <row r="5683" spans="1:12" hidden="1" x14ac:dyDescent="0.3">
      <c r="A5683" s="100" t="s">
        <v>8348</v>
      </c>
      <c r="B5683" s="97" t="s">
        <v>626</v>
      </c>
      <c r="C5683" s="101" t="s">
        <v>1910</v>
      </c>
      <c r="D5683" s="100" t="s">
        <v>351</v>
      </c>
      <c r="E5683" s="102" t="s">
        <v>393</v>
      </c>
      <c r="F5683" s="102" t="s">
        <v>393</v>
      </c>
      <c r="G5683" s="102" t="s">
        <v>393</v>
      </c>
      <c r="H5683" s="102" t="s">
        <v>393</v>
      </c>
      <c r="I5683" s="102" t="s">
        <v>393</v>
      </c>
      <c r="J5683" s="100" t="s">
        <v>345</v>
      </c>
      <c r="K5683" s="100" t="s">
        <v>346</v>
      </c>
      <c r="L5683" s="100" t="s">
        <v>347</v>
      </c>
    </row>
    <row r="5684" spans="1:12" hidden="1" x14ac:dyDescent="0.3">
      <c r="A5684" s="100" t="s">
        <v>8349</v>
      </c>
      <c r="B5684" s="97" t="s">
        <v>486</v>
      </c>
      <c r="C5684" s="101" t="s">
        <v>736</v>
      </c>
      <c r="D5684" s="100" t="s">
        <v>342</v>
      </c>
      <c r="E5684" s="102" t="s">
        <v>344</v>
      </c>
      <c r="F5684" s="102" t="s">
        <v>344</v>
      </c>
      <c r="G5684" s="102" t="s">
        <v>343</v>
      </c>
      <c r="H5684" s="102" t="s">
        <v>344</v>
      </c>
      <c r="I5684" s="102" t="s">
        <v>343</v>
      </c>
      <c r="J5684" s="100" t="s">
        <v>345</v>
      </c>
      <c r="K5684" s="100" t="s">
        <v>346</v>
      </c>
      <c r="L5684" s="100" t="s">
        <v>347</v>
      </c>
    </row>
    <row r="5685" spans="1:12" hidden="1" x14ac:dyDescent="0.3">
      <c r="A5685" s="100" t="s">
        <v>8350</v>
      </c>
      <c r="B5685" s="97" t="s">
        <v>1094</v>
      </c>
      <c r="C5685" s="101" t="s">
        <v>425</v>
      </c>
      <c r="D5685" s="100" t="s">
        <v>342</v>
      </c>
      <c r="E5685" s="102">
        <v>1.36</v>
      </c>
      <c r="F5685" s="102">
        <v>1.75</v>
      </c>
      <c r="G5685" s="102">
        <v>1.82</v>
      </c>
      <c r="H5685" s="102">
        <v>2.1800000000000002</v>
      </c>
      <c r="I5685" s="102">
        <v>1.78</v>
      </c>
      <c r="J5685" s="100" t="s">
        <v>352</v>
      </c>
      <c r="K5685" s="100" t="s">
        <v>346</v>
      </c>
      <c r="L5685" s="100" t="s">
        <v>353</v>
      </c>
    </row>
    <row r="5686" spans="1:12" hidden="1" x14ac:dyDescent="0.3">
      <c r="A5686" s="100" t="s">
        <v>8351</v>
      </c>
      <c r="B5686" s="97" t="s">
        <v>2081</v>
      </c>
      <c r="C5686" s="101" t="s">
        <v>431</v>
      </c>
      <c r="D5686" s="100" t="s">
        <v>342</v>
      </c>
      <c r="E5686" s="102" t="s">
        <v>343</v>
      </c>
      <c r="F5686" s="102" t="s">
        <v>432</v>
      </c>
      <c r="G5686" s="102" t="s">
        <v>343</v>
      </c>
      <c r="H5686" s="102" t="s">
        <v>344</v>
      </c>
      <c r="I5686" s="102" t="s">
        <v>343</v>
      </c>
      <c r="J5686" s="100" t="s">
        <v>345</v>
      </c>
      <c r="K5686" s="100" t="s">
        <v>346</v>
      </c>
      <c r="L5686" s="100" t="s">
        <v>347</v>
      </c>
    </row>
    <row r="5687" spans="1:12" hidden="1" x14ac:dyDescent="0.3">
      <c r="A5687" s="100" t="s">
        <v>8352</v>
      </c>
      <c r="B5687" s="97" t="s">
        <v>964</v>
      </c>
      <c r="C5687" s="101" t="s">
        <v>1552</v>
      </c>
      <c r="D5687" s="100" t="s">
        <v>351</v>
      </c>
      <c r="E5687" s="102">
        <v>1.48</v>
      </c>
      <c r="F5687" s="102">
        <v>1.82</v>
      </c>
      <c r="G5687" s="102">
        <v>1.84</v>
      </c>
      <c r="H5687" s="102">
        <v>2.39</v>
      </c>
      <c r="I5687" s="102">
        <v>1.88</v>
      </c>
      <c r="J5687" s="100" t="s">
        <v>352</v>
      </c>
      <c r="K5687" s="100" t="s">
        <v>346</v>
      </c>
      <c r="L5687" s="100" t="s">
        <v>353</v>
      </c>
    </row>
    <row r="5688" spans="1:12" hidden="1" x14ac:dyDescent="0.3">
      <c r="A5688" s="100" t="s">
        <v>8353</v>
      </c>
      <c r="B5688" s="97" t="s">
        <v>395</v>
      </c>
      <c r="C5688" s="101" t="s">
        <v>418</v>
      </c>
      <c r="D5688" s="100" t="s">
        <v>342</v>
      </c>
      <c r="E5688" s="102" t="s">
        <v>344</v>
      </c>
      <c r="F5688" s="102" t="s">
        <v>343</v>
      </c>
      <c r="G5688" s="102" t="s">
        <v>343</v>
      </c>
      <c r="H5688" s="102" t="s">
        <v>344</v>
      </c>
      <c r="I5688" s="102" t="s">
        <v>343</v>
      </c>
      <c r="J5688" s="100" t="s">
        <v>345</v>
      </c>
      <c r="K5688" s="100" t="s">
        <v>346</v>
      </c>
      <c r="L5688" s="100" t="s">
        <v>347</v>
      </c>
    </row>
    <row r="5689" spans="1:12" hidden="1" x14ac:dyDescent="0.3">
      <c r="A5689" s="100" t="s">
        <v>8354</v>
      </c>
      <c r="B5689" s="97" t="s">
        <v>2746</v>
      </c>
      <c r="C5689" s="101" t="s">
        <v>514</v>
      </c>
      <c r="D5689" s="100" t="s">
        <v>351</v>
      </c>
      <c r="E5689" s="102" t="s">
        <v>343</v>
      </c>
      <c r="F5689" s="102" t="s">
        <v>343</v>
      </c>
      <c r="G5689" s="102" t="s">
        <v>343</v>
      </c>
      <c r="H5689" s="102" t="s">
        <v>344</v>
      </c>
      <c r="I5689" s="102" t="s">
        <v>343</v>
      </c>
      <c r="J5689" s="100" t="s">
        <v>345</v>
      </c>
      <c r="K5689" s="100" t="s">
        <v>346</v>
      </c>
      <c r="L5689" s="100" t="s">
        <v>347</v>
      </c>
    </row>
    <row r="5690" spans="1:12" hidden="1" x14ac:dyDescent="0.3">
      <c r="A5690" s="100" t="s">
        <v>8355</v>
      </c>
      <c r="B5690" s="97" t="s">
        <v>8356</v>
      </c>
      <c r="C5690" s="101" t="s">
        <v>356</v>
      </c>
      <c r="D5690" s="100" t="s">
        <v>351</v>
      </c>
      <c r="E5690" s="102" t="s">
        <v>364</v>
      </c>
      <c r="F5690" s="102" t="s">
        <v>364</v>
      </c>
      <c r="G5690" s="102" t="s">
        <v>364</v>
      </c>
      <c r="H5690" s="102" t="s">
        <v>364</v>
      </c>
      <c r="I5690" s="102" t="s">
        <v>364</v>
      </c>
      <c r="J5690" s="100" t="s">
        <v>345</v>
      </c>
      <c r="K5690" s="100" t="s">
        <v>346</v>
      </c>
      <c r="L5690" s="100" t="s">
        <v>347</v>
      </c>
    </row>
    <row r="5691" spans="1:12" hidden="1" x14ac:dyDescent="0.3">
      <c r="A5691" s="100" t="s">
        <v>8357</v>
      </c>
      <c r="B5691" s="97" t="s">
        <v>8358</v>
      </c>
      <c r="C5691" s="101" t="s">
        <v>356</v>
      </c>
      <c r="D5691" s="100" t="s">
        <v>363</v>
      </c>
      <c r="E5691" s="102" t="s">
        <v>364</v>
      </c>
      <c r="F5691" s="102" t="s">
        <v>364</v>
      </c>
      <c r="G5691" s="102" t="s">
        <v>364</v>
      </c>
      <c r="H5691" s="102" t="s">
        <v>364</v>
      </c>
      <c r="I5691" s="102" t="s">
        <v>364</v>
      </c>
      <c r="J5691" s="100" t="s">
        <v>365</v>
      </c>
      <c r="K5691" s="100" t="s">
        <v>346</v>
      </c>
      <c r="L5691" s="100" t="s">
        <v>347</v>
      </c>
    </row>
    <row r="5692" spans="1:12" hidden="1" x14ac:dyDescent="0.3">
      <c r="A5692" s="100" t="s">
        <v>8359</v>
      </c>
      <c r="B5692" s="97" t="s">
        <v>568</v>
      </c>
      <c r="C5692" s="101" t="s">
        <v>2265</v>
      </c>
      <c r="D5692" s="100" t="s">
        <v>351</v>
      </c>
      <c r="E5692" s="102" t="s">
        <v>393</v>
      </c>
      <c r="F5692" s="102" t="s">
        <v>393</v>
      </c>
      <c r="G5692" s="102" t="s">
        <v>393</v>
      </c>
      <c r="H5692" s="102" t="s">
        <v>393</v>
      </c>
      <c r="I5692" s="102" t="s">
        <v>393</v>
      </c>
      <c r="J5692" s="100" t="s">
        <v>345</v>
      </c>
      <c r="K5692" s="100" t="s">
        <v>346</v>
      </c>
      <c r="L5692" s="100" t="s">
        <v>347</v>
      </c>
    </row>
    <row r="5693" spans="1:12" hidden="1" x14ac:dyDescent="0.3">
      <c r="A5693" s="100" t="s">
        <v>8360</v>
      </c>
      <c r="B5693" s="97" t="s">
        <v>535</v>
      </c>
      <c r="C5693" s="101" t="s">
        <v>425</v>
      </c>
      <c r="D5693" s="100" t="s">
        <v>342</v>
      </c>
      <c r="E5693" s="102" t="s">
        <v>344</v>
      </c>
      <c r="F5693" s="102" t="s">
        <v>343</v>
      </c>
      <c r="G5693" s="102" t="s">
        <v>343</v>
      </c>
      <c r="H5693" s="102" t="s">
        <v>344</v>
      </c>
      <c r="I5693" s="102" t="s">
        <v>343</v>
      </c>
      <c r="J5693" s="100" t="s">
        <v>345</v>
      </c>
      <c r="K5693" s="100" t="s">
        <v>346</v>
      </c>
      <c r="L5693" s="100" t="s">
        <v>347</v>
      </c>
    </row>
    <row r="5694" spans="1:12" hidden="1" x14ac:dyDescent="0.3">
      <c r="A5694" s="100" t="s">
        <v>8361</v>
      </c>
      <c r="B5694" s="97" t="s">
        <v>4983</v>
      </c>
      <c r="C5694" s="101" t="s">
        <v>384</v>
      </c>
      <c r="D5694" s="100" t="s">
        <v>351</v>
      </c>
      <c r="E5694" s="102" t="s">
        <v>343</v>
      </c>
      <c r="F5694" s="102" t="s">
        <v>343</v>
      </c>
      <c r="G5694" s="102" t="s">
        <v>344</v>
      </c>
      <c r="H5694" s="102" t="s">
        <v>344</v>
      </c>
      <c r="I5694" s="102" t="s">
        <v>343</v>
      </c>
      <c r="J5694" s="100" t="s">
        <v>345</v>
      </c>
      <c r="K5694" s="100" t="s">
        <v>346</v>
      </c>
      <c r="L5694" s="100" t="s">
        <v>347</v>
      </c>
    </row>
    <row r="5695" spans="1:12" hidden="1" x14ac:dyDescent="0.3">
      <c r="A5695" s="100" t="s">
        <v>8362</v>
      </c>
      <c r="B5695" s="97" t="s">
        <v>404</v>
      </c>
      <c r="C5695" s="101" t="s">
        <v>402</v>
      </c>
      <c r="D5695" s="100" t="s">
        <v>351</v>
      </c>
      <c r="E5695" s="102" t="s">
        <v>343</v>
      </c>
      <c r="F5695" s="102" t="s">
        <v>344</v>
      </c>
      <c r="G5695" s="102" t="s">
        <v>343</v>
      </c>
      <c r="H5695" s="102" t="s">
        <v>344</v>
      </c>
      <c r="I5695" s="102" t="s">
        <v>343</v>
      </c>
      <c r="J5695" s="100" t="s">
        <v>345</v>
      </c>
      <c r="K5695" s="100" t="s">
        <v>346</v>
      </c>
      <c r="L5695" s="100" t="s">
        <v>347</v>
      </c>
    </row>
    <row r="5696" spans="1:12" hidden="1" x14ac:dyDescent="0.3">
      <c r="A5696" s="100" t="s">
        <v>8363</v>
      </c>
      <c r="B5696" s="97" t="s">
        <v>829</v>
      </c>
      <c r="C5696" s="101" t="s">
        <v>686</v>
      </c>
      <c r="D5696" s="100" t="s">
        <v>351</v>
      </c>
      <c r="E5696" s="102" t="s">
        <v>343</v>
      </c>
      <c r="F5696" s="102" t="s">
        <v>343</v>
      </c>
      <c r="G5696" s="102" t="s">
        <v>343</v>
      </c>
      <c r="H5696" s="102" t="s">
        <v>344</v>
      </c>
      <c r="I5696" s="102" t="s">
        <v>343</v>
      </c>
      <c r="J5696" s="100" t="s">
        <v>345</v>
      </c>
      <c r="K5696" s="100" t="s">
        <v>346</v>
      </c>
      <c r="L5696" s="100" t="s">
        <v>347</v>
      </c>
    </row>
    <row r="5697" spans="1:12" hidden="1" x14ac:dyDescent="0.3">
      <c r="A5697" s="100" t="s">
        <v>8364</v>
      </c>
      <c r="B5697" s="97" t="s">
        <v>340</v>
      </c>
      <c r="C5697" s="101" t="s">
        <v>392</v>
      </c>
      <c r="D5697" s="100" t="s">
        <v>342</v>
      </c>
      <c r="E5697" s="102" t="s">
        <v>343</v>
      </c>
      <c r="F5697" s="102" t="s">
        <v>343</v>
      </c>
      <c r="G5697" s="102" t="s">
        <v>343</v>
      </c>
      <c r="H5697" s="102" t="s">
        <v>344</v>
      </c>
      <c r="I5697" s="102" t="s">
        <v>343</v>
      </c>
      <c r="J5697" s="100" t="s">
        <v>345</v>
      </c>
      <c r="K5697" s="100" t="s">
        <v>346</v>
      </c>
      <c r="L5697" s="100" t="s">
        <v>347</v>
      </c>
    </row>
    <row r="5698" spans="1:12" hidden="1" x14ac:dyDescent="0.3">
      <c r="A5698" s="100" t="s">
        <v>8365</v>
      </c>
      <c r="B5698" s="97" t="s">
        <v>660</v>
      </c>
      <c r="C5698" s="101" t="s">
        <v>405</v>
      </c>
      <c r="D5698" s="100" t="s">
        <v>342</v>
      </c>
      <c r="E5698" s="102" t="s">
        <v>344</v>
      </c>
      <c r="F5698" s="102" t="s">
        <v>343</v>
      </c>
      <c r="G5698" s="102" t="s">
        <v>343</v>
      </c>
      <c r="H5698" s="102" t="s">
        <v>344</v>
      </c>
      <c r="I5698" s="102" t="s">
        <v>343</v>
      </c>
      <c r="J5698" s="100" t="s">
        <v>345</v>
      </c>
      <c r="K5698" s="100" t="s">
        <v>346</v>
      </c>
      <c r="L5698" s="100" t="s">
        <v>347</v>
      </c>
    </row>
    <row r="5699" spans="1:12" hidden="1" x14ac:dyDescent="0.3">
      <c r="A5699" s="100" t="s">
        <v>8366</v>
      </c>
      <c r="B5699" s="97" t="s">
        <v>722</v>
      </c>
      <c r="C5699" s="101" t="s">
        <v>378</v>
      </c>
      <c r="D5699" s="100" t="s">
        <v>342</v>
      </c>
      <c r="E5699" s="102">
        <v>1.41</v>
      </c>
      <c r="F5699" s="102">
        <v>1.81</v>
      </c>
      <c r="G5699" s="102">
        <v>2.13</v>
      </c>
      <c r="H5699" s="102">
        <v>2.2799999999999998</v>
      </c>
      <c r="I5699" s="102">
        <v>1.91</v>
      </c>
      <c r="J5699" s="100" t="s">
        <v>352</v>
      </c>
      <c r="K5699" s="100" t="s">
        <v>346</v>
      </c>
      <c r="L5699" s="100" t="s">
        <v>353</v>
      </c>
    </row>
    <row r="5700" spans="1:12" hidden="1" x14ac:dyDescent="0.3">
      <c r="A5700" s="100" t="s">
        <v>8367</v>
      </c>
      <c r="B5700" s="97" t="s">
        <v>8368</v>
      </c>
      <c r="C5700" s="101" t="s">
        <v>552</v>
      </c>
      <c r="D5700" s="100" t="s">
        <v>351</v>
      </c>
      <c r="E5700" s="102">
        <v>1.61</v>
      </c>
      <c r="F5700" s="102">
        <v>1.89</v>
      </c>
      <c r="G5700" s="102">
        <v>2.09</v>
      </c>
      <c r="H5700" s="102">
        <v>2.46</v>
      </c>
      <c r="I5700" s="102">
        <v>2.0099999999999998</v>
      </c>
      <c r="J5700" s="100" t="s">
        <v>352</v>
      </c>
      <c r="K5700" s="100" t="s">
        <v>346</v>
      </c>
      <c r="L5700" s="100" t="s">
        <v>353</v>
      </c>
    </row>
    <row r="5701" spans="1:12" hidden="1" x14ac:dyDescent="0.3">
      <c r="A5701" s="100" t="s">
        <v>8369</v>
      </c>
      <c r="B5701" s="97" t="s">
        <v>733</v>
      </c>
      <c r="C5701" s="101" t="s">
        <v>396</v>
      </c>
      <c r="D5701" s="100" t="s">
        <v>351</v>
      </c>
      <c r="E5701" s="102" t="s">
        <v>344</v>
      </c>
      <c r="F5701" s="102" t="s">
        <v>343</v>
      </c>
      <c r="G5701" s="102" t="s">
        <v>343</v>
      </c>
      <c r="H5701" s="102" t="s">
        <v>344</v>
      </c>
      <c r="I5701" s="102" t="s">
        <v>343</v>
      </c>
      <c r="J5701" s="100" t="s">
        <v>345</v>
      </c>
      <c r="K5701" s="100" t="s">
        <v>346</v>
      </c>
      <c r="L5701" s="100" t="s">
        <v>347</v>
      </c>
    </row>
    <row r="5702" spans="1:12" hidden="1" x14ac:dyDescent="0.3">
      <c r="A5702" s="100" t="s">
        <v>8370</v>
      </c>
      <c r="B5702" s="97" t="s">
        <v>2432</v>
      </c>
      <c r="C5702" s="101" t="s">
        <v>425</v>
      </c>
      <c r="D5702" s="100" t="s">
        <v>351</v>
      </c>
      <c r="E5702" s="102">
        <v>1.5</v>
      </c>
      <c r="F5702" s="102">
        <v>1.81</v>
      </c>
      <c r="G5702" s="102">
        <v>2.13</v>
      </c>
      <c r="H5702" s="102">
        <v>2.31</v>
      </c>
      <c r="I5702" s="102">
        <v>1.94</v>
      </c>
      <c r="J5702" s="100" t="s">
        <v>352</v>
      </c>
      <c r="K5702" s="100" t="s">
        <v>346</v>
      </c>
      <c r="L5702" s="100" t="s">
        <v>353</v>
      </c>
    </row>
    <row r="5703" spans="1:12" hidden="1" x14ac:dyDescent="0.3">
      <c r="A5703" s="100" t="s">
        <v>8371</v>
      </c>
      <c r="B5703" s="97" t="s">
        <v>7731</v>
      </c>
      <c r="C5703" s="101" t="s">
        <v>514</v>
      </c>
      <c r="D5703" s="100" t="s">
        <v>342</v>
      </c>
      <c r="E5703" s="102">
        <v>2.137</v>
      </c>
      <c r="F5703" s="102">
        <v>2.9279999999999999</v>
      </c>
      <c r="G5703" s="102">
        <v>1.954</v>
      </c>
      <c r="H5703" s="102">
        <v>2.71</v>
      </c>
      <c r="I5703" s="102">
        <v>2.351</v>
      </c>
      <c r="J5703" s="100" t="s">
        <v>922</v>
      </c>
      <c r="K5703" s="100" t="s">
        <v>346</v>
      </c>
      <c r="L5703" s="100" t="s">
        <v>353</v>
      </c>
    </row>
    <row r="5704" spans="1:12" hidden="1" x14ac:dyDescent="0.3">
      <c r="A5704" s="100" t="s">
        <v>8372</v>
      </c>
      <c r="B5704" s="97" t="s">
        <v>1977</v>
      </c>
      <c r="C5704" s="101" t="s">
        <v>713</v>
      </c>
      <c r="D5704" s="100" t="s">
        <v>351</v>
      </c>
      <c r="E5704" s="102">
        <v>1.37</v>
      </c>
      <c r="F5704" s="102">
        <v>1.76</v>
      </c>
      <c r="G5704" s="102">
        <v>1.89</v>
      </c>
      <c r="H5704" s="102">
        <v>2.1800000000000002</v>
      </c>
      <c r="I5704" s="102">
        <v>1.8</v>
      </c>
      <c r="J5704" s="100" t="s">
        <v>352</v>
      </c>
      <c r="K5704" s="100" t="s">
        <v>346</v>
      </c>
      <c r="L5704" s="100" t="s">
        <v>353</v>
      </c>
    </row>
    <row r="5705" spans="1:12" hidden="1" x14ac:dyDescent="0.3">
      <c r="A5705" s="100" t="s">
        <v>8373</v>
      </c>
      <c r="B5705" s="97" t="s">
        <v>8374</v>
      </c>
      <c r="C5705" s="101" t="s">
        <v>658</v>
      </c>
      <c r="D5705" s="100" t="s">
        <v>351</v>
      </c>
      <c r="E5705" s="102" t="s">
        <v>432</v>
      </c>
      <c r="F5705" s="102">
        <v>2.2999999999999998</v>
      </c>
      <c r="G5705" s="102">
        <v>2.6</v>
      </c>
      <c r="H5705" s="102" t="s">
        <v>432</v>
      </c>
      <c r="I5705" s="102">
        <v>2.6</v>
      </c>
      <c r="J5705" s="100" t="s">
        <v>345</v>
      </c>
      <c r="K5705" s="100" t="s">
        <v>346</v>
      </c>
      <c r="L5705" s="100" t="s">
        <v>357</v>
      </c>
    </row>
    <row r="5706" spans="1:12" hidden="1" x14ac:dyDescent="0.3">
      <c r="A5706" s="100" t="s">
        <v>8375</v>
      </c>
      <c r="B5706" s="97" t="s">
        <v>912</v>
      </c>
      <c r="C5706" s="101" t="s">
        <v>528</v>
      </c>
      <c r="D5706" s="100" t="s">
        <v>351</v>
      </c>
      <c r="E5706" s="102">
        <v>1.48</v>
      </c>
      <c r="F5706" s="102">
        <v>1.82</v>
      </c>
      <c r="G5706" s="102">
        <v>1.84</v>
      </c>
      <c r="H5706" s="102">
        <v>2.39</v>
      </c>
      <c r="I5706" s="102">
        <v>1.88</v>
      </c>
      <c r="J5706" s="100" t="s">
        <v>352</v>
      </c>
      <c r="K5706" s="100" t="s">
        <v>346</v>
      </c>
      <c r="L5706" s="100" t="s">
        <v>353</v>
      </c>
    </row>
    <row r="5707" spans="1:12" hidden="1" x14ac:dyDescent="0.3">
      <c r="A5707" s="100" t="s">
        <v>8376</v>
      </c>
      <c r="B5707" s="97" t="s">
        <v>720</v>
      </c>
      <c r="C5707" s="101" t="s">
        <v>812</v>
      </c>
      <c r="D5707" s="100" t="s">
        <v>351</v>
      </c>
      <c r="E5707" s="102" t="s">
        <v>393</v>
      </c>
      <c r="F5707" s="102" t="s">
        <v>393</v>
      </c>
      <c r="G5707" s="102" t="s">
        <v>393</v>
      </c>
      <c r="H5707" s="102" t="s">
        <v>393</v>
      </c>
      <c r="I5707" s="102" t="s">
        <v>393</v>
      </c>
      <c r="J5707" s="100" t="s">
        <v>345</v>
      </c>
      <c r="K5707" s="100" t="s">
        <v>346</v>
      </c>
      <c r="L5707" s="100" t="s">
        <v>347</v>
      </c>
    </row>
    <row r="5708" spans="1:12" hidden="1" x14ac:dyDescent="0.3">
      <c r="A5708" s="100" t="s">
        <v>8377</v>
      </c>
      <c r="B5708" s="97" t="s">
        <v>1595</v>
      </c>
      <c r="C5708" s="101" t="s">
        <v>418</v>
      </c>
      <c r="D5708" s="100" t="s">
        <v>351</v>
      </c>
      <c r="E5708" s="102">
        <v>1.35</v>
      </c>
      <c r="F5708" s="102">
        <v>1.75</v>
      </c>
      <c r="G5708" s="102">
        <v>1.82</v>
      </c>
      <c r="H5708" s="102">
        <v>2.1800000000000002</v>
      </c>
      <c r="I5708" s="102">
        <v>1.77</v>
      </c>
      <c r="J5708" s="100" t="s">
        <v>352</v>
      </c>
      <c r="K5708" s="100" t="s">
        <v>346</v>
      </c>
      <c r="L5708" s="100" t="s">
        <v>353</v>
      </c>
    </row>
    <row r="5709" spans="1:12" hidden="1" x14ac:dyDescent="0.3">
      <c r="A5709" s="100" t="s">
        <v>8378</v>
      </c>
      <c r="B5709" s="97" t="s">
        <v>8379</v>
      </c>
      <c r="C5709" s="101" t="s">
        <v>514</v>
      </c>
      <c r="D5709" s="100" t="s">
        <v>351</v>
      </c>
      <c r="E5709" s="102">
        <v>2.952</v>
      </c>
      <c r="F5709" s="102">
        <v>2.9159999999999999</v>
      </c>
      <c r="G5709" s="102">
        <v>1.694</v>
      </c>
      <c r="H5709" s="102">
        <v>2.15</v>
      </c>
      <c r="I5709" s="102">
        <v>2.4279999999999999</v>
      </c>
      <c r="J5709" s="100" t="s">
        <v>887</v>
      </c>
      <c r="K5709" s="100" t="s">
        <v>346</v>
      </c>
      <c r="L5709" s="100" t="s">
        <v>353</v>
      </c>
    </row>
    <row r="5710" spans="1:12" hidden="1" x14ac:dyDescent="0.3">
      <c r="A5710" s="100" t="s">
        <v>8380</v>
      </c>
      <c r="B5710" s="97" t="s">
        <v>568</v>
      </c>
      <c r="C5710" s="101" t="s">
        <v>1552</v>
      </c>
      <c r="D5710" s="100" t="s">
        <v>342</v>
      </c>
      <c r="E5710" s="102" t="s">
        <v>343</v>
      </c>
      <c r="F5710" s="102" t="s">
        <v>343</v>
      </c>
      <c r="G5710" s="102" t="s">
        <v>343</v>
      </c>
      <c r="H5710" s="102" t="s">
        <v>344</v>
      </c>
      <c r="I5710" s="102" t="s">
        <v>343</v>
      </c>
      <c r="J5710" s="100" t="s">
        <v>345</v>
      </c>
      <c r="K5710" s="100" t="s">
        <v>346</v>
      </c>
      <c r="L5710" s="100" t="s">
        <v>347</v>
      </c>
    </row>
    <row r="5711" spans="1:12" hidden="1" x14ac:dyDescent="0.3">
      <c r="A5711" s="100" t="s">
        <v>8381</v>
      </c>
      <c r="B5711" s="97" t="s">
        <v>8382</v>
      </c>
      <c r="C5711" s="101" t="s">
        <v>384</v>
      </c>
      <c r="D5711" s="100" t="s">
        <v>351</v>
      </c>
      <c r="E5711" s="102" t="s">
        <v>432</v>
      </c>
      <c r="F5711" s="102" t="s">
        <v>344</v>
      </c>
      <c r="G5711" s="102" t="s">
        <v>344</v>
      </c>
      <c r="H5711" s="102" t="s">
        <v>344</v>
      </c>
      <c r="I5711" s="102" t="s">
        <v>344</v>
      </c>
      <c r="J5711" s="100" t="s">
        <v>345</v>
      </c>
      <c r="K5711" s="100" t="s">
        <v>346</v>
      </c>
      <c r="L5711" s="100" t="s">
        <v>347</v>
      </c>
    </row>
    <row r="5712" spans="1:12" hidden="1" x14ac:dyDescent="0.3">
      <c r="A5712" s="100" t="s">
        <v>8383</v>
      </c>
      <c r="B5712" s="97" t="s">
        <v>4318</v>
      </c>
      <c r="C5712" s="101" t="s">
        <v>384</v>
      </c>
      <c r="D5712" s="100" t="s">
        <v>351</v>
      </c>
      <c r="E5712" s="102" t="s">
        <v>344</v>
      </c>
      <c r="F5712" s="102" t="s">
        <v>344</v>
      </c>
      <c r="G5712" s="102" t="s">
        <v>344</v>
      </c>
      <c r="H5712" s="102" t="s">
        <v>344</v>
      </c>
      <c r="I5712" s="102" t="s">
        <v>344</v>
      </c>
      <c r="J5712" s="100" t="s">
        <v>345</v>
      </c>
      <c r="K5712" s="100" t="s">
        <v>346</v>
      </c>
      <c r="L5712" s="100" t="s">
        <v>347</v>
      </c>
    </row>
    <row r="5713" spans="1:12" hidden="1" x14ac:dyDescent="0.3">
      <c r="A5713" s="100" t="s">
        <v>8384</v>
      </c>
      <c r="B5713" s="97" t="s">
        <v>2243</v>
      </c>
      <c r="C5713" s="101" t="s">
        <v>418</v>
      </c>
      <c r="D5713" s="100" t="s">
        <v>351</v>
      </c>
      <c r="E5713" s="102">
        <v>2.1429999999999998</v>
      </c>
      <c r="F5713" s="102" t="s">
        <v>432</v>
      </c>
      <c r="G5713" s="102">
        <v>1.83</v>
      </c>
      <c r="H5713" s="102">
        <v>2.1800000000000002</v>
      </c>
      <c r="I5713" s="102">
        <v>2.2879999999999998</v>
      </c>
      <c r="J5713" s="100" t="s">
        <v>435</v>
      </c>
      <c r="K5713" s="100" t="s">
        <v>346</v>
      </c>
      <c r="L5713" s="100" t="s">
        <v>353</v>
      </c>
    </row>
    <row r="5714" spans="1:12" hidden="1" x14ac:dyDescent="0.3">
      <c r="A5714" s="100" t="s">
        <v>8385</v>
      </c>
      <c r="B5714" s="97" t="s">
        <v>2546</v>
      </c>
      <c r="C5714" s="101" t="s">
        <v>378</v>
      </c>
      <c r="D5714" s="100" t="s">
        <v>351</v>
      </c>
      <c r="E5714" s="102">
        <v>1.41</v>
      </c>
      <c r="F5714" s="102">
        <v>1.81</v>
      </c>
      <c r="G5714" s="102">
        <v>2.13</v>
      </c>
      <c r="H5714" s="102">
        <v>2.2799999999999998</v>
      </c>
      <c r="I5714" s="102">
        <v>1.91</v>
      </c>
      <c r="J5714" s="100" t="s">
        <v>352</v>
      </c>
      <c r="K5714" s="100" t="s">
        <v>346</v>
      </c>
      <c r="L5714" s="100" t="s">
        <v>353</v>
      </c>
    </row>
    <row r="5715" spans="1:12" hidden="1" x14ac:dyDescent="0.3">
      <c r="A5715" s="100" t="s">
        <v>8386</v>
      </c>
      <c r="B5715" s="97" t="s">
        <v>505</v>
      </c>
      <c r="C5715" s="101" t="s">
        <v>713</v>
      </c>
      <c r="D5715" s="100" t="s">
        <v>351</v>
      </c>
      <c r="E5715" s="102" t="s">
        <v>393</v>
      </c>
      <c r="F5715" s="102" t="s">
        <v>393</v>
      </c>
      <c r="G5715" s="102" t="s">
        <v>393</v>
      </c>
      <c r="H5715" s="102" t="s">
        <v>393</v>
      </c>
      <c r="I5715" s="102" t="s">
        <v>393</v>
      </c>
      <c r="J5715" s="100" t="s">
        <v>345</v>
      </c>
      <c r="K5715" s="100" t="s">
        <v>346</v>
      </c>
      <c r="L5715" s="100" t="s">
        <v>347</v>
      </c>
    </row>
    <row r="5716" spans="1:12" hidden="1" x14ac:dyDescent="0.3">
      <c r="A5716" s="100" t="s">
        <v>8387</v>
      </c>
      <c r="B5716" s="97" t="s">
        <v>8388</v>
      </c>
      <c r="C5716" s="101" t="s">
        <v>514</v>
      </c>
      <c r="D5716" s="100" t="s">
        <v>351</v>
      </c>
      <c r="E5716" s="102">
        <v>2.5609999999999999</v>
      </c>
      <c r="F5716" s="102">
        <v>2.4079999999999999</v>
      </c>
      <c r="G5716" s="102">
        <v>2.5169999999999999</v>
      </c>
      <c r="H5716" s="102">
        <v>2.08</v>
      </c>
      <c r="I5716" s="102">
        <v>2.3919999999999999</v>
      </c>
      <c r="J5716" s="100" t="s">
        <v>887</v>
      </c>
      <c r="K5716" s="100" t="s">
        <v>346</v>
      </c>
      <c r="L5716" s="100" t="s">
        <v>353</v>
      </c>
    </row>
    <row r="5717" spans="1:12" hidden="1" x14ac:dyDescent="0.3">
      <c r="A5717" s="100" t="s">
        <v>8389</v>
      </c>
      <c r="B5717" s="97" t="s">
        <v>8390</v>
      </c>
      <c r="C5717" s="101" t="s">
        <v>514</v>
      </c>
      <c r="D5717" s="100" t="s">
        <v>351</v>
      </c>
      <c r="E5717" s="102">
        <v>2.5609999999999999</v>
      </c>
      <c r="F5717" s="102">
        <v>2.4079999999999999</v>
      </c>
      <c r="G5717" s="102">
        <v>2.5169999999999999</v>
      </c>
      <c r="H5717" s="102">
        <v>2.08</v>
      </c>
      <c r="I5717" s="102">
        <v>2.3919999999999999</v>
      </c>
      <c r="J5717" s="100" t="s">
        <v>621</v>
      </c>
      <c r="K5717" s="100" t="s">
        <v>346</v>
      </c>
      <c r="L5717" s="100" t="s">
        <v>353</v>
      </c>
    </row>
    <row r="5718" spans="1:12" hidden="1" x14ac:dyDescent="0.3">
      <c r="A5718" s="100" t="s">
        <v>8391</v>
      </c>
      <c r="B5718" s="97" t="s">
        <v>8392</v>
      </c>
      <c r="C5718" s="101" t="s">
        <v>496</v>
      </c>
      <c r="D5718" s="100" t="s">
        <v>351</v>
      </c>
      <c r="E5718" s="102">
        <v>1.35</v>
      </c>
      <c r="F5718" s="102">
        <v>1.8</v>
      </c>
      <c r="G5718" s="102">
        <v>1.81</v>
      </c>
      <c r="H5718" s="102">
        <v>2.2599999999999998</v>
      </c>
      <c r="I5718" s="102">
        <v>1.8</v>
      </c>
      <c r="J5718" s="100" t="s">
        <v>352</v>
      </c>
      <c r="K5718" s="100" t="s">
        <v>346</v>
      </c>
      <c r="L5718" s="100" t="s">
        <v>353</v>
      </c>
    </row>
    <row r="5719" spans="1:12" hidden="1" x14ac:dyDescent="0.3">
      <c r="A5719" s="100" t="s">
        <v>8393</v>
      </c>
      <c r="B5719" s="97" t="s">
        <v>417</v>
      </c>
      <c r="C5719" s="101" t="s">
        <v>350</v>
      </c>
      <c r="D5719" s="100" t="s">
        <v>342</v>
      </c>
      <c r="E5719" s="102">
        <v>1.47</v>
      </c>
      <c r="F5719" s="102">
        <v>1.79</v>
      </c>
      <c r="G5719" s="102">
        <v>2.06</v>
      </c>
      <c r="H5719" s="102">
        <v>2.15</v>
      </c>
      <c r="I5719" s="102">
        <v>1.87</v>
      </c>
      <c r="J5719" s="100" t="s">
        <v>352</v>
      </c>
      <c r="K5719" s="100" t="s">
        <v>346</v>
      </c>
      <c r="L5719" s="100" t="s">
        <v>353</v>
      </c>
    </row>
    <row r="5720" spans="1:12" hidden="1" x14ac:dyDescent="0.3">
      <c r="A5720" s="100" t="s">
        <v>8394</v>
      </c>
      <c r="B5720" s="97" t="s">
        <v>375</v>
      </c>
      <c r="C5720" s="101" t="s">
        <v>350</v>
      </c>
      <c r="D5720" s="100" t="s">
        <v>351</v>
      </c>
      <c r="E5720" s="102">
        <v>1.48</v>
      </c>
      <c r="F5720" s="102">
        <v>1.82</v>
      </c>
      <c r="G5720" s="102">
        <v>1.84</v>
      </c>
      <c r="H5720" s="102">
        <v>2.39</v>
      </c>
      <c r="I5720" s="102">
        <v>1.88</v>
      </c>
      <c r="J5720" s="100" t="s">
        <v>352</v>
      </c>
      <c r="K5720" s="100" t="s">
        <v>346</v>
      </c>
      <c r="L5720" s="100" t="s">
        <v>353</v>
      </c>
    </row>
    <row r="5721" spans="1:12" hidden="1" x14ac:dyDescent="0.3">
      <c r="A5721" s="100" t="s">
        <v>8395</v>
      </c>
      <c r="B5721" s="97" t="s">
        <v>2570</v>
      </c>
      <c r="C5721" s="101" t="s">
        <v>473</v>
      </c>
      <c r="D5721" s="100" t="s">
        <v>342</v>
      </c>
      <c r="E5721" s="102">
        <v>1.48</v>
      </c>
      <c r="F5721" s="102">
        <v>1.82</v>
      </c>
      <c r="G5721" s="102">
        <v>1.84</v>
      </c>
      <c r="H5721" s="102">
        <v>2.39</v>
      </c>
      <c r="I5721" s="102">
        <v>1.88</v>
      </c>
      <c r="J5721" s="100" t="s">
        <v>352</v>
      </c>
      <c r="K5721" s="100" t="s">
        <v>346</v>
      </c>
      <c r="L5721" s="100" t="s">
        <v>353</v>
      </c>
    </row>
    <row r="5722" spans="1:12" hidden="1" x14ac:dyDescent="0.3">
      <c r="A5722" s="100" t="s">
        <v>8396</v>
      </c>
      <c r="B5722" s="97" t="s">
        <v>8136</v>
      </c>
      <c r="C5722" s="101" t="s">
        <v>368</v>
      </c>
      <c r="D5722" s="100" t="s">
        <v>351</v>
      </c>
      <c r="E5722" s="102" t="s">
        <v>432</v>
      </c>
      <c r="F5722" s="102" t="s">
        <v>344</v>
      </c>
      <c r="G5722" s="102" t="s">
        <v>344</v>
      </c>
      <c r="H5722" s="102" t="s">
        <v>344</v>
      </c>
      <c r="I5722" s="102" t="s">
        <v>344</v>
      </c>
      <c r="J5722" s="100" t="s">
        <v>345</v>
      </c>
      <c r="K5722" s="100" t="s">
        <v>346</v>
      </c>
      <c r="L5722" s="100" t="s">
        <v>347</v>
      </c>
    </row>
    <row r="5723" spans="1:12" hidden="1" x14ac:dyDescent="0.3">
      <c r="A5723" s="100" t="s">
        <v>8397</v>
      </c>
      <c r="B5723" s="97" t="s">
        <v>3564</v>
      </c>
      <c r="C5723" s="101" t="s">
        <v>984</v>
      </c>
      <c r="D5723" s="100" t="s">
        <v>351</v>
      </c>
      <c r="E5723" s="102" t="s">
        <v>344</v>
      </c>
      <c r="F5723" s="102" t="s">
        <v>432</v>
      </c>
      <c r="G5723" s="102" t="s">
        <v>343</v>
      </c>
      <c r="H5723" s="102" t="s">
        <v>432</v>
      </c>
      <c r="I5723" s="102" t="s">
        <v>344</v>
      </c>
      <c r="J5723" s="100" t="s">
        <v>345</v>
      </c>
      <c r="K5723" s="100" t="s">
        <v>346</v>
      </c>
      <c r="L5723" s="100" t="s">
        <v>347</v>
      </c>
    </row>
    <row r="5724" spans="1:12" hidden="1" x14ac:dyDescent="0.3">
      <c r="A5724" s="100" t="s">
        <v>8398</v>
      </c>
      <c r="B5724" s="97" t="s">
        <v>8399</v>
      </c>
      <c r="C5724" s="101" t="s">
        <v>356</v>
      </c>
      <c r="D5724" s="100" t="s">
        <v>363</v>
      </c>
      <c r="E5724" s="102" t="s">
        <v>364</v>
      </c>
      <c r="F5724" s="102" t="s">
        <v>364</v>
      </c>
      <c r="G5724" s="102" t="s">
        <v>364</v>
      </c>
      <c r="H5724" s="102" t="s">
        <v>364</v>
      </c>
      <c r="I5724" s="102" t="s">
        <v>364</v>
      </c>
      <c r="J5724" s="100" t="s">
        <v>365</v>
      </c>
      <c r="K5724" s="100" t="s">
        <v>346</v>
      </c>
      <c r="L5724" s="100" t="s">
        <v>347</v>
      </c>
    </row>
    <row r="5725" spans="1:12" hidden="1" x14ac:dyDescent="0.3">
      <c r="A5725" s="100" t="s">
        <v>8400</v>
      </c>
      <c r="B5725" s="97" t="s">
        <v>8318</v>
      </c>
      <c r="C5725" s="101" t="s">
        <v>368</v>
      </c>
      <c r="D5725" s="100" t="s">
        <v>351</v>
      </c>
      <c r="E5725" s="102" t="s">
        <v>432</v>
      </c>
      <c r="F5725" s="102" t="s">
        <v>432</v>
      </c>
      <c r="G5725" s="102" t="s">
        <v>343</v>
      </c>
      <c r="H5725" s="102" t="s">
        <v>344</v>
      </c>
      <c r="I5725" s="102" t="s">
        <v>344</v>
      </c>
      <c r="J5725" s="100" t="s">
        <v>345</v>
      </c>
      <c r="K5725" s="100" t="s">
        <v>346</v>
      </c>
      <c r="L5725" s="100" t="s">
        <v>347</v>
      </c>
    </row>
    <row r="5726" spans="1:12" hidden="1" x14ac:dyDescent="0.3">
      <c r="A5726" s="100" t="s">
        <v>8401</v>
      </c>
      <c r="B5726" s="97" t="s">
        <v>5142</v>
      </c>
      <c r="C5726" s="101" t="s">
        <v>360</v>
      </c>
      <c r="D5726" s="100" t="s">
        <v>342</v>
      </c>
      <c r="E5726" s="102">
        <v>1.53</v>
      </c>
      <c r="F5726" s="102">
        <v>1.78</v>
      </c>
      <c r="G5726" s="102">
        <v>1.88</v>
      </c>
      <c r="H5726" s="102">
        <v>2.2799999999999998</v>
      </c>
      <c r="I5726" s="102">
        <v>1.87</v>
      </c>
      <c r="J5726" s="100" t="s">
        <v>352</v>
      </c>
      <c r="K5726" s="100" t="s">
        <v>346</v>
      </c>
      <c r="L5726" s="100" t="s">
        <v>353</v>
      </c>
    </row>
    <row r="5727" spans="1:12" hidden="1" x14ac:dyDescent="0.3">
      <c r="A5727" s="100" t="s">
        <v>8402</v>
      </c>
      <c r="B5727" s="97" t="s">
        <v>6131</v>
      </c>
      <c r="C5727" s="101" t="s">
        <v>356</v>
      </c>
      <c r="D5727" s="100" t="s">
        <v>351</v>
      </c>
      <c r="E5727" s="102" t="s">
        <v>432</v>
      </c>
      <c r="F5727" s="102" t="s">
        <v>432</v>
      </c>
      <c r="G5727" s="102" t="s">
        <v>344</v>
      </c>
      <c r="H5727" s="102" t="s">
        <v>432</v>
      </c>
      <c r="I5727" s="102" t="s">
        <v>344</v>
      </c>
      <c r="J5727" s="100" t="s">
        <v>345</v>
      </c>
      <c r="K5727" s="100" t="s">
        <v>346</v>
      </c>
      <c r="L5727" s="100" t="s">
        <v>347</v>
      </c>
    </row>
    <row r="5728" spans="1:12" hidden="1" x14ac:dyDescent="0.3">
      <c r="A5728" s="100" t="s">
        <v>8403</v>
      </c>
      <c r="B5728" s="97" t="s">
        <v>340</v>
      </c>
      <c r="C5728" s="101" t="s">
        <v>396</v>
      </c>
      <c r="D5728" s="100" t="s">
        <v>342</v>
      </c>
      <c r="E5728" s="102" t="s">
        <v>343</v>
      </c>
      <c r="F5728" s="102" t="s">
        <v>343</v>
      </c>
      <c r="G5728" s="102" t="s">
        <v>343</v>
      </c>
      <c r="H5728" s="102" t="s">
        <v>344</v>
      </c>
      <c r="I5728" s="102" t="s">
        <v>343</v>
      </c>
      <c r="J5728" s="100" t="s">
        <v>345</v>
      </c>
      <c r="K5728" s="100" t="s">
        <v>346</v>
      </c>
      <c r="L5728" s="100" t="s">
        <v>347</v>
      </c>
    </row>
    <row r="5729" spans="1:12" hidden="1" x14ac:dyDescent="0.3">
      <c r="A5729" s="100" t="s">
        <v>8404</v>
      </c>
      <c r="B5729" s="97" t="s">
        <v>8405</v>
      </c>
      <c r="C5729" s="101" t="s">
        <v>356</v>
      </c>
      <c r="D5729" s="100" t="s">
        <v>351</v>
      </c>
      <c r="E5729" s="102">
        <v>1.52</v>
      </c>
      <c r="F5729" s="102">
        <v>1.8</v>
      </c>
      <c r="G5729" s="102">
        <v>1.9</v>
      </c>
      <c r="H5729" s="102">
        <v>2.1800000000000002</v>
      </c>
      <c r="I5729" s="102">
        <v>1.85</v>
      </c>
      <c r="J5729" s="100" t="s">
        <v>352</v>
      </c>
      <c r="K5729" s="100" t="s">
        <v>346</v>
      </c>
      <c r="L5729" s="100" t="s">
        <v>353</v>
      </c>
    </row>
    <row r="5730" spans="1:12" hidden="1" x14ac:dyDescent="0.3">
      <c r="A5730" s="100" t="s">
        <v>8406</v>
      </c>
      <c r="B5730" s="97" t="s">
        <v>1977</v>
      </c>
      <c r="C5730" s="101" t="s">
        <v>360</v>
      </c>
      <c r="D5730" s="100" t="s">
        <v>351</v>
      </c>
      <c r="E5730" s="102">
        <v>1.37</v>
      </c>
      <c r="F5730" s="102">
        <v>1.77</v>
      </c>
      <c r="G5730" s="102">
        <v>1.89</v>
      </c>
      <c r="H5730" s="102">
        <v>2.1800000000000002</v>
      </c>
      <c r="I5730" s="102">
        <v>1.8</v>
      </c>
      <c r="J5730" s="100" t="s">
        <v>352</v>
      </c>
      <c r="K5730" s="100" t="s">
        <v>346</v>
      </c>
      <c r="L5730" s="100" t="s">
        <v>353</v>
      </c>
    </row>
    <row r="5731" spans="1:12" hidden="1" x14ac:dyDescent="0.3">
      <c r="A5731" s="100" t="s">
        <v>8407</v>
      </c>
      <c r="B5731" s="97" t="s">
        <v>522</v>
      </c>
      <c r="C5731" s="101" t="s">
        <v>984</v>
      </c>
      <c r="D5731" s="100" t="s">
        <v>351</v>
      </c>
      <c r="E5731" s="102" t="s">
        <v>343</v>
      </c>
      <c r="F5731" s="102" t="s">
        <v>432</v>
      </c>
      <c r="G5731" s="102" t="s">
        <v>343</v>
      </c>
      <c r="H5731" s="102" t="s">
        <v>344</v>
      </c>
      <c r="I5731" s="102" t="s">
        <v>343</v>
      </c>
      <c r="J5731" s="100" t="s">
        <v>345</v>
      </c>
      <c r="K5731" s="100" t="s">
        <v>346</v>
      </c>
      <c r="L5731" s="100" t="s">
        <v>347</v>
      </c>
    </row>
    <row r="5732" spans="1:12" hidden="1" x14ac:dyDescent="0.3">
      <c r="A5732" s="100" t="s">
        <v>8408</v>
      </c>
      <c r="B5732" s="97" t="s">
        <v>8409</v>
      </c>
      <c r="C5732" s="101" t="s">
        <v>460</v>
      </c>
      <c r="D5732" s="100" t="s">
        <v>351</v>
      </c>
      <c r="E5732" s="102">
        <v>1.51</v>
      </c>
      <c r="F5732" s="102">
        <v>1.82</v>
      </c>
      <c r="G5732" s="102">
        <v>2.14</v>
      </c>
      <c r="H5732" s="102">
        <v>2.31</v>
      </c>
      <c r="I5732" s="102">
        <v>1.95</v>
      </c>
      <c r="J5732" s="100" t="s">
        <v>352</v>
      </c>
      <c r="K5732" s="100" t="s">
        <v>346</v>
      </c>
      <c r="L5732" s="100" t="s">
        <v>353</v>
      </c>
    </row>
    <row r="5733" spans="1:12" hidden="1" x14ac:dyDescent="0.3">
      <c r="A5733" s="100" t="s">
        <v>8410</v>
      </c>
      <c r="B5733" s="97" t="s">
        <v>8411</v>
      </c>
      <c r="C5733" s="101" t="s">
        <v>384</v>
      </c>
      <c r="D5733" s="100" t="s">
        <v>351</v>
      </c>
      <c r="E5733" s="102" t="s">
        <v>364</v>
      </c>
      <c r="F5733" s="102" t="s">
        <v>364</v>
      </c>
      <c r="G5733" s="102" t="s">
        <v>364</v>
      </c>
      <c r="H5733" s="102" t="s">
        <v>364</v>
      </c>
      <c r="I5733" s="102" t="s">
        <v>364</v>
      </c>
      <c r="J5733" s="100" t="s">
        <v>345</v>
      </c>
      <c r="K5733" s="100" t="s">
        <v>346</v>
      </c>
      <c r="L5733" s="100" t="s">
        <v>347</v>
      </c>
    </row>
    <row r="5734" spans="1:12" hidden="1" x14ac:dyDescent="0.3">
      <c r="A5734" s="100" t="s">
        <v>8412</v>
      </c>
      <c r="B5734" s="97" t="s">
        <v>539</v>
      </c>
      <c r="C5734" s="101" t="s">
        <v>670</v>
      </c>
      <c r="D5734" s="100" t="s">
        <v>342</v>
      </c>
      <c r="E5734" s="102">
        <v>1.48</v>
      </c>
      <c r="F5734" s="102">
        <v>1.82</v>
      </c>
      <c r="G5734" s="102">
        <v>1.84</v>
      </c>
      <c r="H5734" s="102">
        <v>2.39</v>
      </c>
      <c r="I5734" s="102">
        <v>1.88</v>
      </c>
      <c r="J5734" s="100" t="s">
        <v>352</v>
      </c>
      <c r="K5734" s="100" t="s">
        <v>346</v>
      </c>
      <c r="L5734" s="100" t="s">
        <v>353</v>
      </c>
    </row>
    <row r="5735" spans="1:12" hidden="1" x14ac:dyDescent="0.3">
      <c r="A5735" s="100" t="s">
        <v>8413</v>
      </c>
      <c r="B5735" s="97" t="s">
        <v>398</v>
      </c>
      <c r="C5735" s="101" t="s">
        <v>466</v>
      </c>
      <c r="D5735" s="100" t="s">
        <v>351</v>
      </c>
      <c r="E5735" s="102" t="s">
        <v>344</v>
      </c>
      <c r="F5735" s="102" t="s">
        <v>343</v>
      </c>
      <c r="G5735" s="102" t="s">
        <v>343</v>
      </c>
      <c r="H5735" s="102" t="s">
        <v>344</v>
      </c>
      <c r="I5735" s="102" t="s">
        <v>343</v>
      </c>
      <c r="J5735" s="100" t="s">
        <v>345</v>
      </c>
      <c r="K5735" s="100" t="s">
        <v>346</v>
      </c>
      <c r="L5735" s="100" t="s">
        <v>347</v>
      </c>
    </row>
    <row r="5736" spans="1:12" hidden="1" x14ac:dyDescent="0.3">
      <c r="A5736" s="100" t="s">
        <v>8414</v>
      </c>
      <c r="B5736" s="97" t="s">
        <v>574</v>
      </c>
      <c r="C5736" s="101" t="s">
        <v>1552</v>
      </c>
      <c r="D5736" s="100" t="s">
        <v>342</v>
      </c>
      <c r="E5736" s="102" t="s">
        <v>343</v>
      </c>
      <c r="F5736" s="102" t="s">
        <v>343</v>
      </c>
      <c r="G5736" s="102" t="s">
        <v>343</v>
      </c>
      <c r="H5736" s="102" t="s">
        <v>344</v>
      </c>
      <c r="I5736" s="102" t="s">
        <v>343</v>
      </c>
      <c r="J5736" s="100" t="s">
        <v>345</v>
      </c>
      <c r="K5736" s="100" t="s">
        <v>346</v>
      </c>
      <c r="L5736" s="100" t="s">
        <v>347</v>
      </c>
    </row>
    <row r="5737" spans="1:12" hidden="1" x14ac:dyDescent="0.3">
      <c r="A5737" s="100" t="s">
        <v>8415</v>
      </c>
      <c r="B5737" s="97" t="s">
        <v>2316</v>
      </c>
      <c r="C5737" s="101" t="s">
        <v>713</v>
      </c>
      <c r="D5737" s="100" t="s">
        <v>351</v>
      </c>
      <c r="E5737" s="102">
        <v>1.37</v>
      </c>
      <c r="F5737" s="102">
        <v>1.76</v>
      </c>
      <c r="G5737" s="102">
        <v>1.89</v>
      </c>
      <c r="H5737" s="102">
        <v>2.1800000000000002</v>
      </c>
      <c r="I5737" s="102">
        <v>1.8</v>
      </c>
      <c r="J5737" s="100" t="s">
        <v>352</v>
      </c>
      <c r="K5737" s="100" t="s">
        <v>346</v>
      </c>
      <c r="L5737" s="100" t="s">
        <v>353</v>
      </c>
    </row>
    <row r="5738" spans="1:12" hidden="1" x14ac:dyDescent="0.3">
      <c r="A5738" s="100" t="s">
        <v>8416</v>
      </c>
      <c r="B5738" s="97" t="s">
        <v>8417</v>
      </c>
      <c r="C5738" s="101" t="s">
        <v>384</v>
      </c>
      <c r="D5738" s="100" t="s">
        <v>363</v>
      </c>
      <c r="E5738" s="102" t="s">
        <v>364</v>
      </c>
      <c r="F5738" s="102" t="s">
        <v>364</v>
      </c>
      <c r="G5738" s="102" t="s">
        <v>364</v>
      </c>
      <c r="H5738" s="102" t="s">
        <v>364</v>
      </c>
      <c r="I5738" s="102" t="s">
        <v>364</v>
      </c>
      <c r="J5738" s="100" t="s">
        <v>345</v>
      </c>
      <c r="K5738" s="100" t="s">
        <v>346</v>
      </c>
      <c r="L5738" s="100" t="s">
        <v>347</v>
      </c>
    </row>
    <row r="5739" spans="1:12" hidden="1" x14ac:dyDescent="0.3">
      <c r="A5739" s="100" t="s">
        <v>8418</v>
      </c>
      <c r="B5739" s="97" t="s">
        <v>4830</v>
      </c>
      <c r="C5739" s="101" t="s">
        <v>868</v>
      </c>
      <c r="D5739" s="100" t="s">
        <v>351</v>
      </c>
      <c r="E5739" s="102" t="s">
        <v>393</v>
      </c>
      <c r="F5739" s="102" t="s">
        <v>393</v>
      </c>
      <c r="G5739" s="102" t="s">
        <v>393</v>
      </c>
      <c r="H5739" s="102" t="s">
        <v>393</v>
      </c>
      <c r="I5739" s="102" t="s">
        <v>393</v>
      </c>
      <c r="J5739" s="100" t="s">
        <v>345</v>
      </c>
      <c r="K5739" s="100" t="s">
        <v>346</v>
      </c>
      <c r="L5739" s="100" t="s">
        <v>347</v>
      </c>
    </row>
    <row r="5740" spans="1:12" hidden="1" x14ac:dyDescent="0.3">
      <c r="A5740" s="100" t="s">
        <v>8419</v>
      </c>
      <c r="B5740" s="97" t="s">
        <v>8420</v>
      </c>
      <c r="C5740" s="101" t="s">
        <v>384</v>
      </c>
      <c r="D5740" s="100" t="s">
        <v>363</v>
      </c>
      <c r="E5740" s="102" t="s">
        <v>364</v>
      </c>
      <c r="F5740" s="102" t="s">
        <v>364</v>
      </c>
      <c r="G5740" s="102" t="s">
        <v>364</v>
      </c>
      <c r="H5740" s="102" t="s">
        <v>364</v>
      </c>
      <c r="I5740" s="102" t="s">
        <v>364</v>
      </c>
      <c r="J5740" s="100" t="s">
        <v>345</v>
      </c>
      <c r="K5740" s="100" t="s">
        <v>346</v>
      </c>
      <c r="L5740" s="100" t="s">
        <v>347</v>
      </c>
    </row>
    <row r="5741" spans="1:12" hidden="1" x14ac:dyDescent="0.3">
      <c r="A5741" s="100" t="s">
        <v>8421</v>
      </c>
      <c r="B5741" s="97" t="s">
        <v>8422</v>
      </c>
      <c r="C5741" s="101" t="s">
        <v>356</v>
      </c>
      <c r="D5741" s="100" t="s">
        <v>363</v>
      </c>
      <c r="E5741" s="102" t="s">
        <v>364</v>
      </c>
      <c r="F5741" s="102" t="s">
        <v>364</v>
      </c>
      <c r="G5741" s="102" t="s">
        <v>364</v>
      </c>
      <c r="H5741" s="102" t="s">
        <v>364</v>
      </c>
      <c r="I5741" s="102" t="s">
        <v>364</v>
      </c>
      <c r="J5741" s="100" t="s">
        <v>345</v>
      </c>
      <c r="K5741" s="100" t="s">
        <v>346</v>
      </c>
      <c r="L5741" s="100" t="s">
        <v>347</v>
      </c>
    </row>
    <row r="5742" spans="1:12" hidden="1" x14ac:dyDescent="0.3">
      <c r="A5742" s="100" t="s">
        <v>8423</v>
      </c>
      <c r="B5742" s="97" t="s">
        <v>449</v>
      </c>
      <c r="C5742" s="101" t="s">
        <v>405</v>
      </c>
      <c r="D5742" s="100" t="s">
        <v>351</v>
      </c>
      <c r="E5742" s="102" t="s">
        <v>343</v>
      </c>
      <c r="F5742" s="102" t="s">
        <v>343</v>
      </c>
      <c r="G5742" s="102" t="s">
        <v>343</v>
      </c>
      <c r="H5742" s="102" t="s">
        <v>344</v>
      </c>
      <c r="I5742" s="102" t="s">
        <v>343</v>
      </c>
      <c r="J5742" s="100" t="s">
        <v>345</v>
      </c>
      <c r="K5742" s="100" t="s">
        <v>346</v>
      </c>
      <c r="L5742" s="100" t="s">
        <v>347</v>
      </c>
    </row>
    <row r="5743" spans="1:12" hidden="1" x14ac:dyDescent="0.3">
      <c r="A5743" s="100" t="s">
        <v>8424</v>
      </c>
      <c r="B5743" s="97" t="s">
        <v>1050</v>
      </c>
      <c r="C5743" s="101" t="s">
        <v>493</v>
      </c>
      <c r="D5743" s="100" t="s">
        <v>342</v>
      </c>
      <c r="E5743" s="102" t="s">
        <v>343</v>
      </c>
      <c r="F5743" s="102" t="s">
        <v>344</v>
      </c>
      <c r="G5743" s="102" t="s">
        <v>343</v>
      </c>
      <c r="H5743" s="102" t="s">
        <v>344</v>
      </c>
      <c r="I5743" s="102" t="s">
        <v>343</v>
      </c>
      <c r="J5743" s="100" t="s">
        <v>345</v>
      </c>
      <c r="K5743" s="100" t="s">
        <v>346</v>
      </c>
      <c r="L5743" s="100" t="s">
        <v>347</v>
      </c>
    </row>
    <row r="5744" spans="1:12" hidden="1" x14ac:dyDescent="0.3">
      <c r="A5744" s="100" t="s">
        <v>8425</v>
      </c>
      <c r="B5744" s="97" t="s">
        <v>1509</v>
      </c>
      <c r="C5744" s="101" t="s">
        <v>371</v>
      </c>
      <c r="D5744" s="100" t="s">
        <v>351</v>
      </c>
      <c r="E5744" s="102">
        <v>1.36</v>
      </c>
      <c r="F5744" s="102">
        <v>1.77</v>
      </c>
      <c r="G5744" s="102">
        <v>2.09</v>
      </c>
      <c r="H5744" s="102">
        <v>2.2599999999999998</v>
      </c>
      <c r="I5744" s="102">
        <v>1.87</v>
      </c>
      <c r="J5744" s="100" t="s">
        <v>352</v>
      </c>
      <c r="K5744" s="100" t="s">
        <v>346</v>
      </c>
      <c r="L5744" s="100" t="s">
        <v>353</v>
      </c>
    </row>
    <row r="5745" spans="1:12" hidden="1" x14ac:dyDescent="0.3">
      <c r="A5745" s="100" t="s">
        <v>8426</v>
      </c>
      <c r="B5745" s="97" t="s">
        <v>1008</v>
      </c>
      <c r="C5745" s="101" t="s">
        <v>769</v>
      </c>
      <c r="D5745" s="100" t="s">
        <v>351</v>
      </c>
      <c r="E5745" s="102" t="s">
        <v>343</v>
      </c>
      <c r="F5745" s="102" t="s">
        <v>432</v>
      </c>
      <c r="G5745" s="102" t="s">
        <v>343</v>
      </c>
      <c r="H5745" s="102" t="s">
        <v>344</v>
      </c>
      <c r="I5745" s="102" t="s">
        <v>343</v>
      </c>
      <c r="J5745" s="100" t="s">
        <v>345</v>
      </c>
      <c r="K5745" s="100" t="s">
        <v>346</v>
      </c>
      <c r="L5745" s="100" t="s">
        <v>347</v>
      </c>
    </row>
    <row r="5746" spans="1:12" hidden="1" x14ac:dyDescent="0.3">
      <c r="A5746" s="100" t="s">
        <v>8427</v>
      </c>
      <c r="B5746" s="97" t="s">
        <v>4277</v>
      </c>
      <c r="C5746" s="101" t="s">
        <v>547</v>
      </c>
      <c r="D5746" s="100" t="s">
        <v>342</v>
      </c>
      <c r="E5746" s="102" t="s">
        <v>343</v>
      </c>
      <c r="F5746" s="102" t="s">
        <v>432</v>
      </c>
      <c r="G5746" s="102" t="s">
        <v>343</v>
      </c>
      <c r="H5746" s="102" t="s">
        <v>344</v>
      </c>
      <c r="I5746" s="102" t="s">
        <v>343</v>
      </c>
      <c r="J5746" s="100" t="s">
        <v>484</v>
      </c>
      <c r="K5746" s="100" t="s">
        <v>346</v>
      </c>
      <c r="L5746" s="100" t="s">
        <v>347</v>
      </c>
    </row>
    <row r="5747" spans="1:12" hidden="1" x14ac:dyDescent="0.3">
      <c r="A5747" s="100" t="s">
        <v>8428</v>
      </c>
      <c r="B5747" s="97" t="s">
        <v>2006</v>
      </c>
      <c r="C5747" s="101" t="s">
        <v>754</v>
      </c>
      <c r="D5747" s="100" t="s">
        <v>342</v>
      </c>
      <c r="E5747" s="102" t="s">
        <v>343</v>
      </c>
      <c r="F5747" s="102" t="s">
        <v>344</v>
      </c>
      <c r="G5747" s="102" t="s">
        <v>343</v>
      </c>
      <c r="H5747" s="102" t="s">
        <v>344</v>
      </c>
      <c r="I5747" s="102" t="s">
        <v>343</v>
      </c>
      <c r="J5747" s="100" t="s">
        <v>345</v>
      </c>
      <c r="K5747" s="100" t="s">
        <v>346</v>
      </c>
      <c r="L5747" s="100" t="s">
        <v>347</v>
      </c>
    </row>
    <row r="5748" spans="1:12" hidden="1" x14ac:dyDescent="0.3">
      <c r="A5748" s="100" t="s">
        <v>8429</v>
      </c>
      <c r="B5748" s="97" t="s">
        <v>2897</v>
      </c>
      <c r="C5748" s="101" t="s">
        <v>879</v>
      </c>
      <c r="D5748" s="100" t="s">
        <v>351</v>
      </c>
      <c r="E5748" s="102">
        <v>1.48</v>
      </c>
      <c r="F5748" s="102">
        <v>1.82</v>
      </c>
      <c r="G5748" s="102">
        <v>1.84</v>
      </c>
      <c r="H5748" s="102">
        <v>2.39</v>
      </c>
      <c r="I5748" s="102">
        <v>1.88</v>
      </c>
      <c r="J5748" s="100" t="s">
        <v>352</v>
      </c>
      <c r="K5748" s="100" t="s">
        <v>346</v>
      </c>
      <c r="L5748" s="100" t="s">
        <v>353</v>
      </c>
    </row>
    <row r="5749" spans="1:12" hidden="1" x14ac:dyDescent="0.3">
      <c r="A5749" s="100" t="s">
        <v>8430</v>
      </c>
      <c r="B5749" s="97" t="s">
        <v>720</v>
      </c>
      <c r="C5749" s="101" t="s">
        <v>644</v>
      </c>
      <c r="D5749" s="100" t="s">
        <v>351</v>
      </c>
      <c r="E5749" s="102" t="s">
        <v>393</v>
      </c>
      <c r="F5749" s="102" t="s">
        <v>393</v>
      </c>
      <c r="G5749" s="102" t="s">
        <v>393</v>
      </c>
      <c r="H5749" s="102" t="s">
        <v>393</v>
      </c>
      <c r="I5749" s="102" t="s">
        <v>393</v>
      </c>
      <c r="J5749" s="100" t="s">
        <v>345</v>
      </c>
      <c r="K5749" s="100" t="s">
        <v>346</v>
      </c>
      <c r="L5749" s="100" t="s">
        <v>347</v>
      </c>
    </row>
    <row r="5750" spans="1:12" hidden="1" x14ac:dyDescent="0.3">
      <c r="A5750" s="100" t="s">
        <v>8431</v>
      </c>
      <c r="B5750" s="97" t="s">
        <v>1561</v>
      </c>
      <c r="C5750" s="101" t="s">
        <v>514</v>
      </c>
      <c r="D5750" s="100" t="s">
        <v>351</v>
      </c>
      <c r="E5750" s="102" t="s">
        <v>343</v>
      </c>
      <c r="F5750" s="102" t="s">
        <v>432</v>
      </c>
      <c r="G5750" s="102" t="s">
        <v>343</v>
      </c>
      <c r="H5750" s="102" t="s">
        <v>344</v>
      </c>
      <c r="I5750" s="102" t="s">
        <v>343</v>
      </c>
      <c r="J5750" s="100" t="s">
        <v>484</v>
      </c>
      <c r="K5750" s="100" t="s">
        <v>346</v>
      </c>
      <c r="L5750" s="100" t="s">
        <v>347</v>
      </c>
    </row>
    <row r="5751" spans="1:12" hidden="1" x14ac:dyDescent="0.3">
      <c r="A5751" s="100" t="s">
        <v>8432</v>
      </c>
      <c r="B5751" s="97" t="s">
        <v>1089</v>
      </c>
      <c r="C5751" s="101" t="s">
        <v>552</v>
      </c>
      <c r="D5751" s="100" t="s">
        <v>342</v>
      </c>
      <c r="E5751" s="102">
        <v>1.46</v>
      </c>
      <c r="F5751" s="102">
        <v>1.95</v>
      </c>
      <c r="G5751" s="102">
        <v>1.93</v>
      </c>
      <c r="H5751" s="102">
        <v>2.2999999999999998</v>
      </c>
      <c r="I5751" s="102">
        <v>1.91</v>
      </c>
      <c r="J5751" s="100" t="s">
        <v>352</v>
      </c>
      <c r="K5751" s="100" t="s">
        <v>346</v>
      </c>
      <c r="L5751" s="100" t="s">
        <v>353</v>
      </c>
    </row>
    <row r="5752" spans="1:12" hidden="1" x14ac:dyDescent="0.3">
      <c r="A5752" s="100" t="s">
        <v>8433</v>
      </c>
      <c r="B5752" s="97" t="s">
        <v>1814</v>
      </c>
      <c r="C5752" s="101" t="s">
        <v>378</v>
      </c>
      <c r="D5752" s="100" t="s">
        <v>342</v>
      </c>
      <c r="E5752" s="102">
        <v>1.54</v>
      </c>
      <c r="F5752" s="102">
        <v>1.7</v>
      </c>
      <c r="G5752" s="102">
        <v>1.85</v>
      </c>
      <c r="H5752" s="102">
        <v>2.33</v>
      </c>
      <c r="I5752" s="102">
        <v>1.85</v>
      </c>
      <c r="J5752" s="100" t="s">
        <v>352</v>
      </c>
      <c r="K5752" s="100" t="s">
        <v>346</v>
      </c>
      <c r="L5752" s="100" t="s">
        <v>353</v>
      </c>
    </row>
    <row r="5753" spans="1:12" hidden="1" x14ac:dyDescent="0.3">
      <c r="A5753" s="100" t="s">
        <v>8434</v>
      </c>
      <c r="B5753" s="97" t="s">
        <v>821</v>
      </c>
      <c r="C5753" s="101" t="s">
        <v>350</v>
      </c>
      <c r="D5753" s="100" t="s">
        <v>351</v>
      </c>
      <c r="E5753" s="102">
        <v>1.48</v>
      </c>
      <c r="F5753" s="102">
        <v>1.82</v>
      </c>
      <c r="G5753" s="102">
        <v>1.84</v>
      </c>
      <c r="H5753" s="102">
        <v>2.39</v>
      </c>
      <c r="I5753" s="102">
        <v>1.88</v>
      </c>
      <c r="J5753" s="100" t="s">
        <v>352</v>
      </c>
      <c r="K5753" s="100" t="s">
        <v>346</v>
      </c>
      <c r="L5753" s="100" t="s">
        <v>353</v>
      </c>
    </row>
    <row r="5754" spans="1:12" hidden="1" x14ac:dyDescent="0.3">
      <c r="A5754" s="100" t="s">
        <v>8435</v>
      </c>
      <c r="B5754" s="97" t="s">
        <v>4642</v>
      </c>
      <c r="C5754" s="101" t="s">
        <v>514</v>
      </c>
      <c r="D5754" s="100" t="s">
        <v>342</v>
      </c>
      <c r="E5754" s="102">
        <v>2.0379999999999998</v>
      </c>
      <c r="F5754" s="102">
        <v>2.0249999999999999</v>
      </c>
      <c r="G5754" s="102">
        <v>2.42</v>
      </c>
      <c r="H5754" s="102">
        <v>2.02</v>
      </c>
      <c r="I5754" s="102">
        <v>2.1259999999999999</v>
      </c>
      <c r="J5754" s="100" t="s">
        <v>352</v>
      </c>
      <c r="K5754" s="100" t="s">
        <v>346</v>
      </c>
      <c r="L5754" s="100" t="s">
        <v>478</v>
      </c>
    </row>
    <row r="5755" spans="1:12" hidden="1" x14ac:dyDescent="0.3">
      <c r="A5755" s="100" t="s">
        <v>8436</v>
      </c>
      <c r="B5755" s="97" t="s">
        <v>3059</v>
      </c>
      <c r="C5755" s="101" t="s">
        <v>713</v>
      </c>
      <c r="D5755" s="100" t="s">
        <v>342</v>
      </c>
      <c r="E5755" s="102">
        <v>2.121</v>
      </c>
      <c r="F5755" s="102" t="s">
        <v>344</v>
      </c>
      <c r="G5755" s="102">
        <v>2.0030000000000001</v>
      </c>
      <c r="H5755" s="102">
        <v>2.5299999999999998</v>
      </c>
      <c r="I5755" s="102">
        <v>2.1640000000000001</v>
      </c>
      <c r="J5755" s="100" t="s">
        <v>435</v>
      </c>
      <c r="K5755" s="100" t="s">
        <v>346</v>
      </c>
      <c r="L5755" s="100" t="s">
        <v>353</v>
      </c>
    </row>
    <row r="5756" spans="1:12" hidden="1" x14ac:dyDescent="0.3">
      <c r="A5756" s="100" t="s">
        <v>8437</v>
      </c>
      <c r="B5756" s="97" t="s">
        <v>720</v>
      </c>
      <c r="C5756" s="101" t="s">
        <v>473</v>
      </c>
      <c r="D5756" s="100" t="s">
        <v>351</v>
      </c>
      <c r="E5756" s="102" t="s">
        <v>343</v>
      </c>
      <c r="F5756" s="102" t="s">
        <v>343</v>
      </c>
      <c r="G5756" s="102" t="s">
        <v>343</v>
      </c>
      <c r="H5756" s="102" t="s">
        <v>344</v>
      </c>
      <c r="I5756" s="102" t="s">
        <v>343</v>
      </c>
      <c r="J5756" s="100" t="s">
        <v>345</v>
      </c>
      <c r="K5756" s="100" t="s">
        <v>346</v>
      </c>
      <c r="L5756" s="100" t="s">
        <v>347</v>
      </c>
    </row>
    <row r="5757" spans="1:12" hidden="1" x14ac:dyDescent="0.3">
      <c r="A5757" s="100" t="s">
        <v>8438</v>
      </c>
      <c r="B5757" s="97" t="s">
        <v>1305</v>
      </c>
      <c r="C5757" s="101" t="s">
        <v>425</v>
      </c>
      <c r="D5757" s="100" t="s">
        <v>351</v>
      </c>
      <c r="E5757" s="102">
        <v>1.57</v>
      </c>
      <c r="F5757" s="102">
        <v>1.89</v>
      </c>
      <c r="G5757" s="102">
        <v>1.98</v>
      </c>
      <c r="H5757" s="102">
        <v>2.23</v>
      </c>
      <c r="I5757" s="102">
        <v>1.92</v>
      </c>
      <c r="J5757" s="100" t="s">
        <v>352</v>
      </c>
      <c r="K5757" s="100" t="s">
        <v>346</v>
      </c>
      <c r="L5757" s="100" t="s">
        <v>353</v>
      </c>
    </row>
    <row r="5758" spans="1:12" hidden="1" x14ac:dyDescent="0.3">
      <c r="A5758" s="100" t="s">
        <v>8439</v>
      </c>
      <c r="B5758" s="97" t="s">
        <v>778</v>
      </c>
      <c r="C5758" s="101" t="s">
        <v>356</v>
      </c>
      <c r="D5758" s="100" t="s">
        <v>342</v>
      </c>
      <c r="E5758" s="102">
        <v>1.67</v>
      </c>
      <c r="F5758" s="102">
        <v>1.73</v>
      </c>
      <c r="G5758" s="102">
        <v>1.67</v>
      </c>
      <c r="H5758" s="102">
        <v>1.67</v>
      </c>
      <c r="I5758" s="102">
        <v>1.69</v>
      </c>
      <c r="J5758" s="100" t="s">
        <v>352</v>
      </c>
      <c r="K5758" s="100" t="s">
        <v>346</v>
      </c>
      <c r="L5758" s="100" t="s">
        <v>353</v>
      </c>
    </row>
    <row r="5759" spans="1:12" hidden="1" x14ac:dyDescent="0.3">
      <c r="A5759" s="100" t="s">
        <v>8440</v>
      </c>
      <c r="B5759" s="97" t="s">
        <v>2291</v>
      </c>
      <c r="C5759" s="101" t="s">
        <v>425</v>
      </c>
      <c r="D5759" s="100" t="s">
        <v>351</v>
      </c>
      <c r="E5759" s="102">
        <v>1.73</v>
      </c>
      <c r="F5759" s="102">
        <v>1.93</v>
      </c>
      <c r="G5759" s="102">
        <v>2.0299999999999998</v>
      </c>
      <c r="H5759" s="102">
        <v>2.36</v>
      </c>
      <c r="I5759" s="102">
        <v>2.0099999999999998</v>
      </c>
      <c r="J5759" s="100" t="s">
        <v>352</v>
      </c>
      <c r="K5759" s="100" t="s">
        <v>346</v>
      </c>
      <c r="L5759" s="100" t="s">
        <v>353</v>
      </c>
    </row>
    <row r="5760" spans="1:12" hidden="1" x14ac:dyDescent="0.3">
      <c r="A5760" s="100" t="s">
        <v>8441</v>
      </c>
      <c r="B5760" s="97" t="s">
        <v>8442</v>
      </c>
      <c r="C5760" s="101" t="s">
        <v>384</v>
      </c>
      <c r="D5760" s="100" t="s">
        <v>363</v>
      </c>
      <c r="E5760" s="102" t="s">
        <v>364</v>
      </c>
      <c r="F5760" s="102" t="s">
        <v>364</v>
      </c>
      <c r="G5760" s="102" t="s">
        <v>364</v>
      </c>
      <c r="H5760" s="102" t="s">
        <v>364</v>
      </c>
      <c r="I5760" s="102" t="s">
        <v>364</v>
      </c>
      <c r="J5760" s="100" t="s">
        <v>345</v>
      </c>
      <c r="K5760" s="100" t="s">
        <v>346</v>
      </c>
      <c r="L5760" s="100" t="s">
        <v>347</v>
      </c>
    </row>
    <row r="5761" spans="1:12" hidden="1" x14ac:dyDescent="0.3">
      <c r="A5761" s="100" t="s">
        <v>8443</v>
      </c>
      <c r="B5761" s="97" t="s">
        <v>650</v>
      </c>
      <c r="C5761" s="101" t="s">
        <v>1644</v>
      </c>
      <c r="D5761" s="100" t="s">
        <v>351</v>
      </c>
      <c r="E5761" s="102" t="s">
        <v>393</v>
      </c>
      <c r="F5761" s="102" t="s">
        <v>393</v>
      </c>
      <c r="G5761" s="102" t="s">
        <v>393</v>
      </c>
      <c r="H5761" s="102" t="s">
        <v>393</v>
      </c>
      <c r="I5761" s="102" t="s">
        <v>393</v>
      </c>
      <c r="J5761" s="100" t="s">
        <v>345</v>
      </c>
      <c r="K5761" s="100" t="s">
        <v>346</v>
      </c>
      <c r="L5761" s="100" t="s">
        <v>347</v>
      </c>
    </row>
    <row r="5762" spans="1:12" hidden="1" x14ac:dyDescent="0.3">
      <c r="A5762" s="100" t="s">
        <v>8444</v>
      </c>
      <c r="B5762" s="97" t="s">
        <v>1953</v>
      </c>
      <c r="C5762" s="101" t="s">
        <v>356</v>
      </c>
      <c r="D5762" s="100" t="s">
        <v>351</v>
      </c>
      <c r="E5762" s="102">
        <v>1.57</v>
      </c>
      <c r="F5762" s="102">
        <v>2.0299999999999998</v>
      </c>
      <c r="G5762" s="102">
        <v>2.1</v>
      </c>
      <c r="H5762" s="102">
        <v>2.48</v>
      </c>
      <c r="I5762" s="102">
        <v>2.04</v>
      </c>
      <c r="J5762" s="100" t="s">
        <v>352</v>
      </c>
      <c r="K5762" s="100" t="s">
        <v>346</v>
      </c>
      <c r="L5762" s="100" t="s">
        <v>353</v>
      </c>
    </row>
    <row r="5763" spans="1:12" hidden="1" x14ac:dyDescent="0.3">
      <c r="A5763" s="100" t="s">
        <v>8445</v>
      </c>
      <c r="B5763" s="97" t="s">
        <v>8446</v>
      </c>
      <c r="C5763" s="101" t="s">
        <v>713</v>
      </c>
      <c r="D5763" s="100" t="s">
        <v>351</v>
      </c>
      <c r="E5763" s="102">
        <v>1.6</v>
      </c>
      <c r="F5763" s="102">
        <v>2.02</v>
      </c>
      <c r="G5763" s="102">
        <v>2.08</v>
      </c>
      <c r="H5763" s="102">
        <v>2.46</v>
      </c>
      <c r="I5763" s="102">
        <v>2.04</v>
      </c>
      <c r="J5763" s="100" t="s">
        <v>352</v>
      </c>
      <c r="K5763" s="100" t="s">
        <v>346</v>
      </c>
      <c r="L5763" s="100" t="s">
        <v>353</v>
      </c>
    </row>
    <row r="5764" spans="1:12" hidden="1" x14ac:dyDescent="0.3">
      <c r="A5764" s="100" t="s">
        <v>8447</v>
      </c>
      <c r="B5764" s="97" t="s">
        <v>2153</v>
      </c>
      <c r="C5764" s="101" t="s">
        <v>686</v>
      </c>
      <c r="D5764" s="100" t="s">
        <v>351</v>
      </c>
      <c r="E5764" s="102" t="s">
        <v>344</v>
      </c>
      <c r="F5764" s="102" t="s">
        <v>343</v>
      </c>
      <c r="G5764" s="102" t="s">
        <v>343</v>
      </c>
      <c r="H5764" s="102" t="s">
        <v>344</v>
      </c>
      <c r="I5764" s="102" t="s">
        <v>343</v>
      </c>
      <c r="J5764" s="100" t="s">
        <v>345</v>
      </c>
      <c r="K5764" s="100" t="s">
        <v>346</v>
      </c>
      <c r="L5764" s="100" t="s">
        <v>347</v>
      </c>
    </row>
    <row r="5765" spans="1:12" hidden="1" x14ac:dyDescent="0.3">
      <c r="A5765" s="100" t="s">
        <v>8448</v>
      </c>
      <c r="B5765" s="97" t="s">
        <v>909</v>
      </c>
      <c r="C5765" s="101" t="s">
        <v>547</v>
      </c>
      <c r="D5765" s="100" t="s">
        <v>351</v>
      </c>
      <c r="E5765" s="102" t="s">
        <v>344</v>
      </c>
      <c r="F5765" s="102" t="s">
        <v>432</v>
      </c>
      <c r="G5765" s="102" t="s">
        <v>343</v>
      </c>
      <c r="H5765" s="102" t="s">
        <v>432</v>
      </c>
      <c r="I5765" s="102" t="s">
        <v>344</v>
      </c>
      <c r="J5765" s="100" t="s">
        <v>345</v>
      </c>
      <c r="K5765" s="100" t="s">
        <v>346</v>
      </c>
      <c r="L5765" s="100" t="s">
        <v>347</v>
      </c>
    </row>
    <row r="5766" spans="1:12" hidden="1" x14ac:dyDescent="0.3">
      <c r="A5766" s="100" t="s">
        <v>8449</v>
      </c>
      <c r="B5766" s="97" t="s">
        <v>8450</v>
      </c>
      <c r="C5766" s="101" t="s">
        <v>460</v>
      </c>
      <c r="D5766" s="100" t="s">
        <v>351</v>
      </c>
      <c r="E5766" s="102">
        <v>1.54</v>
      </c>
      <c r="F5766" s="102">
        <v>1.79</v>
      </c>
      <c r="G5766" s="102">
        <v>1.83</v>
      </c>
      <c r="H5766" s="102">
        <v>2.31</v>
      </c>
      <c r="I5766" s="102">
        <v>1.87</v>
      </c>
      <c r="J5766" s="100" t="s">
        <v>352</v>
      </c>
      <c r="K5766" s="100" t="s">
        <v>346</v>
      </c>
      <c r="L5766" s="100" t="s">
        <v>353</v>
      </c>
    </row>
    <row r="5767" spans="1:12" hidden="1" x14ac:dyDescent="0.3">
      <c r="A5767" s="100" t="s">
        <v>8451</v>
      </c>
      <c r="B5767" s="97" t="s">
        <v>6116</v>
      </c>
      <c r="C5767" s="101" t="s">
        <v>514</v>
      </c>
      <c r="D5767" s="100" t="s">
        <v>342</v>
      </c>
      <c r="E5767" s="102">
        <v>2.9489999999999998</v>
      </c>
      <c r="F5767" s="102">
        <v>2.9180000000000001</v>
      </c>
      <c r="G5767" s="102">
        <v>1.63</v>
      </c>
      <c r="H5767" s="102">
        <v>2.1800000000000002</v>
      </c>
      <c r="I5767" s="102">
        <v>2.419</v>
      </c>
      <c r="J5767" s="100" t="s">
        <v>484</v>
      </c>
      <c r="K5767" s="100" t="s">
        <v>346</v>
      </c>
      <c r="L5767" s="100" t="s">
        <v>353</v>
      </c>
    </row>
    <row r="5768" spans="1:12" hidden="1" x14ac:dyDescent="0.3">
      <c r="A5768" s="100" t="s">
        <v>8452</v>
      </c>
      <c r="B5768" s="97" t="s">
        <v>340</v>
      </c>
      <c r="C5768" s="101" t="s">
        <v>523</v>
      </c>
      <c r="D5768" s="100" t="s">
        <v>342</v>
      </c>
      <c r="E5768" s="102" t="s">
        <v>343</v>
      </c>
      <c r="F5768" s="102" t="s">
        <v>343</v>
      </c>
      <c r="G5768" s="102" t="s">
        <v>343</v>
      </c>
      <c r="H5768" s="102" t="s">
        <v>344</v>
      </c>
      <c r="I5768" s="102" t="s">
        <v>343</v>
      </c>
      <c r="J5768" s="100" t="s">
        <v>345</v>
      </c>
      <c r="K5768" s="100" t="s">
        <v>346</v>
      </c>
      <c r="L5768" s="100" t="s">
        <v>347</v>
      </c>
    </row>
    <row r="5769" spans="1:12" hidden="1" x14ac:dyDescent="0.3">
      <c r="A5769" s="100" t="s">
        <v>8453</v>
      </c>
      <c r="B5769" s="97" t="s">
        <v>8454</v>
      </c>
      <c r="C5769" s="101" t="s">
        <v>1210</v>
      </c>
      <c r="D5769" s="100" t="s">
        <v>351</v>
      </c>
      <c r="E5769" s="102">
        <v>1.4</v>
      </c>
      <c r="F5769" s="102">
        <v>1.8</v>
      </c>
      <c r="G5769" s="102">
        <v>1.92</v>
      </c>
      <c r="H5769" s="102">
        <v>2.17</v>
      </c>
      <c r="I5769" s="102">
        <v>1.82</v>
      </c>
      <c r="J5769" s="100" t="s">
        <v>352</v>
      </c>
      <c r="K5769" s="100" t="s">
        <v>346</v>
      </c>
      <c r="L5769" s="100" t="s">
        <v>353</v>
      </c>
    </row>
    <row r="5770" spans="1:12" hidden="1" x14ac:dyDescent="0.3">
      <c r="A5770" s="100" t="s">
        <v>8455</v>
      </c>
      <c r="B5770" s="97" t="s">
        <v>1685</v>
      </c>
      <c r="C5770" s="101" t="s">
        <v>743</v>
      </c>
      <c r="D5770" s="100" t="s">
        <v>342</v>
      </c>
      <c r="E5770" s="102">
        <v>2.121</v>
      </c>
      <c r="F5770" s="102" t="s">
        <v>344</v>
      </c>
      <c r="G5770" s="102">
        <v>1.7829999999999999</v>
      </c>
      <c r="H5770" s="102">
        <v>2.17</v>
      </c>
      <c r="I5770" s="102">
        <v>2.0190000000000001</v>
      </c>
      <c r="J5770" s="100" t="s">
        <v>435</v>
      </c>
      <c r="K5770" s="100" t="s">
        <v>346</v>
      </c>
      <c r="L5770" s="100" t="s">
        <v>353</v>
      </c>
    </row>
    <row r="5771" spans="1:12" hidden="1" x14ac:dyDescent="0.3">
      <c r="A5771" s="100" t="s">
        <v>8456</v>
      </c>
      <c r="B5771" s="97" t="s">
        <v>712</v>
      </c>
      <c r="C5771" s="101" t="s">
        <v>868</v>
      </c>
      <c r="D5771" s="100" t="s">
        <v>351</v>
      </c>
      <c r="E5771" s="102" t="s">
        <v>393</v>
      </c>
      <c r="F5771" s="102" t="s">
        <v>393</v>
      </c>
      <c r="G5771" s="102" t="s">
        <v>393</v>
      </c>
      <c r="H5771" s="102" t="s">
        <v>393</v>
      </c>
      <c r="I5771" s="102" t="s">
        <v>393</v>
      </c>
      <c r="J5771" s="100" t="s">
        <v>345</v>
      </c>
      <c r="K5771" s="100" t="s">
        <v>346</v>
      </c>
      <c r="L5771" s="100" t="s">
        <v>347</v>
      </c>
    </row>
    <row r="5772" spans="1:12" hidden="1" x14ac:dyDescent="0.3">
      <c r="A5772" s="100" t="s">
        <v>8457</v>
      </c>
      <c r="B5772" s="97" t="s">
        <v>1963</v>
      </c>
      <c r="C5772" s="101" t="s">
        <v>476</v>
      </c>
      <c r="D5772" s="100" t="s">
        <v>351</v>
      </c>
      <c r="E5772" s="102">
        <v>2.0310000000000001</v>
      </c>
      <c r="F5772" s="102" t="s">
        <v>432</v>
      </c>
      <c r="G5772" s="102">
        <v>1.621</v>
      </c>
      <c r="H5772" s="102">
        <v>1.21</v>
      </c>
      <c r="I5772" s="102">
        <v>1.9650000000000001</v>
      </c>
      <c r="J5772" s="100" t="s">
        <v>484</v>
      </c>
      <c r="K5772" s="100" t="s">
        <v>346</v>
      </c>
      <c r="L5772" s="100" t="s">
        <v>478</v>
      </c>
    </row>
    <row r="5773" spans="1:12" hidden="1" x14ac:dyDescent="0.3">
      <c r="A5773" s="100" t="s">
        <v>8458</v>
      </c>
      <c r="B5773" s="97" t="s">
        <v>679</v>
      </c>
      <c r="C5773" s="101" t="s">
        <v>984</v>
      </c>
      <c r="D5773" s="100" t="s">
        <v>342</v>
      </c>
      <c r="E5773" s="102" t="s">
        <v>343</v>
      </c>
      <c r="F5773" s="102" t="s">
        <v>432</v>
      </c>
      <c r="G5773" s="102" t="s">
        <v>343</v>
      </c>
      <c r="H5773" s="102" t="s">
        <v>344</v>
      </c>
      <c r="I5773" s="102" t="s">
        <v>343</v>
      </c>
      <c r="J5773" s="100" t="s">
        <v>345</v>
      </c>
      <c r="K5773" s="100" t="s">
        <v>346</v>
      </c>
      <c r="L5773" s="100" t="s">
        <v>347</v>
      </c>
    </row>
    <row r="5774" spans="1:12" hidden="1" x14ac:dyDescent="0.3">
      <c r="A5774" s="100" t="s">
        <v>8459</v>
      </c>
      <c r="B5774" s="97" t="s">
        <v>451</v>
      </c>
      <c r="C5774" s="101" t="s">
        <v>3311</v>
      </c>
      <c r="D5774" s="100" t="s">
        <v>351</v>
      </c>
      <c r="E5774" s="102" t="s">
        <v>343</v>
      </c>
      <c r="F5774" s="102" t="s">
        <v>343</v>
      </c>
      <c r="G5774" s="102" t="s">
        <v>343</v>
      </c>
      <c r="H5774" s="102" t="s">
        <v>344</v>
      </c>
      <c r="I5774" s="102" t="s">
        <v>343</v>
      </c>
      <c r="J5774" s="100" t="s">
        <v>345</v>
      </c>
      <c r="K5774" s="100" t="s">
        <v>346</v>
      </c>
      <c r="L5774" s="100" t="s">
        <v>347</v>
      </c>
    </row>
    <row r="5775" spans="1:12" hidden="1" x14ac:dyDescent="0.3">
      <c r="A5775" s="100" t="s">
        <v>8460</v>
      </c>
      <c r="B5775" s="97" t="s">
        <v>1898</v>
      </c>
      <c r="C5775" s="101" t="s">
        <v>473</v>
      </c>
      <c r="D5775" s="100" t="s">
        <v>351</v>
      </c>
      <c r="E5775" s="102">
        <v>1.69</v>
      </c>
      <c r="F5775" s="102">
        <v>1.91</v>
      </c>
      <c r="G5775" s="102">
        <v>2.0099999999999998</v>
      </c>
      <c r="H5775" s="102">
        <v>2.34</v>
      </c>
      <c r="I5775" s="102">
        <v>1.99</v>
      </c>
      <c r="J5775" s="100" t="s">
        <v>352</v>
      </c>
      <c r="K5775" s="100" t="s">
        <v>346</v>
      </c>
      <c r="L5775" s="100" t="s">
        <v>353</v>
      </c>
    </row>
    <row r="5776" spans="1:12" hidden="1" x14ac:dyDescent="0.3">
      <c r="A5776" s="100" t="s">
        <v>8461</v>
      </c>
      <c r="B5776" s="97" t="s">
        <v>8462</v>
      </c>
      <c r="C5776" s="101" t="s">
        <v>356</v>
      </c>
      <c r="D5776" s="100" t="s">
        <v>363</v>
      </c>
      <c r="E5776" s="102" t="s">
        <v>364</v>
      </c>
      <c r="F5776" s="102" t="s">
        <v>364</v>
      </c>
      <c r="G5776" s="102" t="s">
        <v>364</v>
      </c>
      <c r="H5776" s="102" t="s">
        <v>364</v>
      </c>
      <c r="I5776" s="102" t="s">
        <v>364</v>
      </c>
      <c r="J5776" s="100" t="s">
        <v>365</v>
      </c>
      <c r="K5776" s="100" t="s">
        <v>346</v>
      </c>
      <c r="L5776" s="100" t="s">
        <v>347</v>
      </c>
    </row>
    <row r="5777" spans="1:12" hidden="1" x14ac:dyDescent="0.3">
      <c r="A5777" s="100" t="s">
        <v>8463</v>
      </c>
      <c r="B5777" s="97" t="s">
        <v>1223</v>
      </c>
      <c r="C5777" s="101" t="s">
        <v>443</v>
      </c>
      <c r="D5777" s="100" t="s">
        <v>351</v>
      </c>
      <c r="E5777" s="102">
        <v>1.4</v>
      </c>
      <c r="F5777" s="102">
        <v>1.76</v>
      </c>
      <c r="G5777" s="102">
        <v>1.85</v>
      </c>
      <c r="H5777" s="102">
        <v>2.16</v>
      </c>
      <c r="I5777" s="102">
        <v>1.79</v>
      </c>
      <c r="J5777" s="100" t="s">
        <v>352</v>
      </c>
      <c r="K5777" s="100" t="s">
        <v>346</v>
      </c>
      <c r="L5777" s="100" t="s">
        <v>353</v>
      </c>
    </row>
    <row r="5778" spans="1:12" hidden="1" x14ac:dyDescent="0.3">
      <c r="A5778" s="100" t="s">
        <v>8464</v>
      </c>
      <c r="B5778" s="97" t="s">
        <v>5692</v>
      </c>
      <c r="C5778" s="101" t="s">
        <v>384</v>
      </c>
      <c r="D5778" s="100" t="s">
        <v>351</v>
      </c>
      <c r="E5778" s="102" t="s">
        <v>344</v>
      </c>
      <c r="F5778" s="102" t="s">
        <v>344</v>
      </c>
      <c r="G5778" s="102" t="s">
        <v>344</v>
      </c>
      <c r="H5778" s="102" t="s">
        <v>344</v>
      </c>
      <c r="I5778" s="102" t="s">
        <v>344</v>
      </c>
      <c r="J5778" s="100" t="s">
        <v>345</v>
      </c>
      <c r="K5778" s="100" t="s">
        <v>346</v>
      </c>
      <c r="L5778" s="100" t="s">
        <v>347</v>
      </c>
    </row>
    <row r="5779" spans="1:12" hidden="1" x14ac:dyDescent="0.3">
      <c r="A5779" s="100" t="s">
        <v>8465</v>
      </c>
      <c r="B5779" s="97" t="s">
        <v>6415</v>
      </c>
      <c r="C5779" s="101" t="s">
        <v>547</v>
      </c>
      <c r="D5779" s="100" t="s">
        <v>342</v>
      </c>
      <c r="E5779" s="102" t="s">
        <v>343</v>
      </c>
      <c r="F5779" s="102" t="s">
        <v>432</v>
      </c>
      <c r="G5779" s="102" t="s">
        <v>343</v>
      </c>
      <c r="H5779" s="102" t="s">
        <v>344</v>
      </c>
      <c r="I5779" s="102" t="s">
        <v>343</v>
      </c>
      <c r="J5779" s="100" t="s">
        <v>484</v>
      </c>
      <c r="K5779" s="100" t="s">
        <v>346</v>
      </c>
      <c r="L5779" s="100" t="s">
        <v>347</v>
      </c>
    </row>
    <row r="5780" spans="1:12" hidden="1" x14ac:dyDescent="0.3">
      <c r="A5780" s="100" t="s">
        <v>8466</v>
      </c>
      <c r="B5780" s="97" t="s">
        <v>1254</v>
      </c>
      <c r="C5780" s="101" t="s">
        <v>540</v>
      </c>
      <c r="D5780" s="100" t="s">
        <v>351</v>
      </c>
      <c r="E5780" s="102">
        <v>1.5</v>
      </c>
      <c r="F5780" s="102">
        <v>1.67</v>
      </c>
      <c r="G5780" s="102">
        <v>1.82</v>
      </c>
      <c r="H5780" s="102">
        <v>2.31</v>
      </c>
      <c r="I5780" s="102">
        <v>1.83</v>
      </c>
      <c r="J5780" s="100" t="s">
        <v>352</v>
      </c>
      <c r="K5780" s="100" t="s">
        <v>346</v>
      </c>
      <c r="L5780" s="100" t="s">
        <v>353</v>
      </c>
    </row>
    <row r="5781" spans="1:12" hidden="1" x14ac:dyDescent="0.3">
      <c r="A5781" s="100" t="s">
        <v>8467</v>
      </c>
      <c r="B5781" s="97" t="s">
        <v>1122</v>
      </c>
      <c r="C5781" s="101" t="s">
        <v>356</v>
      </c>
      <c r="D5781" s="100" t="s">
        <v>351</v>
      </c>
      <c r="E5781" s="102" t="s">
        <v>344</v>
      </c>
      <c r="F5781" s="102" t="s">
        <v>344</v>
      </c>
      <c r="G5781" s="102" t="s">
        <v>344</v>
      </c>
      <c r="H5781" s="102" t="s">
        <v>344</v>
      </c>
      <c r="I5781" s="102" t="s">
        <v>344</v>
      </c>
      <c r="J5781" s="100" t="s">
        <v>345</v>
      </c>
      <c r="K5781" s="100" t="s">
        <v>346</v>
      </c>
      <c r="L5781" s="100" t="s">
        <v>347</v>
      </c>
    </row>
    <row r="5782" spans="1:12" hidden="1" x14ac:dyDescent="0.3">
      <c r="A5782" s="100" t="s">
        <v>8468</v>
      </c>
      <c r="B5782" s="97" t="s">
        <v>8469</v>
      </c>
      <c r="C5782" s="101" t="s">
        <v>514</v>
      </c>
      <c r="D5782" s="100" t="s">
        <v>351</v>
      </c>
      <c r="E5782" s="102">
        <v>2.0099999999999998</v>
      </c>
      <c r="F5782" s="102">
        <v>2.0099999999999998</v>
      </c>
      <c r="G5782" s="102">
        <v>2.5750000000000002</v>
      </c>
      <c r="H5782" s="102">
        <v>2.0099999999999998</v>
      </c>
      <c r="I5782" s="102">
        <v>2.1509999999999998</v>
      </c>
      <c r="J5782" s="100" t="s">
        <v>352</v>
      </c>
      <c r="K5782" s="100" t="s">
        <v>346</v>
      </c>
      <c r="L5782" s="100" t="s">
        <v>478</v>
      </c>
    </row>
    <row r="5783" spans="1:12" hidden="1" x14ac:dyDescent="0.3">
      <c r="A5783" s="100" t="s">
        <v>8470</v>
      </c>
      <c r="B5783" s="97" t="s">
        <v>535</v>
      </c>
      <c r="C5783" s="101" t="s">
        <v>350</v>
      </c>
      <c r="D5783" s="100" t="s">
        <v>342</v>
      </c>
      <c r="E5783" s="102" t="s">
        <v>344</v>
      </c>
      <c r="F5783" s="102" t="s">
        <v>343</v>
      </c>
      <c r="G5783" s="102" t="s">
        <v>343</v>
      </c>
      <c r="H5783" s="102" t="s">
        <v>344</v>
      </c>
      <c r="I5783" s="102" t="s">
        <v>343</v>
      </c>
      <c r="J5783" s="100" t="s">
        <v>345</v>
      </c>
      <c r="K5783" s="100" t="s">
        <v>346</v>
      </c>
      <c r="L5783" s="100" t="s">
        <v>347</v>
      </c>
    </row>
    <row r="5784" spans="1:12" hidden="1" x14ac:dyDescent="0.3">
      <c r="A5784" s="100" t="s">
        <v>8471</v>
      </c>
      <c r="B5784" s="97" t="s">
        <v>8472</v>
      </c>
      <c r="C5784" s="101" t="s">
        <v>460</v>
      </c>
      <c r="D5784" s="100" t="s">
        <v>342</v>
      </c>
      <c r="E5784" s="102">
        <v>1.54</v>
      </c>
      <c r="F5784" s="102">
        <v>1.84</v>
      </c>
      <c r="G5784" s="102">
        <v>1.97</v>
      </c>
      <c r="H5784" s="102">
        <v>2.29</v>
      </c>
      <c r="I5784" s="102">
        <v>1.91</v>
      </c>
      <c r="J5784" s="100" t="s">
        <v>352</v>
      </c>
      <c r="K5784" s="100" t="s">
        <v>346</v>
      </c>
      <c r="L5784" s="100" t="s">
        <v>353</v>
      </c>
    </row>
    <row r="5785" spans="1:12" hidden="1" x14ac:dyDescent="0.3">
      <c r="A5785" s="100" t="s">
        <v>8473</v>
      </c>
      <c r="B5785" s="97" t="s">
        <v>8474</v>
      </c>
      <c r="C5785" s="101" t="s">
        <v>514</v>
      </c>
      <c r="D5785" s="100" t="s">
        <v>351</v>
      </c>
      <c r="E5785" s="102">
        <v>2.0099999999999998</v>
      </c>
      <c r="F5785" s="102">
        <v>2.0099999999999998</v>
      </c>
      <c r="G5785" s="102">
        <v>2.5750000000000002</v>
      </c>
      <c r="H5785" s="102">
        <v>2.0099999999999998</v>
      </c>
      <c r="I5785" s="102">
        <v>2.1509999999999998</v>
      </c>
      <c r="J5785" s="100" t="s">
        <v>632</v>
      </c>
      <c r="K5785" s="100" t="s">
        <v>346</v>
      </c>
      <c r="L5785" s="100" t="s">
        <v>478</v>
      </c>
    </row>
    <row r="5786" spans="1:12" hidden="1" x14ac:dyDescent="0.3">
      <c r="A5786" s="100" t="s">
        <v>8475</v>
      </c>
      <c r="B5786" s="97" t="s">
        <v>930</v>
      </c>
      <c r="C5786" s="101" t="s">
        <v>953</v>
      </c>
      <c r="D5786" s="100" t="s">
        <v>351</v>
      </c>
      <c r="E5786" s="102">
        <v>1.48</v>
      </c>
      <c r="F5786" s="102">
        <v>1.82</v>
      </c>
      <c r="G5786" s="102">
        <v>1.84</v>
      </c>
      <c r="H5786" s="102">
        <v>2.39</v>
      </c>
      <c r="I5786" s="102">
        <v>1.88</v>
      </c>
      <c r="J5786" s="100" t="s">
        <v>352</v>
      </c>
      <c r="K5786" s="100" t="s">
        <v>346</v>
      </c>
      <c r="L5786" s="100" t="s">
        <v>353</v>
      </c>
    </row>
    <row r="5787" spans="1:12" hidden="1" x14ac:dyDescent="0.3">
      <c r="A5787" s="100" t="s">
        <v>8476</v>
      </c>
      <c r="B5787" s="97" t="s">
        <v>8477</v>
      </c>
      <c r="C5787" s="101" t="s">
        <v>415</v>
      </c>
      <c r="D5787" s="100" t="s">
        <v>351</v>
      </c>
      <c r="E5787" s="102">
        <v>1.48</v>
      </c>
      <c r="F5787" s="102">
        <v>1.82</v>
      </c>
      <c r="G5787" s="102">
        <v>1.84</v>
      </c>
      <c r="H5787" s="102">
        <v>2.39</v>
      </c>
      <c r="I5787" s="102">
        <v>1.88</v>
      </c>
      <c r="J5787" s="100" t="s">
        <v>352</v>
      </c>
      <c r="K5787" s="100" t="s">
        <v>346</v>
      </c>
      <c r="L5787" s="100" t="s">
        <v>353</v>
      </c>
    </row>
    <row r="5788" spans="1:12" hidden="1" x14ac:dyDescent="0.3">
      <c r="A5788" s="100" t="s">
        <v>8478</v>
      </c>
      <c r="B5788" s="97" t="s">
        <v>971</v>
      </c>
      <c r="C5788" s="101" t="s">
        <v>473</v>
      </c>
      <c r="D5788" s="100" t="s">
        <v>351</v>
      </c>
      <c r="E5788" s="102" t="s">
        <v>343</v>
      </c>
      <c r="F5788" s="102" t="s">
        <v>343</v>
      </c>
      <c r="G5788" s="102" t="s">
        <v>343</v>
      </c>
      <c r="H5788" s="102" t="s">
        <v>344</v>
      </c>
      <c r="I5788" s="102" t="s">
        <v>343</v>
      </c>
      <c r="J5788" s="100" t="s">
        <v>345</v>
      </c>
      <c r="K5788" s="100" t="s">
        <v>346</v>
      </c>
      <c r="L5788" s="100" t="s">
        <v>347</v>
      </c>
    </row>
    <row r="5789" spans="1:12" hidden="1" x14ac:dyDescent="0.3">
      <c r="A5789" s="100" t="s">
        <v>8479</v>
      </c>
      <c r="B5789" s="97" t="s">
        <v>4366</v>
      </c>
      <c r="C5789" s="101" t="s">
        <v>381</v>
      </c>
      <c r="D5789" s="100" t="s">
        <v>351</v>
      </c>
      <c r="E5789" s="102" t="s">
        <v>364</v>
      </c>
      <c r="F5789" s="102" t="s">
        <v>364</v>
      </c>
      <c r="G5789" s="102" t="s">
        <v>364</v>
      </c>
      <c r="H5789" s="102" t="s">
        <v>364</v>
      </c>
      <c r="I5789" s="102" t="s">
        <v>364</v>
      </c>
      <c r="J5789" s="100" t="s">
        <v>345</v>
      </c>
      <c r="K5789" s="100" t="s">
        <v>346</v>
      </c>
      <c r="L5789" s="100" t="s">
        <v>347</v>
      </c>
    </row>
    <row r="5790" spans="1:12" hidden="1" x14ac:dyDescent="0.3">
      <c r="A5790" s="100" t="s">
        <v>8480</v>
      </c>
      <c r="B5790" s="97" t="s">
        <v>8075</v>
      </c>
      <c r="C5790" s="101" t="s">
        <v>514</v>
      </c>
      <c r="D5790" s="100" t="s">
        <v>342</v>
      </c>
      <c r="E5790" s="102">
        <v>2.9489999999999998</v>
      </c>
      <c r="F5790" s="102">
        <v>2.9180000000000001</v>
      </c>
      <c r="G5790" s="102">
        <v>1.63</v>
      </c>
      <c r="H5790" s="102">
        <v>2.1800000000000002</v>
      </c>
      <c r="I5790" s="102">
        <v>2.419</v>
      </c>
      <c r="J5790" s="100" t="s">
        <v>484</v>
      </c>
      <c r="K5790" s="100" t="s">
        <v>346</v>
      </c>
      <c r="L5790" s="100" t="s">
        <v>353</v>
      </c>
    </row>
    <row r="5791" spans="1:12" hidden="1" x14ac:dyDescent="0.3">
      <c r="A5791" s="100" t="s">
        <v>8481</v>
      </c>
      <c r="B5791" s="97" t="s">
        <v>398</v>
      </c>
      <c r="C5791" s="101" t="s">
        <v>670</v>
      </c>
      <c r="D5791" s="100" t="s">
        <v>351</v>
      </c>
      <c r="E5791" s="102" t="s">
        <v>344</v>
      </c>
      <c r="F5791" s="102" t="s">
        <v>343</v>
      </c>
      <c r="G5791" s="102" t="s">
        <v>343</v>
      </c>
      <c r="H5791" s="102" t="s">
        <v>344</v>
      </c>
      <c r="I5791" s="102" t="s">
        <v>343</v>
      </c>
      <c r="J5791" s="100" t="s">
        <v>345</v>
      </c>
      <c r="K5791" s="100" t="s">
        <v>346</v>
      </c>
      <c r="L5791" s="100" t="s">
        <v>347</v>
      </c>
    </row>
    <row r="5792" spans="1:12" hidden="1" x14ac:dyDescent="0.3">
      <c r="A5792" s="100" t="s">
        <v>8482</v>
      </c>
      <c r="B5792" s="97" t="s">
        <v>2627</v>
      </c>
      <c r="C5792" s="101" t="s">
        <v>493</v>
      </c>
      <c r="D5792" s="100" t="s">
        <v>351</v>
      </c>
      <c r="E5792" s="102">
        <v>1.42</v>
      </c>
      <c r="F5792" s="102">
        <v>1.78</v>
      </c>
      <c r="G5792" s="102">
        <v>1.87</v>
      </c>
      <c r="H5792" s="102">
        <v>2.17</v>
      </c>
      <c r="I5792" s="102">
        <v>1.81</v>
      </c>
      <c r="J5792" s="100" t="s">
        <v>352</v>
      </c>
      <c r="K5792" s="100" t="s">
        <v>346</v>
      </c>
      <c r="L5792" s="100" t="s">
        <v>353</v>
      </c>
    </row>
    <row r="5793" spans="1:12" hidden="1" x14ac:dyDescent="0.3">
      <c r="A5793" s="100" t="s">
        <v>8483</v>
      </c>
      <c r="B5793" s="97" t="s">
        <v>720</v>
      </c>
      <c r="C5793" s="101" t="s">
        <v>1644</v>
      </c>
      <c r="D5793" s="100" t="s">
        <v>351</v>
      </c>
      <c r="E5793" s="102" t="s">
        <v>393</v>
      </c>
      <c r="F5793" s="102" t="s">
        <v>393</v>
      </c>
      <c r="G5793" s="102" t="s">
        <v>393</v>
      </c>
      <c r="H5793" s="102" t="s">
        <v>393</v>
      </c>
      <c r="I5793" s="102" t="s">
        <v>393</v>
      </c>
      <c r="J5793" s="100" t="s">
        <v>345</v>
      </c>
      <c r="K5793" s="100" t="s">
        <v>346</v>
      </c>
      <c r="L5793" s="100" t="s">
        <v>347</v>
      </c>
    </row>
    <row r="5794" spans="1:12" hidden="1" x14ac:dyDescent="0.3">
      <c r="A5794" s="100" t="s">
        <v>8484</v>
      </c>
      <c r="B5794" s="97" t="s">
        <v>3348</v>
      </c>
      <c r="C5794" s="101" t="s">
        <v>384</v>
      </c>
      <c r="D5794" s="100" t="s">
        <v>351</v>
      </c>
      <c r="E5794" s="102" t="s">
        <v>344</v>
      </c>
      <c r="F5794" s="102" t="s">
        <v>344</v>
      </c>
      <c r="G5794" s="102" t="s">
        <v>344</v>
      </c>
      <c r="H5794" s="102" t="s">
        <v>344</v>
      </c>
      <c r="I5794" s="102" t="s">
        <v>344</v>
      </c>
      <c r="J5794" s="100" t="s">
        <v>345</v>
      </c>
      <c r="K5794" s="100" t="s">
        <v>346</v>
      </c>
      <c r="L5794" s="100" t="s">
        <v>347</v>
      </c>
    </row>
    <row r="5795" spans="1:12" hidden="1" x14ac:dyDescent="0.3">
      <c r="A5795" s="100" t="s">
        <v>8485</v>
      </c>
      <c r="B5795" s="97" t="s">
        <v>8486</v>
      </c>
      <c r="C5795" s="101" t="s">
        <v>460</v>
      </c>
      <c r="D5795" s="100" t="s">
        <v>342</v>
      </c>
      <c r="E5795" s="102">
        <v>1.35</v>
      </c>
      <c r="F5795" s="102">
        <v>1.62</v>
      </c>
      <c r="G5795" s="102">
        <v>1.79</v>
      </c>
      <c r="H5795" s="102">
        <v>2.16</v>
      </c>
      <c r="I5795" s="102">
        <v>1.73</v>
      </c>
      <c r="J5795" s="100" t="s">
        <v>352</v>
      </c>
      <c r="K5795" s="100" t="s">
        <v>346</v>
      </c>
      <c r="L5795" s="100" t="s">
        <v>353</v>
      </c>
    </row>
    <row r="5796" spans="1:12" hidden="1" x14ac:dyDescent="0.3">
      <c r="A5796" s="100" t="s">
        <v>8487</v>
      </c>
      <c r="B5796" s="97" t="s">
        <v>4603</v>
      </c>
      <c r="C5796" s="101" t="s">
        <v>644</v>
      </c>
      <c r="D5796" s="100" t="s">
        <v>342</v>
      </c>
      <c r="E5796" s="102">
        <v>1.36</v>
      </c>
      <c r="F5796" s="102">
        <v>1.64</v>
      </c>
      <c r="G5796" s="102">
        <v>1.87</v>
      </c>
      <c r="H5796" s="102">
        <v>2.21</v>
      </c>
      <c r="I5796" s="102">
        <v>1.77</v>
      </c>
      <c r="J5796" s="100" t="s">
        <v>352</v>
      </c>
      <c r="K5796" s="100" t="s">
        <v>346</v>
      </c>
      <c r="L5796" s="100" t="s">
        <v>353</v>
      </c>
    </row>
    <row r="5797" spans="1:12" hidden="1" x14ac:dyDescent="0.3">
      <c r="A5797" s="100" t="s">
        <v>8488</v>
      </c>
      <c r="B5797" s="97" t="s">
        <v>8489</v>
      </c>
      <c r="C5797" s="101" t="s">
        <v>356</v>
      </c>
      <c r="D5797" s="100" t="s">
        <v>363</v>
      </c>
      <c r="E5797" s="102" t="s">
        <v>364</v>
      </c>
      <c r="F5797" s="102" t="s">
        <v>364</v>
      </c>
      <c r="G5797" s="102" t="s">
        <v>364</v>
      </c>
      <c r="H5797" s="102" t="s">
        <v>364</v>
      </c>
      <c r="I5797" s="102" t="s">
        <v>364</v>
      </c>
      <c r="J5797" s="100" t="s">
        <v>365</v>
      </c>
      <c r="K5797" s="100" t="s">
        <v>346</v>
      </c>
      <c r="L5797" s="100" t="s">
        <v>347</v>
      </c>
    </row>
    <row r="5798" spans="1:12" hidden="1" x14ac:dyDescent="0.3">
      <c r="A5798" s="100" t="s">
        <v>8490</v>
      </c>
      <c r="B5798" s="97" t="s">
        <v>4869</v>
      </c>
      <c r="C5798" s="101" t="s">
        <v>476</v>
      </c>
      <c r="D5798" s="100" t="s">
        <v>351</v>
      </c>
      <c r="E5798" s="102">
        <v>2.0099999999999998</v>
      </c>
      <c r="F5798" s="102">
        <v>2.93</v>
      </c>
      <c r="G5798" s="102">
        <v>2.0099999999999998</v>
      </c>
      <c r="H5798" s="102">
        <v>2.08</v>
      </c>
      <c r="I5798" s="102">
        <v>2.258</v>
      </c>
      <c r="J5798" s="100" t="s">
        <v>477</v>
      </c>
      <c r="K5798" s="100" t="s">
        <v>346</v>
      </c>
      <c r="L5798" s="100" t="s">
        <v>478</v>
      </c>
    </row>
    <row r="5799" spans="1:12" hidden="1" x14ac:dyDescent="0.3">
      <c r="A5799" s="100" t="s">
        <v>8491</v>
      </c>
      <c r="B5799" s="97" t="s">
        <v>5081</v>
      </c>
      <c r="C5799" s="101" t="s">
        <v>514</v>
      </c>
      <c r="D5799" s="100" t="s">
        <v>351</v>
      </c>
      <c r="E5799" s="102">
        <v>2.5609999999999999</v>
      </c>
      <c r="F5799" s="102">
        <v>2.4079999999999999</v>
      </c>
      <c r="G5799" s="102">
        <v>2.5169999999999999</v>
      </c>
      <c r="H5799" s="102">
        <v>2.08</v>
      </c>
      <c r="I5799" s="102">
        <v>2.3919999999999999</v>
      </c>
      <c r="J5799" s="100" t="s">
        <v>621</v>
      </c>
      <c r="K5799" s="100" t="s">
        <v>346</v>
      </c>
      <c r="L5799" s="100" t="s">
        <v>353</v>
      </c>
    </row>
    <row r="5800" spans="1:12" hidden="1" x14ac:dyDescent="0.3">
      <c r="A5800" s="100" t="s">
        <v>8492</v>
      </c>
      <c r="B5800" s="97" t="s">
        <v>1044</v>
      </c>
      <c r="C5800" s="101" t="s">
        <v>817</v>
      </c>
      <c r="D5800" s="100" t="s">
        <v>351</v>
      </c>
      <c r="E5800" s="102" t="s">
        <v>393</v>
      </c>
      <c r="F5800" s="102" t="s">
        <v>393</v>
      </c>
      <c r="G5800" s="102" t="s">
        <v>393</v>
      </c>
      <c r="H5800" s="102" t="s">
        <v>393</v>
      </c>
      <c r="I5800" s="102" t="s">
        <v>393</v>
      </c>
      <c r="J5800" s="100" t="s">
        <v>345</v>
      </c>
      <c r="K5800" s="100" t="s">
        <v>346</v>
      </c>
      <c r="L5800" s="100" t="s">
        <v>347</v>
      </c>
    </row>
    <row r="5801" spans="1:12" hidden="1" x14ac:dyDescent="0.3">
      <c r="A5801" s="100" t="s">
        <v>8493</v>
      </c>
      <c r="B5801" s="97" t="s">
        <v>8494</v>
      </c>
      <c r="C5801" s="101" t="s">
        <v>658</v>
      </c>
      <c r="D5801" s="100" t="s">
        <v>351</v>
      </c>
      <c r="E5801" s="102" t="s">
        <v>432</v>
      </c>
      <c r="F5801" s="102" t="s">
        <v>344</v>
      </c>
      <c r="G5801" s="102">
        <v>2.5</v>
      </c>
      <c r="H5801" s="102">
        <v>2.4</v>
      </c>
      <c r="I5801" s="102">
        <v>2.4</v>
      </c>
      <c r="J5801" s="100" t="s">
        <v>345</v>
      </c>
      <c r="K5801" s="100" t="s">
        <v>346</v>
      </c>
      <c r="L5801" s="100" t="s">
        <v>357</v>
      </c>
    </row>
    <row r="5802" spans="1:12" hidden="1" x14ac:dyDescent="0.3">
      <c r="A5802" s="100" t="s">
        <v>8495</v>
      </c>
      <c r="B5802" s="97" t="s">
        <v>8496</v>
      </c>
      <c r="C5802" s="101" t="s">
        <v>514</v>
      </c>
      <c r="D5802" s="100" t="s">
        <v>342</v>
      </c>
      <c r="E5802" s="102">
        <v>2.0099999999999998</v>
      </c>
      <c r="F5802" s="102">
        <v>2.0099999999999998</v>
      </c>
      <c r="G5802" s="102">
        <v>2.5750000000000002</v>
      </c>
      <c r="H5802" s="102">
        <v>2.0099999999999998</v>
      </c>
      <c r="I5802" s="102">
        <v>2.1509999999999998</v>
      </c>
      <c r="J5802" s="100" t="s">
        <v>345</v>
      </c>
      <c r="K5802" s="100" t="s">
        <v>346</v>
      </c>
      <c r="L5802" s="100" t="s">
        <v>478</v>
      </c>
    </row>
    <row r="5803" spans="1:12" hidden="1" x14ac:dyDescent="0.3">
      <c r="A5803" s="100" t="s">
        <v>8497</v>
      </c>
      <c r="B5803" s="97" t="s">
        <v>829</v>
      </c>
      <c r="C5803" s="101" t="s">
        <v>496</v>
      </c>
      <c r="D5803" s="100" t="s">
        <v>351</v>
      </c>
      <c r="E5803" s="102" t="s">
        <v>343</v>
      </c>
      <c r="F5803" s="102" t="s">
        <v>343</v>
      </c>
      <c r="G5803" s="102" t="s">
        <v>343</v>
      </c>
      <c r="H5803" s="102" t="s">
        <v>344</v>
      </c>
      <c r="I5803" s="102" t="s">
        <v>343</v>
      </c>
      <c r="J5803" s="100" t="s">
        <v>345</v>
      </c>
      <c r="K5803" s="100" t="s">
        <v>346</v>
      </c>
      <c r="L5803" s="100" t="s">
        <v>347</v>
      </c>
    </row>
    <row r="5804" spans="1:12" hidden="1" x14ac:dyDescent="0.3">
      <c r="A5804" s="100" t="s">
        <v>8498</v>
      </c>
      <c r="B5804" s="97" t="s">
        <v>8499</v>
      </c>
      <c r="C5804" s="101" t="s">
        <v>356</v>
      </c>
      <c r="D5804" s="100" t="s">
        <v>351</v>
      </c>
      <c r="E5804" s="102">
        <v>2.1</v>
      </c>
      <c r="F5804" s="102">
        <v>2.6</v>
      </c>
      <c r="G5804" s="102">
        <v>2.5</v>
      </c>
      <c r="H5804" s="102">
        <v>2.6</v>
      </c>
      <c r="I5804" s="102">
        <v>2.4</v>
      </c>
      <c r="J5804" s="100" t="s">
        <v>345</v>
      </c>
      <c r="K5804" s="100" t="s">
        <v>346</v>
      </c>
      <c r="L5804" s="100" t="s">
        <v>357</v>
      </c>
    </row>
    <row r="5805" spans="1:12" hidden="1" x14ac:dyDescent="0.3">
      <c r="A5805" s="100" t="s">
        <v>8500</v>
      </c>
      <c r="B5805" s="97" t="s">
        <v>8501</v>
      </c>
      <c r="C5805" s="101" t="s">
        <v>514</v>
      </c>
      <c r="D5805" s="100" t="s">
        <v>351</v>
      </c>
      <c r="E5805" s="102">
        <v>2.0699999999999998</v>
      </c>
      <c r="F5805" s="102">
        <v>2.06</v>
      </c>
      <c r="G5805" s="102">
        <v>2.2650000000000001</v>
      </c>
      <c r="H5805" s="102">
        <v>2.06</v>
      </c>
      <c r="I5805" s="102">
        <v>2.1139999999999999</v>
      </c>
      <c r="J5805" s="100" t="s">
        <v>352</v>
      </c>
      <c r="K5805" s="100" t="s">
        <v>346</v>
      </c>
      <c r="L5805" s="100" t="s">
        <v>478</v>
      </c>
    </row>
    <row r="5806" spans="1:12" hidden="1" x14ac:dyDescent="0.3">
      <c r="A5806" s="100" t="s">
        <v>8502</v>
      </c>
      <c r="B5806" s="97" t="s">
        <v>1427</v>
      </c>
      <c r="C5806" s="101" t="s">
        <v>466</v>
      </c>
      <c r="D5806" s="100" t="s">
        <v>342</v>
      </c>
      <c r="E5806" s="102">
        <v>1.48</v>
      </c>
      <c r="F5806" s="102">
        <v>1.82</v>
      </c>
      <c r="G5806" s="102">
        <v>1.84</v>
      </c>
      <c r="H5806" s="102">
        <v>2.39</v>
      </c>
      <c r="I5806" s="102">
        <v>1.88</v>
      </c>
      <c r="J5806" s="100" t="s">
        <v>352</v>
      </c>
      <c r="K5806" s="100" t="s">
        <v>346</v>
      </c>
      <c r="L5806" s="100" t="s">
        <v>353</v>
      </c>
    </row>
    <row r="5807" spans="1:12" hidden="1" x14ac:dyDescent="0.3">
      <c r="A5807" s="100" t="s">
        <v>8503</v>
      </c>
      <c r="B5807" s="97" t="s">
        <v>2377</v>
      </c>
      <c r="C5807" s="101" t="s">
        <v>533</v>
      </c>
      <c r="D5807" s="100" t="s">
        <v>351</v>
      </c>
      <c r="E5807" s="102" t="s">
        <v>393</v>
      </c>
      <c r="F5807" s="102" t="s">
        <v>393</v>
      </c>
      <c r="G5807" s="102" t="s">
        <v>393</v>
      </c>
      <c r="H5807" s="102" t="s">
        <v>393</v>
      </c>
      <c r="I5807" s="102" t="s">
        <v>393</v>
      </c>
      <c r="J5807" s="100" t="s">
        <v>345</v>
      </c>
      <c r="K5807" s="100" t="s">
        <v>346</v>
      </c>
      <c r="L5807" s="100" t="s">
        <v>347</v>
      </c>
    </row>
    <row r="5808" spans="1:12" hidden="1" x14ac:dyDescent="0.3">
      <c r="A5808" s="100" t="s">
        <v>8504</v>
      </c>
      <c r="B5808" s="97" t="s">
        <v>851</v>
      </c>
      <c r="C5808" s="101" t="s">
        <v>817</v>
      </c>
      <c r="D5808" s="100" t="s">
        <v>342</v>
      </c>
      <c r="E5808" s="102" t="s">
        <v>343</v>
      </c>
      <c r="F5808" s="102" t="s">
        <v>343</v>
      </c>
      <c r="G5808" s="102" t="s">
        <v>343</v>
      </c>
      <c r="H5808" s="102" t="s">
        <v>344</v>
      </c>
      <c r="I5808" s="102" t="s">
        <v>343</v>
      </c>
      <c r="J5808" s="100" t="s">
        <v>345</v>
      </c>
      <c r="K5808" s="100" t="s">
        <v>346</v>
      </c>
      <c r="L5808" s="100" t="s">
        <v>347</v>
      </c>
    </row>
    <row r="5809" spans="1:12" hidden="1" x14ac:dyDescent="0.3">
      <c r="A5809" s="100" t="s">
        <v>8505</v>
      </c>
      <c r="B5809" s="97" t="s">
        <v>398</v>
      </c>
      <c r="C5809" s="101" t="s">
        <v>791</v>
      </c>
      <c r="D5809" s="100" t="s">
        <v>351</v>
      </c>
      <c r="E5809" s="102" t="s">
        <v>344</v>
      </c>
      <c r="F5809" s="102" t="s">
        <v>343</v>
      </c>
      <c r="G5809" s="102" t="s">
        <v>343</v>
      </c>
      <c r="H5809" s="102" t="s">
        <v>344</v>
      </c>
      <c r="I5809" s="102" t="s">
        <v>343</v>
      </c>
      <c r="J5809" s="100" t="s">
        <v>345</v>
      </c>
      <c r="K5809" s="100" t="s">
        <v>346</v>
      </c>
      <c r="L5809" s="100" t="s">
        <v>347</v>
      </c>
    </row>
    <row r="5810" spans="1:12" hidden="1" x14ac:dyDescent="0.3">
      <c r="A5810" s="100" t="s">
        <v>8506</v>
      </c>
      <c r="B5810" s="97" t="s">
        <v>4687</v>
      </c>
      <c r="C5810" s="101" t="s">
        <v>514</v>
      </c>
      <c r="D5810" s="100" t="s">
        <v>351</v>
      </c>
      <c r="E5810" s="102">
        <v>2.4039999999999999</v>
      </c>
      <c r="F5810" s="102">
        <v>2.2999999999999998</v>
      </c>
      <c r="G5810" s="102">
        <v>2.1760000000000002</v>
      </c>
      <c r="H5810" s="102">
        <v>2.431</v>
      </c>
      <c r="I5810" s="102">
        <v>2.3279999999999998</v>
      </c>
      <c r="J5810" s="100" t="s">
        <v>435</v>
      </c>
      <c r="K5810" s="100" t="s">
        <v>346</v>
      </c>
      <c r="L5810" s="100" t="s">
        <v>353</v>
      </c>
    </row>
    <row r="5811" spans="1:12" hidden="1" x14ac:dyDescent="0.3">
      <c r="A5811" s="100" t="s">
        <v>8507</v>
      </c>
      <c r="B5811" s="97" t="s">
        <v>6982</v>
      </c>
      <c r="C5811" s="101" t="s">
        <v>384</v>
      </c>
      <c r="D5811" s="100" t="s">
        <v>342</v>
      </c>
      <c r="E5811" s="102" t="s">
        <v>432</v>
      </c>
      <c r="F5811" s="102" t="s">
        <v>432</v>
      </c>
      <c r="G5811" s="102" t="s">
        <v>344</v>
      </c>
      <c r="H5811" s="102" t="s">
        <v>432</v>
      </c>
      <c r="I5811" s="102" t="s">
        <v>344</v>
      </c>
      <c r="J5811" s="100" t="s">
        <v>345</v>
      </c>
      <c r="K5811" s="100" t="s">
        <v>346</v>
      </c>
      <c r="L5811" s="100" t="s">
        <v>347</v>
      </c>
    </row>
    <row r="5812" spans="1:12" hidden="1" x14ac:dyDescent="0.3">
      <c r="A5812" s="100" t="s">
        <v>8508</v>
      </c>
      <c r="B5812" s="97" t="s">
        <v>492</v>
      </c>
      <c r="C5812" s="101" t="s">
        <v>399</v>
      </c>
      <c r="D5812" s="100" t="s">
        <v>351</v>
      </c>
      <c r="E5812" s="102" t="s">
        <v>344</v>
      </c>
      <c r="F5812" s="102" t="s">
        <v>343</v>
      </c>
      <c r="G5812" s="102" t="s">
        <v>343</v>
      </c>
      <c r="H5812" s="102" t="s">
        <v>344</v>
      </c>
      <c r="I5812" s="102" t="s">
        <v>343</v>
      </c>
      <c r="J5812" s="100" t="s">
        <v>345</v>
      </c>
      <c r="K5812" s="100" t="s">
        <v>346</v>
      </c>
      <c r="L5812" s="100" t="s">
        <v>347</v>
      </c>
    </row>
    <row r="5813" spans="1:12" hidden="1" x14ac:dyDescent="0.3">
      <c r="A5813" s="100" t="s">
        <v>8509</v>
      </c>
      <c r="B5813" s="97" t="s">
        <v>535</v>
      </c>
      <c r="C5813" s="101" t="s">
        <v>384</v>
      </c>
      <c r="D5813" s="100" t="s">
        <v>351</v>
      </c>
      <c r="E5813" s="102" t="s">
        <v>344</v>
      </c>
      <c r="F5813" s="102" t="s">
        <v>343</v>
      </c>
      <c r="G5813" s="102" t="s">
        <v>343</v>
      </c>
      <c r="H5813" s="102" t="s">
        <v>344</v>
      </c>
      <c r="I5813" s="102" t="s">
        <v>343</v>
      </c>
      <c r="J5813" s="100" t="s">
        <v>345</v>
      </c>
      <c r="K5813" s="100" t="s">
        <v>346</v>
      </c>
      <c r="L5813" s="100" t="s">
        <v>347</v>
      </c>
    </row>
    <row r="5814" spans="1:12" hidden="1" x14ac:dyDescent="0.3">
      <c r="A5814" s="100" t="s">
        <v>8510</v>
      </c>
      <c r="B5814" s="97" t="s">
        <v>7634</v>
      </c>
      <c r="C5814" s="101" t="s">
        <v>425</v>
      </c>
      <c r="D5814" s="100" t="s">
        <v>351</v>
      </c>
      <c r="E5814" s="102">
        <v>1.49</v>
      </c>
      <c r="F5814" s="102">
        <v>1.82</v>
      </c>
      <c r="G5814" s="102">
        <v>1.98</v>
      </c>
      <c r="H5814" s="102">
        <v>2.4</v>
      </c>
      <c r="I5814" s="102">
        <v>1.92</v>
      </c>
      <c r="J5814" s="100" t="s">
        <v>352</v>
      </c>
      <c r="K5814" s="100" t="s">
        <v>346</v>
      </c>
      <c r="L5814" s="100" t="s">
        <v>353</v>
      </c>
    </row>
    <row r="5815" spans="1:12" hidden="1" x14ac:dyDescent="0.3">
      <c r="A5815" s="100" t="s">
        <v>8511</v>
      </c>
      <c r="B5815" s="97" t="s">
        <v>437</v>
      </c>
      <c r="C5815" s="101" t="s">
        <v>817</v>
      </c>
      <c r="D5815" s="100" t="s">
        <v>351</v>
      </c>
      <c r="E5815" s="102" t="s">
        <v>344</v>
      </c>
      <c r="F5815" s="102" t="s">
        <v>432</v>
      </c>
      <c r="G5815" s="102" t="s">
        <v>343</v>
      </c>
      <c r="H5815" s="102" t="s">
        <v>432</v>
      </c>
      <c r="I5815" s="102" t="s">
        <v>344</v>
      </c>
      <c r="J5815" s="100" t="s">
        <v>345</v>
      </c>
      <c r="K5815" s="100" t="s">
        <v>346</v>
      </c>
      <c r="L5815" s="100" t="s">
        <v>347</v>
      </c>
    </row>
    <row r="5816" spans="1:12" hidden="1" x14ac:dyDescent="0.3">
      <c r="A5816" s="100" t="s">
        <v>8512</v>
      </c>
      <c r="B5816" s="97" t="s">
        <v>8513</v>
      </c>
      <c r="C5816" s="101" t="s">
        <v>514</v>
      </c>
      <c r="D5816" s="100" t="s">
        <v>342</v>
      </c>
      <c r="E5816" s="102">
        <v>2.5609999999999999</v>
      </c>
      <c r="F5816" s="102">
        <v>2.4079999999999999</v>
      </c>
      <c r="G5816" s="102">
        <v>2.5169999999999999</v>
      </c>
      <c r="H5816" s="102">
        <v>2.08</v>
      </c>
      <c r="I5816" s="102">
        <v>2.3919999999999999</v>
      </c>
      <c r="J5816" s="100" t="s">
        <v>515</v>
      </c>
      <c r="K5816" s="100" t="s">
        <v>346</v>
      </c>
      <c r="L5816" s="100" t="s">
        <v>353</v>
      </c>
    </row>
    <row r="5817" spans="1:12" hidden="1" x14ac:dyDescent="0.3">
      <c r="A5817" s="100" t="s">
        <v>8514</v>
      </c>
      <c r="B5817" s="97" t="s">
        <v>8515</v>
      </c>
      <c r="C5817" s="101" t="s">
        <v>460</v>
      </c>
      <c r="D5817" s="100" t="s">
        <v>351</v>
      </c>
      <c r="E5817" s="102">
        <v>1.19</v>
      </c>
      <c r="F5817" s="102">
        <v>1.36</v>
      </c>
      <c r="G5817" s="102">
        <v>2.4900000000000002</v>
      </c>
      <c r="H5817" s="102">
        <v>1.96</v>
      </c>
      <c r="I5817" s="102">
        <v>1.75</v>
      </c>
      <c r="J5817" s="100" t="s">
        <v>352</v>
      </c>
      <c r="K5817" s="100" t="s">
        <v>346</v>
      </c>
      <c r="L5817" s="100" t="s">
        <v>353</v>
      </c>
    </row>
    <row r="5818" spans="1:12" hidden="1" x14ac:dyDescent="0.3">
      <c r="A5818" s="100" t="s">
        <v>8516</v>
      </c>
      <c r="B5818" s="97" t="s">
        <v>495</v>
      </c>
      <c r="C5818" s="101" t="s">
        <v>425</v>
      </c>
      <c r="D5818" s="100" t="s">
        <v>342</v>
      </c>
      <c r="E5818" s="102">
        <v>1.52</v>
      </c>
      <c r="F5818" s="102">
        <v>1.78</v>
      </c>
      <c r="G5818" s="102">
        <v>1.87</v>
      </c>
      <c r="H5818" s="102">
        <v>2.17</v>
      </c>
      <c r="I5818" s="102">
        <v>1.84</v>
      </c>
      <c r="J5818" s="100" t="s">
        <v>352</v>
      </c>
      <c r="K5818" s="100" t="s">
        <v>346</v>
      </c>
      <c r="L5818" s="100" t="s">
        <v>353</v>
      </c>
    </row>
    <row r="5819" spans="1:12" hidden="1" x14ac:dyDescent="0.3">
      <c r="A5819" s="100" t="s">
        <v>8517</v>
      </c>
      <c r="B5819" s="97" t="s">
        <v>1050</v>
      </c>
      <c r="C5819" s="101" t="s">
        <v>418</v>
      </c>
      <c r="D5819" s="100" t="s">
        <v>342</v>
      </c>
      <c r="E5819" s="102" t="s">
        <v>343</v>
      </c>
      <c r="F5819" s="102" t="s">
        <v>344</v>
      </c>
      <c r="G5819" s="102" t="s">
        <v>343</v>
      </c>
      <c r="H5819" s="102" t="s">
        <v>344</v>
      </c>
      <c r="I5819" s="102" t="s">
        <v>343</v>
      </c>
      <c r="J5819" s="100" t="s">
        <v>345</v>
      </c>
      <c r="K5819" s="100" t="s">
        <v>346</v>
      </c>
      <c r="L5819" s="100" t="s">
        <v>347</v>
      </c>
    </row>
    <row r="5820" spans="1:12" hidden="1" x14ac:dyDescent="0.3">
      <c r="A5820" s="100" t="s">
        <v>8518</v>
      </c>
      <c r="B5820" s="97" t="s">
        <v>745</v>
      </c>
      <c r="C5820" s="101" t="s">
        <v>1552</v>
      </c>
      <c r="D5820" s="100" t="s">
        <v>342</v>
      </c>
      <c r="E5820" s="102">
        <v>1.48</v>
      </c>
      <c r="F5820" s="102">
        <v>1.82</v>
      </c>
      <c r="G5820" s="102">
        <v>1.84</v>
      </c>
      <c r="H5820" s="102">
        <v>2.39</v>
      </c>
      <c r="I5820" s="102">
        <v>1.88</v>
      </c>
      <c r="J5820" s="100" t="s">
        <v>352</v>
      </c>
      <c r="K5820" s="100" t="s">
        <v>346</v>
      </c>
      <c r="L5820" s="100" t="s">
        <v>353</v>
      </c>
    </row>
    <row r="5821" spans="1:12" hidden="1" x14ac:dyDescent="0.3">
      <c r="A5821" s="100" t="s">
        <v>8519</v>
      </c>
      <c r="B5821" s="97" t="s">
        <v>4501</v>
      </c>
      <c r="C5821" s="101" t="s">
        <v>514</v>
      </c>
      <c r="D5821" s="100" t="s">
        <v>351</v>
      </c>
      <c r="E5821" s="102">
        <v>2.0099999999999998</v>
      </c>
      <c r="F5821" s="102">
        <v>2.0099999999999998</v>
      </c>
      <c r="G5821" s="102">
        <v>2.0099999999999998</v>
      </c>
      <c r="H5821" s="102">
        <v>2.0099999999999998</v>
      </c>
      <c r="I5821" s="102">
        <v>2.0099999999999998</v>
      </c>
      <c r="J5821" s="100" t="s">
        <v>632</v>
      </c>
      <c r="K5821" s="100" t="s">
        <v>346</v>
      </c>
      <c r="L5821" s="100" t="s">
        <v>478</v>
      </c>
    </row>
    <row r="5822" spans="1:12" hidden="1" x14ac:dyDescent="0.3">
      <c r="A5822" s="100" t="s">
        <v>8520</v>
      </c>
      <c r="B5822" s="97" t="s">
        <v>8521</v>
      </c>
      <c r="C5822" s="101" t="s">
        <v>356</v>
      </c>
      <c r="D5822" s="100" t="s">
        <v>363</v>
      </c>
      <c r="E5822" s="102" t="s">
        <v>364</v>
      </c>
      <c r="F5822" s="102" t="s">
        <v>364</v>
      </c>
      <c r="G5822" s="102" t="s">
        <v>364</v>
      </c>
      <c r="H5822" s="102" t="s">
        <v>364</v>
      </c>
      <c r="I5822" s="102" t="s">
        <v>364</v>
      </c>
      <c r="J5822" s="100" t="s">
        <v>365</v>
      </c>
      <c r="K5822" s="100" t="s">
        <v>346</v>
      </c>
      <c r="L5822" s="100" t="s">
        <v>347</v>
      </c>
    </row>
    <row r="5823" spans="1:12" hidden="1" x14ac:dyDescent="0.3">
      <c r="A5823" s="100" t="s">
        <v>8522</v>
      </c>
      <c r="B5823" s="97" t="s">
        <v>634</v>
      </c>
      <c r="C5823" s="101" t="s">
        <v>405</v>
      </c>
      <c r="D5823" s="100" t="s">
        <v>351</v>
      </c>
      <c r="E5823" s="102" t="s">
        <v>344</v>
      </c>
      <c r="F5823" s="102" t="s">
        <v>343</v>
      </c>
      <c r="G5823" s="102" t="s">
        <v>343</v>
      </c>
      <c r="H5823" s="102" t="s">
        <v>344</v>
      </c>
      <c r="I5823" s="102" t="s">
        <v>343</v>
      </c>
      <c r="J5823" s="100" t="s">
        <v>345</v>
      </c>
      <c r="K5823" s="100" t="s">
        <v>346</v>
      </c>
      <c r="L5823" s="100" t="s">
        <v>347</v>
      </c>
    </row>
    <row r="5824" spans="1:12" hidden="1" x14ac:dyDescent="0.3">
      <c r="A5824" s="100" t="s">
        <v>8523</v>
      </c>
      <c r="B5824" s="97" t="s">
        <v>568</v>
      </c>
      <c r="C5824" s="101" t="s">
        <v>528</v>
      </c>
      <c r="D5824" s="100" t="s">
        <v>342</v>
      </c>
      <c r="E5824" s="102" t="s">
        <v>343</v>
      </c>
      <c r="F5824" s="102" t="s">
        <v>343</v>
      </c>
      <c r="G5824" s="102" t="s">
        <v>343</v>
      </c>
      <c r="H5824" s="102" t="s">
        <v>344</v>
      </c>
      <c r="I5824" s="102" t="s">
        <v>343</v>
      </c>
      <c r="J5824" s="100" t="s">
        <v>345</v>
      </c>
      <c r="K5824" s="100" t="s">
        <v>346</v>
      </c>
      <c r="L5824" s="100" t="s">
        <v>347</v>
      </c>
    </row>
    <row r="5825" spans="1:12" hidden="1" x14ac:dyDescent="0.3">
      <c r="A5825" s="100" t="s">
        <v>8524</v>
      </c>
      <c r="B5825" s="97" t="s">
        <v>8525</v>
      </c>
      <c r="C5825" s="101" t="s">
        <v>356</v>
      </c>
      <c r="D5825" s="100" t="s">
        <v>363</v>
      </c>
      <c r="E5825" s="102" t="s">
        <v>364</v>
      </c>
      <c r="F5825" s="102" t="s">
        <v>364</v>
      </c>
      <c r="G5825" s="102" t="s">
        <v>364</v>
      </c>
      <c r="H5825" s="102" t="s">
        <v>364</v>
      </c>
      <c r="I5825" s="102" t="s">
        <v>364</v>
      </c>
      <c r="J5825" s="100" t="s">
        <v>365</v>
      </c>
      <c r="K5825" s="100" t="s">
        <v>346</v>
      </c>
      <c r="L5825" s="100" t="s">
        <v>347</v>
      </c>
    </row>
    <row r="5826" spans="1:12" hidden="1" x14ac:dyDescent="0.3">
      <c r="A5826" s="100" t="s">
        <v>8526</v>
      </c>
      <c r="B5826" s="97" t="s">
        <v>1699</v>
      </c>
      <c r="C5826" s="101" t="s">
        <v>466</v>
      </c>
      <c r="D5826" s="100" t="s">
        <v>342</v>
      </c>
      <c r="E5826" s="102">
        <v>1.48</v>
      </c>
      <c r="F5826" s="102">
        <v>1.82</v>
      </c>
      <c r="G5826" s="102">
        <v>1.84</v>
      </c>
      <c r="H5826" s="102">
        <v>2.39</v>
      </c>
      <c r="I5826" s="102">
        <v>1.88</v>
      </c>
      <c r="J5826" s="100" t="s">
        <v>352</v>
      </c>
      <c r="K5826" s="100" t="s">
        <v>346</v>
      </c>
      <c r="L5826" s="100" t="s">
        <v>353</v>
      </c>
    </row>
    <row r="5827" spans="1:12" hidden="1" x14ac:dyDescent="0.3">
      <c r="A5827" s="100" t="s">
        <v>8527</v>
      </c>
      <c r="B5827" s="97" t="s">
        <v>8335</v>
      </c>
      <c r="C5827" s="101" t="s">
        <v>384</v>
      </c>
      <c r="D5827" s="100" t="s">
        <v>351</v>
      </c>
      <c r="E5827" s="102" t="s">
        <v>432</v>
      </c>
      <c r="F5827" s="102" t="s">
        <v>344</v>
      </c>
      <c r="G5827" s="102" t="s">
        <v>344</v>
      </c>
      <c r="H5827" s="102" t="s">
        <v>344</v>
      </c>
      <c r="I5827" s="102" t="s">
        <v>344</v>
      </c>
      <c r="J5827" s="100" t="s">
        <v>345</v>
      </c>
      <c r="K5827" s="100" t="s">
        <v>346</v>
      </c>
      <c r="L5827" s="100" t="s">
        <v>347</v>
      </c>
    </row>
    <row r="5828" spans="1:12" hidden="1" x14ac:dyDescent="0.3">
      <c r="A5828" s="100" t="s">
        <v>8528</v>
      </c>
      <c r="B5828" s="97" t="s">
        <v>1370</v>
      </c>
      <c r="C5828" s="101" t="s">
        <v>791</v>
      </c>
      <c r="D5828" s="100" t="s">
        <v>342</v>
      </c>
      <c r="E5828" s="102" t="s">
        <v>344</v>
      </c>
      <c r="F5828" s="102" t="s">
        <v>343</v>
      </c>
      <c r="G5828" s="102" t="s">
        <v>343</v>
      </c>
      <c r="H5828" s="102" t="s">
        <v>344</v>
      </c>
      <c r="I5828" s="102" t="s">
        <v>343</v>
      </c>
      <c r="J5828" s="100" t="s">
        <v>345</v>
      </c>
      <c r="K5828" s="100" t="s">
        <v>346</v>
      </c>
      <c r="L5828" s="100" t="s">
        <v>347</v>
      </c>
    </row>
    <row r="5829" spans="1:12" hidden="1" x14ac:dyDescent="0.3">
      <c r="A5829" s="100" t="s">
        <v>8529</v>
      </c>
      <c r="B5829" s="97" t="s">
        <v>447</v>
      </c>
      <c r="C5829" s="101" t="s">
        <v>575</v>
      </c>
      <c r="D5829" s="100" t="s">
        <v>342</v>
      </c>
      <c r="E5829" s="102">
        <v>2.2000000000000002</v>
      </c>
      <c r="F5829" s="102">
        <v>1.4670000000000001</v>
      </c>
      <c r="G5829" s="102">
        <v>1.887</v>
      </c>
      <c r="H5829" s="102">
        <v>2.2999999999999998</v>
      </c>
      <c r="I5829" s="102">
        <v>1.9630000000000001</v>
      </c>
      <c r="J5829" s="100" t="s">
        <v>426</v>
      </c>
      <c r="K5829" s="100" t="s">
        <v>346</v>
      </c>
      <c r="L5829" s="100" t="s">
        <v>353</v>
      </c>
    </row>
    <row r="5830" spans="1:12" hidden="1" x14ac:dyDescent="0.3">
      <c r="A5830" s="100" t="s">
        <v>8530</v>
      </c>
      <c r="B5830" s="97" t="s">
        <v>1427</v>
      </c>
      <c r="C5830" s="101" t="s">
        <v>493</v>
      </c>
      <c r="D5830" s="100" t="s">
        <v>342</v>
      </c>
      <c r="E5830" s="102">
        <v>1.48</v>
      </c>
      <c r="F5830" s="102">
        <v>1.82</v>
      </c>
      <c r="G5830" s="102">
        <v>1.84</v>
      </c>
      <c r="H5830" s="102">
        <v>2.39</v>
      </c>
      <c r="I5830" s="102">
        <v>1.88</v>
      </c>
      <c r="J5830" s="100" t="s">
        <v>352</v>
      </c>
      <c r="K5830" s="100" t="s">
        <v>346</v>
      </c>
      <c r="L5830" s="100" t="s">
        <v>353</v>
      </c>
    </row>
    <row r="5831" spans="1:12" hidden="1" x14ac:dyDescent="0.3">
      <c r="A5831" s="100" t="s">
        <v>8531</v>
      </c>
      <c r="B5831" s="97" t="s">
        <v>3875</v>
      </c>
      <c r="C5831" s="101" t="s">
        <v>739</v>
      </c>
      <c r="D5831" s="100" t="s">
        <v>342</v>
      </c>
      <c r="E5831" s="102">
        <v>2.02</v>
      </c>
      <c r="F5831" s="102">
        <v>2.95</v>
      </c>
      <c r="G5831" s="102">
        <v>2.02</v>
      </c>
      <c r="H5831" s="102">
        <v>2.02</v>
      </c>
      <c r="I5831" s="102">
        <v>2.2530000000000001</v>
      </c>
      <c r="J5831" s="100" t="s">
        <v>435</v>
      </c>
      <c r="K5831" s="100" t="s">
        <v>346</v>
      </c>
      <c r="L5831" s="100" t="s">
        <v>478</v>
      </c>
    </row>
    <row r="5832" spans="1:12" hidden="1" x14ac:dyDescent="0.3">
      <c r="A5832" s="100" t="s">
        <v>8532</v>
      </c>
      <c r="B5832" s="97" t="s">
        <v>8533</v>
      </c>
      <c r="C5832" s="101" t="s">
        <v>356</v>
      </c>
      <c r="D5832" s="100" t="s">
        <v>351</v>
      </c>
      <c r="E5832" s="102">
        <v>1.52</v>
      </c>
      <c r="F5832" s="102">
        <v>1.8</v>
      </c>
      <c r="G5832" s="102">
        <v>1.9</v>
      </c>
      <c r="H5832" s="102">
        <v>2.1800000000000002</v>
      </c>
      <c r="I5832" s="102">
        <v>1.85</v>
      </c>
      <c r="J5832" s="100" t="s">
        <v>352</v>
      </c>
      <c r="K5832" s="100" t="s">
        <v>346</v>
      </c>
      <c r="L5832" s="100" t="s">
        <v>353</v>
      </c>
    </row>
    <row r="5833" spans="1:12" hidden="1" x14ac:dyDescent="0.3">
      <c r="A5833" s="100" t="s">
        <v>8534</v>
      </c>
      <c r="B5833" s="97" t="s">
        <v>745</v>
      </c>
      <c r="C5833" s="101" t="s">
        <v>686</v>
      </c>
      <c r="D5833" s="100" t="s">
        <v>342</v>
      </c>
      <c r="E5833" s="102">
        <v>1.48</v>
      </c>
      <c r="F5833" s="102">
        <v>1.82</v>
      </c>
      <c r="G5833" s="102">
        <v>1.84</v>
      </c>
      <c r="H5833" s="102">
        <v>2.39</v>
      </c>
      <c r="I5833" s="102">
        <v>1.88</v>
      </c>
      <c r="J5833" s="100" t="s">
        <v>352</v>
      </c>
      <c r="K5833" s="100" t="s">
        <v>346</v>
      </c>
      <c r="L5833" s="100" t="s">
        <v>353</v>
      </c>
    </row>
    <row r="5834" spans="1:12" hidden="1" x14ac:dyDescent="0.3">
      <c r="A5834" s="100" t="s">
        <v>8535</v>
      </c>
      <c r="B5834" s="97" t="s">
        <v>896</v>
      </c>
      <c r="C5834" s="101" t="s">
        <v>443</v>
      </c>
      <c r="D5834" s="100" t="s">
        <v>342</v>
      </c>
      <c r="E5834" s="102" t="s">
        <v>344</v>
      </c>
      <c r="F5834" s="102" t="s">
        <v>344</v>
      </c>
      <c r="G5834" s="102" t="s">
        <v>343</v>
      </c>
      <c r="H5834" s="102" t="s">
        <v>344</v>
      </c>
      <c r="I5834" s="102" t="s">
        <v>343</v>
      </c>
      <c r="J5834" s="100" t="s">
        <v>345</v>
      </c>
      <c r="K5834" s="100" t="s">
        <v>346</v>
      </c>
      <c r="L5834" s="100" t="s">
        <v>347</v>
      </c>
    </row>
    <row r="5835" spans="1:12" hidden="1" x14ac:dyDescent="0.3">
      <c r="A5835" s="100" t="s">
        <v>8536</v>
      </c>
      <c r="B5835" s="97" t="s">
        <v>4104</v>
      </c>
      <c r="C5835" s="101" t="s">
        <v>523</v>
      </c>
      <c r="D5835" s="100" t="s">
        <v>342</v>
      </c>
      <c r="E5835" s="102">
        <v>1.37</v>
      </c>
      <c r="F5835" s="102">
        <v>1.78</v>
      </c>
      <c r="G5835" s="102">
        <v>2.1</v>
      </c>
      <c r="H5835" s="102">
        <v>2.2599999999999998</v>
      </c>
      <c r="I5835" s="102">
        <v>1.88</v>
      </c>
      <c r="J5835" s="100" t="s">
        <v>352</v>
      </c>
      <c r="K5835" s="100" t="s">
        <v>346</v>
      </c>
      <c r="L5835" s="100" t="s">
        <v>353</v>
      </c>
    </row>
    <row r="5836" spans="1:12" hidden="1" x14ac:dyDescent="0.3">
      <c r="A5836" s="100" t="s">
        <v>8537</v>
      </c>
      <c r="B5836" s="97" t="s">
        <v>1370</v>
      </c>
      <c r="C5836" s="101" t="s">
        <v>378</v>
      </c>
      <c r="D5836" s="100" t="s">
        <v>342</v>
      </c>
      <c r="E5836" s="102" t="s">
        <v>344</v>
      </c>
      <c r="F5836" s="102" t="s">
        <v>343</v>
      </c>
      <c r="G5836" s="102" t="s">
        <v>343</v>
      </c>
      <c r="H5836" s="102" t="s">
        <v>344</v>
      </c>
      <c r="I5836" s="102" t="s">
        <v>343</v>
      </c>
      <c r="J5836" s="100" t="s">
        <v>345</v>
      </c>
      <c r="K5836" s="100" t="s">
        <v>346</v>
      </c>
      <c r="L5836" s="100" t="s">
        <v>347</v>
      </c>
    </row>
    <row r="5837" spans="1:12" hidden="1" x14ac:dyDescent="0.3">
      <c r="A5837" s="100" t="s">
        <v>8538</v>
      </c>
      <c r="B5837" s="97" t="s">
        <v>8539</v>
      </c>
      <c r="C5837" s="101" t="s">
        <v>460</v>
      </c>
      <c r="D5837" s="100" t="s">
        <v>351</v>
      </c>
      <c r="E5837" s="102">
        <v>1.54</v>
      </c>
      <c r="F5837" s="102">
        <v>1.84</v>
      </c>
      <c r="G5837" s="102">
        <v>1.97</v>
      </c>
      <c r="H5837" s="102">
        <v>2.29</v>
      </c>
      <c r="I5837" s="102">
        <v>1.91</v>
      </c>
      <c r="J5837" s="100" t="s">
        <v>352</v>
      </c>
      <c r="K5837" s="100" t="s">
        <v>346</v>
      </c>
      <c r="L5837" s="100" t="s">
        <v>353</v>
      </c>
    </row>
    <row r="5838" spans="1:12" hidden="1" x14ac:dyDescent="0.3">
      <c r="A5838" s="100" t="s">
        <v>8540</v>
      </c>
      <c r="B5838" s="97" t="s">
        <v>8541</v>
      </c>
      <c r="C5838" s="101" t="s">
        <v>514</v>
      </c>
      <c r="D5838" s="100" t="s">
        <v>363</v>
      </c>
      <c r="E5838" s="102" t="s">
        <v>343</v>
      </c>
      <c r="F5838" s="102" t="s">
        <v>343</v>
      </c>
      <c r="G5838" s="102" t="s">
        <v>343</v>
      </c>
      <c r="H5838" s="102" t="s">
        <v>344</v>
      </c>
      <c r="I5838" s="102" t="s">
        <v>343</v>
      </c>
      <c r="J5838" s="100" t="s">
        <v>484</v>
      </c>
      <c r="K5838" s="100" t="s">
        <v>346</v>
      </c>
      <c r="L5838" s="100" t="s">
        <v>347</v>
      </c>
    </row>
    <row r="5839" spans="1:12" hidden="1" x14ac:dyDescent="0.3">
      <c r="A5839" s="100" t="s">
        <v>8542</v>
      </c>
      <c r="B5839" s="97" t="s">
        <v>634</v>
      </c>
      <c r="C5839" s="101" t="s">
        <v>399</v>
      </c>
      <c r="D5839" s="100" t="s">
        <v>342</v>
      </c>
      <c r="E5839" s="102" t="s">
        <v>344</v>
      </c>
      <c r="F5839" s="102" t="s">
        <v>343</v>
      </c>
      <c r="G5839" s="102" t="s">
        <v>343</v>
      </c>
      <c r="H5839" s="102" t="s">
        <v>344</v>
      </c>
      <c r="I5839" s="102" t="s">
        <v>343</v>
      </c>
      <c r="J5839" s="100" t="s">
        <v>345</v>
      </c>
      <c r="K5839" s="100" t="s">
        <v>346</v>
      </c>
      <c r="L5839" s="100" t="s">
        <v>347</v>
      </c>
    </row>
    <row r="5840" spans="1:12" hidden="1" x14ac:dyDescent="0.3">
      <c r="A5840" s="100" t="s">
        <v>8543</v>
      </c>
      <c r="B5840" s="97" t="s">
        <v>1080</v>
      </c>
      <c r="C5840" s="101" t="s">
        <v>473</v>
      </c>
      <c r="D5840" s="100" t="s">
        <v>342</v>
      </c>
      <c r="E5840" s="102" t="s">
        <v>344</v>
      </c>
      <c r="F5840" s="102" t="s">
        <v>344</v>
      </c>
      <c r="G5840" s="102" t="s">
        <v>343</v>
      </c>
      <c r="H5840" s="102" t="s">
        <v>344</v>
      </c>
      <c r="I5840" s="102" t="s">
        <v>343</v>
      </c>
      <c r="J5840" s="100" t="s">
        <v>345</v>
      </c>
      <c r="K5840" s="100" t="s">
        <v>346</v>
      </c>
      <c r="L5840" s="100" t="s">
        <v>347</v>
      </c>
    </row>
    <row r="5841" spans="1:12" hidden="1" x14ac:dyDescent="0.3">
      <c r="A5841" s="100" t="s">
        <v>8544</v>
      </c>
      <c r="B5841" s="97" t="s">
        <v>720</v>
      </c>
      <c r="C5841" s="101" t="s">
        <v>686</v>
      </c>
      <c r="D5841" s="100" t="s">
        <v>351</v>
      </c>
      <c r="E5841" s="102" t="s">
        <v>343</v>
      </c>
      <c r="F5841" s="102" t="s">
        <v>343</v>
      </c>
      <c r="G5841" s="102" t="s">
        <v>343</v>
      </c>
      <c r="H5841" s="102" t="s">
        <v>344</v>
      </c>
      <c r="I5841" s="102" t="s">
        <v>343</v>
      </c>
      <c r="J5841" s="100" t="s">
        <v>345</v>
      </c>
      <c r="K5841" s="100" t="s">
        <v>346</v>
      </c>
      <c r="L5841" s="100" t="s">
        <v>347</v>
      </c>
    </row>
    <row r="5842" spans="1:12" hidden="1" x14ac:dyDescent="0.3">
      <c r="A5842" s="100" t="s">
        <v>8545</v>
      </c>
      <c r="B5842" s="97" t="s">
        <v>1280</v>
      </c>
      <c r="C5842" s="101" t="s">
        <v>425</v>
      </c>
      <c r="D5842" s="100" t="s">
        <v>342</v>
      </c>
      <c r="E5842" s="102" t="s">
        <v>343</v>
      </c>
      <c r="F5842" s="102" t="s">
        <v>343</v>
      </c>
      <c r="G5842" s="102" t="s">
        <v>343</v>
      </c>
      <c r="H5842" s="102" t="s">
        <v>344</v>
      </c>
      <c r="I5842" s="102" t="s">
        <v>343</v>
      </c>
      <c r="J5842" s="100" t="s">
        <v>345</v>
      </c>
      <c r="K5842" s="100" t="s">
        <v>346</v>
      </c>
      <c r="L5842" s="100" t="s">
        <v>347</v>
      </c>
    </row>
    <row r="5843" spans="1:12" hidden="1" x14ac:dyDescent="0.3">
      <c r="A5843" s="100" t="s">
        <v>8546</v>
      </c>
      <c r="B5843" s="97" t="s">
        <v>7197</v>
      </c>
      <c r="C5843" s="101" t="s">
        <v>425</v>
      </c>
      <c r="D5843" s="100" t="s">
        <v>351</v>
      </c>
      <c r="E5843" s="102">
        <v>1.5</v>
      </c>
      <c r="F5843" s="102">
        <v>1.81</v>
      </c>
      <c r="G5843" s="102">
        <v>2.13</v>
      </c>
      <c r="H5843" s="102">
        <v>2.31</v>
      </c>
      <c r="I5843" s="102">
        <v>1.94</v>
      </c>
      <c r="J5843" s="100" t="s">
        <v>352</v>
      </c>
      <c r="K5843" s="100" t="s">
        <v>346</v>
      </c>
      <c r="L5843" s="100" t="s">
        <v>353</v>
      </c>
    </row>
    <row r="5844" spans="1:12" hidden="1" x14ac:dyDescent="0.3">
      <c r="A5844" s="100" t="s">
        <v>8547</v>
      </c>
      <c r="B5844" s="97" t="s">
        <v>8548</v>
      </c>
      <c r="C5844" s="101" t="s">
        <v>356</v>
      </c>
      <c r="D5844" s="100" t="s">
        <v>351</v>
      </c>
      <c r="E5844" s="102">
        <v>2.6</v>
      </c>
      <c r="F5844" s="102" t="s">
        <v>432</v>
      </c>
      <c r="G5844" s="102">
        <v>2.5</v>
      </c>
      <c r="H5844" s="102" t="s">
        <v>432</v>
      </c>
      <c r="I5844" s="102">
        <v>2.6</v>
      </c>
      <c r="J5844" s="100" t="s">
        <v>345</v>
      </c>
      <c r="K5844" s="100" t="s">
        <v>346</v>
      </c>
      <c r="L5844" s="100" t="s">
        <v>357</v>
      </c>
    </row>
    <row r="5845" spans="1:12" hidden="1" x14ac:dyDescent="0.3">
      <c r="A5845" s="100" t="s">
        <v>8549</v>
      </c>
      <c r="B5845" s="97" t="s">
        <v>8550</v>
      </c>
      <c r="C5845" s="101" t="s">
        <v>384</v>
      </c>
      <c r="D5845" s="100" t="s">
        <v>351</v>
      </c>
      <c r="E5845" s="102" t="s">
        <v>432</v>
      </c>
      <c r="F5845" s="102" t="s">
        <v>344</v>
      </c>
      <c r="G5845" s="102" t="s">
        <v>344</v>
      </c>
      <c r="H5845" s="102" t="s">
        <v>344</v>
      </c>
      <c r="I5845" s="102" t="s">
        <v>344</v>
      </c>
      <c r="J5845" s="100" t="s">
        <v>345</v>
      </c>
      <c r="K5845" s="100" t="s">
        <v>346</v>
      </c>
      <c r="L5845" s="100" t="s">
        <v>347</v>
      </c>
    </row>
    <row r="5846" spans="1:12" hidden="1" x14ac:dyDescent="0.3">
      <c r="A5846" s="100" t="s">
        <v>8551</v>
      </c>
      <c r="B5846" s="97" t="s">
        <v>1745</v>
      </c>
      <c r="C5846" s="101" t="s">
        <v>384</v>
      </c>
      <c r="D5846" s="100" t="s">
        <v>803</v>
      </c>
      <c r="E5846" s="102" t="s">
        <v>344</v>
      </c>
      <c r="F5846" s="102" t="s">
        <v>344</v>
      </c>
      <c r="G5846" s="102" t="s">
        <v>344</v>
      </c>
      <c r="H5846" s="102" t="s">
        <v>344</v>
      </c>
      <c r="I5846" s="102" t="s">
        <v>344</v>
      </c>
      <c r="J5846" s="100" t="s">
        <v>345</v>
      </c>
      <c r="K5846" s="100" t="s">
        <v>346</v>
      </c>
      <c r="L5846" s="100" t="s">
        <v>347</v>
      </c>
    </row>
    <row r="5847" spans="1:12" hidden="1" x14ac:dyDescent="0.3">
      <c r="A5847" s="100" t="s">
        <v>8552</v>
      </c>
      <c r="B5847" s="97" t="s">
        <v>4753</v>
      </c>
      <c r="C5847" s="101" t="s">
        <v>552</v>
      </c>
      <c r="D5847" s="100" t="s">
        <v>351</v>
      </c>
      <c r="E5847" s="102" t="s">
        <v>393</v>
      </c>
      <c r="F5847" s="102" t="s">
        <v>393</v>
      </c>
      <c r="G5847" s="102" t="s">
        <v>393</v>
      </c>
      <c r="H5847" s="102" t="s">
        <v>393</v>
      </c>
      <c r="I5847" s="102" t="s">
        <v>393</v>
      </c>
      <c r="J5847" s="100" t="s">
        <v>345</v>
      </c>
      <c r="K5847" s="100" t="s">
        <v>346</v>
      </c>
      <c r="L5847" s="100" t="s">
        <v>347</v>
      </c>
    </row>
    <row r="5848" spans="1:12" hidden="1" x14ac:dyDescent="0.3">
      <c r="A5848" s="100" t="s">
        <v>8553</v>
      </c>
      <c r="B5848" s="97" t="s">
        <v>2501</v>
      </c>
      <c r="C5848" s="101" t="s">
        <v>1644</v>
      </c>
      <c r="D5848" s="100" t="s">
        <v>351</v>
      </c>
      <c r="E5848" s="102" t="s">
        <v>393</v>
      </c>
      <c r="F5848" s="102" t="s">
        <v>393</v>
      </c>
      <c r="G5848" s="102" t="s">
        <v>393</v>
      </c>
      <c r="H5848" s="102" t="s">
        <v>393</v>
      </c>
      <c r="I5848" s="102" t="s">
        <v>393</v>
      </c>
      <c r="J5848" s="100" t="s">
        <v>345</v>
      </c>
      <c r="K5848" s="100" t="s">
        <v>346</v>
      </c>
      <c r="L5848" s="100" t="s">
        <v>347</v>
      </c>
    </row>
    <row r="5849" spans="1:12" hidden="1" x14ac:dyDescent="0.3">
      <c r="A5849" s="100" t="s">
        <v>8554</v>
      </c>
      <c r="B5849" s="97" t="s">
        <v>8555</v>
      </c>
      <c r="C5849" s="101" t="s">
        <v>356</v>
      </c>
      <c r="D5849" s="100" t="s">
        <v>363</v>
      </c>
      <c r="E5849" s="102" t="s">
        <v>364</v>
      </c>
      <c r="F5849" s="102" t="s">
        <v>364</v>
      </c>
      <c r="G5849" s="102" t="s">
        <v>364</v>
      </c>
      <c r="H5849" s="102" t="s">
        <v>364</v>
      </c>
      <c r="I5849" s="102" t="s">
        <v>364</v>
      </c>
      <c r="J5849" s="100" t="s">
        <v>365</v>
      </c>
      <c r="K5849" s="100" t="s">
        <v>346</v>
      </c>
      <c r="L5849" s="100" t="s">
        <v>347</v>
      </c>
    </row>
    <row r="5850" spans="1:12" hidden="1" x14ac:dyDescent="0.3">
      <c r="A5850" s="100" t="s">
        <v>8556</v>
      </c>
      <c r="B5850" s="97" t="s">
        <v>525</v>
      </c>
      <c r="C5850" s="101" t="s">
        <v>384</v>
      </c>
      <c r="D5850" s="100" t="s">
        <v>342</v>
      </c>
      <c r="E5850" s="102" t="s">
        <v>344</v>
      </c>
      <c r="F5850" s="102" t="s">
        <v>344</v>
      </c>
      <c r="G5850" s="102" t="s">
        <v>344</v>
      </c>
      <c r="H5850" s="102" t="s">
        <v>344</v>
      </c>
      <c r="I5850" s="102" t="s">
        <v>344</v>
      </c>
      <c r="J5850" s="100" t="s">
        <v>345</v>
      </c>
      <c r="K5850" s="100" t="s">
        <v>346</v>
      </c>
      <c r="L5850" s="100" t="s">
        <v>347</v>
      </c>
    </row>
    <row r="5851" spans="1:12" hidden="1" x14ac:dyDescent="0.3">
      <c r="A5851" s="100" t="s">
        <v>8557</v>
      </c>
      <c r="B5851" s="97" t="s">
        <v>401</v>
      </c>
      <c r="C5851" s="101" t="s">
        <v>392</v>
      </c>
      <c r="D5851" s="100" t="s">
        <v>351</v>
      </c>
      <c r="E5851" s="102" t="s">
        <v>344</v>
      </c>
      <c r="F5851" s="102" t="s">
        <v>343</v>
      </c>
      <c r="G5851" s="102" t="s">
        <v>343</v>
      </c>
      <c r="H5851" s="102" t="s">
        <v>344</v>
      </c>
      <c r="I5851" s="102" t="s">
        <v>343</v>
      </c>
      <c r="J5851" s="100" t="s">
        <v>345</v>
      </c>
      <c r="K5851" s="100" t="s">
        <v>346</v>
      </c>
      <c r="L5851" s="100" t="s">
        <v>347</v>
      </c>
    </row>
    <row r="5852" spans="1:12" hidden="1" x14ac:dyDescent="0.3">
      <c r="A5852" s="100" t="s">
        <v>8558</v>
      </c>
      <c r="B5852" s="97" t="s">
        <v>8559</v>
      </c>
      <c r="C5852" s="101" t="s">
        <v>496</v>
      </c>
      <c r="D5852" s="100" t="s">
        <v>342</v>
      </c>
      <c r="E5852" s="102">
        <v>1.35</v>
      </c>
      <c r="F5852" s="102">
        <v>1.8</v>
      </c>
      <c r="G5852" s="102">
        <v>1.81</v>
      </c>
      <c r="H5852" s="102">
        <v>2.2599999999999998</v>
      </c>
      <c r="I5852" s="102">
        <v>1.8</v>
      </c>
      <c r="J5852" s="100" t="s">
        <v>352</v>
      </c>
      <c r="K5852" s="100" t="s">
        <v>346</v>
      </c>
      <c r="L5852" s="100" t="s">
        <v>353</v>
      </c>
    </row>
    <row r="5853" spans="1:12" hidden="1" x14ac:dyDescent="0.3">
      <c r="A5853" s="100" t="s">
        <v>8560</v>
      </c>
      <c r="B5853" s="97" t="s">
        <v>539</v>
      </c>
      <c r="C5853" s="101" t="s">
        <v>371</v>
      </c>
      <c r="D5853" s="100" t="s">
        <v>342</v>
      </c>
      <c r="E5853" s="102">
        <v>1.48</v>
      </c>
      <c r="F5853" s="102">
        <v>1.82</v>
      </c>
      <c r="G5853" s="102">
        <v>1.84</v>
      </c>
      <c r="H5853" s="102">
        <v>2.39</v>
      </c>
      <c r="I5853" s="102">
        <v>1.88</v>
      </c>
      <c r="J5853" s="100" t="s">
        <v>352</v>
      </c>
      <c r="K5853" s="100" t="s">
        <v>346</v>
      </c>
      <c r="L5853" s="100" t="s">
        <v>353</v>
      </c>
    </row>
    <row r="5854" spans="1:12" hidden="1" x14ac:dyDescent="0.3">
      <c r="A5854" s="100" t="s">
        <v>8561</v>
      </c>
      <c r="B5854" s="97" t="s">
        <v>3998</v>
      </c>
      <c r="C5854" s="101" t="s">
        <v>552</v>
      </c>
      <c r="D5854" s="100" t="s">
        <v>351</v>
      </c>
      <c r="E5854" s="102">
        <v>1.43</v>
      </c>
      <c r="F5854" s="102">
        <v>1.92</v>
      </c>
      <c r="G5854" s="102">
        <v>1.99</v>
      </c>
      <c r="H5854" s="102">
        <v>2.42</v>
      </c>
      <c r="I5854" s="102">
        <v>1.94</v>
      </c>
      <c r="J5854" s="100" t="s">
        <v>352</v>
      </c>
      <c r="K5854" s="100" t="s">
        <v>346</v>
      </c>
      <c r="L5854" s="100" t="s">
        <v>353</v>
      </c>
    </row>
    <row r="5855" spans="1:12" hidden="1" x14ac:dyDescent="0.3">
      <c r="A5855" s="100" t="s">
        <v>8562</v>
      </c>
      <c r="B5855" s="97" t="s">
        <v>463</v>
      </c>
      <c r="C5855" s="101" t="s">
        <v>473</v>
      </c>
      <c r="D5855" s="100" t="s">
        <v>342</v>
      </c>
      <c r="E5855" s="102">
        <v>1.69</v>
      </c>
      <c r="F5855" s="102">
        <v>1.91</v>
      </c>
      <c r="G5855" s="102">
        <v>2.0099999999999998</v>
      </c>
      <c r="H5855" s="102">
        <v>2.34</v>
      </c>
      <c r="I5855" s="102">
        <v>1.99</v>
      </c>
      <c r="J5855" s="100" t="s">
        <v>352</v>
      </c>
      <c r="K5855" s="100" t="s">
        <v>346</v>
      </c>
      <c r="L5855" s="100" t="s">
        <v>353</v>
      </c>
    </row>
    <row r="5856" spans="1:12" hidden="1" x14ac:dyDescent="0.3">
      <c r="A5856" s="100" t="s">
        <v>8563</v>
      </c>
      <c r="B5856" s="97" t="s">
        <v>2613</v>
      </c>
      <c r="C5856" s="101" t="s">
        <v>473</v>
      </c>
      <c r="D5856" s="100" t="s">
        <v>351</v>
      </c>
      <c r="E5856" s="102">
        <v>1.35</v>
      </c>
      <c r="F5856" s="102">
        <v>1.75</v>
      </c>
      <c r="G5856" s="102">
        <v>1.82</v>
      </c>
      <c r="H5856" s="102">
        <v>2.1800000000000002</v>
      </c>
      <c r="I5856" s="102">
        <v>1.77</v>
      </c>
      <c r="J5856" s="100" t="s">
        <v>352</v>
      </c>
      <c r="K5856" s="100" t="s">
        <v>346</v>
      </c>
      <c r="L5856" s="100" t="s">
        <v>353</v>
      </c>
    </row>
    <row r="5857" spans="1:12" hidden="1" x14ac:dyDescent="0.3">
      <c r="A5857" s="100" t="s">
        <v>8564</v>
      </c>
      <c r="B5857" s="97" t="s">
        <v>2740</v>
      </c>
      <c r="C5857" s="101" t="s">
        <v>769</v>
      </c>
      <c r="D5857" s="100" t="s">
        <v>342</v>
      </c>
      <c r="E5857" s="102" t="s">
        <v>343</v>
      </c>
      <c r="F5857" s="102" t="s">
        <v>432</v>
      </c>
      <c r="G5857" s="102" t="s">
        <v>343</v>
      </c>
      <c r="H5857" s="102" t="s">
        <v>344</v>
      </c>
      <c r="I5857" s="102" t="s">
        <v>343</v>
      </c>
      <c r="J5857" s="100" t="s">
        <v>484</v>
      </c>
      <c r="K5857" s="100" t="s">
        <v>346</v>
      </c>
      <c r="L5857" s="100" t="s">
        <v>347</v>
      </c>
    </row>
    <row r="5858" spans="1:12" hidden="1" x14ac:dyDescent="0.3">
      <c r="A5858" s="100" t="s">
        <v>8565</v>
      </c>
      <c r="B5858" s="97" t="s">
        <v>8566</v>
      </c>
      <c r="C5858" s="101" t="s">
        <v>384</v>
      </c>
      <c r="D5858" s="100" t="s">
        <v>351</v>
      </c>
      <c r="E5858" s="102" t="s">
        <v>344</v>
      </c>
      <c r="F5858" s="102" t="s">
        <v>344</v>
      </c>
      <c r="G5858" s="102" t="s">
        <v>343</v>
      </c>
      <c r="H5858" s="102" t="s">
        <v>344</v>
      </c>
      <c r="I5858" s="102" t="s">
        <v>343</v>
      </c>
      <c r="J5858" s="100" t="s">
        <v>345</v>
      </c>
      <c r="K5858" s="100" t="s">
        <v>346</v>
      </c>
      <c r="L5858" s="100" t="s">
        <v>347</v>
      </c>
    </row>
    <row r="5859" spans="1:12" hidden="1" x14ac:dyDescent="0.3">
      <c r="A5859" s="100" t="s">
        <v>8567</v>
      </c>
      <c r="B5859" s="97" t="s">
        <v>1044</v>
      </c>
      <c r="C5859" s="101" t="s">
        <v>736</v>
      </c>
      <c r="D5859" s="100" t="s">
        <v>351</v>
      </c>
      <c r="E5859" s="102" t="s">
        <v>393</v>
      </c>
      <c r="F5859" s="102" t="s">
        <v>393</v>
      </c>
      <c r="G5859" s="102" t="s">
        <v>393</v>
      </c>
      <c r="H5859" s="102" t="s">
        <v>393</v>
      </c>
      <c r="I5859" s="102" t="s">
        <v>393</v>
      </c>
      <c r="J5859" s="100" t="s">
        <v>345</v>
      </c>
      <c r="K5859" s="100" t="s">
        <v>346</v>
      </c>
      <c r="L5859" s="100" t="s">
        <v>347</v>
      </c>
    </row>
    <row r="5860" spans="1:12" hidden="1" x14ac:dyDescent="0.3">
      <c r="A5860" s="100" t="s">
        <v>8568</v>
      </c>
      <c r="B5860" s="97" t="s">
        <v>6541</v>
      </c>
      <c r="C5860" s="101" t="s">
        <v>384</v>
      </c>
      <c r="D5860" s="100" t="s">
        <v>351</v>
      </c>
      <c r="E5860" s="102" t="s">
        <v>432</v>
      </c>
      <c r="F5860" s="102" t="s">
        <v>344</v>
      </c>
      <c r="G5860" s="102" t="s">
        <v>344</v>
      </c>
      <c r="H5860" s="102" t="s">
        <v>344</v>
      </c>
      <c r="I5860" s="102" t="s">
        <v>344</v>
      </c>
      <c r="J5860" s="100" t="s">
        <v>345</v>
      </c>
      <c r="K5860" s="100" t="s">
        <v>346</v>
      </c>
      <c r="L5860" s="100" t="s">
        <v>347</v>
      </c>
    </row>
    <row r="5861" spans="1:12" hidden="1" x14ac:dyDescent="0.3">
      <c r="A5861" s="100" t="s">
        <v>8569</v>
      </c>
      <c r="B5861" s="97" t="s">
        <v>8570</v>
      </c>
      <c r="C5861" s="101" t="s">
        <v>460</v>
      </c>
      <c r="D5861" s="100" t="s">
        <v>342</v>
      </c>
      <c r="E5861" s="102">
        <v>1.79</v>
      </c>
      <c r="F5861" s="102">
        <v>1.98</v>
      </c>
      <c r="G5861" s="102">
        <v>2.12</v>
      </c>
      <c r="H5861" s="102">
        <v>2.41</v>
      </c>
      <c r="I5861" s="102">
        <v>2.08</v>
      </c>
      <c r="J5861" s="100" t="s">
        <v>352</v>
      </c>
      <c r="K5861" s="100" t="s">
        <v>346</v>
      </c>
      <c r="L5861" s="100" t="s">
        <v>353</v>
      </c>
    </row>
    <row r="5862" spans="1:12" hidden="1" x14ac:dyDescent="0.3">
      <c r="A5862" s="100" t="s">
        <v>8571</v>
      </c>
      <c r="B5862" s="97" t="s">
        <v>554</v>
      </c>
      <c r="C5862" s="101" t="s">
        <v>402</v>
      </c>
      <c r="D5862" s="100" t="s">
        <v>351</v>
      </c>
      <c r="E5862" s="102" t="s">
        <v>344</v>
      </c>
      <c r="F5862" s="102" t="s">
        <v>343</v>
      </c>
      <c r="G5862" s="102" t="s">
        <v>343</v>
      </c>
      <c r="H5862" s="102" t="s">
        <v>344</v>
      </c>
      <c r="I5862" s="102" t="s">
        <v>343</v>
      </c>
      <c r="J5862" s="100" t="s">
        <v>345</v>
      </c>
      <c r="K5862" s="100" t="s">
        <v>346</v>
      </c>
      <c r="L5862" s="100" t="s">
        <v>347</v>
      </c>
    </row>
    <row r="5863" spans="1:12" hidden="1" x14ac:dyDescent="0.3">
      <c r="A5863" s="100" t="s">
        <v>8572</v>
      </c>
      <c r="B5863" s="97" t="s">
        <v>1699</v>
      </c>
      <c r="C5863" s="101" t="s">
        <v>418</v>
      </c>
      <c r="D5863" s="100" t="s">
        <v>342</v>
      </c>
      <c r="E5863" s="102">
        <v>1.48</v>
      </c>
      <c r="F5863" s="102">
        <v>1.82</v>
      </c>
      <c r="G5863" s="102">
        <v>1.84</v>
      </c>
      <c r="H5863" s="102">
        <v>2.39</v>
      </c>
      <c r="I5863" s="102">
        <v>1.88</v>
      </c>
      <c r="J5863" s="100" t="s">
        <v>352</v>
      </c>
      <c r="K5863" s="100" t="s">
        <v>346</v>
      </c>
      <c r="L5863" s="100" t="s">
        <v>353</v>
      </c>
    </row>
    <row r="5864" spans="1:12" hidden="1" x14ac:dyDescent="0.3">
      <c r="A5864" s="100" t="s">
        <v>8573</v>
      </c>
      <c r="B5864" s="97" t="s">
        <v>8574</v>
      </c>
      <c r="C5864" s="101" t="s">
        <v>384</v>
      </c>
      <c r="D5864" s="100" t="s">
        <v>351</v>
      </c>
      <c r="E5864" s="102" t="s">
        <v>344</v>
      </c>
      <c r="F5864" s="102" t="s">
        <v>344</v>
      </c>
      <c r="G5864" s="102" t="s">
        <v>344</v>
      </c>
      <c r="H5864" s="102" t="s">
        <v>344</v>
      </c>
      <c r="I5864" s="102" t="s">
        <v>344</v>
      </c>
      <c r="J5864" s="100" t="s">
        <v>345</v>
      </c>
      <c r="K5864" s="100" t="s">
        <v>346</v>
      </c>
      <c r="L5864" s="100" t="s">
        <v>347</v>
      </c>
    </row>
    <row r="5865" spans="1:12" hidden="1" x14ac:dyDescent="0.3">
      <c r="A5865" s="100" t="s">
        <v>8575</v>
      </c>
      <c r="B5865" s="97" t="s">
        <v>2546</v>
      </c>
      <c r="C5865" s="101" t="s">
        <v>686</v>
      </c>
      <c r="D5865" s="100" t="s">
        <v>351</v>
      </c>
      <c r="E5865" s="102">
        <v>1.43</v>
      </c>
      <c r="F5865" s="102">
        <v>1.82</v>
      </c>
      <c r="G5865" s="102">
        <v>2.14</v>
      </c>
      <c r="H5865" s="102">
        <v>2.29</v>
      </c>
      <c r="I5865" s="102">
        <v>1.92</v>
      </c>
      <c r="J5865" s="100" t="s">
        <v>352</v>
      </c>
      <c r="K5865" s="100" t="s">
        <v>346</v>
      </c>
      <c r="L5865" s="100" t="s">
        <v>353</v>
      </c>
    </row>
    <row r="5866" spans="1:12" hidden="1" x14ac:dyDescent="0.3">
      <c r="A5866" s="100" t="s">
        <v>8576</v>
      </c>
      <c r="B5866" s="97" t="s">
        <v>1160</v>
      </c>
      <c r="C5866" s="101" t="s">
        <v>415</v>
      </c>
      <c r="D5866" s="100" t="s">
        <v>342</v>
      </c>
      <c r="E5866" s="102" t="s">
        <v>343</v>
      </c>
      <c r="F5866" s="102" t="s">
        <v>343</v>
      </c>
      <c r="G5866" s="102" t="s">
        <v>343</v>
      </c>
      <c r="H5866" s="102" t="s">
        <v>344</v>
      </c>
      <c r="I5866" s="102" t="s">
        <v>343</v>
      </c>
      <c r="J5866" s="100" t="s">
        <v>345</v>
      </c>
      <c r="K5866" s="100" t="s">
        <v>346</v>
      </c>
      <c r="L5866" s="100" t="s">
        <v>347</v>
      </c>
    </row>
    <row r="5867" spans="1:12" hidden="1" x14ac:dyDescent="0.3">
      <c r="A5867" s="100" t="s">
        <v>8577</v>
      </c>
      <c r="B5867" s="97" t="s">
        <v>1773</v>
      </c>
      <c r="C5867" s="101" t="s">
        <v>1562</v>
      </c>
      <c r="D5867" s="100" t="s">
        <v>342</v>
      </c>
      <c r="E5867" s="102" t="s">
        <v>343</v>
      </c>
      <c r="F5867" s="102" t="s">
        <v>432</v>
      </c>
      <c r="G5867" s="102" t="s">
        <v>343</v>
      </c>
      <c r="H5867" s="102" t="s">
        <v>344</v>
      </c>
      <c r="I5867" s="102" t="s">
        <v>343</v>
      </c>
      <c r="J5867" s="100" t="s">
        <v>345</v>
      </c>
      <c r="K5867" s="100" t="s">
        <v>346</v>
      </c>
      <c r="L5867" s="100" t="s">
        <v>347</v>
      </c>
    </row>
    <row r="5868" spans="1:12" hidden="1" x14ac:dyDescent="0.3">
      <c r="A5868" s="100" t="s">
        <v>8578</v>
      </c>
      <c r="B5868" s="97" t="s">
        <v>8579</v>
      </c>
      <c r="C5868" s="101" t="s">
        <v>356</v>
      </c>
      <c r="D5868" s="100" t="s">
        <v>363</v>
      </c>
      <c r="E5868" s="102" t="s">
        <v>364</v>
      </c>
      <c r="F5868" s="102" t="s">
        <v>364</v>
      </c>
      <c r="G5868" s="102" t="s">
        <v>364</v>
      </c>
      <c r="H5868" s="102" t="s">
        <v>364</v>
      </c>
      <c r="I5868" s="102" t="s">
        <v>364</v>
      </c>
      <c r="J5868" s="100" t="s">
        <v>365</v>
      </c>
      <c r="K5868" s="100" t="s">
        <v>346</v>
      </c>
      <c r="L5868" s="100" t="s">
        <v>347</v>
      </c>
    </row>
    <row r="5869" spans="1:12" hidden="1" x14ac:dyDescent="0.3">
      <c r="A5869" s="100" t="s">
        <v>8580</v>
      </c>
      <c r="B5869" s="97" t="s">
        <v>2740</v>
      </c>
      <c r="C5869" s="101" t="s">
        <v>759</v>
      </c>
      <c r="D5869" s="100" t="s">
        <v>342</v>
      </c>
      <c r="E5869" s="102" t="s">
        <v>343</v>
      </c>
      <c r="F5869" s="102" t="s">
        <v>432</v>
      </c>
      <c r="G5869" s="102" t="s">
        <v>343</v>
      </c>
      <c r="H5869" s="102" t="s">
        <v>344</v>
      </c>
      <c r="I5869" s="102" t="s">
        <v>343</v>
      </c>
      <c r="J5869" s="100" t="s">
        <v>484</v>
      </c>
      <c r="K5869" s="100" t="s">
        <v>346</v>
      </c>
      <c r="L5869" s="100" t="s">
        <v>347</v>
      </c>
    </row>
    <row r="5870" spans="1:12" hidden="1" x14ac:dyDescent="0.3">
      <c r="A5870" s="100" t="s">
        <v>8581</v>
      </c>
      <c r="B5870" s="97" t="s">
        <v>1031</v>
      </c>
      <c r="C5870" s="101" t="s">
        <v>473</v>
      </c>
      <c r="D5870" s="100" t="s">
        <v>351</v>
      </c>
      <c r="E5870" s="102" t="s">
        <v>393</v>
      </c>
      <c r="F5870" s="102" t="s">
        <v>393</v>
      </c>
      <c r="G5870" s="102" t="s">
        <v>393</v>
      </c>
      <c r="H5870" s="102" t="s">
        <v>393</v>
      </c>
      <c r="I5870" s="102" t="s">
        <v>393</v>
      </c>
      <c r="J5870" s="100" t="s">
        <v>345</v>
      </c>
      <c r="K5870" s="100" t="s">
        <v>346</v>
      </c>
      <c r="L5870" s="100" t="s">
        <v>347</v>
      </c>
    </row>
    <row r="5871" spans="1:12" hidden="1" x14ac:dyDescent="0.3">
      <c r="A5871" s="100" t="s">
        <v>8582</v>
      </c>
      <c r="B5871" s="97" t="s">
        <v>666</v>
      </c>
      <c r="C5871" s="101" t="s">
        <v>356</v>
      </c>
      <c r="D5871" s="100" t="s">
        <v>351</v>
      </c>
      <c r="E5871" s="102">
        <v>2.64</v>
      </c>
      <c r="F5871" s="102">
        <v>2.59</v>
      </c>
      <c r="G5871" s="102">
        <v>2.5009999999999999</v>
      </c>
      <c r="H5871" s="102">
        <v>2.66</v>
      </c>
      <c r="I5871" s="102">
        <v>2.5979999999999999</v>
      </c>
      <c r="J5871" s="100" t="s">
        <v>435</v>
      </c>
      <c r="K5871" s="100" t="s">
        <v>346</v>
      </c>
      <c r="L5871" s="100" t="s">
        <v>353</v>
      </c>
    </row>
    <row r="5872" spans="1:12" hidden="1" x14ac:dyDescent="0.3">
      <c r="A5872" s="100" t="s">
        <v>8583</v>
      </c>
      <c r="B5872" s="97" t="s">
        <v>453</v>
      </c>
      <c r="C5872" s="101" t="s">
        <v>483</v>
      </c>
      <c r="D5872" s="100" t="s">
        <v>342</v>
      </c>
      <c r="E5872" s="102" t="s">
        <v>344</v>
      </c>
      <c r="F5872" s="102" t="s">
        <v>432</v>
      </c>
      <c r="G5872" s="102" t="s">
        <v>343</v>
      </c>
      <c r="H5872" s="102" t="s">
        <v>432</v>
      </c>
      <c r="I5872" s="102" t="s">
        <v>344</v>
      </c>
      <c r="J5872" s="100" t="s">
        <v>345</v>
      </c>
      <c r="K5872" s="100" t="s">
        <v>346</v>
      </c>
      <c r="L5872" s="100" t="s">
        <v>347</v>
      </c>
    </row>
    <row r="5873" spans="1:12" hidden="1" x14ac:dyDescent="0.3">
      <c r="A5873" s="100" t="s">
        <v>8584</v>
      </c>
      <c r="B5873" s="97" t="s">
        <v>2663</v>
      </c>
      <c r="C5873" s="101" t="s">
        <v>613</v>
      </c>
      <c r="D5873" s="100" t="s">
        <v>351</v>
      </c>
      <c r="E5873" s="102" t="s">
        <v>393</v>
      </c>
      <c r="F5873" s="102" t="s">
        <v>393</v>
      </c>
      <c r="G5873" s="102" t="s">
        <v>393</v>
      </c>
      <c r="H5873" s="102" t="s">
        <v>393</v>
      </c>
      <c r="I5873" s="102" t="s">
        <v>393</v>
      </c>
      <c r="J5873" s="100" t="s">
        <v>345</v>
      </c>
      <c r="K5873" s="100" t="s">
        <v>346</v>
      </c>
      <c r="L5873" s="100" t="s">
        <v>347</v>
      </c>
    </row>
    <row r="5874" spans="1:12" hidden="1" x14ac:dyDescent="0.3">
      <c r="A5874" s="100" t="s">
        <v>8585</v>
      </c>
      <c r="B5874" s="97" t="s">
        <v>449</v>
      </c>
      <c r="C5874" s="101" t="s">
        <v>8586</v>
      </c>
      <c r="D5874" s="100" t="s">
        <v>351</v>
      </c>
      <c r="E5874" s="102" t="s">
        <v>393</v>
      </c>
      <c r="F5874" s="102" t="s">
        <v>393</v>
      </c>
      <c r="G5874" s="102" t="s">
        <v>393</v>
      </c>
      <c r="H5874" s="102" t="s">
        <v>393</v>
      </c>
      <c r="I5874" s="102" t="s">
        <v>393</v>
      </c>
      <c r="J5874" s="100" t="s">
        <v>345</v>
      </c>
      <c r="K5874" s="100" t="s">
        <v>346</v>
      </c>
      <c r="L5874" s="100" t="s">
        <v>347</v>
      </c>
    </row>
    <row r="5875" spans="1:12" hidden="1" x14ac:dyDescent="0.3">
      <c r="A5875" s="100" t="s">
        <v>8587</v>
      </c>
      <c r="B5875" s="97" t="s">
        <v>4858</v>
      </c>
      <c r="C5875" s="101" t="s">
        <v>350</v>
      </c>
      <c r="D5875" s="100" t="s">
        <v>351</v>
      </c>
      <c r="E5875" s="102">
        <v>1.73</v>
      </c>
      <c r="F5875" s="102">
        <v>1.79</v>
      </c>
      <c r="G5875" s="102">
        <v>1.73</v>
      </c>
      <c r="H5875" s="102">
        <v>1.73</v>
      </c>
      <c r="I5875" s="102">
        <v>1.74</v>
      </c>
      <c r="J5875" s="100" t="s">
        <v>352</v>
      </c>
      <c r="K5875" s="100" t="s">
        <v>346</v>
      </c>
      <c r="L5875" s="100" t="s">
        <v>353</v>
      </c>
    </row>
    <row r="5876" spans="1:12" hidden="1" x14ac:dyDescent="0.3">
      <c r="A5876" s="100" t="s">
        <v>8588</v>
      </c>
      <c r="B5876" s="97" t="s">
        <v>411</v>
      </c>
      <c r="C5876" s="101" t="s">
        <v>378</v>
      </c>
      <c r="D5876" s="100" t="s">
        <v>351</v>
      </c>
      <c r="E5876" s="102" t="s">
        <v>343</v>
      </c>
      <c r="F5876" s="102" t="s">
        <v>343</v>
      </c>
      <c r="G5876" s="102" t="s">
        <v>343</v>
      </c>
      <c r="H5876" s="102" t="s">
        <v>344</v>
      </c>
      <c r="I5876" s="102" t="s">
        <v>343</v>
      </c>
      <c r="J5876" s="100" t="s">
        <v>345</v>
      </c>
      <c r="K5876" s="100" t="s">
        <v>346</v>
      </c>
      <c r="L5876" s="100" t="s">
        <v>347</v>
      </c>
    </row>
    <row r="5877" spans="1:12" hidden="1" x14ac:dyDescent="0.3">
      <c r="A5877" s="100" t="s">
        <v>8589</v>
      </c>
      <c r="B5877" s="97" t="s">
        <v>8590</v>
      </c>
      <c r="C5877" s="101" t="s">
        <v>496</v>
      </c>
      <c r="D5877" s="100" t="s">
        <v>342</v>
      </c>
      <c r="E5877" s="102">
        <v>1.36</v>
      </c>
      <c r="F5877" s="102">
        <v>1.94</v>
      </c>
      <c r="G5877" s="102">
        <v>1.82</v>
      </c>
      <c r="H5877" s="102">
        <v>2.2799999999999998</v>
      </c>
      <c r="I5877" s="102">
        <v>1.85</v>
      </c>
      <c r="J5877" s="100" t="s">
        <v>352</v>
      </c>
      <c r="K5877" s="100" t="s">
        <v>346</v>
      </c>
      <c r="L5877" s="100" t="s">
        <v>353</v>
      </c>
    </row>
    <row r="5878" spans="1:12" hidden="1" x14ac:dyDescent="0.3">
      <c r="A5878" s="100" t="s">
        <v>8591</v>
      </c>
      <c r="B5878" s="97" t="s">
        <v>411</v>
      </c>
      <c r="C5878" s="101" t="s">
        <v>415</v>
      </c>
      <c r="D5878" s="100" t="s">
        <v>351</v>
      </c>
      <c r="E5878" s="102" t="s">
        <v>343</v>
      </c>
      <c r="F5878" s="102" t="s">
        <v>343</v>
      </c>
      <c r="G5878" s="102" t="s">
        <v>343</v>
      </c>
      <c r="H5878" s="102" t="s">
        <v>344</v>
      </c>
      <c r="I5878" s="102" t="s">
        <v>343</v>
      </c>
      <c r="J5878" s="100" t="s">
        <v>345</v>
      </c>
      <c r="K5878" s="100" t="s">
        <v>346</v>
      </c>
      <c r="L5878" s="100" t="s">
        <v>347</v>
      </c>
    </row>
    <row r="5879" spans="1:12" hidden="1" x14ac:dyDescent="0.3">
      <c r="A5879" s="100" t="s">
        <v>8592</v>
      </c>
      <c r="B5879" s="97" t="s">
        <v>3943</v>
      </c>
      <c r="C5879" s="101" t="s">
        <v>739</v>
      </c>
      <c r="D5879" s="100" t="s">
        <v>351</v>
      </c>
      <c r="E5879" s="102">
        <v>2.0310000000000001</v>
      </c>
      <c r="F5879" s="102">
        <v>2.714</v>
      </c>
      <c r="G5879" s="102">
        <v>1.621</v>
      </c>
      <c r="H5879" s="102">
        <v>1.21</v>
      </c>
      <c r="I5879" s="102">
        <v>1.8939999999999999</v>
      </c>
      <c r="J5879" s="100" t="s">
        <v>484</v>
      </c>
      <c r="K5879" s="100" t="s">
        <v>346</v>
      </c>
      <c r="L5879" s="100" t="s">
        <v>478</v>
      </c>
    </row>
    <row r="5880" spans="1:12" hidden="1" x14ac:dyDescent="0.3">
      <c r="A5880" s="100" t="s">
        <v>8593</v>
      </c>
      <c r="B5880" s="97" t="s">
        <v>2304</v>
      </c>
      <c r="C5880" s="101" t="s">
        <v>425</v>
      </c>
      <c r="D5880" s="100" t="s">
        <v>351</v>
      </c>
      <c r="E5880" s="102">
        <v>1.52</v>
      </c>
      <c r="F5880" s="102">
        <v>1.78</v>
      </c>
      <c r="G5880" s="102">
        <v>1.87</v>
      </c>
      <c r="H5880" s="102">
        <v>2.17</v>
      </c>
      <c r="I5880" s="102">
        <v>1.84</v>
      </c>
      <c r="J5880" s="100" t="s">
        <v>352</v>
      </c>
      <c r="K5880" s="100" t="s">
        <v>346</v>
      </c>
      <c r="L5880" s="100" t="s">
        <v>353</v>
      </c>
    </row>
    <row r="5881" spans="1:12" hidden="1" x14ac:dyDescent="0.3">
      <c r="A5881" s="100" t="s">
        <v>8594</v>
      </c>
      <c r="B5881" s="97" t="s">
        <v>8595</v>
      </c>
      <c r="C5881" s="101" t="s">
        <v>384</v>
      </c>
      <c r="D5881" s="100" t="s">
        <v>363</v>
      </c>
      <c r="E5881" s="102" t="s">
        <v>364</v>
      </c>
      <c r="F5881" s="102" t="s">
        <v>364</v>
      </c>
      <c r="G5881" s="102" t="s">
        <v>364</v>
      </c>
      <c r="H5881" s="102" t="s">
        <v>364</v>
      </c>
      <c r="I5881" s="102" t="s">
        <v>364</v>
      </c>
      <c r="J5881" s="100" t="s">
        <v>345</v>
      </c>
      <c r="K5881" s="100" t="s">
        <v>346</v>
      </c>
      <c r="L5881" s="100" t="s">
        <v>347</v>
      </c>
    </row>
    <row r="5882" spans="1:12" hidden="1" x14ac:dyDescent="0.3">
      <c r="A5882" s="100" t="s">
        <v>8596</v>
      </c>
      <c r="B5882" s="97" t="s">
        <v>554</v>
      </c>
      <c r="C5882" s="101" t="s">
        <v>392</v>
      </c>
      <c r="D5882" s="100" t="s">
        <v>342</v>
      </c>
      <c r="E5882" s="102" t="s">
        <v>344</v>
      </c>
      <c r="F5882" s="102" t="s">
        <v>343</v>
      </c>
      <c r="G5882" s="102" t="s">
        <v>343</v>
      </c>
      <c r="H5882" s="102" t="s">
        <v>344</v>
      </c>
      <c r="I5882" s="102" t="s">
        <v>343</v>
      </c>
      <c r="J5882" s="100" t="s">
        <v>345</v>
      </c>
      <c r="K5882" s="100" t="s">
        <v>346</v>
      </c>
      <c r="L5882" s="100" t="s">
        <v>347</v>
      </c>
    </row>
    <row r="5883" spans="1:12" hidden="1" x14ac:dyDescent="0.3">
      <c r="A5883" s="100" t="s">
        <v>8597</v>
      </c>
      <c r="B5883" s="97" t="s">
        <v>950</v>
      </c>
      <c r="C5883" s="101" t="s">
        <v>378</v>
      </c>
      <c r="D5883" s="100" t="s">
        <v>351</v>
      </c>
      <c r="E5883" s="102" t="s">
        <v>344</v>
      </c>
      <c r="F5883" s="102" t="s">
        <v>343</v>
      </c>
      <c r="G5883" s="102" t="s">
        <v>343</v>
      </c>
      <c r="H5883" s="102" t="s">
        <v>344</v>
      </c>
      <c r="I5883" s="102" t="s">
        <v>343</v>
      </c>
      <c r="J5883" s="100" t="s">
        <v>345</v>
      </c>
      <c r="K5883" s="100" t="s">
        <v>346</v>
      </c>
      <c r="L5883" s="100" t="s">
        <v>347</v>
      </c>
    </row>
    <row r="5884" spans="1:12" hidden="1" x14ac:dyDescent="0.3">
      <c r="A5884" s="100" t="s">
        <v>8598</v>
      </c>
      <c r="B5884" s="97" t="s">
        <v>8599</v>
      </c>
      <c r="C5884" s="101" t="s">
        <v>460</v>
      </c>
      <c r="D5884" s="100" t="s">
        <v>351</v>
      </c>
      <c r="E5884" s="102">
        <v>1.66</v>
      </c>
      <c r="F5884" s="102">
        <v>1.98</v>
      </c>
      <c r="G5884" s="102">
        <v>2.11</v>
      </c>
      <c r="H5884" s="102">
        <v>2.59</v>
      </c>
      <c r="I5884" s="102">
        <v>2.08</v>
      </c>
      <c r="J5884" s="100" t="s">
        <v>352</v>
      </c>
      <c r="K5884" s="100" t="s">
        <v>346</v>
      </c>
      <c r="L5884" s="100" t="s">
        <v>353</v>
      </c>
    </row>
    <row r="5885" spans="1:12" hidden="1" x14ac:dyDescent="0.3">
      <c r="A5885" s="100" t="s">
        <v>8600</v>
      </c>
      <c r="B5885" s="97" t="s">
        <v>6538</v>
      </c>
      <c r="C5885" s="101" t="s">
        <v>807</v>
      </c>
      <c r="D5885" s="100" t="s">
        <v>351</v>
      </c>
      <c r="E5885" s="102">
        <v>2.0310000000000001</v>
      </c>
      <c r="F5885" s="102">
        <v>2.02</v>
      </c>
      <c r="G5885" s="102">
        <v>2.5129999999999999</v>
      </c>
      <c r="H5885" s="102">
        <v>2.0169999999999999</v>
      </c>
      <c r="I5885" s="102">
        <v>2.145</v>
      </c>
      <c r="J5885" s="100" t="s">
        <v>352</v>
      </c>
      <c r="K5885" s="100" t="s">
        <v>346</v>
      </c>
      <c r="L5885" s="100" t="s">
        <v>478</v>
      </c>
    </row>
    <row r="5886" spans="1:12" hidden="1" x14ac:dyDescent="0.3">
      <c r="A5886" s="100" t="s">
        <v>8601</v>
      </c>
      <c r="B5886" s="97" t="s">
        <v>1080</v>
      </c>
      <c r="C5886" s="101" t="s">
        <v>350</v>
      </c>
      <c r="D5886" s="100" t="s">
        <v>351</v>
      </c>
      <c r="E5886" s="102" t="s">
        <v>344</v>
      </c>
      <c r="F5886" s="102" t="s">
        <v>343</v>
      </c>
      <c r="G5886" s="102" t="s">
        <v>343</v>
      </c>
      <c r="H5886" s="102" t="s">
        <v>344</v>
      </c>
      <c r="I5886" s="102" t="s">
        <v>343</v>
      </c>
      <c r="J5886" s="100" t="s">
        <v>345</v>
      </c>
      <c r="K5886" s="100" t="s">
        <v>346</v>
      </c>
      <c r="L5886" s="100" t="s">
        <v>347</v>
      </c>
    </row>
    <row r="5887" spans="1:12" hidden="1" x14ac:dyDescent="0.3">
      <c r="A5887" s="100" t="s">
        <v>8602</v>
      </c>
      <c r="B5887" s="97" t="s">
        <v>845</v>
      </c>
      <c r="C5887" s="101" t="s">
        <v>691</v>
      </c>
      <c r="D5887" s="100" t="s">
        <v>351</v>
      </c>
      <c r="E5887" s="102">
        <v>1.55</v>
      </c>
      <c r="F5887" s="102">
        <v>1.62</v>
      </c>
      <c r="G5887" s="102">
        <v>1.83</v>
      </c>
      <c r="H5887" s="102">
        <v>2.2799999999999998</v>
      </c>
      <c r="I5887" s="102">
        <v>1.82</v>
      </c>
      <c r="J5887" s="100" t="s">
        <v>352</v>
      </c>
      <c r="K5887" s="100" t="s">
        <v>346</v>
      </c>
      <c r="L5887" s="100" t="s">
        <v>353</v>
      </c>
    </row>
    <row r="5888" spans="1:12" hidden="1" x14ac:dyDescent="0.3">
      <c r="A5888" s="100" t="s">
        <v>8603</v>
      </c>
      <c r="B5888" s="97" t="s">
        <v>3100</v>
      </c>
      <c r="C5888" s="101" t="s">
        <v>473</v>
      </c>
      <c r="D5888" s="100" t="s">
        <v>342</v>
      </c>
      <c r="E5888" s="102">
        <v>1.44</v>
      </c>
      <c r="F5888" s="102">
        <v>1.77</v>
      </c>
      <c r="G5888" s="102">
        <v>2.04</v>
      </c>
      <c r="H5888" s="102">
        <v>2.14</v>
      </c>
      <c r="I5888" s="102">
        <v>1.85</v>
      </c>
      <c r="J5888" s="100" t="s">
        <v>352</v>
      </c>
      <c r="K5888" s="100" t="s">
        <v>346</v>
      </c>
      <c r="L5888" s="100" t="s">
        <v>353</v>
      </c>
    </row>
    <row r="5889" spans="1:12" hidden="1" x14ac:dyDescent="0.3">
      <c r="A5889" s="100" t="s">
        <v>8604</v>
      </c>
      <c r="B5889" s="97" t="s">
        <v>2892</v>
      </c>
      <c r="C5889" s="101" t="s">
        <v>473</v>
      </c>
      <c r="D5889" s="100" t="s">
        <v>342</v>
      </c>
      <c r="E5889" s="102">
        <v>1.48</v>
      </c>
      <c r="F5889" s="102">
        <v>1.75</v>
      </c>
      <c r="G5889" s="102">
        <v>1.84</v>
      </c>
      <c r="H5889" s="102">
        <v>2.15</v>
      </c>
      <c r="I5889" s="102">
        <v>1.81</v>
      </c>
      <c r="J5889" s="100" t="s">
        <v>352</v>
      </c>
      <c r="K5889" s="100" t="s">
        <v>346</v>
      </c>
      <c r="L5889" s="100" t="s">
        <v>353</v>
      </c>
    </row>
    <row r="5890" spans="1:12" hidden="1" x14ac:dyDescent="0.3">
      <c r="A5890" s="100" t="s">
        <v>8605</v>
      </c>
      <c r="B5890" s="97" t="s">
        <v>1050</v>
      </c>
      <c r="C5890" s="101" t="s">
        <v>769</v>
      </c>
      <c r="D5890" s="100" t="s">
        <v>351</v>
      </c>
      <c r="E5890" s="102" t="s">
        <v>343</v>
      </c>
      <c r="F5890" s="102" t="s">
        <v>343</v>
      </c>
      <c r="G5890" s="102" t="s">
        <v>343</v>
      </c>
      <c r="H5890" s="102" t="s">
        <v>344</v>
      </c>
      <c r="I5890" s="102" t="s">
        <v>343</v>
      </c>
      <c r="J5890" s="100" t="s">
        <v>345</v>
      </c>
      <c r="K5890" s="100" t="s">
        <v>346</v>
      </c>
      <c r="L5890" s="100" t="s">
        <v>347</v>
      </c>
    </row>
    <row r="5891" spans="1:12" hidden="1" x14ac:dyDescent="0.3">
      <c r="A5891" s="100" t="s">
        <v>8606</v>
      </c>
      <c r="B5891" s="97" t="s">
        <v>7886</v>
      </c>
      <c r="C5891" s="101" t="s">
        <v>514</v>
      </c>
      <c r="D5891" s="100" t="s">
        <v>351</v>
      </c>
      <c r="E5891" s="102" t="s">
        <v>432</v>
      </c>
      <c r="F5891" s="102" t="s">
        <v>432</v>
      </c>
      <c r="G5891" s="102" t="s">
        <v>344</v>
      </c>
      <c r="H5891" s="102" t="s">
        <v>432</v>
      </c>
      <c r="I5891" s="102" t="s">
        <v>344</v>
      </c>
      <c r="J5891" s="100" t="s">
        <v>345</v>
      </c>
      <c r="K5891" s="100" t="s">
        <v>346</v>
      </c>
      <c r="L5891" s="100" t="s">
        <v>347</v>
      </c>
    </row>
    <row r="5892" spans="1:12" hidden="1" x14ac:dyDescent="0.3">
      <c r="A5892" s="100" t="s">
        <v>8607</v>
      </c>
      <c r="B5892" s="97" t="s">
        <v>5935</v>
      </c>
      <c r="C5892" s="101" t="s">
        <v>384</v>
      </c>
      <c r="D5892" s="100" t="s">
        <v>351</v>
      </c>
      <c r="E5892" s="102" t="s">
        <v>432</v>
      </c>
      <c r="F5892" s="102" t="s">
        <v>344</v>
      </c>
      <c r="G5892" s="102" t="s">
        <v>344</v>
      </c>
      <c r="H5892" s="102" t="s">
        <v>344</v>
      </c>
      <c r="I5892" s="102" t="s">
        <v>344</v>
      </c>
      <c r="J5892" s="100" t="s">
        <v>345</v>
      </c>
      <c r="K5892" s="100" t="s">
        <v>346</v>
      </c>
      <c r="L5892" s="100" t="s">
        <v>347</v>
      </c>
    </row>
    <row r="5893" spans="1:12" hidden="1" x14ac:dyDescent="0.3">
      <c r="A5893" s="100" t="s">
        <v>8608</v>
      </c>
      <c r="B5893" s="97" t="s">
        <v>2001</v>
      </c>
      <c r="C5893" s="101" t="s">
        <v>547</v>
      </c>
      <c r="D5893" s="100" t="s">
        <v>351</v>
      </c>
      <c r="E5893" s="102" t="s">
        <v>343</v>
      </c>
      <c r="F5893" s="102" t="s">
        <v>432</v>
      </c>
      <c r="G5893" s="102" t="s">
        <v>343</v>
      </c>
      <c r="H5893" s="102" t="s">
        <v>344</v>
      </c>
      <c r="I5893" s="102" t="s">
        <v>343</v>
      </c>
      <c r="J5893" s="100" t="s">
        <v>484</v>
      </c>
      <c r="K5893" s="100" t="s">
        <v>346</v>
      </c>
      <c r="L5893" s="100" t="s">
        <v>347</v>
      </c>
    </row>
    <row r="5894" spans="1:12" hidden="1" x14ac:dyDescent="0.3">
      <c r="A5894" s="100" t="s">
        <v>8609</v>
      </c>
      <c r="B5894" s="97" t="s">
        <v>401</v>
      </c>
      <c r="C5894" s="101" t="s">
        <v>399</v>
      </c>
      <c r="D5894" s="100" t="s">
        <v>351</v>
      </c>
      <c r="E5894" s="102" t="s">
        <v>344</v>
      </c>
      <c r="F5894" s="102" t="s">
        <v>343</v>
      </c>
      <c r="G5894" s="102" t="s">
        <v>343</v>
      </c>
      <c r="H5894" s="102" t="s">
        <v>344</v>
      </c>
      <c r="I5894" s="102" t="s">
        <v>343</v>
      </c>
      <c r="J5894" s="100" t="s">
        <v>345</v>
      </c>
      <c r="K5894" s="100" t="s">
        <v>346</v>
      </c>
      <c r="L5894" s="100" t="s">
        <v>347</v>
      </c>
    </row>
    <row r="5895" spans="1:12" hidden="1" x14ac:dyDescent="0.3">
      <c r="A5895" s="100" t="s">
        <v>8610</v>
      </c>
      <c r="B5895" s="97" t="s">
        <v>690</v>
      </c>
      <c r="C5895" s="101" t="s">
        <v>540</v>
      </c>
      <c r="D5895" s="100" t="s">
        <v>342</v>
      </c>
      <c r="E5895" s="102">
        <v>1.48</v>
      </c>
      <c r="F5895" s="102">
        <v>1.82</v>
      </c>
      <c r="G5895" s="102">
        <v>1.84</v>
      </c>
      <c r="H5895" s="102">
        <v>2.39</v>
      </c>
      <c r="I5895" s="102">
        <v>1.88</v>
      </c>
      <c r="J5895" s="100" t="s">
        <v>352</v>
      </c>
      <c r="K5895" s="100" t="s">
        <v>346</v>
      </c>
      <c r="L5895" s="100" t="s">
        <v>353</v>
      </c>
    </row>
    <row r="5896" spans="1:12" hidden="1" x14ac:dyDescent="0.3">
      <c r="A5896" s="100" t="s">
        <v>8611</v>
      </c>
      <c r="B5896" s="97" t="s">
        <v>712</v>
      </c>
      <c r="C5896" s="101" t="s">
        <v>1910</v>
      </c>
      <c r="D5896" s="100" t="s">
        <v>351</v>
      </c>
      <c r="E5896" s="102" t="s">
        <v>393</v>
      </c>
      <c r="F5896" s="102" t="s">
        <v>393</v>
      </c>
      <c r="G5896" s="102" t="s">
        <v>393</v>
      </c>
      <c r="H5896" s="102" t="s">
        <v>393</v>
      </c>
      <c r="I5896" s="102" t="s">
        <v>393</v>
      </c>
      <c r="J5896" s="100" t="s">
        <v>345</v>
      </c>
      <c r="K5896" s="100" t="s">
        <v>346</v>
      </c>
      <c r="L5896" s="100" t="s">
        <v>347</v>
      </c>
    </row>
    <row r="5897" spans="1:12" hidden="1" x14ac:dyDescent="0.3">
      <c r="A5897" s="100" t="s">
        <v>8612</v>
      </c>
      <c r="B5897" s="97" t="s">
        <v>6623</v>
      </c>
      <c r="C5897" s="101" t="s">
        <v>1562</v>
      </c>
      <c r="D5897" s="100" t="s">
        <v>342</v>
      </c>
      <c r="E5897" s="102" t="s">
        <v>343</v>
      </c>
      <c r="F5897" s="102" t="s">
        <v>432</v>
      </c>
      <c r="G5897" s="102" t="s">
        <v>343</v>
      </c>
      <c r="H5897" s="102" t="s">
        <v>344</v>
      </c>
      <c r="I5897" s="102" t="s">
        <v>343</v>
      </c>
      <c r="J5897" s="100" t="s">
        <v>484</v>
      </c>
      <c r="K5897" s="100" t="s">
        <v>346</v>
      </c>
      <c r="L5897" s="100" t="s">
        <v>347</v>
      </c>
    </row>
    <row r="5898" spans="1:12" hidden="1" x14ac:dyDescent="0.3">
      <c r="A5898" s="100" t="s">
        <v>8613</v>
      </c>
      <c r="B5898" s="97" t="s">
        <v>8614</v>
      </c>
      <c r="C5898" s="101" t="s">
        <v>384</v>
      </c>
      <c r="D5898" s="100" t="s">
        <v>342</v>
      </c>
      <c r="E5898" s="102" t="s">
        <v>432</v>
      </c>
      <c r="F5898" s="102" t="s">
        <v>344</v>
      </c>
      <c r="G5898" s="102" t="s">
        <v>432</v>
      </c>
      <c r="H5898" s="102" t="s">
        <v>344</v>
      </c>
      <c r="I5898" s="102" t="s">
        <v>344</v>
      </c>
      <c r="J5898" s="100" t="s">
        <v>345</v>
      </c>
      <c r="K5898" s="100" t="s">
        <v>346</v>
      </c>
      <c r="L5898" s="100" t="s">
        <v>347</v>
      </c>
    </row>
    <row r="5899" spans="1:12" hidden="1" x14ac:dyDescent="0.3">
      <c r="A5899" s="100" t="s">
        <v>8615</v>
      </c>
      <c r="B5899" s="97" t="s">
        <v>401</v>
      </c>
      <c r="C5899" s="101" t="s">
        <v>726</v>
      </c>
      <c r="D5899" s="100" t="s">
        <v>351</v>
      </c>
      <c r="E5899" s="102" t="s">
        <v>344</v>
      </c>
      <c r="F5899" s="102" t="s">
        <v>343</v>
      </c>
      <c r="G5899" s="102" t="s">
        <v>343</v>
      </c>
      <c r="H5899" s="102" t="s">
        <v>344</v>
      </c>
      <c r="I5899" s="102" t="s">
        <v>343</v>
      </c>
      <c r="J5899" s="100" t="s">
        <v>345</v>
      </c>
      <c r="K5899" s="100" t="s">
        <v>346</v>
      </c>
      <c r="L5899" s="100" t="s">
        <v>347</v>
      </c>
    </row>
    <row r="5900" spans="1:12" hidden="1" x14ac:dyDescent="0.3">
      <c r="A5900" s="100" t="s">
        <v>8616</v>
      </c>
      <c r="B5900" s="97" t="s">
        <v>395</v>
      </c>
      <c r="C5900" s="101" t="s">
        <v>686</v>
      </c>
      <c r="D5900" s="100" t="s">
        <v>342</v>
      </c>
      <c r="E5900" s="102" t="s">
        <v>344</v>
      </c>
      <c r="F5900" s="102" t="s">
        <v>343</v>
      </c>
      <c r="G5900" s="102" t="s">
        <v>343</v>
      </c>
      <c r="H5900" s="102" t="s">
        <v>344</v>
      </c>
      <c r="I5900" s="102" t="s">
        <v>343</v>
      </c>
      <c r="J5900" s="100" t="s">
        <v>345</v>
      </c>
      <c r="K5900" s="100" t="s">
        <v>346</v>
      </c>
      <c r="L5900" s="100" t="s">
        <v>347</v>
      </c>
    </row>
    <row r="5901" spans="1:12" hidden="1" x14ac:dyDescent="0.3">
      <c r="A5901" s="100" t="s">
        <v>8617</v>
      </c>
      <c r="B5901" s="97" t="s">
        <v>558</v>
      </c>
      <c r="C5901" s="101" t="s">
        <v>350</v>
      </c>
      <c r="D5901" s="100" t="s">
        <v>351</v>
      </c>
      <c r="E5901" s="102" t="s">
        <v>344</v>
      </c>
      <c r="F5901" s="102" t="s">
        <v>343</v>
      </c>
      <c r="G5901" s="102" t="s">
        <v>343</v>
      </c>
      <c r="H5901" s="102" t="s">
        <v>344</v>
      </c>
      <c r="I5901" s="102" t="s">
        <v>343</v>
      </c>
      <c r="J5901" s="100" t="s">
        <v>345</v>
      </c>
      <c r="K5901" s="100" t="s">
        <v>346</v>
      </c>
      <c r="L5901" s="100" t="s">
        <v>347</v>
      </c>
    </row>
    <row r="5902" spans="1:12" hidden="1" x14ac:dyDescent="0.3">
      <c r="A5902" s="100" t="s">
        <v>8618</v>
      </c>
      <c r="B5902" s="97" t="s">
        <v>8619</v>
      </c>
      <c r="C5902" s="101" t="s">
        <v>356</v>
      </c>
      <c r="D5902" s="100" t="s">
        <v>363</v>
      </c>
      <c r="E5902" s="102" t="s">
        <v>364</v>
      </c>
      <c r="F5902" s="102" t="s">
        <v>364</v>
      </c>
      <c r="G5902" s="102" t="s">
        <v>364</v>
      </c>
      <c r="H5902" s="102" t="s">
        <v>364</v>
      </c>
      <c r="I5902" s="102" t="s">
        <v>364</v>
      </c>
      <c r="J5902" s="100" t="s">
        <v>365</v>
      </c>
      <c r="K5902" s="100" t="s">
        <v>346</v>
      </c>
      <c r="L5902" s="100" t="s">
        <v>347</v>
      </c>
    </row>
    <row r="5903" spans="1:12" hidden="1" x14ac:dyDescent="0.3">
      <c r="A5903" s="100" t="s">
        <v>8620</v>
      </c>
      <c r="B5903" s="97" t="s">
        <v>8621</v>
      </c>
      <c r="C5903" s="101" t="s">
        <v>384</v>
      </c>
      <c r="D5903" s="100" t="s">
        <v>342</v>
      </c>
      <c r="E5903" s="102" t="s">
        <v>344</v>
      </c>
      <c r="F5903" s="102" t="s">
        <v>344</v>
      </c>
      <c r="G5903" s="102" t="s">
        <v>344</v>
      </c>
      <c r="H5903" s="102" t="s">
        <v>344</v>
      </c>
      <c r="I5903" s="102" t="s">
        <v>344</v>
      </c>
      <c r="J5903" s="100" t="s">
        <v>345</v>
      </c>
      <c r="K5903" s="100" t="s">
        <v>346</v>
      </c>
      <c r="L5903" s="100" t="s">
        <v>347</v>
      </c>
    </row>
    <row r="5904" spans="1:12" hidden="1" x14ac:dyDescent="0.3">
      <c r="A5904" s="100" t="s">
        <v>8622</v>
      </c>
      <c r="B5904" s="97" t="s">
        <v>2570</v>
      </c>
      <c r="C5904" s="101" t="s">
        <v>350</v>
      </c>
      <c r="D5904" s="100" t="s">
        <v>342</v>
      </c>
      <c r="E5904" s="102">
        <v>1.48</v>
      </c>
      <c r="F5904" s="102">
        <v>1.82</v>
      </c>
      <c r="G5904" s="102">
        <v>1.84</v>
      </c>
      <c r="H5904" s="102">
        <v>2.39</v>
      </c>
      <c r="I5904" s="102">
        <v>1.88</v>
      </c>
      <c r="J5904" s="100" t="s">
        <v>352</v>
      </c>
      <c r="K5904" s="100" t="s">
        <v>346</v>
      </c>
      <c r="L5904" s="100" t="s">
        <v>353</v>
      </c>
    </row>
    <row r="5905" spans="1:12" hidden="1" x14ac:dyDescent="0.3">
      <c r="A5905" s="100" t="s">
        <v>8623</v>
      </c>
      <c r="B5905" s="97" t="s">
        <v>1450</v>
      </c>
      <c r="C5905" s="101" t="s">
        <v>356</v>
      </c>
      <c r="D5905" s="100" t="s">
        <v>351</v>
      </c>
      <c r="E5905" s="102">
        <v>1.52</v>
      </c>
      <c r="F5905" s="102">
        <v>1.8</v>
      </c>
      <c r="G5905" s="102">
        <v>1.9</v>
      </c>
      <c r="H5905" s="102">
        <v>2.1800000000000002</v>
      </c>
      <c r="I5905" s="102">
        <v>1.85</v>
      </c>
      <c r="J5905" s="100" t="s">
        <v>352</v>
      </c>
      <c r="K5905" s="100" t="s">
        <v>346</v>
      </c>
      <c r="L5905" s="100" t="s">
        <v>353</v>
      </c>
    </row>
    <row r="5906" spans="1:12" hidden="1" x14ac:dyDescent="0.3">
      <c r="A5906" s="100" t="s">
        <v>8624</v>
      </c>
      <c r="B5906" s="97" t="s">
        <v>819</v>
      </c>
      <c r="C5906" s="101" t="s">
        <v>713</v>
      </c>
      <c r="D5906" s="100" t="s">
        <v>351</v>
      </c>
      <c r="E5906" s="102">
        <v>2.121</v>
      </c>
      <c r="F5906" s="102" t="s">
        <v>344</v>
      </c>
      <c r="G5906" s="102">
        <v>2.0030000000000001</v>
      </c>
      <c r="H5906" s="102">
        <v>2.5299999999999998</v>
      </c>
      <c r="I5906" s="102">
        <v>2.1640000000000001</v>
      </c>
      <c r="J5906" s="100" t="s">
        <v>435</v>
      </c>
      <c r="K5906" s="100" t="s">
        <v>346</v>
      </c>
      <c r="L5906" s="100" t="s">
        <v>353</v>
      </c>
    </row>
    <row r="5907" spans="1:12" hidden="1" x14ac:dyDescent="0.3">
      <c r="A5907" s="100" t="s">
        <v>8625</v>
      </c>
      <c r="B5907" s="97" t="s">
        <v>768</v>
      </c>
      <c r="C5907" s="101" t="s">
        <v>325</v>
      </c>
      <c r="D5907" s="100" t="s">
        <v>342</v>
      </c>
      <c r="E5907" s="102" t="s">
        <v>343</v>
      </c>
      <c r="F5907" s="102" t="s">
        <v>343</v>
      </c>
      <c r="G5907" s="102" t="s">
        <v>343</v>
      </c>
      <c r="H5907" s="102" t="s">
        <v>344</v>
      </c>
      <c r="I5907" s="102" t="s">
        <v>343</v>
      </c>
      <c r="J5907" s="100" t="s">
        <v>345</v>
      </c>
      <c r="K5907" s="100" t="s">
        <v>346</v>
      </c>
      <c r="L5907" s="100" t="s">
        <v>347</v>
      </c>
    </row>
    <row r="5908" spans="1:12" hidden="1" x14ac:dyDescent="0.3">
      <c r="A5908" s="100" t="s">
        <v>8626</v>
      </c>
      <c r="B5908" s="97" t="s">
        <v>4318</v>
      </c>
      <c r="C5908" s="101" t="s">
        <v>381</v>
      </c>
      <c r="D5908" s="100" t="s">
        <v>342</v>
      </c>
      <c r="E5908" s="102" t="s">
        <v>432</v>
      </c>
      <c r="F5908" s="102" t="s">
        <v>432</v>
      </c>
      <c r="G5908" s="102" t="s">
        <v>344</v>
      </c>
      <c r="H5908" s="102" t="s">
        <v>344</v>
      </c>
      <c r="I5908" s="102" t="s">
        <v>344</v>
      </c>
      <c r="J5908" s="100" t="s">
        <v>345</v>
      </c>
      <c r="K5908" s="100" t="s">
        <v>346</v>
      </c>
      <c r="L5908" s="100" t="s">
        <v>347</v>
      </c>
    </row>
    <row r="5909" spans="1:12" hidden="1" x14ac:dyDescent="0.3">
      <c r="A5909" s="100" t="s">
        <v>8627</v>
      </c>
      <c r="B5909" s="97" t="s">
        <v>821</v>
      </c>
      <c r="C5909" s="101" t="s">
        <v>528</v>
      </c>
      <c r="D5909" s="100" t="s">
        <v>351</v>
      </c>
      <c r="E5909" s="102">
        <v>1.48</v>
      </c>
      <c r="F5909" s="102">
        <v>1.82</v>
      </c>
      <c r="G5909" s="102">
        <v>1.84</v>
      </c>
      <c r="H5909" s="102">
        <v>2.39</v>
      </c>
      <c r="I5909" s="102">
        <v>1.88</v>
      </c>
      <c r="J5909" s="100" t="s">
        <v>352</v>
      </c>
      <c r="K5909" s="100" t="s">
        <v>346</v>
      </c>
      <c r="L5909" s="100" t="s">
        <v>353</v>
      </c>
    </row>
    <row r="5910" spans="1:12" hidden="1" x14ac:dyDescent="0.3">
      <c r="A5910" s="100" t="s">
        <v>8628</v>
      </c>
      <c r="B5910" s="97" t="s">
        <v>618</v>
      </c>
      <c r="C5910" s="101" t="s">
        <v>350</v>
      </c>
      <c r="D5910" s="100" t="s">
        <v>351</v>
      </c>
      <c r="E5910" s="102">
        <v>2.1429999999999998</v>
      </c>
      <c r="F5910" s="102" t="s">
        <v>432</v>
      </c>
      <c r="G5910" s="102">
        <v>1.83</v>
      </c>
      <c r="H5910" s="102">
        <v>2.1800000000000002</v>
      </c>
      <c r="I5910" s="102">
        <v>2.2879999999999998</v>
      </c>
      <c r="J5910" s="100" t="s">
        <v>435</v>
      </c>
      <c r="K5910" s="100" t="s">
        <v>346</v>
      </c>
      <c r="L5910" s="100" t="s">
        <v>353</v>
      </c>
    </row>
    <row r="5911" spans="1:12" hidden="1" x14ac:dyDescent="0.3">
      <c r="A5911" s="100" t="s">
        <v>8629</v>
      </c>
      <c r="B5911" s="97" t="s">
        <v>4104</v>
      </c>
      <c r="C5911" s="101" t="s">
        <v>350</v>
      </c>
      <c r="D5911" s="100" t="s">
        <v>342</v>
      </c>
      <c r="E5911" s="102">
        <v>1.39</v>
      </c>
      <c r="F5911" s="102">
        <v>1.79</v>
      </c>
      <c r="G5911" s="102">
        <v>2.11</v>
      </c>
      <c r="H5911" s="102">
        <v>2.27</v>
      </c>
      <c r="I5911" s="102">
        <v>1.89</v>
      </c>
      <c r="J5911" s="100" t="s">
        <v>352</v>
      </c>
      <c r="K5911" s="100" t="s">
        <v>346</v>
      </c>
      <c r="L5911" s="100" t="s">
        <v>353</v>
      </c>
    </row>
    <row r="5912" spans="1:12" hidden="1" x14ac:dyDescent="0.3">
      <c r="A5912" s="100" t="s">
        <v>8630</v>
      </c>
      <c r="B5912" s="97" t="s">
        <v>8631</v>
      </c>
      <c r="C5912" s="101" t="s">
        <v>356</v>
      </c>
      <c r="D5912" s="100" t="s">
        <v>342</v>
      </c>
      <c r="E5912" s="102">
        <v>1.91</v>
      </c>
      <c r="F5912" s="102">
        <v>2.0099999999999998</v>
      </c>
      <c r="G5912" s="102">
        <v>2.1800000000000002</v>
      </c>
      <c r="H5912" s="102">
        <v>2.48</v>
      </c>
      <c r="I5912" s="102">
        <v>2.15</v>
      </c>
      <c r="J5912" s="100" t="s">
        <v>352</v>
      </c>
      <c r="K5912" s="100" t="s">
        <v>346</v>
      </c>
      <c r="L5912" s="100" t="s">
        <v>353</v>
      </c>
    </row>
    <row r="5913" spans="1:12" hidden="1" x14ac:dyDescent="0.3">
      <c r="A5913" s="100" t="s">
        <v>8632</v>
      </c>
      <c r="B5913" s="97" t="s">
        <v>8633</v>
      </c>
      <c r="C5913" s="101" t="s">
        <v>356</v>
      </c>
      <c r="D5913" s="100" t="s">
        <v>363</v>
      </c>
      <c r="E5913" s="102" t="s">
        <v>364</v>
      </c>
      <c r="F5913" s="102" t="s">
        <v>364</v>
      </c>
      <c r="G5913" s="102" t="s">
        <v>364</v>
      </c>
      <c r="H5913" s="102" t="s">
        <v>364</v>
      </c>
      <c r="I5913" s="102" t="s">
        <v>364</v>
      </c>
      <c r="J5913" s="100" t="s">
        <v>365</v>
      </c>
      <c r="K5913" s="100" t="s">
        <v>346</v>
      </c>
      <c r="L5913" s="100" t="s">
        <v>347</v>
      </c>
    </row>
    <row r="5914" spans="1:12" hidden="1" x14ac:dyDescent="0.3">
      <c r="A5914" s="100" t="s">
        <v>8634</v>
      </c>
      <c r="B5914" s="97" t="s">
        <v>1092</v>
      </c>
      <c r="C5914" s="101" t="s">
        <v>356</v>
      </c>
      <c r="D5914" s="100" t="s">
        <v>342</v>
      </c>
      <c r="E5914" s="102">
        <v>2.7</v>
      </c>
      <c r="F5914" s="102">
        <v>2.67</v>
      </c>
      <c r="G5914" s="102">
        <v>2.59</v>
      </c>
      <c r="H5914" s="102">
        <v>2.74</v>
      </c>
      <c r="I5914" s="102">
        <v>2.68</v>
      </c>
      <c r="J5914" s="100" t="s">
        <v>484</v>
      </c>
      <c r="K5914" s="100" t="s">
        <v>346</v>
      </c>
      <c r="L5914" s="100" t="s">
        <v>353</v>
      </c>
    </row>
    <row r="5915" spans="1:12" hidden="1" x14ac:dyDescent="0.3">
      <c r="A5915" s="100" t="s">
        <v>8635</v>
      </c>
      <c r="B5915" s="97" t="s">
        <v>1172</v>
      </c>
      <c r="C5915" s="101" t="s">
        <v>378</v>
      </c>
      <c r="D5915" s="100" t="s">
        <v>351</v>
      </c>
      <c r="E5915" s="102">
        <v>1.5</v>
      </c>
      <c r="F5915" s="102">
        <v>1.76</v>
      </c>
      <c r="G5915" s="102">
        <v>1.85</v>
      </c>
      <c r="H5915" s="102">
        <v>2.16</v>
      </c>
      <c r="I5915" s="102">
        <v>1.82</v>
      </c>
      <c r="J5915" s="100" t="s">
        <v>352</v>
      </c>
      <c r="K5915" s="100" t="s">
        <v>346</v>
      </c>
      <c r="L5915" s="100" t="s">
        <v>353</v>
      </c>
    </row>
    <row r="5916" spans="1:12" hidden="1" x14ac:dyDescent="0.3">
      <c r="A5916" s="100" t="s">
        <v>8636</v>
      </c>
      <c r="B5916" s="97" t="s">
        <v>688</v>
      </c>
      <c r="C5916" s="101" t="s">
        <v>371</v>
      </c>
      <c r="D5916" s="100" t="s">
        <v>342</v>
      </c>
      <c r="E5916" s="102" t="s">
        <v>344</v>
      </c>
      <c r="F5916" s="102" t="s">
        <v>344</v>
      </c>
      <c r="G5916" s="102" t="s">
        <v>343</v>
      </c>
      <c r="H5916" s="102" t="s">
        <v>344</v>
      </c>
      <c r="I5916" s="102" t="s">
        <v>343</v>
      </c>
      <c r="J5916" s="100" t="s">
        <v>345</v>
      </c>
      <c r="K5916" s="100" t="s">
        <v>346</v>
      </c>
      <c r="L5916" s="100" t="s">
        <v>347</v>
      </c>
    </row>
    <row r="5917" spans="1:12" hidden="1" x14ac:dyDescent="0.3">
      <c r="A5917" s="100" t="s">
        <v>8637</v>
      </c>
      <c r="B5917" s="97" t="s">
        <v>896</v>
      </c>
      <c r="C5917" s="101" t="s">
        <v>670</v>
      </c>
      <c r="D5917" s="100" t="s">
        <v>342</v>
      </c>
      <c r="E5917" s="102" t="s">
        <v>344</v>
      </c>
      <c r="F5917" s="102" t="s">
        <v>344</v>
      </c>
      <c r="G5917" s="102" t="s">
        <v>343</v>
      </c>
      <c r="H5917" s="102" t="s">
        <v>344</v>
      </c>
      <c r="I5917" s="102" t="s">
        <v>343</v>
      </c>
      <c r="J5917" s="100" t="s">
        <v>345</v>
      </c>
      <c r="K5917" s="100" t="s">
        <v>346</v>
      </c>
      <c r="L5917" s="100" t="s">
        <v>347</v>
      </c>
    </row>
    <row r="5918" spans="1:12" hidden="1" x14ac:dyDescent="0.3">
      <c r="A5918" s="100" t="s">
        <v>8638</v>
      </c>
      <c r="B5918" s="97" t="s">
        <v>4858</v>
      </c>
      <c r="C5918" s="101" t="s">
        <v>392</v>
      </c>
      <c r="D5918" s="100" t="s">
        <v>351</v>
      </c>
      <c r="E5918" s="102">
        <v>1.73</v>
      </c>
      <c r="F5918" s="102">
        <v>1.79</v>
      </c>
      <c r="G5918" s="102">
        <v>1.73</v>
      </c>
      <c r="H5918" s="102">
        <v>1.73</v>
      </c>
      <c r="I5918" s="102">
        <v>1.74</v>
      </c>
      <c r="J5918" s="100" t="s">
        <v>352</v>
      </c>
      <c r="K5918" s="100" t="s">
        <v>346</v>
      </c>
      <c r="L5918" s="100" t="s">
        <v>353</v>
      </c>
    </row>
    <row r="5919" spans="1:12" hidden="1" x14ac:dyDescent="0.3">
      <c r="A5919" s="100" t="s">
        <v>8639</v>
      </c>
      <c r="B5919" s="97" t="s">
        <v>1104</v>
      </c>
      <c r="C5919" s="101" t="s">
        <v>493</v>
      </c>
      <c r="D5919" s="100" t="s">
        <v>342</v>
      </c>
      <c r="E5919" s="102">
        <v>1.48</v>
      </c>
      <c r="F5919" s="102">
        <v>1.82</v>
      </c>
      <c r="G5919" s="102">
        <v>1.84</v>
      </c>
      <c r="H5919" s="102">
        <v>2.39</v>
      </c>
      <c r="I5919" s="102">
        <v>1.88</v>
      </c>
      <c r="J5919" s="100" t="s">
        <v>352</v>
      </c>
      <c r="K5919" s="100" t="s">
        <v>346</v>
      </c>
      <c r="L5919" s="100" t="s">
        <v>353</v>
      </c>
    </row>
    <row r="5920" spans="1:12" hidden="1" x14ac:dyDescent="0.3">
      <c r="A5920" s="100" t="s">
        <v>8640</v>
      </c>
      <c r="B5920" s="97" t="s">
        <v>866</v>
      </c>
      <c r="C5920" s="101" t="s">
        <v>713</v>
      </c>
      <c r="D5920" s="100" t="s">
        <v>351</v>
      </c>
      <c r="E5920" s="102" t="s">
        <v>343</v>
      </c>
      <c r="F5920" s="102" t="s">
        <v>343</v>
      </c>
      <c r="G5920" s="102" t="s">
        <v>343</v>
      </c>
      <c r="H5920" s="102" t="s">
        <v>344</v>
      </c>
      <c r="I5920" s="102" t="s">
        <v>343</v>
      </c>
      <c r="J5920" s="100" t="s">
        <v>345</v>
      </c>
      <c r="K5920" s="100" t="s">
        <v>346</v>
      </c>
      <c r="L5920" s="100" t="s">
        <v>347</v>
      </c>
    </row>
    <row r="5921" spans="1:12" hidden="1" x14ac:dyDescent="0.3">
      <c r="A5921" s="100" t="s">
        <v>8641</v>
      </c>
      <c r="B5921" s="97" t="s">
        <v>4854</v>
      </c>
      <c r="C5921" s="101" t="s">
        <v>460</v>
      </c>
      <c r="D5921" s="100" t="s">
        <v>342</v>
      </c>
      <c r="E5921" s="102">
        <v>1.35</v>
      </c>
      <c r="F5921" s="102">
        <v>1.62</v>
      </c>
      <c r="G5921" s="102">
        <v>1.79</v>
      </c>
      <c r="H5921" s="102">
        <v>2.16</v>
      </c>
      <c r="I5921" s="102">
        <v>1.73</v>
      </c>
      <c r="J5921" s="100" t="s">
        <v>352</v>
      </c>
      <c r="K5921" s="100" t="s">
        <v>346</v>
      </c>
      <c r="L5921" s="100" t="s">
        <v>353</v>
      </c>
    </row>
    <row r="5922" spans="1:12" hidden="1" x14ac:dyDescent="0.3">
      <c r="A5922" s="100" t="s">
        <v>8642</v>
      </c>
      <c r="B5922" s="97" t="s">
        <v>8643</v>
      </c>
      <c r="C5922" s="101" t="s">
        <v>496</v>
      </c>
      <c r="D5922" s="100" t="s">
        <v>351</v>
      </c>
      <c r="E5922" s="102">
        <v>1.44</v>
      </c>
      <c r="F5922" s="102">
        <v>1.87</v>
      </c>
      <c r="G5922" s="102">
        <v>1.79</v>
      </c>
      <c r="H5922" s="102">
        <v>2.14</v>
      </c>
      <c r="I5922" s="102">
        <v>1.81</v>
      </c>
      <c r="J5922" s="100" t="s">
        <v>352</v>
      </c>
      <c r="K5922" s="100" t="s">
        <v>346</v>
      </c>
      <c r="L5922" s="100" t="s">
        <v>353</v>
      </c>
    </row>
    <row r="5923" spans="1:12" hidden="1" x14ac:dyDescent="0.3">
      <c r="A5923" s="100" t="s">
        <v>8644</v>
      </c>
      <c r="B5923" s="97" t="s">
        <v>8645</v>
      </c>
      <c r="C5923" s="101" t="s">
        <v>381</v>
      </c>
      <c r="D5923" s="100" t="s">
        <v>351</v>
      </c>
      <c r="E5923" s="102" t="s">
        <v>364</v>
      </c>
      <c r="F5923" s="102" t="s">
        <v>364</v>
      </c>
      <c r="G5923" s="102" t="s">
        <v>364</v>
      </c>
      <c r="H5923" s="102" t="s">
        <v>364</v>
      </c>
      <c r="I5923" s="102" t="s">
        <v>364</v>
      </c>
      <c r="J5923" s="100" t="s">
        <v>345</v>
      </c>
      <c r="K5923" s="100" t="s">
        <v>346</v>
      </c>
      <c r="L5923" s="100" t="s">
        <v>347</v>
      </c>
    </row>
    <row r="5924" spans="1:12" hidden="1" x14ac:dyDescent="0.3">
      <c r="A5924" s="100" t="s">
        <v>8646</v>
      </c>
      <c r="B5924" s="97" t="s">
        <v>6443</v>
      </c>
      <c r="C5924" s="101" t="s">
        <v>739</v>
      </c>
      <c r="D5924" s="100" t="s">
        <v>351</v>
      </c>
      <c r="E5924" s="102">
        <v>2.0310000000000001</v>
      </c>
      <c r="F5924" s="102">
        <v>2.714</v>
      </c>
      <c r="G5924" s="102">
        <v>2.5129999999999999</v>
      </c>
      <c r="H5924" s="102">
        <v>2.0169999999999999</v>
      </c>
      <c r="I5924" s="102">
        <v>2.319</v>
      </c>
      <c r="J5924" s="100" t="s">
        <v>621</v>
      </c>
      <c r="K5924" s="100" t="s">
        <v>346</v>
      </c>
      <c r="L5924" s="100" t="s">
        <v>478</v>
      </c>
    </row>
    <row r="5925" spans="1:12" hidden="1" x14ac:dyDescent="0.3">
      <c r="A5925" s="100" t="s">
        <v>8647</v>
      </c>
      <c r="B5925" s="97" t="s">
        <v>6659</v>
      </c>
      <c r="C5925" s="101" t="s">
        <v>1515</v>
      </c>
      <c r="D5925" s="100" t="s">
        <v>342</v>
      </c>
      <c r="E5925" s="102">
        <v>1.19</v>
      </c>
      <c r="F5925" s="102">
        <v>1.66</v>
      </c>
      <c r="G5925" s="102">
        <v>1.47</v>
      </c>
      <c r="H5925" s="102">
        <v>2.1</v>
      </c>
      <c r="I5925" s="102">
        <v>1.61</v>
      </c>
      <c r="J5925" s="100" t="s">
        <v>352</v>
      </c>
      <c r="K5925" s="100" t="s">
        <v>346</v>
      </c>
      <c r="L5925" s="100" t="s">
        <v>353</v>
      </c>
    </row>
    <row r="5926" spans="1:12" hidden="1" x14ac:dyDescent="0.3">
      <c r="A5926" s="100" t="s">
        <v>8648</v>
      </c>
      <c r="B5926" s="97" t="s">
        <v>2006</v>
      </c>
      <c r="C5926" s="101" t="s">
        <v>350</v>
      </c>
      <c r="D5926" s="100" t="s">
        <v>342</v>
      </c>
      <c r="E5926" s="102" t="s">
        <v>343</v>
      </c>
      <c r="F5926" s="102" t="s">
        <v>343</v>
      </c>
      <c r="G5926" s="102" t="s">
        <v>343</v>
      </c>
      <c r="H5926" s="102" t="s">
        <v>344</v>
      </c>
      <c r="I5926" s="102" t="s">
        <v>343</v>
      </c>
      <c r="J5926" s="100" t="s">
        <v>345</v>
      </c>
      <c r="K5926" s="100" t="s">
        <v>346</v>
      </c>
      <c r="L5926" s="100" t="s">
        <v>347</v>
      </c>
    </row>
    <row r="5927" spans="1:12" hidden="1" x14ac:dyDescent="0.3">
      <c r="A5927" s="100" t="s">
        <v>8649</v>
      </c>
      <c r="B5927" s="97" t="s">
        <v>8382</v>
      </c>
      <c r="C5927" s="101" t="s">
        <v>384</v>
      </c>
      <c r="D5927" s="100" t="s">
        <v>342</v>
      </c>
      <c r="E5927" s="102" t="s">
        <v>432</v>
      </c>
      <c r="F5927" s="102" t="s">
        <v>344</v>
      </c>
      <c r="G5927" s="102" t="s">
        <v>344</v>
      </c>
      <c r="H5927" s="102" t="s">
        <v>344</v>
      </c>
      <c r="I5927" s="102" t="s">
        <v>344</v>
      </c>
      <c r="J5927" s="100" t="s">
        <v>345</v>
      </c>
      <c r="K5927" s="100" t="s">
        <v>346</v>
      </c>
      <c r="L5927" s="100" t="s">
        <v>347</v>
      </c>
    </row>
    <row r="5928" spans="1:12" hidden="1" x14ac:dyDescent="0.3">
      <c r="A5928" s="100" t="s">
        <v>8650</v>
      </c>
      <c r="B5928" s="97" t="s">
        <v>712</v>
      </c>
      <c r="C5928" s="101" t="s">
        <v>473</v>
      </c>
      <c r="D5928" s="100" t="s">
        <v>351</v>
      </c>
      <c r="E5928" s="102" t="s">
        <v>393</v>
      </c>
      <c r="F5928" s="102" t="s">
        <v>393</v>
      </c>
      <c r="G5928" s="102" t="s">
        <v>393</v>
      </c>
      <c r="H5928" s="102" t="s">
        <v>393</v>
      </c>
      <c r="I5928" s="102" t="s">
        <v>393</v>
      </c>
      <c r="J5928" s="100" t="s">
        <v>345</v>
      </c>
      <c r="K5928" s="100" t="s">
        <v>346</v>
      </c>
      <c r="L5928" s="100" t="s">
        <v>347</v>
      </c>
    </row>
    <row r="5929" spans="1:12" hidden="1" x14ac:dyDescent="0.3">
      <c r="A5929" s="100" t="s">
        <v>8651</v>
      </c>
      <c r="B5929" s="97" t="s">
        <v>5255</v>
      </c>
      <c r="C5929" s="101" t="s">
        <v>356</v>
      </c>
      <c r="D5929" s="100" t="s">
        <v>351</v>
      </c>
      <c r="E5929" s="102">
        <v>2.9359999999999999</v>
      </c>
      <c r="F5929" s="102">
        <v>2.927</v>
      </c>
      <c r="G5929" s="102">
        <v>2.5550000000000002</v>
      </c>
      <c r="H5929" s="102">
        <v>2.177</v>
      </c>
      <c r="I5929" s="102">
        <v>2.649</v>
      </c>
      <c r="J5929" s="100" t="s">
        <v>477</v>
      </c>
      <c r="K5929" s="100" t="s">
        <v>346</v>
      </c>
      <c r="L5929" s="100" t="s">
        <v>353</v>
      </c>
    </row>
    <row r="5930" spans="1:12" hidden="1" x14ac:dyDescent="0.3">
      <c r="A5930" s="100" t="s">
        <v>8652</v>
      </c>
      <c r="B5930" s="97" t="s">
        <v>601</v>
      </c>
      <c r="C5930" s="101" t="s">
        <v>523</v>
      </c>
      <c r="D5930" s="100" t="s">
        <v>351</v>
      </c>
      <c r="E5930" s="102">
        <v>1.48</v>
      </c>
      <c r="F5930" s="102">
        <v>1.82</v>
      </c>
      <c r="G5930" s="102">
        <v>1.84</v>
      </c>
      <c r="H5930" s="102">
        <v>2.39</v>
      </c>
      <c r="I5930" s="102">
        <v>1.88</v>
      </c>
      <c r="J5930" s="100" t="s">
        <v>352</v>
      </c>
      <c r="K5930" s="100" t="s">
        <v>346</v>
      </c>
      <c r="L5930" s="100" t="s">
        <v>353</v>
      </c>
    </row>
    <row r="5931" spans="1:12" hidden="1" x14ac:dyDescent="0.3">
      <c r="A5931" s="100" t="s">
        <v>8653</v>
      </c>
      <c r="B5931" s="97" t="s">
        <v>3503</v>
      </c>
      <c r="C5931" s="101" t="s">
        <v>910</v>
      </c>
      <c r="D5931" s="100" t="s">
        <v>351</v>
      </c>
      <c r="E5931" s="102" t="s">
        <v>393</v>
      </c>
      <c r="F5931" s="102" t="s">
        <v>393</v>
      </c>
      <c r="G5931" s="102" t="s">
        <v>393</v>
      </c>
      <c r="H5931" s="102" t="s">
        <v>393</v>
      </c>
      <c r="I5931" s="102" t="s">
        <v>393</v>
      </c>
      <c r="J5931" s="100" t="s">
        <v>345</v>
      </c>
      <c r="K5931" s="100" t="s">
        <v>346</v>
      </c>
      <c r="L5931" s="100" t="s">
        <v>347</v>
      </c>
    </row>
    <row r="5932" spans="1:12" hidden="1" x14ac:dyDescent="0.3">
      <c r="A5932" s="100" t="s">
        <v>8654</v>
      </c>
      <c r="B5932" s="97" t="s">
        <v>5862</v>
      </c>
      <c r="C5932" s="101" t="s">
        <v>460</v>
      </c>
      <c r="D5932" s="100" t="s">
        <v>342</v>
      </c>
      <c r="E5932" s="102">
        <v>1.66</v>
      </c>
      <c r="F5932" s="102">
        <v>1.83</v>
      </c>
      <c r="G5932" s="102">
        <v>2.11</v>
      </c>
      <c r="H5932" s="102">
        <v>2.2999999999999998</v>
      </c>
      <c r="I5932" s="102">
        <v>1.97</v>
      </c>
      <c r="J5932" s="100" t="s">
        <v>352</v>
      </c>
      <c r="K5932" s="100" t="s">
        <v>346</v>
      </c>
      <c r="L5932" s="100" t="s">
        <v>353</v>
      </c>
    </row>
    <row r="5933" spans="1:12" hidden="1" x14ac:dyDescent="0.3">
      <c r="A5933" s="100" t="s">
        <v>8655</v>
      </c>
      <c r="B5933" s="97" t="s">
        <v>4480</v>
      </c>
      <c r="C5933" s="101" t="s">
        <v>483</v>
      </c>
      <c r="D5933" s="100" t="s">
        <v>342</v>
      </c>
      <c r="E5933" s="102" t="s">
        <v>343</v>
      </c>
      <c r="F5933" s="102" t="s">
        <v>432</v>
      </c>
      <c r="G5933" s="102" t="s">
        <v>343</v>
      </c>
      <c r="H5933" s="102" t="s">
        <v>344</v>
      </c>
      <c r="I5933" s="102" t="s">
        <v>343</v>
      </c>
      <c r="J5933" s="100" t="s">
        <v>484</v>
      </c>
      <c r="K5933" s="100" t="s">
        <v>346</v>
      </c>
      <c r="L5933" s="100" t="s">
        <v>347</v>
      </c>
    </row>
    <row r="5934" spans="1:12" hidden="1" x14ac:dyDescent="0.3">
      <c r="A5934" s="100" t="s">
        <v>8656</v>
      </c>
      <c r="B5934" s="97" t="s">
        <v>554</v>
      </c>
      <c r="C5934" s="101" t="s">
        <v>405</v>
      </c>
      <c r="D5934" s="100" t="s">
        <v>351</v>
      </c>
      <c r="E5934" s="102" t="s">
        <v>344</v>
      </c>
      <c r="F5934" s="102" t="s">
        <v>343</v>
      </c>
      <c r="G5934" s="102" t="s">
        <v>343</v>
      </c>
      <c r="H5934" s="102" t="s">
        <v>344</v>
      </c>
      <c r="I5934" s="102" t="s">
        <v>343</v>
      </c>
      <c r="J5934" s="100" t="s">
        <v>345</v>
      </c>
      <c r="K5934" s="100" t="s">
        <v>346</v>
      </c>
      <c r="L5934" s="100" t="s">
        <v>347</v>
      </c>
    </row>
    <row r="5935" spans="1:12" hidden="1" x14ac:dyDescent="0.3">
      <c r="A5935" s="100" t="s">
        <v>8657</v>
      </c>
      <c r="B5935" s="97" t="s">
        <v>8115</v>
      </c>
      <c r="C5935" s="101" t="s">
        <v>368</v>
      </c>
      <c r="D5935" s="100" t="s">
        <v>351</v>
      </c>
      <c r="E5935" s="102" t="s">
        <v>432</v>
      </c>
      <c r="F5935" s="102" t="s">
        <v>344</v>
      </c>
      <c r="G5935" s="102" t="s">
        <v>344</v>
      </c>
      <c r="H5935" s="102" t="s">
        <v>344</v>
      </c>
      <c r="I5935" s="102" t="s">
        <v>344</v>
      </c>
      <c r="J5935" s="100" t="s">
        <v>345</v>
      </c>
      <c r="K5935" s="100" t="s">
        <v>346</v>
      </c>
      <c r="L5935" s="100" t="s">
        <v>347</v>
      </c>
    </row>
    <row r="5936" spans="1:12" hidden="1" x14ac:dyDescent="0.3">
      <c r="A5936" s="100" t="s">
        <v>8658</v>
      </c>
      <c r="B5936" s="97" t="s">
        <v>453</v>
      </c>
      <c r="C5936" s="101" t="s">
        <v>769</v>
      </c>
      <c r="D5936" s="100" t="s">
        <v>342</v>
      </c>
      <c r="E5936" s="102" t="s">
        <v>344</v>
      </c>
      <c r="F5936" s="102" t="s">
        <v>432</v>
      </c>
      <c r="G5936" s="102" t="s">
        <v>343</v>
      </c>
      <c r="H5936" s="102" t="s">
        <v>432</v>
      </c>
      <c r="I5936" s="102" t="s">
        <v>344</v>
      </c>
      <c r="J5936" s="100" t="s">
        <v>345</v>
      </c>
      <c r="K5936" s="100" t="s">
        <v>346</v>
      </c>
      <c r="L5936" s="100" t="s">
        <v>347</v>
      </c>
    </row>
    <row r="5937" spans="1:12" x14ac:dyDescent="0.3">
      <c r="A5937" s="100" t="s">
        <v>8659</v>
      </c>
      <c r="B5937" s="97" t="s">
        <v>377</v>
      </c>
      <c r="C5937" s="101" t="s">
        <v>396</v>
      </c>
      <c r="D5937" s="100" t="s">
        <v>351</v>
      </c>
      <c r="E5937" s="102">
        <v>1.48</v>
      </c>
      <c r="F5937" s="102">
        <v>1.82</v>
      </c>
      <c r="G5937" s="102">
        <v>1.84</v>
      </c>
      <c r="H5937" s="102">
        <v>2.39</v>
      </c>
      <c r="I5937" s="102">
        <v>1.88</v>
      </c>
      <c r="J5937" s="100" t="s">
        <v>352</v>
      </c>
      <c r="K5937" s="100" t="s">
        <v>346</v>
      </c>
      <c r="L5937" s="100" t="s">
        <v>353</v>
      </c>
    </row>
    <row r="5938" spans="1:12" hidden="1" x14ac:dyDescent="0.3">
      <c r="A5938" s="100" t="s">
        <v>8660</v>
      </c>
      <c r="B5938" s="97" t="s">
        <v>395</v>
      </c>
      <c r="C5938" s="101" t="s">
        <v>378</v>
      </c>
      <c r="D5938" s="100" t="s">
        <v>342</v>
      </c>
      <c r="E5938" s="102" t="s">
        <v>344</v>
      </c>
      <c r="F5938" s="102" t="s">
        <v>343</v>
      </c>
      <c r="G5938" s="102" t="s">
        <v>343</v>
      </c>
      <c r="H5938" s="102" t="s">
        <v>344</v>
      </c>
      <c r="I5938" s="102" t="s">
        <v>343</v>
      </c>
      <c r="J5938" s="100" t="s">
        <v>345</v>
      </c>
      <c r="K5938" s="100" t="s">
        <v>346</v>
      </c>
      <c r="L5938" s="100" t="s">
        <v>347</v>
      </c>
    </row>
    <row r="5939" spans="1:12" hidden="1" x14ac:dyDescent="0.3">
      <c r="A5939" s="100" t="s">
        <v>8661</v>
      </c>
      <c r="B5939" s="97" t="s">
        <v>411</v>
      </c>
      <c r="C5939" s="101" t="s">
        <v>7678</v>
      </c>
      <c r="D5939" s="100" t="s">
        <v>351</v>
      </c>
      <c r="E5939" s="102" t="s">
        <v>393</v>
      </c>
      <c r="F5939" s="102" t="s">
        <v>393</v>
      </c>
      <c r="G5939" s="102" t="s">
        <v>393</v>
      </c>
      <c r="H5939" s="102" t="s">
        <v>393</v>
      </c>
      <c r="I5939" s="102" t="s">
        <v>393</v>
      </c>
      <c r="J5939" s="100" t="s">
        <v>345</v>
      </c>
      <c r="K5939" s="100" t="s">
        <v>346</v>
      </c>
      <c r="L5939" s="100" t="s">
        <v>347</v>
      </c>
    </row>
    <row r="5940" spans="1:12" hidden="1" x14ac:dyDescent="0.3">
      <c r="A5940" s="100" t="s">
        <v>8662</v>
      </c>
      <c r="B5940" s="97" t="s">
        <v>2386</v>
      </c>
      <c r="C5940" s="101" t="s">
        <v>384</v>
      </c>
      <c r="D5940" s="100" t="s">
        <v>342</v>
      </c>
      <c r="E5940" s="102" t="s">
        <v>343</v>
      </c>
      <c r="F5940" s="102" t="s">
        <v>344</v>
      </c>
      <c r="G5940" s="102" t="s">
        <v>344</v>
      </c>
      <c r="H5940" s="102" t="s">
        <v>344</v>
      </c>
      <c r="I5940" s="102" t="s">
        <v>344</v>
      </c>
      <c r="J5940" s="100" t="s">
        <v>345</v>
      </c>
      <c r="K5940" s="100" t="s">
        <v>346</v>
      </c>
      <c r="L5940" s="100" t="s">
        <v>347</v>
      </c>
    </row>
    <row r="5941" spans="1:12" hidden="1" x14ac:dyDescent="0.3">
      <c r="A5941" s="100" t="s">
        <v>8663</v>
      </c>
      <c r="B5941" s="97" t="s">
        <v>1814</v>
      </c>
      <c r="C5941" s="101" t="s">
        <v>350</v>
      </c>
      <c r="D5941" s="100" t="s">
        <v>342</v>
      </c>
      <c r="E5941" s="102">
        <v>1.85</v>
      </c>
      <c r="F5941" s="102">
        <v>1.94</v>
      </c>
      <c r="G5941" s="102">
        <v>2.09</v>
      </c>
      <c r="H5941" s="102">
        <v>2.4500000000000002</v>
      </c>
      <c r="I5941" s="102">
        <v>2.08</v>
      </c>
      <c r="J5941" s="100" t="s">
        <v>352</v>
      </c>
      <c r="K5941" s="100" t="s">
        <v>346</v>
      </c>
      <c r="L5941" s="100" t="s">
        <v>353</v>
      </c>
    </row>
    <row r="5942" spans="1:12" hidden="1" x14ac:dyDescent="0.3">
      <c r="A5942" s="100" t="s">
        <v>8664</v>
      </c>
      <c r="B5942" s="97" t="s">
        <v>8665</v>
      </c>
      <c r="C5942" s="101" t="s">
        <v>356</v>
      </c>
      <c r="D5942" s="100" t="s">
        <v>351</v>
      </c>
      <c r="E5942" s="102">
        <v>1.48</v>
      </c>
      <c r="F5942" s="102">
        <v>1.82</v>
      </c>
      <c r="G5942" s="102">
        <v>1.84</v>
      </c>
      <c r="H5942" s="102">
        <v>2.39</v>
      </c>
      <c r="I5942" s="102">
        <v>1.88</v>
      </c>
      <c r="J5942" s="100" t="s">
        <v>352</v>
      </c>
      <c r="K5942" s="100" t="s">
        <v>346</v>
      </c>
      <c r="L5942" s="100" t="s">
        <v>353</v>
      </c>
    </row>
    <row r="5943" spans="1:12" hidden="1" x14ac:dyDescent="0.3">
      <c r="A5943" s="100" t="s">
        <v>8666</v>
      </c>
      <c r="B5943" s="97" t="s">
        <v>404</v>
      </c>
      <c r="C5943" s="101" t="s">
        <v>1301</v>
      </c>
      <c r="D5943" s="100" t="s">
        <v>351</v>
      </c>
      <c r="E5943" s="102" t="s">
        <v>343</v>
      </c>
      <c r="F5943" s="102" t="s">
        <v>344</v>
      </c>
      <c r="G5943" s="102" t="s">
        <v>343</v>
      </c>
      <c r="H5943" s="102" t="s">
        <v>344</v>
      </c>
      <c r="I5943" s="102" t="s">
        <v>343</v>
      </c>
      <c r="J5943" s="100" t="s">
        <v>345</v>
      </c>
      <c r="K5943" s="100" t="s">
        <v>346</v>
      </c>
      <c r="L5943" s="100" t="s">
        <v>347</v>
      </c>
    </row>
    <row r="5944" spans="1:12" hidden="1" x14ac:dyDescent="0.3">
      <c r="A5944" s="100" t="s">
        <v>8667</v>
      </c>
      <c r="B5944" s="97" t="s">
        <v>1427</v>
      </c>
      <c r="C5944" s="101" t="s">
        <v>691</v>
      </c>
      <c r="D5944" s="100" t="s">
        <v>342</v>
      </c>
      <c r="E5944" s="102">
        <v>1.48</v>
      </c>
      <c r="F5944" s="102">
        <v>1.82</v>
      </c>
      <c r="G5944" s="102">
        <v>1.84</v>
      </c>
      <c r="H5944" s="102">
        <v>2.39</v>
      </c>
      <c r="I5944" s="102">
        <v>1.88</v>
      </c>
      <c r="J5944" s="100" t="s">
        <v>352</v>
      </c>
      <c r="K5944" s="100" t="s">
        <v>346</v>
      </c>
      <c r="L5944" s="100" t="s">
        <v>353</v>
      </c>
    </row>
    <row r="5945" spans="1:12" hidden="1" x14ac:dyDescent="0.3">
      <c r="A5945" s="100" t="s">
        <v>8668</v>
      </c>
      <c r="B5945" s="97" t="s">
        <v>2389</v>
      </c>
      <c r="C5945" s="101" t="s">
        <v>384</v>
      </c>
      <c r="D5945" s="100" t="s">
        <v>803</v>
      </c>
      <c r="E5945" s="102" t="s">
        <v>432</v>
      </c>
      <c r="F5945" s="102" t="s">
        <v>432</v>
      </c>
      <c r="G5945" s="102" t="s">
        <v>432</v>
      </c>
      <c r="H5945" s="102" t="s">
        <v>344</v>
      </c>
      <c r="I5945" s="102" t="s">
        <v>344</v>
      </c>
      <c r="J5945" s="100" t="s">
        <v>345</v>
      </c>
      <c r="K5945" s="100" t="s">
        <v>346</v>
      </c>
      <c r="L5945" s="100" t="s">
        <v>347</v>
      </c>
    </row>
    <row r="5946" spans="1:12" hidden="1" x14ac:dyDescent="0.3">
      <c r="A5946" s="100" t="s">
        <v>8669</v>
      </c>
      <c r="B5946" s="97" t="s">
        <v>8670</v>
      </c>
      <c r="C5946" s="101" t="s">
        <v>356</v>
      </c>
      <c r="D5946" s="100" t="s">
        <v>351</v>
      </c>
      <c r="E5946" s="102" t="s">
        <v>343</v>
      </c>
      <c r="F5946" s="102" t="s">
        <v>343</v>
      </c>
      <c r="G5946" s="102" t="s">
        <v>343</v>
      </c>
      <c r="H5946" s="102" t="s">
        <v>344</v>
      </c>
      <c r="I5946" s="102" t="s">
        <v>343</v>
      </c>
      <c r="J5946" s="100" t="s">
        <v>365</v>
      </c>
      <c r="K5946" s="100" t="s">
        <v>346</v>
      </c>
      <c r="L5946" s="100" t="s">
        <v>1368</v>
      </c>
    </row>
    <row r="5947" spans="1:12" hidden="1" x14ac:dyDescent="0.3">
      <c r="A5947" s="100" t="s">
        <v>8671</v>
      </c>
      <c r="B5947" s="97" t="s">
        <v>8672</v>
      </c>
      <c r="C5947" s="101" t="s">
        <v>1367</v>
      </c>
      <c r="D5947" s="100" t="s">
        <v>351</v>
      </c>
      <c r="E5947" s="102" t="s">
        <v>344</v>
      </c>
      <c r="F5947" s="102" t="s">
        <v>344</v>
      </c>
      <c r="G5947" s="102" t="s">
        <v>343</v>
      </c>
      <c r="H5947" s="102" t="s">
        <v>344</v>
      </c>
      <c r="I5947" s="102" t="s">
        <v>344</v>
      </c>
      <c r="J5947" s="100" t="s">
        <v>365</v>
      </c>
      <c r="K5947" s="100" t="s">
        <v>346</v>
      </c>
      <c r="L5947" s="100" t="s">
        <v>1368</v>
      </c>
    </row>
    <row r="5948" spans="1:12" hidden="1" x14ac:dyDescent="0.3">
      <c r="A5948" s="100" t="s">
        <v>8673</v>
      </c>
      <c r="B5948" s="97" t="s">
        <v>8674</v>
      </c>
      <c r="C5948" s="101" t="s">
        <v>1244</v>
      </c>
      <c r="D5948" s="100" t="s">
        <v>351</v>
      </c>
      <c r="E5948" s="102" t="s">
        <v>344</v>
      </c>
      <c r="F5948" s="102" t="s">
        <v>344</v>
      </c>
      <c r="G5948" s="102" t="s">
        <v>343</v>
      </c>
      <c r="H5948" s="102" t="s">
        <v>344</v>
      </c>
      <c r="I5948" s="102" t="s">
        <v>344</v>
      </c>
      <c r="J5948" s="100" t="s">
        <v>365</v>
      </c>
      <c r="K5948" s="100" t="s">
        <v>346</v>
      </c>
      <c r="L5948" s="100" t="s">
        <v>1368</v>
      </c>
    </row>
    <row r="5949" spans="1:12" hidden="1" x14ac:dyDescent="0.3">
      <c r="A5949" s="100" t="s">
        <v>8675</v>
      </c>
      <c r="B5949" s="97" t="s">
        <v>8676</v>
      </c>
      <c r="C5949" s="101" t="s">
        <v>356</v>
      </c>
      <c r="D5949" s="100" t="s">
        <v>351</v>
      </c>
      <c r="E5949" s="102">
        <v>1.77</v>
      </c>
      <c r="F5949" s="102">
        <v>2.19</v>
      </c>
      <c r="G5949" s="102">
        <v>2.17</v>
      </c>
      <c r="H5949" s="102">
        <v>2.4300000000000002</v>
      </c>
      <c r="I5949" s="102">
        <v>2.14</v>
      </c>
      <c r="J5949" s="100" t="s">
        <v>352</v>
      </c>
      <c r="K5949" s="100" t="s">
        <v>346</v>
      </c>
      <c r="L5949" s="100" t="s">
        <v>353</v>
      </c>
    </row>
    <row r="5950" spans="1:12" hidden="1" x14ac:dyDescent="0.3">
      <c r="A5950" s="100" t="s">
        <v>8677</v>
      </c>
      <c r="B5950" s="97" t="s">
        <v>4011</v>
      </c>
      <c r="C5950" s="101" t="s">
        <v>438</v>
      </c>
      <c r="D5950" s="100" t="s">
        <v>351</v>
      </c>
      <c r="E5950" s="102" t="s">
        <v>393</v>
      </c>
      <c r="F5950" s="102" t="s">
        <v>393</v>
      </c>
      <c r="G5950" s="102" t="s">
        <v>393</v>
      </c>
      <c r="H5950" s="102" t="s">
        <v>393</v>
      </c>
      <c r="I5950" s="102" t="s">
        <v>393</v>
      </c>
      <c r="J5950" s="100" t="s">
        <v>345</v>
      </c>
      <c r="K5950" s="100" t="s">
        <v>346</v>
      </c>
      <c r="L5950" s="100" t="s">
        <v>347</v>
      </c>
    </row>
    <row r="5951" spans="1:12" hidden="1" x14ac:dyDescent="0.3">
      <c r="A5951" s="100" t="s">
        <v>8678</v>
      </c>
      <c r="B5951" s="97" t="s">
        <v>8679</v>
      </c>
      <c r="C5951" s="101" t="s">
        <v>356</v>
      </c>
      <c r="D5951" s="100" t="s">
        <v>342</v>
      </c>
      <c r="E5951" s="102">
        <v>1.48</v>
      </c>
      <c r="F5951" s="102">
        <v>1.82</v>
      </c>
      <c r="G5951" s="102">
        <v>1.84</v>
      </c>
      <c r="H5951" s="102">
        <v>2.39</v>
      </c>
      <c r="I5951" s="102">
        <v>1.88</v>
      </c>
      <c r="J5951" s="100" t="s">
        <v>352</v>
      </c>
      <c r="K5951" s="100" t="s">
        <v>346</v>
      </c>
      <c r="L5951" s="100" t="s">
        <v>353</v>
      </c>
    </row>
    <row r="5952" spans="1:12" hidden="1" x14ac:dyDescent="0.3">
      <c r="A5952" s="100" t="s">
        <v>8680</v>
      </c>
      <c r="B5952" s="97" t="s">
        <v>8681</v>
      </c>
      <c r="C5952" s="101" t="s">
        <v>384</v>
      </c>
      <c r="D5952" s="100" t="s">
        <v>342</v>
      </c>
      <c r="E5952" s="102" t="s">
        <v>432</v>
      </c>
      <c r="F5952" s="102" t="s">
        <v>344</v>
      </c>
      <c r="G5952" s="102" t="s">
        <v>344</v>
      </c>
      <c r="H5952" s="102" t="s">
        <v>344</v>
      </c>
      <c r="I5952" s="102" t="s">
        <v>344</v>
      </c>
      <c r="J5952" s="100" t="s">
        <v>345</v>
      </c>
      <c r="K5952" s="100" t="s">
        <v>346</v>
      </c>
      <c r="L5952" s="100" t="s">
        <v>347</v>
      </c>
    </row>
    <row r="5953" spans="1:12" hidden="1" x14ac:dyDescent="0.3">
      <c r="A5953" s="100" t="s">
        <v>8682</v>
      </c>
      <c r="B5953" s="97" t="s">
        <v>8683</v>
      </c>
      <c r="C5953" s="101" t="s">
        <v>514</v>
      </c>
      <c r="D5953" s="100" t="s">
        <v>351</v>
      </c>
      <c r="E5953" s="102">
        <v>2.9489999999999998</v>
      </c>
      <c r="F5953" s="102">
        <v>2.9180000000000001</v>
      </c>
      <c r="G5953" s="102">
        <v>1.63</v>
      </c>
      <c r="H5953" s="102">
        <v>2.1800000000000002</v>
      </c>
      <c r="I5953" s="102">
        <v>2.419</v>
      </c>
      <c r="J5953" s="100" t="s">
        <v>484</v>
      </c>
      <c r="K5953" s="100" t="s">
        <v>346</v>
      </c>
      <c r="L5953" s="100" t="s">
        <v>353</v>
      </c>
    </row>
    <row r="5954" spans="1:12" hidden="1" x14ac:dyDescent="0.3">
      <c r="A5954" s="100" t="s">
        <v>8684</v>
      </c>
      <c r="B5954" s="97" t="s">
        <v>1417</v>
      </c>
      <c r="C5954" s="101" t="s">
        <v>384</v>
      </c>
      <c r="D5954" s="100" t="s">
        <v>351</v>
      </c>
      <c r="E5954" s="102" t="s">
        <v>344</v>
      </c>
      <c r="F5954" s="102" t="s">
        <v>432</v>
      </c>
      <c r="G5954" s="102" t="s">
        <v>432</v>
      </c>
      <c r="H5954" s="102" t="s">
        <v>344</v>
      </c>
      <c r="I5954" s="102" t="s">
        <v>344</v>
      </c>
      <c r="J5954" s="100" t="s">
        <v>345</v>
      </c>
      <c r="K5954" s="100" t="s">
        <v>346</v>
      </c>
      <c r="L5954" s="100" t="s">
        <v>347</v>
      </c>
    </row>
    <row r="5955" spans="1:12" hidden="1" x14ac:dyDescent="0.3">
      <c r="A5955" s="100" t="s">
        <v>8685</v>
      </c>
      <c r="B5955" s="97" t="s">
        <v>8686</v>
      </c>
      <c r="C5955" s="101" t="s">
        <v>384</v>
      </c>
      <c r="D5955" s="100" t="s">
        <v>351</v>
      </c>
      <c r="E5955" s="102" t="s">
        <v>432</v>
      </c>
      <c r="F5955" s="102" t="s">
        <v>344</v>
      </c>
      <c r="G5955" s="102" t="s">
        <v>344</v>
      </c>
      <c r="H5955" s="102" t="s">
        <v>344</v>
      </c>
      <c r="I5955" s="102" t="s">
        <v>344</v>
      </c>
      <c r="J5955" s="100" t="s">
        <v>345</v>
      </c>
      <c r="K5955" s="100" t="s">
        <v>346</v>
      </c>
      <c r="L5955" s="100" t="s">
        <v>347</v>
      </c>
    </row>
    <row r="5956" spans="1:12" hidden="1" x14ac:dyDescent="0.3">
      <c r="A5956" s="100" t="s">
        <v>8687</v>
      </c>
      <c r="B5956" s="97" t="s">
        <v>1699</v>
      </c>
      <c r="C5956" s="101" t="s">
        <v>473</v>
      </c>
      <c r="D5956" s="100" t="s">
        <v>342</v>
      </c>
      <c r="E5956" s="102">
        <v>1.48</v>
      </c>
      <c r="F5956" s="102">
        <v>1.82</v>
      </c>
      <c r="G5956" s="102">
        <v>1.84</v>
      </c>
      <c r="H5956" s="102">
        <v>2.39</v>
      </c>
      <c r="I5956" s="102">
        <v>1.88</v>
      </c>
      <c r="J5956" s="100" t="s">
        <v>352</v>
      </c>
      <c r="K5956" s="100" t="s">
        <v>346</v>
      </c>
      <c r="L5956" s="100" t="s">
        <v>353</v>
      </c>
    </row>
    <row r="5957" spans="1:12" hidden="1" x14ac:dyDescent="0.3">
      <c r="A5957" s="100" t="s">
        <v>8688</v>
      </c>
      <c r="B5957" s="97" t="s">
        <v>566</v>
      </c>
      <c r="C5957" s="101" t="s">
        <v>438</v>
      </c>
      <c r="D5957" s="100" t="s">
        <v>342</v>
      </c>
      <c r="E5957" s="102" t="s">
        <v>343</v>
      </c>
      <c r="F5957" s="102" t="s">
        <v>343</v>
      </c>
      <c r="G5957" s="102" t="s">
        <v>343</v>
      </c>
      <c r="H5957" s="102" t="s">
        <v>344</v>
      </c>
      <c r="I5957" s="102" t="s">
        <v>343</v>
      </c>
      <c r="J5957" s="100" t="s">
        <v>345</v>
      </c>
      <c r="K5957" s="100" t="s">
        <v>346</v>
      </c>
      <c r="L5957" s="100" t="s">
        <v>347</v>
      </c>
    </row>
    <row r="5958" spans="1:12" hidden="1" x14ac:dyDescent="0.3">
      <c r="A5958" s="100" t="s">
        <v>8689</v>
      </c>
      <c r="B5958" s="97" t="s">
        <v>1743</v>
      </c>
      <c r="C5958" s="101" t="s">
        <v>443</v>
      </c>
      <c r="D5958" s="100" t="s">
        <v>342</v>
      </c>
      <c r="E5958" s="102">
        <v>1.4</v>
      </c>
      <c r="F5958" s="102">
        <v>1.76</v>
      </c>
      <c r="G5958" s="102">
        <v>1.85</v>
      </c>
      <c r="H5958" s="102">
        <v>2.16</v>
      </c>
      <c r="I5958" s="102">
        <v>1.79</v>
      </c>
      <c r="J5958" s="100" t="s">
        <v>352</v>
      </c>
      <c r="K5958" s="100" t="s">
        <v>346</v>
      </c>
      <c r="L5958" s="100" t="s">
        <v>353</v>
      </c>
    </row>
    <row r="5959" spans="1:12" hidden="1" x14ac:dyDescent="0.3">
      <c r="A5959" s="100" t="s">
        <v>8690</v>
      </c>
      <c r="B5959" s="97" t="s">
        <v>1080</v>
      </c>
      <c r="C5959" s="101" t="s">
        <v>350</v>
      </c>
      <c r="D5959" s="100" t="s">
        <v>342</v>
      </c>
      <c r="E5959" s="102" t="s">
        <v>344</v>
      </c>
      <c r="F5959" s="102" t="s">
        <v>343</v>
      </c>
      <c r="G5959" s="102" t="s">
        <v>343</v>
      </c>
      <c r="H5959" s="102" t="s">
        <v>344</v>
      </c>
      <c r="I5959" s="102" t="s">
        <v>343</v>
      </c>
      <c r="J5959" s="100" t="s">
        <v>345</v>
      </c>
      <c r="K5959" s="100" t="s">
        <v>346</v>
      </c>
      <c r="L5959" s="100" t="s">
        <v>347</v>
      </c>
    </row>
    <row r="5960" spans="1:12" x14ac:dyDescent="0.3">
      <c r="A5960" s="100" t="s">
        <v>8691</v>
      </c>
      <c r="B5960" s="97" t="s">
        <v>702</v>
      </c>
      <c r="C5960" s="101" t="s">
        <v>396</v>
      </c>
      <c r="D5960" s="100" t="s">
        <v>351</v>
      </c>
      <c r="E5960" s="102">
        <v>1.48</v>
      </c>
      <c r="F5960" s="102">
        <v>1.82</v>
      </c>
      <c r="G5960" s="102">
        <v>1.84</v>
      </c>
      <c r="H5960" s="102">
        <v>2.39</v>
      </c>
      <c r="I5960" s="102">
        <v>1.88</v>
      </c>
      <c r="J5960" s="100" t="s">
        <v>352</v>
      </c>
      <c r="K5960" s="100" t="s">
        <v>346</v>
      </c>
      <c r="L5960" s="100" t="s">
        <v>353</v>
      </c>
    </row>
    <row r="5961" spans="1:12" hidden="1" x14ac:dyDescent="0.3">
      <c r="A5961" s="100" t="s">
        <v>8692</v>
      </c>
      <c r="B5961" s="97" t="s">
        <v>1595</v>
      </c>
      <c r="C5961" s="101" t="s">
        <v>473</v>
      </c>
      <c r="D5961" s="100" t="s">
        <v>351</v>
      </c>
      <c r="E5961" s="102">
        <v>1.35</v>
      </c>
      <c r="F5961" s="102">
        <v>1.75</v>
      </c>
      <c r="G5961" s="102">
        <v>1.82</v>
      </c>
      <c r="H5961" s="102">
        <v>2.1800000000000002</v>
      </c>
      <c r="I5961" s="102">
        <v>1.77</v>
      </c>
      <c r="J5961" s="100" t="s">
        <v>352</v>
      </c>
      <c r="K5961" s="100" t="s">
        <v>346</v>
      </c>
      <c r="L5961" s="100" t="s">
        <v>353</v>
      </c>
    </row>
    <row r="5962" spans="1:12" hidden="1" x14ac:dyDescent="0.3">
      <c r="A5962" s="100" t="s">
        <v>8693</v>
      </c>
      <c r="B5962" s="97" t="s">
        <v>2203</v>
      </c>
      <c r="C5962" s="101" t="s">
        <v>350</v>
      </c>
      <c r="D5962" s="100" t="s">
        <v>351</v>
      </c>
      <c r="E5962" s="102">
        <v>1.77</v>
      </c>
      <c r="F5962" s="102">
        <v>1.97</v>
      </c>
      <c r="G5962" s="102">
        <v>2.0699999999999998</v>
      </c>
      <c r="H5962" s="102">
        <v>2.37</v>
      </c>
      <c r="I5962" s="102">
        <v>2.0499999999999998</v>
      </c>
      <c r="J5962" s="100" t="s">
        <v>352</v>
      </c>
      <c r="K5962" s="100" t="s">
        <v>346</v>
      </c>
      <c r="L5962" s="100" t="s">
        <v>353</v>
      </c>
    </row>
    <row r="5963" spans="1:12" hidden="1" x14ac:dyDescent="0.3">
      <c r="A5963" s="100" t="s">
        <v>8694</v>
      </c>
      <c r="B5963" s="97" t="s">
        <v>8695</v>
      </c>
      <c r="C5963" s="101" t="s">
        <v>356</v>
      </c>
      <c r="D5963" s="100" t="s">
        <v>363</v>
      </c>
      <c r="E5963" s="102" t="s">
        <v>364</v>
      </c>
      <c r="F5963" s="102" t="s">
        <v>364</v>
      </c>
      <c r="G5963" s="102" t="s">
        <v>364</v>
      </c>
      <c r="H5963" s="102" t="s">
        <v>364</v>
      </c>
      <c r="I5963" s="102" t="s">
        <v>364</v>
      </c>
      <c r="J5963" s="100" t="s">
        <v>365</v>
      </c>
      <c r="K5963" s="100" t="s">
        <v>346</v>
      </c>
      <c r="L5963" s="100" t="s">
        <v>347</v>
      </c>
    </row>
    <row r="5964" spans="1:12" hidden="1" x14ac:dyDescent="0.3">
      <c r="A5964" s="100" t="s">
        <v>8696</v>
      </c>
      <c r="B5964" s="97" t="s">
        <v>4937</v>
      </c>
      <c r="C5964" s="101" t="s">
        <v>460</v>
      </c>
      <c r="D5964" s="100" t="s">
        <v>351</v>
      </c>
      <c r="E5964" s="102">
        <v>1.6</v>
      </c>
      <c r="F5964" s="102">
        <v>1.75</v>
      </c>
      <c r="G5964" s="102">
        <v>1.9</v>
      </c>
      <c r="H5964" s="102">
        <v>2.35</v>
      </c>
      <c r="I5964" s="102">
        <v>1.9</v>
      </c>
      <c r="J5964" s="100" t="s">
        <v>352</v>
      </c>
      <c r="K5964" s="100" t="s">
        <v>346</v>
      </c>
      <c r="L5964" s="100" t="s">
        <v>353</v>
      </c>
    </row>
    <row r="5965" spans="1:12" hidden="1" x14ac:dyDescent="0.3">
      <c r="A5965" s="100" t="s">
        <v>8697</v>
      </c>
      <c r="B5965" s="97" t="s">
        <v>866</v>
      </c>
      <c r="C5965" s="101" t="s">
        <v>812</v>
      </c>
      <c r="D5965" s="100" t="s">
        <v>351</v>
      </c>
      <c r="E5965" s="102" t="s">
        <v>393</v>
      </c>
      <c r="F5965" s="102" t="s">
        <v>393</v>
      </c>
      <c r="G5965" s="102" t="s">
        <v>393</v>
      </c>
      <c r="H5965" s="102" t="s">
        <v>393</v>
      </c>
      <c r="I5965" s="102" t="s">
        <v>393</v>
      </c>
      <c r="J5965" s="100" t="s">
        <v>345</v>
      </c>
      <c r="K5965" s="100" t="s">
        <v>346</v>
      </c>
      <c r="L5965" s="100" t="s">
        <v>347</v>
      </c>
    </row>
    <row r="5966" spans="1:12" hidden="1" x14ac:dyDescent="0.3">
      <c r="A5966" s="100" t="s">
        <v>8698</v>
      </c>
      <c r="B5966" s="97" t="s">
        <v>3553</v>
      </c>
      <c r="C5966" s="101" t="s">
        <v>356</v>
      </c>
      <c r="D5966" s="100" t="s">
        <v>351</v>
      </c>
      <c r="E5966" s="102" t="s">
        <v>343</v>
      </c>
      <c r="F5966" s="102" t="s">
        <v>344</v>
      </c>
      <c r="G5966" s="102" t="s">
        <v>344</v>
      </c>
      <c r="H5966" s="102" t="s">
        <v>344</v>
      </c>
      <c r="I5966" s="102" t="s">
        <v>344</v>
      </c>
      <c r="J5966" s="100" t="s">
        <v>345</v>
      </c>
      <c r="K5966" s="100" t="s">
        <v>346</v>
      </c>
      <c r="L5966" s="100" t="s">
        <v>347</v>
      </c>
    </row>
    <row r="5967" spans="1:12" hidden="1" x14ac:dyDescent="0.3">
      <c r="A5967" s="100" t="s">
        <v>8699</v>
      </c>
      <c r="B5967" s="97" t="s">
        <v>8700</v>
      </c>
      <c r="C5967" s="101" t="s">
        <v>514</v>
      </c>
      <c r="D5967" s="100" t="s">
        <v>351</v>
      </c>
      <c r="E5967" s="102">
        <v>2.5609999999999999</v>
      </c>
      <c r="F5967" s="102">
        <v>2.4079999999999999</v>
      </c>
      <c r="G5967" s="102">
        <v>2.5169999999999999</v>
      </c>
      <c r="H5967" s="102">
        <v>2.08</v>
      </c>
      <c r="I5967" s="102">
        <v>2.3919999999999999</v>
      </c>
      <c r="J5967" s="100" t="s">
        <v>621</v>
      </c>
      <c r="K5967" s="100" t="s">
        <v>346</v>
      </c>
      <c r="L5967" s="100" t="s">
        <v>353</v>
      </c>
    </row>
    <row r="5968" spans="1:12" hidden="1" x14ac:dyDescent="0.3">
      <c r="A5968" s="100" t="s">
        <v>8701</v>
      </c>
      <c r="B5968" s="97" t="s">
        <v>535</v>
      </c>
      <c r="C5968" s="101" t="s">
        <v>473</v>
      </c>
      <c r="D5968" s="100" t="s">
        <v>342</v>
      </c>
      <c r="E5968" s="102" t="s">
        <v>344</v>
      </c>
      <c r="F5968" s="102" t="s">
        <v>344</v>
      </c>
      <c r="G5968" s="102" t="s">
        <v>343</v>
      </c>
      <c r="H5968" s="102" t="s">
        <v>344</v>
      </c>
      <c r="I5968" s="102" t="s">
        <v>343</v>
      </c>
      <c r="J5968" s="100" t="s">
        <v>345</v>
      </c>
      <c r="K5968" s="100" t="s">
        <v>346</v>
      </c>
      <c r="L5968" s="100" t="s">
        <v>347</v>
      </c>
    </row>
    <row r="5969" spans="1:12" hidden="1" x14ac:dyDescent="0.3">
      <c r="A5969" s="100" t="s">
        <v>8702</v>
      </c>
      <c r="B5969" s="97" t="s">
        <v>866</v>
      </c>
      <c r="C5969" s="101" t="s">
        <v>438</v>
      </c>
      <c r="D5969" s="100" t="s">
        <v>351</v>
      </c>
      <c r="E5969" s="102" t="s">
        <v>343</v>
      </c>
      <c r="F5969" s="102" t="s">
        <v>343</v>
      </c>
      <c r="G5969" s="102" t="s">
        <v>343</v>
      </c>
      <c r="H5969" s="102" t="s">
        <v>344</v>
      </c>
      <c r="I5969" s="102" t="s">
        <v>343</v>
      </c>
      <c r="J5969" s="100" t="s">
        <v>345</v>
      </c>
      <c r="K5969" s="100" t="s">
        <v>346</v>
      </c>
      <c r="L5969" s="100" t="s">
        <v>347</v>
      </c>
    </row>
    <row r="5970" spans="1:12" hidden="1" x14ac:dyDescent="0.3">
      <c r="A5970" s="100" t="s">
        <v>8703</v>
      </c>
      <c r="B5970" s="97" t="s">
        <v>4564</v>
      </c>
      <c r="C5970" s="101" t="s">
        <v>514</v>
      </c>
      <c r="D5970" s="100" t="s">
        <v>351</v>
      </c>
      <c r="E5970" s="102">
        <v>2.0099999999999998</v>
      </c>
      <c r="F5970" s="102">
        <v>2.0099999999999998</v>
      </c>
      <c r="G5970" s="102">
        <v>2.0099999999999998</v>
      </c>
      <c r="H5970" s="102">
        <v>2.0099999999999998</v>
      </c>
      <c r="I5970" s="102">
        <v>2.0099999999999998</v>
      </c>
      <c r="J5970" s="100" t="s">
        <v>922</v>
      </c>
      <c r="K5970" s="100" t="s">
        <v>346</v>
      </c>
      <c r="L5970" s="100" t="s">
        <v>478</v>
      </c>
    </row>
    <row r="5971" spans="1:12" hidden="1" x14ac:dyDescent="0.3">
      <c r="A5971" s="100" t="s">
        <v>8704</v>
      </c>
      <c r="B5971" s="97" t="s">
        <v>472</v>
      </c>
      <c r="C5971" s="101" t="s">
        <v>670</v>
      </c>
      <c r="D5971" s="100" t="s">
        <v>342</v>
      </c>
      <c r="E5971" s="102">
        <v>1.46</v>
      </c>
      <c r="F5971" s="102">
        <v>1.78</v>
      </c>
      <c r="G5971" s="102">
        <v>2.0499999999999998</v>
      </c>
      <c r="H5971" s="102">
        <v>2.15</v>
      </c>
      <c r="I5971" s="102">
        <v>1.86</v>
      </c>
      <c r="J5971" s="100" t="s">
        <v>352</v>
      </c>
      <c r="K5971" s="100" t="s">
        <v>346</v>
      </c>
      <c r="L5971" s="100" t="s">
        <v>353</v>
      </c>
    </row>
    <row r="5972" spans="1:12" hidden="1" x14ac:dyDescent="0.3">
      <c r="A5972" s="100" t="s">
        <v>8705</v>
      </c>
      <c r="B5972" s="97" t="s">
        <v>884</v>
      </c>
      <c r="C5972" s="101" t="s">
        <v>610</v>
      </c>
      <c r="D5972" s="100" t="s">
        <v>351</v>
      </c>
      <c r="E5972" s="102">
        <v>2.0310000000000001</v>
      </c>
      <c r="F5972" s="102">
        <v>2.02</v>
      </c>
      <c r="G5972" s="102">
        <v>1.621</v>
      </c>
      <c r="H5972" s="102">
        <v>1.21</v>
      </c>
      <c r="I5972" s="102">
        <v>1.72</v>
      </c>
      <c r="J5972" s="100" t="s">
        <v>484</v>
      </c>
      <c r="K5972" s="100" t="s">
        <v>346</v>
      </c>
      <c r="L5972" s="100" t="s">
        <v>478</v>
      </c>
    </row>
    <row r="5973" spans="1:12" hidden="1" x14ac:dyDescent="0.3">
      <c r="A5973" s="100" t="s">
        <v>8706</v>
      </c>
      <c r="B5973" s="97" t="s">
        <v>8681</v>
      </c>
      <c r="C5973" s="101" t="s">
        <v>384</v>
      </c>
      <c r="D5973" s="100" t="s">
        <v>351</v>
      </c>
      <c r="E5973" s="102" t="s">
        <v>432</v>
      </c>
      <c r="F5973" s="102" t="s">
        <v>344</v>
      </c>
      <c r="G5973" s="102" t="s">
        <v>344</v>
      </c>
      <c r="H5973" s="102" t="s">
        <v>344</v>
      </c>
      <c r="I5973" s="102" t="s">
        <v>344</v>
      </c>
      <c r="J5973" s="100" t="s">
        <v>345</v>
      </c>
      <c r="K5973" s="100" t="s">
        <v>346</v>
      </c>
      <c r="L5973" s="100" t="s">
        <v>347</v>
      </c>
    </row>
    <row r="5974" spans="1:12" hidden="1" x14ac:dyDescent="0.3">
      <c r="A5974" s="100" t="s">
        <v>8707</v>
      </c>
      <c r="B5974" s="97" t="s">
        <v>5139</v>
      </c>
      <c r="C5974" s="101" t="s">
        <v>381</v>
      </c>
      <c r="D5974" s="100" t="s">
        <v>342</v>
      </c>
      <c r="E5974" s="102" t="s">
        <v>432</v>
      </c>
      <c r="F5974" s="102" t="s">
        <v>432</v>
      </c>
      <c r="G5974" s="102" t="s">
        <v>344</v>
      </c>
      <c r="H5974" s="102" t="s">
        <v>344</v>
      </c>
      <c r="I5974" s="102" t="s">
        <v>344</v>
      </c>
      <c r="J5974" s="100" t="s">
        <v>345</v>
      </c>
      <c r="K5974" s="100" t="s">
        <v>346</v>
      </c>
      <c r="L5974" s="100" t="s">
        <v>347</v>
      </c>
    </row>
    <row r="5975" spans="1:12" hidden="1" x14ac:dyDescent="0.3">
      <c r="A5975" s="100" t="s">
        <v>8708</v>
      </c>
      <c r="B5975" s="97" t="s">
        <v>2488</v>
      </c>
      <c r="C5975" s="101" t="s">
        <v>466</v>
      </c>
      <c r="D5975" s="100" t="s">
        <v>342</v>
      </c>
      <c r="E5975" s="102">
        <v>1.48</v>
      </c>
      <c r="F5975" s="102">
        <v>1.82</v>
      </c>
      <c r="G5975" s="102">
        <v>1.84</v>
      </c>
      <c r="H5975" s="102">
        <v>2.39</v>
      </c>
      <c r="I5975" s="102">
        <v>1.88</v>
      </c>
      <c r="J5975" s="100" t="s">
        <v>352</v>
      </c>
      <c r="K5975" s="100" t="s">
        <v>346</v>
      </c>
      <c r="L5975" s="100" t="s">
        <v>353</v>
      </c>
    </row>
    <row r="5976" spans="1:12" hidden="1" x14ac:dyDescent="0.3">
      <c r="A5976" s="100" t="s">
        <v>8709</v>
      </c>
      <c r="B5976" s="97" t="s">
        <v>437</v>
      </c>
      <c r="C5976" s="101" t="s">
        <v>713</v>
      </c>
      <c r="D5976" s="100" t="s">
        <v>342</v>
      </c>
      <c r="E5976" s="102" t="s">
        <v>344</v>
      </c>
      <c r="F5976" s="102" t="s">
        <v>432</v>
      </c>
      <c r="G5976" s="102" t="s">
        <v>343</v>
      </c>
      <c r="H5976" s="102" t="s">
        <v>432</v>
      </c>
      <c r="I5976" s="102" t="s">
        <v>344</v>
      </c>
      <c r="J5976" s="100" t="s">
        <v>345</v>
      </c>
      <c r="K5976" s="100" t="s">
        <v>346</v>
      </c>
      <c r="L5976" s="100" t="s">
        <v>347</v>
      </c>
    </row>
    <row r="5977" spans="1:12" hidden="1" x14ac:dyDescent="0.3">
      <c r="A5977" s="100" t="s">
        <v>8710</v>
      </c>
      <c r="B5977" s="97" t="s">
        <v>886</v>
      </c>
      <c r="C5977" s="101" t="s">
        <v>514</v>
      </c>
      <c r="D5977" s="100" t="s">
        <v>351</v>
      </c>
      <c r="E5977" s="102">
        <v>2.222</v>
      </c>
      <c r="F5977" s="102">
        <v>2.3330000000000002</v>
      </c>
      <c r="G5977" s="102">
        <v>2.2120000000000002</v>
      </c>
      <c r="H5977" s="102" t="s">
        <v>344</v>
      </c>
      <c r="I5977" s="102">
        <v>2.1920000000000002</v>
      </c>
      <c r="J5977" s="100" t="s">
        <v>887</v>
      </c>
      <c r="K5977" s="100" t="s">
        <v>346</v>
      </c>
      <c r="L5977" s="100" t="s">
        <v>478</v>
      </c>
    </row>
    <row r="5978" spans="1:12" hidden="1" x14ac:dyDescent="0.3">
      <c r="A5978" s="100" t="s">
        <v>8711</v>
      </c>
      <c r="B5978" s="97" t="s">
        <v>1104</v>
      </c>
      <c r="C5978" s="101" t="s">
        <v>473</v>
      </c>
      <c r="D5978" s="100" t="s">
        <v>342</v>
      </c>
      <c r="E5978" s="102">
        <v>1.48</v>
      </c>
      <c r="F5978" s="102">
        <v>1.82</v>
      </c>
      <c r="G5978" s="102">
        <v>1.84</v>
      </c>
      <c r="H5978" s="102">
        <v>2.39</v>
      </c>
      <c r="I5978" s="102">
        <v>1.88</v>
      </c>
      <c r="J5978" s="100" t="s">
        <v>352</v>
      </c>
      <c r="K5978" s="100" t="s">
        <v>346</v>
      </c>
      <c r="L5978" s="100" t="s">
        <v>353</v>
      </c>
    </row>
    <row r="5979" spans="1:12" hidden="1" x14ac:dyDescent="0.3">
      <c r="A5979" s="100" t="s">
        <v>8712</v>
      </c>
      <c r="B5979" s="97" t="s">
        <v>601</v>
      </c>
      <c r="C5979" s="101" t="s">
        <v>402</v>
      </c>
      <c r="D5979" s="100" t="s">
        <v>351</v>
      </c>
      <c r="E5979" s="102">
        <v>1.48</v>
      </c>
      <c r="F5979" s="102">
        <v>1.82</v>
      </c>
      <c r="G5979" s="102">
        <v>1.84</v>
      </c>
      <c r="H5979" s="102">
        <v>2.39</v>
      </c>
      <c r="I5979" s="102">
        <v>1.88</v>
      </c>
      <c r="J5979" s="100" t="s">
        <v>352</v>
      </c>
      <c r="K5979" s="100" t="s">
        <v>346</v>
      </c>
      <c r="L5979" s="100" t="s">
        <v>353</v>
      </c>
    </row>
    <row r="5980" spans="1:12" hidden="1" x14ac:dyDescent="0.3">
      <c r="A5980" s="100" t="s">
        <v>8713</v>
      </c>
      <c r="B5980" s="97" t="s">
        <v>539</v>
      </c>
      <c r="C5980" s="101" t="s">
        <v>1552</v>
      </c>
      <c r="D5980" s="100" t="s">
        <v>342</v>
      </c>
      <c r="E5980" s="102">
        <v>1.48</v>
      </c>
      <c r="F5980" s="102">
        <v>1.82</v>
      </c>
      <c r="G5980" s="102">
        <v>1.84</v>
      </c>
      <c r="H5980" s="102">
        <v>2.39</v>
      </c>
      <c r="I5980" s="102">
        <v>1.88</v>
      </c>
      <c r="J5980" s="100" t="s">
        <v>352</v>
      </c>
      <c r="K5980" s="100" t="s">
        <v>346</v>
      </c>
      <c r="L5980" s="100" t="s">
        <v>353</v>
      </c>
    </row>
    <row r="5981" spans="1:12" hidden="1" x14ac:dyDescent="0.3">
      <c r="A5981" s="100" t="s">
        <v>8714</v>
      </c>
      <c r="B5981" s="97" t="s">
        <v>599</v>
      </c>
      <c r="C5981" s="101" t="s">
        <v>483</v>
      </c>
      <c r="D5981" s="100" t="s">
        <v>342</v>
      </c>
      <c r="E5981" s="102" t="s">
        <v>343</v>
      </c>
      <c r="F5981" s="102" t="s">
        <v>432</v>
      </c>
      <c r="G5981" s="102" t="s">
        <v>343</v>
      </c>
      <c r="H5981" s="102" t="s">
        <v>344</v>
      </c>
      <c r="I5981" s="102" t="s">
        <v>343</v>
      </c>
      <c r="J5981" s="100" t="s">
        <v>484</v>
      </c>
      <c r="K5981" s="100" t="s">
        <v>346</v>
      </c>
      <c r="L5981" s="100" t="s">
        <v>347</v>
      </c>
    </row>
    <row r="5982" spans="1:12" hidden="1" x14ac:dyDescent="0.3">
      <c r="A5982" s="100" t="s">
        <v>8715</v>
      </c>
      <c r="B5982" s="97" t="s">
        <v>1427</v>
      </c>
      <c r="C5982" s="101" t="s">
        <v>325</v>
      </c>
      <c r="D5982" s="100" t="s">
        <v>342</v>
      </c>
      <c r="E5982" s="102">
        <v>1.48</v>
      </c>
      <c r="F5982" s="102">
        <v>1.82</v>
      </c>
      <c r="G5982" s="102">
        <v>1.84</v>
      </c>
      <c r="H5982" s="102">
        <v>2.39</v>
      </c>
      <c r="I5982" s="102">
        <v>1.88</v>
      </c>
      <c r="J5982" s="100" t="s">
        <v>352</v>
      </c>
      <c r="K5982" s="100" t="s">
        <v>346</v>
      </c>
      <c r="L5982" s="100" t="s">
        <v>353</v>
      </c>
    </row>
    <row r="5983" spans="1:12" hidden="1" x14ac:dyDescent="0.3">
      <c r="A5983" s="100" t="s">
        <v>8716</v>
      </c>
      <c r="B5983" s="97" t="s">
        <v>8717</v>
      </c>
      <c r="C5983" s="101" t="s">
        <v>356</v>
      </c>
      <c r="D5983" s="100" t="s">
        <v>342</v>
      </c>
      <c r="E5983" s="102" t="s">
        <v>432</v>
      </c>
      <c r="F5983" s="102" t="s">
        <v>432</v>
      </c>
      <c r="G5983" s="102" t="s">
        <v>344</v>
      </c>
      <c r="H5983" s="102" t="s">
        <v>432</v>
      </c>
      <c r="I5983" s="102" t="s">
        <v>432</v>
      </c>
      <c r="J5983" s="100" t="s">
        <v>484</v>
      </c>
      <c r="K5983" s="100" t="s">
        <v>346</v>
      </c>
      <c r="L5983" s="100" t="s">
        <v>347</v>
      </c>
    </row>
    <row r="5984" spans="1:12" hidden="1" x14ac:dyDescent="0.3">
      <c r="A5984" s="100" t="s">
        <v>8718</v>
      </c>
      <c r="B5984" s="97" t="s">
        <v>1010</v>
      </c>
      <c r="C5984" s="101" t="s">
        <v>1910</v>
      </c>
      <c r="D5984" s="100" t="s">
        <v>351</v>
      </c>
      <c r="E5984" s="102" t="s">
        <v>343</v>
      </c>
      <c r="F5984" s="102" t="s">
        <v>343</v>
      </c>
      <c r="G5984" s="102" t="s">
        <v>343</v>
      </c>
      <c r="H5984" s="102" t="s">
        <v>344</v>
      </c>
      <c r="I5984" s="102" t="s">
        <v>343</v>
      </c>
      <c r="J5984" s="100" t="s">
        <v>345</v>
      </c>
      <c r="K5984" s="100" t="s">
        <v>346</v>
      </c>
      <c r="L5984" s="100" t="s">
        <v>347</v>
      </c>
    </row>
    <row r="5985" spans="1:12" hidden="1" x14ac:dyDescent="0.3">
      <c r="A5985" s="100" t="s">
        <v>8719</v>
      </c>
      <c r="B5985" s="97" t="s">
        <v>447</v>
      </c>
      <c r="C5985" s="101" t="s">
        <v>514</v>
      </c>
      <c r="D5985" s="100" t="s">
        <v>342</v>
      </c>
      <c r="E5985" s="102">
        <v>2.2000000000000002</v>
      </c>
      <c r="F5985" s="102">
        <v>1.4670000000000001</v>
      </c>
      <c r="G5985" s="102">
        <v>1.887</v>
      </c>
      <c r="H5985" s="102">
        <v>2.2999999999999998</v>
      </c>
      <c r="I5985" s="102">
        <v>1.9630000000000001</v>
      </c>
      <c r="J5985" s="100" t="s">
        <v>922</v>
      </c>
      <c r="K5985" s="100" t="s">
        <v>346</v>
      </c>
      <c r="L5985" s="100" t="s">
        <v>353</v>
      </c>
    </row>
    <row r="5986" spans="1:12" hidden="1" x14ac:dyDescent="0.3">
      <c r="A5986" s="100" t="s">
        <v>8720</v>
      </c>
      <c r="B5986" s="97" t="s">
        <v>6505</v>
      </c>
      <c r="C5986" s="101" t="s">
        <v>356</v>
      </c>
      <c r="D5986" s="100" t="s">
        <v>351</v>
      </c>
      <c r="E5986" s="102">
        <v>1.48</v>
      </c>
      <c r="F5986" s="102">
        <v>1.82</v>
      </c>
      <c r="G5986" s="102">
        <v>1.84</v>
      </c>
      <c r="H5986" s="102">
        <v>2.39</v>
      </c>
      <c r="I5986" s="102">
        <v>1.88</v>
      </c>
      <c r="J5986" s="100" t="s">
        <v>352</v>
      </c>
      <c r="K5986" s="100" t="s">
        <v>346</v>
      </c>
      <c r="L5986" s="100" t="s">
        <v>353</v>
      </c>
    </row>
    <row r="5987" spans="1:12" hidden="1" x14ac:dyDescent="0.3">
      <c r="A5987" s="100" t="s">
        <v>8721</v>
      </c>
      <c r="B5987" s="97" t="s">
        <v>8722</v>
      </c>
      <c r="C5987" s="101" t="s">
        <v>356</v>
      </c>
      <c r="D5987" s="100" t="s">
        <v>351</v>
      </c>
      <c r="E5987" s="102" t="s">
        <v>364</v>
      </c>
      <c r="F5987" s="102" t="s">
        <v>364</v>
      </c>
      <c r="G5987" s="102" t="s">
        <v>364</v>
      </c>
      <c r="H5987" s="102" t="s">
        <v>364</v>
      </c>
      <c r="I5987" s="102" t="s">
        <v>364</v>
      </c>
      <c r="J5987" s="100" t="s">
        <v>345</v>
      </c>
      <c r="K5987" s="100" t="s">
        <v>346</v>
      </c>
      <c r="L5987" s="100" t="s">
        <v>347</v>
      </c>
    </row>
    <row r="5988" spans="1:12" hidden="1" x14ac:dyDescent="0.3">
      <c r="A5988" s="100" t="s">
        <v>8723</v>
      </c>
      <c r="B5988" s="97" t="s">
        <v>733</v>
      </c>
      <c r="C5988" s="101" t="s">
        <v>703</v>
      </c>
      <c r="D5988" s="100" t="s">
        <v>351</v>
      </c>
      <c r="E5988" s="102" t="s">
        <v>344</v>
      </c>
      <c r="F5988" s="102" t="s">
        <v>343</v>
      </c>
      <c r="G5988" s="102" t="s">
        <v>343</v>
      </c>
      <c r="H5988" s="102" t="s">
        <v>344</v>
      </c>
      <c r="I5988" s="102" t="s">
        <v>343</v>
      </c>
      <c r="J5988" s="100" t="s">
        <v>345</v>
      </c>
      <c r="K5988" s="100" t="s">
        <v>346</v>
      </c>
      <c r="L5988" s="100" t="s">
        <v>347</v>
      </c>
    </row>
    <row r="5989" spans="1:12" hidden="1" x14ac:dyDescent="0.3">
      <c r="A5989" s="100" t="s">
        <v>8724</v>
      </c>
      <c r="B5989" s="97" t="s">
        <v>503</v>
      </c>
      <c r="C5989" s="101" t="s">
        <v>350</v>
      </c>
      <c r="D5989" s="100" t="s">
        <v>351</v>
      </c>
      <c r="E5989" s="102">
        <v>1.85</v>
      </c>
      <c r="F5989" s="102">
        <v>1.94</v>
      </c>
      <c r="G5989" s="102">
        <v>2.09</v>
      </c>
      <c r="H5989" s="102">
        <v>2.4500000000000002</v>
      </c>
      <c r="I5989" s="102">
        <v>2.08</v>
      </c>
      <c r="J5989" s="100" t="s">
        <v>352</v>
      </c>
      <c r="K5989" s="100" t="s">
        <v>346</v>
      </c>
      <c r="L5989" s="100" t="s">
        <v>353</v>
      </c>
    </row>
    <row r="5990" spans="1:12" hidden="1" x14ac:dyDescent="0.3">
      <c r="A5990" s="100" t="s">
        <v>8725</v>
      </c>
      <c r="B5990" s="97" t="s">
        <v>401</v>
      </c>
      <c r="C5990" s="101" t="s">
        <v>378</v>
      </c>
      <c r="D5990" s="100" t="s">
        <v>351</v>
      </c>
      <c r="E5990" s="102" t="s">
        <v>344</v>
      </c>
      <c r="F5990" s="102" t="s">
        <v>343</v>
      </c>
      <c r="G5990" s="102" t="s">
        <v>343</v>
      </c>
      <c r="H5990" s="102" t="s">
        <v>344</v>
      </c>
      <c r="I5990" s="102" t="s">
        <v>343</v>
      </c>
      <c r="J5990" s="100" t="s">
        <v>345</v>
      </c>
      <c r="K5990" s="100" t="s">
        <v>346</v>
      </c>
      <c r="L5990" s="100" t="s">
        <v>347</v>
      </c>
    </row>
    <row r="5991" spans="1:12" hidden="1" x14ac:dyDescent="0.3">
      <c r="A5991" s="100" t="s">
        <v>8726</v>
      </c>
      <c r="B5991" s="97" t="s">
        <v>8727</v>
      </c>
      <c r="C5991" s="101" t="s">
        <v>514</v>
      </c>
      <c r="D5991" s="100" t="s">
        <v>351</v>
      </c>
      <c r="E5991" s="102">
        <v>2.5550000000000002</v>
      </c>
      <c r="F5991" s="102">
        <v>2.9359999999999999</v>
      </c>
      <c r="G5991" s="102">
        <v>2.177</v>
      </c>
      <c r="H5991" s="102">
        <v>2.927</v>
      </c>
      <c r="I5991" s="102">
        <v>2.649</v>
      </c>
      <c r="J5991" s="100" t="s">
        <v>426</v>
      </c>
      <c r="K5991" s="100" t="s">
        <v>346</v>
      </c>
      <c r="L5991" s="100" t="s">
        <v>353</v>
      </c>
    </row>
    <row r="5992" spans="1:12" hidden="1" x14ac:dyDescent="0.3">
      <c r="A5992" s="100" t="s">
        <v>8728</v>
      </c>
      <c r="B5992" s="97" t="s">
        <v>8729</v>
      </c>
      <c r="C5992" s="101" t="s">
        <v>356</v>
      </c>
      <c r="D5992" s="100" t="s">
        <v>351</v>
      </c>
      <c r="E5992" s="102">
        <v>2.5</v>
      </c>
      <c r="F5992" s="102">
        <v>2.8</v>
      </c>
      <c r="G5992" s="102">
        <v>2.4</v>
      </c>
      <c r="H5992" s="102">
        <v>2.5</v>
      </c>
      <c r="I5992" s="102">
        <v>2.6</v>
      </c>
      <c r="J5992" s="100" t="s">
        <v>352</v>
      </c>
      <c r="K5992" s="100" t="s">
        <v>346</v>
      </c>
      <c r="L5992" s="100" t="s">
        <v>357</v>
      </c>
    </row>
    <row r="5993" spans="1:12" hidden="1" x14ac:dyDescent="0.3">
      <c r="A5993" s="100" t="s">
        <v>8730</v>
      </c>
      <c r="B5993" s="97" t="s">
        <v>2728</v>
      </c>
      <c r="C5993" s="101" t="s">
        <v>356</v>
      </c>
      <c r="D5993" s="100" t="s">
        <v>342</v>
      </c>
      <c r="E5993" s="102">
        <v>1.52</v>
      </c>
      <c r="F5993" s="102">
        <v>1.8</v>
      </c>
      <c r="G5993" s="102">
        <v>1.9</v>
      </c>
      <c r="H5993" s="102">
        <v>2.1800000000000002</v>
      </c>
      <c r="I5993" s="102">
        <v>1.85</v>
      </c>
      <c r="J5993" s="100" t="s">
        <v>352</v>
      </c>
      <c r="K5993" s="100" t="s">
        <v>346</v>
      </c>
      <c r="L5993" s="100" t="s">
        <v>353</v>
      </c>
    </row>
    <row r="5994" spans="1:12" hidden="1" x14ac:dyDescent="0.3">
      <c r="A5994" s="100" t="s">
        <v>8731</v>
      </c>
      <c r="B5994" s="97" t="s">
        <v>2196</v>
      </c>
      <c r="C5994" s="101" t="s">
        <v>384</v>
      </c>
      <c r="D5994" s="100" t="s">
        <v>342</v>
      </c>
      <c r="E5994" s="102" t="s">
        <v>344</v>
      </c>
      <c r="F5994" s="102" t="s">
        <v>432</v>
      </c>
      <c r="G5994" s="102" t="s">
        <v>432</v>
      </c>
      <c r="H5994" s="102" t="s">
        <v>344</v>
      </c>
      <c r="I5994" s="102" t="s">
        <v>344</v>
      </c>
      <c r="J5994" s="100" t="s">
        <v>345</v>
      </c>
      <c r="K5994" s="100" t="s">
        <v>346</v>
      </c>
      <c r="L5994" s="100" t="s">
        <v>347</v>
      </c>
    </row>
    <row r="5995" spans="1:12" hidden="1" x14ac:dyDescent="0.3">
      <c r="A5995" s="100" t="s">
        <v>8732</v>
      </c>
      <c r="B5995" s="97" t="s">
        <v>2404</v>
      </c>
      <c r="C5995" s="101" t="s">
        <v>425</v>
      </c>
      <c r="D5995" s="100" t="s">
        <v>351</v>
      </c>
      <c r="E5995" s="102">
        <v>1.38</v>
      </c>
      <c r="F5995" s="102">
        <v>1.67</v>
      </c>
      <c r="G5995" s="102">
        <v>2.1</v>
      </c>
      <c r="H5995" s="102">
        <v>2.27</v>
      </c>
      <c r="I5995" s="102">
        <v>1.85</v>
      </c>
      <c r="J5995" s="100" t="s">
        <v>352</v>
      </c>
      <c r="K5995" s="100" t="s">
        <v>346</v>
      </c>
      <c r="L5995" s="100" t="s">
        <v>353</v>
      </c>
    </row>
    <row r="5996" spans="1:12" hidden="1" x14ac:dyDescent="0.3">
      <c r="A5996" s="100" t="s">
        <v>8733</v>
      </c>
      <c r="B5996" s="97" t="s">
        <v>4501</v>
      </c>
      <c r="C5996" s="101" t="s">
        <v>610</v>
      </c>
      <c r="D5996" s="100" t="s">
        <v>351</v>
      </c>
      <c r="E5996" s="102">
        <v>2.0099999999999998</v>
      </c>
      <c r="F5996" s="102">
        <v>2.93</v>
      </c>
      <c r="G5996" s="102">
        <v>2.0099999999999998</v>
      </c>
      <c r="H5996" s="102">
        <v>2.0099999999999998</v>
      </c>
      <c r="I5996" s="102">
        <v>2.2400000000000002</v>
      </c>
      <c r="J5996" s="100" t="s">
        <v>632</v>
      </c>
      <c r="K5996" s="100" t="s">
        <v>346</v>
      </c>
      <c r="L5996" s="100" t="s">
        <v>478</v>
      </c>
    </row>
    <row r="5997" spans="1:12" hidden="1" x14ac:dyDescent="0.3">
      <c r="A5997" s="100" t="s">
        <v>8734</v>
      </c>
      <c r="B5997" s="97" t="s">
        <v>2587</v>
      </c>
      <c r="C5997" s="101" t="s">
        <v>418</v>
      </c>
      <c r="D5997" s="100" t="s">
        <v>342</v>
      </c>
      <c r="E5997" s="102">
        <v>1.78</v>
      </c>
      <c r="F5997" s="102">
        <v>2.0499999999999998</v>
      </c>
      <c r="G5997" s="102">
        <v>2.14</v>
      </c>
      <c r="H5997" s="102">
        <v>2.31</v>
      </c>
      <c r="I5997" s="102">
        <v>2.0699999999999998</v>
      </c>
      <c r="J5997" s="100" t="s">
        <v>352</v>
      </c>
      <c r="K5997" s="100" t="s">
        <v>346</v>
      </c>
      <c r="L5997" s="100" t="s">
        <v>353</v>
      </c>
    </row>
    <row r="5998" spans="1:12" hidden="1" x14ac:dyDescent="0.3">
      <c r="A5998" s="100" t="s">
        <v>8735</v>
      </c>
      <c r="B5998" s="97" t="s">
        <v>8736</v>
      </c>
      <c r="C5998" s="101" t="s">
        <v>356</v>
      </c>
      <c r="D5998" s="100" t="s">
        <v>342</v>
      </c>
      <c r="E5998" s="102" t="s">
        <v>364</v>
      </c>
      <c r="F5998" s="102" t="s">
        <v>364</v>
      </c>
      <c r="G5998" s="102" t="s">
        <v>364</v>
      </c>
      <c r="H5998" s="102" t="s">
        <v>364</v>
      </c>
      <c r="I5998" s="102" t="s">
        <v>364</v>
      </c>
      <c r="J5998" s="100" t="s">
        <v>484</v>
      </c>
      <c r="K5998" s="100" t="s">
        <v>346</v>
      </c>
      <c r="L5998" s="100" t="s">
        <v>347</v>
      </c>
    </row>
    <row r="5999" spans="1:12" hidden="1" x14ac:dyDescent="0.3">
      <c r="A5999" s="100" t="s">
        <v>8737</v>
      </c>
      <c r="B5999" s="97" t="s">
        <v>1042</v>
      </c>
      <c r="C5999" s="101" t="s">
        <v>514</v>
      </c>
      <c r="D5999" s="100" t="s">
        <v>342</v>
      </c>
      <c r="E5999" s="102" t="s">
        <v>343</v>
      </c>
      <c r="F5999" s="102" t="s">
        <v>343</v>
      </c>
      <c r="G5999" s="102" t="s">
        <v>343</v>
      </c>
      <c r="H5999" s="102" t="s">
        <v>344</v>
      </c>
      <c r="I5999" s="102" t="s">
        <v>343</v>
      </c>
      <c r="J5999" s="100" t="s">
        <v>345</v>
      </c>
      <c r="K5999" s="100" t="s">
        <v>346</v>
      </c>
      <c r="L5999" s="100" t="s">
        <v>347</v>
      </c>
    </row>
    <row r="6000" spans="1:12" hidden="1" x14ac:dyDescent="0.3">
      <c r="A6000" s="100" t="s">
        <v>8738</v>
      </c>
      <c r="B6000" s="97" t="s">
        <v>8739</v>
      </c>
      <c r="C6000" s="101" t="s">
        <v>460</v>
      </c>
      <c r="D6000" s="100" t="s">
        <v>351</v>
      </c>
      <c r="E6000" s="102">
        <v>1.32</v>
      </c>
      <c r="F6000" s="102">
        <v>1.59</v>
      </c>
      <c r="G6000" s="102">
        <v>1.59</v>
      </c>
      <c r="H6000" s="102">
        <v>2.14</v>
      </c>
      <c r="I6000" s="102">
        <v>1.66</v>
      </c>
      <c r="J6000" s="100" t="s">
        <v>352</v>
      </c>
      <c r="K6000" s="100" t="s">
        <v>346</v>
      </c>
      <c r="L6000" s="100" t="s">
        <v>353</v>
      </c>
    </row>
    <row r="6001" spans="1:12" hidden="1" x14ac:dyDescent="0.3">
      <c r="A6001" s="100" t="s">
        <v>8740</v>
      </c>
      <c r="B6001" s="97" t="s">
        <v>451</v>
      </c>
      <c r="C6001" s="101" t="s">
        <v>341</v>
      </c>
      <c r="D6001" s="100" t="s">
        <v>351</v>
      </c>
      <c r="E6001" s="102" t="s">
        <v>343</v>
      </c>
      <c r="F6001" s="102" t="s">
        <v>343</v>
      </c>
      <c r="G6001" s="102" t="s">
        <v>343</v>
      </c>
      <c r="H6001" s="102" t="s">
        <v>344</v>
      </c>
      <c r="I6001" s="102" t="s">
        <v>343</v>
      </c>
      <c r="J6001" s="100" t="s">
        <v>345</v>
      </c>
      <c r="K6001" s="100" t="s">
        <v>346</v>
      </c>
      <c r="L6001" s="100" t="s">
        <v>347</v>
      </c>
    </row>
    <row r="6002" spans="1:12" hidden="1" x14ac:dyDescent="0.3">
      <c r="A6002" s="100" t="s">
        <v>8741</v>
      </c>
      <c r="B6002" s="97" t="s">
        <v>568</v>
      </c>
      <c r="C6002" s="101" t="s">
        <v>8742</v>
      </c>
      <c r="D6002" s="100" t="s">
        <v>351</v>
      </c>
      <c r="E6002" s="102" t="s">
        <v>393</v>
      </c>
      <c r="F6002" s="102" t="s">
        <v>393</v>
      </c>
      <c r="G6002" s="102" t="s">
        <v>393</v>
      </c>
      <c r="H6002" s="102" t="s">
        <v>393</v>
      </c>
      <c r="I6002" s="102" t="s">
        <v>393</v>
      </c>
      <c r="J6002" s="100" t="s">
        <v>345</v>
      </c>
      <c r="K6002" s="100" t="s">
        <v>346</v>
      </c>
      <c r="L6002" s="100" t="s">
        <v>347</v>
      </c>
    </row>
    <row r="6003" spans="1:12" hidden="1" x14ac:dyDescent="0.3">
      <c r="A6003" s="100" t="s">
        <v>8743</v>
      </c>
      <c r="B6003" s="97" t="s">
        <v>1358</v>
      </c>
      <c r="C6003" s="101" t="s">
        <v>473</v>
      </c>
      <c r="D6003" s="100" t="s">
        <v>351</v>
      </c>
      <c r="E6003" s="102">
        <v>1.53</v>
      </c>
      <c r="F6003" s="102">
        <v>1.86</v>
      </c>
      <c r="G6003" s="102">
        <v>1.96</v>
      </c>
      <c r="H6003" s="102">
        <v>2.2200000000000002</v>
      </c>
      <c r="I6003" s="102">
        <v>1.89</v>
      </c>
      <c r="J6003" s="100" t="s">
        <v>352</v>
      </c>
      <c r="K6003" s="100" t="s">
        <v>346</v>
      </c>
      <c r="L6003" s="100" t="s">
        <v>353</v>
      </c>
    </row>
    <row r="6004" spans="1:12" hidden="1" x14ac:dyDescent="0.3">
      <c r="A6004" s="100" t="s">
        <v>8744</v>
      </c>
      <c r="B6004" s="97" t="s">
        <v>8745</v>
      </c>
      <c r="C6004" s="101" t="s">
        <v>356</v>
      </c>
      <c r="D6004" s="100" t="s">
        <v>363</v>
      </c>
      <c r="E6004" s="102" t="s">
        <v>364</v>
      </c>
      <c r="F6004" s="102" t="s">
        <v>364</v>
      </c>
      <c r="G6004" s="102" t="s">
        <v>364</v>
      </c>
      <c r="H6004" s="102" t="s">
        <v>364</v>
      </c>
      <c r="I6004" s="102" t="s">
        <v>364</v>
      </c>
      <c r="J6004" s="100" t="s">
        <v>365</v>
      </c>
      <c r="K6004" s="100" t="s">
        <v>346</v>
      </c>
      <c r="L6004" s="100" t="s">
        <v>347</v>
      </c>
    </row>
    <row r="6005" spans="1:12" hidden="1" x14ac:dyDescent="0.3">
      <c r="A6005" s="100" t="s">
        <v>8746</v>
      </c>
      <c r="B6005" s="97" t="s">
        <v>775</v>
      </c>
      <c r="C6005" s="101" t="s">
        <v>686</v>
      </c>
      <c r="D6005" s="100" t="s">
        <v>342</v>
      </c>
      <c r="E6005" s="102">
        <v>1.68</v>
      </c>
      <c r="F6005" s="102">
        <v>1.89</v>
      </c>
      <c r="G6005" s="102">
        <v>1.99</v>
      </c>
      <c r="H6005" s="102">
        <v>2.34</v>
      </c>
      <c r="I6005" s="102">
        <v>1.97</v>
      </c>
      <c r="J6005" s="100" t="s">
        <v>352</v>
      </c>
      <c r="K6005" s="100" t="s">
        <v>346</v>
      </c>
      <c r="L6005" s="100" t="s">
        <v>353</v>
      </c>
    </row>
    <row r="6006" spans="1:12" hidden="1" x14ac:dyDescent="0.3">
      <c r="A6006" s="100" t="s">
        <v>8747</v>
      </c>
      <c r="B6006" s="97" t="s">
        <v>1898</v>
      </c>
      <c r="C6006" s="101" t="s">
        <v>350</v>
      </c>
      <c r="D6006" s="100" t="s">
        <v>351</v>
      </c>
      <c r="E6006" s="102">
        <v>1.77</v>
      </c>
      <c r="F6006" s="102">
        <v>1.97</v>
      </c>
      <c r="G6006" s="102">
        <v>2.0699999999999998</v>
      </c>
      <c r="H6006" s="102">
        <v>2.37</v>
      </c>
      <c r="I6006" s="102">
        <v>2.0499999999999998</v>
      </c>
      <c r="J6006" s="100" t="s">
        <v>352</v>
      </c>
      <c r="K6006" s="100" t="s">
        <v>346</v>
      </c>
      <c r="L6006" s="100" t="s">
        <v>353</v>
      </c>
    </row>
    <row r="6007" spans="1:12" hidden="1" x14ac:dyDescent="0.3">
      <c r="A6007" s="100" t="s">
        <v>8748</v>
      </c>
      <c r="B6007" s="97" t="s">
        <v>745</v>
      </c>
      <c r="C6007" s="101" t="s">
        <v>418</v>
      </c>
      <c r="D6007" s="100" t="s">
        <v>342</v>
      </c>
      <c r="E6007" s="102">
        <v>1.48</v>
      </c>
      <c r="F6007" s="102">
        <v>1.82</v>
      </c>
      <c r="G6007" s="102">
        <v>1.84</v>
      </c>
      <c r="H6007" s="102">
        <v>2.39</v>
      </c>
      <c r="I6007" s="102">
        <v>1.88</v>
      </c>
      <c r="J6007" s="100" t="s">
        <v>352</v>
      </c>
      <c r="K6007" s="100" t="s">
        <v>346</v>
      </c>
      <c r="L6007" s="100" t="s">
        <v>353</v>
      </c>
    </row>
    <row r="6008" spans="1:12" hidden="1" x14ac:dyDescent="0.3">
      <c r="A6008" s="100" t="s">
        <v>8749</v>
      </c>
      <c r="B6008" s="97" t="s">
        <v>1697</v>
      </c>
      <c r="C6008" s="101" t="s">
        <v>514</v>
      </c>
      <c r="D6008" s="100" t="s">
        <v>351</v>
      </c>
      <c r="E6008" s="102">
        <v>2.0699999999999998</v>
      </c>
      <c r="F6008" s="102">
        <v>2.06</v>
      </c>
      <c r="G6008" s="102">
        <v>2.2650000000000001</v>
      </c>
      <c r="H6008" s="102">
        <v>2.06</v>
      </c>
      <c r="I6008" s="102">
        <v>2.1139999999999999</v>
      </c>
      <c r="J6008" s="100" t="s">
        <v>922</v>
      </c>
      <c r="K6008" s="100" t="s">
        <v>346</v>
      </c>
      <c r="L6008" s="100" t="s">
        <v>478</v>
      </c>
    </row>
    <row r="6009" spans="1:12" hidden="1" x14ac:dyDescent="0.3">
      <c r="A6009" s="100" t="s">
        <v>8750</v>
      </c>
      <c r="B6009" s="97" t="s">
        <v>1008</v>
      </c>
      <c r="C6009" s="101" t="s">
        <v>483</v>
      </c>
      <c r="D6009" s="100" t="s">
        <v>342</v>
      </c>
      <c r="E6009" s="102" t="s">
        <v>343</v>
      </c>
      <c r="F6009" s="102" t="s">
        <v>432</v>
      </c>
      <c r="G6009" s="102" t="s">
        <v>343</v>
      </c>
      <c r="H6009" s="102" t="s">
        <v>344</v>
      </c>
      <c r="I6009" s="102" t="s">
        <v>343</v>
      </c>
      <c r="J6009" s="100" t="s">
        <v>345</v>
      </c>
      <c r="K6009" s="100" t="s">
        <v>346</v>
      </c>
      <c r="L6009" s="100" t="s">
        <v>347</v>
      </c>
    </row>
    <row r="6010" spans="1:12" hidden="1" x14ac:dyDescent="0.3">
      <c r="A6010" s="100" t="s">
        <v>8751</v>
      </c>
      <c r="B6010" s="97" t="s">
        <v>7611</v>
      </c>
      <c r="C6010" s="101" t="s">
        <v>384</v>
      </c>
      <c r="D6010" s="100" t="s">
        <v>351</v>
      </c>
      <c r="E6010" s="102" t="s">
        <v>344</v>
      </c>
      <c r="F6010" s="102" t="s">
        <v>344</v>
      </c>
      <c r="G6010" s="102" t="s">
        <v>344</v>
      </c>
      <c r="H6010" s="102" t="s">
        <v>344</v>
      </c>
      <c r="I6010" s="102" t="s">
        <v>344</v>
      </c>
      <c r="J6010" s="100" t="s">
        <v>345</v>
      </c>
      <c r="K6010" s="100" t="s">
        <v>346</v>
      </c>
      <c r="L6010" s="100" t="s">
        <v>347</v>
      </c>
    </row>
    <row r="6011" spans="1:12" hidden="1" x14ac:dyDescent="0.3">
      <c r="A6011" s="100" t="s">
        <v>8752</v>
      </c>
      <c r="B6011" s="97" t="s">
        <v>2873</v>
      </c>
      <c r="C6011" s="101" t="s">
        <v>552</v>
      </c>
      <c r="D6011" s="100" t="s">
        <v>351</v>
      </c>
      <c r="E6011" s="102">
        <v>1.48</v>
      </c>
      <c r="F6011" s="102">
        <v>1.82</v>
      </c>
      <c r="G6011" s="102">
        <v>1.84</v>
      </c>
      <c r="H6011" s="102">
        <v>2.39</v>
      </c>
      <c r="I6011" s="102">
        <v>1.88</v>
      </c>
      <c r="J6011" s="100" t="s">
        <v>352</v>
      </c>
      <c r="K6011" s="100" t="s">
        <v>346</v>
      </c>
      <c r="L6011" s="100" t="s">
        <v>353</v>
      </c>
    </row>
    <row r="6012" spans="1:12" hidden="1" x14ac:dyDescent="0.3">
      <c r="A6012" s="100" t="s">
        <v>8753</v>
      </c>
      <c r="B6012" s="97" t="s">
        <v>8754</v>
      </c>
      <c r="C6012" s="101" t="s">
        <v>356</v>
      </c>
      <c r="D6012" s="100" t="s">
        <v>363</v>
      </c>
      <c r="E6012" s="102" t="s">
        <v>364</v>
      </c>
      <c r="F6012" s="102" t="s">
        <v>364</v>
      </c>
      <c r="G6012" s="102" t="s">
        <v>364</v>
      </c>
      <c r="H6012" s="102" t="s">
        <v>364</v>
      </c>
      <c r="I6012" s="102" t="s">
        <v>364</v>
      </c>
      <c r="J6012" s="100" t="s">
        <v>365</v>
      </c>
      <c r="K6012" s="100" t="s">
        <v>346</v>
      </c>
      <c r="L6012" s="100" t="s">
        <v>347</v>
      </c>
    </row>
    <row r="6013" spans="1:12" hidden="1" x14ac:dyDescent="0.3">
      <c r="A6013" s="100" t="s">
        <v>8755</v>
      </c>
      <c r="B6013" s="97" t="s">
        <v>941</v>
      </c>
      <c r="C6013" s="101" t="s">
        <v>1910</v>
      </c>
      <c r="D6013" s="100" t="s">
        <v>351</v>
      </c>
      <c r="E6013" s="102">
        <v>1.48</v>
      </c>
      <c r="F6013" s="102">
        <v>1.82</v>
      </c>
      <c r="G6013" s="102">
        <v>1.84</v>
      </c>
      <c r="H6013" s="102">
        <v>2.39</v>
      </c>
      <c r="I6013" s="102">
        <v>1.88</v>
      </c>
      <c r="J6013" s="100" t="s">
        <v>352</v>
      </c>
      <c r="K6013" s="100" t="s">
        <v>346</v>
      </c>
      <c r="L6013" s="100" t="s">
        <v>353</v>
      </c>
    </row>
    <row r="6014" spans="1:12" hidden="1" x14ac:dyDescent="0.3">
      <c r="A6014" s="100" t="s">
        <v>8756</v>
      </c>
      <c r="B6014" s="97" t="s">
        <v>1402</v>
      </c>
      <c r="C6014" s="101" t="s">
        <v>460</v>
      </c>
      <c r="D6014" s="100" t="s">
        <v>342</v>
      </c>
      <c r="E6014" s="102">
        <v>1.48</v>
      </c>
      <c r="F6014" s="102">
        <v>1.82</v>
      </c>
      <c r="G6014" s="102">
        <v>1.84</v>
      </c>
      <c r="H6014" s="102">
        <v>2.39</v>
      </c>
      <c r="I6014" s="102">
        <v>1.88</v>
      </c>
      <c r="J6014" s="100" t="s">
        <v>352</v>
      </c>
      <c r="K6014" s="100" t="s">
        <v>346</v>
      </c>
      <c r="L6014" s="100" t="s">
        <v>353</v>
      </c>
    </row>
    <row r="6015" spans="1:12" hidden="1" x14ac:dyDescent="0.3">
      <c r="A6015" s="100" t="s">
        <v>8757</v>
      </c>
      <c r="B6015" s="97" t="s">
        <v>919</v>
      </c>
      <c r="C6015" s="101" t="s">
        <v>460</v>
      </c>
      <c r="D6015" s="100" t="s">
        <v>351</v>
      </c>
      <c r="E6015" s="102">
        <v>1.4</v>
      </c>
      <c r="F6015" s="102">
        <v>1.79</v>
      </c>
      <c r="G6015" s="102">
        <v>2.12</v>
      </c>
      <c r="H6015" s="102">
        <v>2.27</v>
      </c>
      <c r="I6015" s="102">
        <v>1.9</v>
      </c>
      <c r="J6015" s="100" t="s">
        <v>352</v>
      </c>
      <c r="K6015" s="100" t="s">
        <v>346</v>
      </c>
      <c r="L6015" s="100" t="s">
        <v>353</v>
      </c>
    </row>
    <row r="6016" spans="1:12" hidden="1" x14ac:dyDescent="0.3">
      <c r="A6016" s="100" t="s">
        <v>8758</v>
      </c>
      <c r="B6016" s="97" t="s">
        <v>8759</v>
      </c>
      <c r="C6016" s="101" t="s">
        <v>384</v>
      </c>
      <c r="D6016" s="100" t="s">
        <v>363</v>
      </c>
      <c r="E6016" s="102" t="s">
        <v>364</v>
      </c>
      <c r="F6016" s="102" t="s">
        <v>364</v>
      </c>
      <c r="G6016" s="102" t="s">
        <v>364</v>
      </c>
      <c r="H6016" s="102" t="s">
        <v>364</v>
      </c>
      <c r="I6016" s="102" t="s">
        <v>364</v>
      </c>
      <c r="J6016" s="100" t="s">
        <v>345</v>
      </c>
      <c r="K6016" s="100" t="s">
        <v>346</v>
      </c>
      <c r="L6016" s="100" t="s">
        <v>347</v>
      </c>
    </row>
    <row r="6017" spans="1:12" hidden="1" x14ac:dyDescent="0.3">
      <c r="A6017" s="100" t="s">
        <v>8760</v>
      </c>
      <c r="B6017" s="97" t="s">
        <v>8761</v>
      </c>
      <c r="C6017" s="101" t="s">
        <v>514</v>
      </c>
      <c r="D6017" s="100" t="s">
        <v>351</v>
      </c>
      <c r="E6017" s="102">
        <v>2.0310000000000001</v>
      </c>
      <c r="F6017" s="102">
        <v>2.02</v>
      </c>
      <c r="G6017" s="102">
        <v>2.5129999999999999</v>
      </c>
      <c r="H6017" s="102">
        <v>2.0169999999999999</v>
      </c>
      <c r="I6017" s="102">
        <v>2.145</v>
      </c>
      <c r="J6017" s="100" t="s">
        <v>352</v>
      </c>
      <c r="K6017" s="100" t="s">
        <v>346</v>
      </c>
      <c r="L6017" s="100" t="s">
        <v>478</v>
      </c>
    </row>
    <row r="6018" spans="1:12" hidden="1" x14ac:dyDescent="0.3">
      <c r="A6018" s="100" t="s">
        <v>8762</v>
      </c>
      <c r="B6018" s="97" t="s">
        <v>8763</v>
      </c>
      <c r="C6018" s="101" t="s">
        <v>356</v>
      </c>
      <c r="D6018" s="100" t="s">
        <v>342</v>
      </c>
      <c r="E6018" s="102">
        <v>1.24</v>
      </c>
      <c r="F6018" s="102">
        <v>1.47</v>
      </c>
      <c r="G6018" s="102">
        <v>1.57</v>
      </c>
      <c r="H6018" s="102">
        <v>1.99</v>
      </c>
      <c r="I6018" s="102">
        <v>1.56</v>
      </c>
      <c r="J6018" s="100" t="s">
        <v>352</v>
      </c>
      <c r="K6018" s="100" t="s">
        <v>346</v>
      </c>
      <c r="L6018" s="100" t="s">
        <v>353</v>
      </c>
    </row>
    <row r="6019" spans="1:12" hidden="1" x14ac:dyDescent="0.3">
      <c r="A6019" s="100" t="s">
        <v>8764</v>
      </c>
      <c r="B6019" s="97" t="s">
        <v>1336</v>
      </c>
      <c r="C6019" s="101" t="s">
        <v>473</v>
      </c>
      <c r="D6019" s="100" t="s">
        <v>351</v>
      </c>
      <c r="E6019" s="102">
        <v>1.53</v>
      </c>
      <c r="F6019" s="102">
        <v>1.86</v>
      </c>
      <c r="G6019" s="102">
        <v>1.96</v>
      </c>
      <c r="H6019" s="102">
        <v>2.2200000000000002</v>
      </c>
      <c r="I6019" s="102">
        <v>1.89</v>
      </c>
      <c r="J6019" s="100" t="s">
        <v>352</v>
      </c>
      <c r="K6019" s="100" t="s">
        <v>346</v>
      </c>
      <c r="L6019" s="100" t="s">
        <v>353</v>
      </c>
    </row>
    <row r="6020" spans="1:12" hidden="1" x14ac:dyDescent="0.3">
      <c r="A6020" s="100" t="s">
        <v>8765</v>
      </c>
      <c r="B6020" s="97" t="s">
        <v>8766</v>
      </c>
      <c r="C6020" s="101" t="s">
        <v>514</v>
      </c>
      <c r="D6020" s="100" t="s">
        <v>351</v>
      </c>
      <c r="E6020" s="102">
        <v>2.1280000000000001</v>
      </c>
      <c r="F6020" s="102">
        <v>2.5979999999999999</v>
      </c>
      <c r="G6020" s="102">
        <v>1.9630000000000001</v>
      </c>
      <c r="H6020" s="102">
        <v>2.7269999999999999</v>
      </c>
      <c r="I6020" s="102">
        <v>2.3540000000000001</v>
      </c>
      <c r="J6020" s="100" t="s">
        <v>484</v>
      </c>
      <c r="K6020" s="100" t="s">
        <v>346</v>
      </c>
      <c r="L6020" s="100" t="s">
        <v>353</v>
      </c>
    </row>
    <row r="6021" spans="1:12" hidden="1" x14ac:dyDescent="0.3">
      <c r="A6021" s="100" t="s">
        <v>8767</v>
      </c>
      <c r="B6021" s="97" t="s">
        <v>8768</v>
      </c>
      <c r="C6021" s="101" t="s">
        <v>514</v>
      </c>
      <c r="D6021" s="100" t="s">
        <v>363</v>
      </c>
      <c r="E6021" s="102" t="s">
        <v>343</v>
      </c>
      <c r="F6021" s="102" t="s">
        <v>343</v>
      </c>
      <c r="G6021" s="102" t="s">
        <v>343</v>
      </c>
      <c r="H6021" s="102" t="s">
        <v>344</v>
      </c>
      <c r="I6021" s="102" t="s">
        <v>343</v>
      </c>
      <c r="J6021" s="100" t="s">
        <v>484</v>
      </c>
      <c r="K6021" s="100" t="s">
        <v>346</v>
      </c>
      <c r="L6021" s="100" t="s">
        <v>347</v>
      </c>
    </row>
    <row r="6022" spans="1:12" hidden="1" x14ac:dyDescent="0.3">
      <c r="A6022" s="100" t="s">
        <v>8769</v>
      </c>
      <c r="B6022" s="97" t="s">
        <v>445</v>
      </c>
      <c r="C6022" s="101" t="s">
        <v>670</v>
      </c>
      <c r="D6022" s="100" t="s">
        <v>351</v>
      </c>
      <c r="E6022" s="102">
        <v>1.48</v>
      </c>
      <c r="F6022" s="102">
        <v>1.82</v>
      </c>
      <c r="G6022" s="102">
        <v>1.84</v>
      </c>
      <c r="H6022" s="102">
        <v>2.39</v>
      </c>
      <c r="I6022" s="102">
        <v>1.88</v>
      </c>
      <c r="J6022" s="100" t="s">
        <v>352</v>
      </c>
      <c r="K6022" s="100" t="s">
        <v>346</v>
      </c>
      <c r="L6022" s="100" t="s">
        <v>353</v>
      </c>
    </row>
    <row r="6023" spans="1:12" hidden="1" x14ac:dyDescent="0.3">
      <c r="A6023" s="100" t="s">
        <v>8770</v>
      </c>
      <c r="B6023" s="97" t="s">
        <v>2572</v>
      </c>
      <c r="C6023" s="101" t="s">
        <v>384</v>
      </c>
      <c r="D6023" s="100" t="s">
        <v>351</v>
      </c>
      <c r="E6023" s="102" t="s">
        <v>343</v>
      </c>
      <c r="F6023" s="102" t="s">
        <v>343</v>
      </c>
      <c r="G6023" s="102" t="s">
        <v>343</v>
      </c>
      <c r="H6023" s="102" t="s">
        <v>344</v>
      </c>
      <c r="I6023" s="102" t="s">
        <v>343</v>
      </c>
      <c r="J6023" s="100" t="s">
        <v>345</v>
      </c>
      <c r="K6023" s="100" t="s">
        <v>346</v>
      </c>
      <c r="L6023" s="100" t="s">
        <v>347</v>
      </c>
    </row>
    <row r="6024" spans="1:12" hidden="1" x14ac:dyDescent="0.3">
      <c r="A6024" s="100" t="s">
        <v>8771</v>
      </c>
      <c r="B6024" s="97" t="s">
        <v>829</v>
      </c>
      <c r="C6024" s="101" t="s">
        <v>575</v>
      </c>
      <c r="D6024" s="100" t="s">
        <v>351</v>
      </c>
      <c r="E6024" s="102" t="s">
        <v>343</v>
      </c>
      <c r="F6024" s="102" t="s">
        <v>343</v>
      </c>
      <c r="G6024" s="102" t="s">
        <v>343</v>
      </c>
      <c r="H6024" s="102" t="s">
        <v>344</v>
      </c>
      <c r="I6024" s="102" t="s">
        <v>343</v>
      </c>
      <c r="J6024" s="100" t="s">
        <v>345</v>
      </c>
      <c r="K6024" s="100" t="s">
        <v>346</v>
      </c>
      <c r="L6024" s="100" t="s">
        <v>347</v>
      </c>
    </row>
    <row r="6025" spans="1:12" hidden="1" x14ac:dyDescent="0.3">
      <c r="A6025" s="100" t="s">
        <v>8772</v>
      </c>
      <c r="B6025" s="97" t="s">
        <v>558</v>
      </c>
      <c r="C6025" s="101" t="s">
        <v>371</v>
      </c>
      <c r="D6025" s="100" t="s">
        <v>351</v>
      </c>
      <c r="E6025" s="102" t="s">
        <v>344</v>
      </c>
      <c r="F6025" s="102" t="s">
        <v>343</v>
      </c>
      <c r="G6025" s="102" t="s">
        <v>343</v>
      </c>
      <c r="H6025" s="102" t="s">
        <v>344</v>
      </c>
      <c r="I6025" s="102" t="s">
        <v>343</v>
      </c>
      <c r="J6025" s="100" t="s">
        <v>345</v>
      </c>
      <c r="K6025" s="100" t="s">
        <v>346</v>
      </c>
      <c r="L6025" s="100" t="s">
        <v>347</v>
      </c>
    </row>
    <row r="6026" spans="1:12" hidden="1" x14ac:dyDescent="0.3">
      <c r="A6026" s="100" t="s">
        <v>8773</v>
      </c>
      <c r="B6026" s="97" t="s">
        <v>666</v>
      </c>
      <c r="C6026" s="101" t="s">
        <v>552</v>
      </c>
      <c r="D6026" s="100" t="s">
        <v>342</v>
      </c>
      <c r="E6026" s="102">
        <v>2.121</v>
      </c>
      <c r="F6026" s="102" t="s">
        <v>344</v>
      </c>
      <c r="G6026" s="102">
        <v>2.0030000000000001</v>
      </c>
      <c r="H6026" s="102">
        <v>2.5299999999999998</v>
      </c>
      <c r="I6026" s="102">
        <v>2.1640000000000001</v>
      </c>
      <c r="J6026" s="100" t="s">
        <v>435</v>
      </c>
      <c r="K6026" s="100" t="s">
        <v>346</v>
      </c>
      <c r="L6026" s="100" t="s">
        <v>353</v>
      </c>
    </row>
    <row r="6027" spans="1:12" hidden="1" x14ac:dyDescent="0.3">
      <c r="A6027" s="100" t="s">
        <v>8774</v>
      </c>
      <c r="B6027" s="97" t="s">
        <v>896</v>
      </c>
      <c r="C6027" s="101" t="s">
        <v>405</v>
      </c>
      <c r="D6027" s="100" t="s">
        <v>351</v>
      </c>
      <c r="E6027" s="102" t="s">
        <v>344</v>
      </c>
      <c r="F6027" s="102" t="s">
        <v>343</v>
      </c>
      <c r="G6027" s="102" t="s">
        <v>343</v>
      </c>
      <c r="H6027" s="102" t="s">
        <v>344</v>
      </c>
      <c r="I6027" s="102" t="s">
        <v>343</v>
      </c>
      <c r="J6027" s="100" t="s">
        <v>345</v>
      </c>
      <c r="K6027" s="100" t="s">
        <v>346</v>
      </c>
      <c r="L6027" s="100" t="s">
        <v>347</v>
      </c>
    </row>
    <row r="6028" spans="1:12" hidden="1" x14ac:dyDescent="0.3">
      <c r="A6028" s="100" t="s">
        <v>8775</v>
      </c>
      <c r="B6028" s="97" t="s">
        <v>690</v>
      </c>
      <c r="C6028" s="101" t="s">
        <v>670</v>
      </c>
      <c r="D6028" s="100" t="s">
        <v>342</v>
      </c>
      <c r="E6028" s="102">
        <v>1.48</v>
      </c>
      <c r="F6028" s="102">
        <v>1.82</v>
      </c>
      <c r="G6028" s="102">
        <v>1.84</v>
      </c>
      <c r="H6028" s="102">
        <v>2.39</v>
      </c>
      <c r="I6028" s="102">
        <v>1.88</v>
      </c>
      <c r="J6028" s="100" t="s">
        <v>352</v>
      </c>
      <c r="K6028" s="100" t="s">
        <v>346</v>
      </c>
      <c r="L6028" s="100" t="s">
        <v>353</v>
      </c>
    </row>
    <row r="6029" spans="1:12" hidden="1" x14ac:dyDescent="0.3">
      <c r="A6029" s="100" t="s">
        <v>8776</v>
      </c>
      <c r="B6029" s="97" t="s">
        <v>6623</v>
      </c>
      <c r="C6029" s="101" t="s">
        <v>769</v>
      </c>
      <c r="D6029" s="100" t="s">
        <v>342</v>
      </c>
      <c r="E6029" s="102" t="s">
        <v>343</v>
      </c>
      <c r="F6029" s="102" t="s">
        <v>432</v>
      </c>
      <c r="G6029" s="102" t="s">
        <v>343</v>
      </c>
      <c r="H6029" s="102" t="s">
        <v>344</v>
      </c>
      <c r="I6029" s="102" t="s">
        <v>343</v>
      </c>
      <c r="J6029" s="100" t="s">
        <v>484</v>
      </c>
      <c r="K6029" s="100" t="s">
        <v>346</v>
      </c>
      <c r="L6029" s="100" t="s">
        <v>347</v>
      </c>
    </row>
    <row r="6030" spans="1:12" hidden="1" x14ac:dyDescent="0.3">
      <c r="A6030" s="100" t="s">
        <v>8777</v>
      </c>
      <c r="B6030" s="97" t="s">
        <v>8048</v>
      </c>
      <c r="C6030" s="101" t="s">
        <v>384</v>
      </c>
      <c r="D6030" s="100" t="s">
        <v>342</v>
      </c>
      <c r="E6030" s="102" t="s">
        <v>344</v>
      </c>
      <c r="F6030" s="102" t="s">
        <v>344</v>
      </c>
      <c r="G6030" s="102" t="s">
        <v>344</v>
      </c>
      <c r="H6030" s="102" t="s">
        <v>344</v>
      </c>
      <c r="I6030" s="102" t="s">
        <v>344</v>
      </c>
      <c r="J6030" s="100" t="s">
        <v>345</v>
      </c>
      <c r="K6030" s="100" t="s">
        <v>346</v>
      </c>
      <c r="L6030" s="100" t="s">
        <v>347</v>
      </c>
    </row>
    <row r="6031" spans="1:12" hidden="1" x14ac:dyDescent="0.3">
      <c r="A6031" s="100" t="s">
        <v>8778</v>
      </c>
      <c r="B6031" s="97" t="s">
        <v>8779</v>
      </c>
      <c r="C6031" s="101" t="s">
        <v>384</v>
      </c>
      <c r="D6031" s="100" t="s">
        <v>342</v>
      </c>
      <c r="E6031" s="102" t="s">
        <v>343</v>
      </c>
      <c r="F6031" s="102" t="s">
        <v>343</v>
      </c>
      <c r="G6031" s="102" t="s">
        <v>343</v>
      </c>
      <c r="H6031" s="102" t="s">
        <v>344</v>
      </c>
      <c r="I6031" s="102" t="s">
        <v>343</v>
      </c>
      <c r="J6031" s="100" t="s">
        <v>345</v>
      </c>
      <c r="K6031" s="100" t="s">
        <v>346</v>
      </c>
      <c r="L6031" s="100" t="s">
        <v>347</v>
      </c>
    </row>
    <row r="6032" spans="1:12" hidden="1" x14ac:dyDescent="0.3">
      <c r="A6032" s="100" t="s">
        <v>8780</v>
      </c>
      <c r="B6032" s="97" t="s">
        <v>2520</v>
      </c>
      <c r="C6032" s="101" t="s">
        <v>514</v>
      </c>
      <c r="D6032" s="100" t="s">
        <v>342</v>
      </c>
      <c r="E6032" s="102">
        <v>2.0310000000000001</v>
      </c>
      <c r="F6032" s="102">
        <v>2.714</v>
      </c>
      <c r="G6032" s="102">
        <v>1.621</v>
      </c>
      <c r="H6032" s="102">
        <v>1.21</v>
      </c>
      <c r="I6032" s="102">
        <v>1.8939999999999999</v>
      </c>
      <c r="J6032" s="100" t="s">
        <v>621</v>
      </c>
      <c r="K6032" s="100" t="s">
        <v>346</v>
      </c>
      <c r="L6032" s="100" t="s">
        <v>478</v>
      </c>
    </row>
    <row r="6033" spans="1:12" hidden="1" x14ac:dyDescent="0.3">
      <c r="A6033" s="100" t="s">
        <v>8781</v>
      </c>
      <c r="B6033" s="97" t="s">
        <v>2128</v>
      </c>
      <c r="C6033" s="101" t="s">
        <v>412</v>
      </c>
      <c r="D6033" s="100" t="s">
        <v>342</v>
      </c>
      <c r="E6033" s="102">
        <v>1.48</v>
      </c>
      <c r="F6033" s="102">
        <v>1.82</v>
      </c>
      <c r="G6033" s="102">
        <v>1.84</v>
      </c>
      <c r="H6033" s="102">
        <v>2.39</v>
      </c>
      <c r="I6033" s="102">
        <v>1.88</v>
      </c>
      <c r="J6033" s="100" t="s">
        <v>352</v>
      </c>
      <c r="K6033" s="100" t="s">
        <v>346</v>
      </c>
      <c r="L6033" s="100" t="s">
        <v>353</v>
      </c>
    </row>
    <row r="6034" spans="1:12" hidden="1" x14ac:dyDescent="0.3">
      <c r="A6034" s="100" t="s">
        <v>8782</v>
      </c>
      <c r="B6034" s="97" t="s">
        <v>964</v>
      </c>
      <c r="C6034" s="101" t="s">
        <v>1244</v>
      </c>
      <c r="D6034" s="100" t="s">
        <v>351</v>
      </c>
      <c r="E6034" s="102">
        <v>1.48</v>
      </c>
      <c r="F6034" s="102">
        <v>1.82</v>
      </c>
      <c r="G6034" s="102">
        <v>1.84</v>
      </c>
      <c r="H6034" s="102">
        <v>2.39</v>
      </c>
      <c r="I6034" s="102">
        <v>1.88</v>
      </c>
      <c r="J6034" s="100" t="s">
        <v>352</v>
      </c>
      <c r="K6034" s="100" t="s">
        <v>346</v>
      </c>
      <c r="L6034" s="100" t="s">
        <v>353</v>
      </c>
    </row>
    <row r="6035" spans="1:12" hidden="1" x14ac:dyDescent="0.3">
      <c r="A6035" s="100" t="s">
        <v>8783</v>
      </c>
      <c r="B6035" s="97" t="s">
        <v>1316</v>
      </c>
      <c r="C6035" s="101" t="s">
        <v>399</v>
      </c>
      <c r="D6035" s="100" t="s">
        <v>351</v>
      </c>
      <c r="E6035" s="102">
        <v>1.56</v>
      </c>
      <c r="F6035" s="102">
        <v>1.89</v>
      </c>
      <c r="G6035" s="102">
        <v>1.98</v>
      </c>
      <c r="H6035" s="102">
        <v>2.23</v>
      </c>
      <c r="I6035" s="102">
        <v>1.91</v>
      </c>
      <c r="J6035" s="100" t="s">
        <v>352</v>
      </c>
      <c r="K6035" s="100" t="s">
        <v>346</v>
      </c>
      <c r="L6035" s="100" t="s">
        <v>353</v>
      </c>
    </row>
    <row r="6036" spans="1:12" hidden="1" x14ac:dyDescent="0.3">
      <c r="A6036" s="100" t="s">
        <v>8784</v>
      </c>
      <c r="B6036" s="97" t="s">
        <v>340</v>
      </c>
      <c r="C6036" s="101" t="s">
        <v>350</v>
      </c>
      <c r="D6036" s="100" t="s">
        <v>342</v>
      </c>
      <c r="E6036" s="102" t="s">
        <v>343</v>
      </c>
      <c r="F6036" s="102" t="s">
        <v>343</v>
      </c>
      <c r="G6036" s="102" t="s">
        <v>343</v>
      </c>
      <c r="H6036" s="102" t="s">
        <v>344</v>
      </c>
      <c r="I6036" s="102" t="s">
        <v>343</v>
      </c>
      <c r="J6036" s="100" t="s">
        <v>345</v>
      </c>
      <c r="K6036" s="100" t="s">
        <v>346</v>
      </c>
      <c r="L6036" s="100" t="s">
        <v>347</v>
      </c>
    </row>
    <row r="6037" spans="1:12" hidden="1" x14ac:dyDescent="0.3">
      <c r="A6037" s="100" t="s">
        <v>8785</v>
      </c>
      <c r="B6037" s="97" t="s">
        <v>522</v>
      </c>
      <c r="C6037" s="101" t="s">
        <v>493</v>
      </c>
      <c r="D6037" s="100" t="s">
        <v>342</v>
      </c>
      <c r="E6037" s="102" t="s">
        <v>343</v>
      </c>
      <c r="F6037" s="102" t="s">
        <v>343</v>
      </c>
      <c r="G6037" s="102" t="s">
        <v>343</v>
      </c>
      <c r="H6037" s="102" t="s">
        <v>344</v>
      </c>
      <c r="I6037" s="102" t="s">
        <v>343</v>
      </c>
      <c r="J6037" s="100" t="s">
        <v>345</v>
      </c>
      <c r="K6037" s="100" t="s">
        <v>346</v>
      </c>
      <c r="L6037" s="100" t="s">
        <v>347</v>
      </c>
    </row>
    <row r="6038" spans="1:12" hidden="1" x14ac:dyDescent="0.3">
      <c r="A6038" s="100" t="s">
        <v>8786</v>
      </c>
      <c r="B6038" s="97" t="s">
        <v>8787</v>
      </c>
      <c r="C6038" s="101" t="s">
        <v>368</v>
      </c>
      <c r="D6038" s="100" t="s">
        <v>363</v>
      </c>
      <c r="E6038" s="102" t="s">
        <v>364</v>
      </c>
      <c r="F6038" s="102" t="s">
        <v>364</v>
      </c>
      <c r="G6038" s="102" t="s">
        <v>364</v>
      </c>
      <c r="H6038" s="102" t="s">
        <v>364</v>
      </c>
      <c r="I6038" s="102" t="s">
        <v>364</v>
      </c>
      <c r="J6038" s="100" t="s">
        <v>345</v>
      </c>
      <c r="K6038" s="100" t="s">
        <v>346</v>
      </c>
      <c r="L6038" s="100" t="s">
        <v>347</v>
      </c>
    </row>
    <row r="6039" spans="1:12" hidden="1" x14ac:dyDescent="0.3">
      <c r="A6039" s="100" t="s">
        <v>8788</v>
      </c>
      <c r="B6039" s="97" t="s">
        <v>983</v>
      </c>
      <c r="C6039" s="101" t="s">
        <v>438</v>
      </c>
      <c r="D6039" s="100" t="s">
        <v>351</v>
      </c>
      <c r="E6039" s="102" t="s">
        <v>343</v>
      </c>
      <c r="F6039" s="102" t="s">
        <v>343</v>
      </c>
      <c r="G6039" s="102" t="s">
        <v>343</v>
      </c>
      <c r="H6039" s="102" t="s">
        <v>344</v>
      </c>
      <c r="I6039" s="102" t="s">
        <v>343</v>
      </c>
      <c r="J6039" s="100" t="s">
        <v>345</v>
      </c>
      <c r="K6039" s="100" t="s">
        <v>346</v>
      </c>
      <c r="L6039" s="100" t="s">
        <v>347</v>
      </c>
    </row>
    <row r="6040" spans="1:12" hidden="1" x14ac:dyDescent="0.3">
      <c r="A6040" s="100" t="s">
        <v>8789</v>
      </c>
      <c r="B6040" s="97" t="s">
        <v>745</v>
      </c>
      <c r="C6040" s="101" t="s">
        <v>443</v>
      </c>
      <c r="D6040" s="100" t="s">
        <v>342</v>
      </c>
      <c r="E6040" s="102">
        <v>1.48</v>
      </c>
      <c r="F6040" s="102">
        <v>1.82</v>
      </c>
      <c r="G6040" s="102">
        <v>1.84</v>
      </c>
      <c r="H6040" s="102">
        <v>2.39</v>
      </c>
      <c r="I6040" s="102">
        <v>1.88</v>
      </c>
      <c r="J6040" s="100" t="s">
        <v>352</v>
      </c>
      <c r="K6040" s="100" t="s">
        <v>346</v>
      </c>
      <c r="L6040" s="100" t="s">
        <v>353</v>
      </c>
    </row>
    <row r="6041" spans="1:12" hidden="1" x14ac:dyDescent="0.3">
      <c r="A6041" s="100" t="s">
        <v>8790</v>
      </c>
      <c r="B6041" s="97" t="s">
        <v>4687</v>
      </c>
      <c r="C6041" s="101" t="s">
        <v>473</v>
      </c>
      <c r="D6041" s="100" t="s">
        <v>351</v>
      </c>
      <c r="E6041" s="102">
        <v>2.1429999999999998</v>
      </c>
      <c r="F6041" s="102" t="s">
        <v>344</v>
      </c>
      <c r="G6041" s="102">
        <v>1.83</v>
      </c>
      <c r="H6041" s="102">
        <v>2.1800000000000002</v>
      </c>
      <c r="I6041" s="102">
        <v>2.0379999999999998</v>
      </c>
      <c r="J6041" s="100" t="s">
        <v>922</v>
      </c>
      <c r="K6041" s="100" t="s">
        <v>346</v>
      </c>
      <c r="L6041" s="100" t="s">
        <v>353</v>
      </c>
    </row>
    <row r="6042" spans="1:12" hidden="1" x14ac:dyDescent="0.3">
      <c r="A6042" s="100" t="s">
        <v>8791</v>
      </c>
      <c r="B6042" s="97" t="s">
        <v>660</v>
      </c>
      <c r="C6042" s="101" t="s">
        <v>703</v>
      </c>
      <c r="D6042" s="100" t="s">
        <v>351</v>
      </c>
      <c r="E6042" s="102" t="s">
        <v>344</v>
      </c>
      <c r="F6042" s="102" t="s">
        <v>343</v>
      </c>
      <c r="G6042" s="102" t="s">
        <v>343</v>
      </c>
      <c r="H6042" s="102" t="s">
        <v>344</v>
      </c>
      <c r="I6042" s="102" t="s">
        <v>343</v>
      </c>
      <c r="J6042" s="100" t="s">
        <v>345</v>
      </c>
      <c r="K6042" s="100" t="s">
        <v>346</v>
      </c>
      <c r="L6042" s="100" t="s">
        <v>347</v>
      </c>
    </row>
    <row r="6043" spans="1:12" hidden="1" x14ac:dyDescent="0.3">
      <c r="A6043" s="100" t="s">
        <v>8792</v>
      </c>
      <c r="B6043" s="97" t="s">
        <v>950</v>
      </c>
      <c r="C6043" s="101" t="s">
        <v>686</v>
      </c>
      <c r="D6043" s="100" t="s">
        <v>351</v>
      </c>
      <c r="E6043" s="102" t="s">
        <v>344</v>
      </c>
      <c r="F6043" s="102" t="s">
        <v>343</v>
      </c>
      <c r="G6043" s="102" t="s">
        <v>343</v>
      </c>
      <c r="H6043" s="102" t="s">
        <v>344</v>
      </c>
      <c r="I6043" s="102" t="s">
        <v>343</v>
      </c>
      <c r="J6043" s="100" t="s">
        <v>345</v>
      </c>
      <c r="K6043" s="100" t="s">
        <v>346</v>
      </c>
      <c r="L6043" s="100" t="s">
        <v>347</v>
      </c>
    </row>
    <row r="6044" spans="1:12" hidden="1" x14ac:dyDescent="0.3">
      <c r="A6044" s="100" t="s">
        <v>8793</v>
      </c>
      <c r="B6044" s="97" t="s">
        <v>1395</v>
      </c>
      <c r="C6044" s="101" t="s">
        <v>528</v>
      </c>
      <c r="D6044" s="100" t="s">
        <v>351</v>
      </c>
      <c r="E6044" s="102" t="s">
        <v>393</v>
      </c>
      <c r="F6044" s="102" t="s">
        <v>393</v>
      </c>
      <c r="G6044" s="102" t="s">
        <v>393</v>
      </c>
      <c r="H6044" s="102" t="s">
        <v>393</v>
      </c>
      <c r="I6044" s="102" t="s">
        <v>393</v>
      </c>
      <c r="J6044" s="100" t="s">
        <v>345</v>
      </c>
      <c r="K6044" s="100" t="s">
        <v>346</v>
      </c>
      <c r="L6044" s="100" t="s">
        <v>347</v>
      </c>
    </row>
    <row r="6045" spans="1:12" hidden="1" x14ac:dyDescent="0.3">
      <c r="A6045" s="100" t="s">
        <v>8794</v>
      </c>
      <c r="B6045" s="97" t="s">
        <v>8795</v>
      </c>
      <c r="C6045" s="101" t="s">
        <v>384</v>
      </c>
      <c r="D6045" s="100" t="s">
        <v>803</v>
      </c>
      <c r="E6045" s="102" t="s">
        <v>344</v>
      </c>
      <c r="F6045" s="102" t="s">
        <v>344</v>
      </c>
      <c r="G6045" s="102" t="s">
        <v>344</v>
      </c>
      <c r="H6045" s="102" t="s">
        <v>344</v>
      </c>
      <c r="I6045" s="102" t="s">
        <v>344</v>
      </c>
      <c r="J6045" s="100" t="s">
        <v>345</v>
      </c>
      <c r="K6045" s="100" t="s">
        <v>346</v>
      </c>
      <c r="L6045" s="100" t="s">
        <v>347</v>
      </c>
    </row>
    <row r="6046" spans="1:12" hidden="1" x14ac:dyDescent="0.3">
      <c r="A6046" s="100" t="s">
        <v>8796</v>
      </c>
      <c r="B6046" s="97" t="s">
        <v>537</v>
      </c>
      <c r="C6046" s="101" t="s">
        <v>868</v>
      </c>
      <c r="D6046" s="100" t="s">
        <v>351</v>
      </c>
      <c r="E6046" s="102" t="s">
        <v>343</v>
      </c>
      <c r="F6046" s="102" t="s">
        <v>343</v>
      </c>
      <c r="G6046" s="102" t="s">
        <v>343</v>
      </c>
      <c r="H6046" s="102" t="s">
        <v>344</v>
      </c>
      <c r="I6046" s="102" t="s">
        <v>343</v>
      </c>
      <c r="J6046" s="100" t="s">
        <v>345</v>
      </c>
      <c r="K6046" s="100" t="s">
        <v>346</v>
      </c>
      <c r="L6046" s="100" t="s">
        <v>347</v>
      </c>
    </row>
    <row r="6047" spans="1:12" hidden="1" x14ac:dyDescent="0.3">
      <c r="A6047" s="100" t="s">
        <v>8797</v>
      </c>
      <c r="B6047" s="97" t="s">
        <v>8798</v>
      </c>
      <c r="C6047" s="101" t="s">
        <v>356</v>
      </c>
      <c r="D6047" s="100" t="s">
        <v>363</v>
      </c>
      <c r="E6047" s="102" t="s">
        <v>364</v>
      </c>
      <c r="F6047" s="102" t="s">
        <v>364</v>
      </c>
      <c r="G6047" s="102" t="s">
        <v>364</v>
      </c>
      <c r="H6047" s="102" t="s">
        <v>364</v>
      </c>
      <c r="I6047" s="102" t="s">
        <v>364</v>
      </c>
      <c r="J6047" s="100" t="s">
        <v>484</v>
      </c>
      <c r="K6047" s="100" t="s">
        <v>1446</v>
      </c>
      <c r="L6047" s="100" t="s">
        <v>347</v>
      </c>
    </row>
    <row r="6048" spans="1:12" hidden="1" x14ac:dyDescent="0.3">
      <c r="A6048" s="100" t="s">
        <v>8799</v>
      </c>
      <c r="B6048" s="97" t="s">
        <v>4053</v>
      </c>
      <c r="C6048" s="101" t="s">
        <v>759</v>
      </c>
      <c r="D6048" s="100" t="s">
        <v>351</v>
      </c>
      <c r="E6048" s="102" t="s">
        <v>343</v>
      </c>
      <c r="F6048" s="102" t="s">
        <v>432</v>
      </c>
      <c r="G6048" s="102" t="s">
        <v>343</v>
      </c>
      <c r="H6048" s="102" t="s">
        <v>344</v>
      </c>
      <c r="I6048" s="102" t="s">
        <v>343</v>
      </c>
      <c r="J6048" s="100" t="s">
        <v>484</v>
      </c>
      <c r="K6048" s="100" t="s">
        <v>346</v>
      </c>
      <c r="L6048" s="100" t="s">
        <v>347</v>
      </c>
    </row>
    <row r="6049" spans="1:12" hidden="1" x14ac:dyDescent="0.3">
      <c r="A6049" s="100" t="s">
        <v>8800</v>
      </c>
      <c r="B6049" s="97" t="s">
        <v>1898</v>
      </c>
      <c r="C6049" s="101" t="s">
        <v>378</v>
      </c>
      <c r="D6049" s="100" t="s">
        <v>351</v>
      </c>
      <c r="E6049" s="102">
        <v>1.66</v>
      </c>
      <c r="F6049" s="102">
        <v>1.88</v>
      </c>
      <c r="G6049" s="102">
        <v>1.98</v>
      </c>
      <c r="H6049" s="102">
        <v>2.33</v>
      </c>
      <c r="I6049" s="102">
        <v>1.96</v>
      </c>
      <c r="J6049" s="100" t="s">
        <v>352</v>
      </c>
      <c r="K6049" s="100" t="s">
        <v>346</v>
      </c>
      <c r="L6049" s="100" t="s">
        <v>353</v>
      </c>
    </row>
    <row r="6050" spans="1:12" hidden="1" x14ac:dyDescent="0.3">
      <c r="A6050" s="100" t="s">
        <v>8801</v>
      </c>
      <c r="B6050" s="97" t="s">
        <v>745</v>
      </c>
      <c r="C6050" s="101" t="s">
        <v>528</v>
      </c>
      <c r="D6050" s="100" t="s">
        <v>342</v>
      </c>
      <c r="E6050" s="102">
        <v>1.48</v>
      </c>
      <c r="F6050" s="102">
        <v>1.82</v>
      </c>
      <c r="G6050" s="102">
        <v>1.84</v>
      </c>
      <c r="H6050" s="102">
        <v>2.39</v>
      </c>
      <c r="I6050" s="102">
        <v>1.88</v>
      </c>
      <c r="J6050" s="100" t="s">
        <v>352</v>
      </c>
      <c r="K6050" s="100" t="s">
        <v>346</v>
      </c>
      <c r="L6050" s="100" t="s">
        <v>353</v>
      </c>
    </row>
    <row r="6051" spans="1:12" hidden="1" x14ac:dyDescent="0.3">
      <c r="A6051" s="100" t="s">
        <v>8802</v>
      </c>
      <c r="B6051" s="97" t="s">
        <v>492</v>
      </c>
      <c r="C6051" s="101" t="s">
        <v>523</v>
      </c>
      <c r="D6051" s="100" t="s">
        <v>351</v>
      </c>
      <c r="E6051" s="102" t="s">
        <v>344</v>
      </c>
      <c r="F6051" s="102" t="s">
        <v>343</v>
      </c>
      <c r="G6051" s="102" t="s">
        <v>343</v>
      </c>
      <c r="H6051" s="102" t="s">
        <v>344</v>
      </c>
      <c r="I6051" s="102" t="s">
        <v>343</v>
      </c>
      <c r="J6051" s="100" t="s">
        <v>345</v>
      </c>
      <c r="K6051" s="100" t="s">
        <v>346</v>
      </c>
      <c r="L6051" s="100" t="s">
        <v>347</v>
      </c>
    </row>
    <row r="6052" spans="1:12" hidden="1" x14ac:dyDescent="0.3">
      <c r="A6052" s="100" t="s">
        <v>8803</v>
      </c>
      <c r="B6052" s="97" t="s">
        <v>414</v>
      </c>
      <c r="C6052" s="101" t="s">
        <v>613</v>
      </c>
      <c r="D6052" s="100" t="s">
        <v>351</v>
      </c>
      <c r="E6052" s="102">
        <v>1.48</v>
      </c>
      <c r="F6052" s="102">
        <v>1.82</v>
      </c>
      <c r="G6052" s="102">
        <v>1.84</v>
      </c>
      <c r="H6052" s="102">
        <v>2.39</v>
      </c>
      <c r="I6052" s="102">
        <v>1.88</v>
      </c>
      <c r="J6052" s="100" t="s">
        <v>352</v>
      </c>
      <c r="K6052" s="100" t="s">
        <v>346</v>
      </c>
      <c r="L6052" s="100" t="s">
        <v>353</v>
      </c>
    </row>
    <row r="6053" spans="1:12" hidden="1" x14ac:dyDescent="0.3">
      <c r="A6053" s="100" t="s">
        <v>8804</v>
      </c>
      <c r="B6053" s="97" t="s">
        <v>8805</v>
      </c>
      <c r="C6053" s="101" t="s">
        <v>514</v>
      </c>
      <c r="D6053" s="100" t="s">
        <v>342</v>
      </c>
      <c r="E6053" s="102" t="s">
        <v>343</v>
      </c>
      <c r="F6053" s="102" t="s">
        <v>343</v>
      </c>
      <c r="G6053" s="102" t="s">
        <v>343</v>
      </c>
      <c r="H6053" s="102" t="s">
        <v>344</v>
      </c>
      <c r="I6053" s="102" t="s">
        <v>343</v>
      </c>
      <c r="J6053" s="100" t="s">
        <v>484</v>
      </c>
      <c r="K6053" s="100" t="s">
        <v>346</v>
      </c>
      <c r="L6053" s="100" t="s">
        <v>347</v>
      </c>
    </row>
    <row r="6054" spans="1:12" hidden="1" x14ac:dyDescent="0.3">
      <c r="A6054" s="100" t="s">
        <v>8806</v>
      </c>
      <c r="B6054" s="97" t="s">
        <v>8807</v>
      </c>
      <c r="C6054" s="101" t="s">
        <v>514</v>
      </c>
      <c r="D6054" s="100" t="s">
        <v>363</v>
      </c>
      <c r="E6054" s="102" t="s">
        <v>343</v>
      </c>
      <c r="F6054" s="102" t="s">
        <v>343</v>
      </c>
      <c r="G6054" s="102" t="s">
        <v>343</v>
      </c>
      <c r="H6054" s="102" t="s">
        <v>344</v>
      </c>
      <c r="I6054" s="102" t="s">
        <v>343</v>
      </c>
      <c r="J6054" s="100" t="s">
        <v>345</v>
      </c>
      <c r="K6054" s="100" t="s">
        <v>346</v>
      </c>
      <c r="L6054" s="100" t="s">
        <v>347</v>
      </c>
    </row>
    <row r="6055" spans="1:12" hidden="1" x14ac:dyDescent="0.3">
      <c r="A6055" s="100" t="s">
        <v>8808</v>
      </c>
      <c r="B6055" s="97" t="s">
        <v>8809</v>
      </c>
      <c r="C6055" s="101" t="s">
        <v>384</v>
      </c>
      <c r="D6055" s="100" t="s">
        <v>351</v>
      </c>
      <c r="E6055" s="102" t="s">
        <v>364</v>
      </c>
      <c r="F6055" s="102" t="s">
        <v>364</v>
      </c>
      <c r="G6055" s="102" t="s">
        <v>364</v>
      </c>
      <c r="H6055" s="102" t="s">
        <v>364</v>
      </c>
      <c r="I6055" s="102" t="s">
        <v>364</v>
      </c>
      <c r="J6055" s="100" t="s">
        <v>345</v>
      </c>
      <c r="K6055" s="100" t="s">
        <v>346</v>
      </c>
      <c r="L6055" s="100" t="s">
        <v>347</v>
      </c>
    </row>
    <row r="6056" spans="1:12" hidden="1" x14ac:dyDescent="0.3">
      <c r="A6056" s="100" t="s">
        <v>8810</v>
      </c>
      <c r="B6056" s="97" t="s">
        <v>1616</v>
      </c>
      <c r="C6056" s="101" t="s">
        <v>1562</v>
      </c>
      <c r="D6056" s="100" t="s">
        <v>351</v>
      </c>
      <c r="E6056" s="102" t="s">
        <v>343</v>
      </c>
      <c r="F6056" s="102" t="s">
        <v>432</v>
      </c>
      <c r="G6056" s="102" t="s">
        <v>343</v>
      </c>
      <c r="H6056" s="102" t="s">
        <v>344</v>
      </c>
      <c r="I6056" s="102" t="s">
        <v>343</v>
      </c>
      <c r="J6056" s="100" t="s">
        <v>345</v>
      </c>
      <c r="K6056" s="100" t="s">
        <v>346</v>
      </c>
      <c r="L6056" s="100" t="s">
        <v>347</v>
      </c>
    </row>
    <row r="6057" spans="1:12" hidden="1" x14ac:dyDescent="0.3">
      <c r="A6057" s="100" t="s">
        <v>8811</v>
      </c>
      <c r="B6057" s="97" t="s">
        <v>3437</v>
      </c>
      <c r="C6057" s="101" t="s">
        <v>686</v>
      </c>
      <c r="D6057" s="100" t="s">
        <v>342</v>
      </c>
      <c r="E6057" s="102">
        <v>1.68</v>
      </c>
      <c r="F6057" s="102">
        <v>1.89</v>
      </c>
      <c r="G6057" s="102">
        <v>1.99</v>
      </c>
      <c r="H6057" s="102">
        <v>2.34</v>
      </c>
      <c r="I6057" s="102">
        <v>1.97</v>
      </c>
      <c r="J6057" s="100" t="s">
        <v>352</v>
      </c>
      <c r="K6057" s="100" t="s">
        <v>346</v>
      </c>
      <c r="L6057" s="100" t="s">
        <v>353</v>
      </c>
    </row>
    <row r="6058" spans="1:12" hidden="1" x14ac:dyDescent="0.3">
      <c r="A6058" s="100" t="s">
        <v>8812</v>
      </c>
      <c r="B6058" s="97" t="s">
        <v>8813</v>
      </c>
      <c r="C6058" s="101" t="s">
        <v>356</v>
      </c>
      <c r="D6058" s="100" t="s">
        <v>363</v>
      </c>
      <c r="E6058" s="102" t="s">
        <v>364</v>
      </c>
      <c r="F6058" s="102" t="s">
        <v>364</v>
      </c>
      <c r="G6058" s="102" t="s">
        <v>364</v>
      </c>
      <c r="H6058" s="102" t="s">
        <v>364</v>
      </c>
      <c r="I6058" s="102" t="s">
        <v>364</v>
      </c>
      <c r="J6058" s="100" t="s">
        <v>365</v>
      </c>
      <c r="K6058" s="100" t="s">
        <v>346</v>
      </c>
      <c r="L6058" s="100" t="s">
        <v>347</v>
      </c>
    </row>
    <row r="6059" spans="1:12" hidden="1" x14ac:dyDescent="0.3">
      <c r="A6059" s="100" t="s">
        <v>8814</v>
      </c>
      <c r="B6059" s="97" t="s">
        <v>1023</v>
      </c>
      <c r="C6059" s="101" t="s">
        <v>466</v>
      </c>
      <c r="D6059" s="100" t="s">
        <v>351</v>
      </c>
      <c r="E6059" s="102" t="s">
        <v>344</v>
      </c>
      <c r="F6059" s="102" t="s">
        <v>343</v>
      </c>
      <c r="G6059" s="102" t="s">
        <v>343</v>
      </c>
      <c r="H6059" s="102" t="s">
        <v>344</v>
      </c>
      <c r="I6059" s="102" t="s">
        <v>343</v>
      </c>
      <c r="J6059" s="100" t="s">
        <v>345</v>
      </c>
      <c r="K6059" s="100" t="s">
        <v>346</v>
      </c>
      <c r="L6059" s="100" t="s">
        <v>347</v>
      </c>
    </row>
    <row r="6060" spans="1:12" hidden="1" x14ac:dyDescent="0.3">
      <c r="A6060" s="100" t="s">
        <v>8815</v>
      </c>
      <c r="B6060" s="97" t="s">
        <v>8816</v>
      </c>
      <c r="C6060" s="101" t="s">
        <v>514</v>
      </c>
      <c r="D6060" s="100" t="s">
        <v>363</v>
      </c>
      <c r="E6060" s="102" t="s">
        <v>343</v>
      </c>
      <c r="F6060" s="102" t="s">
        <v>343</v>
      </c>
      <c r="G6060" s="102" t="s">
        <v>343</v>
      </c>
      <c r="H6060" s="102" t="s">
        <v>344</v>
      </c>
      <c r="I6060" s="102" t="s">
        <v>343</v>
      </c>
      <c r="J6060" s="100" t="s">
        <v>484</v>
      </c>
      <c r="K6060" s="100" t="s">
        <v>346</v>
      </c>
      <c r="L6060" s="100" t="s">
        <v>347</v>
      </c>
    </row>
    <row r="6061" spans="1:12" hidden="1" x14ac:dyDescent="0.3">
      <c r="A6061" s="100" t="s">
        <v>8817</v>
      </c>
      <c r="B6061" s="97" t="s">
        <v>939</v>
      </c>
      <c r="C6061" s="101" t="s">
        <v>350</v>
      </c>
      <c r="D6061" s="100" t="s">
        <v>351</v>
      </c>
      <c r="E6061" s="102">
        <v>1.46</v>
      </c>
      <c r="F6061" s="102">
        <v>1.94</v>
      </c>
      <c r="G6061" s="102">
        <v>2.0099999999999998</v>
      </c>
      <c r="H6061" s="102">
        <v>2.4300000000000002</v>
      </c>
      <c r="I6061" s="102">
        <v>1.96</v>
      </c>
      <c r="J6061" s="100" t="s">
        <v>352</v>
      </c>
      <c r="K6061" s="100" t="s">
        <v>346</v>
      </c>
      <c r="L6061" s="100" t="s">
        <v>353</v>
      </c>
    </row>
    <row r="6062" spans="1:12" hidden="1" x14ac:dyDescent="0.3">
      <c r="A6062" s="100" t="s">
        <v>8818</v>
      </c>
      <c r="B6062" s="97" t="s">
        <v>568</v>
      </c>
      <c r="C6062" s="101" t="s">
        <v>3699</v>
      </c>
      <c r="D6062" s="100" t="s">
        <v>351</v>
      </c>
      <c r="E6062" s="102" t="s">
        <v>393</v>
      </c>
      <c r="F6062" s="102" t="s">
        <v>393</v>
      </c>
      <c r="G6062" s="102" t="s">
        <v>393</v>
      </c>
      <c r="H6062" s="102" t="s">
        <v>393</v>
      </c>
      <c r="I6062" s="102" t="s">
        <v>393</v>
      </c>
      <c r="J6062" s="100" t="s">
        <v>345</v>
      </c>
      <c r="K6062" s="100" t="s">
        <v>346</v>
      </c>
      <c r="L6062" s="100" t="s">
        <v>347</v>
      </c>
    </row>
    <row r="6063" spans="1:12" hidden="1" x14ac:dyDescent="0.3">
      <c r="A6063" s="100" t="s">
        <v>8819</v>
      </c>
      <c r="B6063" s="97" t="s">
        <v>768</v>
      </c>
      <c r="C6063" s="101" t="s">
        <v>1552</v>
      </c>
      <c r="D6063" s="100" t="s">
        <v>342</v>
      </c>
      <c r="E6063" s="102" t="s">
        <v>343</v>
      </c>
      <c r="F6063" s="102" t="s">
        <v>343</v>
      </c>
      <c r="G6063" s="102" t="s">
        <v>343</v>
      </c>
      <c r="H6063" s="102" t="s">
        <v>344</v>
      </c>
      <c r="I6063" s="102" t="s">
        <v>343</v>
      </c>
      <c r="J6063" s="100" t="s">
        <v>345</v>
      </c>
      <c r="K6063" s="100" t="s">
        <v>346</v>
      </c>
      <c r="L6063" s="100" t="s">
        <v>347</v>
      </c>
    </row>
    <row r="6064" spans="1:12" hidden="1" x14ac:dyDescent="0.3">
      <c r="A6064" s="100" t="s">
        <v>8820</v>
      </c>
      <c r="B6064" s="97" t="s">
        <v>2209</v>
      </c>
      <c r="C6064" s="101" t="s">
        <v>514</v>
      </c>
      <c r="D6064" s="100" t="s">
        <v>342</v>
      </c>
      <c r="E6064" s="102">
        <v>2.0379999999999998</v>
      </c>
      <c r="F6064" s="102">
        <v>2.0249999999999999</v>
      </c>
      <c r="G6064" s="102">
        <v>2.42</v>
      </c>
      <c r="H6064" s="102">
        <v>2.02</v>
      </c>
      <c r="I6064" s="102">
        <v>2.1259999999999999</v>
      </c>
      <c r="J6064" s="100" t="s">
        <v>345</v>
      </c>
      <c r="K6064" s="100" t="s">
        <v>346</v>
      </c>
      <c r="L6064" s="100" t="s">
        <v>478</v>
      </c>
    </row>
    <row r="6065" spans="1:12" x14ac:dyDescent="0.3">
      <c r="A6065" s="100" t="s">
        <v>8821</v>
      </c>
      <c r="B6065" s="97" t="s">
        <v>702</v>
      </c>
      <c r="C6065" s="101" t="s">
        <v>473</v>
      </c>
      <c r="D6065" s="100" t="s">
        <v>351</v>
      </c>
      <c r="E6065" s="102">
        <v>1.48</v>
      </c>
      <c r="F6065" s="102">
        <v>1.82</v>
      </c>
      <c r="G6065" s="102">
        <v>1.84</v>
      </c>
      <c r="H6065" s="102">
        <v>2.39</v>
      </c>
      <c r="I6065" s="102">
        <v>1.88</v>
      </c>
      <c r="J6065" s="100" t="s">
        <v>352</v>
      </c>
      <c r="K6065" s="100" t="s">
        <v>346</v>
      </c>
      <c r="L6065" s="100" t="s">
        <v>353</v>
      </c>
    </row>
    <row r="6066" spans="1:12" hidden="1" x14ac:dyDescent="0.3">
      <c r="A6066" s="100" t="s">
        <v>8822</v>
      </c>
      <c r="B6066" s="97" t="s">
        <v>8823</v>
      </c>
      <c r="C6066" s="101" t="s">
        <v>356</v>
      </c>
      <c r="D6066" s="100" t="s">
        <v>363</v>
      </c>
      <c r="E6066" s="102" t="s">
        <v>364</v>
      </c>
      <c r="F6066" s="102" t="s">
        <v>364</v>
      </c>
      <c r="G6066" s="102" t="s">
        <v>364</v>
      </c>
      <c r="H6066" s="102" t="s">
        <v>364</v>
      </c>
      <c r="I6066" s="102" t="s">
        <v>364</v>
      </c>
      <c r="J6066" s="100" t="s">
        <v>365</v>
      </c>
      <c r="K6066" s="100" t="s">
        <v>346</v>
      </c>
      <c r="L6066" s="100" t="s">
        <v>347</v>
      </c>
    </row>
    <row r="6067" spans="1:12" hidden="1" x14ac:dyDescent="0.3">
      <c r="A6067" s="100" t="s">
        <v>8824</v>
      </c>
      <c r="B6067" s="97" t="s">
        <v>771</v>
      </c>
      <c r="C6067" s="101" t="s">
        <v>670</v>
      </c>
      <c r="D6067" s="100" t="s">
        <v>351</v>
      </c>
      <c r="E6067" s="102" t="s">
        <v>344</v>
      </c>
      <c r="F6067" s="102" t="s">
        <v>343</v>
      </c>
      <c r="G6067" s="102" t="s">
        <v>343</v>
      </c>
      <c r="H6067" s="102" t="s">
        <v>344</v>
      </c>
      <c r="I6067" s="102" t="s">
        <v>343</v>
      </c>
      <c r="J6067" s="100" t="s">
        <v>345</v>
      </c>
      <c r="K6067" s="100" t="s">
        <v>346</v>
      </c>
      <c r="L6067" s="100" t="s">
        <v>347</v>
      </c>
    </row>
    <row r="6068" spans="1:12" hidden="1" x14ac:dyDescent="0.3">
      <c r="A6068" s="100" t="s">
        <v>8825</v>
      </c>
      <c r="B6068" s="97" t="s">
        <v>2272</v>
      </c>
      <c r="C6068" s="101" t="s">
        <v>540</v>
      </c>
      <c r="D6068" s="100" t="s">
        <v>351</v>
      </c>
      <c r="E6068" s="102">
        <v>1.48</v>
      </c>
      <c r="F6068" s="102">
        <v>1.82</v>
      </c>
      <c r="G6068" s="102">
        <v>1.84</v>
      </c>
      <c r="H6068" s="102">
        <v>2.39</v>
      </c>
      <c r="I6068" s="102">
        <v>1.88</v>
      </c>
      <c r="J6068" s="100" t="s">
        <v>352</v>
      </c>
      <c r="K6068" s="100" t="s">
        <v>346</v>
      </c>
      <c r="L6068" s="100" t="s">
        <v>353</v>
      </c>
    </row>
    <row r="6069" spans="1:12" hidden="1" x14ac:dyDescent="0.3">
      <c r="A6069" s="100" t="s">
        <v>8826</v>
      </c>
      <c r="B6069" s="97" t="s">
        <v>2272</v>
      </c>
      <c r="C6069" s="101" t="s">
        <v>360</v>
      </c>
      <c r="D6069" s="100" t="s">
        <v>351</v>
      </c>
      <c r="E6069" s="102">
        <v>1.48</v>
      </c>
      <c r="F6069" s="102">
        <v>1.82</v>
      </c>
      <c r="G6069" s="102">
        <v>1.84</v>
      </c>
      <c r="H6069" s="102">
        <v>2.39</v>
      </c>
      <c r="I6069" s="102">
        <v>1.88</v>
      </c>
      <c r="J6069" s="100" t="s">
        <v>352</v>
      </c>
      <c r="K6069" s="100" t="s">
        <v>346</v>
      </c>
      <c r="L6069" s="100" t="s">
        <v>353</v>
      </c>
    </row>
    <row r="6070" spans="1:12" hidden="1" x14ac:dyDescent="0.3">
      <c r="A6070" s="100" t="s">
        <v>8827</v>
      </c>
      <c r="B6070" s="97" t="s">
        <v>8050</v>
      </c>
      <c r="C6070" s="101" t="s">
        <v>368</v>
      </c>
      <c r="D6070" s="100" t="s">
        <v>342</v>
      </c>
      <c r="E6070" s="102" t="s">
        <v>432</v>
      </c>
      <c r="F6070" s="102" t="s">
        <v>344</v>
      </c>
      <c r="G6070" s="102" t="s">
        <v>344</v>
      </c>
      <c r="H6070" s="102" t="s">
        <v>344</v>
      </c>
      <c r="I6070" s="102" t="s">
        <v>344</v>
      </c>
      <c r="J6070" s="100" t="s">
        <v>345</v>
      </c>
      <c r="K6070" s="100" t="s">
        <v>346</v>
      </c>
      <c r="L6070" s="100" t="s">
        <v>347</v>
      </c>
    </row>
    <row r="6071" spans="1:12" hidden="1" x14ac:dyDescent="0.3">
      <c r="A6071" s="100" t="s">
        <v>8828</v>
      </c>
      <c r="B6071" s="97" t="s">
        <v>1595</v>
      </c>
      <c r="C6071" s="101" t="s">
        <v>670</v>
      </c>
      <c r="D6071" s="100" t="s">
        <v>351</v>
      </c>
      <c r="E6071" s="102">
        <v>1.35</v>
      </c>
      <c r="F6071" s="102">
        <v>1.75</v>
      </c>
      <c r="G6071" s="102">
        <v>1.82</v>
      </c>
      <c r="H6071" s="102">
        <v>2.1800000000000002</v>
      </c>
      <c r="I6071" s="102">
        <v>1.78</v>
      </c>
      <c r="J6071" s="100" t="s">
        <v>352</v>
      </c>
      <c r="K6071" s="100" t="s">
        <v>346</v>
      </c>
      <c r="L6071" s="100" t="s">
        <v>353</v>
      </c>
    </row>
    <row r="6072" spans="1:12" hidden="1" x14ac:dyDescent="0.3">
      <c r="A6072" s="100" t="s">
        <v>8829</v>
      </c>
      <c r="B6072" s="97" t="s">
        <v>7824</v>
      </c>
      <c r="C6072" s="101" t="s">
        <v>514</v>
      </c>
      <c r="D6072" s="100" t="s">
        <v>342</v>
      </c>
      <c r="E6072" s="102">
        <v>2.0099999999999998</v>
      </c>
      <c r="F6072" s="102">
        <v>2.0099999999999998</v>
      </c>
      <c r="G6072" s="102">
        <v>2.5750000000000002</v>
      </c>
      <c r="H6072" s="102">
        <v>2.0099999999999998</v>
      </c>
      <c r="I6072" s="102">
        <v>2.1509999999999998</v>
      </c>
      <c r="J6072" s="100" t="s">
        <v>621</v>
      </c>
      <c r="K6072" s="100" t="s">
        <v>346</v>
      </c>
      <c r="L6072" s="100" t="s">
        <v>478</v>
      </c>
    </row>
    <row r="6073" spans="1:12" hidden="1" x14ac:dyDescent="0.3">
      <c r="A6073" s="100" t="s">
        <v>8830</v>
      </c>
      <c r="B6073" s="97" t="s">
        <v>6331</v>
      </c>
      <c r="C6073" s="101" t="s">
        <v>514</v>
      </c>
      <c r="D6073" s="100" t="s">
        <v>342</v>
      </c>
      <c r="E6073" s="102">
        <v>2.5609999999999999</v>
      </c>
      <c r="F6073" s="102">
        <v>2.4079999999999999</v>
      </c>
      <c r="G6073" s="102">
        <v>2.5169999999999999</v>
      </c>
      <c r="H6073" s="102">
        <v>2.08</v>
      </c>
      <c r="I6073" s="102">
        <v>2.3919999999999999</v>
      </c>
      <c r="J6073" s="100" t="s">
        <v>477</v>
      </c>
      <c r="K6073" s="100" t="s">
        <v>346</v>
      </c>
      <c r="L6073" s="100" t="s">
        <v>353</v>
      </c>
    </row>
    <row r="6074" spans="1:12" hidden="1" x14ac:dyDescent="0.3">
      <c r="A6074" s="100" t="s">
        <v>8831</v>
      </c>
      <c r="B6074" s="97" t="s">
        <v>453</v>
      </c>
      <c r="C6074" s="101" t="s">
        <v>483</v>
      </c>
      <c r="D6074" s="100" t="s">
        <v>351</v>
      </c>
      <c r="E6074" s="102" t="s">
        <v>344</v>
      </c>
      <c r="F6074" s="102" t="s">
        <v>432</v>
      </c>
      <c r="G6074" s="102" t="s">
        <v>343</v>
      </c>
      <c r="H6074" s="102" t="s">
        <v>432</v>
      </c>
      <c r="I6074" s="102" t="s">
        <v>344</v>
      </c>
      <c r="J6074" s="100" t="s">
        <v>345</v>
      </c>
      <c r="K6074" s="100" t="s">
        <v>346</v>
      </c>
      <c r="L6074" s="100" t="s">
        <v>347</v>
      </c>
    </row>
    <row r="6075" spans="1:12" hidden="1" x14ac:dyDescent="0.3">
      <c r="A6075" s="100" t="s">
        <v>8832</v>
      </c>
      <c r="B6075" s="97" t="s">
        <v>1997</v>
      </c>
      <c r="C6075" s="101" t="s">
        <v>350</v>
      </c>
      <c r="D6075" s="100" t="s">
        <v>342</v>
      </c>
      <c r="E6075" s="102">
        <v>2.714</v>
      </c>
      <c r="F6075" s="102" t="s">
        <v>432</v>
      </c>
      <c r="G6075" s="102">
        <v>2.5150000000000001</v>
      </c>
      <c r="H6075" s="102">
        <v>2.5</v>
      </c>
      <c r="I6075" s="102">
        <v>2.6819999999999999</v>
      </c>
      <c r="J6075" s="100" t="s">
        <v>922</v>
      </c>
      <c r="K6075" s="100" t="s">
        <v>346</v>
      </c>
      <c r="L6075" s="100" t="s">
        <v>353</v>
      </c>
    </row>
    <row r="6076" spans="1:12" hidden="1" x14ac:dyDescent="0.3">
      <c r="A6076" s="100" t="s">
        <v>8833</v>
      </c>
      <c r="B6076" s="97" t="s">
        <v>4077</v>
      </c>
      <c r="C6076" s="101" t="s">
        <v>356</v>
      </c>
      <c r="D6076" s="100" t="s">
        <v>351</v>
      </c>
      <c r="E6076" s="102" t="s">
        <v>343</v>
      </c>
      <c r="F6076" s="102" t="s">
        <v>432</v>
      </c>
      <c r="G6076" s="102" t="s">
        <v>343</v>
      </c>
      <c r="H6076" s="102" t="s">
        <v>344</v>
      </c>
      <c r="I6076" s="102" t="s">
        <v>343</v>
      </c>
      <c r="J6076" s="100" t="s">
        <v>345</v>
      </c>
      <c r="K6076" s="100" t="s">
        <v>346</v>
      </c>
      <c r="L6076" s="100" t="s">
        <v>347</v>
      </c>
    </row>
    <row r="6077" spans="1:12" hidden="1" x14ac:dyDescent="0.3">
      <c r="A6077" s="100" t="s">
        <v>8834</v>
      </c>
      <c r="B6077" s="97" t="s">
        <v>657</v>
      </c>
      <c r="C6077" s="101" t="s">
        <v>438</v>
      </c>
      <c r="D6077" s="100" t="s">
        <v>351</v>
      </c>
      <c r="E6077" s="102" t="s">
        <v>393</v>
      </c>
      <c r="F6077" s="102" t="s">
        <v>393</v>
      </c>
      <c r="G6077" s="102" t="s">
        <v>393</v>
      </c>
      <c r="H6077" s="102" t="s">
        <v>393</v>
      </c>
      <c r="I6077" s="102" t="s">
        <v>393</v>
      </c>
      <c r="J6077" s="100" t="s">
        <v>345</v>
      </c>
      <c r="K6077" s="100" t="s">
        <v>346</v>
      </c>
      <c r="L6077" s="100" t="s">
        <v>347</v>
      </c>
    </row>
    <row r="6078" spans="1:12" hidden="1" x14ac:dyDescent="0.3">
      <c r="A6078" s="100" t="s">
        <v>8835</v>
      </c>
      <c r="B6078" s="97" t="s">
        <v>1010</v>
      </c>
      <c r="C6078" s="101" t="s">
        <v>713</v>
      </c>
      <c r="D6078" s="100" t="s">
        <v>351</v>
      </c>
      <c r="E6078" s="102" t="s">
        <v>343</v>
      </c>
      <c r="F6078" s="102" t="s">
        <v>344</v>
      </c>
      <c r="G6078" s="102" t="s">
        <v>343</v>
      </c>
      <c r="H6078" s="102" t="s">
        <v>344</v>
      </c>
      <c r="I6078" s="102" t="s">
        <v>343</v>
      </c>
      <c r="J6078" s="100" t="s">
        <v>345</v>
      </c>
      <c r="K6078" s="100" t="s">
        <v>346</v>
      </c>
      <c r="L6078" s="100" t="s">
        <v>347</v>
      </c>
    </row>
    <row r="6079" spans="1:12" hidden="1" x14ac:dyDescent="0.3">
      <c r="A6079" s="100" t="s">
        <v>8836</v>
      </c>
      <c r="B6079" s="97" t="s">
        <v>2740</v>
      </c>
      <c r="C6079" s="101" t="s">
        <v>759</v>
      </c>
      <c r="D6079" s="100" t="s">
        <v>351</v>
      </c>
      <c r="E6079" s="102" t="s">
        <v>343</v>
      </c>
      <c r="F6079" s="102" t="s">
        <v>432</v>
      </c>
      <c r="G6079" s="102" t="s">
        <v>343</v>
      </c>
      <c r="H6079" s="102" t="s">
        <v>344</v>
      </c>
      <c r="I6079" s="102" t="s">
        <v>343</v>
      </c>
      <c r="J6079" s="100" t="s">
        <v>484</v>
      </c>
      <c r="K6079" s="100" t="s">
        <v>346</v>
      </c>
      <c r="L6079" s="100" t="s">
        <v>347</v>
      </c>
    </row>
    <row r="6080" spans="1:12" hidden="1" x14ac:dyDescent="0.3">
      <c r="A6080" s="100" t="s">
        <v>8837</v>
      </c>
      <c r="B6080" s="97" t="s">
        <v>2268</v>
      </c>
      <c r="C6080" s="101" t="s">
        <v>368</v>
      </c>
      <c r="D6080" s="100" t="s">
        <v>351</v>
      </c>
      <c r="E6080" s="102" t="s">
        <v>432</v>
      </c>
      <c r="F6080" s="102" t="s">
        <v>432</v>
      </c>
      <c r="G6080" s="102" t="s">
        <v>343</v>
      </c>
      <c r="H6080" s="102" t="s">
        <v>344</v>
      </c>
      <c r="I6080" s="102" t="s">
        <v>344</v>
      </c>
      <c r="J6080" s="100" t="s">
        <v>345</v>
      </c>
      <c r="K6080" s="100" t="s">
        <v>346</v>
      </c>
      <c r="L6080" s="100" t="s">
        <v>347</v>
      </c>
    </row>
    <row r="6081" spans="1:12" hidden="1" x14ac:dyDescent="0.3">
      <c r="A6081" s="100" t="s">
        <v>8838</v>
      </c>
      <c r="B6081" s="97" t="s">
        <v>909</v>
      </c>
      <c r="C6081" s="101" t="s">
        <v>812</v>
      </c>
      <c r="D6081" s="100" t="s">
        <v>803</v>
      </c>
      <c r="E6081" s="102" t="s">
        <v>344</v>
      </c>
      <c r="F6081" s="102" t="s">
        <v>432</v>
      </c>
      <c r="G6081" s="102" t="s">
        <v>343</v>
      </c>
      <c r="H6081" s="102" t="s">
        <v>432</v>
      </c>
      <c r="I6081" s="102" t="s">
        <v>344</v>
      </c>
      <c r="J6081" s="100" t="s">
        <v>345</v>
      </c>
      <c r="K6081" s="100" t="s">
        <v>346</v>
      </c>
      <c r="L6081" s="100" t="s">
        <v>347</v>
      </c>
    </row>
    <row r="6082" spans="1:12" hidden="1" x14ac:dyDescent="0.3">
      <c r="A6082" s="100" t="s">
        <v>8839</v>
      </c>
      <c r="B6082" s="97" t="s">
        <v>3437</v>
      </c>
      <c r="C6082" s="101" t="s">
        <v>360</v>
      </c>
      <c r="D6082" s="100" t="s">
        <v>342</v>
      </c>
      <c r="E6082" s="102">
        <v>1.53</v>
      </c>
      <c r="F6082" s="102">
        <v>1.78</v>
      </c>
      <c r="G6082" s="102">
        <v>1.88</v>
      </c>
      <c r="H6082" s="102">
        <v>2.2799999999999998</v>
      </c>
      <c r="I6082" s="102">
        <v>1.87</v>
      </c>
      <c r="J6082" s="100" t="s">
        <v>352</v>
      </c>
      <c r="K6082" s="100" t="s">
        <v>346</v>
      </c>
      <c r="L6082" s="100" t="s">
        <v>353</v>
      </c>
    </row>
    <row r="6083" spans="1:12" hidden="1" x14ac:dyDescent="0.3">
      <c r="A6083" s="100" t="s">
        <v>8840</v>
      </c>
      <c r="B6083" s="97" t="s">
        <v>8841</v>
      </c>
      <c r="C6083" s="101" t="s">
        <v>384</v>
      </c>
      <c r="D6083" s="100" t="s">
        <v>342</v>
      </c>
      <c r="E6083" s="102" t="s">
        <v>344</v>
      </c>
      <c r="F6083" s="102" t="s">
        <v>344</v>
      </c>
      <c r="G6083" s="102" t="s">
        <v>344</v>
      </c>
      <c r="H6083" s="102" t="s">
        <v>344</v>
      </c>
      <c r="I6083" s="102" t="s">
        <v>344</v>
      </c>
      <c r="J6083" s="100" t="s">
        <v>345</v>
      </c>
      <c r="K6083" s="100" t="s">
        <v>346</v>
      </c>
      <c r="L6083" s="100" t="s">
        <v>347</v>
      </c>
    </row>
    <row r="6084" spans="1:12" hidden="1" x14ac:dyDescent="0.3">
      <c r="A6084" s="100" t="s">
        <v>8842</v>
      </c>
      <c r="B6084" s="97" t="s">
        <v>698</v>
      </c>
      <c r="C6084" s="101" t="s">
        <v>523</v>
      </c>
      <c r="D6084" s="100" t="s">
        <v>342</v>
      </c>
      <c r="E6084" s="102">
        <v>1.48</v>
      </c>
      <c r="F6084" s="102">
        <v>1.82</v>
      </c>
      <c r="G6084" s="102">
        <v>1.84</v>
      </c>
      <c r="H6084" s="102">
        <v>2.39</v>
      </c>
      <c r="I6084" s="102">
        <v>1.88</v>
      </c>
      <c r="J6084" s="100" t="s">
        <v>352</v>
      </c>
      <c r="K6084" s="100" t="s">
        <v>346</v>
      </c>
      <c r="L6084" s="100" t="s">
        <v>353</v>
      </c>
    </row>
    <row r="6085" spans="1:12" hidden="1" x14ac:dyDescent="0.3">
      <c r="A6085" s="100" t="s">
        <v>8843</v>
      </c>
      <c r="B6085" s="97" t="s">
        <v>1395</v>
      </c>
      <c r="C6085" s="101" t="s">
        <v>418</v>
      </c>
      <c r="D6085" s="100" t="s">
        <v>351</v>
      </c>
      <c r="E6085" s="102" t="s">
        <v>393</v>
      </c>
      <c r="F6085" s="102" t="s">
        <v>393</v>
      </c>
      <c r="G6085" s="102" t="s">
        <v>393</v>
      </c>
      <c r="H6085" s="102" t="s">
        <v>393</v>
      </c>
      <c r="I6085" s="102" t="s">
        <v>393</v>
      </c>
      <c r="J6085" s="100" t="s">
        <v>345</v>
      </c>
      <c r="K6085" s="100" t="s">
        <v>346</v>
      </c>
      <c r="L6085" s="100" t="s">
        <v>347</v>
      </c>
    </row>
    <row r="6086" spans="1:12" hidden="1" x14ac:dyDescent="0.3">
      <c r="A6086" s="100" t="s">
        <v>8844</v>
      </c>
      <c r="B6086" s="97" t="s">
        <v>8845</v>
      </c>
      <c r="C6086" s="101" t="s">
        <v>384</v>
      </c>
      <c r="D6086" s="100" t="s">
        <v>363</v>
      </c>
      <c r="E6086" s="102" t="s">
        <v>364</v>
      </c>
      <c r="F6086" s="102" t="s">
        <v>364</v>
      </c>
      <c r="G6086" s="102" t="s">
        <v>364</v>
      </c>
      <c r="H6086" s="102" t="s">
        <v>364</v>
      </c>
      <c r="I6086" s="102" t="s">
        <v>364</v>
      </c>
      <c r="J6086" s="100" t="s">
        <v>345</v>
      </c>
      <c r="K6086" s="100" t="s">
        <v>346</v>
      </c>
      <c r="L6086" s="100" t="s">
        <v>347</v>
      </c>
    </row>
    <row r="6087" spans="1:12" hidden="1" x14ac:dyDescent="0.3">
      <c r="A6087" s="100" t="s">
        <v>8846</v>
      </c>
      <c r="B6087" s="97" t="s">
        <v>8847</v>
      </c>
      <c r="C6087" s="101" t="s">
        <v>356</v>
      </c>
      <c r="D6087" s="100" t="s">
        <v>351</v>
      </c>
      <c r="E6087" s="102" t="s">
        <v>344</v>
      </c>
      <c r="F6087" s="102" t="s">
        <v>344</v>
      </c>
      <c r="G6087" s="102" t="s">
        <v>343</v>
      </c>
      <c r="H6087" s="102" t="s">
        <v>344</v>
      </c>
      <c r="I6087" s="102" t="s">
        <v>344</v>
      </c>
      <c r="J6087" s="100" t="s">
        <v>365</v>
      </c>
      <c r="K6087" s="100" t="s">
        <v>346</v>
      </c>
      <c r="L6087" s="100" t="s">
        <v>1368</v>
      </c>
    </row>
    <row r="6088" spans="1:12" hidden="1" x14ac:dyDescent="0.3">
      <c r="A6088" s="100" t="s">
        <v>8848</v>
      </c>
      <c r="B6088" s="97" t="s">
        <v>8849</v>
      </c>
      <c r="C6088" s="101" t="s">
        <v>1367</v>
      </c>
      <c r="D6088" s="100" t="s">
        <v>351</v>
      </c>
      <c r="E6088" s="102" t="s">
        <v>344</v>
      </c>
      <c r="F6088" s="102" t="s">
        <v>343</v>
      </c>
      <c r="G6088" s="102" t="s">
        <v>343</v>
      </c>
      <c r="H6088" s="102" t="s">
        <v>344</v>
      </c>
      <c r="I6088" s="102" t="s">
        <v>344</v>
      </c>
      <c r="J6088" s="100" t="s">
        <v>365</v>
      </c>
      <c r="K6088" s="100" t="s">
        <v>346</v>
      </c>
      <c r="L6088" s="100" t="s">
        <v>1368</v>
      </c>
    </row>
    <row r="6089" spans="1:12" hidden="1" x14ac:dyDescent="0.3">
      <c r="A6089" s="100" t="s">
        <v>8850</v>
      </c>
      <c r="B6089" s="97" t="s">
        <v>8851</v>
      </c>
      <c r="C6089" s="101" t="s">
        <v>356</v>
      </c>
      <c r="D6089" s="100" t="s">
        <v>351</v>
      </c>
      <c r="E6089" s="102" t="s">
        <v>343</v>
      </c>
      <c r="F6089" s="102" t="s">
        <v>344</v>
      </c>
      <c r="G6089" s="102" t="s">
        <v>343</v>
      </c>
      <c r="H6089" s="102" t="s">
        <v>344</v>
      </c>
      <c r="I6089" s="102" t="s">
        <v>344</v>
      </c>
      <c r="J6089" s="100" t="s">
        <v>365</v>
      </c>
      <c r="K6089" s="100" t="s">
        <v>346</v>
      </c>
      <c r="L6089" s="100" t="s">
        <v>1368</v>
      </c>
    </row>
    <row r="6090" spans="1:12" hidden="1" x14ac:dyDescent="0.3">
      <c r="A6090" s="100" t="s">
        <v>8852</v>
      </c>
      <c r="B6090" s="97" t="s">
        <v>8853</v>
      </c>
      <c r="C6090" s="101" t="s">
        <v>356</v>
      </c>
      <c r="D6090" s="100" t="s">
        <v>351</v>
      </c>
      <c r="E6090" s="102" t="s">
        <v>344</v>
      </c>
      <c r="F6090" s="102" t="s">
        <v>344</v>
      </c>
      <c r="G6090" s="102" t="s">
        <v>343</v>
      </c>
      <c r="H6090" s="102" t="s">
        <v>344</v>
      </c>
      <c r="I6090" s="102" t="s">
        <v>344</v>
      </c>
      <c r="J6090" s="100" t="s">
        <v>365</v>
      </c>
      <c r="K6090" s="100" t="s">
        <v>346</v>
      </c>
      <c r="L6090" s="100" t="s">
        <v>1368</v>
      </c>
    </row>
    <row r="6091" spans="1:12" hidden="1" x14ac:dyDescent="0.3">
      <c r="A6091" s="100" t="s">
        <v>8854</v>
      </c>
      <c r="B6091" s="97" t="s">
        <v>8855</v>
      </c>
      <c r="C6091" s="101" t="s">
        <v>356</v>
      </c>
      <c r="D6091" s="100" t="s">
        <v>351</v>
      </c>
      <c r="E6091" s="102" t="s">
        <v>343</v>
      </c>
      <c r="F6091" s="102" t="s">
        <v>344</v>
      </c>
      <c r="G6091" s="102" t="s">
        <v>344</v>
      </c>
      <c r="H6091" s="102" t="s">
        <v>344</v>
      </c>
      <c r="I6091" s="102" t="s">
        <v>344</v>
      </c>
      <c r="J6091" s="100" t="s">
        <v>365</v>
      </c>
      <c r="K6091" s="100" t="s">
        <v>346</v>
      </c>
      <c r="L6091" s="100" t="s">
        <v>1368</v>
      </c>
    </row>
    <row r="6092" spans="1:12" hidden="1" x14ac:dyDescent="0.3">
      <c r="A6092" s="100" t="s">
        <v>8856</v>
      </c>
      <c r="B6092" s="97" t="s">
        <v>8857</v>
      </c>
      <c r="C6092" s="101" t="s">
        <v>1367</v>
      </c>
      <c r="D6092" s="100" t="s">
        <v>351</v>
      </c>
      <c r="E6092" s="102" t="s">
        <v>344</v>
      </c>
      <c r="F6092" s="102" t="s">
        <v>344</v>
      </c>
      <c r="G6092" s="102" t="s">
        <v>343</v>
      </c>
      <c r="H6092" s="102" t="s">
        <v>344</v>
      </c>
      <c r="I6092" s="102" t="s">
        <v>344</v>
      </c>
      <c r="J6092" s="100" t="s">
        <v>365</v>
      </c>
      <c r="K6092" s="100" t="s">
        <v>346</v>
      </c>
      <c r="L6092" s="100" t="s">
        <v>1368</v>
      </c>
    </row>
    <row r="6093" spans="1:12" hidden="1" x14ac:dyDescent="0.3">
      <c r="A6093" s="100" t="s">
        <v>8858</v>
      </c>
      <c r="B6093" s="97" t="s">
        <v>8859</v>
      </c>
      <c r="C6093" s="101" t="s">
        <v>356</v>
      </c>
      <c r="D6093" s="100" t="s">
        <v>351</v>
      </c>
      <c r="E6093" s="102" t="s">
        <v>344</v>
      </c>
      <c r="F6093" s="102" t="s">
        <v>344</v>
      </c>
      <c r="G6093" s="102" t="s">
        <v>343</v>
      </c>
      <c r="H6093" s="102" t="s">
        <v>344</v>
      </c>
      <c r="I6093" s="102" t="s">
        <v>344</v>
      </c>
      <c r="J6093" s="100" t="s">
        <v>365</v>
      </c>
      <c r="K6093" s="100" t="s">
        <v>346</v>
      </c>
      <c r="L6093" s="100" t="s">
        <v>1368</v>
      </c>
    </row>
    <row r="6094" spans="1:12" hidden="1" x14ac:dyDescent="0.3">
      <c r="A6094" s="100" t="s">
        <v>8860</v>
      </c>
      <c r="B6094" s="97" t="s">
        <v>1616</v>
      </c>
      <c r="C6094" s="101" t="s">
        <v>514</v>
      </c>
      <c r="D6094" s="100" t="s">
        <v>342</v>
      </c>
      <c r="E6094" s="102" t="s">
        <v>343</v>
      </c>
      <c r="F6094" s="102" t="s">
        <v>343</v>
      </c>
      <c r="G6094" s="102" t="s">
        <v>343</v>
      </c>
      <c r="H6094" s="102" t="s">
        <v>344</v>
      </c>
      <c r="I6094" s="102" t="s">
        <v>343</v>
      </c>
      <c r="J6094" s="100" t="s">
        <v>345</v>
      </c>
      <c r="K6094" s="100" t="s">
        <v>346</v>
      </c>
      <c r="L6094" s="100" t="s">
        <v>347</v>
      </c>
    </row>
    <row r="6095" spans="1:12" hidden="1" x14ac:dyDescent="0.3">
      <c r="A6095" s="100" t="s">
        <v>8861</v>
      </c>
      <c r="B6095" s="97" t="s">
        <v>2508</v>
      </c>
      <c r="C6095" s="101" t="s">
        <v>460</v>
      </c>
      <c r="D6095" s="100" t="s">
        <v>342</v>
      </c>
      <c r="E6095" s="102">
        <v>1.48</v>
      </c>
      <c r="F6095" s="102">
        <v>1.82</v>
      </c>
      <c r="G6095" s="102">
        <v>1.84</v>
      </c>
      <c r="H6095" s="102">
        <v>2.39</v>
      </c>
      <c r="I6095" s="102">
        <v>1.88</v>
      </c>
      <c r="J6095" s="100" t="s">
        <v>352</v>
      </c>
      <c r="K6095" s="100" t="s">
        <v>346</v>
      </c>
      <c r="L6095" s="100" t="s">
        <v>353</v>
      </c>
    </row>
    <row r="6096" spans="1:12" hidden="1" x14ac:dyDescent="0.3">
      <c r="A6096" s="100" t="s">
        <v>8862</v>
      </c>
      <c r="B6096" s="97" t="s">
        <v>451</v>
      </c>
      <c r="C6096" s="101" t="s">
        <v>325</v>
      </c>
      <c r="D6096" s="100" t="s">
        <v>351</v>
      </c>
      <c r="E6096" s="102" t="s">
        <v>343</v>
      </c>
      <c r="F6096" s="102" t="s">
        <v>343</v>
      </c>
      <c r="G6096" s="102" t="s">
        <v>343</v>
      </c>
      <c r="H6096" s="102" t="s">
        <v>344</v>
      </c>
      <c r="I6096" s="102" t="s">
        <v>343</v>
      </c>
      <c r="J6096" s="100" t="s">
        <v>345</v>
      </c>
      <c r="K6096" s="100" t="s">
        <v>346</v>
      </c>
      <c r="L6096" s="100" t="s">
        <v>347</v>
      </c>
    </row>
    <row r="6097" spans="1:12" hidden="1" x14ac:dyDescent="0.3">
      <c r="A6097" s="100" t="s">
        <v>8863</v>
      </c>
      <c r="B6097" s="97" t="s">
        <v>2275</v>
      </c>
      <c r="C6097" s="101" t="s">
        <v>514</v>
      </c>
      <c r="D6097" s="100" t="s">
        <v>342</v>
      </c>
      <c r="E6097" s="102">
        <v>2.9489999999999998</v>
      </c>
      <c r="F6097" s="102">
        <v>2.9180000000000001</v>
      </c>
      <c r="G6097" s="102">
        <v>1.63</v>
      </c>
      <c r="H6097" s="102">
        <v>2.1800000000000002</v>
      </c>
      <c r="I6097" s="102">
        <v>2.419</v>
      </c>
      <c r="J6097" s="100" t="s">
        <v>484</v>
      </c>
      <c r="K6097" s="100" t="s">
        <v>346</v>
      </c>
      <c r="L6097" s="100" t="s">
        <v>353</v>
      </c>
    </row>
    <row r="6098" spans="1:12" hidden="1" x14ac:dyDescent="0.3">
      <c r="A6098" s="100" t="s">
        <v>8864</v>
      </c>
      <c r="B6098" s="97" t="s">
        <v>983</v>
      </c>
      <c r="C6098" s="101" t="s">
        <v>415</v>
      </c>
      <c r="D6098" s="100" t="s">
        <v>351</v>
      </c>
      <c r="E6098" s="102" t="s">
        <v>343</v>
      </c>
      <c r="F6098" s="102" t="s">
        <v>343</v>
      </c>
      <c r="G6098" s="102" t="s">
        <v>343</v>
      </c>
      <c r="H6098" s="102" t="s">
        <v>344</v>
      </c>
      <c r="I6098" s="102" t="s">
        <v>343</v>
      </c>
      <c r="J6098" s="100" t="s">
        <v>345</v>
      </c>
      <c r="K6098" s="100" t="s">
        <v>346</v>
      </c>
      <c r="L6098" s="100" t="s">
        <v>347</v>
      </c>
    </row>
    <row r="6099" spans="1:12" hidden="1" x14ac:dyDescent="0.3">
      <c r="A6099" s="100" t="s">
        <v>8865</v>
      </c>
      <c r="B6099" s="97" t="s">
        <v>976</v>
      </c>
      <c r="C6099" s="101" t="s">
        <v>496</v>
      </c>
      <c r="D6099" s="100" t="s">
        <v>342</v>
      </c>
      <c r="E6099" s="102">
        <v>1.48</v>
      </c>
      <c r="F6099" s="102">
        <v>1.82</v>
      </c>
      <c r="G6099" s="102">
        <v>1.84</v>
      </c>
      <c r="H6099" s="102">
        <v>2.39</v>
      </c>
      <c r="I6099" s="102">
        <v>1.88</v>
      </c>
      <c r="J6099" s="100" t="s">
        <v>352</v>
      </c>
      <c r="K6099" s="100" t="s">
        <v>346</v>
      </c>
      <c r="L6099" s="100" t="s">
        <v>353</v>
      </c>
    </row>
    <row r="6100" spans="1:12" hidden="1" x14ac:dyDescent="0.3">
      <c r="A6100" s="100" t="s">
        <v>8866</v>
      </c>
      <c r="B6100" s="97" t="s">
        <v>7397</v>
      </c>
      <c r="C6100" s="101" t="s">
        <v>384</v>
      </c>
      <c r="D6100" s="100" t="s">
        <v>342</v>
      </c>
      <c r="E6100" s="102" t="s">
        <v>344</v>
      </c>
      <c r="F6100" s="102" t="s">
        <v>344</v>
      </c>
      <c r="G6100" s="102" t="s">
        <v>344</v>
      </c>
      <c r="H6100" s="102" t="s">
        <v>344</v>
      </c>
      <c r="I6100" s="102" t="s">
        <v>344</v>
      </c>
      <c r="J6100" s="100" t="s">
        <v>345</v>
      </c>
      <c r="K6100" s="100" t="s">
        <v>346</v>
      </c>
      <c r="L6100" s="100" t="s">
        <v>347</v>
      </c>
    </row>
    <row r="6101" spans="1:12" hidden="1" x14ac:dyDescent="0.3">
      <c r="A6101" s="100" t="s">
        <v>8867</v>
      </c>
      <c r="B6101" s="97" t="s">
        <v>8868</v>
      </c>
      <c r="C6101" s="101" t="s">
        <v>460</v>
      </c>
      <c r="D6101" s="100" t="s">
        <v>342</v>
      </c>
      <c r="E6101" s="102">
        <v>1.82</v>
      </c>
      <c r="F6101" s="102" t="s">
        <v>344</v>
      </c>
      <c r="G6101" s="102">
        <v>2.1</v>
      </c>
      <c r="H6101" s="102">
        <v>2.39</v>
      </c>
      <c r="I6101" s="102">
        <v>2.08</v>
      </c>
      <c r="J6101" s="100" t="s">
        <v>352</v>
      </c>
      <c r="K6101" s="100" t="s">
        <v>346</v>
      </c>
      <c r="L6101" s="100" t="s">
        <v>353</v>
      </c>
    </row>
    <row r="6102" spans="1:12" hidden="1" x14ac:dyDescent="0.3">
      <c r="A6102" s="100" t="s">
        <v>8869</v>
      </c>
      <c r="B6102" s="97" t="s">
        <v>566</v>
      </c>
      <c r="C6102" s="101" t="s">
        <v>769</v>
      </c>
      <c r="D6102" s="100" t="s">
        <v>342</v>
      </c>
      <c r="E6102" s="102" t="s">
        <v>343</v>
      </c>
      <c r="F6102" s="102" t="s">
        <v>343</v>
      </c>
      <c r="G6102" s="102" t="s">
        <v>343</v>
      </c>
      <c r="H6102" s="102" t="s">
        <v>344</v>
      </c>
      <c r="I6102" s="102" t="s">
        <v>343</v>
      </c>
      <c r="J6102" s="100" t="s">
        <v>345</v>
      </c>
      <c r="K6102" s="100" t="s">
        <v>346</v>
      </c>
      <c r="L6102" s="100" t="s">
        <v>347</v>
      </c>
    </row>
    <row r="6103" spans="1:12" hidden="1" x14ac:dyDescent="0.3">
      <c r="A6103" s="100" t="s">
        <v>8870</v>
      </c>
      <c r="B6103" s="97" t="s">
        <v>8871</v>
      </c>
      <c r="C6103" s="101" t="s">
        <v>384</v>
      </c>
      <c r="D6103" s="100" t="s">
        <v>351</v>
      </c>
      <c r="E6103" s="102" t="s">
        <v>364</v>
      </c>
      <c r="F6103" s="102" t="s">
        <v>364</v>
      </c>
      <c r="G6103" s="102" t="s">
        <v>364</v>
      </c>
      <c r="H6103" s="102" t="s">
        <v>364</v>
      </c>
      <c r="I6103" s="102" t="s">
        <v>364</v>
      </c>
      <c r="J6103" s="100" t="s">
        <v>345</v>
      </c>
      <c r="K6103" s="100" t="s">
        <v>346</v>
      </c>
      <c r="L6103" s="100" t="s">
        <v>347</v>
      </c>
    </row>
    <row r="6104" spans="1:12" hidden="1" x14ac:dyDescent="0.3">
      <c r="A6104" s="100" t="s">
        <v>8872</v>
      </c>
      <c r="B6104" s="97" t="s">
        <v>449</v>
      </c>
      <c r="C6104" s="101" t="s">
        <v>703</v>
      </c>
      <c r="D6104" s="100" t="s">
        <v>351</v>
      </c>
      <c r="E6104" s="102" t="s">
        <v>343</v>
      </c>
      <c r="F6104" s="102" t="s">
        <v>344</v>
      </c>
      <c r="G6104" s="102" t="s">
        <v>343</v>
      </c>
      <c r="H6104" s="102" t="s">
        <v>344</v>
      </c>
      <c r="I6104" s="102" t="s">
        <v>343</v>
      </c>
      <c r="J6104" s="100" t="s">
        <v>345</v>
      </c>
      <c r="K6104" s="100" t="s">
        <v>346</v>
      </c>
      <c r="L6104" s="100" t="s">
        <v>347</v>
      </c>
    </row>
    <row r="6105" spans="1:12" hidden="1" x14ac:dyDescent="0.3">
      <c r="A6105" s="100" t="s">
        <v>8873</v>
      </c>
      <c r="B6105" s="97" t="s">
        <v>1316</v>
      </c>
      <c r="C6105" s="101" t="s">
        <v>473</v>
      </c>
      <c r="D6105" s="100" t="s">
        <v>351</v>
      </c>
      <c r="E6105" s="102">
        <v>1.39</v>
      </c>
      <c r="F6105" s="102">
        <v>1.75</v>
      </c>
      <c r="G6105" s="102">
        <v>1.84</v>
      </c>
      <c r="H6105" s="102">
        <v>2.16</v>
      </c>
      <c r="I6105" s="102">
        <v>1.79</v>
      </c>
      <c r="J6105" s="100" t="s">
        <v>352</v>
      </c>
      <c r="K6105" s="100" t="s">
        <v>346</v>
      </c>
      <c r="L6105" s="100" t="s">
        <v>353</v>
      </c>
    </row>
    <row r="6106" spans="1:12" hidden="1" x14ac:dyDescent="0.3">
      <c r="A6106" s="100" t="s">
        <v>8874</v>
      </c>
      <c r="B6106" s="97" t="s">
        <v>451</v>
      </c>
      <c r="C6106" s="101" t="s">
        <v>1552</v>
      </c>
      <c r="D6106" s="100" t="s">
        <v>342</v>
      </c>
      <c r="E6106" s="102" t="s">
        <v>343</v>
      </c>
      <c r="F6106" s="102" t="s">
        <v>343</v>
      </c>
      <c r="G6106" s="102" t="s">
        <v>343</v>
      </c>
      <c r="H6106" s="102" t="s">
        <v>344</v>
      </c>
      <c r="I6106" s="102" t="s">
        <v>343</v>
      </c>
      <c r="J6106" s="100" t="s">
        <v>345</v>
      </c>
      <c r="K6106" s="100" t="s">
        <v>346</v>
      </c>
      <c r="L6106" s="100" t="s">
        <v>347</v>
      </c>
    </row>
    <row r="6107" spans="1:12" hidden="1" x14ac:dyDescent="0.3">
      <c r="A6107" s="100" t="s">
        <v>8875</v>
      </c>
      <c r="B6107" s="97" t="s">
        <v>8876</v>
      </c>
      <c r="C6107" s="101" t="s">
        <v>384</v>
      </c>
      <c r="D6107" s="100" t="s">
        <v>351</v>
      </c>
      <c r="E6107" s="102" t="s">
        <v>364</v>
      </c>
      <c r="F6107" s="102" t="s">
        <v>364</v>
      </c>
      <c r="G6107" s="102" t="s">
        <v>364</v>
      </c>
      <c r="H6107" s="102" t="s">
        <v>364</v>
      </c>
      <c r="I6107" s="102" t="s">
        <v>364</v>
      </c>
      <c r="J6107" s="100" t="s">
        <v>345</v>
      </c>
      <c r="K6107" s="100" t="s">
        <v>346</v>
      </c>
      <c r="L6107" s="100" t="s">
        <v>347</v>
      </c>
    </row>
    <row r="6108" spans="1:12" hidden="1" x14ac:dyDescent="0.3">
      <c r="A6108" s="100" t="s">
        <v>8877</v>
      </c>
      <c r="B6108" s="97" t="s">
        <v>688</v>
      </c>
      <c r="C6108" s="101" t="s">
        <v>405</v>
      </c>
      <c r="D6108" s="100" t="s">
        <v>342</v>
      </c>
      <c r="E6108" s="102" t="s">
        <v>344</v>
      </c>
      <c r="F6108" s="102" t="s">
        <v>344</v>
      </c>
      <c r="G6108" s="102" t="s">
        <v>343</v>
      </c>
      <c r="H6108" s="102" t="s">
        <v>344</v>
      </c>
      <c r="I6108" s="102" t="s">
        <v>343</v>
      </c>
      <c r="J6108" s="100" t="s">
        <v>345</v>
      </c>
      <c r="K6108" s="100" t="s">
        <v>346</v>
      </c>
      <c r="L6108" s="100" t="s">
        <v>347</v>
      </c>
    </row>
    <row r="6109" spans="1:12" hidden="1" x14ac:dyDescent="0.3">
      <c r="A6109" s="100" t="s">
        <v>8878</v>
      </c>
      <c r="B6109" s="97" t="s">
        <v>495</v>
      </c>
      <c r="C6109" s="101" t="s">
        <v>540</v>
      </c>
      <c r="D6109" s="100" t="s">
        <v>342</v>
      </c>
      <c r="E6109" s="102">
        <v>1.47</v>
      </c>
      <c r="F6109" s="102">
        <v>1.74</v>
      </c>
      <c r="G6109" s="102">
        <v>1.83</v>
      </c>
      <c r="H6109" s="102">
        <v>2.15</v>
      </c>
      <c r="I6109" s="102">
        <v>1.8</v>
      </c>
      <c r="J6109" s="100" t="s">
        <v>352</v>
      </c>
      <c r="K6109" s="100" t="s">
        <v>346</v>
      </c>
      <c r="L6109" s="100" t="s">
        <v>353</v>
      </c>
    </row>
    <row r="6110" spans="1:12" hidden="1" x14ac:dyDescent="0.3">
      <c r="A6110" s="100" t="s">
        <v>8879</v>
      </c>
      <c r="B6110" s="97" t="s">
        <v>445</v>
      </c>
      <c r="C6110" s="101" t="s">
        <v>953</v>
      </c>
      <c r="D6110" s="100" t="s">
        <v>351</v>
      </c>
      <c r="E6110" s="102">
        <v>1.48</v>
      </c>
      <c r="F6110" s="102">
        <v>1.82</v>
      </c>
      <c r="G6110" s="102">
        <v>1.84</v>
      </c>
      <c r="H6110" s="102">
        <v>2.39</v>
      </c>
      <c r="I6110" s="102">
        <v>1.88</v>
      </c>
      <c r="J6110" s="100" t="s">
        <v>352</v>
      </c>
      <c r="K6110" s="100" t="s">
        <v>346</v>
      </c>
      <c r="L6110" s="100" t="s">
        <v>353</v>
      </c>
    </row>
    <row r="6111" spans="1:12" hidden="1" x14ac:dyDescent="0.3">
      <c r="A6111" s="100" t="s">
        <v>8880</v>
      </c>
      <c r="B6111" s="97" t="s">
        <v>8881</v>
      </c>
      <c r="C6111" s="101" t="s">
        <v>384</v>
      </c>
      <c r="D6111" s="100" t="s">
        <v>342</v>
      </c>
      <c r="E6111" s="102" t="s">
        <v>344</v>
      </c>
      <c r="F6111" s="102" t="s">
        <v>344</v>
      </c>
      <c r="G6111" s="102" t="s">
        <v>344</v>
      </c>
      <c r="H6111" s="102" t="s">
        <v>344</v>
      </c>
      <c r="I6111" s="102" t="s">
        <v>344</v>
      </c>
      <c r="J6111" s="100" t="s">
        <v>345</v>
      </c>
      <c r="K6111" s="100" t="s">
        <v>346</v>
      </c>
      <c r="L6111" s="100" t="s">
        <v>347</v>
      </c>
    </row>
    <row r="6112" spans="1:12" hidden="1" x14ac:dyDescent="0.3">
      <c r="A6112" s="100" t="s">
        <v>8882</v>
      </c>
      <c r="B6112" s="97" t="s">
        <v>445</v>
      </c>
      <c r="C6112" s="101" t="s">
        <v>399</v>
      </c>
      <c r="D6112" s="100" t="s">
        <v>351</v>
      </c>
      <c r="E6112" s="102">
        <v>1.48</v>
      </c>
      <c r="F6112" s="102">
        <v>1.82</v>
      </c>
      <c r="G6112" s="102">
        <v>1.84</v>
      </c>
      <c r="H6112" s="102">
        <v>2.39</v>
      </c>
      <c r="I6112" s="102">
        <v>1.88</v>
      </c>
      <c r="J6112" s="100" t="s">
        <v>352</v>
      </c>
      <c r="K6112" s="100" t="s">
        <v>346</v>
      </c>
      <c r="L6112" s="100" t="s">
        <v>353</v>
      </c>
    </row>
    <row r="6113" spans="1:12" hidden="1" x14ac:dyDescent="0.3">
      <c r="A6113" s="100" t="s">
        <v>8883</v>
      </c>
      <c r="B6113" s="97" t="s">
        <v>1092</v>
      </c>
      <c r="C6113" s="101" t="s">
        <v>325</v>
      </c>
      <c r="D6113" s="100" t="s">
        <v>351</v>
      </c>
      <c r="E6113" s="102">
        <v>2.1280000000000001</v>
      </c>
      <c r="F6113" s="102">
        <v>1.744</v>
      </c>
      <c r="G6113" s="102">
        <v>1.7190000000000001</v>
      </c>
      <c r="H6113" s="102">
        <v>2.0169999999999999</v>
      </c>
      <c r="I6113" s="102">
        <v>1.9019999999999999</v>
      </c>
      <c r="J6113" s="100" t="s">
        <v>484</v>
      </c>
      <c r="K6113" s="100" t="s">
        <v>346</v>
      </c>
      <c r="L6113" s="100" t="s">
        <v>353</v>
      </c>
    </row>
    <row r="6114" spans="1:12" hidden="1" x14ac:dyDescent="0.3">
      <c r="A6114" s="100" t="s">
        <v>8884</v>
      </c>
      <c r="B6114" s="97" t="s">
        <v>2627</v>
      </c>
      <c r="C6114" s="101" t="s">
        <v>443</v>
      </c>
      <c r="D6114" s="100" t="s">
        <v>351</v>
      </c>
      <c r="E6114" s="102">
        <v>1.4</v>
      </c>
      <c r="F6114" s="102">
        <v>1.76</v>
      </c>
      <c r="G6114" s="102">
        <v>1.85</v>
      </c>
      <c r="H6114" s="102">
        <v>2.16</v>
      </c>
      <c r="I6114" s="102">
        <v>1.79</v>
      </c>
      <c r="J6114" s="100" t="s">
        <v>352</v>
      </c>
      <c r="K6114" s="100" t="s">
        <v>346</v>
      </c>
      <c r="L6114" s="100" t="s">
        <v>353</v>
      </c>
    </row>
    <row r="6115" spans="1:12" hidden="1" x14ac:dyDescent="0.3">
      <c r="A6115" s="100" t="s">
        <v>8885</v>
      </c>
      <c r="B6115" s="97" t="s">
        <v>8379</v>
      </c>
      <c r="C6115" s="101" t="s">
        <v>514</v>
      </c>
      <c r="D6115" s="100" t="s">
        <v>342</v>
      </c>
      <c r="E6115" s="102">
        <v>2.952</v>
      </c>
      <c r="F6115" s="102">
        <v>2.9159999999999999</v>
      </c>
      <c r="G6115" s="102">
        <v>1.694</v>
      </c>
      <c r="H6115" s="102">
        <v>2.15</v>
      </c>
      <c r="I6115" s="102">
        <v>2.4279999999999999</v>
      </c>
      <c r="J6115" s="100" t="s">
        <v>887</v>
      </c>
      <c r="K6115" s="100" t="s">
        <v>346</v>
      </c>
      <c r="L6115" s="100" t="s">
        <v>353</v>
      </c>
    </row>
    <row r="6116" spans="1:12" hidden="1" x14ac:dyDescent="0.3">
      <c r="A6116" s="100" t="s">
        <v>8886</v>
      </c>
      <c r="B6116" s="97" t="s">
        <v>4308</v>
      </c>
      <c r="C6116" s="101" t="s">
        <v>384</v>
      </c>
      <c r="D6116" s="100" t="s">
        <v>351</v>
      </c>
      <c r="E6116" s="102" t="s">
        <v>344</v>
      </c>
      <c r="F6116" s="102" t="s">
        <v>432</v>
      </c>
      <c r="G6116" s="102" t="s">
        <v>344</v>
      </c>
      <c r="H6116" s="102" t="s">
        <v>344</v>
      </c>
      <c r="I6116" s="102" t="s">
        <v>344</v>
      </c>
      <c r="J6116" s="100" t="s">
        <v>345</v>
      </c>
      <c r="K6116" s="100" t="s">
        <v>346</v>
      </c>
      <c r="L6116" s="100" t="s">
        <v>347</v>
      </c>
    </row>
    <row r="6117" spans="1:12" hidden="1" x14ac:dyDescent="0.3">
      <c r="A6117" s="100" t="s">
        <v>8887</v>
      </c>
      <c r="B6117" s="97" t="s">
        <v>1050</v>
      </c>
      <c r="C6117" s="101" t="s">
        <v>466</v>
      </c>
      <c r="D6117" s="100" t="s">
        <v>342</v>
      </c>
      <c r="E6117" s="102" t="s">
        <v>343</v>
      </c>
      <c r="F6117" s="102" t="s">
        <v>343</v>
      </c>
      <c r="G6117" s="102" t="s">
        <v>343</v>
      </c>
      <c r="H6117" s="102" t="s">
        <v>344</v>
      </c>
      <c r="I6117" s="102" t="s">
        <v>343</v>
      </c>
      <c r="J6117" s="100" t="s">
        <v>345</v>
      </c>
      <c r="K6117" s="100" t="s">
        <v>346</v>
      </c>
      <c r="L6117" s="100" t="s">
        <v>347</v>
      </c>
    </row>
    <row r="6118" spans="1:12" hidden="1" x14ac:dyDescent="0.3">
      <c r="A6118" s="100" t="s">
        <v>8888</v>
      </c>
      <c r="B6118" s="97" t="s">
        <v>8889</v>
      </c>
      <c r="C6118" s="101" t="s">
        <v>356</v>
      </c>
      <c r="D6118" s="100" t="s">
        <v>351</v>
      </c>
      <c r="E6118" s="102" t="s">
        <v>344</v>
      </c>
      <c r="F6118" s="102" t="s">
        <v>344</v>
      </c>
      <c r="G6118" s="102" t="s">
        <v>343</v>
      </c>
      <c r="H6118" s="102" t="s">
        <v>344</v>
      </c>
      <c r="I6118" s="102" t="s">
        <v>344</v>
      </c>
      <c r="J6118" s="100" t="s">
        <v>365</v>
      </c>
      <c r="K6118" s="100" t="s">
        <v>346</v>
      </c>
      <c r="L6118" s="100" t="s">
        <v>1368</v>
      </c>
    </row>
    <row r="6119" spans="1:12" hidden="1" x14ac:dyDescent="0.3">
      <c r="A6119" s="100" t="s">
        <v>8890</v>
      </c>
      <c r="B6119" s="97" t="s">
        <v>8891</v>
      </c>
      <c r="C6119" s="101" t="s">
        <v>1367</v>
      </c>
      <c r="D6119" s="100" t="s">
        <v>351</v>
      </c>
      <c r="E6119" s="102" t="s">
        <v>344</v>
      </c>
      <c r="F6119" s="102" t="s">
        <v>344</v>
      </c>
      <c r="G6119" s="102" t="s">
        <v>343</v>
      </c>
      <c r="H6119" s="102" t="s">
        <v>344</v>
      </c>
      <c r="I6119" s="102" t="s">
        <v>344</v>
      </c>
      <c r="J6119" s="100" t="s">
        <v>365</v>
      </c>
      <c r="K6119" s="100" t="s">
        <v>346</v>
      </c>
      <c r="L6119" s="100" t="s">
        <v>1368</v>
      </c>
    </row>
    <row r="6120" spans="1:12" hidden="1" x14ac:dyDescent="0.3">
      <c r="A6120" s="100" t="s">
        <v>8892</v>
      </c>
      <c r="B6120" s="97" t="s">
        <v>8893</v>
      </c>
      <c r="C6120" s="101" t="s">
        <v>356</v>
      </c>
      <c r="D6120" s="100" t="s">
        <v>351</v>
      </c>
      <c r="E6120" s="102" t="s">
        <v>344</v>
      </c>
      <c r="F6120" s="102" t="s">
        <v>344</v>
      </c>
      <c r="G6120" s="102" t="s">
        <v>343</v>
      </c>
      <c r="H6120" s="102" t="s">
        <v>344</v>
      </c>
      <c r="I6120" s="102" t="s">
        <v>344</v>
      </c>
      <c r="J6120" s="100" t="s">
        <v>365</v>
      </c>
      <c r="K6120" s="100" t="s">
        <v>346</v>
      </c>
      <c r="L6120" s="100" t="s">
        <v>1368</v>
      </c>
    </row>
    <row r="6121" spans="1:12" hidden="1" x14ac:dyDescent="0.3">
      <c r="A6121" s="100" t="s">
        <v>8894</v>
      </c>
      <c r="B6121" s="97" t="s">
        <v>8895</v>
      </c>
      <c r="C6121" s="101" t="s">
        <v>356</v>
      </c>
      <c r="D6121" s="100" t="s">
        <v>351</v>
      </c>
      <c r="E6121" s="102" t="s">
        <v>344</v>
      </c>
      <c r="F6121" s="102" t="s">
        <v>344</v>
      </c>
      <c r="G6121" s="102" t="s">
        <v>343</v>
      </c>
      <c r="H6121" s="102" t="s">
        <v>344</v>
      </c>
      <c r="I6121" s="102" t="s">
        <v>344</v>
      </c>
      <c r="J6121" s="100" t="s">
        <v>365</v>
      </c>
      <c r="K6121" s="100" t="s">
        <v>346</v>
      </c>
      <c r="L6121" s="100" t="s">
        <v>1368</v>
      </c>
    </row>
    <row r="6122" spans="1:12" hidden="1" x14ac:dyDescent="0.3">
      <c r="A6122" s="100" t="s">
        <v>8896</v>
      </c>
      <c r="B6122" s="97" t="s">
        <v>8897</v>
      </c>
      <c r="C6122" s="101" t="s">
        <v>1367</v>
      </c>
      <c r="D6122" s="100" t="s">
        <v>351</v>
      </c>
      <c r="E6122" s="102" t="s">
        <v>344</v>
      </c>
      <c r="F6122" s="102" t="s">
        <v>344</v>
      </c>
      <c r="G6122" s="102" t="s">
        <v>343</v>
      </c>
      <c r="H6122" s="102" t="s">
        <v>344</v>
      </c>
      <c r="I6122" s="102" t="s">
        <v>344</v>
      </c>
      <c r="J6122" s="100" t="s">
        <v>365</v>
      </c>
      <c r="K6122" s="100" t="s">
        <v>346</v>
      </c>
      <c r="L6122" s="100" t="s">
        <v>1368</v>
      </c>
    </row>
    <row r="6123" spans="1:12" hidden="1" x14ac:dyDescent="0.3">
      <c r="A6123" s="100" t="s">
        <v>8898</v>
      </c>
      <c r="B6123" s="97" t="s">
        <v>8899</v>
      </c>
      <c r="C6123" s="101" t="s">
        <v>1367</v>
      </c>
      <c r="D6123" s="100" t="s">
        <v>351</v>
      </c>
      <c r="E6123" s="102" t="s">
        <v>344</v>
      </c>
      <c r="F6123" s="102" t="s">
        <v>343</v>
      </c>
      <c r="G6123" s="102" t="s">
        <v>343</v>
      </c>
      <c r="H6123" s="102" t="s">
        <v>344</v>
      </c>
      <c r="I6123" s="102" t="s">
        <v>344</v>
      </c>
      <c r="J6123" s="100" t="s">
        <v>365</v>
      </c>
      <c r="K6123" s="100" t="s">
        <v>346</v>
      </c>
      <c r="L6123" s="100" t="s">
        <v>1368</v>
      </c>
    </row>
    <row r="6124" spans="1:12" hidden="1" x14ac:dyDescent="0.3">
      <c r="A6124" s="100" t="s">
        <v>8900</v>
      </c>
      <c r="B6124" s="97" t="s">
        <v>8901</v>
      </c>
      <c r="C6124" s="101" t="s">
        <v>1367</v>
      </c>
      <c r="D6124" s="100" t="s">
        <v>351</v>
      </c>
      <c r="E6124" s="102" t="s">
        <v>344</v>
      </c>
      <c r="F6124" s="102" t="s">
        <v>344</v>
      </c>
      <c r="G6124" s="102" t="s">
        <v>343</v>
      </c>
      <c r="H6124" s="102" t="s">
        <v>344</v>
      </c>
      <c r="I6124" s="102" t="s">
        <v>344</v>
      </c>
      <c r="J6124" s="100" t="s">
        <v>365</v>
      </c>
      <c r="K6124" s="100" t="s">
        <v>346</v>
      </c>
      <c r="L6124" s="100" t="s">
        <v>1368</v>
      </c>
    </row>
    <row r="6125" spans="1:12" hidden="1" x14ac:dyDescent="0.3">
      <c r="A6125" s="100" t="s">
        <v>8902</v>
      </c>
      <c r="B6125" s="97" t="s">
        <v>8903</v>
      </c>
      <c r="C6125" s="101" t="s">
        <v>1367</v>
      </c>
      <c r="D6125" s="100" t="s">
        <v>351</v>
      </c>
      <c r="E6125" s="102" t="s">
        <v>344</v>
      </c>
      <c r="F6125" s="102" t="s">
        <v>344</v>
      </c>
      <c r="G6125" s="102" t="s">
        <v>344</v>
      </c>
      <c r="H6125" s="102" t="s">
        <v>344</v>
      </c>
      <c r="I6125" s="102" t="s">
        <v>344</v>
      </c>
      <c r="J6125" s="100" t="s">
        <v>365</v>
      </c>
      <c r="K6125" s="100" t="s">
        <v>346</v>
      </c>
      <c r="L6125" s="100" t="s">
        <v>1368</v>
      </c>
    </row>
    <row r="6126" spans="1:12" hidden="1" x14ac:dyDescent="0.3">
      <c r="A6126" s="100" t="s">
        <v>8904</v>
      </c>
      <c r="B6126" s="97" t="s">
        <v>8905</v>
      </c>
      <c r="C6126" s="101" t="s">
        <v>356</v>
      </c>
      <c r="D6126" s="100" t="s">
        <v>351</v>
      </c>
      <c r="E6126" s="102" t="s">
        <v>344</v>
      </c>
      <c r="F6126" s="102" t="s">
        <v>344</v>
      </c>
      <c r="G6126" s="102" t="s">
        <v>343</v>
      </c>
      <c r="H6126" s="102" t="s">
        <v>344</v>
      </c>
      <c r="I6126" s="102" t="s">
        <v>344</v>
      </c>
      <c r="J6126" s="100" t="s">
        <v>365</v>
      </c>
      <c r="K6126" s="100" t="s">
        <v>346</v>
      </c>
      <c r="L6126" s="100" t="s">
        <v>1368</v>
      </c>
    </row>
    <row r="6127" spans="1:12" hidden="1" x14ac:dyDescent="0.3">
      <c r="A6127" s="100" t="s">
        <v>8906</v>
      </c>
      <c r="B6127" s="97" t="s">
        <v>941</v>
      </c>
      <c r="C6127" s="101" t="s">
        <v>405</v>
      </c>
      <c r="D6127" s="100" t="s">
        <v>351</v>
      </c>
      <c r="E6127" s="102">
        <v>1.48</v>
      </c>
      <c r="F6127" s="102">
        <v>1.82</v>
      </c>
      <c r="G6127" s="102">
        <v>1.84</v>
      </c>
      <c r="H6127" s="102">
        <v>2.39</v>
      </c>
      <c r="I6127" s="102">
        <v>1.88</v>
      </c>
      <c r="J6127" s="100" t="s">
        <v>352</v>
      </c>
      <c r="K6127" s="100" t="s">
        <v>346</v>
      </c>
      <c r="L6127" s="100" t="s">
        <v>353</v>
      </c>
    </row>
    <row r="6128" spans="1:12" hidden="1" x14ac:dyDescent="0.3">
      <c r="A6128" s="100" t="s">
        <v>8907</v>
      </c>
      <c r="B6128" s="97" t="s">
        <v>650</v>
      </c>
      <c r="C6128" s="101" t="s">
        <v>392</v>
      </c>
      <c r="D6128" s="100" t="s">
        <v>351</v>
      </c>
      <c r="E6128" s="102" t="s">
        <v>343</v>
      </c>
      <c r="F6128" s="102" t="s">
        <v>343</v>
      </c>
      <c r="G6128" s="102" t="s">
        <v>343</v>
      </c>
      <c r="H6128" s="102" t="s">
        <v>344</v>
      </c>
      <c r="I6128" s="102" t="s">
        <v>343</v>
      </c>
      <c r="J6128" s="100" t="s">
        <v>345</v>
      </c>
      <c r="K6128" s="100" t="s">
        <v>346</v>
      </c>
      <c r="L6128" s="100" t="s">
        <v>347</v>
      </c>
    </row>
    <row r="6129" spans="1:12" hidden="1" x14ac:dyDescent="0.3">
      <c r="A6129" s="100" t="s">
        <v>8908</v>
      </c>
      <c r="B6129" s="97" t="s">
        <v>486</v>
      </c>
      <c r="C6129" s="101" t="s">
        <v>418</v>
      </c>
      <c r="D6129" s="100" t="s">
        <v>342</v>
      </c>
      <c r="E6129" s="102" t="s">
        <v>344</v>
      </c>
      <c r="F6129" s="102" t="s">
        <v>343</v>
      </c>
      <c r="G6129" s="102" t="s">
        <v>343</v>
      </c>
      <c r="H6129" s="102" t="s">
        <v>344</v>
      </c>
      <c r="I6129" s="102" t="s">
        <v>343</v>
      </c>
      <c r="J6129" s="100" t="s">
        <v>345</v>
      </c>
      <c r="K6129" s="100" t="s">
        <v>346</v>
      </c>
      <c r="L6129" s="100" t="s">
        <v>347</v>
      </c>
    </row>
    <row r="6130" spans="1:12" hidden="1" x14ac:dyDescent="0.3">
      <c r="A6130" s="100" t="s">
        <v>8909</v>
      </c>
      <c r="B6130" s="97" t="s">
        <v>8910</v>
      </c>
      <c r="C6130" s="101" t="s">
        <v>460</v>
      </c>
      <c r="D6130" s="100" t="s">
        <v>351</v>
      </c>
      <c r="E6130" s="102">
        <v>1.51</v>
      </c>
      <c r="F6130" s="102">
        <v>1.84</v>
      </c>
      <c r="G6130" s="102" t="s">
        <v>344</v>
      </c>
      <c r="H6130" s="102">
        <v>2.41</v>
      </c>
      <c r="I6130" s="102">
        <v>1.94</v>
      </c>
      <c r="J6130" s="100" t="s">
        <v>352</v>
      </c>
      <c r="K6130" s="100" t="s">
        <v>346</v>
      </c>
      <c r="L6130" s="100" t="s">
        <v>353</v>
      </c>
    </row>
    <row r="6131" spans="1:12" hidden="1" x14ac:dyDescent="0.3">
      <c r="A6131" s="100" t="s">
        <v>8911</v>
      </c>
      <c r="B6131" s="97" t="s">
        <v>866</v>
      </c>
      <c r="C6131" s="101" t="s">
        <v>466</v>
      </c>
      <c r="D6131" s="100" t="s">
        <v>351</v>
      </c>
      <c r="E6131" s="102" t="s">
        <v>343</v>
      </c>
      <c r="F6131" s="102" t="s">
        <v>343</v>
      </c>
      <c r="G6131" s="102" t="s">
        <v>343</v>
      </c>
      <c r="H6131" s="102" t="s">
        <v>344</v>
      </c>
      <c r="I6131" s="102" t="s">
        <v>343</v>
      </c>
      <c r="J6131" s="100" t="s">
        <v>345</v>
      </c>
      <c r="K6131" s="100" t="s">
        <v>346</v>
      </c>
      <c r="L6131" s="100" t="s">
        <v>347</v>
      </c>
    </row>
    <row r="6132" spans="1:12" hidden="1" x14ac:dyDescent="0.3">
      <c r="A6132" s="100" t="s">
        <v>8912</v>
      </c>
      <c r="B6132" s="97" t="s">
        <v>6434</v>
      </c>
      <c r="C6132" s="101" t="s">
        <v>350</v>
      </c>
      <c r="D6132" s="100" t="s">
        <v>342</v>
      </c>
      <c r="E6132" s="102">
        <v>1.46</v>
      </c>
      <c r="F6132" s="102">
        <v>1.94</v>
      </c>
      <c r="G6132" s="102">
        <v>2.0099999999999998</v>
      </c>
      <c r="H6132" s="102">
        <v>2.4300000000000002</v>
      </c>
      <c r="I6132" s="102">
        <v>1.96</v>
      </c>
      <c r="J6132" s="100" t="s">
        <v>352</v>
      </c>
      <c r="K6132" s="100" t="s">
        <v>346</v>
      </c>
      <c r="L6132" s="100" t="s">
        <v>353</v>
      </c>
    </row>
    <row r="6133" spans="1:12" hidden="1" x14ac:dyDescent="0.3">
      <c r="A6133" s="100" t="s">
        <v>8913</v>
      </c>
      <c r="B6133" s="97" t="s">
        <v>8914</v>
      </c>
      <c r="C6133" s="101" t="s">
        <v>384</v>
      </c>
      <c r="D6133" s="100" t="s">
        <v>363</v>
      </c>
      <c r="E6133" s="102" t="s">
        <v>364</v>
      </c>
      <c r="F6133" s="102" t="s">
        <v>364</v>
      </c>
      <c r="G6133" s="102" t="s">
        <v>364</v>
      </c>
      <c r="H6133" s="102" t="s">
        <v>364</v>
      </c>
      <c r="I6133" s="102" t="s">
        <v>364</v>
      </c>
      <c r="J6133" s="100" t="s">
        <v>345</v>
      </c>
      <c r="K6133" s="100" t="s">
        <v>346</v>
      </c>
      <c r="L6133" s="100" t="s">
        <v>347</v>
      </c>
    </row>
    <row r="6134" spans="1:12" hidden="1" x14ac:dyDescent="0.3">
      <c r="A6134" s="100" t="s">
        <v>8915</v>
      </c>
      <c r="B6134" s="97" t="s">
        <v>2499</v>
      </c>
      <c r="C6134" s="101" t="s">
        <v>769</v>
      </c>
      <c r="D6134" s="100" t="s">
        <v>342</v>
      </c>
      <c r="E6134" s="102" t="s">
        <v>343</v>
      </c>
      <c r="F6134" s="102" t="s">
        <v>432</v>
      </c>
      <c r="G6134" s="102" t="s">
        <v>343</v>
      </c>
      <c r="H6134" s="102" t="s">
        <v>344</v>
      </c>
      <c r="I6134" s="102" t="s">
        <v>343</v>
      </c>
      <c r="J6134" s="100" t="s">
        <v>345</v>
      </c>
      <c r="K6134" s="100" t="s">
        <v>346</v>
      </c>
      <c r="L6134" s="100" t="s">
        <v>347</v>
      </c>
    </row>
    <row r="6135" spans="1:12" hidden="1" x14ac:dyDescent="0.3">
      <c r="A6135" s="100" t="s">
        <v>8916</v>
      </c>
      <c r="B6135" s="97" t="s">
        <v>8917</v>
      </c>
      <c r="C6135" s="101" t="s">
        <v>384</v>
      </c>
      <c r="D6135" s="100" t="s">
        <v>363</v>
      </c>
      <c r="E6135" s="102" t="s">
        <v>364</v>
      </c>
      <c r="F6135" s="102" t="s">
        <v>364</v>
      </c>
      <c r="G6135" s="102" t="s">
        <v>364</v>
      </c>
      <c r="H6135" s="102" t="s">
        <v>364</v>
      </c>
      <c r="I6135" s="102" t="s">
        <v>364</v>
      </c>
      <c r="J6135" s="100" t="s">
        <v>345</v>
      </c>
      <c r="K6135" s="100" t="s">
        <v>346</v>
      </c>
      <c r="L6135" s="100" t="s">
        <v>347</v>
      </c>
    </row>
    <row r="6136" spans="1:12" hidden="1" x14ac:dyDescent="0.3">
      <c r="A6136" s="100" t="s">
        <v>8918</v>
      </c>
      <c r="B6136" s="97" t="s">
        <v>8919</v>
      </c>
      <c r="C6136" s="101" t="s">
        <v>356</v>
      </c>
      <c r="D6136" s="100" t="s">
        <v>363</v>
      </c>
      <c r="E6136" s="102" t="s">
        <v>364</v>
      </c>
      <c r="F6136" s="102" t="s">
        <v>364</v>
      </c>
      <c r="G6136" s="102" t="s">
        <v>364</v>
      </c>
      <c r="H6136" s="102" t="s">
        <v>364</v>
      </c>
      <c r="I6136" s="102" t="s">
        <v>364</v>
      </c>
      <c r="J6136" s="100" t="s">
        <v>345</v>
      </c>
      <c r="K6136" s="100" t="s">
        <v>346</v>
      </c>
      <c r="L6136" s="100" t="s">
        <v>347</v>
      </c>
    </row>
    <row r="6137" spans="1:12" hidden="1" x14ac:dyDescent="0.3">
      <c r="A6137" s="100" t="s">
        <v>8920</v>
      </c>
      <c r="B6137" s="97" t="s">
        <v>8921</v>
      </c>
      <c r="C6137" s="101" t="s">
        <v>356</v>
      </c>
      <c r="D6137" s="100" t="s">
        <v>351</v>
      </c>
      <c r="E6137" s="102" t="s">
        <v>364</v>
      </c>
      <c r="F6137" s="102" t="s">
        <v>364</v>
      </c>
      <c r="G6137" s="102" t="s">
        <v>364</v>
      </c>
      <c r="H6137" s="102" t="s">
        <v>364</v>
      </c>
      <c r="I6137" s="102" t="s">
        <v>364</v>
      </c>
      <c r="J6137" s="100" t="s">
        <v>345</v>
      </c>
      <c r="K6137" s="100" t="s">
        <v>346</v>
      </c>
      <c r="L6137" s="100" t="s">
        <v>347</v>
      </c>
    </row>
    <row r="6138" spans="1:12" hidden="1" x14ac:dyDescent="0.3">
      <c r="A6138" s="100" t="s">
        <v>8922</v>
      </c>
      <c r="B6138" s="97" t="s">
        <v>8923</v>
      </c>
      <c r="C6138" s="101" t="s">
        <v>356</v>
      </c>
      <c r="D6138" s="100" t="s">
        <v>363</v>
      </c>
      <c r="E6138" s="102" t="s">
        <v>364</v>
      </c>
      <c r="F6138" s="102" t="s">
        <v>364</v>
      </c>
      <c r="G6138" s="102" t="s">
        <v>364</v>
      </c>
      <c r="H6138" s="102" t="s">
        <v>364</v>
      </c>
      <c r="I6138" s="102" t="s">
        <v>364</v>
      </c>
      <c r="J6138" s="100" t="s">
        <v>345</v>
      </c>
      <c r="K6138" s="100" t="s">
        <v>346</v>
      </c>
      <c r="L6138" s="100" t="s">
        <v>347</v>
      </c>
    </row>
    <row r="6139" spans="1:12" hidden="1" x14ac:dyDescent="0.3">
      <c r="A6139" s="100" t="s">
        <v>8924</v>
      </c>
      <c r="B6139" s="97" t="s">
        <v>8925</v>
      </c>
      <c r="C6139" s="101" t="s">
        <v>384</v>
      </c>
      <c r="D6139" s="100" t="s">
        <v>351</v>
      </c>
      <c r="E6139" s="102" t="s">
        <v>343</v>
      </c>
      <c r="F6139" s="102" t="s">
        <v>343</v>
      </c>
      <c r="G6139" s="102" t="s">
        <v>344</v>
      </c>
      <c r="H6139" s="102" t="s">
        <v>344</v>
      </c>
      <c r="I6139" s="102" t="s">
        <v>343</v>
      </c>
      <c r="J6139" s="100" t="s">
        <v>345</v>
      </c>
      <c r="K6139" s="100" t="s">
        <v>346</v>
      </c>
      <c r="L6139" s="100" t="s">
        <v>347</v>
      </c>
    </row>
    <row r="6140" spans="1:12" hidden="1" x14ac:dyDescent="0.3">
      <c r="A6140" s="100" t="s">
        <v>8926</v>
      </c>
      <c r="B6140" s="97" t="s">
        <v>8927</v>
      </c>
      <c r="C6140" s="101" t="s">
        <v>514</v>
      </c>
      <c r="D6140" s="100" t="s">
        <v>351</v>
      </c>
      <c r="E6140" s="102">
        <v>2.1280000000000001</v>
      </c>
      <c r="F6140" s="102">
        <v>2.5979999999999999</v>
      </c>
      <c r="G6140" s="102">
        <v>1.9630000000000001</v>
      </c>
      <c r="H6140" s="102">
        <v>2.7269999999999999</v>
      </c>
      <c r="I6140" s="102">
        <v>2.3540000000000001</v>
      </c>
      <c r="J6140" s="100" t="s">
        <v>477</v>
      </c>
      <c r="K6140" s="100" t="s">
        <v>346</v>
      </c>
      <c r="L6140" s="100" t="s">
        <v>353</v>
      </c>
    </row>
    <row r="6141" spans="1:12" hidden="1" x14ac:dyDescent="0.3">
      <c r="A6141" s="100" t="s">
        <v>8928</v>
      </c>
      <c r="B6141" s="97" t="s">
        <v>8929</v>
      </c>
      <c r="C6141" s="101" t="s">
        <v>356</v>
      </c>
      <c r="D6141" s="100" t="s">
        <v>363</v>
      </c>
      <c r="E6141" s="102" t="s">
        <v>364</v>
      </c>
      <c r="F6141" s="102" t="s">
        <v>364</v>
      </c>
      <c r="G6141" s="102" t="s">
        <v>364</v>
      </c>
      <c r="H6141" s="102" t="s">
        <v>364</v>
      </c>
      <c r="I6141" s="102" t="s">
        <v>364</v>
      </c>
      <c r="J6141" s="100" t="s">
        <v>365</v>
      </c>
      <c r="K6141" s="100" t="s">
        <v>346</v>
      </c>
      <c r="L6141" s="100" t="s">
        <v>347</v>
      </c>
    </row>
    <row r="6142" spans="1:12" hidden="1" x14ac:dyDescent="0.3">
      <c r="A6142" s="100" t="s">
        <v>8930</v>
      </c>
      <c r="B6142" s="97" t="s">
        <v>1668</v>
      </c>
      <c r="C6142" s="101" t="s">
        <v>514</v>
      </c>
      <c r="D6142" s="100" t="s">
        <v>351</v>
      </c>
      <c r="E6142" s="102">
        <v>2.0310000000000001</v>
      </c>
      <c r="F6142" s="102">
        <v>2.714</v>
      </c>
      <c r="G6142" s="102">
        <v>1.621</v>
      </c>
      <c r="H6142" s="102">
        <v>1.21</v>
      </c>
      <c r="I6142" s="102">
        <v>1.8939999999999999</v>
      </c>
      <c r="J6142" s="100" t="s">
        <v>484</v>
      </c>
      <c r="K6142" s="100" t="s">
        <v>346</v>
      </c>
      <c r="L6142" s="100" t="s">
        <v>478</v>
      </c>
    </row>
    <row r="6143" spans="1:12" hidden="1" x14ac:dyDescent="0.3">
      <c r="A6143" s="100" t="s">
        <v>8931</v>
      </c>
      <c r="B6143" s="97" t="s">
        <v>8932</v>
      </c>
      <c r="C6143" s="101" t="s">
        <v>384</v>
      </c>
      <c r="D6143" s="100" t="s">
        <v>363</v>
      </c>
      <c r="E6143" s="102" t="s">
        <v>364</v>
      </c>
      <c r="F6143" s="102" t="s">
        <v>364</v>
      </c>
      <c r="G6143" s="102" t="s">
        <v>364</v>
      </c>
      <c r="H6143" s="102" t="s">
        <v>364</v>
      </c>
      <c r="I6143" s="102" t="s">
        <v>364</v>
      </c>
      <c r="J6143" s="100" t="s">
        <v>345</v>
      </c>
      <c r="K6143" s="100" t="s">
        <v>346</v>
      </c>
      <c r="L6143" s="100" t="s">
        <v>347</v>
      </c>
    </row>
    <row r="6144" spans="1:12" hidden="1" x14ac:dyDescent="0.3">
      <c r="A6144" s="100" t="s">
        <v>8933</v>
      </c>
      <c r="B6144" s="97" t="s">
        <v>375</v>
      </c>
      <c r="C6144" s="101" t="s">
        <v>473</v>
      </c>
      <c r="D6144" s="100" t="s">
        <v>351</v>
      </c>
      <c r="E6144" s="102">
        <v>1.48</v>
      </c>
      <c r="F6144" s="102">
        <v>1.82</v>
      </c>
      <c r="G6144" s="102">
        <v>1.84</v>
      </c>
      <c r="H6144" s="102">
        <v>2.39</v>
      </c>
      <c r="I6144" s="102">
        <v>1.88</v>
      </c>
      <c r="J6144" s="100" t="s">
        <v>352</v>
      </c>
      <c r="K6144" s="100" t="s">
        <v>346</v>
      </c>
      <c r="L6144" s="100" t="s">
        <v>353</v>
      </c>
    </row>
    <row r="6145" spans="1:12" hidden="1" x14ac:dyDescent="0.3">
      <c r="A6145" s="100" t="s">
        <v>8934</v>
      </c>
      <c r="B6145" s="97" t="s">
        <v>2006</v>
      </c>
      <c r="C6145" s="101" t="s">
        <v>493</v>
      </c>
      <c r="D6145" s="100" t="s">
        <v>342</v>
      </c>
      <c r="E6145" s="102" t="s">
        <v>343</v>
      </c>
      <c r="F6145" s="102" t="s">
        <v>344</v>
      </c>
      <c r="G6145" s="102" t="s">
        <v>343</v>
      </c>
      <c r="H6145" s="102" t="s">
        <v>344</v>
      </c>
      <c r="I6145" s="102" t="s">
        <v>343</v>
      </c>
      <c r="J6145" s="100" t="s">
        <v>345</v>
      </c>
      <c r="K6145" s="100" t="s">
        <v>346</v>
      </c>
      <c r="L6145" s="100" t="s">
        <v>347</v>
      </c>
    </row>
    <row r="6146" spans="1:12" hidden="1" x14ac:dyDescent="0.3">
      <c r="A6146" s="100" t="s">
        <v>8935</v>
      </c>
      <c r="B6146" s="97" t="s">
        <v>8936</v>
      </c>
      <c r="C6146" s="101" t="s">
        <v>384</v>
      </c>
      <c r="D6146" s="100" t="s">
        <v>351</v>
      </c>
      <c r="E6146" s="102" t="s">
        <v>344</v>
      </c>
      <c r="F6146" s="102" t="s">
        <v>344</v>
      </c>
      <c r="G6146" s="102" t="s">
        <v>432</v>
      </c>
      <c r="H6146" s="102" t="s">
        <v>344</v>
      </c>
      <c r="I6146" s="102" t="s">
        <v>344</v>
      </c>
      <c r="J6146" s="100" t="s">
        <v>345</v>
      </c>
      <c r="K6146" s="100" t="s">
        <v>346</v>
      </c>
      <c r="L6146" s="100" t="s">
        <v>347</v>
      </c>
    </row>
    <row r="6147" spans="1:12" hidden="1" x14ac:dyDescent="0.3">
      <c r="A6147" s="100" t="s">
        <v>8937</v>
      </c>
      <c r="B6147" s="97" t="s">
        <v>1619</v>
      </c>
      <c r="C6147" s="101" t="s">
        <v>528</v>
      </c>
      <c r="D6147" s="100" t="s">
        <v>351</v>
      </c>
      <c r="E6147" s="102" t="s">
        <v>393</v>
      </c>
      <c r="F6147" s="102" t="s">
        <v>393</v>
      </c>
      <c r="G6147" s="102" t="s">
        <v>393</v>
      </c>
      <c r="H6147" s="102" t="s">
        <v>393</v>
      </c>
      <c r="I6147" s="102" t="s">
        <v>393</v>
      </c>
      <c r="J6147" s="100" t="s">
        <v>345</v>
      </c>
      <c r="K6147" s="100" t="s">
        <v>346</v>
      </c>
      <c r="L6147" s="100" t="s">
        <v>347</v>
      </c>
    </row>
    <row r="6148" spans="1:12" hidden="1" x14ac:dyDescent="0.3">
      <c r="A6148" s="100" t="s">
        <v>8938</v>
      </c>
      <c r="B6148" s="97" t="s">
        <v>4651</v>
      </c>
      <c r="C6148" s="101" t="s">
        <v>356</v>
      </c>
      <c r="D6148" s="100" t="s">
        <v>351</v>
      </c>
      <c r="E6148" s="102" t="s">
        <v>432</v>
      </c>
      <c r="F6148" s="102" t="s">
        <v>432</v>
      </c>
      <c r="G6148" s="102" t="s">
        <v>344</v>
      </c>
      <c r="H6148" s="102" t="s">
        <v>432</v>
      </c>
      <c r="I6148" s="102" t="s">
        <v>344</v>
      </c>
      <c r="J6148" s="100" t="s">
        <v>345</v>
      </c>
      <c r="K6148" s="100" t="s">
        <v>346</v>
      </c>
      <c r="L6148" s="100" t="s">
        <v>347</v>
      </c>
    </row>
    <row r="6149" spans="1:12" hidden="1" x14ac:dyDescent="0.3">
      <c r="A6149" s="100" t="s">
        <v>8939</v>
      </c>
      <c r="B6149" s="97" t="s">
        <v>8940</v>
      </c>
      <c r="C6149" s="101" t="s">
        <v>460</v>
      </c>
      <c r="D6149" s="100" t="s">
        <v>351</v>
      </c>
      <c r="E6149" s="102">
        <v>1.4</v>
      </c>
      <c r="F6149" s="102">
        <v>1.33</v>
      </c>
      <c r="G6149" s="102">
        <v>2.5499999999999998</v>
      </c>
      <c r="H6149" s="102">
        <v>1.9</v>
      </c>
      <c r="I6149" s="102">
        <v>1.79</v>
      </c>
      <c r="J6149" s="100" t="s">
        <v>352</v>
      </c>
      <c r="K6149" s="100" t="s">
        <v>346</v>
      </c>
      <c r="L6149" s="100" t="s">
        <v>353</v>
      </c>
    </row>
    <row r="6150" spans="1:12" hidden="1" x14ac:dyDescent="0.3">
      <c r="A6150" s="100" t="s">
        <v>8941</v>
      </c>
      <c r="B6150" s="97" t="s">
        <v>8942</v>
      </c>
      <c r="C6150" s="101" t="s">
        <v>356</v>
      </c>
      <c r="D6150" s="100" t="s">
        <v>363</v>
      </c>
      <c r="E6150" s="102" t="s">
        <v>364</v>
      </c>
      <c r="F6150" s="102" t="s">
        <v>364</v>
      </c>
      <c r="G6150" s="102" t="s">
        <v>364</v>
      </c>
      <c r="H6150" s="102" t="s">
        <v>364</v>
      </c>
      <c r="I6150" s="102" t="s">
        <v>364</v>
      </c>
      <c r="J6150" s="100" t="s">
        <v>345</v>
      </c>
      <c r="K6150" s="100" t="s">
        <v>346</v>
      </c>
      <c r="L6150" s="100" t="s">
        <v>347</v>
      </c>
    </row>
    <row r="6151" spans="1:12" hidden="1" x14ac:dyDescent="0.3">
      <c r="A6151" s="100" t="s">
        <v>8943</v>
      </c>
      <c r="B6151" s="97" t="s">
        <v>2732</v>
      </c>
      <c r="C6151" s="101" t="s">
        <v>384</v>
      </c>
      <c r="D6151" s="100" t="s">
        <v>351</v>
      </c>
      <c r="E6151" s="102" t="s">
        <v>432</v>
      </c>
      <c r="F6151" s="102" t="s">
        <v>344</v>
      </c>
      <c r="G6151" s="102" t="s">
        <v>344</v>
      </c>
      <c r="H6151" s="102" t="s">
        <v>344</v>
      </c>
      <c r="I6151" s="102" t="s">
        <v>344</v>
      </c>
      <c r="J6151" s="100" t="s">
        <v>345</v>
      </c>
      <c r="K6151" s="100" t="s">
        <v>346</v>
      </c>
      <c r="L6151" s="100" t="s">
        <v>347</v>
      </c>
    </row>
    <row r="6152" spans="1:12" hidden="1" x14ac:dyDescent="0.3">
      <c r="A6152" s="100" t="s">
        <v>8944</v>
      </c>
      <c r="B6152" s="97" t="s">
        <v>1356</v>
      </c>
      <c r="C6152" s="101" t="s">
        <v>389</v>
      </c>
      <c r="D6152" s="100" t="s">
        <v>342</v>
      </c>
      <c r="E6152" s="102">
        <v>1.48</v>
      </c>
      <c r="F6152" s="102">
        <v>1.82</v>
      </c>
      <c r="G6152" s="102">
        <v>1.84</v>
      </c>
      <c r="H6152" s="102">
        <v>2.39</v>
      </c>
      <c r="I6152" s="102">
        <v>1.88</v>
      </c>
      <c r="J6152" s="100" t="s">
        <v>352</v>
      </c>
      <c r="K6152" s="100" t="s">
        <v>346</v>
      </c>
      <c r="L6152" s="100" t="s">
        <v>353</v>
      </c>
    </row>
    <row r="6153" spans="1:12" hidden="1" x14ac:dyDescent="0.3">
      <c r="A6153" s="100" t="s">
        <v>8945</v>
      </c>
      <c r="B6153" s="97" t="s">
        <v>735</v>
      </c>
      <c r="C6153" s="101" t="s">
        <v>389</v>
      </c>
      <c r="D6153" s="100" t="s">
        <v>351</v>
      </c>
      <c r="E6153" s="102" t="s">
        <v>393</v>
      </c>
      <c r="F6153" s="102" t="s">
        <v>393</v>
      </c>
      <c r="G6153" s="102" t="s">
        <v>393</v>
      </c>
      <c r="H6153" s="102" t="s">
        <v>393</v>
      </c>
      <c r="I6153" s="102" t="s">
        <v>393</v>
      </c>
      <c r="J6153" s="100" t="s">
        <v>345</v>
      </c>
      <c r="K6153" s="100" t="s">
        <v>346</v>
      </c>
      <c r="L6153" s="100" t="s">
        <v>347</v>
      </c>
    </row>
    <row r="6154" spans="1:12" hidden="1" x14ac:dyDescent="0.3">
      <c r="A6154" s="100" t="s">
        <v>8946</v>
      </c>
      <c r="B6154" s="97" t="s">
        <v>8947</v>
      </c>
      <c r="C6154" s="101" t="s">
        <v>356</v>
      </c>
      <c r="D6154" s="100" t="s">
        <v>351</v>
      </c>
      <c r="E6154" s="102" t="s">
        <v>344</v>
      </c>
      <c r="F6154" s="102" t="s">
        <v>344</v>
      </c>
      <c r="G6154" s="102" t="s">
        <v>343</v>
      </c>
      <c r="H6154" s="102" t="s">
        <v>344</v>
      </c>
      <c r="I6154" s="102" t="s">
        <v>344</v>
      </c>
      <c r="J6154" s="100" t="s">
        <v>365</v>
      </c>
      <c r="K6154" s="100" t="s">
        <v>346</v>
      </c>
      <c r="L6154" s="100" t="s">
        <v>1368</v>
      </c>
    </row>
    <row r="6155" spans="1:12" hidden="1" x14ac:dyDescent="0.3">
      <c r="A6155" s="100" t="s">
        <v>8948</v>
      </c>
      <c r="B6155" s="97" t="s">
        <v>8949</v>
      </c>
      <c r="C6155" s="101" t="s">
        <v>384</v>
      </c>
      <c r="D6155" s="100" t="s">
        <v>351</v>
      </c>
      <c r="E6155" s="102" t="s">
        <v>432</v>
      </c>
      <c r="F6155" s="102" t="s">
        <v>344</v>
      </c>
      <c r="G6155" s="102" t="s">
        <v>344</v>
      </c>
      <c r="H6155" s="102" t="s">
        <v>344</v>
      </c>
      <c r="I6155" s="102" t="s">
        <v>344</v>
      </c>
      <c r="J6155" s="100" t="s">
        <v>345</v>
      </c>
      <c r="K6155" s="100" t="s">
        <v>346</v>
      </c>
      <c r="L6155" s="100" t="s">
        <v>347</v>
      </c>
    </row>
    <row r="6156" spans="1:12" hidden="1" x14ac:dyDescent="0.3">
      <c r="A6156" s="100" t="s">
        <v>8950</v>
      </c>
      <c r="B6156" s="97" t="s">
        <v>398</v>
      </c>
      <c r="C6156" s="101" t="s">
        <v>726</v>
      </c>
      <c r="D6156" s="100" t="s">
        <v>351</v>
      </c>
      <c r="E6156" s="102" t="s">
        <v>344</v>
      </c>
      <c r="F6156" s="102" t="s">
        <v>343</v>
      </c>
      <c r="G6156" s="102" t="s">
        <v>343</v>
      </c>
      <c r="H6156" s="102" t="s">
        <v>344</v>
      </c>
      <c r="I6156" s="102" t="s">
        <v>343</v>
      </c>
      <c r="J6156" s="100" t="s">
        <v>345</v>
      </c>
      <c r="K6156" s="100" t="s">
        <v>346</v>
      </c>
      <c r="L6156" s="100" t="s">
        <v>347</v>
      </c>
    </row>
    <row r="6157" spans="1:12" hidden="1" x14ac:dyDescent="0.3">
      <c r="A6157" s="100" t="s">
        <v>8951</v>
      </c>
      <c r="B6157" s="97" t="s">
        <v>445</v>
      </c>
      <c r="C6157" s="101" t="s">
        <v>350</v>
      </c>
      <c r="D6157" s="100" t="s">
        <v>351</v>
      </c>
      <c r="E6157" s="102">
        <v>1.48</v>
      </c>
      <c r="F6157" s="102">
        <v>1.82</v>
      </c>
      <c r="G6157" s="102">
        <v>1.84</v>
      </c>
      <c r="H6157" s="102">
        <v>2.39</v>
      </c>
      <c r="I6157" s="102">
        <v>1.88</v>
      </c>
      <c r="J6157" s="100" t="s">
        <v>352</v>
      </c>
      <c r="K6157" s="100" t="s">
        <v>346</v>
      </c>
      <c r="L6157" s="100" t="s">
        <v>353</v>
      </c>
    </row>
    <row r="6158" spans="1:12" hidden="1" x14ac:dyDescent="0.3">
      <c r="A6158" s="100" t="s">
        <v>8952</v>
      </c>
      <c r="B6158" s="97" t="s">
        <v>3973</v>
      </c>
      <c r="C6158" s="101" t="s">
        <v>691</v>
      </c>
      <c r="D6158" s="100" t="s">
        <v>342</v>
      </c>
      <c r="E6158" s="102">
        <v>1.51</v>
      </c>
      <c r="F6158" s="102">
        <v>1.68</v>
      </c>
      <c r="G6158" s="102">
        <v>1.83</v>
      </c>
      <c r="H6158" s="102">
        <v>2.3199999999999998</v>
      </c>
      <c r="I6158" s="102">
        <v>1.83</v>
      </c>
      <c r="J6158" s="100" t="s">
        <v>352</v>
      </c>
      <c r="K6158" s="100" t="s">
        <v>346</v>
      </c>
      <c r="L6158" s="100" t="s">
        <v>353</v>
      </c>
    </row>
    <row r="6159" spans="1:12" hidden="1" x14ac:dyDescent="0.3">
      <c r="A6159" s="100" t="s">
        <v>8953</v>
      </c>
      <c r="B6159" s="97" t="s">
        <v>8954</v>
      </c>
      <c r="C6159" s="101" t="s">
        <v>356</v>
      </c>
      <c r="D6159" s="100" t="s">
        <v>351</v>
      </c>
      <c r="E6159" s="102" t="s">
        <v>432</v>
      </c>
      <c r="F6159" s="102">
        <v>2.1</v>
      </c>
      <c r="G6159" s="102">
        <v>2.5</v>
      </c>
      <c r="H6159" s="102">
        <v>2.1</v>
      </c>
      <c r="I6159" s="102">
        <v>2.2999999999999998</v>
      </c>
      <c r="J6159" s="100" t="s">
        <v>345</v>
      </c>
      <c r="K6159" s="100" t="s">
        <v>346</v>
      </c>
      <c r="L6159" s="100" t="s">
        <v>357</v>
      </c>
    </row>
    <row r="6160" spans="1:12" hidden="1" x14ac:dyDescent="0.3">
      <c r="A6160" s="100" t="s">
        <v>8955</v>
      </c>
      <c r="B6160" s="97" t="s">
        <v>370</v>
      </c>
      <c r="C6160" s="101" t="s">
        <v>443</v>
      </c>
      <c r="D6160" s="100" t="s">
        <v>351</v>
      </c>
      <c r="E6160" s="102">
        <v>1.38</v>
      </c>
      <c r="F6160" s="102">
        <v>1.78</v>
      </c>
      <c r="G6160" s="102">
        <v>2.1</v>
      </c>
      <c r="H6160" s="102">
        <v>2.27</v>
      </c>
      <c r="I6160" s="102">
        <v>1.88</v>
      </c>
      <c r="J6160" s="100" t="s">
        <v>352</v>
      </c>
      <c r="K6160" s="100" t="s">
        <v>346</v>
      </c>
      <c r="L6160" s="100" t="s">
        <v>353</v>
      </c>
    </row>
    <row r="6161" spans="1:12" hidden="1" x14ac:dyDescent="0.3">
      <c r="A6161" s="100" t="s">
        <v>8956</v>
      </c>
      <c r="B6161" s="97" t="s">
        <v>8957</v>
      </c>
      <c r="C6161" s="101" t="s">
        <v>356</v>
      </c>
      <c r="D6161" s="100" t="s">
        <v>351</v>
      </c>
      <c r="E6161" s="102" t="s">
        <v>344</v>
      </c>
      <c r="F6161" s="102" t="s">
        <v>344</v>
      </c>
      <c r="G6161" s="102" t="s">
        <v>343</v>
      </c>
      <c r="H6161" s="102" t="s">
        <v>344</v>
      </c>
      <c r="I6161" s="102" t="s">
        <v>344</v>
      </c>
      <c r="J6161" s="100" t="s">
        <v>365</v>
      </c>
      <c r="K6161" s="100" t="s">
        <v>346</v>
      </c>
      <c r="L6161" s="100" t="s">
        <v>1368</v>
      </c>
    </row>
    <row r="6162" spans="1:12" x14ac:dyDescent="0.3">
      <c r="A6162" s="100" t="s">
        <v>8958</v>
      </c>
      <c r="B6162" s="97" t="s">
        <v>377</v>
      </c>
      <c r="C6162" s="101" t="s">
        <v>402</v>
      </c>
      <c r="D6162" s="100" t="s">
        <v>351</v>
      </c>
      <c r="E6162" s="102">
        <v>1.48</v>
      </c>
      <c r="F6162" s="102">
        <v>1.82</v>
      </c>
      <c r="G6162" s="102">
        <v>1.84</v>
      </c>
      <c r="H6162" s="102">
        <v>2.39</v>
      </c>
      <c r="I6162" s="102">
        <v>1.88</v>
      </c>
      <c r="J6162" s="100" t="s">
        <v>352</v>
      </c>
      <c r="K6162" s="100" t="s">
        <v>346</v>
      </c>
      <c r="L6162" s="100" t="s">
        <v>353</v>
      </c>
    </row>
    <row r="6163" spans="1:12" hidden="1" x14ac:dyDescent="0.3">
      <c r="A6163" s="100" t="s">
        <v>8959</v>
      </c>
      <c r="B6163" s="97" t="s">
        <v>1182</v>
      </c>
      <c r="C6163" s="101" t="s">
        <v>610</v>
      </c>
      <c r="D6163" s="100" t="s">
        <v>342</v>
      </c>
      <c r="E6163" s="102">
        <v>2.0099999999999998</v>
      </c>
      <c r="F6163" s="102">
        <v>2.0099999999999998</v>
      </c>
      <c r="G6163" s="102">
        <v>2.0099999999999998</v>
      </c>
      <c r="H6163" s="102">
        <v>2.0099999999999998</v>
      </c>
      <c r="I6163" s="102">
        <v>2.0099999999999998</v>
      </c>
      <c r="J6163" s="100" t="s">
        <v>922</v>
      </c>
      <c r="K6163" s="100" t="s">
        <v>346</v>
      </c>
      <c r="L6163" s="100" t="s">
        <v>478</v>
      </c>
    </row>
    <row r="6164" spans="1:12" hidden="1" x14ac:dyDescent="0.3">
      <c r="A6164" s="100" t="s">
        <v>8960</v>
      </c>
      <c r="B6164" s="97" t="s">
        <v>8961</v>
      </c>
      <c r="C6164" s="101" t="s">
        <v>514</v>
      </c>
      <c r="D6164" s="100" t="s">
        <v>351</v>
      </c>
      <c r="E6164" s="102">
        <v>2.06</v>
      </c>
      <c r="F6164" s="102">
        <v>2.0499999999999998</v>
      </c>
      <c r="G6164" s="102">
        <v>2.355</v>
      </c>
      <c r="H6164" s="102">
        <v>2.0499999999999998</v>
      </c>
      <c r="I6164" s="102">
        <v>2.129</v>
      </c>
      <c r="J6164" s="100" t="s">
        <v>345</v>
      </c>
      <c r="K6164" s="100" t="s">
        <v>346</v>
      </c>
      <c r="L6164" s="100" t="s">
        <v>478</v>
      </c>
    </row>
    <row r="6165" spans="1:12" hidden="1" x14ac:dyDescent="0.3">
      <c r="A6165" s="100" t="s">
        <v>8962</v>
      </c>
      <c r="B6165" s="97" t="s">
        <v>2096</v>
      </c>
      <c r="C6165" s="101" t="s">
        <v>356</v>
      </c>
      <c r="D6165" s="100" t="s">
        <v>351</v>
      </c>
      <c r="E6165" s="102">
        <v>1.48</v>
      </c>
      <c r="F6165" s="102">
        <v>1.82</v>
      </c>
      <c r="G6165" s="102">
        <v>1.84</v>
      </c>
      <c r="H6165" s="102">
        <v>2.39</v>
      </c>
      <c r="I6165" s="102">
        <v>1.88</v>
      </c>
      <c r="J6165" s="100" t="s">
        <v>352</v>
      </c>
      <c r="K6165" s="100" t="s">
        <v>346</v>
      </c>
      <c r="L6165" s="100" t="s">
        <v>353</v>
      </c>
    </row>
    <row r="6166" spans="1:12" hidden="1" x14ac:dyDescent="0.3">
      <c r="A6166" s="100" t="s">
        <v>8963</v>
      </c>
      <c r="B6166" s="97" t="s">
        <v>8964</v>
      </c>
      <c r="C6166" s="101" t="s">
        <v>356</v>
      </c>
      <c r="D6166" s="100" t="s">
        <v>363</v>
      </c>
      <c r="E6166" s="102" t="s">
        <v>364</v>
      </c>
      <c r="F6166" s="102" t="s">
        <v>364</v>
      </c>
      <c r="G6166" s="102" t="s">
        <v>364</v>
      </c>
      <c r="H6166" s="102" t="s">
        <v>364</v>
      </c>
      <c r="I6166" s="102" t="s">
        <v>364</v>
      </c>
      <c r="J6166" s="100" t="s">
        <v>365</v>
      </c>
      <c r="K6166" s="100" t="s">
        <v>346</v>
      </c>
      <c r="L6166" s="100" t="s">
        <v>347</v>
      </c>
    </row>
    <row r="6167" spans="1:12" hidden="1" x14ac:dyDescent="0.3">
      <c r="A6167" s="100" t="s">
        <v>8965</v>
      </c>
      <c r="B6167" s="97" t="s">
        <v>3492</v>
      </c>
      <c r="C6167" s="101" t="s">
        <v>384</v>
      </c>
      <c r="D6167" s="100" t="s">
        <v>342</v>
      </c>
      <c r="E6167" s="102" t="s">
        <v>344</v>
      </c>
      <c r="F6167" s="102" t="s">
        <v>344</v>
      </c>
      <c r="G6167" s="102" t="s">
        <v>344</v>
      </c>
      <c r="H6167" s="102" t="s">
        <v>344</v>
      </c>
      <c r="I6167" s="102" t="s">
        <v>344</v>
      </c>
      <c r="J6167" s="100" t="s">
        <v>345</v>
      </c>
      <c r="K6167" s="100" t="s">
        <v>346</v>
      </c>
      <c r="L6167" s="100" t="s">
        <v>347</v>
      </c>
    </row>
    <row r="6168" spans="1:12" hidden="1" x14ac:dyDescent="0.3">
      <c r="A6168" s="100" t="s">
        <v>8966</v>
      </c>
      <c r="B6168" s="97" t="s">
        <v>428</v>
      </c>
      <c r="C6168" s="101" t="s">
        <v>466</v>
      </c>
      <c r="D6168" s="100" t="s">
        <v>351</v>
      </c>
      <c r="E6168" s="102" t="s">
        <v>344</v>
      </c>
      <c r="F6168" s="102" t="s">
        <v>343</v>
      </c>
      <c r="G6168" s="102" t="s">
        <v>343</v>
      </c>
      <c r="H6168" s="102" t="s">
        <v>344</v>
      </c>
      <c r="I6168" s="102" t="s">
        <v>343</v>
      </c>
      <c r="J6168" s="100" t="s">
        <v>345</v>
      </c>
      <c r="K6168" s="100" t="s">
        <v>346</v>
      </c>
      <c r="L6168" s="100" t="s">
        <v>347</v>
      </c>
    </row>
    <row r="6169" spans="1:12" hidden="1" x14ac:dyDescent="0.3">
      <c r="A6169" s="100" t="s">
        <v>8967</v>
      </c>
      <c r="B6169" s="97" t="s">
        <v>566</v>
      </c>
      <c r="C6169" s="101" t="s">
        <v>1552</v>
      </c>
      <c r="D6169" s="100" t="s">
        <v>342</v>
      </c>
      <c r="E6169" s="102" t="s">
        <v>343</v>
      </c>
      <c r="F6169" s="102" t="s">
        <v>343</v>
      </c>
      <c r="G6169" s="102" t="s">
        <v>343</v>
      </c>
      <c r="H6169" s="102" t="s">
        <v>344</v>
      </c>
      <c r="I6169" s="102" t="s">
        <v>343</v>
      </c>
      <c r="J6169" s="100" t="s">
        <v>345</v>
      </c>
      <c r="K6169" s="100" t="s">
        <v>346</v>
      </c>
      <c r="L6169" s="100" t="s">
        <v>347</v>
      </c>
    </row>
    <row r="6170" spans="1:12" hidden="1" x14ac:dyDescent="0.3">
      <c r="A6170" s="100" t="s">
        <v>8968</v>
      </c>
      <c r="B6170" s="97" t="s">
        <v>2140</v>
      </c>
      <c r="C6170" s="101" t="s">
        <v>378</v>
      </c>
      <c r="D6170" s="100" t="s">
        <v>342</v>
      </c>
      <c r="E6170" s="102">
        <v>1.49</v>
      </c>
      <c r="F6170" s="102">
        <v>1.78</v>
      </c>
      <c r="G6170" s="102">
        <v>1.98</v>
      </c>
      <c r="H6170" s="102">
        <v>2.23</v>
      </c>
      <c r="I6170" s="102">
        <v>1.87</v>
      </c>
      <c r="J6170" s="100" t="s">
        <v>352</v>
      </c>
      <c r="K6170" s="100" t="s">
        <v>346</v>
      </c>
      <c r="L6170" s="100" t="s">
        <v>353</v>
      </c>
    </row>
    <row r="6171" spans="1:12" hidden="1" x14ac:dyDescent="0.3">
      <c r="A6171" s="100" t="s">
        <v>8969</v>
      </c>
      <c r="B6171" s="97" t="s">
        <v>1072</v>
      </c>
      <c r="C6171" s="101" t="s">
        <v>523</v>
      </c>
      <c r="D6171" s="100" t="s">
        <v>351</v>
      </c>
      <c r="E6171" s="102" t="s">
        <v>393</v>
      </c>
      <c r="F6171" s="102" t="s">
        <v>393</v>
      </c>
      <c r="G6171" s="102" t="s">
        <v>393</v>
      </c>
      <c r="H6171" s="102" t="s">
        <v>393</v>
      </c>
      <c r="I6171" s="102" t="s">
        <v>393</v>
      </c>
      <c r="J6171" s="100" t="s">
        <v>345</v>
      </c>
      <c r="K6171" s="100" t="s">
        <v>346</v>
      </c>
      <c r="L6171" s="100" t="s">
        <v>347</v>
      </c>
    </row>
    <row r="6172" spans="1:12" hidden="1" x14ac:dyDescent="0.3">
      <c r="A6172" s="100" t="s">
        <v>8970</v>
      </c>
      <c r="B6172" s="97" t="s">
        <v>1997</v>
      </c>
      <c r="C6172" s="101" t="s">
        <v>443</v>
      </c>
      <c r="D6172" s="100" t="s">
        <v>351</v>
      </c>
      <c r="E6172" s="102">
        <v>2.714</v>
      </c>
      <c r="F6172" s="102" t="s">
        <v>432</v>
      </c>
      <c r="G6172" s="102">
        <v>2.5150000000000001</v>
      </c>
      <c r="H6172" s="102">
        <v>2.5</v>
      </c>
      <c r="I6172" s="102">
        <v>2.6819999999999999</v>
      </c>
      <c r="J6172" s="100" t="s">
        <v>922</v>
      </c>
      <c r="K6172" s="100" t="s">
        <v>346</v>
      </c>
      <c r="L6172" s="100" t="s">
        <v>353</v>
      </c>
    </row>
    <row r="6173" spans="1:12" hidden="1" x14ac:dyDescent="0.3">
      <c r="A6173" s="100" t="s">
        <v>8971</v>
      </c>
      <c r="B6173" s="97" t="s">
        <v>1042</v>
      </c>
      <c r="C6173" s="101" t="s">
        <v>547</v>
      </c>
      <c r="D6173" s="100" t="s">
        <v>342</v>
      </c>
      <c r="E6173" s="102" t="s">
        <v>343</v>
      </c>
      <c r="F6173" s="102" t="s">
        <v>432</v>
      </c>
      <c r="G6173" s="102" t="s">
        <v>343</v>
      </c>
      <c r="H6173" s="102" t="s">
        <v>344</v>
      </c>
      <c r="I6173" s="102" t="s">
        <v>343</v>
      </c>
      <c r="J6173" s="100" t="s">
        <v>345</v>
      </c>
      <c r="K6173" s="100" t="s">
        <v>346</v>
      </c>
      <c r="L6173" s="100" t="s">
        <v>347</v>
      </c>
    </row>
    <row r="6174" spans="1:12" hidden="1" x14ac:dyDescent="0.3">
      <c r="A6174" s="100" t="s">
        <v>8972</v>
      </c>
      <c r="B6174" s="97" t="s">
        <v>2285</v>
      </c>
      <c r="C6174" s="101" t="s">
        <v>817</v>
      </c>
      <c r="D6174" s="100" t="s">
        <v>342</v>
      </c>
      <c r="E6174" s="102" t="s">
        <v>343</v>
      </c>
      <c r="F6174" s="102" t="s">
        <v>343</v>
      </c>
      <c r="G6174" s="102" t="s">
        <v>343</v>
      </c>
      <c r="H6174" s="102" t="s">
        <v>344</v>
      </c>
      <c r="I6174" s="102" t="s">
        <v>343</v>
      </c>
      <c r="J6174" s="100" t="s">
        <v>345</v>
      </c>
      <c r="K6174" s="100" t="s">
        <v>346</v>
      </c>
      <c r="L6174" s="100" t="s">
        <v>347</v>
      </c>
    </row>
    <row r="6175" spans="1:12" hidden="1" x14ac:dyDescent="0.3">
      <c r="A6175" s="100" t="s">
        <v>8973</v>
      </c>
      <c r="B6175" s="97" t="s">
        <v>8974</v>
      </c>
      <c r="C6175" s="101" t="s">
        <v>368</v>
      </c>
      <c r="D6175" s="100" t="s">
        <v>363</v>
      </c>
      <c r="E6175" s="102" t="s">
        <v>364</v>
      </c>
      <c r="F6175" s="102" t="s">
        <v>364</v>
      </c>
      <c r="G6175" s="102" t="s">
        <v>364</v>
      </c>
      <c r="H6175" s="102" t="s">
        <v>364</v>
      </c>
      <c r="I6175" s="102" t="s">
        <v>364</v>
      </c>
      <c r="J6175" s="100" t="s">
        <v>345</v>
      </c>
      <c r="K6175" s="100" t="s">
        <v>346</v>
      </c>
      <c r="L6175" s="100" t="s">
        <v>347</v>
      </c>
    </row>
    <row r="6176" spans="1:12" hidden="1" x14ac:dyDescent="0.3">
      <c r="A6176" s="100" t="s">
        <v>8975</v>
      </c>
      <c r="B6176" s="97" t="s">
        <v>1395</v>
      </c>
      <c r="C6176" s="101" t="s">
        <v>691</v>
      </c>
      <c r="D6176" s="100" t="s">
        <v>351</v>
      </c>
      <c r="E6176" s="102" t="s">
        <v>393</v>
      </c>
      <c r="F6176" s="102" t="s">
        <v>393</v>
      </c>
      <c r="G6176" s="102" t="s">
        <v>393</v>
      </c>
      <c r="H6176" s="102" t="s">
        <v>393</v>
      </c>
      <c r="I6176" s="102" t="s">
        <v>393</v>
      </c>
      <c r="J6176" s="100" t="s">
        <v>345</v>
      </c>
      <c r="K6176" s="100" t="s">
        <v>346</v>
      </c>
      <c r="L6176" s="100" t="s">
        <v>347</v>
      </c>
    </row>
    <row r="6177" spans="1:12" hidden="1" x14ac:dyDescent="0.3">
      <c r="A6177" s="100" t="s">
        <v>8976</v>
      </c>
      <c r="B6177" s="97" t="s">
        <v>1407</v>
      </c>
      <c r="C6177" s="101" t="s">
        <v>849</v>
      </c>
      <c r="D6177" s="100" t="s">
        <v>351</v>
      </c>
      <c r="E6177" s="102" t="s">
        <v>393</v>
      </c>
      <c r="F6177" s="102" t="s">
        <v>393</v>
      </c>
      <c r="G6177" s="102" t="s">
        <v>393</v>
      </c>
      <c r="H6177" s="102" t="s">
        <v>393</v>
      </c>
      <c r="I6177" s="102" t="s">
        <v>393</v>
      </c>
      <c r="J6177" s="100" t="s">
        <v>345</v>
      </c>
      <c r="K6177" s="100" t="s">
        <v>346</v>
      </c>
      <c r="L6177" s="100" t="s">
        <v>347</v>
      </c>
    </row>
    <row r="6178" spans="1:12" hidden="1" x14ac:dyDescent="0.3">
      <c r="A6178" s="100" t="s">
        <v>8977</v>
      </c>
      <c r="B6178" s="97" t="s">
        <v>688</v>
      </c>
      <c r="C6178" s="101" t="s">
        <v>528</v>
      </c>
      <c r="D6178" s="100" t="s">
        <v>351</v>
      </c>
      <c r="E6178" s="102" t="s">
        <v>344</v>
      </c>
      <c r="F6178" s="102" t="s">
        <v>343</v>
      </c>
      <c r="G6178" s="102" t="s">
        <v>343</v>
      </c>
      <c r="H6178" s="102" t="s">
        <v>344</v>
      </c>
      <c r="I6178" s="102" t="s">
        <v>343</v>
      </c>
      <c r="J6178" s="100" t="s">
        <v>345</v>
      </c>
      <c r="K6178" s="100" t="s">
        <v>346</v>
      </c>
      <c r="L6178" s="100" t="s">
        <v>347</v>
      </c>
    </row>
    <row r="6179" spans="1:12" hidden="1" x14ac:dyDescent="0.3">
      <c r="A6179" s="100" t="s">
        <v>8978</v>
      </c>
      <c r="B6179" s="97" t="s">
        <v>1280</v>
      </c>
      <c r="C6179" s="101" t="s">
        <v>713</v>
      </c>
      <c r="D6179" s="100" t="s">
        <v>342</v>
      </c>
      <c r="E6179" s="102" t="s">
        <v>343</v>
      </c>
      <c r="F6179" s="102" t="s">
        <v>343</v>
      </c>
      <c r="G6179" s="102" t="s">
        <v>343</v>
      </c>
      <c r="H6179" s="102" t="s">
        <v>344</v>
      </c>
      <c r="I6179" s="102" t="s">
        <v>343</v>
      </c>
      <c r="J6179" s="100" t="s">
        <v>345</v>
      </c>
      <c r="K6179" s="100" t="s">
        <v>346</v>
      </c>
      <c r="L6179" s="100" t="s">
        <v>347</v>
      </c>
    </row>
    <row r="6180" spans="1:12" hidden="1" x14ac:dyDescent="0.3">
      <c r="A6180" s="100" t="s">
        <v>8979</v>
      </c>
      <c r="B6180" s="97" t="s">
        <v>634</v>
      </c>
      <c r="C6180" s="101" t="s">
        <v>726</v>
      </c>
      <c r="D6180" s="100" t="s">
        <v>342</v>
      </c>
      <c r="E6180" s="102" t="s">
        <v>344</v>
      </c>
      <c r="F6180" s="102" t="s">
        <v>344</v>
      </c>
      <c r="G6180" s="102" t="s">
        <v>343</v>
      </c>
      <c r="H6180" s="102" t="s">
        <v>344</v>
      </c>
      <c r="I6180" s="102" t="s">
        <v>343</v>
      </c>
      <c r="J6180" s="100" t="s">
        <v>345</v>
      </c>
      <c r="K6180" s="100" t="s">
        <v>346</v>
      </c>
      <c r="L6180" s="100" t="s">
        <v>347</v>
      </c>
    </row>
    <row r="6181" spans="1:12" hidden="1" x14ac:dyDescent="0.3">
      <c r="A6181" s="100" t="s">
        <v>8980</v>
      </c>
      <c r="B6181" s="97" t="s">
        <v>650</v>
      </c>
      <c r="C6181" s="101" t="s">
        <v>418</v>
      </c>
      <c r="D6181" s="100" t="s">
        <v>351</v>
      </c>
      <c r="E6181" s="102" t="s">
        <v>343</v>
      </c>
      <c r="F6181" s="102" t="s">
        <v>343</v>
      </c>
      <c r="G6181" s="102" t="s">
        <v>343</v>
      </c>
      <c r="H6181" s="102" t="s">
        <v>344</v>
      </c>
      <c r="I6181" s="102" t="s">
        <v>343</v>
      </c>
      <c r="J6181" s="100" t="s">
        <v>345</v>
      </c>
      <c r="K6181" s="100" t="s">
        <v>346</v>
      </c>
      <c r="L6181" s="100" t="s">
        <v>347</v>
      </c>
    </row>
    <row r="6182" spans="1:12" hidden="1" x14ac:dyDescent="0.3">
      <c r="A6182" s="100" t="s">
        <v>8981</v>
      </c>
      <c r="B6182" s="97" t="s">
        <v>8982</v>
      </c>
      <c r="C6182" s="101" t="s">
        <v>460</v>
      </c>
      <c r="D6182" s="100" t="s">
        <v>351</v>
      </c>
      <c r="E6182" s="102">
        <v>1.66</v>
      </c>
      <c r="F6182" s="102">
        <v>1.98</v>
      </c>
      <c r="G6182" s="102">
        <v>2.11</v>
      </c>
      <c r="H6182" s="102">
        <v>2.59</v>
      </c>
      <c r="I6182" s="102">
        <v>2.08</v>
      </c>
      <c r="J6182" s="100" t="s">
        <v>352</v>
      </c>
      <c r="K6182" s="100" t="s">
        <v>346</v>
      </c>
      <c r="L6182" s="100" t="s">
        <v>353</v>
      </c>
    </row>
    <row r="6183" spans="1:12" hidden="1" x14ac:dyDescent="0.3">
      <c r="A6183" s="100" t="s">
        <v>8983</v>
      </c>
      <c r="B6183" s="97" t="s">
        <v>8984</v>
      </c>
      <c r="C6183" s="101" t="s">
        <v>514</v>
      </c>
      <c r="D6183" s="100" t="s">
        <v>351</v>
      </c>
      <c r="E6183" s="102">
        <v>2.06</v>
      </c>
      <c r="F6183" s="102">
        <v>2.0499999999999998</v>
      </c>
      <c r="G6183" s="102">
        <v>2.355</v>
      </c>
      <c r="H6183" s="102">
        <v>2.0499999999999998</v>
      </c>
      <c r="I6183" s="102">
        <v>2.129</v>
      </c>
      <c r="J6183" s="100" t="s">
        <v>345</v>
      </c>
      <c r="K6183" s="100" t="s">
        <v>346</v>
      </c>
      <c r="L6183" s="100" t="s">
        <v>478</v>
      </c>
    </row>
    <row r="6184" spans="1:12" hidden="1" x14ac:dyDescent="0.3">
      <c r="A6184" s="100" t="s">
        <v>8985</v>
      </c>
      <c r="B6184" s="97" t="s">
        <v>7237</v>
      </c>
      <c r="C6184" s="101" t="s">
        <v>460</v>
      </c>
      <c r="D6184" s="100" t="s">
        <v>351</v>
      </c>
      <c r="E6184" s="102">
        <v>1.48</v>
      </c>
      <c r="F6184" s="102">
        <v>1.82</v>
      </c>
      <c r="G6184" s="102">
        <v>1.84</v>
      </c>
      <c r="H6184" s="102">
        <v>2.39</v>
      </c>
      <c r="I6184" s="102">
        <v>1.88</v>
      </c>
      <c r="J6184" s="100" t="s">
        <v>352</v>
      </c>
      <c r="K6184" s="100" t="s">
        <v>346</v>
      </c>
      <c r="L6184" s="100" t="s">
        <v>353</v>
      </c>
    </row>
    <row r="6185" spans="1:12" hidden="1" x14ac:dyDescent="0.3">
      <c r="A6185" s="100" t="s">
        <v>8986</v>
      </c>
      <c r="B6185" s="97" t="s">
        <v>388</v>
      </c>
      <c r="C6185" s="101" t="s">
        <v>552</v>
      </c>
      <c r="D6185" s="100" t="s">
        <v>351</v>
      </c>
      <c r="E6185" s="102">
        <v>1.48</v>
      </c>
      <c r="F6185" s="102">
        <v>1.82</v>
      </c>
      <c r="G6185" s="102">
        <v>1.84</v>
      </c>
      <c r="H6185" s="102">
        <v>2.39</v>
      </c>
      <c r="I6185" s="102">
        <v>1.88</v>
      </c>
      <c r="J6185" s="100" t="s">
        <v>352</v>
      </c>
      <c r="K6185" s="100" t="s">
        <v>346</v>
      </c>
      <c r="L6185" s="100" t="s">
        <v>353</v>
      </c>
    </row>
    <row r="6186" spans="1:12" hidden="1" x14ac:dyDescent="0.3">
      <c r="A6186" s="100" t="s">
        <v>8987</v>
      </c>
      <c r="B6186" s="97" t="s">
        <v>950</v>
      </c>
      <c r="C6186" s="101" t="s">
        <v>418</v>
      </c>
      <c r="D6186" s="100" t="s">
        <v>351</v>
      </c>
      <c r="E6186" s="102" t="s">
        <v>344</v>
      </c>
      <c r="F6186" s="102" t="s">
        <v>343</v>
      </c>
      <c r="G6186" s="102" t="s">
        <v>343</v>
      </c>
      <c r="H6186" s="102" t="s">
        <v>344</v>
      </c>
      <c r="I6186" s="102" t="s">
        <v>343</v>
      </c>
      <c r="J6186" s="100" t="s">
        <v>345</v>
      </c>
      <c r="K6186" s="100" t="s">
        <v>346</v>
      </c>
      <c r="L6186" s="100" t="s">
        <v>347</v>
      </c>
    </row>
    <row r="6187" spans="1:12" hidden="1" x14ac:dyDescent="0.3">
      <c r="A6187" s="100" t="s">
        <v>8988</v>
      </c>
      <c r="B6187" s="97" t="s">
        <v>8989</v>
      </c>
      <c r="C6187" s="101" t="s">
        <v>1210</v>
      </c>
      <c r="D6187" s="100" t="s">
        <v>342</v>
      </c>
      <c r="E6187" s="102">
        <v>1.4</v>
      </c>
      <c r="F6187" s="102">
        <v>1.8</v>
      </c>
      <c r="G6187" s="102">
        <v>1.92</v>
      </c>
      <c r="H6187" s="102">
        <v>2.17</v>
      </c>
      <c r="I6187" s="102">
        <v>1.82</v>
      </c>
      <c r="J6187" s="100" t="s">
        <v>352</v>
      </c>
      <c r="K6187" s="100" t="s">
        <v>346</v>
      </c>
      <c r="L6187" s="100" t="s">
        <v>353</v>
      </c>
    </row>
    <row r="6188" spans="1:12" hidden="1" x14ac:dyDescent="0.3">
      <c r="A6188" s="100" t="s">
        <v>8990</v>
      </c>
      <c r="B6188" s="97" t="s">
        <v>3214</v>
      </c>
      <c r="C6188" s="101" t="s">
        <v>415</v>
      </c>
      <c r="D6188" s="100" t="s">
        <v>342</v>
      </c>
      <c r="E6188" s="102" t="s">
        <v>343</v>
      </c>
      <c r="F6188" s="102" t="s">
        <v>343</v>
      </c>
      <c r="G6188" s="102" t="s">
        <v>343</v>
      </c>
      <c r="H6188" s="102" t="s">
        <v>344</v>
      </c>
      <c r="I6188" s="102" t="s">
        <v>343</v>
      </c>
      <c r="J6188" s="100" t="s">
        <v>345</v>
      </c>
      <c r="K6188" s="100" t="s">
        <v>346</v>
      </c>
      <c r="L6188" s="100" t="s">
        <v>347</v>
      </c>
    </row>
    <row r="6189" spans="1:12" hidden="1" x14ac:dyDescent="0.3">
      <c r="A6189" s="100" t="s">
        <v>8991</v>
      </c>
      <c r="B6189" s="97" t="s">
        <v>5500</v>
      </c>
      <c r="C6189" s="101" t="s">
        <v>356</v>
      </c>
      <c r="D6189" s="100" t="s">
        <v>351</v>
      </c>
      <c r="E6189" s="102" t="s">
        <v>432</v>
      </c>
      <c r="F6189" s="102" t="s">
        <v>432</v>
      </c>
      <c r="G6189" s="102" t="s">
        <v>344</v>
      </c>
      <c r="H6189" s="102" t="s">
        <v>432</v>
      </c>
      <c r="I6189" s="102" t="s">
        <v>344</v>
      </c>
      <c r="J6189" s="100" t="s">
        <v>345</v>
      </c>
      <c r="K6189" s="100" t="s">
        <v>346</v>
      </c>
      <c r="L6189" s="100" t="s">
        <v>347</v>
      </c>
    </row>
    <row r="6190" spans="1:12" hidden="1" x14ac:dyDescent="0.3">
      <c r="A6190" s="100" t="s">
        <v>8992</v>
      </c>
      <c r="B6190" s="97" t="s">
        <v>375</v>
      </c>
      <c r="C6190" s="101" t="s">
        <v>613</v>
      </c>
      <c r="D6190" s="100" t="s">
        <v>351</v>
      </c>
      <c r="E6190" s="102">
        <v>1.48</v>
      </c>
      <c r="F6190" s="102">
        <v>1.82</v>
      </c>
      <c r="G6190" s="102">
        <v>1.84</v>
      </c>
      <c r="H6190" s="102">
        <v>2.39</v>
      </c>
      <c r="I6190" s="102">
        <v>1.88</v>
      </c>
      <c r="J6190" s="100" t="s">
        <v>352</v>
      </c>
      <c r="K6190" s="100" t="s">
        <v>346</v>
      </c>
      <c r="L6190" s="100" t="s">
        <v>353</v>
      </c>
    </row>
    <row r="6191" spans="1:12" hidden="1" x14ac:dyDescent="0.3">
      <c r="A6191" s="100" t="s">
        <v>8993</v>
      </c>
      <c r="B6191" s="97" t="s">
        <v>8994</v>
      </c>
      <c r="C6191" s="101" t="s">
        <v>496</v>
      </c>
      <c r="D6191" s="100" t="s">
        <v>363</v>
      </c>
      <c r="E6191" s="102" t="s">
        <v>364</v>
      </c>
      <c r="F6191" s="102" t="s">
        <v>364</v>
      </c>
      <c r="G6191" s="102" t="s">
        <v>364</v>
      </c>
      <c r="H6191" s="102" t="s">
        <v>364</v>
      </c>
      <c r="I6191" s="102" t="s">
        <v>364</v>
      </c>
      <c r="J6191" s="100" t="s">
        <v>345</v>
      </c>
      <c r="K6191" s="100" t="s">
        <v>346</v>
      </c>
      <c r="L6191" s="100" t="s">
        <v>347</v>
      </c>
    </row>
    <row r="6192" spans="1:12" hidden="1" x14ac:dyDescent="0.3">
      <c r="A6192" s="100" t="s">
        <v>8995</v>
      </c>
      <c r="B6192" s="97" t="s">
        <v>601</v>
      </c>
      <c r="C6192" s="101" t="s">
        <v>392</v>
      </c>
      <c r="D6192" s="100" t="s">
        <v>351</v>
      </c>
      <c r="E6192" s="102">
        <v>1.48</v>
      </c>
      <c r="F6192" s="102">
        <v>1.82</v>
      </c>
      <c r="G6192" s="102">
        <v>1.84</v>
      </c>
      <c r="H6192" s="102">
        <v>2.39</v>
      </c>
      <c r="I6192" s="102">
        <v>1.88</v>
      </c>
      <c r="J6192" s="100" t="s">
        <v>352</v>
      </c>
      <c r="K6192" s="100" t="s">
        <v>346</v>
      </c>
      <c r="L6192" s="100" t="s">
        <v>353</v>
      </c>
    </row>
    <row r="6193" spans="1:12" hidden="1" x14ac:dyDescent="0.3">
      <c r="A6193" s="100" t="s">
        <v>8996</v>
      </c>
      <c r="B6193" s="97" t="s">
        <v>2157</v>
      </c>
      <c r="C6193" s="101" t="s">
        <v>514</v>
      </c>
      <c r="D6193" s="100" t="s">
        <v>342</v>
      </c>
      <c r="E6193" s="102">
        <v>2.0699999999999998</v>
      </c>
      <c r="F6193" s="102">
        <v>2.06</v>
      </c>
      <c r="G6193" s="102">
        <v>2.2650000000000001</v>
      </c>
      <c r="H6193" s="102">
        <v>2.06</v>
      </c>
      <c r="I6193" s="102">
        <v>2.1139999999999999</v>
      </c>
      <c r="J6193" s="100" t="s">
        <v>621</v>
      </c>
      <c r="K6193" s="100" t="s">
        <v>346</v>
      </c>
      <c r="L6193" s="100" t="s">
        <v>478</v>
      </c>
    </row>
    <row r="6194" spans="1:12" hidden="1" x14ac:dyDescent="0.3">
      <c r="A6194" s="100" t="s">
        <v>8997</v>
      </c>
      <c r="B6194" s="97" t="s">
        <v>8998</v>
      </c>
      <c r="C6194" s="101" t="s">
        <v>381</v>
      </c>
      <c r="D6194" s="100" t="s">
        <v>351</v>
      </c>
      <c r="E6194" s="102" t="s">
        <v>364</v>
      </c>
      <c r="F6194" s="102" t="s">
        <v>364</v>
      </c>
      <c r="G6194" s="102" t="s">
        <v>364</v>
      </c>
      <c r="H6194" s="102" t="s">
        <v>364</v>
      </c>
      <c r="I6194" s="102" t="s">
        <v>364</v>
      </c>
      <c r="J6194" s="100" t="s">
        <v>345</v>
      </c>
      <c r="K6194" s="100" t="s">
        <v>346</v>
      </c>
      <c r="L6194" s="100" t="s">
        <v>347</v>
      </c>
    </row>
    <row r="6195" spans="1:12" hidden="1" x14ac:dyDescent="0.3">
      <c r="A6195" s="100" t="s">
        <v>8999</v>
      </c>
      <c r="B6195" s="97" t="s">
        <v>809</v>
      </c>
      <c r="C6195" s="101" t="s">
        <v>378</v>
      </c>
      <c r="D6195" s="100" t="s">
        <v>351</v>
      </c>
      <c r="E6195" s="102">
        <v>1.54</v>
      </c>
      <c r="F6195" s="102">
        <v>1.7</v>
      </c>
      <c r="G6195" s="102">
        <v>1.85</v>
      </c>
      <c r="H6195" s="102">
        <v>2.33</v>
      </c>
      <c r="I6195" s="102">
        <v>1.85</v>
      </c>
      <c r="J6195" s="100" t="s">
        <v>352</v>
      </c>
      <c r="K6195" s="100" t="s">
        <v>346</v>
      </c>
      <c r="L6195" s="100" t="s">
        <v>353</v>
      </c>
    </row>
    <row r="6196" spans="1:12" hidden="1" x14ac:dyDescent="0.3">
      <c r="A6196" s="100" t="s">
        <v>9000</v>
      </c>
      <c r="B6196" s="97" t="s">
        <v>9001</v>
      </c>
      <c r="C6196" s="101" t="s">
        <v>356</v>
      </c>
      <c r="D6196" s="100" t="s">
        <v>363</v>
      </c>
      <c r="E6196" s="102" t="s">
        <v>364</v>
      </c>
      <c r="F6196" s="102" t="s">
        <v>364</v>
      </c>
      <c r="G6196" s="102" t="s">
        <v>364</v>
      </c>
      <c r="H6196" s="102" t="s">
        <v>364</v>
      </c>
      <c r="I6196" s="102" t="s">
        <v>364</v>
      </c>
      <c r="J6196" s="100" t="s">
        <v>365</v>
      </c>
      <c r="K6196" s="100" t="s">
        <v>346</v>
      </c>
      <c r="L6196" s="100" t="s">
        <v>347</v>
      </c>
    </row>
    <row r="6197" spans="1:12" hidden="1" x14ac:dyDescent="0.3">
      <c r="A6197" s="100" t="s">
        <v>9002</v>
      </c>
      <c r="B6197" s="97" t="s">
        <v>542</v>
      </c>
      <c r="C6197" s="101" t="s">
        <v>670</v>
      </c>
      <c r="D6197" s="100" t="s">
        <v>342</v>
      </c>
      <c r="E6197" s="102">
        <v>1.38</v>
      </c>
      <c r="F6197" s="102">
        <v>1.78</v>
      </c>
      <c r="G6197" s="102">
        <v>2.1</v>
      </c>
      <c r="H6197" s="102">
        <v>2.27</v>
      </c>
      <c r="I6197" s="102">
        <v>1.88</v>
      </c>
      <c r="J6197" s="100" t="s">
        <v>352</v>
      </c>
      <c r="K6197" s="100" t="s">
        <v>346</v>
      </c>
      <c r="L6197" s="100" t="s">
        <v>353</v>
      </c>
    </row>
    <row r="6198" spans="1:12" hidden="1" x14ac:dyDescent="0.3">
      <c r="A6198" s="100" t="s">
        <v>9003</v>
      </c>
      <c r="B6198" s="97" t="s">
        <v>2932</v>
      </c>
      <c r="C6198" s="101" t="s">
        <v>953</v>
      </c>
      <c r="D6198" s="100" t="s">
        <v>351</v>
      </c>
      <c r="E6198" s="102">
        <v>1.42</v>
      </c>
      <c r="F6198" s="102">
        <v>1.76</v>
      </c>
      <c r="G6198" s="102">
        <v>1.88</v>
      </c>
      <c r="H6198" s="102">
        <v>2.2799999999999998</v>
      </c>
      <c r="I6198" s="102">
        <v>1.84</v>
      </c>
      <c r="J6198" s="100" t="s">
        <v>352</v>
      </c>
      <c r="K6198" s="100" t="s">
        <v>346</v>
      </c>
      <c r="L6198" s="100" t="s">
        <v>353</v>
      </c>
    </row>
    <row r="6199" spans="1:12" hidden="1" x14ac:dyDescent="0.3">
      <c r="A6199" s="100" t="s">
        <v>9004</v>
      </c>
      <c r="B6199" s="97" t="s">
        <v>1010</v>
      </c>
      <c r="C6199" s="101" t="s">
        <v>438</v>
      </c>
      <c r="D6199" s="100" t="s">
        <v>351</v>
      </c>
      <c r="E6199" s="102" t="s">
        <v>343</v>
      </c>
      <c r="F6199" s="102" t="s">
        <v>343</v>
      </c>
      <c r="G6199" s="102" t="s">
        <v>343</v>
      </c>
      <c r="H6199" s="102" t="s">
        <v>344</v>
      </c>
      <c r="I6199" s="102" t="s">
        <v>343</v>
      </c>
      <c r="J6199" s="100" t="s">
        <v>345</v>
      </c>
      <c r="K6199" s="100" t="s">
        <v>346</v>
      </c>
      <c r="L6199" s="100" t="s">
        <v>347</v>
      </c>
    </row>
    <row r="6200" spans="1:12" hidden="1" x14ac:dyDescent="0.3">
      <c r="A6200" s="100" t="s">
        <v>9005</v>
      </c>
      <c r="B6200" s="97" t="s">
        <v>9006</v>
      </c>
      <c r="C6200" s="101" t="s">
        <v>514</v>
      </c>
      <c r="D6200" s="100" t="s">
        <v>363</v>
      </c>
      <c r="E6200" s="102" t="s">
        <v>343</v>
      </c>
      <c r="F6200" s="102" t="s">
        <v>343</v>
      </c>
      <c r="G6200" s="102" t="s">
        <v>343</v>
      </c>
      <c r="H6200" s="102" t="s">
        <v>344</v>
      </c>
      <c r="I6200" s="102" t="s">
        <v>343</v>
      </c>
      <c r="J6200" s="100" t="s">
        <v>484</v>
      </c>
      <c r="K6200" s="100" t="s">
        <v>346</v>
      </c>
      <c r="L6200" s="100" t="s">
        <v>347</v>
      </c>
    </row>
    <row r="6201" spans="1:12" hidden="1" x14ac:dyDescent="0.3">
      <c r="A6201" s="100" t="s">
        <v>9007</v>
      </c>
      <c r="B6201" s="97" t="s">
        <v>720</v>
      </c>
      <c r="C6201" s="101" t="s">
        <v>360</v>
      </c>
      <c r="D6201" s="100" t="s">
        <v>351</v>
      </c>
      <c r="E6201" s="102" t="s">
        <v>393</v>
      </c>
      <c r="F6201" s="102" t="s">
        <v>393</v>
      </c>
      <c r="G6201" s="102" t="s">
        <v>393</v>
      </c>
      <c r="H6201" s="102" t="s">
        <v>393</v>
      </c>
      <c r="I6201" s="102" t="s">
        <v>393</v>
      </c>
      <c r="J6201" s="100" t="s">
        <v>345</v>
      </c>
      <c r="K6201" s="100" t="s">
        <v>346</v>
      </c>
      <c r="L6201" s="100" t="s">
        <v>347</v>
      </c>
    </row>
    <row r="6202" spans="1:12" hidden="1" x14ac:dyDescent="0.3">
      <c r="A6202" s="100" t="s">
        <v>9008</v>
      </c>
      <c r="B6202" s="97" t="s">
        <v>9009</v>
      </c>
      <c r="C6202" s="101" t="s">
        <v>384</v>
      </c>
      <c r="D6202" s="100" t="s">
        <v>351</v>
      </c>
      <c r="E6202" s="102" t="s">
        <v>364</v>
      </c>
      <c r="F6202" s="102" t="s">
        <v>364</v>
      </c>
      <c r="G6202" s="102" t="s">
        <v>364</v>
      </c>
      <c r="H6202" s="102" t="s">
        <v>364</v>
      </c>
      <c r="I6202" s="102" t="s">
        <v>364</v>
      </c>
      <c r="J6202" s="100" t="s">
        <v>345</v>
      </c>
      <c r="K6202" s="100" t="s">
        <v>346</v>
      </c>
      <c r="L6202" s="100" t="s">
        <v>347</v>
      </c>
    </row>
    <row r="6203" spans="1:12" hidden="1" x14ac:dyDescent="0.3">
      <c r="A6203" s="100" t="s">
        <v>9010</v>
      </c>
      <c r="B6203" s="97" t="s">
        <v>574</v>
      </c>
      <c r="C6203" s="101" t="s">
        <v>984</v>
      </c>
      <c r="D6203" s="100" t="s">
        <v>342</v>
      </c>
      <c r="E6203" s="102" t="s">
        <v>343</v>
      </c>
      <c r="F6203" s="102" t="s">
        <v>432</v>
      </c>
      <c r="G6203" s="102" t="s">
        <v>343</v>
      </c>
      <c r="H6203" s="102" t="s">
        <v>344</v>
      </c>
      <c r="I6203" s="102" t="s">
        <v>343</v>
      </c>
      <c r="J6203" s="100" t="s">
        <v>345</v>
      </c>
      <c r="K6203" s="100" t="s">
        <v>346</v>
      </c>
      <c r="L6203" s="100" t="s">
        <v>347</v>
      </c>
    </row>
    <row r="6204" spans="1:12" hidden="1" x14ac:dyDescent="0.3">
      <c r="A6204" s="100" t="s">
        <v>9011</v>
      </c>
      <c r="B6204" s="97" t="s">
        <v>4670</v>
      </c>
      <c r="C6204" s="101" t="s">
        <v>384</v>
      </c>
      <c r="D6204" s="100" t="s">
        <v>342</v>
      </c>
      <c r="E6204" s="102" t="s">
        <v>344</v>
      </c>
      <c r="F6204" s="102" t="s">
        <v>432</v>
      </c>
      <c r="G6204" s="102" t="s">
        <v>432</v>
      </c>
      <c r="H6204" s="102" t="s">
        <v>344</v>
      </c>
      <c r="I6204" s="102" t="s">
        <v>344</v>
      </c>
      <c r="J6204" s="100" t="s">
        <v>345</v>
      </c>
      <c r="K6204" s="100" t="s">
        <v>346</v>
      </c>
      <c r="L6204" s="100" t="s">
        <v>347</v>
      </c>
    </row>
    <row r="6205" spans="1:12" hidden="1" x14ac:dyDescent="0.3">
      <c r="A6205" s="100" t="s">
        <v>9012</v>
      </c>
      <c r="B6205" s="97" t="s">
        <v>9013</v>
      </c>
      <c r="C6205" s="101" t="s">
        <v>356</v>
      </c>
      <c r="D6205" s="100" t="s">
        <v>363</v>
      </c>
      <c r="E6205" s="102" t="s">
        <v>364</v>
      </c>
      <c r="F6205" s="102" t="s">
        <v>364</v>
      </c>
      <c r="G6205" s="102" t="s">
        <v>364</v>
      </c>
      <c r="H6205" s="102" t="s">
        <v>364</v>
      </c>
      <c r="I6205" s="102" t="s">
        <v>364</v>
      </c>
      <c r="J6205" s="100" t="s">
        <v>365</v>
      </c>
      <c r="K6205" s="100" t="s">
        <v>346</v>
      </c>
      <c r="L6205" s="100" t="s">
        <v>347</v>
      </c>
    </row>
    <row r="6206" spans="1:12" hidden="1" x14ac:dyDescent="0.3">
      <c r="A6206" s="100" t="s">
        <v>9014</v>
      </c>
      <c r="B6206" s="97" t="s">
        <v>9015</v>
      </c>
      <c r="C6206" s="101" t="s">
        <v>356</v>
      </c>
      <c r="D6206" s="100" t="s">
        <v>363</v>
      </c>
      <c r="E6206" s="102" t="s">
        <v>364</v>
      </c>
      <c r="F6206" s="102" t="s">
        <v>364</v>
      </c>
      <c r="G6206" s="102" t="s">
        <v>364</v>
      </c>
      <c r="H6206" s="102" t="s">
        <v>364</v>
      </c>
      <c r="I6206" s="102" t="s">
        <v>364</v>
      </c>
      <c r="J6206" s="100" t="s">
        <v>365</v>
      </c>
      <c r="K6206" s="100" t="s">
        <v>346</v>
      </c>
      <c r="L6206" s="100" t="s">
        <v>347</v>
      </c>
    </row>
    <row r="6207" spans="1:12" hidden="1" x14ac:dyDescent="0.3">
      <c r="A6207" s="100" t="s">
        <v>9016</v>
      </c>
      <c r="B6207" s="97" t="s">
        <v>1650</v>
      </c>
      <c r="C6207" s="101" t="s">
        <v>496</v>
      </c>
      <c r="D6207" s="100" t="s">
        <v>351</v>
      </c>
      <c r="E6207" s="102">
        <v>1.47</v>
      </c>
      <c r="F6207" s="102">
        <v>1.79</v>
      </c>
      <c r="G6207" s="102">
        <v>1.83</v>
      </c>
      <c r="H6207" s="102">
        <v>2.15</v>
      </c>
      <c r="I6207" s="102">
        <v>1.81</v>
      </c>
      <c r="J6207" s="100" t="s">
        <v>352</v>
      </c>
      <c r="K6207" s="100" t="s">
        <v>346</v>
      </c>
      <c r="L6207" s="100" t="s">
        <v>353</v>
      </c>
    </row>
    <row r="6208" spans="1:12" hidden="1" x14ac:dyDescent="0.3">
      <c r="A6208" s="100" t="s">
        <v>9017</v>
      </c>
      <c r="B6208" s="97" t="s">
        <v>2352</v>
      </c>
      <c r="C6208" s="101" t="s">
        <v>460</v>
      </c>
      <c r="D6208" s="100" t="s">
        <v>342</v>
      </c>
      <c r="E6208" s="102">
        <v>1.55</v>
      </c>
      <c r="F6208" s="102">
        <v>1.67</v>
      </c>
      <c r="G6208" s="102">
        <v>1.89</v>
      </c>
      <c r="H6208" s="102">
        <v>2.1800000000000002</v>
      </c>
      <c r="I6208" s="102">
        <v>1.82</v>
      </c>
      <c r="J6208" s="100" t="s">
        <v>352</v>
      </c>
      <c r="K6208" s="100" t="s">
        <v>346</v>
      </c>
      <c r="L6208" s="100" t="s">
        <v>353</v>
      </c>
    </row>
    <row r="6209" spans="1:12" hidden="1" x14ac:dyDescent="0.3">
      <c r="A6209" s="100" t="s">
        <v>9018</v>
      </c>
      <c r="B6209" s="97" t="s">
        <v>522</v>
      </c>
      <c r="C6209" s="101" t="s">
        <v>868</v>
      </c>
      <c r="D6209" s="100" t="s">
        <v>342</v>
      </c>
      <c r="E6209" s="102" t="s">
        <v>343</v>
      </c>
      <c r="F6209" s="102" t="s">
        <v>343</v>
      </c>
      <c r="G6209" s="102" t="s">
        <v>343</v>
      </c>
      <c r="H6209" s="102" t="s">
        <v>344</v>
      </c>
      <c r="I6209" s="102" t="s">
        <v>343</v>
      </c>
      <c r="J6209" s="100" t="s">
        <v>345</v>
      </c>
      <c r="K6209" s="100" t="s">
        <v>346</v>
      </c>
      <c r="L6209" s="100" t="s">
        <v>347</v>
      </c>
    </row>
    <row r="6210" spans="1:12" hidden="1" x14ac:dyDescent="0.3">
      <c r="A6210" s="100" t="s">
        <v>9019</v>
      </c>
      <c r="B6210" s="97" t="s">
        <v>4723</v>
      </c>
      <c r="C6210" s="101" t="s">
        <v>460</v>
      </c>
      <c r="D6210" s="100" t="s">
        <v>351</v>
      </c>
      <c r="E6210" s="102">
        <v>1.35</v>
      </c>
      <c r="F6210" s="102">
        <v>1.62</v>
      </c>
      <c r="G6210" s="102">
        <v>1.79</v>
      </c>
      <c r="H6210" s="102">
        <v>2.16</v>
      </c>
      <c r="I6210" s="102">
        <v>1.73</v>
      </c>
      <c r="J6210" s="100" t="s">
        <v>352</v>
      </c>
      <c r="K6210" s="100" t="s">
        <v>346</v>
      </c>
      <c r="L6210" s="100" t="s">
        <v>353</v>
      </c>
    </row>
    <row r="6211" spans="1:12" hidden="1" x14ac:dyDescent="0.3">
      <c r="A6211" s="100" t="s">
        <v>9020</v>
      </c>
      <c r="B6211" s="97" t="s">
        <v>463</v>
      </c>
      <c r="C6211" s="101" t="s">
        <v>418</v>
      </c>
      <c r="D6211" s="100" t="s">
        <v>342</v>
      </c>
      <c r="E6211" s="102">
        <v>1.78</v>
      </c>
      <c r="F6211" s="102">
        <v>2.0499999999999998</v>
      </c>
      <c r="G6211" s="102">
        <v>2.14</v>
      </c>
      <c r="H6211" s="102">
        <v>2.31</v>
      </c>
      <c r="I6211" s="102">
        <v>2.0699999999999998</v>
      </c>
      <c r="J6211" s="100" t="s">
        <v>352</v>
      </c>
      <c r="K6211" s="100" t="s">
        <v>346</v>
      </c>
      <c r="L6211" s="100" t="s">
        <v>353</v>
      </c>
    </row>
    <row r="6212" spans="1:12" hidden="1" x14ac:dyDescent="0.3">
      <c r="A6212" s="100" t="s">
        <v>9021</v>
      </c>
      <c r="B6212" s="97" t="s">
        <v>9022</v>
      </c>
      <c r="C6212" s="101" t="s">
        <v>384</v>
      </c>
      <c r="D6212" s="100" t="s">
        <v>351</v>
      </c>
      <c r="E6212" s="102" t="s">
        <v>364</v>
      </c>
      <c r="F6212" s="102" t="s">
        <v>364</v>
      </c>
      <c r="G6212" s="102" t="s">
        <v>364</v>
      </c>
      <c r="H6212" s="102" t="s">
        <v>364</v>
      </c>
      <c r="I6212" s="102" t="s">
        <v>364</v>
      </c>
      <c r="J6212" s="100" t="s">
        <v>345</v>
      </c>
      <c r="K6212" s="100" t="s">
        <v>346</v>
      </c>
      <c r="L6212" s="100" t="s">
        <v>347</v>
      </c>
    </row>
    <row r="6213" spans="1:12" hidden="1" x14ac:dyDescent="0.3">
      <c r="A6213" s="100" t="s">
        <v>9023</v>
      </c>
      <c r="B6213" s="97" t="s">
        <v>9024</v>
      </c>
      <c r="C6213" s="101" t="s">
        <v>384</v>
      </c>
      <c r="D6213" s="100" t="s">
        <v>342</v>
      </c>
      <c r="E6213" s="102" t="s">
        <v>344</v>
      </c>
      <c r="F6213" s="102" t="s">
        <v>344</v>
      </c>
      <c r="G6213" s="102" t="s">
        <v>344</v>
      </c>
      <c r="H6213" s="102" t="s">
        <v>344</v>
      </c>
      <c r="I6213" s="102" t="s">
        <v>344</v>
      </c>
      <c r="J6213" s="100" t="s">
        <v>345</v>
      </c>
      <c r="K6213" s="100" t="s">
        <v>346</v>
      </c>
      <c r="L6213" s="100" t="s">
        <v>347</v>
      </c>
    </row>
    <row r="6214" spans="1:12" hidden="1" x14ac:dyDescent="0.3">
      <c r="A6214" s="100" t="s">
        <v>9025</v>
      </c>
      <c r="B6214" s="97" t="s">
        <v>7473</v>
      </c>
      <c r="C6214" s="101" t="s">
        <v>460</v>
      </c>
      <c r="D6214" s="100" t="s">
        <v>351</v>
      </c>
      <c r="E6214" s="102">
        <v>1.42</v>
      </c>
      <c r="F6214" s="102">
        <v>1.95</v>
      </c>
      <c r="G6214" s="102">
        <v>2.12</v>
      </c>
      <c r="H6214" s="102">
        <v>2.3199999999999998</v>
      </c>
      <c r="I6214" s="102">
        <v>1.95</v>
      </c>
      <c r="J6214" s="100" t="s">
        <v>352</v>
      </c>
      <c r="K6214" s="100" t="s">
        <v>346</v>
      </c>
      <c r="L6214" s="100" t="s">
        <v>353</v>
      </c>
    </row>
    <row r="6215" spans="1:12" hidden="1" x14ac:dyDescent="0.3">
      <c r="A6215" s="100" t="s">
        <v>9026</v>
      </c>
      <c r="B6215" s="97" t="s">
        <v>411</v>
      </c>
      <c r="C6215" s="101" t="s">
        <v>1210</v>
      </c>
      <c r="D6215" s="100" t="s">
        <v>351</v>
      </c>
      <c r="E6215" s="102" t="s">
        <v>393</v>
      </c>
      <c r="F6215" s="102" t="s">
        <v>393</v>
      </c>
      <c r="G6215" s="102" t="s">
        <v>393</v>
      </c>
      <c r="H6215" s="102" t="s">
        <v>393</v>
      </c>
      <c r="I6215" s="102" t="s">
        <v>393</v>
      </c>
      <c r="J6215" s="100" t="s">
        <v>345</v>
      </c>
      <c r="K6215" s="100" t="s">
        <v>346</v>
      </c>
      <c r="L6215" s="100" t="s">
        <v>347</v>
      </c>
    </row>
    <row r="6216" spans="1:12" hidden="1" x14ac:dyDescent="0.3">
      <c r="A6216" s="100" t="s">
        <v>9027</v>
      </c>
      <c r="B6216" s="97" t="s">
        <v>964</v>
      </c>
      <c r="C6216" s="101" t="s">
        <v>360</v>
      </c>
      <c r="D6216" s="100" t="s">
        <v>351</v>
      </c>
      <c r="E6216" s="102">
        <v>1.48</v>
      </c>
      <c r="F6216" s="102">
        <v>1.82</v>
      </c>
      <c r="G6216" s="102">
        <v>1.84</v>
      </c>
      <c r="H6216" s="102">
        <v>2.39</v>
      </c>
      <c r="I6216" s="102">
        <v>1.88</v>
      </c>
      <c r="J6216" s="100" t="s">
        <v>352</v>
      </c>
      <c r="K6216" s="100" t="s">
        <v>346</v>
      </c>
      <c r="L6216" s="100" t="s">
        <v>353</v>
      </c>
    </row>
    <row r="6217" spans="1:12" hidden="1" x14ac:dyDescent="0.3">
      <c r="A6217" s="100" t="s">
        <v>9028</v>
      </c>
      <c r="B6217" s="97" t="s">
        <v>4262</v>
      </c>
      <c r="C6217" s="101" t="s">
        <v>384</v>
      </c>
      <c r="D6217" s="100" t="s">
        <v>351</v>
      </c>
      <c r="E6217" s="102" t="s">
        <v>344</v>
      </c>
      <c r="F6217" s="102" t="s">
        <v>344</v>
      </c>
      <c r="G6217" s="102" t="s">
        <v>344</v>
      </c>
      <c r="H6217" s="102" t="s">
        <v>344</v>
      </c>
      <c r="I6217" s="102" t="s">
        <v>344</v>
      </c>
      <c r="J6217" s="100" t="s">
        <v>345</v>
      </c>
      <c r="K6217" s="100" t="s">
        <v>346</v>
      </c>
      <c r="L6217" s="100" t="s">
        <v>347</v>
      </c>
    </row>
    <row r="6218" spans="1:12" hidden="1" x14ac:dyDescent="0.3">
      <c r="A6218" s="100" t="s">
        <v>9029</v>
      </c>
      <c r="B6218" s="97" t="s">
        <v>9030</v>
      </c>
      <c r="C6218" s="101" t="s">
        <v>356</v>
      </c>
      <c r="D6218" s="100" t="s">
        <v>351</v>
      </c>
      <c r="E6218" s="102">
        <v>1.55</v>
      </c>
      <c r="F6218" s="102">
        <v>1.84</v>
      </c>
      <c r="G6218" s="102">
        <v>1.95</v>
      </c>
      <c r="H6218" s="102">
        <v>2.31</v>
      </c>
      <c r="I6218" s="102">
        <v>1.91</v>
      </c>
      <c r="J6218" s="100" t="s">
        <v>352</v>
      </c>
      <c r="K6218" s="100" t="s">
        <v>346</v>
      </c>
      <c r="L6218" s="100" t="s">
        <v>353</v>
      </c>
    </row>
    <row r="6219" spans="1:12" hidden="1" x14ac:dyDescent="0.3">
      <c r="A6219" s="100" t="s">
        <v>9031</v>
      </c>
      <c r="B6219" s="97" t="s">
        <v>1092</v>
      </c>
      <c r="C6219" s="101" t="s">
        <v>325</v>
      </c>
      <c r="D6219" s="100" t="s">
        <v>342</v>
      </c>
      <c r="E6219" s="102">
        <v>2.1280000000000001</v>
      </c>
      <c r="F6219" s="102">
        <v>1.744</v>
      </c>
      <c r="G6219" s="102">
        <v>1.7190000000000001</v>
      </c>
      <c r="H6219" s="102">
        <v>2.0169999999999999</v>
      </c>
      <c r="I6219" s="102">
        <v>1.9019999999999999</v>
      </c>
      <c r="J6219" s="100" t="s">
        <v>484</v>
      </c>
      <c r="K6219" s="100" t="s">
        <v>346</v>
      </c>
      <c r="L6219" s="100" t="s">
        <v>353</v>
      </c>
    </row>
    <row r="6220" spans="1:12" hidden="1" x14ac:dyDescent="0.3">
      <c r="A6220" s="100" t="s">
        <v>9032</v>
      </c>
      <c r="B6220" s="97" t="s">
        <v>1766</v>
      </c>
      <c r="C6220" s="101" t="s">
        <v>1004</v>
      </c>
      <c r="D6220" s="100" t="s">
        <v>351</v>
      </c>
      <c r="E6220" s="102">
        <v>1.42</v>
      </c>
      <c r="F6220" s="102">
        <v>1.76</v>
      </c>
      <c r="G6220" s="102">
        <v>1.88</v>
      </c>
      <c r="H6220" s="102">
        <v>2.2799999999999998</v>
      </c>
      <c r="I6220" s="102">
        <v>1.84</v>
      </c>
      <c r="J6220" s="100" t="s">
        <v>352</v>
      </c>
      <c r="K6220" s="100" t="s">
        <v>346</v>
      </c>
      <c r="L6220" s="100" t="s">
        <v>353</v>
      </c>
    </row>
    <row r="6221" spans="1:12" hidden="1" x14ac:dyDescent="0.3">
      <c r="A6221" s="100" t="s">
        <v>9033</v>
      </c>
      <c r="B6221" s="97" t="s">
        <v>2372</v>
      </c>
      <c r="C6221" s="101" t="s">
        <v>378</v>
      </c>
      <c r="D6221" s="100" t="s">
        <v>351</v>
      </c>
      <c r="E6221" s="102">
        <v>1.66</v>
      </c>
      <c r="F6221" s="102">
        <v>1.88</v>
      </c>
      <c r="G6221" s="102">
        <v>1.98</v>
      </c>
      <c r="H6221" s="102">
        <v>2.33</v>
      </c>
      <c r="I6221" s="102">
        <v>1.96</v>
      </c>
      <c r="J6221" s="100" t="s">
        <v>352</v>
      </c>
      <c r="K6221" s="100" t="s">
        <v>346</v>
      </c>
      <c r="L6221" s="100" t="s">
        <v>353</v>
      </c>
    </row>
    <row r="6222" spans="1:12" hidden="1" x14ac:dyDescent="0.3">
      <c r="A6222" s="100" t="s">
        <v>9034</v>
      </c>
      <c r="B6222" s="97" t="s">
        <v>2620</v>
      </c>
      <c r="C6222" s="101" t="s">
        <v>415</v>
      </c>
      <c r="D6222" s="100" t="s">
        <v>342</v>
      </c>
      <c r="E6222" s="102">
        <v>1.48</v>
      </c>
      <c r="F6222" s="102">
        <v>1.82</v>
      </c>
      <c r="G6222" s="102">
        <v>1.84</v>
      </c>
      <c r="H6222" s="102">
        <v>2.39</v>
      </c>
      <c r="I6222" s="102">
        <v>1.88</v>
      </c>
      <c r="J6222" s="100" t="s">
        <v>352</v>
      </c>
      <c r="K6222" s="100" t="s">
        <v>346</v>
      </c>
      <c r="L6222" s="100" t="s">
        <v>353</v>
      </c>
    </row>
    <row r="6223" spans="1:12" hidden="1" x14ac:dyDescent="0.3">
      <c r="A6223" s="100" t="s">
        <v>9035</v>
      </c>
      <c r="B6223" s="97" t="s">
        <v>388</v>
      </c>
      <c r="C6223" s="101" t="s">
        <v>396</v>
      </c>
      <c r="D6223" s="100" t="s">
        <v>351</v>
      </c>
      <c r="E6223" s="102">
        <v>1.48</v>
      </c>
      <c r="F6223" s="102">
        <v>1.82</v>
      </c>
      <c r="G6223" s="102">
        <v>1.84</v>
      </c>
      <c r="H6223" s="102">
        <v>2.39</v>
      </c>
      <c r="I6223" s="102">
        <v>1.88</v>
      </c>
      <c r="J6223" s="100" t="s">
        <v>352</v>
      </c>
      <c r="K6223" s="100" t="s">
        <v>346</v>
      </c>
      <c r="L6223" s="100" t="s">
        <v>353</v>
      </c>
    </row>
    <row r="6224" spans="1:12" hidden="1" x14ac:dyDescent="0.3">
      <c r="A6224" s="100" t="s">
        <v>9036</v>
      </c>
      <c r="B6224" s="97" t="s">
        <v>690</v>
      </c>
      <c r="C6224" s="101" t="s">
        <v>528</v>
      </c>
      <c r="D6224" s="100" t="s">
        <v>342</v>
      </c>
      <c r="E6224" s="102">
        <v>1.48</v>
      </c>
      <c r="F6224" s="102">
        <v>1.82</v>
      </c>
      <c r="G6224" s="102">
        <v>1.84</v>
      </c>
      <c r="H6224" s="102">
        <v>2.39</v>
      </c>
      <c r="I6224" s="102">
        <v>1.88</v>
      </c>
      <c r="J6224" s="100" t="s">
        <v>352</v>
      </c>
      <c r="K6224" s="100" t="s">
        <v>346</v>
      </c>
      <c r="L6224" s="100" t="s">
        <v>353</v>
      </c>
    </row>
    <row r="6225" spans="1:12" hidden="1" x14ac:dyDescent="0.3">
      <c r="A6225" s="100" t="s">
        <v>9037</v>
      </c>
      <c r="B6225" s="97" t="s">
        <v>2136</v>
      </c>
      <c r="C6225" s="101" t="s">
        <v>1562</v>
      </c>
      <c r="D6225" s="100" t="s">
        <v>351</v>
      </c>
      <c r="E6225" s="102" t="s">
        <v>343</v>
      </c>
      <c r="F6225" s="102" t="s">
        <v>432</v>
      </c>
      <c r="G6225" s="102" t="s">
        <v>343</v>
      </c>
      <c r="H6225" s="102" t="s">
        <v>344</v>
      </c>
      <c r="I6225" s="102" t="s">
        <v>343</v>
      </c>
      <c r="J6225" s="100" t="s">
        <v>345</v>
      </c>
      <c r="K6225" s="100" t="s">
        <v>346</v>
      </c>
      <c r="L6225" s="100" t="s">
        <v>347</v>
      </c>
    </row>
    <row r="6226" spans="1:12" hidden="1" x14ac:dyDescent="0.3">
      <c r="A6226" s="100" t="s">
        <v>9038</v>
      </c>
      <c r="B6226" s="97" t="s">
        <v>784</v>
      </c>
      <c r="C6226" s="101" t="s">
        <v>651</v>
      </c>
      <c r="D6226" s="100" t="s">
        <v>351</v>
      </c>
      <c r="E6226" s="102">
        <v>1.73</v>
      </c>
      <c r="F6226" s="102">
        <v>2.17</v>
      </c>
      <c r="G6226" s="102">
        <v>1.73</v>
      </c>
      <c r="H6226" s="102">
        <v>1.73</v>
      </c>
      <c r="I6226" s="102">
        <v>1.84</v>
      </c>
      <c r="J6226" s="100" t="s">
        <v>352</v>
      </c>
      <c r="K6226" s="100" t="s">
        <v>346</v>
      </c>
      <c r="L6226" s="100" t="s">
        <v>353</v>
      </c>
    </row>
    <row r="6227" spans="1:12" hidden="1" x14ac:dyDescent="0.3">
      <c r="A6227" s="100" t="s">
        <v>9039</v>
      </c>
      <c r="B6227" s="97" t="s">
        <v>9040</v>
      </c>
      <c r="C6227" s="101" t="s">
        <v>356</v>
      </c>
      <c r="D6227" s="100" t="s">
        <v>363</v>
      </c>
      <c r="E6227" s="102" t="s">
        <v>364</v>
      </c>
      <c r="F6227" s="102" t="s">
        <v>364</v>
      </c>
      <c r="G6227" s="102" t="s">
        <v>364</v>
      </c>
      <c r="H6227" s="102" t="s">
        <v>364</v>
      </c>
      <c r="I6227" s="102" t="s">
        <v>364</v>
      </c>
      <c r="J6227" s="100" t="s">
        <v>365</v>
      </c>
      <c r="K6227" s="100" t="s">
        <v>346</v>
      </c>
      <c r="L6227" s="100" t="s">
        <v>347</v>
      </c>
    </row>
    <row r="6228" spans="1:12" hidden="1" x14ac:dyDescent="0.3">
      <c r="A6228" s="100" t="s">
        <v>9041</v>
      </c>
      <c r="B6228" s="97" t="s">
        <v>9042</v>
      </c>
      <c r="C6228" s="101" t="s">
        <v>384</v>
      </c>
      <c r="D6228" s="100" t="s">
        <v>351</v>
      </c>
      <c r="E6228" s="102" t="s">
        <v>364</v>
      </c>
      <c r="F6228" s="102" t="s">
        <v>364</v>
      </c>
      <c r="G6228" s="102" t="s">
        <v>364</v>
      </c>
      <c r="H6228" s="102" t="s">
        <v>364</v>
      </c>
      <c r="I6228" s="102" t="s">
        <v>364</v>
      </c>
      <c r="J6228" s="100" t="s">
        <v>345</v>
      </c>
      <c r="K6228" s="100" t="s">
        <v>346</v>
      </c>
      <c r="L6228" s="100" t="s">
        <v>347</v>
      </c>
    </row>
    <row r="6229" spans="1:12" hidden="1" x14ac:dyDescent="0.3">
      <c r="A6229" s="100" t="s">
        <v>9043</v>
      </c>
      <c r="B6229" s="97" t="s">
        <v>9044</v>
      </c>
      <c r="C6229" s="101" t="s">
        <v>356</v>
      </c>
      <c r="D6229" s="100" t="s">
        <v>351</v>
      </c>
      <c r="E6229" s="102" t="s">
        <v>364</v>
      </c>
      <c r="F6229" s="102" t="s">
        <v>364</v>
      </c>
      <c r="G6229" s="102" t="s">
        <v>364</v>
      </c>
      <c r="H6229" s="102" t="s">
        <v>364</v>
      </c>
      <c r="I6229" s="102" t="s">
        <v>364</v>
      </c>
      <c r="J6229" s="100" t="s">
        <v>345</v>
      </c>
      <c r="K6229" s="100" t="s">
        <v>346</v>
      </c>
      <c r="L6229" s="100" t="s">
        <v>347</v>
      </c>
    </row>
    <row r="6230" spans="1:12" hidden="1" x14ac:dyDescent="0.3">
      <c r="A6230" s="100" t="s">
        <v>9045</v>
      </c>
      <c r="B6230" s="97" t="s">
        <v>574</v>
      </c>
      <c r="C6230" s="101" t="s">
        <v>1301</v>
      </c>
      <c r="D6230" s="100" t="s">
        <v>351</v>
      </c>
      <c r="E6230" s="102" t="s">
        <v>343</v>
      </c>
      <c r="F6230" s="102" t="s">
        <v>343</v>
      </c>
      <c r="G6230" s="102" t="s">
        <v>343</v>
      </c>
      <c r="H6230" s="102" t="s">
        <v>344</v>
      </c>
      <c r="I6230" s="102" t="s">
        <v>343</v>
      </c>
      <c r="J6230" s="100" t="s">
        <v>345</v>
      </c>
      <c r="K6230" s="100" t="s">
        <v>346</v>
      </c>
      <c r="L6230" s="100" t="s">
        <v>347</v>
      </c>
    </row>
    <row r="6231" spans="1:12" hidden="1" x14ac:dyDescent="0.3">
      <c r="A6231" s="100" t="s">
        <v>9046</v>
      </c>
      <c r="B6231" s="97" t="s">
        <v>3709</v>
      </c>
      <c r="C6231" s="101" t="s">
        <v>523</v>
      </c>
      <c r="D6231" s="100" t="s">
        <v>351</v>
      </c>
      <c r="E6231" s="102">
        <v>1.35</v>
      </c>
      <c r="F6231" s="102">
        <v>1.75</v>
      </c>
      <c r="G6231" s="102">
        <v>1.82</v>
      </c>
      <c r="H6231" s="102">
        <v>2.1800000000000002</v>
      </c>
      <c r="I6231" s="102">
        <v>1.77</v>
      </c>
      <c r="J6231" s="100" t="s">
        <v>352</v>
      </c>
      <c r="K6231" s="100" t="s">
        <v>346</v>
      </c>
      <c r="L6231" s="100" t="s">
        <v>353</v>
      </c>
    </row>
    <row r="6232" spans="1:12" hidden="1" x14ac:dyDescent="0.3">
      <c r="A6232" s="100" t="s">
        <v>9047</v>
      </c>
      <c r="B6232" s="97" t="s">
        <v>414</v>
      </c>
      <c r="C6232" s="101" t="s">
        <v>473</v>
      </c>
      <c r="D6232" s="100" t="s">
        <v>351</v>
      </c>
      <c r="E6232" s="102">
        <v>1.48</v>
      </c>
      <c r="F6232" s="102">
        <v>1.82</v>
      </c>
      <c r="G6232" s="102">
        <v>1.84</v>
      </c>
      <c r="H6232" s="102">
        <v>2.39</v>
      </c>
      <c r="I6232" s="102">
        <v>1.88</v>
      </c>
      <c r="J6232" s="100" t="s">
        <v>352</v>
      </c>
      <c r="K6232" s="100" t="s">
        <v>346</v>
      </c>
      <c r="L6232" s="100" t="s">
        <v>353</v>
      </c>
    </row>
    <row r="6233" spans="1:12" hidden="1" x14ac:dyDescent="0.3">
      <c r="A6233" s="100" t="s">
        <v>9048</v>
      </c>
      <c r="B6233" s="97" t="s">
        <v>1404</v>
      </c>
      <c r="C6233" s="101" t="s">
        <v>759</v>
      </c>
      <c r="D6233" s="100" t="s">
        <v>351</v>
      </c>
      <c r="E6233" s="102" t="s">
        <v>343</v>
      </c>
      <c r="F6233" s="102" t="s">
        <v>432</v>
      </c>
      <c r="G6233" s="102" t="s">
        <v>343</v>
      </c>
      <c r="H6233" s="102" t="s">
        <v>344</v>
      </c>
      <c r="I6233" s="102" t="s">
        <v>343</v>
      </c>
      <c r="J6233" s="100" t="s">
        <v>484</v>
      </c>
      <c r="K6233" s="100" t="s">
        <v>346</v>
      </c>
      <c r="L6233" s="100" t="s">
        <v>347</v>
      </c>
    </row>
    <row r="6234" spans="1:12" hidden="1" x14ac:dyDescent="0.3">
      <c r="A6234" s="100" t="s">
        <v>9049</v>
      </c>
      <c r="B6234" s="97" t="s">
        <v>1213</v>
      </c>
      <c r="C6234" s="101" t="s">
        <v>493</v>
      </c>
      <c r="D6234" s="100" t="s">
        <v>342</v>
      </c>
      <c r="E6234" s="102">
        <v>1.42</v>
      </c>
      <c r="F6234" s="102">
        <v>1.78</v>
      </c>
      <c r="G6234" s="102">
        <v>1.87</v>
      </c>
      <c r="H6234" s="102">
        <v>2.17</v>
      </c>
      <c r="I6234" s="102">
        <v>1.81</v>
      </c>
      <c r="J6234" s="100" t="s">
        <v>352</v>
      </c>
      <c r="K6234" s="100" t="s">
        <v>346</v>
      </c>
      <c r="L6234" s="100" t="s">
        <v>353</v>
      </c>
    </row>
    <row r="6235" spans="1:12" hidden="1" x14ac:dyDescent="0.3">
      <c r="A6235" s="100" t="s">
        <v>9050</v>
      </c>
      <c r="B6235" s="97" t="s">
        <v>1280</v>
      </c>
      <c r="C6235" s="101" t="s">
        <v>493</v>
      </c>
      <c r="D6235" s="100" t="s">
        <v>342</v>
      </c>
      <c r="E6235" s="102" t="s">
        <v>343</v>
      </c>
      <c r="F6235" s="102" t="s">
        <v>343</v>
      </c>
      <c r="G6235" s="102" t="s">
        <v>343</v>
      </c>
      <c r="H6235" s="102" t="s">
        <v>344</v>
      </c>
      <c r="I6235" s="102" t="s">
        <v>343</v>
      </c>
      <c r="J6235" s="100" t="s">
        <v>345</v>
      </c>
      <c r="K6235" s="100" t="s">
        <v>346</v>
      </c>
      <c r="L6235" s="100" t="s">
        <v>347</v>
      </c>
    </row>
    <row r="6236" spans="1:12" hidden="1" x14ac:dyDescent="0.3">
      <c r="A6236" s="100" t="s">
        <v>9051</v>
      </c>
      <c r="B6236" s="97" t="s">
        <v>9052</v>
      </c>
      <c r="C6236" s="101" t="s">
        <v>644</v>
      </c>
      <c r="D6236" s="100" t="s">
        <v>351</v>
      </c>
      <c r="E6236" s="102">
        <v>1.36</v>
      </c>
      <c r="F6236" s="102">
        <v>1.79</v>
      </c>
      <c r="G6236" s="102">
        <v>1.8</v>
      </c>
      <c r="H6236" s="102">
        <v>2.2999999999999998</v>
      </c>
      <c r="I6236" s="102">
        <v>1.81</v>
      </c>
      <c r="J6236" s="100" t="s">
        <v>352</v>
      </c>
      <c r="K6236" s="100" t="s">
        <v>346</v>
      </c>
      <c r="L6236" s="100" t="s">
        <v>353</v>
      </c>
    </row>
    <row r="6237" spans="1:12" hidden="1" x14ac:dyDescent="0.3">
      <c r="A6237" s="100" t="s">
        <v>9053</v>
      </c>
      <c r="B6237" s="97" t="s">
        <v>837</v>
      </c>
      <c r="C6237" s="101" t="s">
        <v>514</v>
      </c>
      <c r="D6237" s="100" t="s">
        <v>342</v>
      </c>
      <c r="E6237" s="102">
        <v>2.9489999999999998</v>
      </c>
      <c r="F6237" s="102">
        <v>2.9180000000000001</v>
      </c>
      <c r="G6237" s="102">
        <v>1.63</v>
      </c>
      <c r="H6237" s="102">
        <v>2.1800000000000002</v>
      </c>
      <c r="I6237" s="102">
        <v>2.419</v>
      </c>
      <c r="J6237" s="100" t="s">
        <v>484</v>
      </c>
      <c r="K6237" s="100" t="s">
        <v>346</v>
      </c>
      <c r="L6237" s="100" t="s">
        <v>353</v>
      </c>
    </row>
    <row r="6238" spans="1:12" hidden="1" x14ac:dyDescent="0.3">
      <c r="A6238" s="100" t="s">
        <v>9054</v>
      </c>
      <c r="B6238" s="97" t="s">
        <v>3437</v>
      </c>
      <c r="C6238" s="101" t="s">
        <v>360</v>
      </c>
      <c r="D6238" s="100" t="s">
        <v>342</v>
      </c>
      <c r="E6238" s="102">
        <v>1.53</v>
      </c>
      <c r="F6238" s="102">
        <v>1.78</v>
      </c>
      <c r="G6238" s="102">
        <v>1.88</v>
      </c>
      <c r="H6238" s="102">
        <v>2.2799999999999998</v>
      </c>
      <c r="I6238" s="102">
        <v>1.87</v>
      </c>
      <c r="J6238" s="100" t="s">
        <v>352</v>
      </c>
      <c r="K6238" s="100" t="s">
        <v>346</v>
      </c>
      <c r="L6238" s="100" t="s">
        <v>353</v>
      </c>
    </row>
    <row r="6239" spans="1:12" hidden="1" x14ac:dyDescent="0.3">
      <c r="A6239" s="100" t="s">
        <v>9055</v>
      </c>
      <c r="B6239" s="97" t="s">
        <v>9056</v>
      </c>
      <c r="C6239" s="101" t="s">
        <v>384</v>
      </c>
      <c r="D6239" s="100" t="s">
        <v>342</v>
      </c>
      <c r="E6239" s="102" t="s">
        <v>344</v>
      </c>
      <c r="F6239" s="102" t="s">
        <v>344</v>
      </c>
      <c r="G6239" s="102" t="s">
        <v>344</v>
      </c>
      <c r="H6239" s="102" t="s">
        <v>344</v>
      </c>
      <c r="I6239" s="102" t="s">
        <v>344</v>
      </c>
      <c r="J6239" s="100" t="s">
        <v>345</v>
      </c>
      <c r="K6239" s="100" t="s">
        <v>346</v>
      </c>
      <c r="L6239" s="100" t="s">
        <v>347</v>
      </c>
    </row>
    <row r="6240" spans="1:12" hidden="1" x14ac:dyDescent="0.3">
      <c r="A6240" s="100" t="s">
        <v>9057</v>
      </c>
      <c r="B6240" s="97" t="s">
        <v>9058</v>
      </c>
      <c r="C6240" s="101" t="s">
        <v>356</v>
      </c>
      <c r="D6240" s="100" t="s">
        <v>351</v>
      </c>
      <c r="E6240" s="102" t="s">
        <v>432</v>
      </c>
      <c r="F6240" s="102" t="s">
        <v>432</v>
      </c>
      <c r="G6240" s="102">
        <v>2.5</v>
      </c>
      <c r="H6240" s="102" t="s">
        <v>432</v>
      </c>
      <c r="I6240" s="102">
        <v>2.9</v>
      </c>
      <c r="J6240" s="100" t="s">
        <v>352</v>
      </c>
      <c r="K6240" s="100" t="s">
        <v>346</v>
      </c>
      <c r="L6240" s="100" t="s">
        <v>357</v>
      </c>
    </row>
    <row r="6241" spans="1:12" hidden="1" x14ac:dyDescent="0.3">
      <c r="A6241" s="100" t="s">
        <v>9059</v>
      </c>
      <c r="B6241" s="97" t="s">
        <v>451</v>
      </c>
      <c r="C6241" s="101" t="s">
        <v>399</v>
      </c>
      <c r="D6241" s="100" t="s">
        <v>351</v>
      </c>
      <c r="E6241" s="102" t="s">
        <v>343</v>
      </c>
      <c r="F6241" s="102" t="s">
        <v>343</v>
      </c>
      <c r="G6241" s="102" t="s">
        <v>343</v>
      </c>
      <c r="H6241" s="102" t="s">
        <v>344</v>
      </c>
      <c r="I6241" s="102" t="s">
        <v>343</v>
      </c>
      <c r="J6241" s="100" t="s">
        <v>345</v>
      </c>
      <c r="K6241" s="100" t="s">
        <v>346</v>
      </c>
      <c r="L6241" s="100" t="s">
        <v>347</v>
      </c>
    </row>
    <row r="6242" spans="1:12" hidden="1" x14ac:dyDescent="0.3">
      <c r="A6242" s="100" t="s">
        <v>9060</v>
      </c>
      <c r="B6242" s="97" t="s">
        <v>5919</v>
      </c>
      <c r="C6242" s="101" t="s">
        <v>496</v>
      </c>
      <c r="D6242" s="100" t="s">
        <v>342</v>
      </c>
      <c r="E6242" s="102">
        <v>1.47</v>
      </c>
      <c r="F6242" s="102">
        <v>1.79</v>
      </c>
      <c r="G6242" s="102">
        <v>1.83</v>
      </c>
      <c r="H6242" s="102">
        <v>2.15</v>
      </c>
      <c r="I6242" s="102">
        <v>1.81</v>
      </c>
      <c r="J6242" s="100" t="s">
        <v>352</v>
      </c>
      <c r="K6242" s="100" t="s">
        <v>346</v>
      </c>
      <c r="L6242" s="100" t="s">
        <v>353</v>
      </c>
    </row>
    <row r="6243" spans="1:12" hidden="1" x14ac:dyDescent="0.3">
      <c r="A6243" s="100" t="s">
        <v>9061</v>
      </c>
      <c r="B6243" s="97" t="s">
        <v>1112</v>
      </c>
      <c r="C6243" s="101" t="s">
        <v>2365</v>
      </c>
      <c r="D6243" s="100" t="s">
        <v>351</v>
      </c>
      <c r="E6243" s="102">
        <v>1.46</v>
      </c>
      <c r="F6243" s="102">
        <v>1.83</v>
      </c>
      <c r="G6243" s="102">
        <v>1.93</v>
      </c>
      <c r="H6243" s="102">
        <v>2.2999999999999998</v>
      </c>
      <c r="I6243" s="102">
        <v>1.88</v>
      </c>
      <c r="J6243" s="100" t="s">
        <v>352</v>
      </c>
      <c r="K6243" s="100" t="s">
        <v>346</v>
      </c>
      <c r="L6243" s="100" t="s">
        <v>353</v>
      </c>
    </row>
    <row r="6244" spans="1:12" hidden="1" x14ac:dyDescent="0.3">
      <c r="A6244" s="100" t="s">
        <v>9062</v>
      </c>
      <c r="B6244" s="97" t="s">
        <v>1407</v>
      </c>
      <c r="C6244" s="101" t="s">
        <v>817</v>
      </c>
      <c r="D6244" s="100" t="s">
        <v>351</v>
      </c>
      <c r="E6244" s="102" t="s">
        <v>343</v>
      </c>
      <c r="F6244" s="102" t="s">
        <v>343</v>
      </c>
      <c r="G6244" s="102" t="s">
        <v>343</v>
      </c>
      <c r="H6244" s="102" t="s">
        <v>344</v>
      </c>
      <c r="I6244" s="102" t="s">
        <v>343</v>
      </c>
      <c r="J6244" s="100" t="s">
        <v>345</v>
      </c>
      <c r="K6244" s="100" t="s">
        <v>346</v>
      </c>
      <c r="L6244" s="100" t="s">
        <v>347</v>
      </c>
    </row>
    <row r="6245" spans="1:12" hidden="1" x14ac:dyDescent="0.3">
      <c r="A6245" s="100" t="s">
        <v>9063</v>
      </c>
      <c r="B6245" s="97" t="s">
        <v>2006</v>
      </c>
      <c r="C6245" s="101" t="s">
        <v>736</v>
      </c>
      <c r="D6245" s="100" t="s">
        <v>342</v>
      </c>
      <c r="E6245" s="102" t="s">
        <v>343</v>
      </c>
      <c r="F6245" s="102" t="s">
        <v>344</v>
      </c>
      <c r="G6245" s="102" t="s">
        <v>343</v>
      </c>
      <c r="H6245" s="102" t="s">
        <v>344</v>
      </c>
      <c r="I6245" s="102" t="s">
        <v>343</v>
      </c>
      <c r="J6245" s="100" t="s">
        <v>345</v>
      </c>
      <c r="K6245" s="100" t="s">
        <v>346</v>
      </c>
      <c r="L6245" s="100" t="s">
        <v>347</v>
      </c>
    </row>
    <row r="6246" spans="1:12" hidden="1" x14ac:dyDescent="0.3">
      <c r="A6246" s="100" t="s">
        <v>9064</v>
      </c>
      <c r="B6246" s="97" t="s">
        <v>6854</v>
      </c>
      <c r="C6246" s="101" t="s">
        <v>384</v>
      </c>
      <c r="D6246" s="100" t="s">
        <v>351</v>
      </c>
      <c r="E6246" s="102" t="s">
        <v>344</v>
      </c>
      <c r="F6246" s="102" t="s">
        <v>344</v>
      </c>
      <c r="G6246" s="102" t="s">
        <v>344</v>
      </c>
      <c r="H6246" s="102" t="s">
        <v>344</v>
      </c>
      <c r="I6246" s="102" t="s">
        <v>344</v>
      </c>
      <c r="J6246" s="100" t="s">
        <v>345</v>
      </c>
      <c r="K6246" s="100" t="s">
        <v>346</v>
      </c>
      <c r="L6246" s="100" t="s">
        <v>347</v>
      </c>
    </row>
    <row r="6247" spans="1:12" hidden="1" x14ac:dyDescent="0.3">
      <c r="A6247" s="100" t="s">
        <v>9065</v>
      </c>
      <c r="B6247" s="97" t="s">
        <v>688</v>
      </c>
      <c r="C6247" s="101" t="s">
        <v>418</v>
      </c>
      <c r="D6247" s="100" t="s">
        <v>342</v>
      </c>
      <c r="E6247" s="102" t="s">
        <v>344</v>
      </c>
      <c r="F6247" s="102" t="s">
        <v>343</v>
      </c>
      <c r="G6247" s="102" t="s">
        <v>343</v>
      </c>
      <c r="H6247" s="102" t="s">
        <v>344</v>
      </c>
      <c r="I6247" s="102" t="s">
        <v>343</v>
      </c>
      <c r="J6247" s="100" t="s">
        <v>345</v>
      </c>
      <c r="K6247" s="100" t="s">
        <v>346</v>
      </c>
      <c r="L6247" s="100" t="s">
        <v>347</v>
      </c>
    </row>
    <row r="6248" spans="1:12" hidden="1" x14ac:dyDescent="0.3">
      <c r="A6248" s="100" t="s">
        <v>9066</v>
      </c>
      <c r="B6248" s="97" t="s">
        <v>1050</v>
      </c>
      <c r="C6248" s="101" t="s">
        <v>378</v>
      </c>
      <c r="D6248" s="100" t="s">
        <v>342</v>
      </c>
      <c r="E6248" s="102" t="s">
        <v>343</v>
      </c>
      <c r="F6248" s="102" t="s">
        <v>344</v>
      </c>
      <c r="G6248" s="102" t="s">
        <v>343</v>
      </c>
      <c r="H6248" s="102" t="s">
        <v>344</v>
      </c>
      <c r="I6248" s="102" t="s">
        <v>343</v>
      </c>
      <c r="J6248" s="100" t="s">
        <v>345</v>
      </c>
      <c r="K6248" s="100" t="s">
        <v>346</v>
      </c>
      <c r="L6248" s="100" t="s">
        <v>347</v>
      </c>
    </row>
    <row r="6249" spans="1:12" hidden="1" x14ac:dyDescent="0.3">
      <c r="A6249" s="100" t="s">
        <v>9067</v>
      </c>
      <c r="B6249" s="97" t="s">
        <v>9068</v>
      </c>
      <c r="C6249" s="101" t="s">
        <v>460</v>
      </c>
      <c r="D6249" s="100" t="s">
        <v>351</v>
      </c>
      <c r="E6249" s="102">
        <v>1.35</v>
      </c>
      <c r="F6249" s="102">
        <v>1.62</v>
      </c>
      <c r="G6249" s="102">
        <v>1.79</v>
      </c>
      <c r="H6249" s="102">
        <v>2.16</v>
      </c>
      <c r="I6249" s="102">
        <v>1.73</v>
      </c>
      <c r="J6249" s="100" t="s">
        <v>352</v>
      </c>
      <c r="K6249" s="100" t="s">
        <v>346</v>
      </c>
      <c r="L6249" s="100" t="s">
        <v>353</v>
      </c>
    </row>
    <row r="6250" spans="1:12" hidden="1" x14ac:dyDescent="0.3">
      <c r="A6250" s="100" t="s">
        <v>9069</v>
      </c>
      <c r="B6250" s="97" t="s">
        <v>449</v>
      </c>
      <c r="C6250" s="101" t="s">
        <v>396</v>
      </c>
      <c r="D6250" s="100" t="s">
        <v>351</v>
      </c>
      <c r="E6250" s="102" t="s">
        <v>343</v>
      </c>
      <c r="F6250" s="102" t="s">
        <v>344</v>
      </c>
      <c r="G6250" s="102" t="s">
        <v>343</v>
      </c>
      <c r="H6250" s="102" t="s">
        <v>344</v>
      </c>
      <c r="I6250" s="102" t="s">
        <v>343</v>
      </c>
      <c r="J6250" s="100" t="s">
        <v>345</v>
      </c>
      <c r="K6250" s="100" t="s">
        <v>346</v>
      </c>
      <c r="L6250" s="100" t="s">
        <v>347</v>
      </c>
    </row>
    <row r="6251" spans="1:12" hidden="1" x14ac:dyDescent="0.3">
      <c r="A6251" s="100" t="s">
        <v>9070</v>
      </c>
      <c r="B6251" s="97" t="s">
        <v>566</v>
      </c>
      <c r="C6251" s="101" t="s">
        <v>736</v>
      </c>
      <c r="D6251" s="100" t="s">
        <v>342</v>
      </c>
      <c r="E6251" s="102" t="s">
        <v>343</v>
      </c>
      <c r="F6251" s="102" t="s">
        <v>343</v>
      </c>
      <c r="G6251" s="102" t="s">
        <v>343</v>
      </c>
      <c r="H6251" s="102" t="s">
        <v>344</v>
      </c>
      <c r="I6251" s="102" t="s">
        <v>343</v>
      </c>
      <c r="J6251" s="100" t="s">
        <v>345</v>
      </c>
      <c r="K6251" s="100" t="s">
        <v>346</v>
      </c>
      <c r="L6251" s="100" t="s">
        <v>347</v>
      </c>
    </row>
    <row r="6252" spans="1:12" hidden="1" x14ac:dyDescent="0.3">
      <c r="A6252" s="100" t="s">
        <v>9071</v>
      </c>
      <c r="B6252" s="97" t="s">
        <v>712</v>
      </c>
      <c r="C6252" s="101" t="s">
        <v>371</v>
      </c>
      <c r="D6252" s="100" t="s">
        <v>351</v>
      </c>
      <c r="E6252" s="102" t="s">
        <v>393</v>
      </c>
      <c r="F6252" s="102" t="s">
        <v>393</v>
      </c>
      <c r="G6252" s="102" t="s">
        <v>393</v>
      </c>
      <c r="H6252" s="102" t="s">
        <v>393</v>
      </c>
      <c r="I6252" s="102" t="s">
        <v>393</v>
      </c>
      <c r="J6252" s="100" t="s">
        <v>345</v>
      </c>
      <c r="K6252" s="100" t="s">
        <v>346</v>
      </c>
      <c r="L6252" s="100" t="s">
        <v>347</v>
      </c>
    </row>
    <row r="6253" spans="1:12" hidden="1" x14ac:dyDescent="0.3">
      <c r="A6253" s="100" t="s">
        <v>9072</v>
      </c>
      <c r="B6253" s="97" t="s">
        <v>401</v>
      </c>
      <c r="C6253" s="101" t="s">
        <v>686</v>
      </c>
      <c r="D6253" s="100" t="s">
        <v>342</v>
      </c>
      <c r="E6253" s="102" t="s">
        <v>344</v>
      </c>
      <c r="F6253" s="102" t="s">
        <v>344</v>
      </c>
      <c r="G6253" s="102" t="s">
        <v>343</v>
      </c>
      <c r="H6253" s="102" t="s">
        <v>344</v>
      </c>
      <c r="I6253" s="102" t="s">
        <v>343</v>
      </c>
      <c r="J6253" s="100" t="s">
        <v>345</v>
      </c>
      <c r="K6253" s="100" t="s">
        <v>346</v>
      </c>
      <c r="L6253" s="100" t="s">
        <v>347</v>
      </c>
    </row>
    <row r="6254" spans="1:12" hidden="1" x14ac:dyDescent="0.3">
      <c r="A6254" s="100" t="s">
        <v>9073</v>
      </c>
      <c r="B6254" s="97" t="s">
        <v>653</v>
      </c>
      <c r="C6254" s="101" t="s">
        <v>493</v>
      </c>
      <c r="D6254" s="100" t="s">
        <v>351</v>
      </c>
      <c r="E6254" s="102">
        <v>1.42</v>
      </c>
      <c r="F6254" s="102">
        <v>1.78</v>
      </c>
      <c r="G6254" s="102">
        <v>1.87</v>
      </c>
      <c r="H6254" s="102">
        <v>2.17</v>
      </c>
      <c r="I6254" s="102">
        <v>1.81</v>
      </c>
      <c r="J6254" s="100" t="s">
        <v>352</v>
      </c>
      <c r="K6254" s="100" t="s">
        <v>346</v>
      </c>
      <c r="L6254" s="100" t="s">
        <v>353</v>
      </c>
    </row>
    <row r="6255" spans="1:12" hidden="1" x14ac:dyDescent="0.3">
      <c r="A6255" s="100" t="s">
        <v>9074</v>
      </c>
      <c r="B6255" s="97" t="s">
        <v>451</v>
      </c>
      <c r="C6255" s="101" t="s">
        <v>528</v>
      </c>
      <c r="D6255" s="100" t="s">
        <v>351</v>
      </c>
      <c r="E6255" s="102" t="s">
        <v>343</v>
      </c>
      <c r="F6255" s="102" t="s">
        <v>343</v>
      </c>
      <c r="G6255" s="102" t="s">
        <v>343</v>
      </c>
      <c r="H6255" s="102" t="s">
        <v>344</v>
      </c>
      <c r="I6255" s="102" t="s">
        <v>343</v>
      </c>
      <c r="J6255" s="100" t="s">
        <v>345</v>
      </c>
      <c r="K6255" s="100" t="s">
        <v>346</v>
      </c>
      <c r="L6255" s="100" t="s">
        <v>347</v>
      </c>
    </row>
    <row r="6256" spans="1:12" hidden="1" x14ac:dyDescent="0.3">
      <c r="A6256" s="100" t="s">
        <v>9075</v>
      </c>
      <c r="B6256" s="97" t="s">
        <v>1044</v>
      </c>
      <c r="C6256" s="101" t="s">
        <v>438</v>
      </c>
      <c r="D6256" s="100" t="s">
        <v>351</v>
      </c>
      <c r="E6256" s="102" t="s">
        <v>393</v>
      </c>
      <c r="F6256" s="102" t="s">
        <v>393</v>
      </c>
      <c r="G6256" s="102" t="s">
        <v>393</v>
      </c>
      <c r="H6256" s="102" t="s">
        <v>393</v>
      </c>
      <c r="I6256" s="102" t="s">
        <v>393</v>
      </c>
      <c r="J6256" s="100" t="s">
        <v>345</v>
      </c>
      <c r="K6256" s="100" t="s">
        <v>346</v>
      </c>
      <c r="L6256" s="100" t="s">
        <v>347</v>
      </c>
    </row>
    <row r="6257" spans="1:12" hidden="1" x14ac:dyDescent="0.3">
      <c r="A6257" s="100" t="s">
        <v>9076</v>
      </c>
      <c r="B6257" s="97" t="s">
        <v>715</v>
      </c>
      <c r="C6257" s="101" t="s">
        <v>769</v>
      </c>
      <c r="D6257" s="100" t="s">
        <v>342</v>
      </c>
      <c r="E6257" s="102" t="s">
        <v>343</v>
      </c>
      <c r="F6257" s="102" t="s">
        <v>343</v>
      </c>
      <c r="G6257" s="102" t="s">
        <v>343</v>
      </c>
      <c r="H6257" s="102" t="s">
        <v>344</v>
      </c>
      <c r="I6257" s="102" t="s">
        <v>343</v>
      </c>
      <c r="J6257" s="100" t="s">
        <v>345</v>
      </c>
      <c r="K6257" s="100" t="s">
        <v>346</v>
      </c>
      <c r="L6257" s="100" t="s">
        <v>347</v>
      </c>
    </row>
    <row r="6258" spans="1:12" hidden="1" x14ac:dyDescent="0.3">
      <c r="A6258" s="100" t="s">
        <v>9077</v>
      </c>
      <c r="B6258" s="97" t="s">
        <v>9078</v>
      </c>
      <c r="C6258" s="101" t="s">
        <v>431</v>
      </c>
      <c r="D6258" s="100" t="s">
        <v>363</v>
      </c>
      <c r="E6258" s="102" t="s">
        <v>364</v>
      </c>
      <c r="F6258" s="102" t="s">
        <v>364</v>
      </c>
      <c r="G6258" s="102" t="s">
        <v>364</v>
      </c>
      <c r="H6258" s="102" t="s">
        <v>364</v>
      </c>
      <c r="I6258" s="102" t="s">
        <v>364</v>
      </c>
      <c r="J6258" s="100" t="s">
        <v>345</v>
      </c>
      <c r="K6258" s="100" t="s">
        <v>346</v>
      </c>
      <c r="L6258" s="100" t="s">
        <v>347</v>
      </c>
    </row>
    <row r="6259" spans="1:12" hidden="1" x14ac:dyDescent="0.3">
      <c r="A6259" s="100" t="s">
        <v>9079</v>
      </c>
      <c r="B6259" s="97" t="s">
        <v>442</v>
      </c>
      <c r="C6259" s="101" t="s">
        <v>371</v>
      </c>
      <c r="D6259" s="100" t="s">
        <v>351</v>
      </c>
      <c r="E6259" s="102" t="s">
        <v>344</v>
      </c>
      <c r="F6259" s="102" t="s">
        <v>343</v>
      </c>
      <c r="G6259" s="102" t="s">
        <v>343</v>
      </c>
      <c r="H6259" s="102" t="s">
        <v>344</v>
      </c>
      <c r="I6259" s="102" t="s">
        <v>343</v>
      </c>
      <c r="J6259" s="100" t="s">
        <v>345</v>
      </c>
      <c r="K6259" s="100" t="s">
        <v>346</v>
      </c>
      <c r="L6259" s="100" t="s">
        <v>347</v>
      </c>
    </row>
    <row r="6260" spans="1:12" hidden="1" x14ac:dyDescent="0.3">
      <c r="A6260" s="100" t="s">
        <v>9080</v>
      </c>
      <c r="B6260" s="97" t="s">
        <v>404</v>
      </c>
      <c r="C6260" s="101" t="s">
        <v>415</v>
      </c>
      <c r="D6260" s="100" t="s">
        <v>351</v>
      </c>
      <c r="E6260" s="102" t="s">
        <v>343</v>
      </c>
      <c r="F6260" s="102" t="s">
        <v>344</v>
      </c>
      <c r="G6260" s="102" t="s">
        <v>343</v>
      </c>
      <c r="H6260" s="102" t="s">
        <v>344</v>
      </c>
      <c r="I6260" s="102" t="s">
        <v>343</v>
      </c>
      <c r="J6260" s="100" t="s">
        <v>345</v>
      </c>
      <c r="K6260" s="100" t="s">
        <v>346</v>
      </c>
      <c r="L6260" s="100" t="s">
        <v>347</v>
      </c>
    </row>
    <row r="6261" spans="1:12" hidden="1" x14ac:dyDescent="0.3">
      <c r="A6261" s="100" t="s">
        <v>9081</v>
      </c>
      <c r="B6261" s="97" t="s">
        <v>1059</v>
      </c>
      <c r="C6261" s="101" t="s">
        <v>868</v>
      </c>
      <c r="D6261" s="100" t="s">
        <v>351</v>
      </c>
      <c r="E6261" s="102" t="s">
        <v>344</v>
      </c>
      <c r="F6261" s="102" t="s">
        <v>432</v>
      </c>
      <c r="G6261" s="102" t="s">
        <v>343</v>
      </c>
      <c r="H6261" s="102" t="s">
        <v>432</v>
      </c>
      <c r="I6261" s="102" t="s">
        <v>344</v>
      </c>
      <c r="J6261" s="100" t="s">
        <v>345</v>
      </c>
      <c r="K6261" s="100" t="s">
        <v>346</v>
      </c>
      <c r="L6261" s="100" t="s">
        <v>347</v>
      </c>
    </row>
    <row r="6262" spans="1:12" hidden="1" x14ac:dyDescent="0.3">
      <c r="A6262" s="100" t="s">
        <v>9082</v>
      </c>
      <c r="B6262" s="97" t="s">
        <v>1059</v>
      </c>
      <c r="C6262" s="101" t="s">
        <v>910</v>
      </c>
      <c r="D6262" s="100" t="s">
        <v>803</v>
      </c>
      <c r="E6262" s="102" t="s">
        <v>344</v>
      </c>
      <c r="F6262" s="102" t="s">
        <v>432</v>
      </c>
      <c r="G6262" s="102" t="s">
        <v>343</v>
      </c>
      <c r="H6262" s="102" t="s">
        <v>432</v>
      </c>
      <c r="I6262" s="102" t="s">
        <v>344</v>
      </c>
      <c r="J6262" s="100" t="s">
        <v>345</v>
      </c>
      <c r="K6262" s="100" t="s">
        <v>346</v>
      </c>
      <c r="L6262" s="100" t="s">
        <v>347</v>
      </c>
    </row>
    <row r="6263" spans="1:12" hidden="1" x14ac:dyDescent="0.3">
      <c r="A6263" s="100" t="s">
        <v>9083</v>
      </c>
      <c r="B6263" s="97" t="s">
        <v>486</v>
      </c>
      <c r="C6263" s="101" t="s">
        <v>523</v>
      </c>
      <c r="D6263" s="100" t="s">
        <v>351</v>
      </c>
      <c r="E6263" s="102" t="s">
        <v>344</v>
      </c>
      <c r="F6263" s="102" t="s">
        <v>343</v>
      </c>
      <c r="G6263" s="102" t="s">
        <v>343</v>
      </c>
      <c r="H6263" s="102" t="s">
        <v>344</v>
      </c>
      <c r="I6263" s="102" t="s">
        <v>343</v>
      </c>
      <c r="J6263" s="100" t="s">
        <v>345</v>
      </c>
      <c r="K6263" s="100" t="s">
        <v>346</v>
      </c>
      <c r="L6263" s="100" t="s">
        <v>347</v>
      </c>
    </row>
    <row r="6264" spans="1:12" hidden="1" x14ac:dyDescent="0.3">
      <c r="A6264" s="100" t="s">
        <v>9084</v>
      </c>
      <c r="B6264" s="97" t="s">
        <v>914</v>
      </c>
      <c r="C6264" s="101" t="s">
        <v>1552</v>
      </c>
      <c r="D6264" s="100" t="s">
        <v>351</v>
      </c>
      <c r="E6264" s="102">
        <v>1.36</v>
      </c>
      <c r="F6264" s="102">
        <v>1.77</v>
      </c>
      <c r="G6264" s="102">
        <v>2.09</v>
      </c>
      <c r="H6264" s="102">
        <v>2.2599999999999998</v>
      </c>
      <c r="I6264" s="102">
        <v>1.87</v>
      </c>
      <c r="J6264" s="100" t="s">
        <v>352</v>
      </c>
      <c r="K6264" s="100" t="s">
        <v>346</v>
      </c>
      <c r="L6264" s="100" t="s">
        <v>353</v>
      </c>
    </row>
    <row r="6265" spans="1:12" hidden="1" x14ac:dyDescent="0.3">
      <c r="A6265" s="100" t="s">
        <v>9085</v>
      </c>
      <c r="B6265" s="97" t="s">
        <v>720</v>
      </c>
      <c r="C6265" s="101" t="s">
        <v>736</v>
      </c>
      <c r="D6265" s="100" t="s">
        <v>351</v>
      </c>
      <c r="E6265" s="102" t="s">
        <v>343</v>
      </c>
      <c r="F6265" s="102" t="s">
        <v>343</v>
      </c>
      <c r="G6265" s="102" t="s">
        <v>343</v>
      </c>
      <c r="H6265" s="102" t="s">
        <v>344</v>
      </c>
      <c r="I6265" s="102" t="s">
        <v>343</v>
      </c>
      <c r="J6265" s="100" t="s">
        <v>345</v>
      </c>
      <c r="K6265" s="100" t="s">
        <v>346</v>
      </c>
      <c r="L6265" s="100" t="s">
        <v>347</v>
      </c>
    </row>
    <row r="6266" spans="1:12" hidden="1" x14ac:dyDescent="0.3">
      <c r="A6266" s="100" t="s">
        <v>9086</v>
      </c>
      <c r="B6266" s="97" t="s">
        <v>9087</v>
      </c>
      <c r="C6266" s="101" t="s">
        <v>460</v>
      </c>
      <c r="D6266" s="100" t="s">
        <v>351</v>
      </c>
      <c r="E6266" s="102">
        <v>1.78</v>
      </c>
      <c r="F6266" s="102">
        <v>1.96</v>
      </c>
      <c r="G6266" s="102">
        <v>2.1</v>
      </c>
      <c r="H6266" s="102">
        <v>2.39</v>
      </c>
      <c r="I6266" s="102">
        <v>2.0499999999999998</v>
      </c>
      <c r="J6266" s="100" t="s">
        <v>352</v>
      </c>
      <c r="K6266" s="100" t="s">
        <v>346</v>
      </c>
      <c r="L6266" s="100" t="s">
        <v>353</v>
      </c>
    </row>
    <row r="6267" spans="1:12" hidden="1" x14ac:dyDescent="0.3">
      <c r="A6267" s="100" t="s">
        <v>9088</v>
      </c>
      <c r="B6267" s="97" t="s">
        <v>9089</v>
      </c>
      <c r="C6267" s="101" t="s">
        <v>384</v>
      </c>
      <c r="D6267" s="100" t="s">
        <v>803</v>
      </c>
      <c r="E6267" s="102" t="s">
        <v>344</v>
      </c>
      <c r="F6267" s="102" t="s">
        <v>344</v>
      </c>
      <c r="G6267" s="102" t="s">
        <v>344</v>
      </c>
      <c r="H6267" s="102" t="s">
        <v>344</v>
      </c>
      <c r="I6267" s="102" t="s">
        <v>344</v>
      </c>
      <c r="J6267" s="100" t="s">
        <v>345</v>
      </c>
      <c r="K6267" s="100" t="s">
        <v>346</v>
      </c>
      <c r="L6267" s="100" t="s">
        <v>347</v>
      </c>
    </row>
    <row r="6268" spans="1:12" hidden="1" x14ac:dyDescent="0.3">
      <c r="A6268" s="100" t="s">
        <v>9090</v>
      </c>
      <c r="B6268" s="97" t="s">
        <v>2534</v>
      </c>
      <c r="C6268" s="101" t="s">
        <v>418</v>
      </c>
      <c r="D6268" s="100" t="s">
        <v>351</v>
      </c>
      <c r="E6268" s="102">
        <v>2.1280000000000001</v>
      </c>
      <c r="F6268" s="102">
        <v>1.744</v>
      </c>
      <c r="G6268" s="102">
        <v>1.7190000000000001</v>
      </c>
      <c r="H6268" s="102">
        <v>2.0169999999999999</v>
      </c>
      <c r="I6268" s="102">
        <v>1.9019999999999999</v>
      </c>
      <c r="J6268" s="100" t="s">
        <v>484</v>
      </c>
      <c r="K6268" s="100" t="s">
        <v>346</v>
      </c>
      <c r="L6268" s="100" t="s">
        <v>353</v>
      </c>
    </row>
    <row r="6269" spans="1:12" hidden="1" x14ac:dyDescent="0.3">
      <c r="A6269" s="100" t="s">
        <v>9091</v>
      </c>
      <c r="B6269" s="97" t="s">
        <v>9092</v>
      </c>
      <c r="C6269" s="101" t="s">
        <v>384</v>
      </c>
      <c r="D6269" s="100" t="s">
        <v>351</v>
      </c>
      <c r="E6269" s="102" t="s">
        <v>364</v>
      </c>
      <c r="F6269" s="102" t="s">
        <v>364</v>
      </c>
      <c r="G6269" s="102" t="s">
        <v>364</v>
      </c>
      <c r="H6269" s="102" t="s">
        <v>364</v>
      </c>
      <c r="I6269" s="102" t="s">
        <v>364</v>
      </c>
      <c r="J6269" s="100" t="s">
        <v>345</v>
      </c>
      <c r="K6269" s="100" t="s">
        <v>346</v>
      </c>
      <c r="L6269" s="100" t="s">
        <v>347</v>
      </c>
    </row>
    <row r="6270" spans="1:12" hidden="1" x14ac:dyDescent="0.3">
      <c r="A6270" s="100" t="s">
        <v>9093</v>
      </c>
      <c r="B6270" s="97" t="s">
        <v>1044</v>
      </c>
      <c r="C6270" s="101" t="s">
        <v>392</v>
      </c>
      <c r="D6270" s="100" t="s">
        <v>351</v>
      </c>
      <c r="E6270" s="102" t="s">
        <v>393</v>
      </c>
      <c r="F6270" s="102" t="s">
        <v>393</v>
      </c>
      <c r="G6270" s="102" t="s">
        <v>393</v>
      </c>
      <c r="H6270" s="102" t="s">
        <v>393</v>
      </c>
      <c r="I6270" s="102" t="s">
        <v>393</v>
      </c>
      <c r="J6270" s="100" t="s">
        <v>345</v>
      </c>
      <c r="K6270" s="100" t="s">
        <v>346</v>
      </c>
      <c r="L6270" s="100" t="s">
        <v>347</v>
      </c>
    </row>
    <row r="6271" spans="1:12" hidden="1" x14ac:dyDescent="0.3">
      <c r="A6271" s="100" t="s">
        <v>9094</v>
      </c>
      <c r="B6271" s="97" t="s">
        <v>9095</v>
      </c>
      <c r="C6271" s="101" t="s">
        <v>356</v>
      </c>
      <c r="D6271" s="100" t="s">
        <v>363</v>
      </c>
      <c r="E6271" s="102" t="s">
        <v>364</v>
      </c>
      <c r="F6271" s="102" t="s">
        <v>364</v>
      </c>
      <c r="G6271" s="102" t="s">
        <v>364</v>
      </c>
      <c r="H6271" s="102" t="s">
        <v>364</v>
      </c>
      <c r="I6271" s="102" t="s">
        <v>364</v>
      </c>
      <c r="J6271" s="100" t="s">
        <v>484</v>
      </c>
      <c r="K6271" s="100" t="s">
        <v>1446</v>
      </c>
      <c r="L6271" s="100" t="s">
        <v>347</v>
      </c>
    </row>
    <row r="6272" spans="1:12" hidden="1" x14ac:dyDescent="0.3">
      <c r="A6272" s="100" t="s">
        <v>9096</v>
      </c>
      <c r="B6272" s="97" t="s">
        <v>9097</v>
      </c>
      <c r="C6272" s="101" t="s">
        <v>384</v>
      </c>
      <c r="D6272" s="100" t="s">
        <v>363</v>
      </c>
      <c r="E6272" s="102" t="s">
        <v>364</v>
      </c>
      <c r="F6272" s="102" t="s">
        <v>364</v>
      </c>
      <c r="G6272" s="102" t="s">
        <v>364</v>
      </c>
      <c r="H6272" s="102" t="s">
        <v>364</v>
      </c>
      <c r="I6272" s="102" t="s">
        <v>364</v>
      </c>
      <c r="J6272" s="100" t="s">
        <v>345</v>
      </c>
      <c r="K6272" s="100" t="s">
        <v>346</v>
      </c>
      <c r="L6272" s="100" t="s">
        <v>347</v>
      </c>
    </row>
    <row r="6273" spans="1:12" x14ac:dyDescent="0.3">
      <c r="A6273" s="100" t="s">
        <v>9098</v>
      </c>
      <c r="B6273" s="97" t="s">
        <v>377</v>
      </c>
      <c r="C6273" s="101" t="s">
        <v>1552</v>
      </c>
      <c r="D6273" s="100" t="s">
        <v>351</v>
      </c>
      <c r="E6273" s="102">
        <v>1.48</v>
      </c>
      <c r="F6273" s="102">
        <v>1.82</v>
      </c>
      <c r="G6273" s="102">
        <v>1.84</v>
      </c>
      <c r="H6273" s="102">
        <v>2.39</v>
      </c>
      <c r="I6273" s="102">
        <v>1.88</v>
      </c>
      <c r="J6273" s="100" t="s">
        <v>352</v>
      </c>
      <c r="K6273" s="100" t="s">
        <v>346</v>
      </c>
      <c r="L6273" s="100" t="s">
        <v>353</v>
      </c>
    </row>
    <row r="6274" spans="1:12" x14ac:dyDescent="0.3">
      <c r="A6274" s="100" t="s">
        <v>9099</v>
      </c>
      <c r="B6274" s="97" t="s">
        <v>377</v>
      </c>
      <c r="C6274" s="101" t="s">
        <v>736</v>
      </c>
      <c r="D6274" s="100" t="s">
        <v>351</v>
      </c>
      <c r="E6274" s="102">
        <v>1.48</v>
      </c>
      <c r="F6274" s="102">
        <v>1.82</v>
      </c>
      <c r="G6274" s="102">
        <v>1.84</v>
      </c>
      <c r="H6274" s="102">
        <v>2.39</v>
      </c>
      <c r="I6274" s="102">
        <v>1.88</v>
      </c>
      <c r="J6274" s="100" t="s">
        <v>352</v>
      </c>
      <c r="K6274" s="100" t="s">
        <v>346</v>
      </c>
      <c r="L6274" s="100" t="s">
        <v>353</v>
      </c>
    </row>
    <row r="6275" spans="1:12" hidden="1" x14ac:dyDescent="0.3">
      <c r="A6275" s="100" t="s">
        <v>9100</v>
      </c>
      <c r="B6275" s="97" t="s">
        <v>735</v>
      </c>
      <c r="C6275" s="101" t="s">
        <v>613</v>
      </c>
      <c r="D6275" s="100" t="s">
        <v>351</v>
      </c>
      <c r="E6275" s="102" t="s">
        <v>393</v>
      </c>
      <c r="F6275" s="102" t="s">
        <v>393</v>
      </c>
      <c r="G6275" s="102" t="s">
        <v>393</v>
      </c>
      <c r="H6275" s="102" t="s">
        <v>393</v>
      </c>
      <c r="I6275" s="102" t="s">
        <v>393</v>
      </c>
      <c r="J6275" s="100" t="s">
        <v>345</v>
      </c>
      <c r="K6275" s="100" t="s">
        <v>346</v>
      </c>
      <c r="L6275" s="100" t="s">
        <v>347</v>
      </c>
    </row>
    <row r="6276" spans="1:12" hidden="1" x14ac:dyDescent="0.3">
      <c r="A6276" s="100" t="s">
        <v>9101</v>
      </c>
      <c r="B6276" s="97" t="s">
        <v>2291</v>
      </c>
      <c r="C6276" s="101" t="s">
        <v>686</v>
      </c>
      <c r="D6276" s="100" t="s">
        <v>351</v>
      </c>
      <c r="E6276" s="102">
        <v>1.68</v>
      </c>
      <c r="F6276" s="102">
        <v>1.89</v>
      </c>
      <c r="G6276" s="102">
        <v>1.99</v>
      </c>
      <c r="H6276" s="102">
        <v>2.34</v>
      </c>
      <c r="I6276" s="102">
        <v>1.97</v>
      </c>
      <c r="J6276" s="100" t="s">
        <v>352</v>
      </c>
      <c r="K6276" s="100" t="s">
        <v>346</v>
      </c>
      <c r="L6276" s="100" t="s">
        <v>353</v>
      </c>
    </row>
    <row r="6277" spans="1:12" hidden="1" x14ac:dyDescent="0.3">
      <c r="A6277" s="100" t="s">
        <v>9102</v>
      </c>
      <c r="B6277" s="97" t="s">
        <v>866</v>
      </c>
      <c r="C6277" s="101" t="s">
        <v>528</v>
      </c>
      <c r="D6277" s="100" t="s">
        <v>351</v>
      </c>
      <c r="E6277" s="102" t="s">
        <v>343</v>
      </c>
      <c r="F6277" s="102" t="s">
        <v>343</v>
      </c>
      <c r="G6277" s="102" t="s">
        <v>343</v>
      </c>
      <c r="H6277" s="102" t="s">
        <v>344</v>
      </c>
      <c r="I6277" s="102" t="s">
        <v>343</v>
      </c>
      <c r="J6277" s="100" t="s">
        <v>345</v>
      </c>
      <c r="K6277" s="100" t="s">
        <v>346</v>
      </c>
      <c r="L6277" s="100" t="s">
        <v>347</v>
      </c>
    </row>
    <row r="6278" spans="1:12" hidden="1" x14ac:dyDescent="0.3">
      <c r="A6278" s="100" t="s">
        <v>9103</v>
      </c>
      <c r="B6278" s="97" t="s">
        <v>1509</v>
      </c>
      <c r="C6278" s="101" t="s">
        <v>686</v>
      </c>
      <c r="D6278" s="100" t="s">
        <v>351</v>
      </c>
      <c r="E6278" s="102">
        <v>1.43</v>
      </c>
      <c r="F6278" s="102">
        <v>1.82</v>
      </c>
      <c r="G6278" s="102">
        <v>2.14</v>
      </c>
      <c r="H6278" s="102">
        <v>2.29</v>
      </c>
      <c r="I6278" s="102">
        <v>1.92</v>
      </c>
      <c r="J6278" s="100" t="s">
        <v>352</v>
      </c>
      <c r="K6278" s="100" t="s">
        <v>346</v>
      </c>
      <c r="L6278" s="100" t="s">
        <v>353</v>
      </c>
    </row>
    <row r="6279" spans="1:12" hidden="1" x14ac:dyDescent="0.3">
      <c r="A6279" s="100" t="s">
        <v>9104</v>
      </c>
      <c r="B6279" s="97" t="s">
        <v>3742</v>
      </c>
      <c r="C6279" s="101" t="s">
        <v>384</v>
      </c>
      <c r="D6279" s="100" t="s">
        <v>351</v>
      </c>
      <c r="E6279" s="102" t="s">
        <v>344</v>
      </c>
      <c r="F6279" s="102" t="s">
        <v>344</v>
      </c>
      <c r="G6279" s="102" t="s">
        <v>344</v>
      </c>
      <c r="H6279" s="102" t="s">
        <v>344</v>
      </c>
      <c r="I6279" s="102" t="s">
        <v>344</v>
      </c>
      <c r="J6279" s="100" t="s">
        <v>345</v>
      </c>
      <c r="K6279" s="100" t="s">
        <v>346</v>
      </c>
      <c r="L6279" s="100" t="s">
        <v>347</v>
      </c>
    </row>
    <row r="6280" spans="1:12" hidden="1" x14ac:dyDescent="0.3">
      <c r="A6280" s="100" t="s">
        <v>9105</v>
      </c>
      <c r="B6280" s="97" t="s">
        <v>650</v>
      </c>
      <c r="C6280" s="101" t="s">
        <v>670</v>
      </c>
      <c r="D6280" s="100" t="s">
        <v>351</v>
      </c>
      <c r="E6280" s="102" t="s">
        <v>343</v>
      </c>
      <c r="F6280" s="102" t="s">
        <v>343</v>
      </c>
      <c r="G6280" s="102" t="s">
        <v>343</v>
      </c>
      <c r="H6280" s="102" t="s">
        <v>344</v>
      </c>
      <c r="I6280" s="102" t="s">
        <v>343</v>
      </c>
      <c r="J6280" s="100" t="s">
        <v>345</v>
      </c>
      <c r="K6280" s="100" t="s">
        <v>346</v>
      </c>
      <c r="L6280" s="100" t="s">
        <v>347</v>
      </c>
    </row>
    <row r="6281" spans="1:12" hidden="1" x14ac:dyDescent="0.3">
      <c r="A6281" s="100" t="s">
        <v>9106</v>
      </c>
      <c r="B6281" s="97" t="s">
        <v>527</v>
      </c>
      <c r="C6281" s="101" t="s">
        <v>418</v>
      </c>
      <c r="D6281" s="100" t="s">
        <v>351</v>
      </c>
      <c r="E6281" s="102">
        <v>1.48</v>
      </c>
      <c r="F6281" s="102">
        <v>1.82</v>
      </c>
      <c r="G6281" s="102">
        <v>1.84</v>
      </c>
      <c r="H6281" s="102">
        <v>2.39</v>
      </c>
      <c r="I6281" s="102">
        <v>1.88</v>
      </c>
      <c r="J6281" s="100" t="s">
        <v>352</v>
      </c>
      <c r="K6281" s="100" t="s">
        <v>346</v>
      </c>
      <c r="L6281" s="100" t="s">
        <v>353</v>
      </c>
    </row>
    <row r="6282" spans="1:12" hidden="1" x14ac:dyDescent="0.3">
      <c r="A6282" s="100" t="s">
        <v>9107</v>
      </c>
      <c r="B6282" s="97" t="s">
        <v>1570</v>
      </c>
      <c r="C6282" s="101" t="s">
        <v>460</v>
      </c>
      <c r="D6282" s="100" t="s">
        <v>351</v>
      </c>
      <c r="E6282" s="102">
        <v>1.48</v>
      </c>
      <c r="F6282" s="102">
        <v>1.68</v>
      </c>
      <c r="G6282" s="102">
        <v>2.0699999999999998</v>
      </c>
      <c r="H6282" s="102">
        <v>2.16</v>
      </c>
      <c r="I6282" s="102">
        <v>1.85</v>
      </c>
      <c r="J6282" s="100" t="s">
        <v>352</v>
      </c>
      <c r="K6282" s="100" t="s">
        <v>346</v>
      </c>
      <c r="L6282" s="100" t="s">
        <v>353</v>
      </c>
    </row>
    <row r="6283" spans="1:12" hidden="1" x14ac:dyDescent="0.3">
      <c r="A6283" s="100" t="s">
        <v>9108</v>
      </c>
      <c r="B6283" s="97" t="s">
        <v>9109</v>
      </c>
      <c r="C6283" s="101" t="s">
        <v>384</v>
      </c>
      <c r="D6283" s="100" t="s">
        <v>351</v>
      </c>
      <c r="E6283" s="102" t="s">
        <v>344</v>
      </c>
      <c r="F6283" s="102" t="s">
        <v>344</v>
      </c>
      <c r="G6283" s="102" t="s">
        <v>344</v>
      </c>
      <c r="H6283" s="102" t="s">
        <v>344</v>
      </c>
      <c r="I6283" s="102" t="s">
        <v>344</v>
      </c>
      <c r="J6283" s="100" t="s">
        <v>345</v>
      </c>
      <c r="K6283" s="100" t="s">
        <v>346</v>
      </c>
      <c r="L6283" s="100" t="s">
        <v>347</v>
      </c>
    </row>
    <row r="6284" spans="1:12" hidden="1" x14ac:dyDescent="0.3">
      <c r="A6284" s="100" t="s">
        <v>9110</v>
      </c>
      <c r="B6284" s="97" t="s">
        <v>946</v>
      </c>
      <c r="C6284" s="101" t="s">
        <v>425</v>
      </c>
      <c r="D6284" s="100" t="s">
        <v>342</v>
      </c>
      <c r="E6284" s="102">
        <v>2.0379999999999998</v>
      </c>
      <c r="F6284" s="102" t="s">
        <v>344</v>
      </c>
      <c r="G6284" s="102">
        <v>1.27</v>
      </c>
      <c r="H6284" s="102">
        <v>2.8</v>
      </c>
      <c r="I6284" s="102">
        <v>2.0270000000000001</v>
      </c>
      <c r="J6284" s="100" t="s">
        <v>426</v>
      </c>
      <c r="K6284" s="100" t="s">
        <v>346</v>
      </c>
      <c r="L6284" s="100" t="s">
        <v>353</v>
      </c>
    </row>
    <row r="6285" spans="1:12" hidden="1" x14ac:dyDescent="0.3">
      <c r="A6285" s="100" t="s">
        <v>9111</v>
      </c>
      <c r="B6285" s="97" t="s">
        <v>664</v>
      </c>
      <c r="C6285" s="101" t="s">
        <v>384</v>
      </c>
      <c r="D6285" s="100" t="s">
        <v>342</v>
      </c>
      <c r="E6285" s="102" t="s">
        <v>344</v>
      </c>
      <c r="F6285" s="102" t="s">
        <v>432</v>
      </c>
      <c r="G6285" s="102" t="s">
        <v>432</v>
      </c>
      <c r="H6285" s="102" t="s">
        <v>344</v>
      </c>
      <c r="I6285" s="102" t="s">
        <v>344</v>
      </c>
      <c r="J6285" s="100" t="s">
        <v>345</v>
      </c>
      <c r="K6285" s="100" t="s">
        <v>346</v>
      </c>
      <c r="L6285" s="100" t="s">
        <v>347</v>
      </c>
    </row>
    <row r="6286" spans="1:12" hidden="1" x14ac:dyDescent="0.3">
      <c r="A6286" s="100" t="s">
        <v>9112</v>
      </c>
      <c r="B6286" s="97" t="s">
        <v>1578</v>
      </c>
      <c r="C6286" s="101" t="s">
        <v>350</v>
      </c>
      <c r="D6286" s="100" t="s">
        <v>342</v>
      </c>
      <c r="E6286" s="102">
        <v>1.46</v>
      </c>
      <c r="F6286" s="102">
        <v>1.78</v>
      </c>
      <c r="G6286" s="102">
        <v>2.1</v>
      </c>
      <c r="H6286" s="102">
        <v>2.29</v>
      </c>
      <c r="I6286" s="102">
        <v>1.91</v>
      </c>
      <c r="J6286" s="100" t="s">
        <v>352</v>
      </c>
      <c r="K6286" s="100" t="s">
        <v>346</v>
      </c>
      <c r="L6286" s="100" t="s">
        <v>353</v>
      </c>
    </row>
    <row r="6287" spans="1:12" hidden="1" x14ac:dyDescent="0.3">
      <c r="A6287" s="100" t="s">
        <v>9113</v>
      </c>
      <c r="B6287" s="97" t="s">
        <v>679</v>
      </c>
      <c r="C6287" s="101" t="s">
        <v>443</v>
      </c>
      <c r="D6287" s="100" t="s">
        <v>351</v>
      </c>
      <c r="E6287" s="102" t="s">
        <v>393</v>
      </c>
      <c r="F6287" s="102" t="s">
        <v>393</v>
      </c>
      <c r="G6287" s="102" t="s">
        <v>393</v>
      </c>
      <c r="H6287" s="102" t="s">
        <v>393</v>
      </c>
      <c r="I6287" s="102" t="s">
        <v>393</v>
      </c>
      <c r="J6287" s="100" t="s">
        <v>345</v>
      </c>
      <c r="K6287" s="100" t="s">
        <v>346</v>
      </c>
      <c r="L6287" s="100" t="s">
        <v>347</v>
      </c>
    </row>
    <row r="6288" spans="1:12" hidden="1" x14ac:dyDescent="0.3">
      <c r="A6288" s="100" t="s">
        <v>9114</v>
      </c>
      <c r="B6288" s="97" t="s">
        <v>492</v>
      </c>
      <c r="C6288" s="101" t="s">
        <v>686</v>
      </c>
      <c r="D6288" s="100" t="s">
        <v>342</v>
      </c>
      <c r="E6288" s="102" t="s">
        <v>344</v>
      </c>
      <c r="F6288" s="102" t="s">
        <v>344</v>
      </c>
      <c r="G6288" s="102" t="s">
        <v>343</v>
      </c>
      <c r="H6288" s="102" t="s">
        <v>344</v>
      </c>
      <c r="I6288" s="102" t="s">
        <v>343</v>
      </c>
      <c r="J6288" s="100" t="s">
        <v>345</v>
      </c>
      <c r="K6288" s="100" t="s">
        <v>346</v>
      </c>
      <c r="L6288" s="100" t="s">
        <v>347</v>
      </c>
    </row>
    <row r="6289" spans="1:12" hidden="1" x14ac:dyDescent="0.3">
      <c r="A6289" s="100" t="s">
        <v>9115</v>
      </c>
      <c r="B6289" s="97" t="s">
        <v>9116</v>
      </c>
      <c r="C6289" s="101" t="s">
        <v>356</v>
      </c>
      <c r="D6289" s="100" t="s">
        <v>342</v>
      </c>
      <c r="E6289" s="102" t="s">
        <v>432</v>
      </c>
      <c r="F6289" s="102" t="s">
        <v>432</v>
      </c>
      <c r="G6289" s="102" t="s">
        <v>344</v>
      </c>
      <c r="H6289" s="102" t="s">
        <v>432</v>
      </c>
      <c r="I6289" s="102" t="s">
        <v>432</v>
      </c>
      <c r="J6289" s="100" t="s">
        <v>484</v>
      </c>
      <c r="K6289" s="100" t="s">
        <v>346</v>
      </c>
      <c r="L6289" s="100" t="s">
        <v>347</v>
      </c>
    </row>
    <row r="6290" spans="1:12" hidden="1" x14ac:dyDescent="0.3">
      <c r="A6290" s="100" t="s">
        <v>9117</v>
      </c>
      <c r="B6290" s="97" t="s">
        <v>969</v>
      </c>
      <c r="C6290" s="101" t="s">
        <v>713</v>
      </c>
      <c r="D6290" s="100" t="s">
        <v>351</v>
      </c>
      <c r="E6290" s="102">
        <v>2.1429999999999998</v>
      </c>
      <c r="F6290" s="102" t="s">
        <v>344</v>
      </c>
      <c r="G6290" s="102">
        <v>1.83</v>
      </c>
      <c r="H6290" s="102">
        <v>2.1800000000000002</v>
      </c>
      <c r="I6290" s="102">
        <v>2.0379999999999998</v>
      </c>
      <c r="J6290" s="100" t="s">
        <v>435</v>
      </c>
      <c r="K6290" s="100" t="s">
        <v>346</v>
      </c>
      <c r="L6290" s="100" t="s">
        <v>353</v>
      </c>
    </row>
    <row r="6291" spans="1:12" hidden="1" x14ac:dyDescent="0.3">
      <c r="A6291" s="100" t="s">
        <v>9118</v>
      </c>
      <c r="B6291" s="97" t="s">
        <v>1622</v>
      </c>
      <c r="C6291" s="101" t="s">
        <v>438</v>
      </c>
      <c r="D6291" s="100" t="s">
        <v>351</v>
      </c>
      <c r="E6291" s="102" t="s">
        <v>393</v>
      </c>
      <c r="F6291" s="102" t="s">
        <v>393</v>
      </c>
      <c r="G6291" s="102" t="s">
        <v>393</v>
      </c>
      <c r="H6291" s="102" t="s">
        <v>393</v>
      </c>
      <c r="I6291" s="102" t="s">
        <v>393</v>
      </c>
      <c r="J6291" s="100" t="s">
        <v>345</v>
      </c>
      <c r="K6291" s="100" t="s">
        <v>346</v>
      </c>
      <c r="L6291" s="100" t="s">
        <v>347</v>
      </c>
    </row>
    <row r="6292" spans="1:12" hidden="1" x14ac:dyDescent="0.3">
      <c r="A6292" s="100" t="s">
        <v>9119</v>
      </c>
      <c r="B6292" s="97" t="s">
        <v>7064</v>
      </c>
      <c r="C6292" s="101" t="s">
        <v>384</v>
      </c>
      <c r="D6292" s="100" t="s">
        <v>351</v>
      </c>
      <c r="E6292" s="102" t="s">
        <v>364</v>
      </c>
      <c r="F6292" s="102" t="s">
        <v>364</v>
      </c>
      <c r="G6292" s="102" t="s">
        <v>364</v>
      </c>
      <c r="H6292" s="102" t="s">
        <v>364</v>
      </c>
      <c r="I6292" s="102" t="s">
        <v>364</v>
      </c>
      <c r="J6292" s="100" t="s">
        <v>345</v>
      </c>
      <c r="K6292" s="100" t="s">
        <v>346</v>
      </c>
      <c r="L6292" s="100" t="s">
        <v>347</v>
      </c>
    </row>
    <row r="6293" spans="1:12" hidden="1" x14ac:dyDescent="0.3">
      <c r="A6293" s="100" t="s">
        <v>9120</v>
      </c>
      <c r="B6293" s="97" t="s">
        <v>756</v>
      </c>
      <c r="C6293" s="101" t="s">
        <v>389</v>
      </c>
      <c r="D6293" s="100" t="s">
        <v>351</v>
      </c>
      <c r="E6293" s="102">
        <v>1.48</v>
      </c>
      <c r="F6293" s="102">
        <v>1.82</v>
      </c>
      <c r="G6293" s="102">
        <v>1.84</v>
      </c>
      <c r="H6293" s="102">
        <v>2.39</v>
      </c>
      <c r="I6293" s="102">
        <v>1.88</v>
      </c>
      <c r="J6293" s="100" t="s">
        <v>352</v>
      </c>
      <c r="K6293" s="100" t="s">
        <v>346</v>
      </c>
      <c r="L6293" s="100" t="s">
        <v>353</v>
      </c>
    </row>
    <row r="6294" spans="1:12" hidden="1" x14ac:dyDescent="0.3">
      <c r="A6294" s="100" t="s">
        <v>9121</v>
      </c>
      <c r="B6294" s="97" t="s">
        <v>8700</v>
      </c>
      <c r="C6294" s="101" t="s">
        <v>514</v>
      </c>
      <c r="D6294" s="100" t="s">
        <v>342</v>
      </c>
      <c r="E6294" s="102">
        <v>2.5609999999999999</v>
      </c>
      <c r="F6294" s="102">
        <v>2.4079999999999999</v>
      </c>
      <c r="G6294" s="102">
        <v>2.5169999999999999</v>
      </c>
      <c r="H6294" s="102">
        <v>2.08</v>
      </c>
      <c r="I6294" s="102">
        <v>2.3919999999999999</v>
      </c>
      <c r="J6294" s="100" t="s">
        <v>621</v>
      </c>
      <c r="K6294" s="100" t="s">
        <v>346</v>
      </c>
      <c r="L6294" s="100" t="s">
        <v>353</v>
      </c>
    </row>
    <row r="6295" spans="1:12" hidden="1" x14ac:dyDescent="0.3">
      <c r="A6295" s="100" t="s">
        <v>9122</v>
      </c>
      <c r="B6295" s="97" t="s">
        <v>9123</v>
      </c>
      <c r="C6295" s="101" t="s">
        <v>514</v>
      </c>
      <c r="D6295" s="100" t="s">
        <v>342</v>
      </c>
      <c r="E6295" s="102">
        <v>2.5609999999999999</v>
      </c>
      <c r="F6295" s="102">
        <v>2.4079999999999999</v>
      </c>
      <c r="G6295" s="102">
        <v>2.5169999999999999</v>
      </c>
      <c r="H6295" s="102">
        <v>2.08</v>
      </c>
      <c r="I6295" s="102">
        <v>2.3919999999999999</v>
      </c>
      <c r="J6295" s="100" t="s">
        <v>621</v>
      </c>
      <c r="K6295" s="100" t="s">
        <v>346</v>
      </c>
      <c r="L6295" s="100" t="s">
        <v>353</v>
      </c>
    </row>
    <row r="6296" spans="1:12" hidden="1" x14ac:dyDescent="0.3">
      <c r="A6296" s="100" t="s">
        <v>9124</v>
      </c>
      <c r="B6296" s="97" t="s">
        <v>9125</v>
      </c>
      <c r="C6296" s="101" t="s">
        <v>384</v>
      </c>
      <c r="D6296" s="100" t="s">
        <v>363</v>
      </c>
      <c r="E6296" s="102" t="s">
        <v>364</v>
      </c>
      <c r="F6296" s="102" t="s">
        <v>364</v>
      </c>
      <c r="G6296" s="102" t="s">
        <v>364</v>
      </c>
      <c r="H6296" s="102" t="s">
        <v>364</v>
      </c>
      <c r="I6296" s="102" t="s">
        <v>364</v>
      </c>
      <c r="J6296" s="100" t="s">
        <v>345</v>
      </c>
      <c r="K6296" s="100" t="s">
        <v>346</v>
      </c>
      <c r="L6296" s="100" t="s">
        <v>347</v>
      </c>
    </row>
    <row r="6297" spans="1:12" hidden="1" x14ac:dyDescent="0.3">
      <c r="A6297" s="100" t="s">
        <v>9126</v>
      </c>
      <c r="B6297" s="97" t="s">
        <v>574</v>
      </c>
      <c r="C6297" s="101" t="s">
        <v>350</v>
      </c>
      <c r="D6297" s="100" t="s">
        <v>342</v>
      </c>
      <c r="E6297" s="102" t="s">
        <v>343</v>
      </c>
      <c r="F6297" s="102" t="s">
        <v>343</v>
      </c>
      <c r="G6297" s="102" t="s">
        <v>343</v>
      </c>
      <c r="H6297" s="102" t="s">
        <v>344</v>
      </c>
      <c r="I6297" s="102" t="s">
        <v>343</v>
      </c>
      <c r="J6297" s="100" t="s">
        <v>345</v>
      </c>
      <c r="K6297" s="100" t="s">
        <v>346</v>
      </c>
      <c r="L6297" s="100" t="s">
        <v>347</v>
      </c>
    </row>
    <row r="6298" spans="1:12" hidden="1" x14ac:dyDescent="0.3">
      <c r="A6298" s="100" t="s">
        <v>9127</v>
      </c>
      <c r="B6298" s="97" t="s">
        <v>9128</v>
      </c>
      <c r="C6298" s="101" t="s">
        <v>356</v>
      </c>
      <c r="D6298" s="100" t="s">
        <v>342</v>
      </c>
      <c r="E6298" s="102" t="s">
        <v>432</v>
      </c>
      <c r="F6298" s="102" t="s">
        <v>432</v>
      </c>
      <c r="G6298" s="102" t="s">
        <v>344</v>
      </c>
      <c r="H6298" s="102" t="s">
        <v>432</v>
      </c>
      <c r="I6298" s="102" t="s">
        <v>432</v>
      </c>
      <c r="J6298" s="100" t="s">
        <v>484</v>
      </c>
      <c r="K6298" s="100" t="s">
        <v>346</v>
      </c>
      <c r="L6298" s="100" t="s">
        <v>347</v>
      </c>
    </row>
    <row r="6299" spans="1:12" hidden="1" x14ac:dyDescent="0.3">
      <c r="A6299" s="100" t="s">
        <v>9129</v>
      </c>
      <c r="B6299" s="97" t="s">
        <v>2789</v>
      </c>
      <c r="C6299" s="101" t="s">
        <v>769</v>
      </c>
      <c r="D6299" s="100" t="s">
        <v>342</v>
      </c>
      <c r="E6299" s="102" t="s">
        <v>343</v>
      </c>
      <c r="F6299" s="102" t="s">
        <v>432</v>
      </c>
      <c r="G6299" s="102" t="s">
        <v>343</v>
      </c>
      <c r="H6299" s="102" t="s">
        <v>344</v>
      </c>
      <c r="I6299" s="102" t="s">
        <v>343</v>
      </c>
      <c r="J6299" s="100" t="s">
        <v>484</v>
      </c>
      <c r="K6299" s="100" t="s">
        <v>346</v>
      </c>
      <c r="L6299" s="100" t="s">
        <v>347</v>
      </c>
    </row>
    <row r="6300" spans="1:12" hidden="1" x14ac:dyDescent="0.3">
      <c r="A6300" s="100" t="s">
        <v>9130</v>
      </c>
      <c r="B6300" s="97" t="s">
        <v>601</v>
      </c>
      <c r="C6300" s="101" t="s">
        <v>418</v>
      </c>
      <c r="D6300" s="100" t="s">
        <v>351</v>
      </c>
      <c r="E6300" s="102">
        <v>1.48</v>
      </c>
      <c r="F6300" s="102">
        <v>1.82</v>
      </c>
      <c r="G6300" s="102">
        <v>1.84</v>
      </c>
      <c r="H6300" s="102">
        <v>2.39</v>
      </c>
      <c r="I6300" s="102">
        <v>1.88</v>
      </c>
      <c r="J6300" s="100" t="s">
        <v>352</v>
      </c>
      <c r="K6300" s="100" t="s">
        <v>346</v>
      </c>
      <c r="L6300" s="100" t="s">
        <v>353</v>
      </c>
    </row>
    <row r="6301" spans="1:12" hidden="1" x14ac:dyDescent="0.3">
      <c r="A6301" s="100" t="s">
        <v>9131</v>
      </c>
      <c r="B6301" s="97" t="s">
        <v>3165</v>
      </c>
      <c r="C6301" s="101" t="s">
        <v>476</v>
      </c>
      <c r="D6301" s="100" t="s">
        <v>342</v>
      </c>
      <c r="E6301" s="102">
        <v>2.0099999999999998</v>
      </c>
      <c r="F6301" s="102" t="s">
        <v>432</v>
      </c>
      <c r="G6301" s="102">
        <v>2.0099999999999998</v>
      </c>
      <c r="H6301" s="102">
        <v>2.08</v>
      </c>
      <c r="I6301" s="102">
        <v>2.2749999999999999</v>
      </c>
      <c r="J6301" s="100" t="s">
        <v>621</v>
      </c>
      <c r="K6301" s="100" t="s">
        <v>346</v>
      </c>
      <c r="L6301" s="100" t="s">
        <v>478</v>
      </c>
    </row>
    <row r="6302" spans="1:12" hidden="1" x14ac:dyDescent="0.3">
      <c r="A6302" s="100" t="s">
        <v>9132</v>
      </c>
      <c r="B6302" s="97" t="s">
        <v>3550</v>
      </c>
      <c r="C6302" s="101" t="s">
        <v>384</v>
      </c>
      <c r="D6302" s="100" t="s">
        <v>342</v>
      </c>
      <c r="E6302" s="102" t="s">
        <v>432</v>
      </c>
      <c r="F6302" s="102" t="s">
        <v>432</v>
      </c>
      <c r="G6302" s="102" t="s">
        <v>344</v>
      </c>
      <c r="H6302" s="102" t="s">
        <v>344</v>
      </c>
      <c r="I6302" s="102" t="s">
        <v>344</v>
      </c>
      <c r="J6302" s="100" t="s">
        <v>345</v>
      </c>
      <c r="K6302" s="100" t="s">
        <v>346</v>
      </c>
      <c r="L6302" s="100" t="s">
        <v>347</v>
      </c>
    </row>
    <row r="6303" spans="1:12" hidden="1" x14ac:dyDescent="0.3">
      <c r="A6303" s="100" t="s">
        <v>9133</v>
      </c>
      <c r="B6303" s="97" t="s">
        <v>9134</v>
      </c>
      <c r="C6303" s="101" t="s">
        <v>514</v>
      </c>
      <c r="D6303" s="100" t="s">
        <v>342</v>
      </c>
      <c r="E6303" s="102">
        <v>2.5609999999999999</v>
      </c>
      <c r="F6303" s="102">
        <v>2.4079999999999999</v>
      </c>
      <c r="G6303" s="102">
        <v>2.5169999999999999</v>
      </c>
      <c r="H6303" s="102">
        <v>2.08</v>
      </c>
      <c r="I6303" s="102">
        <v>2.3919999999999999</v>
      </c>
      <c r="J6303" s="100" t="s">
        <v>621</v>
      </c>
      <c r="K6303" s="100" t="s">
        <v>346</v>
      </c>
      <c r="L6303" s="100" t="s">
        <v>353</v>
      </c>
    </row>
    <row r="6304" spans="1:12" hidden="1" x14ac:dyDescent="0.3">
      <c r="A6304" s="100" t="s">
        <v>9135</v>
      </c>
      <c r="B6304" s="97" t="s">
        <v>9136</v>
      </c>
      <c r="C6304" s="101" t="s">
        <v>356</v>
      </c>
      <c r="D6304" s="100" t="s">
        <v>342</v>
      </c>
      <c r="E6304" s="102" t="s">
        <v>432</v>
      </c>
      <c r="F6304" s="102" t="s">
        <v>432</v>
      </c>
      <c r="G6304" s="102" t="s">
        <v>344</v>
      </c>
      <c r="H6304" s="102" t="s">
        <v>432</v>
      </c>
      <c r="I6304" s="102" t="s">
        <v>344</v>
      </c>
      <c r="J6304" s="100" t="s">
        <v>345</v>
      </c>
      <c r="K6304" s="100" t="s">
        <v>346</v>
      </c>
      <c r="L6304" s="100" t="s">
        <v>347</v>
      </c>
    </row>
    <row r="6305" spans="1:12" hidden="1" x14ac:dyDescent="0.3">
      <c r="A6305" s="100" t="s">
        <v>9137</v>
      </c>
      <c r="B6305" s="97" t="s">
        <v>7955</v>
      </c>
      <c r="C6305" s="101" t="s">
        <v>476</v>
      </c>
      <c r="D6305" s="100" t="s">
        <v>342</v>
      </c>
      <c r="E6305" s="102">
        <v>2.0310000000000001</v>
      </c>
      <c r="F6305" s="102" t="s">
        <v>432</v>
      </c>
      <c r="G6305" s="102">
        <v>1.621</v>
      </c>
      <c r="H6305" s="102">
        <v>1.21</v>
      </c>
      <c r="I6305" s="102">
        <v>1.9650000000000001</v>
      </c>
      <c r="J6305" s="100" t="s">
        <v>484</v>
      </c>
      <c r="K6305" s="100" t="s">
        <v>346</v>
      </c>
      <c r="L6305" s="100" t="s">
        <v>478</v>
      </c>
    </row>
    <row r="6306" spans="1:12" hidden="1" x14ac:dyDescent="0.3">
      <c r="A6306" s="100" t="s">
        <v>9138</v>
      </c>
      <c r="B6306" s="97" t="s">
        <v>9139</v>
      </c>
      <c r="C6306" s="101" t="s">
        <v>356</v>
      </c>
      <c r="D6306" s="100" t="s">
        <v>351</v>
      </c>
      <c r="E6306" s="102">
        <v>1.53</v>
      </c>
      <c r="F6306" s="102">
        <v>1.99</v>
      </c>
      <c r="G6306" s="102">
        <v>2.16</v>
      </c>
      <c r="H6306" s="102">
        <v>2.34</v>
      </c>
      <c r="I6306" s="102">
        <v>2.0099999999999998</v>
      </c>
      <c r="J6306" s="100" t="s">
        <v>352</v>
      </c>
      <c r="K6306" s="100" t="s">
        <v>346</v>
      </c>
      <c r="L6306" s="100" t="s">
        <v>353</v>
      </c>
    </row>
    <row r="6307" spans="1:12" hidden="1" x14ac:dyDescent="0.3">
      <c r="A6307" s="100" t="s">
        <v>9140</v>
      </c>
      <c r="B6307" s="97" t="s">
        <v>9141</v>
      </c>
      <c r="C6307" s="101" t="s">
        <v>644</v>
      </c>
      <c r="D6307" s="100" t="s">
        <v>351</v>
      </c>
      <c r="E6307" s="102" t="s">
        <v>393</v>
      </c>
      <c r="F6307" s="102" t="s">
        <v>393</v>
      </c>
      <c r="G6307" s="102" t="s">
        <v>393</v>
      </c>
      <c r="H6307" s="102" t="s">
        <v>393</v>
      </c>
      <c r="I6307" s="102" t="s">
        <v>393</v>
      </c>
      <c r="J6307" s="100" t="s">
        <v>345</v>
      </c>
      <c r="K6307" s="100" t="s">
        <v>346</v>
      </c>
      <c r="L6307" s="100" t="s">
        <v>347</v>
      </c>
    </row>
    <row r="6308" spans="1:12" hidden="1" x14ac:dyDescent="0.3">
      <c r="A6308" s="100" t="s">
        <v>9142</v>
      </c>
      <c r="B6308" s="97" t="s">
        <v>9143</v>
      </c>
      <c r="C6308" s="101" t="s">
        <v>356</v>
      </c>
      <c r="D6308" s="100" t="s">
        <v>363</v>
      </c>
      <c r="E6308" s="102" t="s">
        <v>364</v>
      </c>
      <c r="F6308" s="102" t="s">
        <v>364</v>
      </c>
      <c r="G6308" s="102" t="s">
        <v>364</v>
      </c>
      <c r="H6308" s="102" t="s">
        <v>364</v>
      </c>
      <c r="I6308" s="102" t="s">
        <v>364</v>
      </c>
      <c r="J6308" s="100" t="s">
        <v>345</v>
      </c>
      <c r="K6308" s="100" t="s">
        <v>346</v>
      </c>
      <c r="L6308" s="100" t="s">
        <v>347</v>
      </c>
    </row>
    <row r="6309" spans="1:12" hidden="1" x14ac:dyDescent="0.3">
      <c r="A6309" s="100" t="s">
        <v>9144</v>
      </c>
      <c r="B6309" s="97" t="s">
        <v>690</v>
      </c>
      <c r="C6309" s="101" t="s">
        <v>473</v>
      </c>
      <c r="D6309" s="100" t="s">
        <v>342</v>
      </c>
      <c r="E6309" s="102">
        <v>1.48</v>
      </c>
      <c r="F6309" s="102">
        <v>1.82</v>
      </c>
      <c r="G6309" s="102">
        <v>1.84</v>
      </c>
      <c r="H6309" s="102">
        <v>2.39</v>
      </c>
      <c r="I6309" s="102">
        <v>1.88</v>
      </c>
      <c r="J6309" s="100" t="s">
        <v>352</v>
      </c>
      <c r="K6309" s="100" t="s">
        <v>346</v>
      </c>
      <c r="L6309" s="100" t="s">
        <v>353</v>
      </c>
    </row>
    <row r="6310" spans="1:12" hidden="1" x14ac:dyDescent="0.3">
      <c r="A6310" s="100" t="s">
        <v>9145</v>
      </c>
      <c r="B6310" s="97" t="s">
        <v>914</v>
      </c>
      <c r="C6310" s="101" t="s">
        <v>350</v>
      </c>
      <c r="D6310" s="100" t="s">
        <v>351</v>
      </c>
      <c r="E6310" s="102">
        <v>1.39</v>
      </c>
      <c r="F6310" s="102">
        <v>1.79</v>
      </c>
      <c r="G6310" s="102">
        <v>2.11</v>
      </c>
      <c r="H6310" s="102">
        <v>2.27</v>
      </c>
      <c r="I6310" s="102">
        <v>1.89</v>
      </c>
      <c r="J6310" s="100" t="s">
        <v>352</v>
      </c>
      <c r="K6310" s="100" t="s">
        <v>346</v>
      </c>
      <c r="L6310" s="100" t="s">
        <v>353</v>
      </c>
    </row>
    <row r="6311" spans="1:12" hidden="1" x14ac:dyDescent="0.3">
      <c r="A6311" s="100" t="s">
        <v>9146</v>
      </c>
      <c r="B6311" s="97" t="s">
        <v>5496</v>
      </c>
      <c r="C6311" s="101" t="s">
        <v>356</v>
      </c>
      <c r="D6311" s="100" t="s">
        <v>342</v>
      </c>
      <c r="E6311" s="102" t="s">
        <v>344</v>
      </c>
      <c r="F6311" s="102" t="s">
        <v>343</v>
      </c>
      <c r="G6311" s="102" t="s">
        <v>344</v>
      </c>
      <c r="H6311" s="102" t="s">
        <v>344</v>
      </c>
      <c r="I6311" s="102" t="s">
        <v>344</v>
      </c>
      <c r="J6311" s="100" t="s">
        <v>345</v>
      </c>
      <c r="K6311" s="100" t="s">
        <v>346</v>
      </c>
      <c r="L6311" s="100" t="s">
        <v>347</v>
      </c>
    </row>
    <row r="6312" spans="1:12" hidden="1" x14ac:dyDescent="0.3">
      <c r="A6312" s="100" t="s">
        <v>9147</v>
      </c>
      <c r="B6312" s="97" t="s">
        <v>9148</v>
      </c>
      <c r="C6312" s="101" t="s">
        <v>384</v>
      </c>
      <c r="D6312" s="100" t="s">
        <v>342</v>
      </c>
      <c r="E6312" s="102" t="s">
        <v>344</v>
      </c>
      <c r="F6312" s="102" t="s">
        <v>344</v>
      </c>
      <c r="G6312" s="102" t="s">
        <v>344</v>
      </c>
      <c r="H6312" s="102" t="s">
        <v>344</v>
      </c>
      <c r="I6312" s="102" t="s">
        <v>344</v>
      </c>
      <c r="J6312" s="100" t="s">
        <v>345</v>
      </c>
      <c r="K6312" s="100" t="s">
        <v>346</v>
      </c>
      <c r="L6312" s="100" t="s">
        <v>347</v>
      </c>
    </row>
    <row r="6313" spans="1:12" hidden="1" x14ac:dyDescent="0.3">
      <c r="A6313" s="100" t="s">
        <v>9149</v>
      </c>
      <c r="B6313" s="97" t="s">
        <v>843</v>
      </c>
      <c r="C6313" s="101" t="s">
        <v>360</v>
      </c>
      <c r="D6313" s="100" t="s">
        <v>351</v>
      </c>
      <c r="E6313" s="102">
        <v>1.48</v>
      </c>
      <c r="F6313" s="102">
        <v>1.82</v>
      </c>
      <c r="G6313" s="102">
        <v>1.84</v>
      </c>
      <c r="H6313" s="102">
        <v>2.39</v>
      </c>
      <c r="I6313" s="102">
        <v>1.88</v>
      </c>
      <c r="J6313" s="100" t="s">
        <v>352</v>
      </c>
      <c r="K6313" s="100" t="s">
        <v>346</v>
      </c>
      <c r="L6313" s="100" t="s">
        <v>353</v>
      </c>
    </row>
    <row r="6314" spans="1:12" hidden="1" x14ac:dyDescent="0.3">
      <c r="A6314" s="100" t="s">
        <v>9150</v>
      </c>
      <c r="B6314" s="97" t="s">
        <v>720</v>
      </c>
      <c r="C6314" s="101" t="s">
        <v>405</v>
      </c>
      <c r="D6314" s="100" t="s">
        <v>351</v>
      </c>
      <c r="E6314" s="102" t="s">
        <v>343</v>
      </c>
      <c r="F6314" s="102" t="s">
        <v>343</v>
      </c>
      <c r="G6314" s="102" t="s">
        <v>343</v>
      </c>
      <c r="H6314" s="102" t="s">
        <v>344</v>
      </c>
      <c r="I6314" s="102" t="s">
        <v>343</v>
      </c>
      <c r="J6314" s="100" t="s">
        <v>345</v>
      </c>
      <c r="K6314" s="100" t="s">
        <v>346</v>
      </c>
      <c r="L6314" s="100" t="s">
        <v>347</v>
      </c>
    </row>
    <row r="6315" spans="1:12" hidden="1" x14ac:dyDescent="0.3">
      <c r="A6315" s="100" t="s">
        <v>9151</v>
      </c>
      <c r="B6315" s="97" t="s">
        <v>9152</v>
      </c>
      <c r="C6315" s="101" t="s">
        <v>384</v>
      </c>
      <c r="D6315" s="100" t="s">
        <v>351</v>
      </c>
      <c r="E6315" s="102" t="s">
        <v>364</v>
      </c>
      <c r="F6315" s="102" t="s">
        <v>364</v>
      </c>
      <c r="G6315" s="102" t="s">
        <v>364</v>
      </c>
      <c r="H6315" s="102" t="s">
        <v>364</v>
      </c>
      <c r="I6315" s="102" t="s">
        <v>364</v>
      </c>
      <c r="J6315" s="100" t="s">
        <v>345</v>
      </c>
      <c r="K6315" s="100" t="s">
        <v>346</v>
      </c>
      <c r="L6315" s="100" t="s">
        <v>347</v>
      </c>
    </row>
    <row r="6316" spans="1:12" hidden="1" x14ac:dyDescent="0.3">
      <c r="A6316" s="100" t="s">
        <v>9153</v>
      </c>
      <c r="B6316" s="97" t="s">
        <v>1356</v>
      </c>
      <c r="C6316" s="101" t="s">
        <v>466</v>
      </c>
      <c r="D6316" s="100" t="s">
        <v>342</v>
      </c>
      <c r="E6316" s="102">
        <v>1.48</v>
      </c>
      <c r="F6316" s="102">
        <v>1.82</v>
      </c>
      <c r="G6316" s="102">
        <v>1.84</v>
      </c>
      <c r="H6316" s="102">
        <v>2.39</v>
      </c>
      <c r="I6316" s="102">
        <v>1.88</v>
      </c>
      <c r="J6316" s="100" t="s">
        <v>352</v>
      </c>
      <c r="K6316" s="100" t="s">
        <v>346</v>
      </c>
      <c r="L6316" s="100" t="s">
        <v>353</v>
      </c>
    </row>
    <row r="6317" spans="1:12" hidden="1" x14ac:dyDescent="0.3">
      <c r="A6317" s="100" t="s">
        <v>9154</v>
      </c>
      <c r="B6317" s="97" t="s">
        <v>3527</v>
      </c>
      <c r="C6317" s="101" t="s">
        <v>378</v>
      </c>
      <c r="D6317" s="100" t="s">
        <v>342</v>
      </c>
      <c r="E6317" s="102">
        <v>1.35</v>
      </c>
      <c r="F6317" s="102">
        <v>1.75</v>
      </c>
      <c r="G6317" s="102">
        <v>1.82</v>
      </c>
      <c r="H6317" s="102">
        <v>2.1800000000000002</v>
      </c>
      <c r="I6317" s="102">
        <v>1.77</v>
      </c>
      <c r="J6317" s="100" t="s">
        <v>352</v>
      </c>
      <c r="K6317" s="100" t="s">
        <v>346</v>
      </c>
      <c r="L6317" s="100" t="s">
        <v>353</v>
      </c>
    </row>
    <row r="6318" spans="1:12" hidden="1" x14ac:dyDescent="0.3">
      <c r="A6318" s="100" t="s">
        <v>9155</v>
      </c>
      <c r="B6318" s="97" t="s">
        <v>9156</v>
      </c>
      <c r="C6318" s="101" t="s">
        <v>356</v>
      </c>
      <c r="D6318" s="100" t="s">
        <v>351</v>
      </c>
      <c r="E6318" s="102" t="s">
        <v>364</v>
      </c>
      <c r="F6318" s="102" t="s">
        <v>364</v>
      </c>
      <c r="G6318" s="102" t="s">
        <v>364</v>
      </c>
      <c r="H6318" s="102" t="s">
        <v>364</v>
      </c>
      <c r="I6318" s="102" t="s">
        <v>364</v>
      </c>
      <c r="J6318" s="100" t="s">
        <v>345</v>
      </c>
      <c r="K6318" s="100" t="s">
        <v>346</v>
      </c>
      <c r="L6318" s="100" t="s">
        <v>347</v>
      </c>
    </row>
    <row r="6319" spans="1:12" hidden="1" x14ac:dyDescent="0.3">
      <c r="A6319" s="100" t="s">
        <v>9157</v>
      </c>
      <c r="B6319" s="97" t="s">
        <v>2049</v>
      </c>
      <c r="C6319" s="101" t="s">
        <v>514</v>
      </c>
      <c r="D6319" s="100" t="s">
        <v>351</v>
      </c>
      <c r="E6319" s="102">
        <v>2.0310000000000001</v>
      </c>
      <c r="F6319" s="102">
        <v>2.02</v>
      </c>
      <c r="G6319" s="102">
        <v>1.621</v>
      </c>
      <c r="H6319" s="102">
        <v>1.21</v>
      </c>
      <c r="I6319" s="102">
        <v>1.72</v>
      </c>
      <c r="J6319" s="100" t="s">
        <v>484</v>
      </c>
      <c r="K6319" s="100" t="s">
        <v>346</v>
      </c>
      <c r="L6319" s="100" t="s">
        <v>478</v>
      </c>
    </row>
    <row r="6320" spans="1:12" hidden="1" x14ac:dyDescent="0.3">
      <c r="A6320" s="100" t="s">
        <v>9158</v>
      </c>
      <c r="B6320" s="97" t="s">
        <v>2546</v>
      </c>
      <c r="C6320" s="101" t="s">
        <v>350</v>
      </c>
      <c r="D6320" s="100" t="s">
        <v>351</v>
      </c>
      <c r="E6320" s="102">
        <v>1.39</v>
      </c>
      <c r="F6320" s="102">
        <v>1.79</v>
      </c>
      <c r="G6320" s="102">
        <v>2.11</v>
      </c>
      <c r="H6320" s="102">
        <v>2.27</v>
      </c>
      <c r="I6320" s="102">
        <v>1.89</v>
      </c>
      <c r="J6320" s="100" t="s">
        <v>352</v>
      </c>
      <c r="K6320" s="100" t="s">
        <v>346</v>
      </c>
      <c r="L6320" s="100" t="s">
        <v>353</v>
      </c>
    </row>
    <row r="6321" spans="1:12" hidden="1" x14ac:dyDescent="0.3">
      <c r="A6321" s="100" t="s">
        <v>9159</v>
      </c>
      <c r="B6321" s="97" t="s">
        <v>2964</v>
      </c>
      <c r="C6321" s="101" t="s">
        <v>644</v>
      </c>
      <c r="D6321" s="100" t="s">
        <v>351</v>
      </c>
      <c r="E6321" s="102">
        <v>1.36</v>
      </c>
      <c r="F6321" s="102">
        <v>1.64</v>
      </c>
      <c r="G6321" s="102">
        <v>1.87</v>
      </c>
      <c r="H6321" s="102">
        <v>2.21</v>
      </c>
      <c r="I6321" s="102">
        <v>1.77</v>
      </c>
      <c r="J6321" s="100" t="s">
        <v>352</v>
      </c>
      <c r="K6321" s="100" t="s">
        <v>346</v>
      </c>
      <c r="L6321" s="100" t="s">
        <v>353</v>
      </c>
    </row>
    <row r="6322" spans="1:12" hidden="1" x14ac:dyDescent="0.3">
      <c r="A6322" s="100" t="s">
        <v>9160</v>
      </c>
      <c r="B6322" s="97" t="s">
        <v>437</v>
      </c>
      <c r="C6322" s="101" t="s">
        <v>483</v>
      </c>
      <c r="D6322" s="100" t="s">
        <v>342</v>
      </c>
      <c r="E6322" s="102" t="s">
        <v>344</v>
      </c>
      <c r="F6322" s="102" t="s">
        <v>432</v>
      </c>
      <c r="G6322" s="102" t="s">
        <v>343</v>
      </c>
      <c r="H6322" s="102" t="s">
        <v>432</v>
      </c>
      <c r="I6322" s="102" t="s">
        <v>344</v>
      </c>
      <c r="J6322" s="100" t="s">
        <v>345</v>
      </c>
      <c r="K6322" s="100" t="s">
        <v>346</v>
      </c>
      <c r="L6322" s="100" t="s">
        <v>347</v>
      </c>
    </row>
    <row r="6323" spans="1:12" hidden="1" x14ac:dyDescent="0.3">
      <c r="A6323" s="100" t="s">
        <v>9161</v>
      </c>
      <c r="B6323" s="97" t="s">
        <v>9162</v>
      </c>
      <c r="C6323" s="101" t="s">
        <v>514</v>
      </c>
      <c r="D6323" s="100" t="s">
        <v>342</v>
      </c>
      <c r="E6323" s="102">
        <v>2.0699999999999998</v>
      </c>
      <c r="F6323" s="102">
        <v>2.06</v>
      </c>
      <c r="G6323" s="102">
        <v>2.2650000000000001</v>
      </c>
      <c r="H6323" s="102">
        <v>2.06</v>
      </c>
      <c r="I6323" s="102">
        <v>2.1139999999999999</v>
      </c>
      <c r="J6323" s="100" t="s">
        <v>352</v>
      </c>
      <c r="K6323" s="100" t="s">
        <v>346</v>
      </c>
      <c r="L6323" s="100" t="s">
        <v>478</v>
      </c>
    </row>
    <row r="6324" spans="1:12" hidden="1" x14ac:dyDescent="0.3">
      <c r="A6324" s="100" t="s">
        <v>9163</v>
      </c>
      <c r="B6324" s="97" t="s">
        <v>768</v>
      </c>
      <c r="C6324" s="101" t="s">
        <v>1910</v>
      </c>
      <c r="D6324" s="100" t="s">
        <v>342</v>
      </c>
      <c r="E6324" s="102" t="s">
        <v>343</v>
      </c>
      <c r="F6324" s="102" t="s">
        <v>343</v>
      </c>
      <c r="G6324" s="102" t="s">
        <v>343</v>
      </c>
      <c r="H6324" s="102" t="s">
        <v>344</v>
      </c>
      <c r="I6324" s="102" t="s">
        <v>343</v>
      </c>
      <c r="J6324" s="100" t="s">
        <v>345</v>
      </c>
      <c r="K6324" s="100" t="s">
        <v>346</v>
      </c>
      <c r="L6324" s="100" t="s">
        <v>347</v>
      </c>
    </row>
    <row r="6325" spans="1:12" hidden="1" x14ac:dyDescent="0.3">
      <c r="A6325" s="100" t="s">
        <v>9164</v>
      </c>
      <c r="B6325" s="97" t="s">
        <v>9165</v>
      </c>
      <c r="C6325" s="101" t="s">
        <v>514</v>
      </c>
      <c r="D6325" s="100" t="s">
        <v>351</v>
      </c>
      <c r="E6325" s="102">
        <v>2.5609999999999999</v>
      </c>
      <c r="F6325" s="102">
        <v>2.4079999999999999</v>
      </c>
      <c r="G6325" s="102">
        <v>2.5169999999999999</v>
      </c>
      <c r="H6325" s="102">
        <v>2.08</v>
      </c>
      <c r="I6325" s="102">
        <v>2.3919999999999999</v>
      </c>
      <c r="J6325" s="100" t="s">
        <v>621</v>
      </c>
      <c r="K6325" s="100" t="s">
        <v>346</v>
      </c>
      <c r="L6325" s="100" t="s">
        <v>353</v>
      </c>
    </row>
    <row r="6326" spans="1:12" hidden="1" x14ac:dyDescent="0.3">
      <c r="A6326" s="100" t="s">
        <v>9166</v>
      </c>
      <c r="B6326" s="97" t="s">
        <v>1003</v>
      </c>
      <c r="C6326" s="101" t="s">
        <v>1090</v>
      </c>
      <c r="D6326" s="100" t="s">
        <v>342</v>
      </c>
      <c r="E6326" s="102">
        <v>1.46</v>
      </c>
      <c r="F6326" s="102">
        <v>1.83</v>
      </c>
      <c r="G6326" s="102">
        <v>1.93</v>
      </c>
      <c r="H6326" s="102">
        <v>2.2999999999999998</v>
      </c>
      <c r="I6326" s="102">
        <v>1.88</v>
      </c>
      <c r="J6326" s="100" t="s">
        <v>352</v>
      </c>
      <c r="K6326" s="100" t="s">
        <v>346</v>
      </c>
      <c r="L6326" s="100" t="s">
        <v>353</v>
      </c>
    </row>
    <row r="6327" spans="1:12" hidden="1" x14ac:dyDescent="0.3">
      <c r="A6327" s="100" t="s">
        <v>9167</v>
      </c>
      <c r="B6327" s="97" t="s">
        <v>574</v>
      </c>
      <c r="C6327" s="101" t="s">
        <v>466</v>
      </c>
      <c r="D6327" s="100" t="s">
        <v>342</v>
      </c>
      <c r="E6327" s="102" t="s">
        <v>343</v>
      </c>
      <c r="F6327" s="102" t="s">
        <v>343</v>
      </c>
      <c r="G6327" s="102" t="s">
        <v>343</v>
      </c>
      <c r="H6327" s="102" t="s">
        <v>344</v>
      </c>
      <c r="I6327" s="102" t="s">
        <v>343</v>
      </c>
      <c r="J6327" s="100" t="s">
        <v>345</v>
      </c>
      <c r="K6327" s="100" t="s">
        <v>346</v>
      </c>
      <c r="L6327" s="100" t="s">
        <v>347</v>
      </c>
    </row>
    <row r="6328" spans="1:12" hidden="1" x14ac:dyDescent="0.3">
      <c r="A6328" s="100" t="s">
        <v>9168</v>
      </c>
      <c r="B6328" s="97" t="s">
        <v>679</v>
      </c>
      <c r="C6328" s="101" t="s">
        <v>1301</v>
      </c>
      <c r="D6328" s="100" t="s">
        <v>351</v>
      </c>
      <c r="E6328" s="102" t="s">
        <v>393</v>
      </c>
      <c r="F6328" s="102" t="s">
        <v>393</v>
      </c>
      <c r="G6328" s="102" t="s">
        <v>393</v>
      </c>
      <c r="H6328" s="102" t="s">
        <v>393</v>
      </c>
      <c r="I6328" s="102" t="s">
        <v>393</v>
      </c>
      <c r="J6328" s="100" t="s">
        <v>345</v>
      </c>
      <c r="K6328" s="100" t="s">
        <v>346</v>
      </c>
      <c r="L6328" s="100" t="s">
        <v>347</v>
      </c>
    </row>
    <row r="6329" spans="1:12" hidden="1" x14ac:dyDescent="0.3">
      <c r="A6329" s="100" t="s">
        <v>9169</v>
      </c>
      <c r="B6329" s="97" t="s">
        <v>9170</v>
      </c>
      <c r="C6329" s="101" t="s">
        <v>356</v>
      </c>
      <c r="D6329" s="100" t="s">
        <v>363</v>
      </c>
      <c r="E6329" s="102" t="s">
        <v>364</v>
      </c>
      <c r="F6329" s="102" t="s">
        <v>364</v>
      </c>
      <c r="G6329" s="102" t="s">
        <v>364</v>
      </c>
      <c r="H6329" s="102" t="s">
        <v>364</v>
      </c>
      <c r="I6329" s="102" t="s">
        <v>364</v>
      </c>
      <c r="J6329" s="100" t="s">
        <v>365</v>
      </c>
      <c r="K6329" s="100" t="s">
        <v>346</v>
      </c>
      <c r="L6329" s="100" t="s">
        <v>347</v>
      </c>
    </row>
    <row r="6330" spans="1:12" hidden="1" x14ac:dyDescent="0.3">
      <c r="A6330" s="100" t="s">
        <v>9171</v>
      </c>
      <c r="B6330" s="97" t="s">
        <v>987</v>
      </c>
      <c r="C6330" s="101" t="s">
        <v>350</v>
      </c>
      <c r="D6330" s="100" t="s">
        <v>351</v>
      </c>
      <c r="E6330" s="102" t="s">
        <v>393</v>
      </c>
      <c r="F6330" s="102" t="s">
        <v>393</v>
      </c>
      <c r="G6330" s="102" t="s">
        <v>393</v>
      </c>
      <c r="H6330" s="102" t="s">
        <v>393</v>
      </c>
      <c r="I6330" s="102" t="s">
        <v>393</v>
      </c>
      <c r="J6330" s="100" t="s">
        <v>484</v>
      </c>
      <c r="K6330" s="100" t="s">
        <v>346</v>
      </c>
      <c r="L6330" s="100" t="s">
        <v>347</v>
      </c>
    </row>
    <row r="6331" spans="1:12" hidden="1" x14ac:dyDescent="0.3">
      <c r="A6331" s="100" t="s">
        <v>9172</v>
      </c>
      <c r="B6331" s="97" t="s">
        <v>1080</v>
      </c>
      <c r="C6331" s="101" t="s">
        <v>466</v>
      </c>
      <c r="D6331" s="100" t="s">
        <v>342</v>
      </c>
      <c r="E6331" s="102" t="s">
        <v>344</v>
      </c>
      <c r="F6331" s="102" t="s">
        <v>343</v>
      </c>
      <c r="G6331" s="102" t="s">
        <v>343</v>
      </c>
      <c r="H6331" s="102" t="s">
        <v>344</v>
      </c>
      <c r="I6331" s="102" t="s">
        <v>343</v>
      </c>
      <c r="J6331" s="100" t="s">
        <v>345</v>
      </c>
      <c r="K6331" s="100" t="s">
        <v>346</v>
      </c>
      <c r="L6331" s="100" t="s">
        <v>347</v>
      </c>
    </row>
    <row r="6332" spans="1:12" hidden="1" x14ac:dyDescent="0.3">
      <c r="A6332" s="100" t="s">
        <v>9173</v>
      </c>
      <c r="B6332" s="97" t="s">
        <v>1685</v>
      </c>
      <c r="C6332" s="101" t="s">
        <v>350</v>
      </c>
      <c r="D6332" s="100" t="s">
        <v>351</v>
      </c>
      <c r="E6332" s="102">
        <v>2.121</v>
      </c>
      <c r="F6332" s="102" t="s">
        <v>344</v>
      </c>
      <c r="G6332" s="102">
        <v>1.7829999999999999</v>
      </c>
      <c r="H6332" s="102">
        <v>2.17</v>
      </c>
      <c r="I6332" s="102">
        <v>2.0190000000000001</v>
      </c>
      <c r="J6332" s="100" t="s">
        <v>435</v>
      </c>
      <c r="K6332" s="100" t="s">
        <v>346</v>
      </c>
      <c r="L6332" s="100" t="s">
        <v>353</v>
      </c>
    </row>
    <row r="6333" spans="1:12" hidden="1" x14ac:dyDescent="0.3">
      <c r="A6333" s="100" t="s">
        <v>9174</v>
      </c>
      <c r="B6333" s="97" t="s">
        <v>5443</v>
      </c>
      <c r="C6333" s="101" t="s">
        <v>868</v>
      </c>
      <c r="D6333" s="100" t="s">
        <v>342</v>
      </c>
      <c r="E6333" s="102">
        <v>1.45</v>
      </c>
      <c r="F6333" s="102">
        <v>1.92</v>
      </c>
      <c r="G6333" s="102">
        <v>1.91</v>
      </c>
      <c r="H6333" s="102">
        <v>2.2999999999999998</v>
      </c>
      <c r="I6333" s="102">
        <v>1.9</v>
      </c>
      <c r="J6333" s="100" t="s">
        <v>352</v>
      </c>
      <c r="K6333" s="100" t="s">
        <v>346</v>
      </c>
      <c r="L6333" s="100" t="s">
        <v>353</v>
      </c>
    </row>
    <row r="6334" spans="1:12" hidden="1" x14ac:dyDescent="0.3">
      <c r="A6334" s="100" t="s">
        <v>9175</v>
      </c>
      <c r="B6334" s="97" t="s">
        <v>4104</v>
      </c>
      <c r="C6334" s="101" t="s">
        <v>418</v>
      </c>
      <c r="D6334" s="100" t="s">
        <v>342</v>
      </c>
      <c r="E6334" s="102">
        <v>1.46</v>
      </c>
      <c r="F6334" s="102">
        <v>1.85</v>
      </c>
      <c r="G6334" s="102">
        <v>2.17</v>
      </c>
      <c r="H6334" s="102">
        <v>2.2999999999999998</v>
      </c>
      <c r="I6334" s="102">
        <v>1.94</v>
      </c>
      <c r="J6334" s="100" t="s">
        <v>352</v>
      </c>
      <c r="K6334" s="100" t="s">
        <v>346</v>
      </c>
      <c r="L6334" s="100" t="s">
        <v>353</v>
      </c>
    </row>
    <row r="6335" spans="1:12" hidden="1" x14ac:dyDescent="0.3">
      <c r="A6335" s="100" t="s">
        <v>9176</v>
      </c>
      <c r="B6335" s="97" t="s">
        <v>9177</v>
      </c>
      <c r="C6335" s="101" t="s">
        <v>356</v>
      </c>
      <c r="D6335" s="100" t="s">
        <v>351</v>
      </c>
      <c r="E6335" s="102" t="s">
        <v>432</v>
      </c>
      <c r="F6335" s="102" t="s">
        <v>432</v>
      </c>
      <c r="G6335" s="102">
        <v>2.5</v>
      </c>
      <c r="H6335" s="102" t="s">
        <v>432</v>
      </c>
      <c r="I6335" s="102">
        <v>2.9</v>
      </c>
      <c r="J6335" s="100" t="s">
        <v>352</v>
      </c>
      <c r="K6335" s="100" t="s">
        <v>346</v>
      </c>
      <c r="L6335" s="100" t="s">
        <v>357</v>
      </c>
    </row>
    <row r="6336" spans="1:12" hidden="1" x14ac:dyDescent="0.3">
      <c r="A6336" s="100" t="s">
        <v>9178</v>
      </c>
      <c r="B6336" s="97" t="s">
        <v>404</v>
      </c>
      <c r="C6336" s="101" t="s">
        <v>726</v>
      </c>
      <c r="D6336" s="100" t="s">
        <v>351</v>
      </c>
      <c r="E6336" s="102" t="s">
        <v>343</v>
      </c>
      <c r="F6336" s="102" t="s">
        <v>344</v>
      </c>
      <c r="G6336" s="102" t="s">
        <v>343</v>
      </c>
      <c r="H6336" s="102" t="s">
        <v>344</v>
      </c>
      <c r="I6336" s="102" t="s">
        <v>343</v>
      </c>
      <c r="J6336" s="100" t="s">
        <v>345</v>
      </c>
      <c r="K6336" s="100" t="s">
        <v>346</v>
      </c>
      <c r="L6336" s="100" t="s">
        <v>347</v>
      </c>
    </row>
    <row r="6337" spans="1:12" hidden="1" x14ac:dyDescent="0.3">
      <c r="A6337" s="100" t="s">
        <v>9179</v>
      </c>
      <c r="B6337" s="97" t="s">
        <v>442</v>
      </c>
      <c r="C6337" s="101" t="s">
        <v>392</v>
      </c>
      <c r="D6337" s="100" t="s">
        <v>342</v>
      </c>
      <c r="E6337" s="102" t="s">
        <v>344</v>
      </c>
      <c r="F6337" s="102" t="s">
        <v>343</v>
      </c>
      <c r="G6337" s="102" t="s">
        <v>343</v>
      </c>
      <c r="H6337" s="102" t="s">
        <v>344</v>
      </c>
      <c r="I6337" s="102" t="s">
        <v>343</v>
      </c>
      <c r="J6337" s="100" t="s">
        <v>345</v>
      </c>
      <c r="K6337" s="100" t="s">
        <v>346</v>
      </c>
      <c r="L6337" s="100" t="s">
        <v>347</v>
      </c>
    </row>
    <row r="6338" spans="1:12" hidden="1" x14ac:dyDescent="0.3">
      <c r="A6338" s="100" t="s">
        <v>9180</v>
      </c>
      <c r="B6338" s="97" t="s">
        <v>9181</v>
      </c>
      <c r="C6338" s="101" t="s">
        <v>384</v>
      </c>
      <c r="D6338" s="100" t="s">
        <v>351</v>
      </c>
      <c r="E6338" s="102" t="s">
        <v>364</v>
      </c>
      <c r="F6338" s="102" t="s">
        <v>364</v>
      </c>
      <c r="G6338" s="102" t="s">
        <v>364</v>
      </c>
      <c r="H6338" s="102" t="s">
        <v>364</v>
      </c>
      <c r="I6338" s="102" t="s">
        <v>364</v>
      </c>
      <c r="J6338" s="100" t="s">
        <v>345</v>
      </c>
      <c r="K6338" s="100" t="s">
        <v>346</v>
      </c>
      <c r="L6338" s="100" t="s">
        <v>347</v>
      </c>
    </row>
    <row r="6339" spans="1:12" hidden="1" x14ac:dyDescent="0.3">
      <c r="A6339" s="100" t="s">
        <v>9182</v>
      </c>
      <c r="B6339" s="97" t="s">
        <v>407</v>
      </c>
      <c r="C6339" s="101" t="s">
        <v>384</v>
      </c>
      <c r="D6339" s="100" t="s">
        <v>342</v>
      </c>
      <c r="E6339" s="102" t="s">
        <v>344</v>
      </c>
      <c r="F6339" s="102" t="s">
        <v>344</v>
      </c>
      <c r="G6339" s="102" t="s">
        <v>344</v>
      </c>
      <c r="H6339" s="102" t="s">
        <v>344</v>
      </c>
      <c r="I6339" s="102" t="s">
        <v>344</v>
      </c>
      <c r="J6339" s="100" t="s">
        <v>345</v>
      </c>
      <c r="K6339" s="100" t="s">
        <v>346</v>
      </c>
      <c r="L6339" s="100" t="s">
        <v>347</v>
      </c>
    </row>
    <row r="6340" spans="1:12" hidden="1" x14ac:dyDescent="0.3">
      <c r="A6340" s="100" t="s">
        <v>9183</v>
      </c>
      <c r="B6340" s="97" t="s">
        <v>8121</v>
      </c>
      <c r="C6340" s="101" t="s">
        <v>384</v>
      </c>
      <c r="D6340" s="100" t="s">
        <v>351</v>
      </c>
      <c r="E6340" s="102" t="s">
        <v>344</v>
      </c>
      <c r="F6340" s="102" t="s">
        <v>344</v>
      </c>
      <c r="G6340" s="102" t="s">
        <v>344</v>
      </c>
      <c r="H6340" s="102" t="s">
        <v>344</v>
      </c>
      <c r="I6340" s="102" t="s">
        <v>344</v>
      </c>
      <c r="J6340" s="100" t="s">
        <v>345</v>
      </c>
      <c r="K6340" s="100" t="s">
        <v>346</v>
      </c>
      <c r="L6340" s="100" t="s">
        <v>347</v>
      </c>
    </row>
    <row r="6341" spans="1:12" hidden="1" x14ac:dyDescent="0.3">
      <c r="A6341" s="100" t="s">
        <v>9184</v>
      </c>
      <c r="B6341" s="97" t="s">
        <v>9185</v>
      </c>
      <c r="C6341" s="101" t="s">
        <v>356</v>
      </c>
      <c r="D6341" s="100" t="s">
        <v>351</v>
      </c>
      <c r="E6341" s="102" t="s">
        <v>364</v>
      </c>
      <c r="F6341" s="102" t="s">
        <v>364</v>
      </c>
      <c r="G6341" s="102" t="s">
        <v>364</v>
      </c>
      <c r="H6341" s="102" t="s">
        <v>364</v>
      </c>
      <c r="I6341" s="102" t="s">
        <v>364</v>
      </c>
      <c r="J6341" s="100" t="s">
        <v>345</v>
      </c>
      <c r="K6341" s="100" t="s">
        <v>346</v>
      </c>
      <c r="L6341" s="100" t="s">
        <v>347</v>
      </c>
    </row>
    <row r="6342" spans="1:12" hidden="1" x14ac:dyDescent="0.3">
      <c r="A6342" s="100" t="s">
        <v>9186</v>
      </c>
      <c r="B6342" s="97" t="s">
        <v>9187</v>
      </c>
      <c r="C6342" s="101" t="s">
        <v>384</v>
      </c>
      <c r="D6342" s="100" t="s">
        <v>351</v>
      </c>
      <c r="E6342" s="102" t="s">
        <v>344</v>
      </c>
      <c r="F6342" s="102" t="s">
        <v>344</v>
      </c>
      <c r="G6342" s="102" t="s">
        <v>344</v>
      </c>
      <c r="H6342" s="102" t="s">
        <v>344</v>
      </c>
      <c r="I6342" s="102" t="s">
        <v>344</v>
      </c>
      <c r="J6342" s="100" t="s">
        <v>345</v>
      </c>
      <c r="K6342" s="100" t="s">
        <v>346</v>
      </c>
      <c r="L6342" s="100" t="s">
        <v>347</v>
      </c>
    </row>
    <row r="6343" spans="1:12" hidden="1" x14ac:dyDescent="0.3">
      <c r="A6343" s="100" t="s">
        <v>9188</v>
      </c>
      <c r="B6343" s="97" t="s">
        <v>742</v>
      </c>
      <c r="C6343" s="101" t="s">
        <v>371</v>
      </c>
      <c r="D6343" s="100" t="s">
        <v>351</v>
      </c>
      <c r="E6343" s="102">
        <v>1.48</v>
      </c>
      <c r="F6343" s="102">
        <v>1.82</v>
      </c>
      <c r="G6343" s="102">
        <v>1.84</v>
      </c>
      <c r="H6343" s="102">
        <v>2.39</v>
      </c>
      <c r="I6343" s="102">
        <v>1.88</v>
      </c>
      <c r="J6343" s="100" t="s">
        <v>352</v>
      </c>
      <c r="K6343" s="100" t="s">
        <v>346</v>
      </c>
      <c r="L6343" s="100" t="s">
        <v>353</v>
      </c>
    </row>
    <row r="6344" spans="1:12" hidden="1" x14ac:dyDescent="0.3">
      <c r="A6344" s="100" t="s">
        <v>9189</v>
      </c>
      <c r="B6344" s="97" t="s">
        <v>404</v>
      </c>
      <c r="C6344" s="101" t="s">
        <v>473</v>
      </c>
      <c r="D6344" s="100" t="s">
        <v>351</v>
      </c>
      <c r="E6344" s="102" t="s">
        <v>343</v>
      </c>
      <c r="F6344" s="102" t="s">
        <v>344</v>
      </c>
      <c r="G6344" s="102" t="s">
        <v>343</v>
      </c>
      <c r="H6344" s="102" t="s">
        <v>344</v>
      </c>
      <c r="I6344" s="102" t="s">
        <v>343</v>
      </c>
      <c r="J6344" s="100" t="s">
        <v>345</v>
      </c>
      <c r="K6344" s="100" t="s">
        <v>346</v>
      </c>
      <c r="L6344" s="100" t="s">
        <v>347</v>
      </c>
    </row>
    <row r="6345" spans="1:12" hidden="1" x14ac:dyDescent="0.3">
      <c r="A6345" s="100" t="s">
        <v>9190</v>
      </c>
      <c r="B6345" s="97" t="s">
        <v>2493</v>
      </c>
      <c r="C6345" s="101" t="s">
        <v>356</v>
      </c>
      <c r="D6345" s="100" t="s">
        <v>351</v>
      </c>
      <c r="E6345" s="102" t="s">
        <v>343</v>
      </c>
      <c r="F6345" s="102" t="s">
        <v>344</v>
      </c>
      <c r="G6345" s="102" t="s">
        <v>432</v>
      </c>
      <c r="H6345" s="102" t="s">
        <v>344</v>
      </c>
      <c r="I6345" s="102" t="s">
        <v>344</v>
      </c>
      <c r="J6345" s="100" t="s">
        <v>345</v>
      </c>
      <c r="K6345" s="100" t="s">
        <v>346</v>
      </c>
      <c r="L6345" s="100" t="s">
        <v>347</v>
      </c>
    </row>
    <row r="6346" spans="1:12" hidden="1" x14ac:dyDescent="0.3">
      <c r="A6346" s="100" t="s">
        <v>9191</v>
      </c>
      <c r="B6346" s="97" t="s">
        <v>1156</v>
      </c>
      <c r="C6346" s="101" t="s">
        <v>726</v>
      </c>
      <c r="D6346" s="100" t="s">
        <v>351</v>
      </c>
      <c r="E6346" s="102">
        <v>1.48</v>
      </c>
      <c r="F6346" s="102">
        <v>1.82</v>
      </c>
      <c r="G6346" s="102">
        <v>1.84</v>
      </c>
      <c r="H6346" s="102">
        <v>2.39</v>
      </c>
      <c r="I6346" s="102">
        <v>1.88</v>
      </c>
      <c r="J6346" s="100" t="s">
        <v>352</v>
      </c>
      <c r="K6346" s="100" t="s">
        <v>346</v>
      </c>
      <c r="L6346" s="100" t="s">
        <v>353</v>
      </c>
    </row>
    <row r="6347" spans="1:12" hidden="1" x14ac:dyDescent="0.3">
      <c r="A6347" s="100" t="s">
        <v>9192</v>
      </c>
      <c r="B6347" s="97" t="s">
        <v>4780</v>
      </c>
      <c r="C6347" s="101" t="s">
        <v>378</v>
      </c>
      <c r="D6347" s="100" t="s">
        <v>342</v>
      </c>
      <c r="E6347" s="102">
        <v>1.66</v>
      </c>
      <c r="F6347" s="102">
        <v>1.88</v>
      </c>
      <c r="G6347" s="102">
        <v>1.98</v>
      </c>
      <c r="H6347" s="102">
        <v>2.33</v>
      </c>
      <c r="I6347" s="102">
        <v>1.96</v>
      </c>
      <c r="J6347" s="100" t="s">
        <v>352</v>
      </c>
      <c r="K6347" s="100" t="s">
        <v>346</v>
      </c>
      <c r="L6347" s="100" t="s">
        <v>353</v>
      </c>
    </row>
    <row r="6348" spans="1:12" hidden="1" x14ac:dyDescent="0.3">
      <c r="A6348" s="100" t="s">
        <v>9193</v>
      </c>
      <c r="B6348" s="97" t="s">
        <v>9194</v>
      </c>
      <c r="C6348" s="101" t="s">
        <v>356</v>
      </c>
      <c r="D6348" s="100" t="s">
        <v>363</v>
      </c>
      <c r="E6348" s="102" t="s">
        <v>364</v>
      </c>
      <c r="F6348" s="102" t="s">
        <v>364</v>
      </c>
      <c r="G6348" s="102" t="s">
        <v>364</v>
      </c>
      <c r="H6348" s="102" t="s">
        <v>364</v>
      </c>
      <c r="I6348" s="102" t="s">
        <v>364</v>
      </c>
      <c r="J6348" s="100" t="s">
        <v>365</v>
      </c>
      <c r="K6348" s="100" t="s">
        <v>944</v>
      </c>
      <c r="L6348" s="100" t="s">
        <v>347</v>
      </c>
    </row>
    <row r="6349" spans="1:12" hidden="1" x14ac:dyDescent="0.3">
      <c r="A6349" s="100" t="s">
        <v>9195</v>
      </c>
      <c r="B6349" s="97" t="s">
        <v>6980</v>
      </c>
      <c r="C6349" s="101" t="s">
        <v>812</v>
      </c>
      <c r="D6349" s="100" t="s">
        <v>351</v>
      </c>
      <c r="E6349" s="102" t="s">
        <v>393</v>
      </c>
      <c r="F6349" s="102" t="s">
        <v>393</v>
      </c>
      <c r="G6349" s="102" t="s">
        <v>393</v>
      </c>
      <c r="H6349" s="102" t="s">
        <v>393</v>
      </c>
      <c r="I6349" s="102" t="s">
        <v>393</v>
      </c>
      <c r="J6349" s="100" t="s">
        <v>345</v>
      </c>
      <c r="K6349" s="100" t="s">
        <v>346</v>
      </c>
      <c r="L6349" s="100" t="s">
        <v>347</v>
      </c>
    </row>
    <row r="6350" spans="1:12" hidden="1" x14ac:dyDescent="0.3">
      <c r="A6350" s="100" t="s">
        <v>9196</v>
      </c>
      <c r="B6350" s="97" t="s">
        <v>3922</v>
      </c>
      <c r="C6350" s="101" t="s">
        <v>713</v>
      </c>
      <c r="D6350" s="100" t="s">
        <v>351</v>
      </c>
      <c r="E6350" s="102">
        <v>1.53</v>
      </c>
      <c r="F6350" s="102">
        <v>1.78</v>
      </c>
      <c r="G6350" s="102">
        <v>1.88</v>
      </c>
      <c r="H6350" s="102">
        <v>2.2799999999999998</v>
      </c>
      <c r="I6350" s="102">
        <v>1.87</v>
      </c>
      <c r="J6350" s="100" t="s">
        <v>352</v>
      </c>
      <c r="K6350" s="100" t="s">
        <v>346</v>
      </c>
      <c r="L6350" s="100" t="s">
        <v>353</v>
      </c>
    </row>
    <row r="6351" spans="1:12" x14ac:dyDescent="0.3">
      <c r="A6351" s="100" t="s">
        <v>9197</v>
      </c>
      <c r="B6351" s="97" t="s">
        <v>702</v>
      </c>
      <c r="C6351" s="101" t="s">
        <v>389</v>
      </c>
      <c r="D6351" s="100" t="s">
        <v>351</v>
      </c>
      <c r="E6351" s="102">
        <v>1.48</v>
      </c>
      <c r="F6351" s="102">
        <v>1.82</v>
      </c>
      <c r="G6351" s="102">
        <v>1.84</v>
      </c>
      <c r="H6351" s="102">
        <v>2.39</v>
      </c>
      <c r="I6351" s="102">
        <v>1.88</v>
      </c>
      <c r="J6351" s="100" t="s">
        <v>352</v>
      </c>
      <c r="K6351" s="100" t="s">
        <v>346</v>
      </c>
      <c r="L6351" s="100" t="s">
        <v>353</v>
      </c>
    </row>
    <row r="6352" spans="1:12" hidden="1" x14ac:dyDescent="0.3">
      <c r="A6352" s="100" t="s">
        <v>9198</v>
      </c>
      <c r="B6352" s="97" t="s">
        <v>9199</v>
      </c>
      <c r="C6352" s="101" t="s">
        <v>496</v>
      </c>
      <c r="D6352" s="100" t="s">
        <v>351</v>
      </c>
      <c r="E6352" s="102">
        <v>1.35</v>
      </c>
      <c r="F6352" s="102">
        <v>1.8</v>
      </c>
      <c r="G6352" s="102">
        <v>1.81</v>
      </c>
      <c r="H6352" s="102">
        <v>2.2599999999999998</v>
      </c>
      <c r="I6352" s="102">
        <v>1.8</v>
      </c>
      <c r="J6352" s="100" t="s">
        <v>352</v>
      </c>
      <c r="K6352" s="100" t="s">
        <v>346</v>
      </c>
      <c r="L6352" s="100" t="s">
        <v>353</v>
      </c>
    </row>
    <row r="6353" spans="1:12" hidden="1" x14ac:dyDescent="0.3">
      <c r="A6353" s="100" t="s">
        <v>9200</v>
      </c>
      <c r="B6353" s="97" t="s">
        <v>650</v>
      </c>
      <c r="C6353" s="101" t="s">
        <v>523</v>
      </c>
      <c r="D6353" s="100" t="s">
        <v>351</v>
      </c>
      <c r="E6353" s="102" t="s">
        <v>343</v>
      </c>
      <c r="F6353" s="102" t="s">
        <v>343</v>
      </c>
      <c r="G6353" s="102" t="s">
        <v>343</v>
      </c>
      <c r="H6353" s="102" t="s">
        <v>344</v>
      </c>
      <c r="I6353" s="102" t="s">
        <v>343</v>
      </c>
      <c r="J6353" s="100" t="s">
        <v>345</v>
      </c>
      <c r="K6353" s="100" t="s">
        <v>346</v>
      </c>
      <c r="L6353" s="100" t="s">
        <v>347</v>
      </c>
    </row>
    <row r="6354" spans="1:12" hidden="1" x14ac:dyDescent="0.3">
      <c r="A6354" s="100" t="s">
        <v>9201</v>
      </c>
      <c r="B6354" s="97" t="s">
        <v>388</v>
      </c>
      <c r="C6354" s="101" t="s">
        <v>528</v>
      </c>
      <c r="D6354" s="100" t="s">
        <v>351</v>
      </c>
      <c r="E6354" s="102">
        <v>1.48</v>
      </c>
      <c r="F6354" s="102">
        <v>1.82</v>
      </c>
      <c r="G6354" s="102">
        <v>1.84</v>
      </c>
      <c r="H6354" s="102">
        <v>2.39</v>
      </c>
      <c r="I6354" s="102">
        <v>1.88</v>
      </c>
      <c r="J6354" s="100" t="s">
        <v>352</v>
      </c>
      <c r="K6354" s="100" t="s">
        <v>346</v>
      </c>
      <c r="L6354" s="100" t="s">
        <v>353</v>
      </c>
    </row>
    <row r="6355" spans="1:12" hidden="1" x14ac:dyDescent="0.3">
      <c r="A6355" s="100" t="s">
        <v>9202</v>
      </c>
      <c r="B6355" s="97" t="s">
        <v>896</v>
      </c>
      <c r="C6355" s="101" t="s">
        <v>726</v>
      </c>
      <c r="D6355" s="100" t="s">
        <v>351</v>
      </c>
      <c r="E6355" s="102" t="s">
        <v>344</v>
      </c>
      <c r="F6355" s="102" t="s">
        <v>343</v>
      </c>
      <c r="G6355" s="102" t="s">
        <v>343</v>
      </c>
      <c r="H6355" s="102" t="s">
        <v>344</v>
      </c>
      <c r="I6355" s="102" t="s">
        <v>343</v>
      </c>
      <c r="J6355" s="100" t="s">
        <v>345</v>
      </c>
      <c r="K6355" s="100" t="s">
        <v>346</v>
      </c>
      <c r="L6355" s="100" t="s">
        <v>347</v>
      </c>
    </row>
    <row r="6356" spans="1:12" hidden="1" x14ac:dyDescent="0.3">
      <c r="A6356" s="100" t="s">
        <v>9203</v>
      </c>
      <c r="B6356" s="97" t="s">
        <v>1887</v>
      </c>
      <c r="C6356" s="101" t="s">
        <v>368</v>
      </c>
      <c r="D6356" s="100" t="s">
        <v>351</v>
      </c>
      <c r="E6356" s="102" t="s">
        <v>432</v>
      </c>
      <c r="F6356" s="102" t="s">
        <v>432</v>
      </c>
      <c r="G6356" s="102" t="s">
        <v>344</v>
      </c>
      <c r="H6356" s="102" t="s">
        <v>344</v>
      </c>
      <c r="I6356" s="102" t="s">
        <v>344</v>
      </c>
      <c r="J6356" s="100" t="s">
        <v>345</v>
      </c>
      <c r="K6356" s="100" t="s">
        <v>346</v>
      </c>
      <c r="L6356" s="100" t="s">
        <v>347</v>
      </c>
    </row>
    <row r="6357" spans="1:12" hidden="1" x14ac:dyDescent="0.3">
      <c r="A6357" s="100" t="s">
        <v>9204</v>
      </c>
      <c r="B6357" s="97" t="s">
        <v>1652</v>
      </c>
      <c r="C6357" s="101" t="s">
        <v>739</v>
      </c>
      <c r="D6357" s="100" t="s">
        <v>351</v>
      </c>
      <c r="E6357" s="102">
        <v>2.0099999999999998</v>
      </c>
      <c r="F6357" s="102">
        <v>2.93</v>
      </c>
      <c r="G6357" s="102">
        <v>2.0099999999999998</v>
      </c>
      <c r="H6357" s="102">
        <v>2.0099999999999998</v>
      </c>
      <c r="I6357" s="102">
        <v>2.2400000000000002</v>
      </c>
      <c r="J6357" s="100" t="s">
        <v>922</v>
      </c>
      <c r="K6357" s="100" t="s">
        <v>346</v>
      </c>
      <c r="L6357" s="100" t="s">
        <v>478</v>
      </c>
    </row>
    <row r="6358" spans="1:12" hidden="1" x14ac:dyDescent="0.3">
      <c r="A6358" s="100" t="s">
        <v>9205</v>
      </c>
      <c r="B6358" s="97" t="s">
        <v>9206</v>
      </c>
      <c r="C6358" s="101" t="s">
        <v>514</v>
      </c>
      <c r="D6358" s="100" t="s">
        <v>351</v>
      </c>
      <c r="E6358" s="102">
        <v>2.5609999999999999</v>
      </c>
      <c r="F6358" s="102">
        <v>2.4079999999999999</v>
      </c>
      <c r="G6358" s="102">
        <v>2.5169999999999999</v>
      </c>
      <c r="H6358" s="102">
        <v>2.08</v>
      </c>
      <c r="I6358" s="102">
        <v>2.3919999999999999</v>
      </c>
      <c r="J6358" s="100" t="s">
        <v>621</v>
      </c>
      <c r="K6358" s="100" t="s">
        <v>346</v>
      </c>
      <c r="L6358" s="100" t="s">
        <v>353</v>
      </c>
    </row>
    <row r="6359" spans="1:12" hidden="1" x14ac:dyDescent="0.3">
      <c r="A6359" s="100" t="s">
        <v>9207</v>
      </c>
      <c r="B6359" s="97" t="s">
        <v>9208</v>
      </c>
      <c r="C6359" s="101" t="s">
        <v>356</v>
      </c>
      <c r="D6359" s="100" t="s">
        <v>363</v>
      </c>
      <c r="E6359" s="102" t="s">
        <v>364</v>
      </c>
      <c r="F6359" s="102" t="s">
        <v>364</v>
      </c>
      <c r="G6359" s="102" t="s">
        <v>364</v>
      </c>
      <c r="H6359" s="102" t="s">
        <v>364</v>
      </c>
      <c r="I6359" s="102" t="s">
        <v>364</v>
      </c>
      <c r="J6359" s="100" t="s">
        <v>365</v>
      </c>
      <c r="K6359" s="100" t="s">
        <v>346</v>
      </c>
      <c r="L6359" s="100" t="s">
        <v>347</v>
      </c>
    </row>
    <row r="6360" spans="1:12" hidden="1" x14ac:dyDescent="0.3">
      <c r="A6360" s="100" t="s">
        <v>9209</v>
      </c>
      <c r="B6360" s="97" t="s">
        <v>375</v>
      </c>
      <c r="C6360" s="101" t="s">
        <v>691</v>
      </c>
      <c r="D6360" s="100" t="s">
        <v>351</v>
      </c>
      <c r="E6360" s="102">
        <v>1.48</v>
      </c>
      <c r="F6360" s="102">
        <v>1.82</v>
      </c>
      <c r="G6360" s="102">
        <v>1.84</v>
      </c>
      <c r="H6360" s="102">
        <v>2.39</v>
      </c>
      <c r="I6360" s="102">
        <v>1.88</v>
      </c>
      <c r="J6360" s="100" t="s">
        <v>352</v>
      </c>
      <c r="K6360" s="100" t="s">
        <v>346</v>
      </c>
      <c r="L6360" s="100" t="s">
        <v>353</v>
      </c>
    </row>
    <row r="6361" spans="1:12" hidden="1" x14ac:dyDescent="0.3">
      <c r="A6361" s="100" t="s">
        <v>9210</v>
      </c>
      <c r="B6361" s="97" t="s">
        <v>492</v>
      </c>
      <c r="C6361" s="101" t="s">
        <v>384</v>
      </c>
      <c r="D6361" s="100" t="s">
        <v>342</v>
      </c>
      <c r="E6361" s="102" t="s">
        <v>344</v>
      </c>
      <c r="F6361" s="102" t="s">
        <v>343</v>
      </c>
      <c r="G6361" s="102" t="s">
        <v>343</v>
      </c>
      <c r="H6361" s="102" t="s">
        <v>344</v>
      </c>
      <c r="I6361" s="102" t="s">
        <v>343</v>
      </c>
      <c r="J6361" s="100" t="s">
        <v>345</v>
      </c>
      <c r="K6361" s="100" t="s">
        <v>346</v>
      </c>
      <c r="L6361" s="100" t="s">
        <v>347</v>
      </c>
    </row>
    <row r="6362" spans="1:12" hidden="1" x14ac:dyDescent="0.3">
      <c r="A6362" s="100" t="s">
        <v>9211</v>
      </c>
      <c r="B6362" s="97" t="s">
        <v>2153</v>
      </c>
      <c r="C6362" s="101" t="s">
        <v>528</v>
      </c>
      <c r="D6362" s="100" t="s">
        <v>351</v>
      </c>
      <c r="E6362" s="102" t="s">
        <v>344</v>
      </c>
      <c r="F6362" s="102" t="s">
        <v>343</v>
      </c>
      <c r="G6362" s="102" t="s">
        <v>343</v>
      </c>
      <c r="H6362" s="102" t="s">
        <v>344</v>
      </c>
      <c r="I6362" s="102" t="s">
        <v>343</v>
      </c>
      <c r="J6362" s="100" t="s">
        <v>345</v>
      </c>
      <c r="K6362" s="100" t="s">
        <v>346</v>
      </c>
      <c r="L6362" s="100" t="s">
        <v>347</v>
      </c>
    </row>
    <row r="6363" spans="1:12" hidden="1" x14ac:dyDescent="0.3">
      <c r="A6363" s="100" t="s">
        <v>9212</v>
      </c>
      <c r="B6363" s="97" t="s">
        <v>1370</v>
      </c>
      <c r="C6363" s="101" t="s">
        <v>473</v>
      </c>
      <c r="D6363" s="100" t="s">
        <v>342</v>
      </c>
      <c r="E6363" s="102" t="s">
        <v>344</v>
      </c>
      <c r="F6363" s="102" t="s">
        <v>344</v>
      </c>
      <c r="G6363" s="102" t="s">
        <v>343</v>
      </c>
      <c r="H6363" s="102" t="s">
        <v>344</v>
      </c>
      <c r="I6363" s="102" t="s">
        <v>343</v>
      </c>
      <c r="J6363" s="100" t="s">
        <v>345</v>
      </c>
      <c r="K6363" s="100" t="s">
        <v>346</v>
      </c>
      <c r="L6363" s="100" t="s">
        <v>347</v>
      </c>
    </row>
    <row r="6364" spans="1:12" hidden="1" x14ac:dyDescent="0.3">
      <c r="A6364" s="100" t="s">
        <v>9213</v>
      </c>
      <c r="B6364" s="97" t="s">
        <v>9214</v>
      </c>
      <c r="C6364" s="101" t="s">
        <v>514</v>
      </c>
      <c r="D6364" s="100" t="s">
        <v>351</v>
      </c>
      <c r="E6364" s="102">
        <v>1.6020000000000001</v>
      </c>
      <c r="F6364" s="102">
        <v>1.8879999999999999</v>
      </c>
      <c r="G6364" s="102">
        <v>1.9219999999999999</v>
      </c>
      <c r="H6364" s="102">
        <v>2.06</v>
      </c>
      <c r="I6364" s="102">
        <v>1.8680000000000001</v>
      </c>
      <c r="J6364" s="100" t="s">
        <v>515</v>
      </c>
      <c r="K6364" s="100" t="s">
        <v>346</v>
      </c>
      <c r="L6364" s="100" t="s">
        <v>353</v>
      </c>
    </row>
    <row r="6365" spans="1:12" hidden="1" x14ac:dyDescent="0.3">
      <c r="A6365" s="100" t="s">
        <v>9215</v>
      </c>
      <c r="B6365" s="97" t="s">
        <v>1280</v>
      </c>
      <c r="C6365" s="101" t="s">
        <v>769</v>
      </c>
      <c r="D6365" s="100" t="s">
        <v>342</v>
      </c>
      <c r="E6365" s="102" t="s">
        <v>343</v>
      </c>
      <c r="F6365" s="102" t="s">
        <v>343</v>
      </c>
      <c r="G6365" s="102" t="s">
        <v>343</v>
      </c>
      <c r="H6365" s="102" t="s">
        <v>344</v>
      </c>
      <c r="I6365" s="102" t="s">
        <v>343</v>
      </c>
      <c r="J6365" s="100" t="s">
        <v>345</v>
      </c>
      <c r="K6365" s="100" t="s">
        <v>346</v>
      </c>
      <c r="L6365" s="100" t="s">
        <v>347</v>
      </c>
    </row>
    <row r="6366" spans="1:12" hidden="1" x14ac:dyDescent="0.3">
      <c r="A6366" s="100" t="s">
        <v>9216</v>
      </c>
      <c r="B6366" s="97" t="s">
        <v>1023</v>
      </c>
      <c r="C6366" s="101" t="s">
        <v>466</v>
      </c>
      <c r="D6366" s="100" t="s">
        <v>342</v>
      </c>
      <c r="E6366" s="102" t="s">
        <v>344</v>
      </c>
      <c r="F6366" s="102" t="s">
        <v>343</v>
      </c>
      <c r="G6366" s="102" t="s">
        <v>343</v>
      </c>
      <c r="H6366" s="102" t="s">
        <v>344</v>
      </c>
      <c r="I6366" s="102" t="s">
        <v>343</v>
      </c>
      <c r="J6366" s="100" t="s">
        <v>345</v>
      </c>
      <c r="K6366" s="100" t="s">
        <v>346</v>
      </c>
      <c r="L6366" s="100" t="s">
        <v>347</v>
      </c>
    </row>
    <row r="6367" spans="1:12" hidden="1" x14ac:dyDescent="0.3">
      <c r="A6367" s="100" t="s">
        <v>9217</v>
      </c>
      <c r="B6367" s="97" t="s">
        <v>8477</v>
      </c>
      <c r="C6367" s="101" t="s">
        <v>350</v>
      </c>
      <c r="D6367" s="100" t="s">
        <v>351</v>
      </c>
      <c r="E6367" s="102">
        <v>1.48</v>
      </c>
      <c r="F6367" s="102">
        <v>1.82</v>
      </c>
      <c r="G6367" s="102">
        <v>1.84</v>
      </c>
      <c r="H6367" s="102">
        <v>2.39</v>
      </c>
      <c r="I6367" s="102">
        <v>1.88</v>
      </c>
      <c r="J6367" s="100" t="s">
        <v>352</v>
      </c>
      <c r="K6367" s="100" t="s">
        <v>346</v>
      </c>
      <c r="L6367" s="100" t="s">
        <v>353</v>
      </c>
    </row>
    <row r="6368" spans="1:12" hidden="1" x14ac:dyDescent="0.3">
      <c r="A6368" s="100" t="s">
        <v>9218</v>
      </c>
      <c r="B6368" s="97" t="s">
        <v>1044</v>
      </c>
      <c r="C6368" s="101" t="s">
        <v>496</v>
      </c>
      <c r="D6368" s="100" t="s">
        <v>351</v>
      </c>
      <c r="E6368" s="102" t="s">
        <v>393</v>
      </c>
      <c r="F6368" s="102" t="s">
        <v>393</v>
      </c>
      <c r="G6368" s="102" t="s">
        <v>393</v>
      </c>
      <c r="H6368" s="102" t="s">
        <v>393</v>
      </c>
      <c r="I6368" s="102" t="s">
        <v>393</v>
      </c>
      <c r="J6368" s="100" t="s">
        <v>345</v>
      </c>
      <c r="K6368" s="100" t="s">
        <v>346</v>
      </c>
      <c r="L6368" s="100" t="s">
        <v>347</v>
      </c>
    </row>
    <row r="6369" spans="1:12" hidden="1" x14ac:dyDescent="0.3">
      <c r="A6369" s="100" t="s">
        <v>9219</v>
      </c>
      <c r="B6369" s="97" t="s">
        <v>2004</v>
      </c>
      <c r="C6369" s="101" t="s">
        <v>547</v>
      </c>
      <c r="D6369" s="100" t="s">
        <v>342</v>
      </c>
      <c r="E6369" s="102" t="s">
        <v>343</v>
      </c>
      <c r="F6369" s="102" t="s">
        <v>432</v>
      </c>
      <c r="G6369" s="102" t="s">
        <v>343</v>
      </c>
      <c r="H6369" s="102" t="s">
        <v>344</v>
      </c>
      <c r="I6369" s="102" t="s">
        <v>343</v>
      </c>
      <c r="J6369" s="100" t="s">
        <v>345</v>
      </c>
      <c r="K6369" s="100" t="s">
        <v>346</v>
      </c>
      <c r="L6369" s="100" t="s">
        <v>347</v>
      </c>
    </row>
    <row r="6370" spans="1:12" hidden="1" x14ac:dyDescent="0.3">
      <c r="A6370" s="100" t="s">
        <v>9220</v>
      </c>
      <c r="B6370" s="97" t="s">
        <v>445</v>
      </c>
      <c r="C6370" s="101" t="s">
        <v>736</v>
      </c>
      <c r="D6370" s="100" t="s">
        <v>351</v>
      </c>
      <c r="E6370" s="102">
        <v>1.48</v>
      </c>
      <c r="F6370" s="102">
        <v>1.82</v>
      </c>
      <c r="G6370" s="102">
        <v>1.84</v>
      </c>
      <c r="H6370" s="102">
        <v>2.39</v>
      </c>
      <c r="I6370" s="102">
        <v>1.88</v>
      </c>
      <c r="J6370" s="100" t="s">
        <v>352</v>
      </c>
      <c r="K6370" s="100" t="s">
        <v>346</v>
      </c>
      <c r="L6370" s="100" t="s">
        <v>353</v>
      </c>
    </row>
    <row r="6371" spans="1:12" hidden="1" x14ac:dyDescent="0.3">
      <c r="A6371" s="100" t="s">
        <v>9221</v>
      </c>
      <c r="B6371" s="97" t="s">
        <v>9222</v>
      </c>
      <c r="C6371" s="101" t="s">
        <v>431</v>
      </c>
      <c r="D6371" s="100" t="s">
        <v>342</v>
      </c>
      <c r="E6371" s="102" t="s">
        <v>344</v>
      </c>
      <c r="F6371" s="102" t="s">
        <v>344</v>
      </c>
      <c r="G6371" s="102" t="s">
        <v>432</v>
      </c>
      <c r="H6371" s="102" t="s">
        <v>344</v>
      </c>
      <c r="I6371" s="102" t="s">
        <v>344</v>
      </c>
      <c r="J6371" s="100" t="s">
        <v>345</v>
      </c>
      <c r="K6371" s="100" t="s">
        <v>346</v>
      </c>
      <c r="L6371" s="100" t="s">
        <v>347</v>
      </c>
    </row>
    <row r="6372" spans="1:12" hidden="1" x14ac:dyDescent="0.3">
      <c r="A6372" s="100" t="s">
        <v>9223</v>
      </c>
      <c r="B6372" s="97" t="s">
        <v>733</v>
      </c>
      <c r="C6372" s="101" t="s">
        <v>396</v>
      </c>
      <c r="D6372" s="100" t="s">
        <v>342</v>
      </c>
      <c r="E6372" s="102" t="s">
        <v>344</v>
      </c>
      <c r="F6372" s="102" t="s">
        <v>343</v>
      </c>
      <c r="G6372" s="102" t="s">
        <v>343</v>
      </c>
      <c r="H6372" s="102" t="s">
        <v>344</v>
      </c>
      <c r="I6372" s="102" t="s">
        <v>343</v>
      </c>
      <c r="J6372" s="100" t="s">
        <v>345</v>
      </c>
      <c r="K6372" s="100" t="s">
        <v>346</v>
      </c>
      <c r="L6372" s="100" t="s">
        <v>347</v>
      </c>
    </row>
    <row r="6373" spans="1:12" hidden="1" x14ac:dyDescent="0.3">
      <c r="A6373" s="100" t="s">
        <v>9224</v>
      </c>
      <c r="B6373" s="97" t="s">
        <v>9225</v>
      </c>
      <c r="C6373" s="101" t="s">
        <v>384</v>
      </c>
      <c r="D6373" s="100" t="s">
        <v>363</v>
      </c>
      <c r="E6373" s="102" t="s">
        <v>364</v>
      </c>
      <c r="F6373" s="102" t="s">
        <v>364</v>
      </c>
      <c r="G6373" s="102" t="s">
        <v>364</v>
      </c>
      <c r="H6373" s="102" t="s">
        <v>364</v>
      </c>
      <c r="I6373" s="102" t="s">
        <v>364</v>
      </c>
      <c r="J6373" s="100" t="s">
        <v>345</v>
      </c>
      <c r="K6373" s="100" t="s">
        <v>346</v>
      </c>
      <c r="L6373" s="100" t="s">
        <v>347</v>
      </c>
    </row>
    <row r="6374" spans="1:12" hidden="1" x14ac:dyDescent="0.3">
      <c r="A6374" s="100" t="s">
        <v>9226</v>
      </c>
      <c r="B6374" s="97" t="s">
        <v>1021</v>
      </c>
      <c r="C6374" s="101" t="s">
        <v>460</v>
      </c>
      <c r="D6374" s="100" t="s">
        <v>351</v>
      </c>
      <c r="E6374" s="102">
        <v>1.48</v>
      </c>
      <c r="F6374" s="102">
        <v>1.82</v>
      </c>
      <c r="G6374" s="102">
        <v>1.84</v>
      </c>
      <c r="H6374" s="102">
        <v>2.39</v>
      </c>
      <c r="I6374" s="102">
        <v>1.88</v>
      </c>
      <c r="J6374" s="100" t="s">
        <v>352</v>
      </c>
      <c r="K6374" s="100" t="s">
        <v>346</v>
      </c>
      <c r="L6374" s="100" t="s">
        <v>353</v>
      </c>
    </row>
    <row r="6375" spans="1:12" hidden="1" x14ac:dyDescent="0.3">
      <c r="A6375" s="100" t="s">
        <v>9227</v>
      </c>
      <c r="B6375" s="97" t="s">
        <v>9228</v>
      </c>
      <c r="C6375" s="101" t="s">
        <v>356</v>
      </c>
      <c r="D6375" s="100" t="s">
        <v>363</v>
      </c>
      <c r="E6375" s="102" t="s">
        <v>364</v>
      </c>
      <c r="F6375" s="102" t="s">
        <v>364</v>
      </c>
      <c r="G6375" s="102" t="s">
        <v>364</v>
      </c>
      <c r="H6375" s="102" t="s">
        <v>364</v>
      </c>
      <c r="I6375" s="102" t="s">
        <v>364</v>
      </c>
      <c r="J6375" s="100" t="s">
        <v>365</v>
      </c>
      <c r="K6375" s="100" t="s">
        <v>346</v>
      </c>
      <c r="L6375" s="100" t="s">
        <v>347</v>
      </c>
    </row>
    <row r="6376" spans="1:12" hidden="1" x14ac:dyDescent="0.3">
      <c r="A6376" s="100" t="s">
        <v>9229</v>
      </c>
      <c r="B6376" s="97" t="s">
        <v>7935</v>
      </c>
      <c r="C6376" s="101" t="s">
        <v>356</v>
      </c>
      <c r="D6376" s="100" t="s">
        <v>351</v>
      </c>
      <c r="E6376" s="102">
        <v>1.45</v>
      </c>
      <c r="F6376" s="102">
        <v>1.75</v>
      </c>
      <c r="G6376" s="102">
        <v>1.95</v>
      </c>
      <c r="H6376" s="102">
        <v>2.2200000000000002</v>
      </c>
      <c r="I6376" s="102">
        <v>1.84</v>
      </c>
      <c r="J6376" s="100" t="s">
        <v>352</v>
      </c>
      <c r="K6376" s="100" t="s">
        <v>346</v>
      </c>
      <c r="L6376" s="100" t="s">
        <v>353</v>
      </c>
    </row>
    <row r="6377" spans="1:12" hidden="1" x14ac:dyDescent="0.3">
      <c r="A6377" s="100" t="s">
        <v>9230</v>
      </c>
      <c r="B6377" s="97" t="s">
        <v>7626</v>
      </c>
      <c r="C6377" s="101" t="s">
        <v>514</v>
      </c>
      <c r="D6377" s="100" t="s">
        <v>351</v>
      </c>
      <c r="E6377" s="102" t="s">
        <v>393</v>
      </c>
      <c r="F6377" s="102" t="s">
        <v>393</v>
      </c>
      <c r="G6377" s="102" t="s">
        <v>393</v>
      </c>
      <c r="H6377" s="102" t="s">
        <v>393</v>
      </c>
      <c r="I6377" s="102" t="s">
        <v>393</v>
      </c>
      <c r="J6377" s="100" t="s">
        <v>345</v>
      </c>
      <c r="K6377" s="100" t="s">
        <v>346</v>
      </c>
      <c r="L6377" s="100" t="s">
        <v>347</v>
      </c>
    </row>
    <row r="6378" spans="1:12" hidden="1" x14ac:dyDescent="0.3">
      <c r="A6378" s="100" t="s">
        <v>9231</v>
      </c>
      <c r="B6378" s="97" t="s">
        <v>401</v>
      </c>
      <c r="C6378" s="101" t="s">
        <v>405</v>
      </c>
      <c r="D6378" s="100" t="s">
        <v>351</v>
      </c>
      <c r="E6378" s="102" t="s">
        <v>344</v>
      </c>
      <c r="F6378" s="102" t="s">
        <v>343</v>
      </c>
      <c r="G6378" s="102" t="s">
        <v>343</v>
      </c>
      <c r="H6378" s="102" t="s">
        <v>344</v>
      </c>
      <c r="I6378" s="102" t="s">
        <v>343</v>
      </c>
      <c r="J6378" s="100" t="s">
        <v>345</v>
      </c>
      <c r="K6378" s="100" t="s">
        <v>346</v>
      </c>
      <c r="L6378" s="100" t="s">
        <v>347</v>
      </c>
    </row>
    <row r="6379" spans="1:12" hidden="1" x14ac:dyDescent="0.3">
      <c r="A6379" s="100" t="s">
        <v>9232</v>
      </c>
      <c r="B6379" s="97" t="s">
        <v>1721</v>
      </c>
      <c r="C6379" s="101" t="s">
        <v>807</v>
      </c>
      <c r="D6379" s="100" t="s">
        <v>342</v>
      </c>
      <c r="E6379" s="102">
        <v>2.0310000000000001</v>
      </c>
      <c r="F6379" s="102">
        <v>2.02</v>
      </c>
      <c r="G6379" s="102">
        <v>2.5129999999999999</v>
      </c>
      <c r="H6379" s="102">
        <v>2.0169999999999999</v>
      </c>
      <c r="I6379" s="102">
        <v>2.145</v>
      </c>
      <c r="J6379" s="100" t="s">
        <v>352</v>
      </c>
      <c r="K6379" s="100" t="s">
        <v>346</v>
      </c>
      <c r="L6379" s="100" t="s">
        <v>478</v>
      </c>
    </row>
    <row r="6380" spans="1:12" hidden="1" x14ac:dyDescent="0.3">
      <c r="A6380" s="100" t="s">
        <v>9233</v>
      </c>
      <c r="B6380" s="97" t="s">
        <v>9234</v>
      </c>
      <c r="C6380" s="101" t="s">
        <v>384</v>
      </c>
      <c r="D6380" s="100" t="s">
        <v>351</v>
      </c>
      <c r="E6380" s="102" t="s">
        <v>364</v>
      </c>
      <c r="F6380" s="102" t="s">
        <v>364</v>
      </c>
      <c r="G6380" s="102" t="s">
        <v>364</v>
      </c>
      <c r="H6380" s="102" t="s">
        <v>364</v>
      </c>
      <c r="I6380" s="102" t="s">
        <v>364</v>
      </c>
      <c r="J6380" s="100" t="s">
        <v>345</v>
      </c>
      <c r="K6380" s="100" t="s">
        <v>346</v>
      </c>
      <c r="L6380" s="100" t="s">
        <v>347</v>
      </c>
    </row>
    <row r="6381" spans="1:12" hidden="1" x14ac:dyDescent="0.3">
      <c r="A6381" s="100" t="s">
        <v>9235</v>
      </c>
      <c r="B6381" s="97" t="s">
        <v>4474</v>
      </c>
      <c r="C6381" s="101" t="s">
        <v>384</v>
      </c>
      <c r="D6381" s="100" t="s">
        <v>351</v>
      </c>
      <c r="E6381" s="102" t="s">
        <v>344</v>
      </c>
      <c r="F6381" s="102" t="s">
        <v>432</v>
      </c>
      <c r="G6381" s="102" t="s">
        <v>432</v>
      </c>
      <c r="H6381" s="102" t="s">
        <v>344</v>
      </c>
      <c r="I6381" s="102" t="s">
        <v>344</v>
      </c>
      <c r="J6381" s="100" t="s">
        <v>345</v>
      </c>
      <c r="K6381" s="100" t="s">
        <v>346</v>
      </c>
      <c r="L6381" s="100" t="s">
        <v>347</v>
      </c>
    </row>
    <row r="6382" spans="1:12" hidden="1" x14ac:dyDescent="0.3">
      <c r="A6382" s="100" t="s">
        <v>9236</v>
      </c>
      <c r="B6382" s="97" t="s">
        <v>4557</v>
      </c>
      <c r="C6382" s="101" t="s">
        <v>368</v>
      </c>
      <c r="D6382" s="100" t="s">
        <v>351</v>
      </c>
      <c r="E6382" s="102" t="s">
        <v>432</v>
      </c>
      <c r="F6382" s="102" t="s">
        <v>344</v>
      </c>
      <c r="G6382" s="102" t="s">
        <v>344</v>
      </c>
      <c r="H6382" s="102" t="s">
        <v>344</v>
      </c>
      <c r="I6382" s="102" t="s">
        <v>344</v>
      </c>
      <c r="J6382" s="100" t="s">
        <v>345</v>
      </c>
      <c r="K6382" s="100" t="s">
        <v>346</v>
      </c>
      <c r="L6382" s="100" t="s">
        <v>347</v>
      </c>
    </row>
    <row r="6383" spans="1:12" hidden="1" x14ac:dyDescent="0.3">
      <c r="A6383" s="100" t="s">
        <v>9237</v>
      </c>
      <c r="B6383" s="97" t="s">
        <v>950</v>
      </c>
      <c r="C6383" s="101" t="s">
        <v>670</v>
      </c>
      <c r="D6383" s="100" t="s">
        <v>342</v>
      </c>
      <c r="E6383" s="102" t="s">
        <v>344</v>
      </c>
      <c r="F6383" s="102" t="s">
        <v>344</v>
      </c>
      <c r="G6383" s="102" t="s">
        <v>343</v>
      </c>
      <c r="H6383" s="102" t="s">
        <v>344</v>
      </c>
      <c r="I6383" s="102" t="s">
        <v>343</v>
      </c>
      <c r="J6383" s="100" t="s">
        <v>345</v>
      </c>
      <c r="K6383" s="100" t="s">
        <v>346</v>
      </c>
      <c r="L6383" s="100" t="s">
        <v>347</v>
      </c>
    </row>
    <row r="6384" spans="1:12" hidden="1" x14ac:dyDescent="0.3">
      <c r="A6384" s="100" t="s">
        <v>9238</v>
      </c>
      <c r="B6384" s="97" t="s">
        <v>9239</v>
      </c>
      <c r="C6384" s="101" t="s">
        <v>384</v>
      </c>
      <c r="D6384" s="100" t="s">
        <v>363</v>
      </c>
      <c r="E6384" s="102" t="s">
        <v>364</v>
      </c>
      <c r="F6384" s="102" t="s">
        <v>364</v>
      </c>
      <c r="G6384" s="102" t="s">
        <v>364</v>
      </c>
      <c r="H6384" s="102" t="s">
        <v>364</v>
      </c>
      <c r="I6384" s="102" t="s">
        <v>364</v>
      </c>
      <c r="J6384" s="100" t="s">
        <v>345</v>
      </c>
      <c r="K6384" s="100" t="s">
        <v>346</v>
      </c>
      <c r="L6384" s="100" t="s">
        <v>347</v>
      </c>
    </row>
    <row r="6385" spans="1:12" hidden="1" x14ac:dyDescent="0.3">
      <c r="A6385" s="100" t="s">
        <v>9240</v>
      </c>
      <c r="B6385" s="97" t="s">
        <v>705</v>
      </c>
      <c r="C6385" s="101" t="s">
        <v>476</v>
      </c>
      <c r="D6385" s="100" t="s">
        <v>342</v>
      </c>
      <c r="E6385" s="102">
        <v>2.02</v>
      </c>
      <c r="F6385" s="102">
        <v>2.95</v>
      </c>
      <c r="G6385" s="102">
        <v>2.02</v>
      </c>
      <c r="H6385" s="102">
        <v>2.0699999999999998</v>
      </c>
      <c r="I6385" s="102">
        <v>2.2650000000000001</v>
      </c>
      <c r="J6385" s="100" t="s">
        <v>706</v>
      </c>
      <c r="K6385" s="100" t="s">
        <v>346</v>
      </c>
      <c r="L6385" s="100" t="s">
        <v>478</v>
      </c>
    </row>
    <row r="6386" spans="1:12" hidden="1" x14ac:dyDescent="0.3">
      <c r="A6386" s="100" t="s">
        <v>9241</v>
      </c>
      <c r="B6386" s="97" t="s">
        <v>930</v>
      </c>
      <c r="C6386" s="101" t="s">
        <v>371</v>
      </c>
      <c r="D6386" s="100" t="s">
        <v>351</v>
      </c>
      <c r="E6386" s="102">
        <v>1.48</v>
      </c>
      <c r="F6386" s="102">
        <v>1.82</v>
      </c>
      <c r="G6386" s="102">
        <v>1.84</v>
      </c>
      <c r="H6386" s="102">
        <v>2.39</v>
      </c>
      <c r="I6386" s="102">
        <v>1.88</v>
      </c>
      <c r="J6386" s="100" t="s">
        <v>352</v>
      </c>
      <c r="K6386" s="100" t="s">
        <v>346</v>
      </c>
      <c r="L6386" s="100" t="s">
        <v>353</v>
      </c>
    </row>
    <row r="6387" spans="1:12" hidden="1" x14ac:dyDescent="0.3">
      <c r="A6387" s="100" t="s">
        <v>9242</v>
      </c>
      <c r="B6387" s="97" t="s">
        <v>6259</v>
      </c>
      <c r="C6387" s="101" t="s">
        <v>514</v>
      </c>
      <c r="D6387" s="100" t="s">
        <v>342</v>
      </c>
      <c r="E6387" s="102">
        <v>2.5609999999999999</v>
      </c>
      <c r="F6387" s="102">
        <v>2.4079999999999999</v>
      </c>
      <c r="G6387" s="102">
        <v>2.5169999999999999</v>
      </c>
      <c r="H6387" s="102">
        <v>2.08</v>
      </c>
      <c r="I6387" s="102">
        <v>2.3919999999999999</v>
      </c>
      <c r="J6387" s="100" t="s">
        <v>621</v>
      </c>
      <c r="K6387" s="100" t="s">
        <v>346</v>
      </c>
      <c r="L6387" s="100" t="s">
        <v>353</v>
      </c>
    </row>
    <row r="6388" spans="1:12" hidden="1" x14ac:dyDescent="0.3">
      <c r="A6388" s="100" t="s">
        <v>9243</v>
      </c>
      <c r="B6388" s="97" t="s">
        <v>9244</v>
      </c>
      <c r="C6388" s="101" t="s">
        <v>356</v>
      </c>
      <c r="D6388" s="100" t="s">
        <v>363</v>
      </c>
      <c r="E6388" s="102" t="s">
        <v>364</v>
      </c>
      <c r="F6388" s="102" t="s">
        <v>364</v>
      </c>
      <c r="G6388" s="102" t="s">
        <v>364</v>
      </c>
      <c r="H6388" s="102" t="s">
        <v>364</v>
      </c>
      <c r="I6388" s="102" t="s">
        <v>364</v>
      </c>
      <c r="J6388" s="100" t="s">
        <v>365</v>
      </c>
      <c r="K6388" s="100" t="s">
        <v>346</v>
      </c>
      <c r="L6388" s="100" t="s">
        <v>347</v>
      </c>
    </row>
    <row r="6389" spans="1:12" hidden="1" x14ac:dyDescent="0.3">
      <c r="A6389" s="100" t="s">
        <v>9245</v>
      </c>
      <c r="B6389" s="97" t="s">
        <v>1564</v>
      </c>
      <c r="C6389" s="101" t="s">
        <v>496</v>
      </c>
      <c r="D6389" s="100" t="s">
        <v>351</v>
      </c>
      <c r="E6389" s="102">
        <v>1.48</v>
      </c>
      <c r="F6389" s="102">
        <v>1.82</v>
      </c>
      <c r="G6389" s="102">
        <v>1.84</v>
      </c>
      <c r="H6389" s="102">
        <v>2.39</v>
      </c>
      <c r="I6389" s="102">
        <v>1.88</v>
      </c>
      <c r="J6389" s="100" t="s">
        <v>352</v>
      </c>
      <c r="K6389" s="100" t="s">
        <v>346</v>
      </c>
      <c r="L6389" s="100" t="s">
        <v>353</v>
      </c>
    </row>
    <row r="6390" spans="1:12" hidden="1" x14ac:dyDescent="0.3">
      <c r="A6390" s="100" t="s">
        <v>9246</v>
      </c>
      <c r="B6390" s="97" t="s">
        <v>9247</v>
      </c>
      <c r="C6390" s="101" t="s">
        <v>514</v>
      </c>
      <c r="D6390" s="100" t="s">
        <v>351</v>
      </c>
      <c r="E6390" s="102">
        <v>2.5550000000000002</v>
      </c>
      <c r="F6390" s="102">
        <v>2.9359999999999999</v>
      </c>
      <c r="G6390" s="102">
        <v>2.177</v>
      </c>
      <c r="H6390" s="102">
        <v>2.927</v>
      </c>
      <c r="I6390" s="102">
        <v>2.649</v>
      </c>
      <c r="J6390" s="100" t="s">
        <v>426</v>
      </c>
      <c r="K6390" s="100" t="s">
        <v>346</v>
      </c>
      <c r="L6390" s="100" t="s">
        <v>353</v>
      </c>
    </row>
    <row r="6391" spans="1:12" hidden="1" x14ac:dyDescent="0.3">
      <c r="A6391" s="100" t="s">
        <v>9248</v>
      </c>
      <c r="B6391" s="97" t="s">
        <v>2004</v>
      </c>
      <c r="C6391" s="101" t="s">
        <v>547</v>
      </c>
      <c r="D6391" s="100" t="s">
        <v>351</v>
      </c>
      <c r="E6391" s="102" t="s">
        <v>343</v>
      </c>
      <c r="F6391" s="102" t="s">
        <v>432</v>
      </c>
      <c r="G6391" s="102" t="s">
        <v>343</v>
      </c>
      <c r="H6391" s="102" t="s">
        <v>344</v>
      </c>
      <c r="I6391" s="102" t="s">
        <v>343</v>
      </c>
      <c r="J6391" s="100" t="s">
        <v>345</v>
      </c>
      <c r="K6391" s="100" t="s">
        <v>346</v>
      </c>
      <c r="L6391" s="100" t="s">
        <v>347</v>
      </c>
    </row>
    <row r="6392" spans="1:12" hidden="1" x14ac:dyDescent="0.3">
      <c r="A6392" s="100" t="s">
        <v>9249</v>
      </c>
      <c r="B6392" s="97" t="s">
        <v>1977</v>
      </c>
      <c r="C6392" s="101" t="s">
        <v>418</v>
      </c>
      <c r="D6392" s="100" t="s">
        <v>351</v>
      </c>
      <c r="E6392" s="102">
        <v>1.78</v>
      </c>
      <c r="F6392" s="102" t="s">
        <v>344</v>
      </c>
      <c r="G6392" s="102">
        <v>2.2000000000000002</v>
      </c>
      <c r="H6392" s="102">
        <v>2.35</v>
      </c>
      <c r="I6392" s="102">
        <v>2.08</v>
      </c>
      <c r="J6392" s="100" t="s">
        <v>352</v>
      </c>
      <c r="K6392" s="100" t="s">
        <v>346</v>
      </c>
      <c r="L6392" s="100" t="s">
        <v>353</v>
      </c>
    </row>
    <row r="6393" spans="1:12" hidden="1" x14ac:dyDescent="0.3">
      <c r="A6393" s="100" t="s">
        <v>9250</v>
      </c>
      <c r="B6393" s="97" t="s">
        <v>778</v>
      </c>
      <c r="C6393" s="101" t="s">
        <v>392</v>
      </c>
      <c r="D6393" s="100" t="s">
        <v>342</v>
      </c>
      <c r="E6393" s="102">
        <v>1.73</v>
      </c>
      <c r="F6393" s="102">
        <v>1.79</v>
      </c>
      <c r="G6393" s="102">
        <v>1.73</v>
      </c>
      <c r="H6393" s="102">
        <v>1.73</v>
      </c>
      <c r="I6393" s="102">
        <v>1.74</v>
      </c>
      <c r="J6393" s="100" t="s">
        <v>352</v>
      </c>
      <c r="K6393" s="100" t="s">
        <v>346</v>
      </c>
      <c r="L6393" s="100" t="s">
        <v>353</v>
      </c>
    </row>
    <row r="6394" spans="1:12" hidden="1" x14ac:dyDescent="0.3">
      <c r="A6394" s="100" t="s">
        <v>9251</v>
      </c>
      <c r="B6394" s="97" t="s">
        <v>1217</v>
      </c>
      <c r="C6394" s="101" t="s">
        <v>360</v>
      </c>
      <c r="D6394" s="100" t="s">
        <v>351</v>
      </c>
      <c r="E6394" s="102">
        <v>1.48</v>
      </c>
      <c r="F6394" s="102">
        <v>1.88</v>
      </c>
      <c r="G6394" s="102">
        <v>1.84</v>
      </c>
      <c r="H6394" s="102">
        <v>2.16</v>
      </c>
      <c r="I6394" s="102">
        <v>1.84</v>
      </c>
      <c r="J6394" s="100" t="s">
        <v>352</v>
      </c>
      <c r="K6394" s="100" t="s">
        <v>346</v>
      </c>
      <c r="L6394" s="100" t="s">
        <v>353</v>
      </c>
    </row>
    <row r="6395" spans="1:12" hidden="1" x14ac:dyDescent="0.3">
      <c r="A6395" s="100" t="s">
        <v>9252</v>
      </c>
      <c r="B6395" s="97" t="s">
        <v>971</v>
      </c>
      <c r="C6395" s="101" t="s">
        <v>438</v>
      </c>
      <c r="D6395" s="100" t="s">
        <v>351</v>
      </c>
      <c r="E6395" s="102" t="s">
        <v>343</v>
      </c>
      <c r="F6395" s="102" t="s">
        <v>343</v>
      </c>
      <c r="G6395" s="102" t="s">
        <v>343</v>
      </c>
      <c r="H6395" s="102" t="s">
        <v>344</v>
      </c>
      <c r="I6395" s="102" t="s">
        <v>343</v>
      </c>
      <c r="J6395" s="100" t="s">
        <v>345</v>
      </c>
      <c r="K6395" s="100" t="s">
        <v>346</v>
      </c>
      <c r="L6395" s="100" t="s">
        <v>347</v>
      </c>
    </row>
    <row r="6396" spans="1:12" hidden="1" x14ac:dyDescent="0.3">
      <c r="A6396" s="100" t="s">
        <v>9253</v>
      </c>
      <c r="B6396" s="97" t="s">
        <v>9254</v>
      </c>
      <c r="C6396" s="101" t="s">
        <v>1210</v>
      </c>
      <c r="D6396" s="100" t="s">
        <v>351</v>
      </c>
      <c r="E6396" s="102">
        <v>1.4</v>
      </c>
      <c r="F6396" s="102">
        <v>1.8</v>
      </c>
      <c r="G6396" s="102">
        <v>1.92</v>
      </c>
      <c r="H6396" s="102">
        <v>2.17</v>
      </c>
      <c r="I6396" s="102">
        <v>1.82</v>
      </c>
      <c r="J6396" s="100" t="s">
        <v>352</v>
      </c>
      <c r="K6396" s="100" t="s">
        <v>346</v>
      </c>
      <c r="L6396" s="100" t="s">
        <v>353</v>
      </c>
    </row>
    <row r="6397" spans="1:12" hidden="1" x14ac:dyDescent="0.3">
      <c r="A6397" s="100" t="s">
        <v>9255</v>
      </c>
      <c r="B6397" s="97" t="s">
        <v>9256</v>
      </c>
      <c r="C6397" s="101" t="s">
        <v>658</v>
      </c>
      <c r="D6397" s="100" t="s">
        <v>351</v>
      </c>
      <c r="E6397" s="102" t="s">
        <v>432</v>
      </c>
      <c r="F6397" s="102">
        <v>2.4</v>
      </c>
      <c r="G6397" s="102">
        <v>2.6</v>
      </c>
      <c r="H6397" s="102" t="s">
        <v>432</v>
      </c>
      <c r="I6397" s="102">
        <v>2.6</v>
      </c>
      <c r="J6397" s="100" t="s">
        <v>345</v>
      </c>
      <c r="K6397" s="100" t="s">
        <v>346</v>
      </c>
      <c r="L6397" s="100" t="s">
        <v>357</v>
      </c>
    </row>
    <row r="6398" spans="1:12" hidden="1" x14ac:dyDescent="0.3">
      <c r="A6398" s="100" t="s">
        <v>9257</v>
      </c>
      <c r="B6398" s="97" t="s">
        <v>1616</v>
      </c>
      <c r="C6398" s="101" t="s">
        <v>1644</v>
      </c>
      <c r="D6398" s="100" t="s">
        <v>351</v>
      </c>
      <c r="E6398" s="102" t="s">
        <v>393</v>
      </c>
      <c r="F6398" s="102" t="s">
        <v>393</v>
      </c>
      <c r="G6398" s="102" t="s">
        <v>393</v>
      </c>
      <c r="H6398" s="102" t="s">
        <v>393</v>
      </c>
      <c r="I6398" s="102" t="s">
        <v>393</v>
      </c>
      <c r="J6398" s="100" t="s">
        <v>345</v>
      </c>
      <c r="K6398" s="100" t="s">
        <v>346</v>
      </c>
      <c r="L6398" s="100" t="s">
        <v>347</v>
      </c>
    </row>
    <row r="6399" spans="1:12" hidden="1" x14ac:dyDescent="0.3">
      <c r="A6399" s="100" t="s">
        <v>9258</v>
      </c>
      <c r="B6399" s="97" t="s">
        <v>3911</v>
      </c>
      <c r="C6399" s="101" t="s">
        <v>514</v>
      </c>
      <c r="D6399" s="100" t="s">
        <v>351</v>
      </c>
      <c r="E6399" s="102">
        <v>2.222</v>
      </c>
      <c r="F6399" s="102">
        <v>2.3330000000000002</v>
      </c>
      <c r="G6399" s="102">
        <v>2.2120000000000002</v>
      </c>
      <c r="H6399" s="102" t="s">
        <v>344</v>
      </c>
      <c r="I6399" s="102">
        <v>2.1920000000000002</v>
      </c>
      <c r="J6399" s="100" t="s">
        <v>887</v>
      </c>
      <c r="K6399" s="100" t="s">
        <v>346</v>
      </c>
      <c r="L6399" s="100" t="s">
        <v>478</v>
      </c>
    </row>
    <row r="6400" spans="1:12" hidden="1" x14ac:dyDescent="0.3">
      <c r="A6400" s="100" t="s">
        <v>9259</v>
      </c>
      <c r="B6400" s="97" t="s">
        <v>1023</v>
      </c>
      <c r="C6400" s="101" t="s">
        <v>736</v>
      </c>
      <c r="D6400" s="100" t="s">
        <v>351</v>
      </c>
      <c r="E6400" s="102" t="s">
        <v>344</v>
      </c>
      <c r="F6400" s="102" t="s">
        <v>343</v>
      </c>
      <c r="G6400" s="102" t="s">
        <v>343</v>
      </c>
      <c r="H6400" s="102" t="s">
        <v>344</v>
      </c>
      <c r="I6400" s="102" t="s">
        <v>343</v>
      </c>
      <c r="J6400" s="100" t="s">
        <v>345</v>
      </c>
      <c r="K6400" s="100" t="s">
        <v>346</v>
      </c>
      <c r="L6400" s="100" t="s">
        <v>347</v>
      </c>
    </row>
    <row r="6401" spans="1:12" hidden="1" x14ac:dyDescent="0.3">
      <c r="A6401" s="100" t="s">
        <v>9260</v>
      </c>
      <c r="B6401" s="97" t="s">
        <v>1031</v>
      </c>
      <c r="C6401" s="101" t="s">
        <v>691</v>
      </c>
      <c r="D6401" s="100" t="s">
        <v>351</v>
      </c>
      <c r="E6401" s="102" t="s">
        <v>393</v>
      </c>
      <c r="F6401" s="102" t="s">
        <v>393</v>
      </c>
      <c r="G6401" s="102" t="s">
        <v>393</v>
      </c>
      <c r="H6401" s="102" t="s">
        <v>393</v>
      </c>
      <c r="I6401" s="102" t="s">
        <v>393</v>
      </c>
      <c r="J6401" s="100" t="s">
        <v>345</v>
      </c>
      <c r="K6401" s="100" t="s">
        <v>346</v>
      </c>
      <c r="L6401" s="100" t="s">
        <v>347</v>
      </c>
    </row>
    <row r="6402" spans="1:12" hidden="1" x14ac:dyDescent="0.3">
      <c r="A6402" s="100" t="s">
        <v>9261</v>
      </c>
      <c r="B6402" s="97" t="s">
        <v>9262</v>
      </c>
      <c r="C6402" s="101" t="s">
        <v>356</v>
      </c>
      <c r="D6402" s="100" t="s">
        <v>363</v>
      </c>
      <c r="E6402" s="102" t="s">
        <v>364</v>
      </c>
      <c r="F6402" s="102" t="s">
        <v>364</v>
      </c>
      <c r="G6402" s="102" t="s">
        <v>364</v>
      </c>
      <c r="H6402" s="102" t="s">
        <v>364</v>
      </c>
      <c r="I6402" s="102" t="s">
        <v>364</v>
      </c>
      <c r="J6402" s="100" t="s">
        <v>365</v>
      </c>
      <c r="K6402" s="100" t="s">
        <v>346</v>
      </c>
      <c r="L6402" s="100" t="s">
        <v>347</v>
      </c>
    </row>
    <row r="6403" spans="1:12" hidden="1" x14ac:dyDescent="0.3">
      <c r="A6403" s="100" t="s">
        <v>9263</v>
      </c>
      <c r="B6403" s="97" t="s">
        <v>2501</v>
      </c>
      <c r="C6403" s="101" t="s">
        <v>1946</v>
      </c>
      <c r="D6403" s="100" t="s">
        <v>351</v>
      </c>
      <c r="E6403" s="102" t="s">
        <v>393</v>
      </c>
      <c r="F6403" s="102" t="s">
        <v>393</v>
      </c>
      <c r="G6403" s="102" t="s">
        <v>393</v>
      </c>
      <c r="H6403" s="102" t="s">
        <v>393</v>
      </c>
      <c r="I6403" s="102" t="s">
        <v>393</v>
      </c>
      <c r="J6403" s="100" t="s">
        <v>345</v>
      </c>
      <c r="K6403" s="100" t="s">
        <v>346</v>
      </c>
      <c r="L6403" s="100" t="s">
        <v>347</v>
      </c>
    </row>
    <row r="6404" spans="1:12" hidden="1" x14ac:dyDescent="0.3">
      <c r="A6404" s="100" t="s">
        <v>9264</v>
      </c>
      <c r="B6404" s="97" t="s">
        <v>9265</v>
      </c>
      <c r="C6404" s="101" t="s">
        <v>384</v>
      </c>
      <c r="D6404" s="100" t="s">
        <v>342</v>
      </c>
      <c r="E6404" s="102" t="s">
        <v>344</v>
      </c>
      <c r="F6404" s="102" t="s">
        <v>344</v>
      </c>
      <c r="G6404" s="102" t="s">
        <v>344</v>
      </c>
      <c r="H6404" s="102" t="s">
        <v>344</v>
      </c>
      <c r="I6404" s="102" t="s">
        <v>344</v>
      </c>
      <c r="J6404" s="100" t="s">
        <v>345</v>
      </c>
      <c r="K6404" s="100" t="s">
        <v>346</v>
      </c>
      <c r="L6404" s="100" t="s">
        <v>347</v>
      </c>
    </row>
    <row r="6405" spans="1:12" hidden="1" x14ac:dyDescent="0.3">
      <c r="A6405" s="100" t="s">
        <v>9266</v>
      </c>
      <c r="B6405" s="97" t="s">
        <v>9267</v>
      </c>
      <c r="C6405" s="101" t="s">
        <v>460</v>
      </c>
      <c r="D6405" s="100" t="s">
        <v>351</v>
      </c>
      <c r="E6405" s="102">
        <v>1.4</v>
      </c>
      <c r="F6405" s="102">
        <v>2.09</v>
      </c>
      <c r="G6405" s="102">
        <v>2.5499999999999998</v>
      </c>
      <c r="H6405" s="102">
        <v>1.9</v>
      </c>
      <c r="I6405" s="102">
        <v>1.98</v>
      </c>
      <c r="J6405" s="100" t="s">
        <v>352</v>
      </c>
      <c r="K6405" s="100" t="s">
        <v>346</v>
      </c>
      <c r="L6405" s="100" t="s">
        <v>353</v>
      </c>
    </row>
    <row r="6406" spans="1:12" hidden="1" x14ac:dyDescent="0.3">
      <c r="A6406" s="100" t="s">
        <v>9268</v>
      </c>
      <c r="B6406" s="97" t="s">
        <v>398</v>
      </c>
      <c r="C6406" s="101" t="s">
        <v>703</v>
      </c>
      <c r="D6406" s="100" t="s">
        <v>351</v>
      </c>
      <c r="E6406" s="102" t="s">
        <v>344</v>
      </c>
      <c r="F6406" s="102" t="s">
        <v>343</v>
      </c>
      <c r="G6406" s="102" t="s">
        <v>343</v>
      </c>
      <c r="H6406" s="102" t="s">
        <v>344</v>
      </c>
      <c r="I6406" s="102" t="s">
        <v>343</v>
      </c>
      <c r="J6406" s="100" t="s">
        <v>345</v>
      </c>
      <c r="K6406" s="100" t="s">
        <v>346</v>
      </c>
      <c r="L6406" s="100" t="s">
        <v>347</v>
      </c>
    </row>
    <row r="6407" spans="1:12" hidden="1" x14ac:dyDescent="0.3">
      <c r="A6407" s="100" t="s">
        <v>9269</v>
      </c>
      <c r="B6407" s="97" t="s">
        <v>715</v>
      </c>
      <c r="C6407" s="101" t="s">
        <v>984</v>
      </c>
      <c r="D6407" s="100" t="s">
        <v>342</v>
      </c>
      <c r="E6407" s="102" t="s">
        <v>343</v>
      </c>
      <c r="F6407" s="102" t="s">
        <v>432</v>
      </c>
      <c r="G6407" s="102" t="s">
        <v>343</v>
      </c>
      <c r="H6407" s="102" t="s">
        <v>344</v>
      </c>
      <c r="I6407" s="102" t="s">
        <v>343</v>
      </c>
      <c r="J6407" s="100" t="s">
        <v>345</v>
      </c>
      <c r="K6407" s="100" t="s">
        <v>346</v>
      </c>
      <c r="L6407" s="100" t="s">
        <v>347</v>
      </c>
    </row>
    <row r="6408" spans="1:12" hidden="1" x14ac:dyDescent="0.3">
      <c r="A6408" s="100" t="s">
        <v>9270</v>
      </c>
      <c r="B6408" s="97" t="s">
        <v>527</v>
      </c>
      <c r="C6408" s="101" t="s">
        <v>378</v>
      </c>
      <c r="D6408" s="100" t="s">
        <v>351</v>
      </c>
      <c r="E6408" s="102">
        <v>1.48</v>
      </c>
      <c r="F6408" s="102">
        <v>1.82</v>
      </c>
      <c r="G6408" s="102">
        <v>1.84</v>
      </c>
      <c r="H6408" s="102">
        <v>2.39</v>
      </c>
      <c r="I6408" s="102">
        <v>1.88</v>
      </c>
      <c r="J6408" s="100" t="s">
        <v>352</v>
      </c>
      <c r="K6408" s="100" t="s">
        <v>346</v>
      </c>
      <c r="L6408" s="100" t="s">
        <v>353</v>
      </c>
    </row>
    <row r="6409" spans="1:12" hidden="1" x14ac:dyDescent="0.3">
      <c r="A6409" s="100" t="s">
        <v>9271</v>
      </c>
      <c r="B6409" s="97" t="s">
        <v>3875</v>
      </c>
      <c r="C6409" s="101" t="s">
        <v>476</v>
      </c>
      <c r="D6409" s="100" t="s">
        <v>351</v>
      </c>
      <c r="E6409" s="102">
        <v>2.02</v>
      </c>
      <c r="F6409" s="102">
        <v>2.95</v>
      </c>
      <c r="G6409" s="102">
        <v>2.02</v>
      </c>
      <c r="H6409" s="102">
        <v>2.0699999999999998</v>
      </c>
      <c r="I6409" s="102">
        <v>2.2650000000000001</v>
      </c>
      <c r="J6409" s="100" t="s">
        <v>435</v>
      </c>
      <c r="K6409" s="100" t="s">
        <v>346</v>
      </c>
      <c r="L6409" s="100" t="s">
        <v>478</v>
      </c>
    </row>
    <row r="6410" spans="1:12" hidden="1" x14ac:dyDescent="0.3">
      <c r="A6410" s="100" t="s">
        <v>9272</v>
      </c>
      <c r="B6410" s="97" t="s">
        <v>9273</v>
      </c>
      <c r="C6410" s="101" t="s">
        <v>356</v>
      </c>
      <c r="D6410" s="100" t="s">
        <v>351</v>
      </c>
      <c r="E6410" s="102">
        <v>1.53</v>
      </c>
      <c r="F6410" s="102">
        <v>1.99</v>
      </c>
      <c r="G6410" s="102">
        <v>2.16</v>
      </c>
      <c r="H6410" s="102">
        <v>2.34</v>
      </c>
      <c r="I6410" s="102">
        <v>2.0099999999999998</v>
      </c>
      <c r="J6410" s="100" t="s">
        <v>352</v>
      </c>
      <c r="K6410" s="100" t="s">
        <v>346</v>
      </c>
      <c r="L6410" s="100" t="s">
        <v>353</v>
      </c>
    </row>
    <row r="6411" spans="1:12" hidden="1" x14ac:dyDescent="0.3">
      <c r="A6411" s="100" t="s">
        <v>9274</v>
      </c>
      <c r="B6411" s="97" t="s">
        <v>1685</v>
      </c>
      <c r="C6411" s="101" t="s">
        <v>443</v>
      </c>
      <c r="D6411" s="100" t="s">
        <v>351</v>
      </c>
      <c r="E6411" s="102">
        <v>2.121</v>
      </c>
      <c r="F6411" s="102" t="s">
        <v>344</v>
      </c>
      <c r="G6411" s="102">
        <v>1.7829999999999999</v>
      </c>
      <c r="H6411" s="102">
        <v>2.17</v>
      </c>
      <c r="I6411" s="102">
        <v>2.0190000000000001</v>
      </c>
      <c r="J6411" s="100" t="s">
        <v>435</v>
      </c>
      <c r="K6411" s="100" t="s">
        <v>346</v>
      </c>
      <c r="L6411" s="100" t="s">
        <v>353</v>
      </c>
    </row>
    <row r="6412" spans="1:12" hidden="1" x14ac:dyDescent="0.3">
      <c r="A6412" s="100" t="s">
        <v>9275</v>
      </c>
      <c r="B6412" s="97" t="s">
        <v>1685</v>
      </c>
      <c r="C6412" s="101" t="s">
        <v>736</v>
      </c>
      <c r="D6412" s="100" t="s">
        <v>351</v>
      </c>
      <c r="E6412" s="102">
        <v>2.121</v>
      </c>
      <c r="F6412" s="102" t="s">
        <v>344</v>
      </c>
      <c r="G6412" s="102">
        <v>1.7829999999999999</v>
      </c>
      <c r="H6412" s="102">
        <v>2.17</v>
      </c>
      <c r="I6412" s="102">
        <v>2.0190000000000001</v>
      </c>
      <c r="J6412" s="100" t="s">
        <v>435</v>
      </c>
      <c r="K6412" s="100" t="s">
        <v>346</v>
      </c>
      <c r="L6412" s="100" t="s">
        <v>353</v>
      </c>
    </row>
    <row r="6413" spans="1:12" hidden="1" x14ac:dyDescent="0.3">
      <c r="A6413" s="100" t="s">
        <v>9276</v>
      </c>
      <c r="B6413" s="97" t="s">
        <v>5919</v>
      </c>
      <c r="C6413" s="101" t="s">
        <v>360</v>
      </c>
      <c r="D6413" s="100" t="s">
        <v>342</v>
      </c>
      <c r="E6413" s="102">
        <v>1.48</v>
      </c>
      <c r="F6413" s="102">
        <v>1.8</v>
      </c>
      <c r="G6413" s="102">
        <v>1.84</v>
      </c>
      <c r="H6413" s="102">
        <v>2.16</v>
      </c>
      <c r="I6413" s="102">
        <v>1.82</v>
      </c>
      <c r="J6413" s="100" t="s">
        <v>352</v>
      </c>
      <c r="K6413" s="100" t="s">
        <v>346</v>
      </c>
      <c r="L6413" s="100" t="s">
        <v>353</v>
      </c>
    </row>
    <row r="6414" spans="1:12" hidden="1" x14ac:dyDescent="0.3">
      <c r="A6414" s="100" t="s">
        <v>9277</v>
      </c>
      <c r="B6414" s="97" t="s">
        <v>2049</v>
      </c>
      <c r="C6414" s="101" t="s">
        <v>476</v>
      </c>
      <c r="D6414" s="100" t="s">
        <v>342</v>
      </c>
      <c r="E6414" s="102">
        <v>2.0310000000000001</v>
      </c>
      <c r="F6414" s="102" t="s">
        <v>432</v>
      </c>
      <c r="G6414" s="102">
        <v>1.621</v>
      </c>
      <c r="H6414" s="102">
        <v>1.21</v>
      </c>
      <c r="I6414" s="102">
        <v>1.9650000000000001</v>
      </c>
      <c r="J6414" s="100" t="s">
        <v>484</v>
      </c>
      <c r="K6414" s="100" t="s">
        <v>346</v>
      </c>
      <c r="L6414" s="100" t="s">
        <v>478</v>
      </c>
    </row>
    <row r="6415" spans="1:12" hidden="1" x14ac:dyDescent="0.3">
      <c r="A6415" s="100" t="s">
        <v>9278</v>
      </c>
      <c r="B6415" s="97" t="s">
        <v>1010</v>
      </c>
      <c r="C6415" s="101" t="s">
        <v>378</v>
      </c>
      <c r="D6415" s="100" t="s">
        <v>351</v>
      </c>
      <c r="E6415" s="102" t="s">
        <v>343</v>
      </c>
      <c r="F6415" s="102" t="s">
        <v>343</v>
      </c>
      <c r="G6415" s="102" t="s">
        <v>343</v>
      </c>
      <c r="H6415" s="102" t="s">
        <v>344</v>
      </c>
      <c r="I6415" s="102" t="s">
        <v>343</v>
      </c>
      <c r="J6415" s="100" t="s">
        <v>345</v>
      </c>
      <c r="K6415" s="100" t="s">
        <v>346</v>
      </c>
      <c r="L6415" s="100" t="s">
        <v>347</v>
      </c>
    </row>
    <row r="6416" spans="1:12" hidden="1" x14ac:dyDescent="0.3">
      <c r="A6416" s="100" t="s">
        <v>9279</v>
      </c>
      <c r="B6416" s="97" t="s">
        <v>2432</v>
      </c>
      <c r="C6416" s="101" t="s">
        <v>350</v>
      </c>
      <c r="D6416" s="100" t="s">
        <v>351</v>
      </c>
      <c r="E6416" s="102">
        <v>1.46</v>
      </c>
      <c r="F6416" s="102">
        <v>1.78</v>
      </c>
      <c r="G6416" s="102">
        <v>2.1</v>
      </c>
      <c r="H6416" s="102">
        <v>2.29</v>
      </c>
      <c r="I6416" s="102">
        <v>1.91</v>
      </c>
      <c r="J6416" s="100" t="s">
        <v>352</v>
      </c>
      <c r="K6416" s="100" t="s">
        <v>346</v>
      </c>
      <c r="L6416" s="100" t="s">
        <v>353</v>
      </c>
    </row>
    <row r="6417" spans="1:12" hidden="1" x14ac:dyDescent="0.3">
      <c r="A6417" s="100" t="s">
        <v>9280</v>
      </c>
      <c r="B6417" s="97" t="s">
        <v>914</v>
      </c>
      <c r="C6417" s="101" t="s">
        <v>425</v>
      </c>
      <c r="D6417" s="100" t="s">
        <v>351</v>
      </c>
      <c r="E6417" s="102">
        <v>1.38</v>
      </c>
      <c r="F6417" s="102">
        <v>1.67</v>
      </c>
      <c r="G6417" s="102">
        <v>2.1</v>
      </c>
      <c r="H6417" s="102">
        <v>2.27</v>
      </c>
      <c r="I6417" s="102">
        <v>1.85</v>
      </c>
      <c r="J6417" s="100" t="s">
        <v>352</v>
      </c>
      <c r="K6417" s="100" t="s">
        <v>346</v>
      </c>
      <c r="L6417" s="100" t="s">
        <v>353</v>
      </c>
    </row>
    <row r="6418" spans="1:12" hidden="1" x14ac:dyDescent="0.3">
      <c r="A6418" s="100" t="s">
        <v>9281</v>
      </c>
      <c r="B6418" s="97" t="s">
        <v>9282</v>
      </c>
      <c r="C6418" s="101" t="s">
        <v>460</v>
      </c>
      <c r="D6418" s="100" t="s">
        <v>342</v>
      </c>
      <c r="E6418" s="102">
        <v>1.41</v>
      </c>
      <c r="F6418" s="102">
        <v>1.72</v>
      </c>
      <c r="G6418" s="102">
        <v>1.92</v>
      </c>
      <c r="H6418" s="102">
        <v>2.2000000000000002</v>
      </c>
      <c r="I6418" s="102">
        <v>1.81</v>
      </c>
      <c r="J6418" s="100" t="s">
        <v>352</v>
      </c>
      <c r="K6418" s="100" t="s">
        <v>346</v>
      </c>
      <c r="L6418" s="100" t="s">
        <v>353</v>
      </c>
    </row>
    <row r="6419" spans="1:12" hidden="1" x14ac:dyDescent="0.3">
      <c r="A6419" s="100" t="s">
        <v>9283</v>
      </c>
      <c r="B6419" s="97" t="s">
        <v>1356</v>
      </c>
      <c r="C6419" s="101" t="s">
        <v>670</v>
      </c>
      <c r="D6419" s="100" t="s">
        <v>342</v>
      </c>
      <c r="E6419" s="102">
        <v>1.48</v>
      </c>
      <c r="F6419" s="102">
        <v>1.82</v>
      </c>
      <c r="G6419" s="102">
        <v>1.84</v>
      </c>
      <c r="H6419" s="102">
        <v>2.39</v>
      </c>
      <c r="I6419" s="102">
        <v>1.88</v>
      </c>
      <c r="J6419" s="100" t="s">
        <v>352</v>
      </c>
      <c r="K6419" s="100" t="s">
        <v>346</v>
      </c>
      <c r="L6419" s="100" t="s">
        <v>353</v>
      </c>
    </row>
    <row r="6420" spans="1:12" hidden="1" x14ac:dyDescent="0.3">
      <c r="A6420" s="100" t="s">
        <v>9284</v>
      </c>
      <c r="B6420" s="97" t="s">
        <v>522</v>
      </c>
      <c r="C6420" s="101" t="s">
        <v>575</v>
      </c>
      <c r="D6420" s="100" t="s">
        <v>342</v>
      </c>
      <c r="E6420" s="102" t="s">
        <v>343</v>
      </c>
      <c r="F6420" s="102" t="s">
        <v>343</v>
      </c>
      <c r="G6420" s="102" t="s">
        <v>343</v>
      </c>
      <c r="H6420" s="102" t="s">
        <v>344</v>
      </c>
      <c r="I6420" s="102" t="s">
        <v>343</v>
      </c>
      <c r="J6420" s="100" t="s">
        <v>345</v>
      </c>
      <c r="K6420" s="100" t="s">
        <v>346</v>
      </c>
      <c r="L6420" s="100" t="s">
        <v>347</v>
      </c>
    </row>
    <row r="6421" spans="1:12" hidden="1" x14ac:dyDescent="0.3">
      <c r="A6421" s="100" t="s">
        <v>9285</v>
      </c>
      <c r="B6421" s="97" t="s">
        <v>1743</v>
      </c>
      <c r="C6421" s="101" t="s">
        <v>466</v>
      </c>
      <c r="D6421" s="100" t="s">
        <v>342</v>
      </c>
      <c r="E6421" s="102">
        <v>1.4</v>
      </c>
      <c r="F6421" s="102">
        <v>1.76</v>
      </c>
      <c r="G6421" s="102">
        <v>1.86</v>
      </c>
      <c r="H6421" s="102">
        <v>2.16</v>
      </c>
      <c r="I6421" s="102">
        <v>1.8</v>
      </c>
      <c r="J6421" s="100" t="s">
        <v>352</v>
      </c>
      <c r="K6421" s="100" t="s">
        <v>346</v>
      </c>
      <c r="L6421" s="100" t="s">
        <v>353</v>
      </c>
    </row>
    <row r="6422" spans="1:12" hidden="1" x14ac:dyDescent="0.3">
      <c r="A6422" s="100" t="s">
        <v>9286</v>
      </c>
      <c r="B6422" s="97" t="s">
        <v>2607</v>
      </c>
      <c r="C6422" s="101" t="s">
        <v>610</v>
      </c>
      <c r="D6422" s="100" t="s">
        <v>351</v>
      </c>
      <c r="E6422" s="102">
        <v>2.0310000000000001</v>
      </c>
      <c r="F6422" s="102">
        <v>2.714</v>
      </c>
      <c r="G6422" s="102">
        <v>2.5129999999999999</v>
      </c>
      <c r="H6422" s="102">
        <v>2.0169999999999999</v>
      </c>
      <c r="I6422" s="102">
        <v>2.319</v>
      </c>
      <c r="J6422" s="100" t="s">
        <v>621</v>
      </c>
      <c r="K6422" s="100" t="s">
        <v>346</v>
      </c>
      <c r="L6422" s="100" t="s">
        <v>478</v>
      </c>
    </row>
    <row r="6423" spans="1:12" hidden="1" x14ac:dyDescent="0.3">
      <c r="A6423" s="100" t="s">
        <v>9287</v>
      </c>
      <c r="B6423" s="97" t="s">
        <v>1227</v>
      </c>
      <c r="C6423" s="101" t="s">
        <v>514</v>
      </c>
      <c r="D6423" s="100" t="s">
        <v>351</v>
      </c>
      <c r="E6423" s="102">
        <v>2.0099999999999998</v>
      </c>
      <c r="F6423" s="102">
        <v>2.0099999999999998</v>
      </c>
      <c r="G6423" s="102">
        <v>2.0099999999999998</v>
      </c>
      <c r="H6423" s="102">
        <v>2.0099999999999998</v>
      </c>
      <c r="I6423" s="102">
        <v>2.0099999999999998</v>
      </c>
      <c r="J6423" s="100" t="s">
        <v>477</v>
      </c>
      <c r="K6423" s="100" t="s">
        <v>346</v>
      </c>
      <c r="L6423" s="100" t="s">
        <v>478</v>
      </c>
    </row>
    <row r="6424" spans="1:12" hidden="1" x14ac:dyDescent="0.3">
      <c r="A6424" s="100" t="s">
        <v>9288</v>
      </c>
      <c r="B6424" s="97" t="s">
        <v>9289</v>
      </c>
      <c r="C6424" s="101" t="s">
        <v>514</v>
      </c>
      <c r="D6424" s="100" t="s">
        <v>351</v>
      </c>
      <c r="E6424" s="102">
        <v>2.9489999999999998</v>
      </c>
      <c r="F6424" s="102">
        <v>2.9180000000000001</v>
      </c>
      <c r="G6424" s="102">
        <v>1.63</v>
      </c>
      <c r="H6424" s="102">
        <v>2.1800000000000002</v>
      </c>
      <c r="I6424" s="102">
        <v>2.419</v>
      </c>
      <c r="J6424" s="100" t="s">
        <v>484</v>
      </c>
      <c r="K6424" s="100" t="s">
        <v>346</v>
      </c>
      <c r="L6424" s="100" t="s">
        <v>353</v>
      </c>
    </row>
    <row r="6425" spans="1:12" hidden="1" x14ac:dyDescent="0.3">
      <c r="A6425" s="100" t="s">
        <v>9290</v>
      </c>
      <c r="B6425" s="97" t="s">
        <v>3889</v>
      </c>
      <c r="C6425" s="101" t="s">
        <v>540</v>
      </c>
      <c r="D6425" s="100" t="s">
        <v>351</v>
      </c>
      <c r="E6425" s="102">
        <v>1.47</v>
      </c>
      <c r="F6425" s="102">
        <v>1.7</v>
      </c>
      <c r="G6425" s="102">
        <v>1.83</v>
      </c>
      <c r="H6425" s="102">
        <v>2.15</v>
      </c>
      <c r="I6425" s="102">
        <v>1.79</v>
      </c>
      <c r="J6425" s="100" t="s">
        <v>352</v>
      </c>
      <c r="K6425" s="100" t="s">
        <v>346</v>
      </c>
      <c r="L6425" s="100" t="s">
        <v>353</v>
      </c>
    </row>
    <row r="6426" spans="1:12" hidden="1" x14ac:dyDescent="0.3">
      <c r="A6426" s="100" t="s">
        <v>9291</v>
      </c>
      <c r="B6426" s="97" t="s">
        <v>3517</v>
      </c>
      <c r="C6426" s="101" t="s">
        <v>476</v>
      </c>
      <c r="D6426" s="100" t="s">
        <v>351</v>
      </c>
      <c r="E6426" s="102">
        <v>2.02</v>
      </c>
      <c r="F6426" s="102">
        <v>2.95</v>
      </c>
      <c r="G6426" s="102">
        <v>2.02</v>
      </c>
      <c r="H6426" s="102">
        <v>2.0699999999999998</v>
      </c>
      <c r="I6426" s="102">
        <v>2.2650000000000001</v>
      </c>
      <c r="J6426" s="100" t="s">
        <v>706</v>
      </c>
      <c r="K6426" s="100" t="s">
        <v>346</v>
      </c>
      <c r="L6426" s="100" t="s">
        <v>478</v>
      </c>
    </row>
    <row r="6427" spans="1:12" hidden="1" x14ac:dyDescent="0.3">
      <c r="A6427" s="100" t="s">
        <v>9292</v>
      </c>
      <c r="B6427" s="97" t="s">
        <v>2455</v>
      </c>
      <c r="C6427" s="101" t="s">
        <v>496</v>
      </c>
      <c r="D6427" s="100" t="s">
        <v>351</v>
      </c>
      <c r="E6427" s="102">
        <v>1.54</v>
      </c>
      <c r="F6427" s="102">
        <v>1.62</v>
      </c>
      <c r="G6427" s="102">
        <v>1.82</v>
      </c>
      <c r="H6427" s="102">
        <v>2.2799999999999998</v>
      </c>
      <c r="I6427" s="102">
        <v>1.82</v>
      </c>
      <c r="J6427" s="100" t="s">
        <v>352</v>
      </c>
      <c r="K6427" s="100" t="s">
        <v>346</v>
      </c>
      <c r="L6427" s="100" t="s">
        <v>353</v>
      </c>
    </row>
    <row r="6428" spans="1:12" hidden="1" x14ac:dyDescent="0.3">
      <c r="A6428" s="100" t="s">
        <v>9293</v>
      </c>
      <c r="B6428" s="97" t="s">
        <v>1280</v>
      </c>
      <c r="C6428" s="101" t="s">
        <v>399</v>
      </c>
      <c r="D6428" s="100" t="s">
        <v>342</v>
      </c>
      <c r="E6428" s="102" t="s">
        <v>343</v>
      </c>
      <c r="F6428" s="102" t="s">
        <v>343</v>
      </c>
      <c r="G6428" s="102" t="s">
        <v>343</v>
      </c>
      <c r="H6428" s="102" t="s">
        <v>344</v>
      </c>
      <c r="I6428" s="102" t="s">
        <v>343</v>
      </c>
      <c r="J6428" s="100" t="s">
        <v>345</v>
      </c>
      <c r="K6428" s="100" t="s">
        <v>346</v>
      </c>
      <c r="L6428" s="100" t="s">
        <v>347</v>
      </c>
    </row>
    <row r="6429" spans="1:12" x14ac:dyDescent="0.3">
      <c r="A6429" s="100" t="s">
        <v>9294</v>
      </c>
      <c r="B6429" s="97" t="s">
        <v>377</v>
      </c>
      <c r="C6429" s="101" t="s">
        <v>371</v>
      </c>
      <c r="D6429" s="100" t="s">
        <v>351</v>
      </c>
      <c r="E6429" s="102">
        <v>1.48</v>
      </c>
      <c r="F6429" s="102">
        <v>1.82</v>
      </c>
      <c r="G6429" s="102">
        <v>1.84</v>
      </c>
      <c r="H6429" s="102">
        <v>2.39</v>
      </c>
      <c r="I6429" s="102">
        <v>1.88</v>
      </c>
      <c r="J6429" s="100" t="s">
        <v>352</v>
      </c>
      <c r="K6429" s="100" t="s">
        <v>346</v>
      </c>
      <c r="L6429" s="100" t="s">
        <v>353</v>
      </c>
    </row>
    <row r="6430" spans="1:12" hidden="1" x14ac:dyDescent="0.3">
      <c r="A6430" s="100" t="s">
        <v>9295</v>
      </c>
      <c r="B6430" s="97" t="s">
        <v>1453</v>
      </c>
      <c r="C6430" s="101" t="s">
        <v>378</v>
      </c>
      <c r="D6430" s="100" t="s">
        <v>351</v>
      </c>
      <c r="E6430" s="102">
        <v>1.49</v>
      </c>
      <c r="F6430" s="102">
        <v>1.83</v>
      </c>
      <c r="G6430" s="102">
        <v>1.93</v>
      </c>
      <c r="H6430" s="102">
        <v>2.2000000000000002</v>
      </c>
      <c r="I6430" s="102">
        <v>1.86</v>
      </c>
      <c r="J6430" s="100" t="s">
        <v>352</v>
      </c>
      <c r="K6430" s="100" t="s">
        <v>346</v>
      </c>
      <c r="L6430" s="100" t="s">
        <v>353</v>
      </c>
    </row>
    <row r="6431" spans="1:12" hidden="1" x14ac:dyDescent="0.3">
      <c r="A6431" s="100" t="s">
        <v>9296</v>
      </c>
      <c r="B6431" s="97" t="s">
        <v>4011</v>
      </c>
      <c r="C6431" s="101" t="s">
        <v>613</v>
      </c>
      <c r="D6431" s="100" t="s">
        <v>351</v>
      </c>
      <c r="E6431" s="102" t="s">
        <v>393</v>
      </c>
      <c r="F6431" s="102" t="s">
        <v>393</v>
      </c>
      <c r="G6431" s="102" t="s">
        <v>393</v>
      </c>
      <c r="H6431" s="102" t="s">
        <v>393</v>
      </c>
      <c r="I6431" s="102" t="s">
        <v>393</v>
      </c>
      <c r="J6431" s="100" t="s">
        <v>345</v>
      </c>
      <c r="K6431" s="100" t="s">
        <v>346</v>
      </c>
      <c r="L6431" s="100" t="s">
        <v>347</v>
      </c>
    </row>
    <row r="6432" spans="1:12" hidden="1" x14ac:dyDescent="0.3">
      <c r="A6432" s="100" t="s">
        <v>9297</v>
      </c>
      <c r="B6432" s="97" t="s">
        <v>720</v>
      </c>
      <c r="C6432" s="101" t="s">
        <v>651</v>
      </c>
      <c r="D6432" s="100" t="s">
        <v>351</v>
      </c>
      <c r="E6432" s="102" t="s">
        <v>393</v>
      </c>
      <c r="F6432" s="102" t="s">
        <v>393</v>
      </c>
      <c r="G6432" s="102" t="s">
        <v>393</v>
      </c>
      <c r="H6432" s="102" t="s">
        <v>393</v>
      </c>
      <c r="I6432" s="102" t="s">
        <v>393</v>
      </c>
      <c r="J6432" s="100" t="s">
        <v>345</v>
      </c>
      <c r="K6432" s="100" t="s">
        <v>346</v>
      </c>
      <c r="L6432" s="100" t="s">
        <v>347</v>
      </c>
    </row>
    <row r="6433" spans="1:12" hidden="1" x14ac:dyDescent="0.3">
      <c r="A6433" s="100" t="s">
        <v>9298</v>
      </c>
      <c r="B6433" s="97" t="s">
        <v>539</v>
      </c>
      <c r="C6433" s="101" t="s">
        <v>418</v>
      </c>
      <c r="D6433" s="100" t="s">
        <v>342</v>
      </c>
      <c r="E6433" s="102">
        <v>1.48</v>
      </c>
      <c r="F6433" s="102">
        <v>1.82</v>
      </c>
      <c r="G6433" s="102">
        <v>1.84</v>
      </c>
      <c r="H6433" s="102">
        <v>2.39</v>
      </c>
      <c r="I6433" s="102">
        <v>1.88</v>
      </c>
      <c r="J6433" s="100" t="s">
        <v>352</v>
      </c>
      <c r="K6433" s="100" t="s">
        <v>346</v>
      </c>
      <c r="L6433" s="100" t="s">
        <v>353</v>
      </c>
    </row>
    <row r="6434" spans="1:12" hidden="1" x14ac:dyDescent="0.3">
      <c r="A6434" s="100" t="s">
        <v>9299</v>
      </c>
      <c r="B6434" s="97" t="s">
        <v>1154</v>
      </c>
      <c r="C6434" s="101" t="s">
        <v>418</v>
      </c>
      <c r="D6434" s="100" t="s">
        <v>351</v>
      </c>
      <c r="E6434" s="102">
        <v>2.1429999999999998</v>
      </c>
      <c r="F6434" s="102" t="s">
        <v>344</v>
      </c>
      <c r="G6434" s="102">
        <v>1.83</v>
      </c>
      <c r="H6434" s="102">
        <v>2.1800000000000002</v>
      </c>
      <c r="I6434" s="102">
        <v>2.0379999999999998</v>
      </c>
      <c r="J6434" s="100" t="s">
        <v>435</v>
      </c>
      <c r="K6434" s="100" t="s">
        <v>346</v>
      </c>
      <c r="L6434" s="100" t="s">
        <v>353</v>
      </c>
    </row>
    <row r="6435" spans="1:12" hidden="1" x14ac:dyDescent="0.3">
      <c r="A6435" s="100" t="s">
        <v>9300</v>
      </c>
      <c r="B6435" s="97" t="s">
        <v>2570</v>
      </c>
      <c r="C6435" s="101" t="s">
        <v>528</v>
      </c>
      <c r="D6435" s="100" t="s">
        <v>342</v>
      </c>
      <c r="E6435" s="102">
        <v>1.48</v>
      </c>
      <c r="F6435" s="102">
        <v>1.82</v>
      </c>
      <c r="G6435" s="102">
        <v>1.84</v>
      </c>
      <c r="H6435" s="102">
        <v>2.39</v>
      </c>
      <c r="I6435" s="102">
        <v>1.88</v>
      </c>
      <c r="J6435" s="100" t="s">
        <v>352</v>
      </c>
      <c r="K6435" s="100" t="s">
        <v>346</v>
      </c>
      <c r="L6435" s="100" t="s">
        <v>353</v>
      </c>
    </row>
    <row r="6436" spans="1:12" hidden="1" x14ac:dyDescent="0.3">
      <c r="A6436" s="100" t="s">
        <v>9301</v>
      </c>
      <c r="B6436" s="97" t="s">
        <v>738</v>
      </c>
      <c r="C6436" s="101" t="s">
        <v>476</v>
      </c>
      <c r="D6436" s="100" t="s">
        <v>351</v>
      </c>
      <c r="E6436" s="102">
        <v>2.0310000000000001</v>
      </c>
      <c r="F6436" s="102" t="s">
        <v>432</v>
      </c>
      <c r="G6436" s="102">
        <v>1.621</v>
      </c>
      <c r="H6436" s="102">
        <v>1.21</v>
      </c>
      <c r="I6436" s="102">
        <v>1.9650000000000001</v>
      </c>
      <c r="J6436" s="100" t="s">
        <v>484</v>
      </c>
      <c r="K6436" s="100" t="s">
        <v>346</v>
      </c>
      <c r="L6436" s="100" t="s">
        <v>478</v>
      </c>
    </row>
    <row r="6437" spans="1:12" hidden="1" x14ac:dyDescent="0.3">
      <c r="A6437" s="100" t="s">
        <v>9302</v>
      </c>
      <c r="B6437" s="97" t="s">
        <v>1529</v>
      </c>
      <c r="C6437" s="101" t="s">
        <v>418</v>
      </c>
      <c r="D6437" s="100" t="s">
        <v>351</v>
      </c>
      <c r="E6437" s="102">
        <v>1.55</v>
      </c>
      <c r="F6437" s="102">
        <v>1.85</v>
      </c>
      <c r="G6437" s="102">
        <v>2.12</v>
      </c>
      <c r="H6437" s="102">
        <v>2.19</v>
      </c>
      <c r="I6437" s="102">
        <v>1.92</v>
      </c>
      <c r="J6437" s="100" t="s">
        <v>352</v>
      </c>
      <c r="K6437" s="100" t="s">
        <v>346</v>
      </c>
      <c r="L6437" s="100" t="s">
        <v>353</v>
      </c>
    </row>
    <row r="6438" spans="1:12" hidden="1" x14ac:dyDescent="0.3">
      <c r="A6438" s="100" t="s">
        <v>9303</v>
      </c>
      <c r="B6438" s="97" t="s">
        <v>482</v>
      </c>
      <c r="C6438" s="101" t="s">
        <v>769</v>
      </c>
      <c r="D6438" s="100" t="s">
        <v>342</v>
      </c>
      <c r="E6438" s="102" t="s">
        <v>343</v>
      </c>
      <c r="F6438" s="102" t="s">
        <v>432</v>
      </c>
      <c r="G6438" s="102" t="s">
        <v>343</v>
      </c>
      <c r="H6438" s="102" t="s">
        <v>344</v>
      </c>
      <c r="I6438" s="102" t="s">
        <v>343</v>
      </c>
      <c r="J6438" s="100" t="s">
        <v>484</v>
      </c>
      <c r="K6438" s="100" t="s">
        <v>346</v>
      </c>
      <c r="L6438" s="100" t="s">
        <v>347</v>
      </c>
    </row>
    <row r="6439" spans="1:12" hidden="1" x14ac:dyDescent="0.3">
      <c r="A6439" s="100" t="s">
        <v>9304</v>
      </c>
      <c r="B6439" s="97" t="s">
        <v>9305</v>
      </c>
      <c r="C6439" s="101" t="s">
        <v>356</v>
      </c>
      <c r="D6439" s="100" t="s">
        <v>363</v>
      </c>
      <c r="E6439" s="102" t="s">
        <v>364</v>
      </c>
      <c r="F6439" s="102" t="s">
        <v>364</v>
      </c>
      <c r="G6439" s="102" t="s">
        <v>364</v>
      </c>
      <c r="H6439" s="102" t="s">
        <v>364</v>
      </c>
      <c r="I6439" s="102" t="s">
        <v>364</v>
      </c>
      <c r="J6439" s="100" t="s">
        <v>365</v>
      </c>
      <c r="K6439" s="100" t="s">
        <v>346</v>
      </c>
      <c r="L6439" s="100" t="s">
        <v>347</v>
      </c>
    </row>
    <row r="6440" spans="1:12" hidden="1" x14ac:dyDescent="0.3">
      <c r="A6440" s="100" t="s">
        <v>9306</v>
      </c>
      <c r="B6440" s="97" t="s">
        <v>5435</v>
      </c>
      <c r="C6440" s="101" t="s">
        <v>368</v>
      </c>
      <c r="D6440" s="100" t="s">
        <v>351</v>
      </c>
      <c r="E6440" s="102" t="s">
        <v>432</v>
      </c>
      <c r="F6440" s="102" t="s">
        <v>344</v>
      </c>
      <c r="G6440" s="102" t="s">
        <v>344</v>
      </c>
      <c r="H6440" s="102" t="s">
        <v>344</v>
      </c>
      <c r="I6440" s="102" t="s">
        <v>344</v>
      </c>
      <c r="J6440" s="100" t="s">
        <v>345</v>
      </c>
      <c r="K6440" s="100" t="s">
        <v>346</v>
      </c>
      <c r="L6440" s="100" t="s">
        <v>347</v>
      </c>
    </row>
    <row r="6441" spans="1:12" hidden="1" x14ac:dyDescent="0.3">
      <c r="A6441" s="100" t="s">
        <v>9307</v>
      </c>
      <c r="B6441" s="97" t="s">
        <v>1160</v>
      </c>
      <c r="C6441" s="101" t="s">
        <v>769</v>
      </c>
      <c r="D6441" s="100" t="s">
        <v>351</v>
      </c>
      <c r="E6441" s="102" t="s">
        <v>343</v>
      </c>
      <c r="F6441" s="102" t="s">
        <v>432</v>
      </c>
      <c r="G6441" s="102" t="s">
        <v>343</v>
      </c>
      <c r="H6441" s="102" t="s">
        <v>344</v>
      </c>
      <c r="I6441" s="102" t="s">
        <v>343</v>
      </c>
      <c r="J6441" s="100" t="s">
        <v>345</v>
      </c>
      <c r="K6441" s="100" t="s">
        <v>346</v>
      </c>
      <c r="L6441" s="100" t="s">
        <v>347</v>
      </c>
    </row>
    <row r="6442" spans="1:12" hidden="1" x14ac:dyDescent="0.3">
      <c r="A6442" s="100" t="s">
        <v>9308</v>
      </c>
      <c r="B6442" s="97" t="s">
        <v>9309</v>
      </c>
      <c r="C6442" s="101" t="s">
        <v>381</v>
      </c>
      <c r="D6442" s="100" t="s">
        <v>351</v>
      </c>
      <c r="E6442" s="102" t="s">
        <v>364</v>
      </c>
      <c r="F6442" s="102" t="s">
        <v>364</v>
      </c>
      <c r="G6442" s="102" t="s">
        <v>364</v>
      </c>
      <c r="H6442" s="102" t="s">
        <v>364</v>
      </c>
      <c r="I6442" s="102" t="s">
        <v>364</v>
      </c>
      <c r="J6442" s="100" t="s">
        <v>345</v>
      </c>
      <c r="K6442" s="100" t="s">
        <v>346</v>
      </c>
      <c r="L6442" s="100" t="s">
        <v>347</v>
      </c>
    </row>
    <row r="6443" spans="1:12" hidden="1" x14ac:dyDescent="0.3">
      <c r="A6443" s="100" t="s">
        <v>9310</v>
      </c>
      <c r="B6443" s="97" t="s">
        <v>1162</v>
      </c>
      <c r="C6443" s="101" t="s">
        <v>496</v>
      </c>
      <c r="D6443" s="100" t="s">
        <v>351</v>
      </c>
      <c r="E6443" s="102" t="s">
        <v>393</v>
      </c>
      <c r="F6443" s="102" t="s">
        <v>393</v>
      </c>
      <c r="G6443" s="102" t="s">
        <v>393</v>
      </c>
      <c r="H6443" s="102" t="s">
        <v>393</v>
      </c>
      <c r="I6443" s="102" t="s">
        <v>393</v>
      </c>
      <c r="J6443" s="100" t="s">
        <v>345</v>
      </c>
      <c r="K6443" s="100" t="s">
        <v>346</v>
      </c>
      <c r="L6443" s="100" t="s">
        <v>347</v>
      </c>
    </row>
    <row r="6444" spans="1:12" hidden="1" x14ac:dyDescent="0.3">
      <c r="A6444" s="100" t="s">
        <v>9311</v>
      </c>
      <c r="B6444" s="97" t="s">
        <v>3072</v>
      </c>
      <c r="C6444" s="101" t="s">
        <v>514</v>
      </c>
      <c r="D6444" s="100" t="s">
        <v>342</v>
      </c>
      <c r="E6444" s="102">
        <v>2.06</v>
      </c>
      <c r="F6444" s="102">
        <v>2.0499999999999998</v>
      </c>
      <c r="G6444" s="102">
        <v>2.355</v>
      </c>
      <c r="H6444" s="102">
        <v>2.0499999999999998</v>
      </c>
      <c r="I6444" s="102">
        <v>2.129</v>
      </c>
      <c r="J6444" s="100" t="s">
        <v>345</v>
      </c>
      <c r="K6444" s="100" t="s">
        <v>346</v>
      </c>
      <c r="L6444" s="100" t="s">
        <v>478</v>
      </c>
    </row>
    <row r="6445" spans="1:12" hidden="1" x14ac:dyDescent="0.3">
      <c r="A6445" s="100" t="s">
        <v>9312</v>
      </c>
      <c r="B6445" s="97" t="s">
        <v>6375</v>
      </c>
      <c r="C6445" s="101" t="s">
        <v>356</v>
      </c>
      <c r="D6445" s="100" t="s">
        <v>342</v>
      </c>
      <c r="E6445" s="102" t="s">
        <v>344</v>
      </c>
      <c r="F6445" s="102" t="s">
        <v>344</v>
      </c>
      <c r="G6445" s="102" t="s">
        <v>343</v>
      </c>
      <c r="H6445" s="102" t="s">
        <v>344</v>
      </c>
      <c r="I6445" s="102" t="s">
        <v>343</v>
      </c>
      <c r="J6445" s="100" t="s">
        <v>484</v>
      </c>
      <c r="K6445" s="100" t="s">
        <v>346</v>
      </c>
      <c r="L6445" s="100" t="s">
        <v>347</v>
      </c>
    </row>
    <row r="6446" spans="1:12" hidden="1" x14ac:dyDescent="0.3">
      <c r="A6446" s="100" t="s">
        <v>9313</v>
      </c>
      <c r="B6446" s="97" t="s">
        <v>2153</v>
      </c>
      <c r="C6446" s="101" t="s">
        <v>396</v>
      </c>
      <c r="D6446" s="100" t="s">
        <v>351</v>
      </c>
      <c r="E6446" s="102" t="s">
        <v>344</v>
      </c>
      <c r="F6446" s="102" t="s">
        <v>343</v>
      </c>
      <c r="G6446" s="102" t="s">
        <v>343</v>
      </c>
      <c r="H6446" s="102" t="s">
        <v>344</v>
      </c>
      <c r="I6446" s="102" t="s">
        <v>343</v>
      </c>
      <c r="J6446" s="100" t="s">
        <v>345</v>
      </c>
      <c r="K6446" s="100" t="s">
        <v>346</v>
      </c>
      <c r="L6446" s="100" t="s">
        <v>347</v>
      </c>
    </row>
    <row r="6447" spans="1:12" hidden="1" x14ac:dyDescent="0.3">
      <c r="A6447" s="100" t="s">
        <v>9314</v>
      </c>
      <c r="B6447" s="97" t="s">
        <v>9315</v>
      </c>
      <c r="C6447" s="101" t="s">
        <v>356</v>
      </c>
      <c r="D6447" s="100" t="s">
        <v>363</v>
      </c>
      <c r="E6447" s="102" t="s">
        <v>364</v>
      </c>
      <c r="F6447" s="102" t="s">
        <v>364</v>
      </c>
      <c r="G6447" s="102" t="s">
        <v>364</v>
      </c>
      <c r="H6447" s="102" t="s">
        <v>364</v>
      </c>
      <c r="I6447" s="102" t="s">
        <v>364</v>
      </c>
      <c r="J6447" s="100" t="s">
        <v>365</v>
      </c>
      <c r="K6447" s="100" t="s">
        <v>346</v>
      </c>
      <c r="L6447" s="100" t="s">
        <v>347</v>
      </c>
    </row>
    <row r="6448" spans="1:12" hidden="1" x14ac:dyDescent="0.3">
      <c r="A6448" s="100" t="s">
        <v>9316</v>
      </c>
      <c r="B6448" s="97" t="s">
        <v>1092</v>
      </c>
      <c r="C6448" s="101" t="s">
        <v>552</v>
      </c>
      <c r="D6448" s="100" t="s">
        <v>351</v>
      </c>
      <c r="E6448" s="102">
        <v>2.1280000000000001</v>
      </c>
      <c r="F6448" s="102">
        <v>1.744</v>
      </c>
      <c r="G6448" s="102">
        <v>1.7190000000000001</v>
      </c>
      <c r="H6448" s="102">
        <v>2.0169999999999999</v>
      </c>
      <c r="I6448" s="102">
        <v>1.9019999999999999</v>
      </c>
      <c r="J6448" s="100" t="s">
        <v>484</v>
      </c>
      <c r="K6448" s="100" t="s">
        <v>346</v>
      </c>
      <c r="L6448" s="100" t="s">
        <v>353</v>
      </c>
    </row>
    <row r="6449" spans="1:12" hidden="1" x14ac:dyDescent="0.3">
      <c r="A6449" s="100" t="s">
        <v>9317</v>
      </c>
      <c r="B6449" s="97" t="s">
        <v>437</v>
      </c>
      <c r="C6449" s="101" t="s">
        <v>415</v>
      </c>
      <c r="D6449" s="100" t="s">
        <v>351</v>
      </c>
      <c r="E6449" s="102" t="s">
        <v>344</v>
      </c>
      <c r="F6449" s="102" t="s">
        <v>432</v>
      </c>
      <c r="G6449" s="102" t="s">
        <v>343</v>
      </c>
      <c r="H6449" s="102" t="s">
        <v>432</v>
      </c>
      <c r="I6449" s="102" t="s">
        <v>344</v>
      </c>
      <c r="J6449" s="100" t="s">
        <v>345</v>
      </c>
      <c r="K6449" s="100" t="s">
        <v>346</v>
      </c>
      <c r="L6449" s="100" t="s">
        <v>347</v>
      </c>
    </row>
    <row r="6450" spans="1:12" hidden="1" x14ac:dyDescent="0.3">
      <c r="A6450" s="100" t="s">
        <v>9318</v>
      </c>
      <c r="B6450" s="97" t="s">
        <v>765</v>
      </c>
      <c r="C6450" s="101" t="s">
        <v>547</v>
      </c>
      <c r="D6450" s="100" t="s">
        <v>342</v>
      </c>
      <c r="E6450" s="102" t="s">
        <v>343</v>
      </c>
      <c r="F6450" s="102" t="s">
        <v>432</v>
      </c>
      <c r="G6450" s="102" t="s">
        <v>343</v>
      </c>
      <c r="H6450" s="102" t="s">
        <v>344</v>
      </c>
      <c r="I6450" s="102" t="s">
        <v>343</v>
      </c>
      <c r="J6450" s="100" t="s">
        <v>345</v>
      </c>
      <c r="K6450" s="100" t="s">
        <v>346</v>
      </c>
      <c r="L6450" s="100" t="s">
        <v>347</v>
      </c>
    </row>
    <row r="6451" spans="1:12" hidden="1" x14ac:dyDescent="0.3">
      <c r="A6451" s="100" t="s">
        <v>9319</v>
      </c>
      <c r="B6451" s="97" t="s">
        <v>2789</v>
      </c>
      <c r="C6451" s="101" t="s">
        <v>547</v>
      </c>
      <c r="D6451" s="100" t="s">
        <v>342</v>
      </c>
      <c r="E6451" s="102" t="s">
        <v>343</v>
      </c>
      <c r="F6451" s="102" t="s">
        <v>432</v>
      </c>
      <c r="G6451" s="102" t="s">
        <v>343</v>
      </c>
      <c r="H6451" s="102" t="s">
        <v>344</v>
      </c>
      <c r="I6451" s="102" t="s">
        <v>343</v>
      </c>
      <c r="J6451" s="100" t="s">
        <v>484</v>
      </c>
      <c r="K6451" s="100" t="s">
        <v>346</v>
      </c>
      <c r="L6451" s="100" t="s">
        <v>347</v>
      </c>
    </row>
    <row r="6452" spans="1:12" hidden="1" x14ac:dyDescent="0.3">
      <c r="A6452" s="100" t="s">
        <v>9320</v>
      </c>
      <c r="B6452" s="97" t="s">
        <v>9321</v>
      </c>
      <c r="D6452" s="100" t="s">
        <v>363</v>
      </c>
      <c r="E6452" s="102" t="s">
        <v>364</v>
      </c>
      <c r="F6452" s="102" t="s">
        <v>364</v>
      </c>
      <c r="G6452" s="102" t="s">
        <v>364</v>
      </c>
      <c r="H6452" s="102" t="s">
        <v>364</v>
      </c>
      <c r="I6452" s="102" t="s">
        <v>364</v>
      </c>
      <c r="J6452" s="100" t="s">
        <v>365</v>
      </c>
      <c r="K6452" s="100" t="s">
        <v>346</v>
      </c>
      <c r="L6452" s="100" t="s">
        <v>347</v>
      </c>
    </row>
    <row r="6453" spans="1:12" hidden="1" x14ac:dyDescent="0.3">
      <c r="A6453" s="100" t="s">
        <v>9322</v>
      </c>
      <c r="B6453" s="97" t="s">
        <v>9323</v>
      </c>
      <c r="C6453" s="101" t="s">
        <v>384</v>
      </c>
      <c r="D6453" s="100" t="s">
        <v>803</v>
      </c>
      <c r="E6453" s="102" t="s">
        <v>344</v>
      </c>
      <c r="F6453" s="102" t="s">
        <v>344</v>
      </c>
      <c r="G6453" s="102" t="s">
        <v>344</v>
      </c>
      <c r="H6453" s="102" t="s">
        <v>344</v>
      </c>
      <c r="I6453" s="102" t="s">
        <v>344</v>
      </c>
      <c r="J6453" s="100" t="s">
        <v>345</v>
      </c>
      <c r="K6453" s="100" t="s">
        <v>346</v>
      </c>
      <c r="L6453" s="100" t="s">
        <v>347</v>
      </c>
    </row>
    <row r="6454" spans="1:12" hidden="1" x14ac:dyDescent="0.3">
      <c r="A6454" s="100" t="s">
        <v>9324</v>
      </c>
      <c r="B6454" s="97" t="s">
        <v>2616</v>
      </c>
      <c r="C6454" s="101" t="s">
        <v>384</v>
      </c>
      <c r="D6454" s="100" t="s">
        <v>342</v>
      </c>
      <c r="E6454" s="102" t="s">
        <v>344</v>
      </c>
      <c r="F6454" s="102" t="s">
        <v>344</v>
      </c>
      <c r="G6454" s="102" t="s">
        <v>432</v>
      </c>
      <c r="H6454" s="102" t="s">
        <v>344</v>
      </c>
      <c r="I6454" s="102" t="s">
        <v>344</v>
      </c>
      <c r="J6454" s="100" t="s">
        <v>345</v>
      </c>
      <c r="K6454" s="100" t="s">
        <v>346</v>
      </c>
      <c r="L6454" s="100" t="s">
        <v>347</v>
      </c>
    </row>
    <row r="6455" spans="1:12" hidden="1" x14ac:dyDescent="0.3">
      <c r="A6455" s="100" t="s">
        <v>9325</v>
      </c>
      <c r="B6455" s="97" t="s">
        <v>9326</v>
      </c>
      <c r="C6455" s="101" t="s">
        <v>368</v>
      </c>
      <c r="D6455" s="100" t="s">
        <v>351</v>
      </c>
      <c r="E6455" s="102" t="s">
        <v>432</v>
      </c>
      <c r="F6455" s="102" t="s">
        <v>344</v>
      </c>
      <c r="G6455" s="102" t="s">
        <v>344</v>
      </c>
      <c r="H6455" s="102" t="s">
        <v>344</v>
      </c>
      <c r="I6455" s="102" t="s">
        <v>344</v>
      </c>
      <c r="J6455" s="100" t="s">
        <v>345</v>
      </c>
      <c r="K6455" s="100" t="s">
        <v>346</v>
      </c>
      <c r="L6455" s="100" t="s">
        <v>347</v>
      </c>
    </row>
    <row r="6456" spans="1:12" hidden="1" x14ac:dyDescent="0.3">
      <c r="A6456" s="100" t="s">
        <v>9327</v>
      </c>
      <c r="B6456" s="97" t="s">
        <v>8388</v>
      </c>
      <c r="C6456" s="101" t="s">
        <v>514</v>
      </c>
      <c r="D6456" s="100" t="s">
        <v>342</v>
      </c>
      <c r="E6456" s="102">
        <v>2.5609999999999999</v>
      </c>
      <c r="F6456" s="102">
        <v>2.4079999999999999</v>
      </c>
      <c r="G6456" s="102">
        <v>2.5169999999999999</v>
      </c>
      <c r="H6456" s="102">
        <v>2.08</v>
      </c>
      <c r="I6456" s="102">
        <v>2.3919999999999999</v>
      </c>
      <c r="J6456" s="100" t="s">
        <v>887</v>
      </c>
      <c r="K6456" s="100" t="s">
        <v>346</v>
      </c>
      <c r="L6456" s="100" t="s">
        <v>353</v>
      </c>
    </row>
    <row r="6457" spans="1:12" hidden="1" x14ac:dyDescent="0.3">
      <c r="A6457" s="100" t="s">
        <v>9328</v>
      </c>
      <c r="B6457" s="97" t="s">
        <v>542</v>
      </c>
      <c r="C6457" s="101" t="s">
        <v>473</v>
      </c>
      <c r="D6457" s="100" t="s">
        <v>342</v>
      </c>
      <c r="E6457" s="102">
        <v>1.36</v>
      </c>
      <c r="F6457" s="102">
        <v>1.77</v>
      </c>
      <c r="G6457" s="102">
        <v>2.09</v>
      </c>
      <c r="H6457" s="102">
        <v>2.2599999999999998</v>
      </c>
      <c r="I6457" s="102">
        <v>1.87</v>
      </c>
      <c r="J6457" s="100" t="s">
        <v>352</v>
      </c>
      <c r="K6457" s="100" t="s">
        <v>346</v>
      </c>
      <c r="L6457" s="100" t="s">
        <v>353</v>
      </c>
    </row>
    <row r="6458" spans="1:12" hidden="1" x14ac:dyDescent="0.3">
      <c r="A6458" s="100" t="s">
        <v>9329</v>
      </c>
      <c r="B6458" s="97" t="s">
        <v>9330</v>
      </c>
      <c r="C6458" s="101" t="s">
        <v>384</v>
      </c>
      <c r="D6458" s="100" t="s">
        <v>363</v>
      </c>
      <c r="E6458" s="102" t="s">
        <v>364</v>
      </c>
      <c r="F6458" s="102" t="s">
        <v>364</v>
      </c>
      <c r="G6458" s="102" t="s">
        <v>364</v>
      </c>
      <c r="H6458" s="102" t="s">
        <v>364</v>
      </c>
      <c r="I6458" s="102" t="s">
        <v>364</v>
      </c>
      <c r="J6458" s="100" t="s">
        <v>365</v>
      </c>
      <c r="K6458" s="100" t="s">
        <v>944</v>
      </c>
      <c r="L6458" s="100" t="s">
        <v>347</v>
      </c>
    </row>
    <row r="6459" spans="1:12" hidden="1" x14ac:dyDescent="0.3">
      <c r="A6459" s="100" t="s">
        <v>9331</v>
      </c>
      <c r="B6459" s="97" t="s">
        <v>558</v>
      </c>
      <c r="C6459" s="101" t="s">
        <v>443</v>
      </c>
      <c r="D6459" s="100" t="s">
        <v>351</v>
      </c>
      <c r="E6459" s="102" t="s">
        <v>344</v>
      </c>
      <c r="F6459" s="102" t="s">
        <v>343</v>
      </c>
      <c r="G6459" s="102" t="s">
        <v>343</v>
      </c>
      <c r="H6459" s="102" t="s">
        <v>344</v>
      </c>
      <c r="I6459" s="102" t="s">
        <v>343</v>
      </c>
      <c r="J6459" s="100" t="s">
        <v>345</v>
      </c>
      <c r="K6459" s="100" t="s">
        <v>346</v>
      </c>
      <c r="L6459" s="100" t="s">
        <v>347</v>
      </c>
    </row>
    <row r="6460" spans="1:12" hidden="1" x14ac:dyDescent="0.3">
      <c r="A6460" s="100" t="s">
        <v>9332</v>
      </c>
      <c r="B6460" s="97" t="s">
        <v>1044</v>
      </c>
      <c r="C6460" s="101" t="s">
        <v>396</v>
      </c>
      <c r="D6460" s="100" t="s">
        <v>351</v>
      </c>
      <c r="E6460" s="102" t="s">
        <v>393</v>
      </c>
      <c r="F6460" s="102" t="s">
        <v>393</v>
      </c>
      <c r="G6460" s="102" t="s">
        <v>393</v>
      </c>
      <c r="H6460" s="102" t="s">
        <v>393</v>
      </c>
      <c r="I6460" s="102" t="s">
        <v>393</v>
      </c>
      <c r="J6460" s="100" t="s">
        <v>345</v>
      </c>
      <c r="K6460" s="100" t="s">
        <v>346</v>
      </c>
      <c r="L6460" s="100" t="s">
        <v>347</v>
      </c>
    </row>
    <row r="6461" spans="1:12" hidden="1" x14ac:dyDescent="0.3">
      <c r="A6461" s="100" t="s">
        <v>9333</v>
      </c>
      <c r="B6461" s="97" t="s">
        <v>4934</v>
      </c>
      <c r="C6461" s="101" t="s">
        <v>384</v>
      </c>
      <c r="D6461" s="100" t="s">
        <v>342</v>
      </c>
      <c r="E6461" s="102" t="s">
        <v>344</v>
      </c>
      <c r="F6461" s="102" t="s">
        <v>344</v>
      </c>
      <c r="G6461" s="102" t="s">
        <v>344</v>
      </c>
      <c r="H6461" s="102" t="s">
        <v>344</v>
      </c>
      <c r="I6461" s="102" t="s">
        <v>344</v>
      </c>
      <c r="J6461" s="100" t="s">
        <v>345</v>
      </c>
      <c r="K6461" s="100" t="s">
        <v>346</v>
      </c>
      <c r="L6461" s="100" t="s">
        <v>347</v>
      </c>
    </row>
    <row r="6462" spans="1:12" hidden="1" x14ac:dyDescent="0.3">
      <c r="A6462" s="100" t="s">
        <v>9334</v>
      </c>
      <c r="B6462" s="97" t="s">
        <v>9335</v>
      </c>
      <c r="C6462" s="101" t="s">
        <v>460</v>
      </c>
      <c r="D6462" s="100" t="s">
        <v>351</v>
      </c>
      <c r="E6462" s="102">
        <v>1.41</v>
      </c>
      <c r="F6462" s="102">
        <v>1.72</v>
      </c>
      <c r="G6462" s="102">
        <v>1.92</v>
      </c>
      <c r="H6462" s="102">
        <v>2.2000000000000002</v>
      </c>
      <c r="I6462" s="102">
        <v>1.81</v>
      </c>
      <c r="J6462" s="100" t="s">
        <v>352</v>
      </c>
      <c r="K6462" s="100" t="s">
        <v>346</v>
      </c>
      <c r="L6462" s="100" t="s">
        <v>353</v>
      </c>
    </row>
    <row r="6463" spans="1:12" hidden="1" x14ac:dyDescent="0.3">
      <c r="A6463" s="100" t="s">
        <v>9336</v>
      </c>
      <c r="B6463" s="97" t="s">
        <v>9337</v>
      </c>
      <c r="C6463" s="101" t="s">
        <v>356</v>
      </c>
      <c r="D6463" s="100" t="s">
        <v>351</v>
      </c>
      <c r="E6463" s="102">
        <v>2.8</v>
      </c>
      <c r="F6463" s="102">
        <v>2.2000000000000002</v>
      </c>
      <c r="G6463" s="102">
        <v>2.5</v>
      </c>
      <c r="H6463" s="102" t="s">
        <v>432</v>
      </c>
      <c r="I6463" s="102">
        <v>2.5</v>
      </c>
      <c r="J6463" s="100" t="s">
        <v>345</v>
      </c>
      <c r="K6463" s="100" t="s">
        <v>346</v>
      </c>
      <c r="L6463" s="100" t="s">
        <v>357</v>
      </c>
    </row>
    <row r="6464" spans="1:12" hidden="1" x14ac:dyDescent="0.3">
      <c r="A6464" s="100" t="s">
        <v>9338</v>
      </c>
      <c r="B6464" s="97" t="s">
        <v>9339</v>
      </c>
      <c r="C6464" s="101" t="s">
        <v>460</v>
      </c>
      <c r="D6464" s="100" t="s">
        <v>351</v>
      </c>
      <c r="E6464" s="102">
        <v>1.34</v>
      </c>
      <c r="F6464" s="102">
        <v>1.5</v>
      </c>
      <c r="G6464" s="102">
        <v>1.76</v>
      </c>
      <c r="H6464" s="102">
        <v>2.1</v>
      </c>
      <c r="I6464" s="102">
        <v>1.68</v>
      </c>
      <c r="J6464" s="100" t="s">
        <v>352</v>
      </c>
      <c r="K6464" s="100" t="s">
        <v>346</v>
      </c>
      <c r="L6464" s="100" t="s">
        <v>353</v>
      </c>
    </row>
    <row r="6465" spans="1:12" hidden="1" x14ac:dyDescent="0.3">
      <c r="A6465" s="100" t="s">
        <v>9340</v>
      </c>
      <c r="B6465" s="97" t="s">
        <v>492</v>
      </c>
      <c r="C6465" s="101" t="s">
        <v>378</v>
      </c>
      <c r="D6465" s="100" t="s">
        <v>351</v>
      </c>
      <c r="E6465" s="102" t="s">
        <v>344</v>
      </c>
      <c r="F6465" s="102" t="s">
        <v>343</v>
      </c>
      <c r="G6465" s="102" t="s">
        <v>343</v>
      </c>
      <c r="H6465" s="102" t="s">
        <v>344</v>
      </c>
      <c r="I6465" s="102" t="s">
        <v>343</v>
      </c>
      <c r="J6465" s="100" t="s">
        <v>345</v>
      </c>
      <c r="K6465" s="100" t="s">
        <v>346</v>
      </c>
      <c r="L6465" s="100" t="s">
        <v>347</v>
      </c>
    </row>
    <row r="6466" spans="1:12" hidden="1" x14ac:dyDescent="0.3">
      <c r="A6466" s="100" t="s">
        <v>9341</v>
      </c>
      <c r="B6466" s="97" t="s">
        <v>498</v>
      </c>
      <c r="C6466" s="101" t="s">
        <v>3311</v>
      </c>
      <c r="D6466" s="100" t="s">
        <v>351</v>
      </c>
      <c r="E6466" s="102" t="s">
        <v>393</v>
      </c>
      <c r="F6466" s="102" t="s">
        <v>393</v>
      </c>
      <c r="G6466" s="102" t="s">
        <v>393</v>
      </c>
      <c r="H6466" s="102" t="s">
        <v>393</v>
      </c>
      <c r="I6466" s="102" t="s">
        <v>393</v>
      </c>
      <c r="J6466" s="100" t="s">
        <v>345</v>
      </c>
      <c r="K6466" s="100" t="s">
        <v>346</v>
      </c>
      <c r="L6466" s="100" t="s">
        <v>347</v>
      </c>
    </row>
    <row r="6467" spans="1:12" hidden="1" x14ac:dyDescent="0.3">
      <c r="A6467" s="100" t="s">
        <v>9342</v>
      </c>
      <c r="B6467" s="97" t="s">
        <v>9343</v>
      </c>
      <c r="C6467" s="101" t="s">
        <v>356</v>
      </c>
      <c r="D6467" s="100" t="s">
        <v>351</v>
      </c>
      <c r="E6467" s="102" t="s">
        <v>344</v>
      </c>
      <c r="F6467" s="102" t="s">
        <v>344</v>
      </c>
      <c r="G6467" s="102" t="s">
        <v>343</v>
      </c>
      <c r="H6467" s="102" t="s">
        <v>344</v>
      </c>
      <c r="I6467" s="102" t="s">
        <v>344</v>
      </c>
      <c r="J6467" s="100" t="s">
        <v>365</v>
      </c>
      <c r="K6467" s="100" t="s">
        <v>346</v>
      </c>
      <c r="L6467" s="100" t="s">
        <v>1368</v>
      </c>
    </row>
    <row r="6468" spans="1:12" hidden="1" x14ac:dyDescent="0.3">
      <c r="A6468" s="100" t="s">
        <v>9344</v>
      </c>
      <c r="B6468" s="97" t="s">
        <v>9345</v>
      </c>
      <c r="C6468" s="101" t="s">
        <v>356</v>
      </c>
      <c r="D6468" s="100" t="s">
        <v>351</v>
      </c>
      <c r="E6468" s="102" t="s">
        <v>344</v>
      </c>
      <c r="F6468" s="102" t="s">
        <v>344</v>
      </c>
      <c r="G6468" s="102" t="s">
        <v>343</v>
      </c>
      <c r="H6468" s="102" t="s">
        <v>344</v>
      </c>
      <c r="I6468" s="102" t="s">
        <v>344</v>
      </c>
      <c r="J6468" s="100" t="s">
        <v>365</v>
      </c>
      <c r="K6468" s="100" t="s">
        <v>346</v>
      </c>
      <c r="L6468" s="100" t="s">
        <v>1368</v>
      </c>
    </row>
    <row r="6469" spans="1:12" hidden="1" x14ac:dyDescent="0.3">
      <c r="A6469" s="100" t="s">
        <v>9346</v>
      </c>
      <c r="B6469" s="97" t="s">
        <v>866</v>
      </c>
      <c r="C6469" s="101" t="s">
        <v>1244</v>
      </c>
      <c r="D6469" s="100" t="s">
        <v>351</v>
      </c>
      <c r="E6469" s="102" t="s">
        <v>393</v>
      </c>
      <c r="F6469" s="102" t="s">
        <v>393</v>
      </c>
      <c r="G6469" s="102" t="s">
        <v>393</v>
      </c>
      <c r="H6469" s="102" t="s">
        <v>393</v>
      </c>
      <c r="I6469" s="102" t="s">
        <v>393</v>
      </c>
      <c r="J6469" s="100" t="s">
        <v>345</v>
      </c>
      <c r="K6469" s="100" t="s">
        <v>346</v>
      </c>
      <c r="L6469" s="100" t="s">
        <v>347</v>
      </c>
    </row>
    <row r="6470" spans="1:12" hidden="1" x14ac:dyDescent="0.3">
      <c r="A6470" s="100" t="s">
        <v>9347</v>
      </c>
      <c r="B6470" s="97" t="s">
        <v>601</v>
      </c>
      <c r="C6470" s="101" t="s">
        <v>528</v>
      </c>
      <c r="D6470" s="100" t="s">
        <v>351</v>
      </c>
      <c r="E6470" s="102">
        <v>1.48</v>
      </c>
      <c r="F6470" s="102">
        <v>1.82</v>
      </c>
      <c r="G6470" s="102">
        <v>1.84</v>
      </c>
      <c r="H6470" s="102">
        <v>2.39</v>
      </c>
      <c r="I6470" s="102">
        <v>1.88</v>
      </c>
      <c r="J6470" s="100" t="s">
        <v>352</v>
      </c>
      <c r="K6470" s="100" t="s">
        <v>346</v>
      </c>
      <c r="L6470" s="100" t="s">
        <v>353</v>
      </c>
    </row>
    <row r="6471" spans="1:12" hidden="1" x14ac:dyDescent="0.3">
      <c r="A6471" s="100" t="s">
        <v>9348</v>
      </c>
      <c r="B6471" s="97" t="s">
        <v>9349</v>
      </c>
      <c r="C6471" s="101" t="s">
        <v>514</v>
      </c>
      <c r="D6471" s="100" t="s">
        <v>351</v>
      </c>
      <c r="E6471" s="102">
        <v>2.0099999999999998</v>
      </c>
      <c r="F6471" s="102">
        <v>2.0099999999999998</v>
      </c>
      <c r="G6471" s="102">
        <v>2.5750000000000002</v>
      </c>
      <c r="H6471" s="102">
        <v>2.0099999999999998</v>
      </c>
      <c r="I6471" s="102">
        <v>2.1509999999999998</v>
      </c>
      <c r="J6471" s="100" t="s">
        <v>352</v>
      </c>
      <c r="K6471" s="100" t="s">
        <v>346</v>
      </c>
      <c r="L6471" s="100" t="s">
        <v>478</v>
      </c>
    </row>
    <row r="6472" spans="1:12" hidden="1" x14ac:dyDescent="0.3">
      <c r="A6472" s="100" t="s">
        <v>9350</v>
      </c>
      <c r="B6472" s="97" t="s">
        <v>9351</v>
      </c>
      <c r="C6472" s="101" t="s">
        <v>1367</v>
      </c>
      <c r="D6472" s="100" t="s">
        <v>351</v>
      </c>
      <c r="E6472" s="102" t="s">
        <v>343</v>
      </c>
      <c r="F6472" s="102" t="s">
        <v>343</v>
      </c>
      <c r="G6472" s="102" t="s">
        <v>343</v>
      </c>
      <c r="H6472" s="102" t="s">
        <v>344</v>
      </c>
      <c r="I6472" s="102" t="s">
        <v>343</v>
      </c>
      <c r="J6472" s="100" t="s">
        <v>365</v>
      </c>
      <c r="K6472" s="100" t="s">
        <v>346</v>
      </c>
      <c r="L6472" s="100" t="s">
        <v>1368</v>
      </c>
    </row>
    <row r="6473" spans="1:12" hidden="1" x14ac:dyDescent="0.3">
      <c r="A6473" s="100" t="s">
        <v>9352</v>
      </c>
      <c r="B6473" s="97" t="s">
        <v>9353</v>
      </c>
      <c r="C6473" s="101" t="s">
        <v>1367</v>
      </c>
      <c r="D6473" s="100" t="s">
        <v>351</v>
      </c>
      <c r="E6473" s="102" t="s">
        <v>344</v>
      </c>
      <c r="F6473" s="102" t="s">
        <v>344</v>
      </c>
      <c r="G6473" s="102" t="s">
        <v>343</v>
      </c>
      <c r="H6473" s="102" t="s">
        <v>344</v>
      </c>
      <c r="I6473" s="102" t="s">
        <v>344</v>
      </c>
      <c r="J6473" s="100" t="s">
        <v>365</v>
      </c>
      <c r="K6473" s="100" t="s">
        <v>346</v>
      </c>
      <c r="L6473" s="100" t="s">
        <v>1368</v>
      </c>
    </row>
    <row r="6474" spans="1:12" hidden="1" x14ac:dyDescent="0.3">
      <c r="A6474" s="100" t="s">
        <v>9354</v>
      </c>
      <c r="B6474" s="97" t="s">
        <v>9355</v>
      </c>
      <c r="C6474" s="101" t="s">
        <v>1367</v>
      </c>
      <c r="D6474" s="100" t="s">
        <v>351</v>
      </c>
      <c r="E6474" s="102" t="s">
        <v>344</v>
      </c>
      <c r="F6474" s="102" t="s">
        <v>344</v>
      </c>
      <c r="G6474" s="102" t="s">
        <v>343</v>
      </c>
      <c r="H6474" s="102" t="s">
        <v>344</v>
      </c>
      <c r="I6474" s="102" t="s">
        <v>344</v>
      </c>
      <c r="J6474" s="100" t="s">
        <v>365</v>
      </c>
      <c r="K6474" s="100" t="s">
        <v>346</v>
      </c>
      <c r="L6474" s="100" t="s">
        <v>1368</v>
      </c>
    </row>
    <row r="6475" spans="1:12" hidden="1" x14ac:dyDescent="0.3">
      <c r="A6475" s="100" t="s">
        <v>9356</v>
      </c>
      <c r="B6475" s="97" t="s">
        <v>9357</v>
      </c>
      <c r="C6475" s="101" t="s">
        <v>356</v>
      </c>
      <c r="D6475" s="100" t="s">
        <v>351</v>
      </c>
      <c r="E6475" s="102" t="s">
        <v>344</v>
      </c>
      <c r="F6475" s="102" t="s">
        <v>344</v>
      </c>
      <c r="G6475" s="102" t="s">
        <v>343</v>
      </c>
      <c r="H6475" s="102" t="s">
        <v>344</v>
      </c>
      <c r="I6475" s="102" t="s">
        <v>344</v>
      </c>
      <c r="J6475" s="100" t="s">
        <v>365</v>
      </c>
      <c r="K6475" s="100" t="s">
        <v>346</v>
      </c>
      <c r="L6475" s="100" t="s">
        <v>1368</v>
      </c>
    </row>
    <row r="6476" spans="1:12" hidden="1" x14ac:dyDescent="0.3">
      <c r="A6476" s="100" t="s">
        <v>9358</v>
      </c>
      <c r="B6476" s="97" t="s">
        <v>9359</v>
      </c>
      <c r="C6476" s="101" t="s">
        <v>1367</v>
      </c>
      <c r="D6476" s="100" t="s">
        <v>351</v>
      </c>
      <c r="E6476" s="102" t="s">
        <v>343</v>
      </c>
      <c r="F6476" s="102" t="s">
        <v>344</v>
      </c>
      <c r="G6476" s="102" t="s">
        <v>343</v>
      </c>
      <c r="H6476" s="102" t="s">
        <v>344</v>
      </c>
      <c r="I6476" s="102" t="s">
        <v>343</v>
      </c>
      <c r="J6476" s="100" t="s">
        <v>365</v>
      </c>
      <c r="K6476" s="100" t="s">
        <v>346</v>
      </c>
      <c r="L6476" s="100" t="s">
        <v>1368</v>
      </c>
    </row>
    <row r="6477" spans="1:12" hidden="1" x14ac:dyDescent="0.3">
      <c r="A6477" s="100" t="s">
        <v>9360</v>
      </c>
      <c r="B6477" s="97" t="s">
        <v>9361</v>
      </c>
      <c r="C6477" s="101" t="s">
        <v>1367</v>
      </c>
      <c r="D6477" s="100" t="s">
        <v>351</v>
      </c>
      <c r="E6477" s="102" t="s">
        <v>344</v>
      </c>
      <c r="F6477" s="102" t="s">
        <v>344</v>
      </c>
      <c r="G6477" s="102" t="s">
        <v>343</v>
      </c>
      <c r="H6477" s="102" t="s">
        <v>344</v>
      </c>
      <c r="I6477" s="102" t="s">
        <v>344</v>
      </c>
      <c r="J6477" s="100" t="s">
        <v>365</v>
      </c>
      <c r="K6477" s="100" t="s">
        <v>346</v>
      </c>
      <c r="L6477" s="100" t="s">
        <v>1368</v>
      </c>
    </row>
    <row r="6478" spans="1:12" hidden="1" x14ac:dyDescent="0.3">
      <c r="A6478" s="100" t="s">
        <v>9362</v>
      </c>
      <c r="B6478" s="97" t="s">
        <v>9363</v>
      </c>
      <c r="C6478" s="101" t="s">
        <v>356</v>
      </c>
      <c r="D6478" s="100" t="s">
        <v>351</v>
      </c>
      <c r="E6478" s="102" t="s">
        <v>343</v>
      </c>
      <c r="F6478" s="102" t="s">
        <v>343</v>
      </c>
      <c r="G6478" s="102" t="s">
        <v>343</v>
      </c>
      <c r="H6478" s="102" t="s">
        <v>344</v>
      </c>
      <c r="I6478" s="102" t="s">
        <v>344</v>
      </c>
      <c r="J6478" s="100" t="s">
        <v>365</v>
      </c>
      <c r="K6478" s="100" t="s">
        <v>346</v>
      </c>
      <c r="L6478" s="100" t="s">
        <v>1368</v>
      </c>
    </row>
    <row r="6479" spans="1:12" hidden="1" x14ac:dyDescent="0.3">
      <c r="A6479" s="100" t="s">
        <v>9364</v>
      </c>
      <c r="B6479" s="97" t="s">
        <v>9365</v>
      </c>
      <c r="C6479" s="101" t="s">
        <v>356</v>
      </c>
      <c r="D6479" s="100" t="s">
        <v>351</v>
      </c>
      <c r="E6479" s="102" t="s">
        <v>344</v>
      </c>
      <c r="F6479" s="102" t="s">
        <v>344</v>
      </c>
      <c r="G6479" s="102" t="s">
        <v>343</v>
      </c>
      <c r="H6479" s="102" t="s">
        <v>344</v>
      </c>
      <c r="I6479" s="102" t="s">
        <v>344</v>
      </c>
      <c r="J6479" s="100" t="s">
        <v>365</v>
      </c>
      <c r="K6479" s="100" t="s">
        <v>346</v>
      </c>
      <c r="L6479" s="100" t="s">
        <v>1368</v>
      </c>
    </row>
    <row r="6480" spans="1:12" hidden="1" x14ac:dyDescent="0.3">
      <c r="A6480" s="100" t="s">
        <v>9366</v>
      </c>
      <c r="B6480" s="97" t="s">
        <v>9365</v>
      </c>
      <c r="C6480" s="101" t="s">
        <v>1367</v>
      </c>
      <c r="D6480" s="100" t="s">
        <v>351</v>
      </c>
      <c r="E6480" s="102" t="s">
        <v>344</v>
      </c>
      <c r="F6480" s="102" t="s">
        <v>343</v>
      </c>
      <c r="G6480" s="102" t="s">
        <v>343</v>
      </c>
      <c r="H6480" s="102" t="s">
        <v>344</v>
      </c>
      <c r="I6480" s="102" t="s">
        <v>344</v>
      </c>
      <c r="J6480" s="100" t="s">
        <v>365</v>
      </c>
      <c r="K6480" s="100" t="s">
        <v>346</v>
      </c>
      <c r="L6480" s="100" t="s">
        <v>1368</v>
      </c>
    </row>
    <row r="6481" spans="1:12" hidden="1" x14ac:dyDescent="0.3">
      <c r="A6481" s="100" t="s">
        <v>9367</v>
      </c>
      <c r="B6481" s="97" t="s">
        <v>9368</v>
      </c>
      <c r="C6481" s="101" t="s">
        <v>1367</v>
      </c>
      <c r="D6481" s="100" t="s">
        <v>351</v>
      </c>
      <c r="E6481" s="102" t="s">
        <v>344</v>
      </c>
      <c r="F6481" s="102" t="s">
        <v>344</v>
      </c>
      <c r="G6481" s="102" t="s">
        <v>343</v>
      </c>
      <c r="H6481" s="102" t="s">
        <v>344</v>
      </c>
      <c r="I6481" s="102" t="s">
        <v>344</v>
      </c>
      <c r="J6481" s="100" t="s">
        <v>365</v>
      </c>
      <c r="K6481" s="100" t="s">
        <v>346</v>
      </c>
      <c r="L6481" s="100" t="s">
        <v>1368</v>
      </c>
    </row>
    <row r="6482" spans="1:12" hidden="1" x14ac:dyDescent="0.3">
      <c r="A6482" s="100" t="s">
        <v>9369</v>
      </c>
      <c r="B6482" s="97" t="s">
        <v>720</v>
      </c>
      <c r="C6482" s="101" t="s">
        <v>7879</v>
      </c>
      <c r="D6482" s="100" t="s">
        <v>351</v>
      </c>
      <c r="E6482" s="102" t="s">
        <v>393</v>
      </c>
      <c r="F6482" s="102" t="s">
        <v>393</v>
      </c>
      <c r="G6482" s="102" t="s">
        <v>393</v>
      </c>
      <c r="H6482" s="102" t="s">
        <v>393</v>
      </c>
      <c r="I6482" s="102" t="s">
        <v>393</v>
      </c>
      <c r="J6482" s="100" t="s">
        <v>345</v>
      </c>
      <c r="K6482" s="100" t="s">
        <v>346</v>
      </c>
      <c r="L6482" s="100" t="s">
        <v>347</v>
      </c>
    </row>
    <row r="6483" spans="1:12" hidden="1" x14ac:dyDescent="0.3">
      <c r="A6483" s="100" t="s">
        <v>9370</v>
      </c>
      <c r="B6483" s="97" t="s">
        <v>9371</v>
      </c>
      <c r="C6483" s="101" t="s">
        <v>356</v>
      </c>
      <c r="D6483" s="100" t="s">
        <v>363</v>
      </c>
      <c r="E6483" s="102" t="s">
        <v>364</v>
      </c>
      <c r="F6483" s="102" t="s">
        <v>364</v>
      </c>
      <c r="G6483" s="102" t="s">
        <v>364</v>
      </c>
      <c r="H6483" s="102" t="s">
        <v>364</v>
      </c>
      <c r="I6483" s="102" t="s">
        <v>364</v>
      </c>
      <c r="J6483" s="100" t="s">
        <v>365</v>
      </c>
      <c r="K6483" s="100" t="s">
        <v>346</v>
      </c>
      <c r="L6483" s="100" t="s">
        <v>347</v>
      </c>
    </row>
    <row r="6484" spans="1:12" hidden="1" x14ac:dyDescent="0.3">
      <c r="A6484" s="100" t="s">
        <v>9372</v>
      </c>
      <c r="B6484" s="97" t="s">
        <v>3908</v>
      </c>
      <c r="C6484" s="101" t="s">
        <v>460</v>
      </c>
      <c r="D6484" s="100" t="s">
        <v>351</v>
      </c>
      <c r="E6484" s="102">
        <v>1.48</v>
      </c>
      <c r="F6484" s="102">
        <v>1.82</v>
      </c>
      <c r="G6484" s="102">
        <v>1.84</v>
      </c>
      <c r="H6484" s="102">
        <v>2.39</v>
      </c>
      <c r="I6484" s="102">
        <v>1.88</v>
      </c>
      <c r="J6484" s="100" t="s">
        <v>352</v>
      </c>
      <c r="K6484" s="100" t="s">
        <v>346</v>
      </c>
      <c r="L6484" s="100" t="s">
        <v>353</v>
      </c>
    </row>
    <row r="6485" spans="1:12" hidden="1" x14ac:dyDescent="0.3">
      <c r="A6485" s="100" t="s">
        <v>9373</v>
      </c>
      <c r="B6485" s="97" t="s">
        <v>9374</v>
      </c>
      <c r="C6485" s="101" t="s">
        <v>514</v>
      </c>
      <c r="D6485" s="100" t="s">
        <v>351</v>
      </c>
      <c r="E6485" s="102">
        <v>2.5609999999999999</v>
      </c>
      <c r="F6485" s="102">
        <v>2.4079999999999999</v>
      </c>
      <c r="G6485" s="102">
        <v>2.5169999999999999</v>
      </c>
      <c r="H6485" s="102">
        <v>2.08</v>
      </c>
      <c r="I6485" s="102">
        <v>2.3919999999999999</v>
      </c>
      <c r="J6485" s="100" t="s">
        <v>621</v>
      </c>
      <c r="K6485" s="100" t="s">
        <v>346</v>
      </c>
      <c r="L6485" s="100" t="s">
        <v>353</v>
      </c>
    </row>
    <row r="6486" spans="1:12" hidden="1" x14ac:dyDescent="0.3">
      <c r="A6486" s="100" t="s">
        <v>9375</v>
      </c>
      <c r="B6486" s="97" t="s">
        <v>9376</v>
      </c>
      <c r="C6486" s="101" t="s">
        <v>384</v>
      </c>
      <c r="D6486" s="100" t="s">
        <v>351</v>
      </c>
      <c r="E6486" s="102" t="s">
        <v>432</v>
      </c>
      <c r="F6486" s="102" t="s">
        <v>344</v>
      </c>
      <c r="G6486" s="102" t="s">
        <v>344</v>
      </c>
      <c r="H6486" s="102" t="s">
        <v>344</v>
      </c>
      <c r="I6486" s="102" t="s">
        <v>344</v>
      </c>
      <c r="J6486" s="100" t="s">
        <v>345</v>
      </c>
      <c r="K6486" s="100" t="s">
        <v>346</v>
      </c>
      <c r="L6486" s="100" t="s">
        <v>347</v>
      </c>
    </row>
    <row r="6487" spans="1:12" hidden="1" x14ac:dyDescent="0.3">
      <c r="A6487" s="100" t="s">
        <v>9377</v>
      </c>
      <c r="B6487" s="97" t="s">
        <v>1044</v>
      </c>
      <c r="C6487" s="101" t="s">
        <v>415</v>
      </c>
      <c r="D6487" s="100" t="s">
        <v>351</v>
      </c>
      <c r="E6487" s="102" t="s">
        <v>393</v>
      </c>
      <c r="F6487" s="102" t="s">
        <v>393</v>
      </c>
      <c r="G6487" s="102" t="s">
        <v>393</v>
      </c>
      <c r="H6487" s="102" t="s">
        <v>393</v>
      </c>
      <c r="I6487" s="102" t="s">
        <v>393</v>
      </c>
      <c r="J6487" s="100" t="s">
        <v>345</v>
      </c>
      <c r="K6487" s="100" t="s">
        <v>346</v>
      </c>
      <c r="L6487" s="100" t="s">
        <v>347</v>
      </c>
    </row>
    <row r="6488" spans="1:12" hidden="1" x14ac:dyDescent="0.3">
      <c r="A6488" s="100" t="s">
        <v>9378</v>
      </c>
      <c r="B6488" s="97" t="s">
        <v>1258</v>
      </c>
      <c r="C6488" s="101" t="s">
        <v>493</v>
      </c>
      <c r="D6488" s="100" t="s">
        <v>351</v>
      </c>
      <c r="E6488" s="102" t="s">
        <v>393</v>
      </c>
      <c r="F6488" s="102" t="s">
        <v>393</v>
      </c>
      <c r="G6488" s="102" t="s">
        <v>393</v>
      </c>
      <c r="H6488" s="102" t="s">
        <v>393</v>
      </c>
      <c r="I6488" s="102" t="s">
        <v>393</v>
      </c>
      <c r="J6488" s="100" t="s">
        <v>345</v>
      </c>
      <c r="K6488" s="100" t="s">
        <v>346</v>
      </c>
      <c r="L6488" s="100" t="s">
        <v>347</v>
      </c>
    </row>
    <row r="6489" spans="1:12" hidden="1" x14ac:dyDescent="0.3">
      <c r="A6489" s="100" t="s">
        <v>9379</v>
      </c>
      <c r="B6489" s="97" t="s">
        <v>9380</v>
      </c>
      <c r="C6489" s="101" t="s">
        <v>356</v>
      </c>
      <c r="D6489" s="100" t="s">
        <v>363</v>
      </c>
      <c r="E6489" s="102" t="s">
        <v>364</v>
      </c>
      <c r="F6489" s="102" t="s">
        <v>364</v>
      </c>
      <c r="G6489" s="102" t="s">
        <v>364</v>
      </c>
      <c r="H6489" s="102" t="s">
        <v>364</v>
      </c>
      <c r="I6489" s="102" t="s">
        <v>364</v>
      </c>
      <c r="J6489" s="100" t="s">
        <v>365</v>
      </c>
      <c r="K6489" s="100" t="s">
        <v>346</v>
      </c>
      <c r="L6489" s="100" t="s">
        <v>347</v>
      </c>
    </row>
    <row r="6490" spans="1:12" hidden="1" x14ac:dyDescent="0.3">
      <c r="A6490" s="100" t="s">
        <v>9381</v>
      </c>
      <c r="B6490" s="97" t="s">
        <v>9382</v>
      </c>
      <c r="C6490" s="101" t="s">
        <v>496</v>
      </c>
      <c r="D6490" s="100" t="s">
        <v>351</v>
      </c>
      <c r="E6490" s="102">
        <v>1.36</v>
      </c>
      <c r="F6490" s="102">
        <v>1.94</v>
      </c>
      <c r="G6490" s="102">
        <v>1.82</v>
      </c>
      <c r="H6490" s="102">
        <v>2.2799999999999998</v>
      </c>
      <c r="I6490" s="102">
        <v>1.85</v>
      </c>
      <c r="J6490" s="100" t="s">
        <v>352</v>
      </c>
      <c r="K6490" s="100" t="s">
        <v>346</v>
      </c>
      <c r="L6490" s="100" t="s">
        <v>353</v>
      </c>
    </row>
    <row r="6491" spans="1:12" hidden="1" x14ac:dyDescent="0.3">
      <c r="A6491" s="100" t="s">
        <v>9383</v>
      </c>
      <c r="B6491" s="97" t="s">
        <v>634</v>
      </c>
      <c r="C6491" s="101" t="s">
        <v>473</v>
      </c>
      <c r="D6491" s="100" t="s">
        <v>351</v>
      </c>
      <c r="E6491" s="102" t="s">
        <v>344</v>
      </c>
      <c r="F6491" s="102" t="s">
        <v>343</v>
      </c>
      <c r="G6491" s="102" t="s">
        <v>343</v>
      </c>
      <c r="H6491" s="102" t="s">
        <v>344</v>
      </c>
      <c r="I6491" s="102" t="s">
        <v>343</v>
      </c>
      <c r="J6491" s="100" t="s">
        <v>345</v>
      </c>
      <c r="K6491" s="100" t="s">
        <v>346</v>
      </c>
      <c r="L6491" s="100" t="s">
        <v>347</v>
      </c>
    </row>
    <row r="6492" spans="1:12" hidden="1" x14ac:dyDescent="0.3">
      <c r="A6492" s="100" t="s">
        <v>9384</v>
      </c>
      <c r="B6492" s="97" t="s">
        <v>9385</v>
      </c>
      <c r="C6492" s="101" t="s">
        <v>658</v>
      </c>
      <c r="D6492" s="100" t="s">
        <v>351</v>
      </c>
      <c r="E6492" s="102" t="s">
        <v>364</v>
      </c>
      <c r="F6492" s="102" t="s">
        <v>364</v>
      </c>
      <c r="G6492" s="102" t="s">
        <v>364</v>
      </c>
      <c r="H6492" s="102" t="s">
        <v>364</v>
      </c>
      <c r="I6492" s="102" t="s">
        <v>364</v>
      </c>
      <c r="J6492" s="100" t="s">
        <v>345</v>
      </c>
      <c r="K6492" s="100" t="s">
        <v>346</v>
      </c>
      <c r="L6492" s="100" t="s">
        <v>347</v>
      </c>
    </row>
    <row r="6493" spans="1:12" hidden="1" x14ac:dyDescent="0.3">
      <c r="A6493" s="100" t="s">
        <v>9386</v>
      </c>
      <c r="B6493" s="97" t="s">
        <v>3346</v>
      </c>
      <c r="C6493" s="101" t="s">
        <v>483</v>
      </c>
      <c r="D6493" s="100" t="s">
        <v>351</v>
      </c>
      <c r="E6493" s="102" t="s">
        <v>343</v>
      </c>
      <c r="F6493" s="102" t="s">
        <v>432</v>
      </c>
      <c r="G6493" s="102" t="s">
        <v>343</v>
      </c>
      <c r="H6493" s="102" t="s">
        <v>344</v>
      </c>
      <c r="I6493" s="102" t="s">
        <v>343</v>
      </c>
      <c r="J6493" s="100" t="s">
        <v>345</v>
      </c>
      <c r="K6493" s="100" t="s">
        <v>346</v>
      </c>
      <c r="L6493" s="100" t="s">
        <v>347</v>
      </c>
    </row>
    <row r="6494" spans="1:12" hidden="1" x14ac:dyDescent="0.3">
      <c r="A6494" s="100" t="s">
        <v>9387</v>
      </c>
      <c r="B6494" s="97" t="s">
        <v>1616</v>
      </c>
      <c r="C6494" s="101" t="s">
        <v>849</v>
      </c>
      <c r="D6494" s="100" t="s">
        <v>351</v>
      </c>
      <c r="E6494" s="102" t="s">
        <v>393</v>
      </c>
      <c r="F6494" s="102" t="s">
        <v>393</v>
      </c>
      <c r="G6494" s="102" t="s">
        <v>393</v>
      </c>
      <c r="H6494" s="102" t="s">
        <v>393</v>
      </c>
      <c r="I6494" s="102" t="s">
        <v>393</v>
      </c>
      <c r="J6494" s="100" t="s">
        <v>345</v>
      </c>
      <c r="K6494" s="100" t="s">
        <v>346</v>
      </c>
      <c r="L6494" s="100" t="s">
        <v>347</v>
      </c>
    </row>
    <row r="6495" spans="1:12" hidden="1" x14ac:dyDescent="0.3">
      <c r="A6495" s="100" t="s">
        <v>9388</v>
      </c>
      <c r="B6495" s="97" t="s">
        <v>9389</v>
      </c>
      <c r="C6495" s="101" t="s">
        <v>514</v>
      </c>
      <c r="D6495" s="100" t="s">
        <v>351</v>
      </c>
      <c r="E6495" s="102">
        <v>2.5609999999999999</v>
      </c>
      <c r="F6495" s="102">
        <v>2.4079999999999999</v>
      </c>
      <c r="G6495" s="102">
        <v>2.5169999999999999</v>
      </c>
      <c r="H6495" s="102">
        <v>2.08</v>
      </c>
      <c r="I6495" s="102">
        <v>2.3919999999999999</v>
      </c>
      <c r="J6495" s="100" t="s">
        <v>477</v>
      </c>
      <c r="K6495" s="100" t="s">
        <v>346</v>
      </c>
      <c r="L6495" s="100" t="s">
        <v>353</v>
      </c>
    </row>
    <row r="6496" spans="1:12" hidden="1" x14ac:dyDescent="0.3">
      <c r="A6496" s="100" t="s">
        <v>9390</v>
      </c>
      <c r="B6496" s="97" t="s">
        <v>657</v>
      </c>
      <c r="C6496" s="101" t="s">
        <v>868</v>
      </c>
      <c r="D6496" s="100" t="s">
        <v>351</v>
      </c>
      <c r="E6496" s="102" t="s">
        <v>393</v>
      </c>
      <c r="F6496" s="102" t="s">
        <v>393</v>
      </c>
      <c r="G6496" s="102" t="s">
        <v>393</v>
      </c>
      <c r="H6496" s="102" t="s">
        <v>393</v>
      </c>
      <c r="I6496" s="102" t="s">
        <v>393</v>
      </c>
      <c r="J6496" s="100" t="s">
        <v>345</v>
      </c>
      <c r="K6496" s="100" t="s">
        <v>346</v>
      </c>
      <c r="L6496" s="100" t="s">
        <v>347</v>
      </c>
    </row>
    <row r="6497" spans="1:12" hidden="1" x14ac:dyDescent="0.3">
      <c r="A6497" s="100" t="s">
        <v>9391</v>
      </c>
      <c r="B6497" s="97" t="s">
        <v>9392</v>
      </c>
      <c r="C6497" s="101" t="s">
        <v>658</v>
      </c>
      <c r="D6497" s="100" t="s">
        <v>351</v>
      </c>
      <c r="E6497" s="102">
        <v>2.8</v>
      </c>
      <c r="F6497" s="102">
        <v>2.8</v>
      </c>
      <c r="G6497" s="102">
        <v>2.4</v>
      </c>
      <c r="H6497" s="102">
        <v>2.9</v>
      </c>
      <c r="I6497" s="102">
        <v>2.6</v>
      </c>
      <c r="J6497" s="100" t="s">
        <v>345</v>
      </c>
      <c r="K6497" s="100" t="s">
        <v>346</v>
      </c>
      <c r="L6497" s="100" t="s">
        <v>357</v>
      </c>
    </row>
    <row r="6498" spans="1:12" hidden="1" x14ac:dyDescent="0.3">
      <c r="A6498" s="100" t="s">
        <v>9393</v>
      </c>
      <c r="B6498" s="97" t="s">
        <v>527</v>
      </c>
      <c r="C6498" s="101" t="s">
        <v>443</v>
      </c>
      <c r="D6498" s="100" t="s">
        <v>351</v>
      </c>
      <c r="E6498" s="102">
        <v>1.48</v>
      </c>
      <c r="F6498" s="102">
        <v>1.82</v>
      </c>
      <c r="G6498" s="102">
        <v>1.84</v>
      </c>
      <c r="H6498" s="102">
        <v>2.39</v>
      </c>
      <c r="I6498" s="102">
        <v>1.88</v>
      </c>
      <c r="J6498" s="100" t="s">
        <v>352</v>
      </c>
      <c r="K6498" s="100" t="s">
        <v>346</v>
      </c>
      <c r="L6498" s="100" t="s">
        <v>353</v>
      </c>
    </row>
    <row r="6499" spans="1:12" hidden="1" x14ac:dyDescent="0.3">
      <c r="A6499" s="100" t="s">
        <v>9394</v>
      </c>
      <c r="B6499" s="97" t="s">
        <v>566</v>
      </c>
      <c r="C6499" s="101" t="s">
        <v>514</v>
      </c>
      <c r="D6499" s="100" t="s">
        <v>342</v>
      </c>
      <c r="E6499" s="102" t="s">
        <v>343</v>
      </c>
      <c r="F6499" s="102" t="s">
        <v>343</v>
      </c>
      <c r="G6499" s="102" t="s">
        <v>343</v>
      </c>
      <c r="H6499" s="102" t="s">
        <v>344</v>
      </c>
      <c r="I6499" s="102" t="s">
        <v>343</v>
      </c>
      <c r="J6499" s="100" t="s">
        <v>345</v>
      </c>
      <c r="K6499" s="100" t="s">
        <v>346</v>
      </c>
      <c r="L6499" s="100" t="s">
        <v>347</v>
      </c>
    </row>
    <row r="6500" spans="1:12" hidden="1" x14ac:dyDescent="0.3">
      <c r="A6500" s="100" t="s">
        <v>9395</v>
      </c>
      <c r="B6500" s="97" t="s">
        <v>401</v>
      </c>
      <c r="C6500" s="101" t="s">
        <v>670</v>
      </c>
      <c r="D6500" s="100" t="s">
        <v>342</v>
      </c>
      <c r="E6500" s="102" t="s">
        <v>344</v>
      </c>
      <c r="F6500" s="102" t="s">
        <v>344</v>
      </c>
      <c r="G6500" s="102" t="s">
        <v>343</v>
      </c>
      <c r="H6500" s="102" t="s">
        <v>344</v>
      </c>
      <c r="I6500" s="102" t="s">
        <v>343</v>
      </c>
      <c r="J6500" s="100" t="s">
        <v>345</v>
      </c>
      <c r="K6500" s="100" t="s">
        <v>346</v>
      </c>
      <c r="L6500" s="100" t="s">
        <v>347</v>
      </c>
    </row>
    <row r="6501" spans="1:12" hidden="1" x14ac:dyDescent="0.3">
      <c r="A6501" s="100" t="s">
        <v>9396</v>
      </c>
      <c r="B6501" s="97" t="s">
        <v>9397</v>
      </c>
      <c r="C6501" s="101" t="s">
        <v>384</v>
      </c>
      <c r="D6501" s="100" t="s">
        <v>342</v>
      </c>
      <c r="E6501" s="102" t="s">
        <v>344</v>
      </c>
      <c r="F6501" s="102" t="s">
        <v>344</v>
      </c>
      <c r="G6501" s="102" t="s">
        <v>343</v>
      </c>
      <c r="H6501" s="102" t="s">
        <v>344</v>
      </c>
      <c r="I6501" s="102" t="s">
        <v>344</v>
      </c>
      <c r="J6501" s="100" t="s">
        <v>345</v>
      </c>
      <c r="K6501" s="100" t="s">
        <v>346</v>
      </c>
      <c r="L6501" s="100" t="s">
        <v>347</v>
      </c>
    </row>
    <row r="6502" spans="1:12" hidden="1" x14ac:dyDescent="0.3">
      <c r="A6502" s="100" t="s">
        <v>9398</v>
      </c>
      <c r="B6502" s="97" t="s">
        <v>9399</v>
      </c>
      <c r="C6502" s="101" t="s">
        <v>384</v>
      </c>
      <c r="D6502" s="100" t="s">
        <v>351</v>
      </c>
      <c r="E6502" s="102" t="s">
        <v>344</v>
      </c>
      <c r="F6502" s="102" t="s">
        <v>344</v>
      </c>
      <c r="G6502" s="102" t="s">
        <v>344</v>
      </c>
      <c r="H6502" s="102" t="s">
        <v>344</v>
      </c>
      <c r="I6502" s="102" t="s">
        <v>344</v>
      </c>
      <c r="J6502" s="100" t="s">
        <v>345</v>
      </c>
      <c r="K6502" s="100" t="s">
        <v>346</v>
      </c>
      <c r="L6502" s="100" t="s">
        <v>347</v>
      </c>
    </row>
    <row r="6503" spans="1:12" hidden="1" x14ac:dyDescent="0.3">
      <c r="A6503" s="100" t="s">
        <v>9400</v>
      </c>
      <c r="B6503" s="97" t="s">
        <v>5295</v>
      </c>
      <c r="C6503" s="101" t="s">
        <v>350</v>
      </c>
      <c r="D6503" s="100" t="s">
        <v>351</v>
      </c>
      <c r="E6503" s="102">
        <v>1.48</v>
      </c>
      <c r="F6503" s="102">
        <v>1.82</v>
      </c>
      <c r="G6503" s="102">
        <v>1.84</v>
      </c>
      <c r="H6503" s="102">
        <v>2.39</v>
      </c>
      <c r="I6503" s="102">
        <v>1.88</v>
      </c>
      <c r="J6503" s="100" t="s">
        <v>352</v>
      </c>
      <c r="K6503" s="100" t="s">
        <v>346</v>
      </c>
      <c r="L6503" s="100" t="s">
        <v>353</v>
      </c>
    </row>
    <row r="6504" spans="1:12" hidden="1" x14ac:dyDescent="0.3">
      <c r="A6504" s="100" t="s">
        <v>9401</v>
      </c>
      <c r="B6504" s="97" t="s">
        <v>395</v>
      </c>
      <c r="C6504" s="101" t="s">
        <v>703</v>
      </c>
      <c r="D6504" s="100" t="s">
        <v>351</v>
      </c>
      <c r="E6504" s="102" t="s">
        <v>344</v>
      </c>
      <c r="F6504" s="102" t="s">
        <v>343</v>
      </c>
      <c r="G6504" s="102" t="s">
        <v>343</v>
      </c>
      <c r="H6504" s="102" t="s">
        <v>344</v>
      </c>
      <c r="I6504" s="102" t="s">
        <v>343</v>
      </c>
      <c r="J6504" s="100" t="s">
        <v>345</v>
      </c>
      <c r="K6504" s="100" t="s">
        <v>346</v>
      </c>
      <c r="L6504" s="100" t="s">
        <v>347</v>
      </c>
    </row>
    <row r="6505" spans="1:12" hidden="1" x14ac:dyDescent="0.3">
      <c r="A6505" s="100" t="s">
        <v>9402</v>
      </c>
      <c r="B6505" s="97" t="s">
        <v>853</v>
      </c>
      <c r="C6505" s="101" t="s">
        <v>496</v>
      </c>
      <c r="D6505" s="100" t="s">
        <v>351</v>
      </c>
      <c r="E6505" s="102">
        <v>1.48</v>
      </c>
      <c r="F6505" s="102">
        <v>1.82</v>
      </c>
      <c r="G6505" s="102">
        <v>1.84</v>
      </c>
      <c r="H6505" s="102">
        <v>2.39</v>
      </c>
      <c r="I6505" s="102">
        <v>1.88</v>
      </c>
      <c r="J6505" s="100" t="s">
        <v>352</v>
      </c>
      <c r="K6505" s="100" t="s">
        <v>346</v>
      </c>
      <c r="L6505" s="100" t="s">
        <v>353</v>
      </c>
    </row>
    <row r="6506" spans="1:12" hidden="1" x14ac:dyDescent="0.3">
      <c r="A6506" s="100" t="s">
        <v>9403</v>
      </c>
      <c r="B6506" s="97" t="s">
        <v>829</v>
      </c>
      <c r="C6506" s="101" t="s">
        <v>644</v>
      </c>
      <c r="D6506" s="100" t="s">
        <v>351</v>
      </c>
      <c r="E6506" s="102" t="s">
        <v>393</v>
      </c>
      <c r="F6506" s="102" t="s">
        <v>393</v>
      </c>
      <c r="G6506" s="102" t="s">
        <v>393</v>
      </c>
      <c r="H6506" s="102" t="s">
        <v>393</v>
      </c>
      <c r="I6506" s="102" t="s">
        <v>393</v>
      </c>
      <c r="J6506" s="100" t="s">
        <v>345</v>
      </c>
      <c r="K6506" s="100" t="s">
        <v>346</v>
      </c>
      <c r="L6506" s="100" t="s">
        <v>347</v>
      </c>
    </row>
    <row r="6507" spans="1:12" hidden="1" x14ac:dyDescent="0.3">
      <c r="A6507" s="100" t="s">
        <v>9404</v>
      </c>
      <c r="B6507" s="97" t="s">
        <v>9022</v>
      </c>
      <c r="C6507" s="101" t="s">
        <v>381</v>
      </c>
      <c r="D6507" s="100" t="s">
        <v>351</v>
      </c>
      <c r="E6507" s="102" t="s">
        <v>364</v>
      </c>
      <c r="F6507" s="102" t="s">
        <v>364</v>
      </c>
      <c r="G6507" s="102" t="s">
        <v>364</v>
      </c>
      <c r="H6507" s="102" t="s">
        <v>364</v>
      </c>
      <c r="I6507" s="102" t="s">
        <v>364</v>
      </c>
      <c r="J6507" s="100" t="s">
        <v>345</v>
      </c>
      <c r="K6507" s="100" t="s">
        <v>346</v>
      </c>
      <c r="L6507" s="100" t="s">
        <v>347</v>
      </c>
    </row>
    <row r="6508" spans="1:12" hidden="1" x14ac:dyDescent="0.3">
      <c r="A6508" s="100" t="s">
        <v>9405</v>
      </c>
      <c r="B6508" s="97" t="s">
        <v>9406</v>
      </c>
      <c r="C6508" s="101" t="s">
        <v>514</v>
      </c>
      <c r="D6508" s="100" t="s">
        <v>363</v>
      </c>
      <c r="E6508" s="102" t="s">
        <v>343</v>
      </c>
      <c r="F6508" s="102" t="s">
        <v>343</v>
      </c>
      <c r="G6508" s="102" t="s">
        <v>343</v>
      </c>
      <c r="H6508" s="102" t="s">
        <v>344</v>
      </c>
      <c r="I6508" s="102" t="s">
        <v>343</v>
      </c>
      <c r="J6508" s="100" t="s">
        <v>484</v>
      </c>
      <c r="K6508" s="100" t="s">
        <v>346</v>
      </c>
      <c r="L6508" s="100" t="s">
        <v>347</v>
      </c>
    </row>
    <row r="6509" spans="1:12" hidden="1" x14ac:dyDescent="0.3">
      <c r="A6509" s="100" t="s">
        <v>9407</v>
      </c>
      <c r="B6509" s="97" t="s">
        <v>2468</v>
      </c>
      <c r="C6509" s="101" t="s">
        <v>476</v>
      </c>
      <c r="D6509" s="100" t="s">
        <v>351</v>
      </c>
      <c r="E6509" s="102">
        <v>2.0099999999999998</v>
      </c>
      <c r="F6509" s="102">
        <v>2.93</v>
      </c>
      <c r="G6509" s="102">
        <v>2.0099999999999998</v>
      </c>
      <c r="H6509" s="102">
        <v>2.08</v>
      </c>
      <c r="I6509" s="102">
        <v>2.258</v>
      </c>
      <c r="J6509" s="100" t="s">
        <v>632</v>
      </c>
      <c r="K6509" s="100" t="s">
        <v>346</v>
      </c>
      <c r="L6509" s="100" t="s">
        <v>478</v>
      </c>
    </row>
    <row r="6510" spans="1:12" hidden="1" x14ac:dyDescent="0.3">
      <c r="A6510" s="100" t="s">
        <v>9408</v>
      </c>
      <c r="B6510" s="97" t="s">
        <v>3165</v>
      </c>
      <c r="C6510" s="101" t="s">
        <v>739</v>
      </c>
      <c r="D6510" s="100" t="s">
        <v>342</v>
      </c>
      <c r="E6510" s="102">
        <v>2.0099999999999998</v>
      </c>
      <c r="F6510" s="102">
        <v>2.93</v>
      </c>
      <c r="G6510" s="102">
        <v>2.0099999999999998</v>
      </c>
      <c r="H6510" s="102">
        <v>2.0099999999999998</v>
      </c>
      <c r="I6510" s="102">
        <v>2.2400000000000002</v>
      </c>
      <c r="J6510" s="100" t="s">
        <v>484</v>
      </c>
      <c r="K6510" s="100" t="s">
        <v>346</v>
      </c>
      <c r="L6510" s="100" t="s">
        <v>478</v>
      </c>
    </row>
    <row r="6511" spans="1:12" hidden="1" x14ac:dyDescent="0.3">
      <c r="A6511" s="100" t="s">
        <v>9409</v>
      </c>
      <c r="B6511" s="97" t="s">
        <v>952</v>
      </c>
      <c r="C6511" s="101" t="s">
        <v>418</v>
      </c>
      <c r="D6511" s="100" t="s">
        <v>351</v>
      </c>
      <c r="E6511" s="102">
        <v>2.1429999999999998</v>
      </c>
      <c r="F6511" s="102" t="s">
        <v>344</v>
      </c>
      <c r="G6511" s="102">
        <v>1.83</v>
      </c>
      <c r="H6511" s="102">
        <v>2.1800000000000002</v>
      </c>
      <c r="I6511" s="102">
        <v>2.0379999999999998</v>
      </c>
      <c r="J6511" s="100" t="s">
        <v>435</v>
      </c>
      <c r="K6511" s="100" t="s">
        <v>346</v>
      </c>
      <c r="L6511" s="100" t="s">
        <v>353</v>
      </c>
    </row>
    <row r="6512" spans="1:12" hidden="1" x14ac:dyDescent="0.3">
      <c r="A6512" s="100" t="s">
        <v>9410</v>
      </c>
      <c r="B6512" s="97" t="s">
        <v>539</v>
      </c>
      <c r="C6512" s="101" t="s">
        <v>412</v>
      </c>
      <c r="D6512" s="100" t="s">
        <v>342</v>
      </c>
      <c r="E6512" s="102">
        <v>1.48</v>
      </c>
      <c r="F6512" s="102">
        <v>1.82</v>
      </c>
      <c r="G6512" s="102">
        <v>1.84</v>
      </c>
      <c r="H6512" s="102">
        <v>2.39</v>
      </c>
      <c r="I6512" s="102">
        <v>1.88</v>
      </c>
      <c r="J6512" s="100" t="s">
        <v>352</v>
      </c>
      <c r="K6512" s="100" t="s">
        <v>346</v>
      </c>
      <c r="L6512" s="100" t="s">
        <v>353</v>
      </c>
    </row>
    <row r="6513" spans="1:12" hidden="1" x14ac:dyDescent="0.3">
      <c r="A6513" s="100" t="s">
        <v>9411</v>
      </c>
      <c r="B6513" s="97" t="s">
        <v>1764</v>
      </c>
      <c r="C6513" s="101" t="s">
        <v>743</v>
      </c>
      <c r="D6513" s="100" t="s">
        <v>342</v>
      </c>
      <c r="E6513" s="102">
        <v>1.48</v>
      </c>
      <c r="F6513" s="102">
        <v>1.82</v>
      </c>
      <c r="G6513" s="102">
        <v>1.84</v>
      </c>
      <c r="H6513" s="102">
        <v>2.39</v>
      </c>
      <c r="I6513" s="102">
        <v>1.88</v>
      </c>
      <c r="J6513" s="100" t="s">
        <v>352</v>
      </c>
      <c r="K6513" s="100" t="s">
        <v>346</v>
      </c>
      <c r="L6513" s="100" t="s">
        <v>353</v>
      </c>
    </row>
    <row r="6514" spans="1:12" hidden="1" x14ac:dyDescent="0.3">
      <c r="A6514" s="100" t="s">
        <v>9412</v>
      </c>
      <c r="B6514" s="97" t="s">
        <v>690</v>
      </c>
      <c r="C6514" s="101" t="s">
        <v>703</v>
      </c>
      <c r="D6514" s="100" t="s">
        <v>342</v>
      </c>
      <c r="E6514" s="102">
        <v>1.48</v>
      </c>
      <c r="F6514" s="102">
        <v>1.82</v>
      </c>
      <c r="G6514" s="102">
        <v>1.84</v>
      </c>
      <c r="H6514" s="102">
        <v>2.39</v>
      </c>
      <c r="I6514" s="102">
        <v>1.88</v>
      </c>
      <c r="J6514" s="100" t="s">
        <v>352</v>
      </c>
      <c r="K6514" s="100" t="s">
        <v>346</v>
      </c>
      <c r="L6514" s="100" t="s">
        <v>353</v>
      </c>
    </row>
    <row r="6515" spans="1:12" hidden="1" x14ac:dyDescent="0.3">
      <c r="A6515" s="100" t="s">
        <v>9413</v>
      </c>
      <c r="B6515" s="97" t="s">
        <v>4494</v>
      </c>
      <c r="C6515" s="101" t="s">
        <v>384</v>
      </c>
      <c r="D6515" s="100" t="s">
        <v>351</v>
      </c>
      <c r="E6515" s="102" t="s">
        <v>432</v>
      </c>
      <c r="F6515" s="102" t="s">
        <v>344</v>
      </c>
      <c r="G6515" s="102" t="s">
        <v>344</v>
      </c>
      <c r="H6515" s="102" t="s">
        <v>344</v>
      </c>
      <c r="I6515" s="102" t="s">
        <v>344</v>
      </c>
      <c r="J6515" s="100" t="s">
        <v>345</v>
      </c>
      <c r="K6515" s="100" t="s">
        <v>346</v>
      </c>
      <c r="L6515" s="100" t="s">
        <v>347</v>
      </c>
    </row>
    <row r="6516" spans="1:12" hidden="1" x14ac:dyDescent="0.3">
      <c r="A6516" s="100" t="s">
        <v>9414</v>
      </c>
      <c r="B6516" s="97" t="s">
        <v>1137</v>
      </c>
      <c r="C6516" s="101" t="s">
        <v>670</v>
      </c>
      <c r="D6516" s="100" t="s">
        <v>351</v>
      </c>
      <c r="E6516" s="102">
        <v>1.46</v>
      </c>
      <c r="F6516" s="102">
        <v>1.78</v>
      </c>
      <c r="G6516" s="102">
        <v>2.0499999999999998</v>
      </c>
      <c r="H6516" s="102">
        <v>2.15</v>
      </c>
      <c r="I6516" s="102">
        <v>1.86</v>
      </c>
      <c r="J6516" s="100" t="s">
        <v>352</v>
      </c>
      <c r="K6516" s="100" t="s">
        <v>346</v>
      </c>
      <c r="L6516" s="100" t="s">
        <v>353</v>
      </c>
    </row>
    <row r="6517" spans="1:12" hidden="1" x14ac:dyDescent="0.3">
      <c r="A6517" s="100" t="s">
        <v>9415</v>
      </c>
      <c r="B6517" s="97" t="s">
        <v>9416</v>
      </c>
      <c r="C6517" s="101" t="s">
        <v>514</v>
      </c>
      <c r="D6517" s="100" t="s">
        <v>351</v>
      </c>
      <c r="E6517" s="102">
        <v>2.5609999999999999</v>
      </c>
      <c r="F6517" s="102">
        <v>2.4079999999999999</v>
      </c>
      <c r="G6517" s="102">
        <v>2.5169999999999999</v>
      </c>
      <c r="H6517" s="102">
        <v>2.08</v>
      </c>
      <c r="I6517" s="102">
        <v>2.3919999999999999</v>
      </c>
      <c r="J6517" s="100" t="s">
        <v>621</v>
      </c>
      <c r="K6517" s="100" t="s">
        <v>346</v>
      </c>
      <c r="L6517" s="100" t="s">
        <v>353</v>
      </c>
    </row>
    <row r="6518" spans="1:12" hidden="1" x14ac:dyDescent="0.3">
      <c r="A6518" s="100" t="s">
        <v>9417</v>
      </c>
      <c r="B6518" s="97" t="s">
        <v>3396</v>
      </c>
      <c r="C6518" s="101" t="s">
        <v>412</v>
      </c>
      <c r="D6518" s="100" t="s">
        <v>351</v>
      </c>
      <c r="E6518" s="102">
        <v>1.36</v>
      </c>
      <c r="F6518" s="102">
        <v>1.94</v>
      </c>
      <c r="G6518" s="102">
        <v>1.8</v>
      </c>
      <c r="H6518" s="102">
        <v>2.2999999999999998</v>
      </c>
      <c r="I6518" s="102">
        <v>1.85</v>
      </c>
      <c r="J6518" s="100" t="s">
        <v>352</v>
      </c>
      <c r="K6518" s="100" t="s">
        <v>346</v>
      </c>
      <c r="L6518" s="100" t="s">
        <v>353</v>
      </c>
    </row>
    <row r="6519" spans="1:12" hidden="1" x14ac:dyDescent="0.3">
      <c r="A6519" s="100" t="s">
        <v>9418</v>
      </c>
      <c r="B6519" s="97" t="s">
        <v>9419</v>
      </c>
      <c r="C6519" s="101" t="s">
        <v>356</v>
      </c>
      <c r="D6519" s="100" t="s">
        <v>351</v>
      </c>
      <c r="E6519" s="102" t="s">
        <v>432</v>
      </c>
      <c r="F6519" s="102" t="s">
        <v>432</v>
      </c>
      <c r="G6519" s="102">
        <v>2.5</v>
      </c>
      <c r="H6519" s="102" t="s">
        <v>432</v>
      </c>
      <c r="I6519" s="102">
        <v>2.7</v>
      </c>
      <c r="J6519" s="100" t="s">
        <v>345</v>
      </c>
      <c r="K6519" s="100" t="s">
        <v>346</v>
      </c>
      <c r="L6519" s="100" t="s">
        <v>357</v>
      </c>
    </row>
    <row r="6520" spans="1:12" hidden="1" x14ac:dyDescent="0.3">
      <c r="A6520" s="100" t="s">
        <v>9420</v>
      </c>
      <c r="B6520" s="97" t="s">
        <v>9421</v>
      </c>
      <c r="C6520" s="101" t="s">
        <v>514</v>
      </c>
      <c r="D6520" s="100" t="s">
        <v>351</v>
      </c>
      <c r="E6520" s="102">
        <v>1.6020000000000001</v>
      </c>
      <c r="F6520" s="102">
        <v>1.8879999999999999</v>
      </c>
      <c r="G6520" s="102">
        <v>1.9219999999999999</v>
      </c>
      <c r="H6520" s="102">
        <v>2.06</v>
      </c>
      <c r="I6520" s="102">
        <v>1.8680000000000001</v>
      </c>
      <c r="J6520" s="100" t="s">
        <v>515</v>
      </c>
      <c r="K6520" s="100" t="s">
        <v>346</v>
      </c>
      <c r="L6520" s="100" t="s">
        <v>353</v>
      </c>
    </row>
    <row r="6521" spans="1:12" hidden="1" x14ac:dyDescent="0.3">
      <c r="A6521" s="100" t="s">
        <v>9422</v>
      </c>
      <c r="B6521" s="97" t="s">
        <v>4011</v>
      </c>
      <c r="C6521" s="101" t="s">
        <v>415</v>
      </c>
      <c r="D6521" s="100" t="s">
        <v>351</v>
      </c>
      <c r="E6521" s="102" t="s">
        <v>393</v>
      </c>
      <c r="F6521" s="102" t="s">
        <v>393</v>
      </c>
      <c r="G6521" s="102" t="s">
        <v>393</v>
      </c>
      <c r="H6521" s="102" t="s">
        <v>393</v>
      </c>
      <c r="I6521" s="102" t="s">
        <v>393</v>
      </c>
      <c r="J6521" s="100" t="s">
        <v>345</v>
      </c>
      <c r="K6521" s="100" t="s">
        <v>346</v>
      </c>
      <c r="L6521" s="100" t="s">
        <v>347</v>
      </c>
    </row>
    <row r="6522" spans="1:12" hidden="1" x14ac:dyDescent="0.3">
      <c r="A6522" s="100" t="s">
        <v>9423</v>
      </c>
      <c r="B6522" s="97" t="s">
        <v>9424</v>
      </c>
      <c r="C6522" s="101" t="s">
        <v>496</v>
      </c>
      <c r="D6522" s="100" t="s">
        <v>351</v>
      </c>
      <c r="E6522" s="102">
        <v>1.35</v>
      </c>
      <c r="F6522" s="102">
        <v>1.8</v>
      </c>
      <c r="G6522" s="102">
        <v>1.81</v>
      </c>
      <c r="H6522" s="102">
        <v>2.2599999999999998</v>
      </c>
      <c r="I6522" s="102">
        <v>1.8</v>
      </c>
      <c r="J6522" s="100" t="s">
        <v>352</v>
      </c>
      <c r="K6522" s="100" t="s">
        <v>346</v>
      </c>
      <c r="L6522" s="100" t="s">
        <v>353</v>
      </c>
    </row>
    <row r="6523" spans="1:12" hidden="1" x14ac:dyDescent="0.3">
      <c r="A6523" s="100" t="s">
        <v>9425</v>
      </c>
      <c r="B6523" s="97" t="s">
        <v>9426</v>
      </c>
      <c r="C6523" s="101" t="s">
        <v>514</v>
      </c>
      <c r="D6523" s="100" t="s">
        <v>342</v>
      </c>
      <c r="E6523" s="102">
        <v>2.1280000000000001</v>
      </c>
      <c r="F6523" s="102">
        <v>2.5979999999999999</v>
      </c>
      <c r="G6523" s="102">
        <v>1.9630000000000001</v>
      </c>
      <c r="H6523" s="102">
        <v>2.7269999999999999</v>
      </c>
      <c r="I6523" s="102">
        <v>2.3540000000000001</v>
      </c>
      <c r="J6523" s="100" t="s">
        <v>477</v>
      </c>
      <c r="K6523" s="100" t="s">
        <v>346</v>
      </c>
      <c r="L6523" s="100" t="s">
        <v>353</v>
      </c>
    </row>
    <row r="6524" spans="1:12" hidden="1" x14ac:dyDescent="0.3">
      <c r="A6524" s="100" t="s">
        <v>9427</v>
      </c>
      <c r="B6524" s="97" t="s">
        <v>9428</v>
      </c>
      <c r="C6524" s="101" t="s">
        <v>356</v>
      </c>
      <c r="D6524" s="100" t="s">
        <v>351</v>
      </c>
      <c r="E6524" s="102">
        <v>1.48</v>
      </c>
      <c r="F6524" s="102">
        <v>1.82</v>
      </c>
      <c r="G6524" s="102">
        <v>1.84</v>
      </c>
      <c r="H6524" s="102">
        <v>2.39</v>
      </c>
      <c r="I6524" s="102">
        <v>1.88</v>
      </c>
      <c r="J6524" s="100" t="s">
        <v>352</v>
      </c>
      <c r="K6524" s="100" t="s">
        <v>346</v>
      </c>
      <c r="L6524" s="100" t="s">
        <v>353</v>
      </c>
    </row>
    <row r="6525" spans="1:12" hidden="1" x14ac:dyDescent="0.3">
      <c r="A6525" s="100" t="s">
        <v>9429</v>
      </c>
      <c r="B6525" s="97" t="s">
        <v>7669</v>
      </c>
      <c r="C6525" s="101" t="s">
        <v>356</v>
      </c>
      <c r="D6525" s="100" t="s">
        <v>342</v>
      </c>
      <c r="E6525" s="102">
        <v>1.45</v>
      </c>
      <c r="F6525" s="102">
        <v>1.75</v>
      </c>
      <c r="G6525" s="102">
        <v>1.95</v>
      </c>
      <c r="H6525" s="102">
        <v>2.2200000000000002</v>
      </c>
      <c r="I6525" s="102">
        <v>1.84</v>
      </c>
      <c r="J6525" s="100" t="s">
        <v>352</v>
      </c>
      <c r="K6525" s="100" t="s">
        <v>346</v>
      </c>
      <c r="L6525" s="100" t="s">
        <v>353</v>
      </c>
    </row>
    <row r="6526" spans="1:12" hidden="1" x14ac:dyDescent="0.3">
      <c r="A6526" s="100" t="s">
        <v>9430</v>
      </c>
      <c r="B6526" s="97" t="s">
        <v>3010</v>
      </c>
      <c r="C6526" s="101" t="s">
        <v>350</v>
      </c>
      <c r="D6526" s="100" t="s">
        <v>342</v>
      </c>
      <c r="E6526" s="102">
        <v>1.46</v>
      </c>
      <c r="F6526" s="102">
        <v>1.94</v>
      </c>
      <c r="G6526" s="102">
        <v>2.0099999999999998</v>
      </c>
      <c r="H6526" s="102">
        <v>2.4300000000000002</v>
      </c>
      <c r="I6526" s="102">
        <v>1.96</v>
      </c>
      <c r="J6526" s="100" t="s">
        <v>352</v>
      </c>
      <c r="K6526" s="100" t="s">
        <v>346</v>
      </c>
      <c r="L6526" s="100" t="s">
        <v>353</v>
      </c>
    </row>
    <row r="6527" spans="1:12" hidden="1" x14ac:dyDescent="0.3">
      <c r="A6527" s="100" t="s">
        <v>9431</v>
      </c>
      <c r="B6527" s="97" t="s">
        <v>657</v>
      </c>
      <c r="C6527" s="101" t="s">
        <v>496</v>
      </c>
      <c r="D6527" s="100" t="s">
        <v>351</v>
      </c>
      <c r="E6527" s="102" t="s">
        <v>393</v>
      </c>
      <c r="F6527" s="102" t="s">
        <v>393</v>
      </c>
      <c r="G6527" s="102" t="s">
        <v>393</v>
      </c>
      <c r="H6527" s="102" t="s">
        <v>393</v>
      </c>
      <c r="I6527" s="102" t="s">
        <v>393</v>
      </c>
      <c r="J6527" s="100" t="s">
        <v>345</v>
      </c>
      <c r="K6527" s="100" t="s">
        <v>346</v>
      </c>
      <c r="L6527" s="100" t="s">
        <v>347</v>
      </c>
    </row>
    <row r="6528" spans="1:12" hidden="1" x14ac:dyDescent="0.3">
      <c r="A6528" s="100" t="s">
        <v>9432</v>
      </c>
      <c r="B6528" s="97" t="s">
        <v>398</v>
      </c>
      <c r="C6528" s="101" t="s">
        <v>493</v>
      </c>
      <c r="D6528" s="100" t="s">
        <v>351</v>
      </c>
      <c r="E6528" s="102" t="s">
        <v>344</v>
      </c>
      <c r="F6528" s="102" t="s">
        <v>343</v>
      </c>
      <c r="G6528" s="102" t="s">
        <v>343</v>
      </c>
      <c r="H6528" s="102" t="s">
        <v>344</v>
      </c>
      <c r="I6528" s="102" t="s">
        <v>343</v>
      </c>
      <c r="J6528" s="100" t="s">
        <v>345</v>
      </c>
      <c r="K6528" s="100" t="s">
        <v>346</v>
      </c>
      <c r="L6528" s="100" t="s">
        <v>347</v>
      </c>
    </row>
    <row r="6529" spans="1:12" hidden="1" x14ac:dyDescent="0.3">
      <c r="A6529" s="100" t="s">
        <v>9433</v>
      </c>
      <c r="B6529" s="97" t="s">
        <v>1595</v>
      </c>
      <c r="C6529" s="101" t="s">
        <v>350</v>
      </c>
      <c r="D6529" s="100" t="s">
        <v>351</v>
      </c>
      <c r="E6529" s="102">
        <v>1.35</v>
      </c>
      <c r="F6529" s="102">
        <v>1.75</v>
      </c>
      <c r="G6529" s="102">
        <v>1.82</v>
      </c>
      <c r="H6529" s="102">
        <v>2.1800000000000002</v>
      </c>
      <c r="I6529" s="102">
        <v>1.77</v>
      </c>
      <c r="J6529" s="100" t="s">
        <v>352</v>
      </c>
      <c r="K6529" s="100" t="s">
        <v>346</v>
      </c>
      <c r="L6529" s="100" t="s">
        <v>353</v>
      </c>
    </row>
    <row r="6530" spans="1:12" hidden="1" x14ac:dyDescent="0.3">
      <c r="A6530" s="100" t="s">
        <v>9434</v>
      </c>
      <c r="B6530" s="97" t="s">
        <v>488</v>
      </c>
      <c r="C6530" s="101" t="s">
        <v>384</v>
      </c>
      <c r="D6530" s="100" t="s">
        <v>342</v>
      </c>
      <c r="E6530" s="102" t="s">
        <v>432</v>
      </c>
      <c r="F6530" s="102" t="s">
        <v>344</v>
      </c>
      <c r="G6530" s="102" t="s">
        <v>344</v>
      </c>
      <c r="H6530" s="102" t="s">
        <v>344</v>
      </c>
      <c r="I6530" s="102" t="s">
        <v>344</v>
      </c>
      <c r="J6530" s="100" t="s">
        <v>345</v>
      </c>
      <c r="K6530" s="100" t="s">
        <v>346</v>
      </c>
      <c r="L6530" s="100" t="s">
        <v>347</v>
      </c>
    </row>
    <row r="6531" spans="1:12" hidden="1" x14ac:dyDescent="0.3">
      <c r="A6531" s="100" t="s">
        <v>9435</v>
      </c>
      <c r="B6531" s="97" t="s">
        <v>522</v>
      </c>
      <c r="C6531" s="101" t="s">
        <v>817</v>
      </c>
      <c r="D6531" s="100" t="s">
        <v>342</v>
      </c>
      <c r="E6531" s="102" t="s">
        <v>343</v>
      </c>
      <c r="F6531" s="102" t="s">
        <v>343</v>
      </c>
      <c r="G6531" s="102" t="s">
        <v>343</v>
      </c>
      <c r="H6531" s="102" t="s">
        <v>344</v>
      </c>
      <c r="I6531" s="102" t="s">
        <v>343</v>
      </c>
      <c r="J6531" s="100" t="s">
        <v>345</v>
      </c>
      <c r="K6531" s="100" t="s">
        <v>346</v>
      </c>
      <c r="L6531" s="100" t="s">
        <v>347</v>
      </c>
    </row>
    <row r="6532" spans="1:12" hidden="1" x14ac:dyDescent="0.3">
      <c r="A6532" s="100" t="s">
        <v>9436</v>
      </c>
      <c r="B6532" s="97" t="s">
        <v>2227</v>
      </c>
      <c r="C6532" s="101" t="s">
        <v>381</v>
      </c>
      <c r="D6532" s="100" t="s">
        <v>351</v>
      </c>
      <c r="E6532" s="102" t="s">
        <v>432</v>
      </c>
      <c r="F6532" s="102" t="s">
        <v>432</v>
      </c>
      <c r="G6532" s="102" t="s">
        <v>344</v>
      </c>
      <c r="H6532" s="102" t="s">
        <v>344</v>
      </c>
      <c r="I6532" s="102" t="s">
        <v>344</v>
      </c>
      <c r="J6532" s="100" t="s">
        <v>345</v>
      </c>
      <c r="K6532" s="100" t="s">
        <v>346</v>
      </c>
      <c r="L6532" s="100" t="s">
        <v>347</v>
      </c>
    </row>
    <row r="6533" spans="1:12" hidden="1" x14ac:dyDescent="0.3">
      <c r="A6533" s="100" t="s">
        <v>9437</v>
      </c>
      <c r="B6533" s="97" t="s">
        <v>1233</v>
      </c>
      <c r="C6533" s="101" t="s">
        <v>610</v>
      </c>
      <c r="D6533" s="100" t="s">
        <v>351</v>
      </c>
      <c r="E6533" s="102">
        <v>2.0310000000000001</v>
      </c>
      <c r="F6533" s="102">
        <v>2.714</v>
      </c>
      <c r="G6533" s="102">
        <v>1.621</v>
      </c>
      <c r="H6533" s="102">
        <v>1.21</v>
      </c>
      <c r="I6533" s="102">
        <v>1.8939999999999999</v>
      </c>
      <c r="J6533" s="100" t="s">
        <v>621</v>
      </c>
      <c r="K6533" s="100" t="s">
        <v>346</v>
      </c>
      <c r="L6533" s="100" t="s">
        <v>478</v>
      </c>
    </row>
    <row r="6534" spans="1:12" hidden="1" x14ac:dyDescent="0.3">
      <c r="A6534" s="100" t="s">
        <v>9438</v>
      </c>
      <c r="B6534" s="97" t="s">
        <v>2410</v>
      </c>
      <c r="C6534" s="101" t="s">
        <v>415</v>
      </c>
      <c r="D6534" s="100" t="s">
        <v>351</v>
      </c>
      <c r="E6534" s="102" t="s">
        <v>393</v>
      </c>
      <c r="F6534" s="102" t="s">
        <v>393</v>
      </c>
      <c r="G6534" s="102" t="s">
        <v>393</v>
      </c>
      <c r="H6534" s="102" t="s">
        <v>393</v>
      </c>
      <c r="I6534" s="102" t="s">
        <v>393</v>
      </c>
      <c r="J6534" s="100" t="s">
        <v>345</v>
      </c>
      <c r="K6534" s="100" t="s">
        <v>346</v>
      </c>
      <c r="L6534" s="100" t="s">
        <v>347</v>
      </c>
    </row>
    <row r="6535" spans="1:12" hidden="1" x14ac:dyDescent="0.3">
      <c r="A6535" s="100" t="s">
        <v>9439</v>
      </c>
      <c r="B6535" s="97" t="s">
        <v>522</v>
      </c>
      <c r="C6535" s="101" t="s">
        <v>399</v>
      </c>
      <c r="D6535" s="100" t="s">
        <v>342</v>
      </c>
      <c r="E6535" s="102" t="s">
        <v>343</v>
      </c>
      <c r="F6535" s="102" t="s">
        <v>343</v>
      </c>
      <c r="G6535" s="102" t="s">
        <v>343</v>
      </c>
      <c r="H6535" s="102" t="s">
        <v>344</v>
      </c>
      <c r="I6535" s="102" t="s">
        <v>343</v>
      </c>
      <c r="J6535" s="100" t="s">
        <v>345</v>
      </c>
      <c r="K6535" s="100" t="s">
        <v>346</v>
      </c>
      <c r="L6535" s="100" t="s">
        <v>347</v>
      </c>
    </row>
    <row r="6536" spans="1:12" hidden="1" x14ac:dyDescent="0.3">
      <c r="A6536" s="100" t="s">
        <v>9440</v>
      </c>
      <c r="B6536" s="97" t="s">
        <v>756</v>
      </c>
      <c r="C6536" s="101" t="s">
        <v>425</v>
      </c>
      <c r="D6536" s="100" t="s">
        <v>351</v>
      </c>
      <c r="E6536" s="102">
        <v>1.48</v>
      </c>
      <c r="F6536" s="102">
        <v>1.82</v>
      </c>
      <c r="G6536" s="102">
        <v>1.84</v>
      </c>
      <c r="H6536" s="102">
        <v>2.39</v>
      </c>
      <c r="I6536" s="102">
        <v>1.88</v>
      </c>
      <c r="J6536" s="100" t="s">
        <v>352</v>
      </c>
      <c r="K6536" s="100" t="s">
        <v>346</v>
      </c>
      <c r="L6536" s="100" t="s">
        <v>353</v>
      </c>
    </row>
    <row r="6537" spans="1:12" hidden="1" x14ac:dyDescent="0.3">
      <c r="A6537" s="100" t="s">
        <v>9441</v>
      </c>
      <c r="B6537" s="97" t="s">
        <v>398</v>
      </c>
      <c r="C6537" s="101" t="s">
        <v>726</v>
      </c>
      <c r="D6537" s="100" t="s">
        <v>342</v>
      </c>
      <c r="E6537" s="102" t="s">
        <v>344</v>
      </c>
      <c r="F6537" s="102" t="s">
        <v>344</v>
      </c>
      <c r="G6537" s="102" t="s">
        <v>343</v>
      </c>
      <c r="H6537" s="102" t="s">
        <v>344</v>
      </c>
      <c r="I6537" s="102" t="s">
        <v>343</v>
      </c>
      <c r="J6537" s="100" t="s">
        <v>345</v>
      </c>
      <c r="K6537" s="100" t="s">
        <v>346</v>
      </c>
      <c r="L6537" s="100" t="s">
        <v>347</v>
      </c>
    </row>
    <row r="6538" spans="1:12" hidden="1" x14ac:dyDescent="0.3">
      <c r="A6538" s="100" t="s">
        <v>9442</v>
      </c>
      <c r="B6538" s="97" t="s">
        <v>1407</v>
      </c>
      <c r="C6538" s="101" t="s">
        <v>443</v>
      </c>
      <c r="D6538" s="100" t="s">
        <v>351</v>
      </c>
      <c r="E6538" s="102" t="s">
        <v>343</v>
      </c>
      <c r="F6538" s="102" t="s">
        <v>343</v>
      </c>
      <c r="G6538" s="102" t="s">
        <v>343</v>
      </c>
      <c r="H6538" s="102" t="s">
        <v>344</v>
      </c>
      <c r="I6538" s="102" t="s">
        <v>343</v>
      </c>
      <c r="J6538" s="100" t="s">
        <v>345</v>
      </c>
      <c r="K6538" s="100" t="s">
        <v>346</v>
      </c>
      <c r="L6538" s="100" t="s">
        <v>347</v>
      </c>
    </row>
    <row r="6539" spans="1:12" hidden="1" x14ac:dyDescent="0.3">
      <c r="A6539" s="100" t="s">
        <v>9443</v>
      </c>
      <c r="B6539" s="97" t="s">
        <v>7476</v>
      </c>
      <c r="C6539" s="101" t="s">
        <v>514</v>
      </c>
      <c r="D6539" s="100" t="s">
        <v>351</v>
      </c>
      <c r="E6539" s="102">
        <v>2.5609999999999999</v>
      </c>
      <c r="F6539" s="102">
        <v>2.4079999999999999</v>
      </c>
      <c r="G6539" s="102">
        <v>2.5169999999999999</v>
      </c>
      <c r="H6539" s="102">
        <v>2.08</v>
      </c>
      <c r="I6539" s="102">
        <v>2.3919999999999999</v>
      </c>
      <c r="J6539" s="100" t="s">
        <v>2816</v>
      </c>
      <c r="K6539" s="100" t="s">
        <v>346</v>
      </c>
      <c r="L6539" s="100" t="s">
        <v>353</v>
      </c>
    </row>
    <row r="6540" spans="1:12" hidden="1" x14ac:dyDescent="0.3">
      <c r="A6540" s="100" t="s">
        <v>9444</v>
      </c>
      <c r="B6540" s="97" t="s">
        <v>829</v>
      </c>
      <c r="C6540" s="101" t="s">
        <v>736</v>
      </c>
      <c r="D6540" s="100" t="s">
        <v>351</v>
      </c>
      <c r="E6540" s="102" t="s">
        <v>343</v>
      </c>
      <c r="F6540" s="102" t="s">
        <v>343</v>
      </c>
      <c r="G6540" s="102" t="s">
        <v>343</v>
      </c>
      <c r="H6540" s="102" t="s">
        <v>344</v>
      </c>
      <c r="I6540" s="102" t="s">
        <v>343</v>
      </c>
      <c r="J6540" s="100" t="s">
        <v>345</v>
      </c>
      <c r="K6540" s="100" t="s">
        <v>346</v>
      </c>
      <c r="L6540" s="100" t="s">
        <v>347</v>
      </c>
    </row>
    <row r="6541" spans="1:12" hidden="1" x14ac:dyDescent="0.3">
      <c r="A6541" s="100" t="s">
        <v>9445</v>
      </c>
      <c r="B6541" s="97" t="s">
        <v>9446</v>
      </c>
      <c r="C6541" s="101" t="s">
        <v>384</v>
      </c>
      <c r="D6541" s="100" t="s">
        <v>363</v>
      </c>
      <c r="E6541" s="102" t="s">
        <v>364</v>
      </c>
      <c r="F6541" s="102" t="s">
        <v>364</v>
      </c>
      <c r="G6541" s="102" t="s">
        <v>364</v>
      </c>
      <c r="H6541" s="102" t="s">
        <v>364</v>
      </c>
      <c r="I6541" s="102" t="s">
        <v>364</v>
      </c>
      <c r="J6541" s="100" t="s">
        <v>345</v>
      </c>
      <c r="K6541" s="100" t="s">
        <v>346</v>
      </c>
      <c r="L6541" s="100" t="s">
        <v>347</v>
      </c>
    </row>
    <row r="6542" spans="1:12" hidden="1" x14ac:dyDescent="0.3">
      <c r="A6542" s="100" t="s">
        <v>9447</v>
      </c>
      <c r="B6542" s="97" t="s">
        <v>765</v>
      </c>
      <c r="C6542" s="101" t="s">
        <v>1301</v>
      </c>
      <c r="D6542" s="100" t="s">
        <v>342</v>
      </c>
      <c r="E6542" s="102" t="s">
        <v>343</v>
      </c>
      <c r="F6542" s="102" t="s">
        <v>343</v>
      </c>
      <c r="G6542" s="102" t="s">
        <v>343</v>
      </c>
      <c r="H6542" s="102" t="s">
        <v>344</v>
      </c>
      <c r="I6542" s="102" t="s">
        <v>343</v>
      </c>
      <c r="J6542" s="100" t="s">
        <v>345</v>
      </c>
      <c r="K6542" s="100" t="s">
        <v>346</v>
      </c>
      <c r="L6542" s="100" t="s">
        <v>347</v>
      </c>
    </row>
    <row r="6543" spans="1:12" hidden="1" x14ac:dyDescent="0.3">
      <c r="A6543" s="100" t="s">
        <v>9448</v>
      </c>
      <c r="B6543" s="97" t="s">
        <v>9449</v>
      </c>
      <c r="C6543" s="101" t="s">
        <v>384</v>
      </c>
      <c r="D6543" s="100" t="s">
        <v>351</v>
      </c>
      <c r="E6543" s="102" t="s">
        <v>344</v>
      </c>
      <c r="F6543" s="102" t="s">
        <v>344</v>
      </c>
      <c r="G6543" s="102" t="s">
        <v>344</v>
      </c>
      <c r="H6543" s="102" t="s">
        <v>344</v>
      </c>
      <c r="I6543" s="102" t="s">
        <v>344</v>
      </c>
      <c r="J6543" s="100" t="s">
        <v>345</v>
      </c>
      <c r="K6543" s="100" t="s">
        <v>346</v>
      </c>
      <c r="L6543" s="100" t="s">
        <v>347</v>
      </c>
    </row>
    <row r="6544" spans="1:12" hidden="1" x14ac:dyDescent="0.3">
      <c r="A6544" s="100" t="s">
        <v>9450</v>
      </c>
      <c r="B6544" s="97" t="s">
        <v>634</v>
      </c>
      <c r="C6544" s="101" t="s">
        <v>425</v>
      </c>
      <c r="D6544" s="100" t="s">
        <v>351</v>
      </c>
      <c r="E6544" s="102" t="s">
        <v>344</v>
      </c>
      <c r="F6544" s="102" t="s">
        <v>343</v>
      </c>
      <c r="G6544" s="102" t="s">
        <v>343</v>
      </c>
      <c r="H6544" s="102" t="s">
        <v>344</v>
      </c>
      <c r="I6544" s="102" t="s">
        <v>343</v>
      </c>
      <c r="J6544" s="100" t="s">
        <v>345</v>
      </c>
      <c r="K6544" s="100" t="s">
        <v>346</v>
      </c>
      <c r="L6544" s="100" t="s">
        <v>347</v>
      </c>
    </row>
    <row r="6545" spans="1:12" hidden="1" x14ac:dyDescent="0.3">
      <c r="A6545" s="100" t="s">
        <v>9451</v>
      </c>
      <c r="B6545" s="97" t="s">
        <v>3686</v>
      </c>
      <c r="C6545" s="101" t="s">
        <v>384</v>
      </c>
      <c r="D6545" s="100" t="s">
        <v>342</v>
      </c>
      <c r="E6545" s="102" t="s">
        <v>344</v>
      </c>
      <c r="F6545" s="102" t="s">
        <v>344</v>
      </c>
      <c r="G6545" s="102" t="s">
        <v>344</v>
      </c>
      <c r="H6545" s="102" t="s">
        <v>344</v>
      </c>
      <c r="I6545" s="102" t="s">
        <v>344</v>
      </c>
      <c r="J6545" s="100" t="s">
        <v>345</v>
      </c>
      <c r="K6545" s="100" t="s">
        <v>346</v>
      </c>
      <c r="L6545" s="100" t="s">
        <v>347</v>
      </c>
    </row>
    <row r="6546" spans="1:12" hidden="1" x14ac:dyDescent="0.3">
      <c r="A6546" s="100" t="s">
        <v>9452</v>
      </c>
      <c r="B6546" s="97" t="s">
        <v>1154</v>
      </c>
      <c r="C6546" s="101" t="s">
        <v>443</v>
      </c>
      <c r="D6546" s="100" t="s">
        <v>342</v>
      </c>
      <c r="E6546" s="102">
        <v>2.1429999999999998</v>
      </c>
      <c r="F6546" s="102" t="s">
        <v>432</v>
      </c>
      <c r="G6546" s="102">
        <v>1.83</v>
      </c>
      <c r="H6546" s="102">
        <v>2.1800000000000002</v>
      </c>
      <c r="I6546" s="102">
        <v>2.2879999999999998</v>
      </c>
      <c r="J6546" s="100" t="s">
        <v>435</v>
      </c>
      <c r="K6546" s="100" t="s">
        <v>346</v>
      </c>
      <c r="L6546" s="100" t="s">
        <v>353</v>
      </c>
    </row>
    <row r="6547" spans="1:12" hidden="1" x14ac:dyDescent="0.3">
      <c r="A6547" s="100" t="s">
        <v>9453</v>
      </c>
      <c r="B6547" s="97" t="s">
        <v>1360</v>
      </c>
      <c r="C6547" s="101" t="s">
        <v>547</v>
      </c>
      <c r="D6547" s="100" t="s">
        <v>342</v>
      </c>
      <c r="E6547" s="102" t="s">
        <v>343</v>
      </c>
      <c r="F6547" s="102" t="s">
        <v>432</v>
      </c>
      <c r="G6547" s="102" t="s">
        <v>343</v>
      </c>
      <c r="H6547" s="102" t="s">
        <v>344</v>
      </c>
      <c r="I6547" s="102" t="s">
        <v>343</v>
      </c>
      <c r="J6547" s="100" t="s">
        <v>484</v>
      </c>
      <c r="K6547" s="100" t="s">
        <v>346</v>
      </c>
      <c r="L6547" s="100" t="s">
        <v>347</v>
      </c>
    </row>
    <row r="6548" spans="1:12" hidden="1" x14ac:dyDescent="0.3">
      <c r="A6548" s="100" t="s">
        <v>9454</v>
      </c>
      <c r="B6548" s="97" t="s">
        <v>620</v>
      </c>
      <c r="C6548" s="101" t="s">
        <v>476</v>
      </c>
      <c r="D6548" s="100" t="s">
        <v>351</v>
      </c>
      <c r="E6548" s="102">
        <v>2.0310000000000001</v>
      </c>
      <c r="F6548" s="102">
        <v>2.714</v>
      </c>
      <c r="G6548" s="102">
        <v>2.5129999999999999</v>
      </c>
      <c r="H6548" s="102">
        <v>2.2549999999999999</v>
      </c>
      <c r="I6548" s="102">
        <v>2.3780000000000001</v>
      </c>
      <c r="J6548" s="100" t="s">
        <v>621</v>
      </c>
      <c r="K6548" s="100" t="s">
        <v>346</v>
      </c>
      <c r="L6548" s="100" t="s">
        <v>478</v>
      </c>
    </row>
    <row r="6549" spans="1:12" hidden="1" x14ac:dyDescent="0.3">
      <c r="A6549" s="100" t="s">
        <v>9455</v>
      </c>
      <c r="B6549" s="97" t="s">
        <v>9456</v>
      </c>
      <c r="C6549" s="101" t="s">
        <v>356</v>
      </c>
      <c r="D6549" s="100" t="s">
        <v>351</v>
      </c>
      <c r="E6549" s="102">
        <v>1.53</v>
      </c>
      <c r="F6549" s="102">
        <v>1.99</v>
      </c>
      <c r="G6549" s="102">
        <v>2.16</v>
      </c>
      <c r="H6549" s="102">
        <v>2.34</v>
      </c>
      <c r="I6549" s="102">
        <v>2.0099999999999998</v>
      </c>
      <c r="J6549" s="100" t="s">
        <v>352</v>
      </c>
      <c r="K6549" s="100" t="s">
        <v>346</v>
      </c>
      <c r="L6549" s="100" t="s">
        <v>353</v>
      </c>
    </row>
    <row r="6550" spans="1:12" hidden="1" x14ac:dyDescent="0.3">
      <c r="A6550" s="100" t="s">
        <v>9457</v>
      </c>
      <c r="B6550" s="97" t="s">
        <v>9458</v>
      </c>
      <c r="C6550" s="101" t="s">
        <v>533</v>
      </c>
      <c r="D6550" s="100" t="s">
        <v>351</v>
      </c>
      <c r="E6550" s="102" t="s">
        <v>393</v>
      </c>
      <c r="F6550" s="102" t="s">
        <v>393</v>
      </c>
      <c r="G6550" s="102" t="s">
        <v>393</v>
      </c>
      <c r="H6550" s="102" t="s">
        <v>393</v>
      </c>
      <c r="I6550" s="102" t="s">
        <v>393</v>
      </c>
      <c r="J6550" s="100" t="s">
        <v>345</v>
      </c>
      <c r="K6550" s="100" t="s">
        <v>346</v>
      </c>
      <c r="L6550" s="100" t="s">
        <v>347</v>
      </c>
    </row>
    <row r="6551" spans="1:12" hidden="1" x14ac:dyDescent="0.3">
      <c r="A6551" s="100" t="s">
        <v>9459</v>
      </c>
      <c r="B6551" s="97" t="s">
        <v>1080</v>
      </c>
      <c r="C6551" s="101" t="s">
        <v>399</v>
      </c>
      <c r="D6551" s="100" t="s">
        <v>351</v>
      </c>
      <c r="E6551" s="102" t="s">
        <v>344</v>
      </c>
      <c r="F6551" s="102" t="s">
        <v>343</v>
      </c>
      <c r="G6551" s="102" t="s">
        <v>343</v>
      </c>
      <c r="H6551" s="102" t="s">
        <v>344</v>
      </c>
      <c r="I6551" s="102" t="s">
        <v>343</v>
      </c>
      <c r="J6551" s="100" t="s">
        <v>345</v>
      </c>
      <c r="K6551" s="100" t="s">
        <v>346</v>
      </c>
      <c r="L6551" s="100" t="s">
        <v>347</v>
      </c>
    </row>
    <row r="6552" spans="1:12" hidden="1" x14ac:dyDescent="0.3">
      <c r="A6552" s="100" t="s">
        <v>9460</v>
      </c>
      <c r="B6552" s="97" t="s">
        <v>1764</v>
      </c>
      <c r="C6552" s="101" t="s">
        <v>371</v>
      </c>
      <c r="D6552" s="100" t="s">
        <v>342</v>
      </c>
      <c r="E6552" s="102">
        <v>1.48</v>
      </c>
      <c r="F6552" s="102">
        <v>1.82</v>
      </c>
      <c r="G6552" s="102">
        <v>1.84</v>
      </c>
      <c r="H6552" s="102">
        <v>2.39</v>
      </c>
      <c r="I6552" s="102">
        <v>1.88</v>
      </c>
      <c r="J6552" s="100" t="s">
        <v>352</v>
      </c>
      <c r="K6552" s="100" t="s">
        <v>346</v>
      </c>
      <c r="L6552" s="100" t="s">
        <v>353</v>
      </c>
    </row>
    <row r="6553" spans="1:12" hidden="1" x14ac:dyDescent="0.3">
      <c r="A6553" s="100" t="s">
        <v>9461</v>
      </c>
      <c r="B6553" s="97" t="s">
        <v>411</v>
      </c>
      <c r="C6553" s="101" t="s">
        <v>817</v>
      </c>
      <c r="D6553" s="100" t="s">
        <v>351</v>
      </c>
      <c r="E6553" s="102" t="s">
        <v>343</v>
      </c>
      <c r="F6553" s="102" t="s">
        <v>343</v>
      </c>
      <c r="G6553" s="102" t="s">
        <v>343</v>
      </c>
      <c r="H6553" s="102" t="s">
        <v>344</v>
      </c>
      <c r="I6553" s="102" t="s">
        <v>343</v>
      </c>
      <c r="J6553" s="100" t="s">
        <v>345</v>
      </c>
      <c r="K6553" s="100" t="s">
        <v>346</v>
      </c>
      <c r="L6553" s="100" t="s">
        <v>347</v>
      </c>
    </row>
    <row r="6554" spans="1:12" hidden="1" x14ac:dyDescent="0.3">
      <c r="A6554" s="100" t="s">
        <v>9462</v>
      </c>
      <c r="B6554" s="97" t="s">
        <v>9463</v>
      </c>
      <c r="C6554" s="101" t="s">
        <v>356</v>
      </c>
      <c r="D6554" s="100" t="s">
        <v>363</v>
      </c>
      <c r="E6554" s="102" t="s">
        <v>364</v>
      </c>
      <c r="F6554" s="102" t="s">
        <v>364</v>
      </c>
      <c r="G6554" s="102" t="s">
        <v>364</v>
      </c>
      <c r="H6554" s="102" t="s">
        <v>364</v>
      </c>
      <c r="I6554" s="102" t="s">
        <v>364</v>
      </c>
      <c r="J6554" s="100" t="s">
        <v>365</v>
      </c>
      <c r="K6554" s="100" t="s">
        <v>346</v>
      </c>
      <c r="L6554" s="100" t="s">
        <v>347</v>
      </c>
    </row>
    <row r="6555" spans="1:12" hidden="1" x14ac:dyDescent="0.3">
      <c r="A6555" s="100" t="s">
        <v>9464</v>
      </c>
      <c r="B6555" s="97" t="s">
        <v>9465</v>
      </c>
      <c r="C6555" s="101" t="s">
        <v>356</v>
      </c>
      <c r="D6555" s="100" t="s">
        <v>351</v>
      </c>
      <c r="E6555" s="102" t="s">
        <v>364</v>
      </c>
      <c r="F6555" s="102" t="s">
        <v>364</v>
      </c>
      <c r="G6555" s="102" t="s">
        <v>364</v>
      </c>
      <c r="H6555" s="102" t="s">
        <v>364</v>
      </c>
      <c r="I6555" s="102" t="s">
        <v>364</v>
      </c>
      <c r="J6555" s="100" t="s">
        <v>345</v>
      </c>
      <c r="K6555" s="100" t="s">
        <v>346</v>
      </c>
      <c r="L6555" s="100" t="s">
        <v>347</v>
      </c>
    </row>
    <row r="6556" spans="1:12" hidden="1" x14ac:dyDescent="0.3">
      <c r="A6556" s="100" t="s">
        <v>9466</v>
      </c>
      <c r="B6556" s="97" t="s">
        <v>9467</v>
      </c>
      <c r="C6556" s="101" t="s">
        <v>356</v>
      </c>
      <c r="D6556" s="100" t="s">
        <v>363</v>
      </c>
      <c r="E6556" s="102" t="s">
        <v>364</v>
      </c>
      <c r="F6556" s="102" t="s">
        <v>364</v>
      </c>
      <c r="G6556" s="102" t="s">
        <v>364</v>
      </c>
      <c r="H6556" s="102" t="s">
        <v>364</v>
      </c>
      <c r="I6556" s="102" t="s">
        <v>364</v>
      </c>
      <c r="J6556" s="100" t="s">
        <v>484</v>
      </c>
      <c r="K6556" s="100" t="s">
        <v>1446</v>
      </c>
      <c r="L6556" s="100" t="s">
        <v>347</v>
      </c>
    </row>
    <row r="6557" spans="1:12" hidden="1" x14ac:dyDescent="0.3">
      <c r="A6557" s="100" t="s">
        <v>9468</v>
      </c>
      <c r="B6557" s="97" t="s">
        <v>1008</v>
      </c>
      <c r="C6557" s="101" t="s">
        <v>496</v>
      </c>
      <c r="D6557" s="100" t="s">
        <v>342</v>
      </c>
      <c r="E6557" s="102" t="s">
        <v>343</v>
      </c>
      <c r="F6557" s="102" t="s">
        <v>343</v>
      </c>
      <c r="G6557" s="102" t="s">
        <v>343</v>
      </c>
      <c r="H6557" s="102" t="s">
        <v>344</v>
      </c>
      <c r="I6557" s="102" t="s">
        <v>343</v>
      </c>
      <c r="J6557" s="100" t="s">
        <v>345</v>
      </c>
      <c r="K6557" s="100" t="s">
        <v>346</v>
      </c>
      <c r="L6557" s="100" t="s">
        <v>347</v>
      </c>
    </row>
    <row r="6558" spans="1:12" hidden="1" x14ac:dyDescent="0.3">
      <c r="A6558" s="100" t="s">
        <v>9469</v>
      </c>
      <c r="B6558" s="97" t="s">
        <v>1243</v>
      </c>
      <c r="C6558" s="101" t="s">
        <v>868</v>
      </c>
      <c r="D6558" s="100" t="s">
        <v>351</v>
      </c>
      <c r="E6558" s="102">
        <v>1.48</v>
      </c>
      <c r="F6558" s="102">
        <v>1.82</v>
      </c>
      <c r="G6558" s="102">
        <v>1.84</v>
      </c>
      <c r="H6558" s="102">
        <v>2.39</v>
      </c>
      <c r="I6558" s="102">
        <v>1.88</v>
      </c>
      <c r="J6558" s="100" t="s">
        <v>352</v>
      </c>
      <c r="K6558" s="100" t="s">
        <v>346</v>
      </c>
      <c r="L6558" s="100" t="s">
        <v>353</v>
      </c>
    </row>
    <row r="6559" spans="1:12" hidden="1" x14ac:dyDescent="0.3">
      <c r="A6559" s="100" t="s">
        <v>9470</v>
      </c>
      <c r="B6559" s="97" t="s">
        <v>679</v>
      </c>
      <c r="C6559" s="101" t="s">
        <v>514</v>
      </c>
      <c r="D6559" s="100" t="s">
        <v>342</v>
      </c>
      <c r="E6559" s="102" t="s">
        <v>343</v>
      </c>
      <c r="F6559" s="102" t="s">
        <v>343</v>
      </c>
      <c r="G6559" s="102" t="s">
        <v>343</v>
      </c>
      <c r="H6559" s="102" t="s">
        <v>344</v>
      </c>
      <c r="I6559" s="102" t="s">
        <v>343</v>
      </c>
      <c r="J6559" s="100" t="s">
        <v>345</v>
      </c>
      <c r="K6559" s="100" t="s">
        <v>346</v>
      </c>
      <c r="L6559" s="100" t="s">
        <v>347</v>
      </c>
    </row>
    <row r="6560" spans="1:12" hidden="1" x14ac:dyDescent="0.3">
      <c r="A6560" s="100" t="s">
        <v>9471</v>
      </c>
      <c r="B6560" s="97" t="s">
        <v>679</v>
      </c>
      <c r="C6560" s="101" t="s">
        <v>473</v>
      </c>
      <c r="D6560" s="100" t="s">
        <v>351</v>
      </c>
      <c r="E6560" s="102" t="s">
        <v>393</v>
      </c>
      <c r="F6560" s="102" t="s">
        <v>393</v>
      </c>
      <c r="G6560" s="102" t="s">
        <v>393</v>
      </c>
      <c r="H6560" s="102" t="s">
        <v>393</v>
      </c>
      <c r="I6560" s="102" t="s">
        <v>393</v>
      </c>
      <c r="J6560" s="100" t="s">
        <v>345</v>
      </c>
      <c r="K6560" s="100" t="s">
        <v>346</v>
      </c>
      <c r="L6560" s="100" t="s">
        <v>347</v>
      </c>
    </row>
    <row r="6561" spans="1:12" hidden="1" x14ac:dyDescent="0.3">
      <c r="A6561" s="100" t="s">
        <v>9472</v>
      </c>
      <c r="B6561" s="97" t="s">
        <v>375</v>
      </c>
      <c r="C6561" s="101" t="s">
        <v>713</v>
      </c>
      <c r="D6561" s="100" t="s">
        <v>351</v>
      </c>
      <c r="E6561" s="102">
        <v>1.48</v>
      </c>
      <c r="F6561" s="102">
        <v>1.82</v>
      </c>
      <c r="G6561" s="102">
        <v>1.84</v>
      </c>
      <c r="H6561" s="102">
        <v>2.39</v>
      </c>
      <c r="I6561" s="102">
        <v>1.88</v>
      </c>
      <c r="J6561" s="100" t="s">
        <v>352</v>
      </c>
      <c r="K6561" s="100" t="s">
        <v>346</v>
      </c>
      <c r="L6561" s="100" t="s">
        <v>353</v>
      </c>
    </row>
    <row r="6562" spans="1:12" hidden="1" x14ac:dyDescent="0.3">
      <c r="A6562" s="100" t="s">
        <v>9473</v>
      </c>
      <c r="B6562" s="97" t="s">
        <v>4687</v>
      </c>
      <c r="C6562" s="101" t="s">
        <v>356</v>
      </c>
      <c r="D6562" s="100" t="s">
        <v>342</v>
      </c>
      <c r="E6562" s="102">
        <v>2.5590000000000002</v>
      </c>
      <c r="F6562" s="102">
        <v>2.5</v>
      </c>
      <c r="G6562" s="102">
        <v>2.4049999999999998</v>
      </c>
      <c r="H6562" s="102">
        <v>2.57</v>
      </c>
      <c r="I6562" s="102">
        <v>2.508</v>
      </c>
      <c r="J6562" s="100" t="s">
        <v>435</v>
      </c>
      <c r="K6562" s="100" t="s">
        <v>346</v>
      </c>
      <c r="L6562" s="100" t="s">
        <v>353</v>
      </c>
    </row>
    <row r="6563" spans="1:12" hidden="1" x14ac:dyDescent="0.3">
      <c r="A6563" s="100" t="s">
        <v>9474</v>
      </c>
      <c r="B6563" s="97" t="s">
        <v>2004</v>
      </c>
      <c r="C6563" s="101" t="s">
        <v>1244</v>
      </c>
      <c r="D6563" s="100" t="s">
        <v>351</v>
      </c>
      <c r="E6563" s="102" t="s">
        <v>393</v>
      </c>
      <c r="F6563" s="102" t="s">
        <v>393</v>
      </c>
      <c r="G6563" s="102" t="s">
        <v>393</v>
      </c>
      <c r="H6563" s="102" t="s">
        <v>393</v>
      </c>
      <c r="I6563" s="102" t="s">
        <v>393</v>
      </c>
      <c r="J6563" s="100" t="s">
        <v>345</v>
      </c>
      <c r="K6563" s="100" t="s">
        <v>346</v>
      </c>
      <c r="L6563" s="100" t="s">
        <v>347</v>
      </c>
    </row>
    <row r="6564" spans="1:12" hidden="1" x14ac:dyDescent="0.3">
      <c r="A6564" s="100" t="s">
        <v>9475</v>
      </c>
      <c r="B6564" s="97" t="s">
        <v>9476</v>
      </c>
      <c r="C6564" s="101" t="s">
        <v>368</v>
      </c>
      <c r="D6564" s="100" t="s">
        <v>351</v>
      </c>
      <c r="E6564" s="102" t="s">
        <v>364</v>
      </c>
      <c r="F6564" s="102" t="s">
        <v>364</v>
      </c>
      <c r="G6564" s="102" t="s">
        <v>364</v>
      </c>
      <c r="H6564" s="102" t="s">
        <v>364</v>
      </c>
      <c r="I6564" s="102" t="s">
        <v>364</v>
      </c>
      <c r="J6564" s="100" t="s">
        <v>345</v>
      </c>
      <c r="K6564" s="100" t="s">
        <v>346</v>
      </c>
      <c r="L6564" s="100" t="s">
        <v>347</v>
      </c>
    </row>
    <row r="6565" spans="1:12" hidden="1" x14ac:dyDescent="0.3">
      <c r="A6565" s="100" t="s">
        <v>9477</v>
      </c>
      <c r="B6565" s="97" t="s">
        <v>9478</v>
      </c>
      <c r="C6565" s="101" t="s">
        <v>356</v>
      </c>
      <c r="D6565" s="100" t="s">
        <v>351</v>
      </c>
      <c r="E6565" s="102" t="s">
        <v>432</v>
      </c>
      <c r="F6565" s="102">
        <v>2.7</v>
      </c>
      <c r="G6565" s="102">
        <v>2.5</v>
      </c>
      <c r="H6565" s="102">
        <v>2.8</v>
      </c>
      <c r="I6565" s="102">
        <v>2.6</v>
      </c>
      <c r="J6565" s="100" t="s">
        <v>345</v>
      </c>
      <c r="K6565" s="100" t="s">
        <v>346</v>
      </c>
      <c r="L6565" s="100" t="s">
        <v>357</v>
      </c>
    </row>
    <row r="6566" spans="1:12" hidden="1" x14ac:dyDescent="0.3">
      <c r="A6566" s="100" t="s">
        <v>9479</v>
      </c>
      <c r="B6566" s="97" t="s">
        <v>9480</v>
      </c>
      <c r="C6566" s="101" t="s">
        <v>460</v>
      </c>
      <c r="D6566" s="100" t="s">
        <v>342</v>
      </c>
      <c r="E6566" s="102">
        <v>1.19</v>
      </c>
      <c r="F6566" s="102">
        <v>1.36</v>
      </c>
      <c r="G6566" s="102">
        <v>2.4900000000000002</v>
      </c>
      <c r="H6566" s="102">
        <v>1.96</v>
      </c>
      <c r="I6566" s="102">
        <v>1.75</v>
      </c>
      <c r="J6566" s="100" t="s">
        <v>352</v>
      </c>
      <c r="K6566" s="100" t="s">
        <v>346</v>
      </c>
      <c r="L6566" s="100" t="s">
        <v>353</v>
      </c>
    </row>
    <row r="6567" spans="1:12" hidden="1" x14ac:dyDescent="0.3">
      <c r="A6567" s="100" t="s">
        <v>9481</v>
      </c>
      <c r="B6567" s="97" t="s">
        <v>2613</v>
      </c>
      <c r="C6567" s="101" t="s">
        <v>418</v>
      </c>
      <c r="D6567" s="100" t="s">
        <v>351</v>
      </c>
      <c r="E6567" s="102">
        <v>1.3</v>
      </c>
      <c r="F6567" s="102">
        <v>1.58</v>
      </c>
      <c r="G6567" s="102">
        <v>1.75</v>
      </c>
      <c r="H6567" s="102">
        <v>2.14</v>
      </c>
      <c r="I6567" s="102">
        <v>1.7</v>
      </c>
      <c r="J6567" s="100" t="s">
        <v>352</v>
      </c>
      <c r="K6567" s="100" t="s">
        <v>346</v>
      </c>
      <c r="L6567" s="100" t="s">
        <v>353</v>
      </c>
    </row>
    <row r="6568" spans="1:12" hidden="1" x14ac:dyDescent="0.3">
      <c r="A6568" s="100" t="s">
        <v>9482</v>
      </c>
      <c r="B6568" s="97" t="s">
        <v>778</v>
      </c>
      <c r="C6568" s="101" t="s">
        <v>651</v>
      </c>
      <c r="D6568" s="100" t="s">
        <v>342</v>
      </c>
      <c r="E6568" s="102">
        <v>1.73</v>
      </c>
      <c r="F6568" s="102">
        <v>2.17</v>
      </c>
      <c r="G6568" s="102">
        <v>1.73</v>
      </c>
      <c r="H6568" s="102">
        <v>1.73</v>
      </c>
      <c r="I6568" s="102">
        <v>1.84</v>
      </c>
      <c r="J6568" s="100" t="s">
        <v>352</v>
      </c>
      <c r="K6568" s="100" t="s">
        <v>346</v>
      </c>
      <c r="L6568" s="100" t="s">
        <v>353</v>
      </c>
    </row>
    <row r="6569" spans="1:12" hidden="1" x14ac:dyDescent="0.3">
      <c r="A6569" s="100" t="s">
        <v>9483</v>
      </c>
      <c r="B6569" s="97" t="s">
        <v>1768</v>
      </c>
      <c r="C6569" s="101" t="s">
        <v>399</v>
      </c>
      <c r="D6569" s="100" t="s">
        <v>351</v>
      </c>
      <c r="E6569" s="102">
        <v>1.48</v>
      </c>
      <c r="F6569" s="102">
        <v>1.82</v>
      </c>
      <c r="G6569" s="102">
        <v>1.84</v>
      </c>
      <c r="H6569" s="102">
        <v>2.39</v>
      </c>
      <c r="I6569" s="102">
        <v>1.88</v>
      </c>
      <c r="J6569" s="100" t="s">
        <v>352</v>
      </c>
      <c r="K6569" s="100" t="s">
        <v>346</v>
      </c>
      <c r="L6569" s="100" t="s">
        <v>353</v>
      </c>
    </row>
    <row r="6570" spans="1:12" hidden="1" x14ac:dyDescent="0.3">
      <c r="A6570" s="100" t="s">
        <v>9484</v>
      </c>
      <c r="B6570" s="97" t="s">
        <v>411</v>
      </c>
      <c r="C6570" s="101" t="s">
        <v>868</v>
      </c>
      <c r="D6570" s="100" t="s">
        <v>351</v>
      </c>
      <c r="E6570" s="102" t="s">
        <v>343</v>
      </c>
      <c r="F6570" s="102" t="s">
        <v>343</v>
      </c>
      <c r="G6570" s="102" t="s">
        <v>343</v>
      </c>
      <c r="H6570" s="102" t="s">
        <v>344</v>
      </c>
      <c r="I6570" s="102" t="s">
        <v>343</v>
      </c>
      <c r="J6570" s="100" t="s">
        <v>345</v>
      </c>
      <c r="K6570" s="100" t="s">
        <v>346</v>
      </c>
      <c r="L6570" s="100" t="s">
        <v>347</v>
      </c>
    </row>
    <row r="6571" spans="1:12" hidden="1" x14ac:dyDescent="0.3">
      <c r="A6571" s="100" t="s">
        <v>9485</v>
      </c>
      <c r="B6571" s="97" t="s">
        <v>8566</v>
      </c>
      <c r="C6571" s="101" t="s">
        <v>384</v>
      </c>
      <c r="D6571" s="100" t="s">
        <v>342</v>
      </c>
      <c r="E6571" s="102" t="s">
        <v>344</v>
      </c>
      <c r="F6571" s="102" t="s">
        <v>344</v>
      </c>
      <c r="G6571" s="102" t="s">
        <v>343</v>
      </c>
      <c r="H6571" s="102" t="s">
        <v>344</v>
      </c>
      <c r="I6571" s="102" t="s">
        <v>343</v>
      </c>
      <c r="J6571" s="100" t="s">
        <v>345</v>
      </c>
      <c r="K6571" s="100" t="s">
        <v>346</v>
      </c>
      <c r="L6571" s="100" t="s">
        <v>347</v>
      </c>
    </row>
    <row r="6572" spans="1:12" hidden="1" x14ac:dyDescent="0.3">
      <c r="A6572" s="100" t="s">
        <v>9486</v>
      </c>
      <c r="B6572" s="97" t="s">
        <v>9487</v>
      </c>
      <c r="C6572" s="101" t="s">
        <v>368</v>
      </c>
      <c r="D6572" s="100" t="s">
        <v>342</v>
      </c>
      <c r="E6572" s="102" t="s">
        <v>432</v>
      </c>
      <c r="F6572" s="102" t="s">
        <v>344</v>
      </c>
      <c r="G6572" s="102" t="s">
        <v>344</v>
      </c>
      <c r="H6572" s="102" t="s">
        <v>344</v>
      </c>
      <c r="I6572" s="102" t="s">
        <v>344</v>
      </c>
      <c r="J6572" s="100" t="s">
        <v>345</v>
      </c>
      <c r="K6572" s="100" t="s">
        <v>346</v>
      </c>
      <c r="L6572" s="100" t="s">
        <v>347</v>
      </c>
    </row>
    <row r="6573" spans="1:12" hidden="1" x14ac:dyDescent="0.3">
      <c r="A6573" s="100" t="s">
        <v>9488</v>
      </c>
      <c r="B6573" s="97" t="s">
        <v>375</v>
      </c>
      <c r="C6573" s="101" t="s">
        <v>378</v>
      </c>
      <c r="D6573" s="100" t="s">
        <v>351</v>
      </c>
      <c r="E6573" s="102">
        <v>1.48</v>
      </c>
      <c r="F6573" s="102">
        <v>1.82</v>
      </c>
      <c r="G6573" s="102">
        <v>1.84</v>
      </c>
      <c r="H6573" s="102">
        <v>2.39</v>
      </c>
      <c r="I6573" s="102">
        <v>1.88</v>
      </c>
      <c r="J6573" s="100" t="s">
        <v>352</v>
      </c>
      <c r="K6573" s="100" t="s">
        <v>346</v>
      </c>
      <c r="L6573" s="100" t="s">
        <v>353</v>
      </c>
    </row>
    <row r="6574" spans="1:12" hidden="1" x14ac:dyDescent="0.3">
      <c r="A6574" s="100" t="s">
        <v>9489</v>
      </c>
      <c r="B6574" s="97" t="s">
        <v>1080</v>
      </c>
      <c r="C6574" s="101" t="s">
        <v>493</v>
      </c>
      <c r="D6574" s="100" t="s">
        <v>342</v>
      </c>
      <c r="E6574" s="102" t="s">
        <v>344</v>
      </c>
      <c r="F6574" s="102" t="s">
        <v>343</v>
      </c>
      <c r="G6574" s="102" t="s">
        <v>343</v>
      </c>
      <c r="H6574" s="102" t="s">
        <v>344</v>
      </c>
      <c r="I6574" s="102" t="s">
        <v>343</v>
      </c>
      <c r="J6574" s="100" t="s">
        <v>345</v>
      </c>
      <c r="K6574" s="100" t="s">
        <v>346</v>
      </c>
      <c r="L6574" s="100" t="s">
        <v>347</v>
      </c>
    </row>
    <row r="6575" spans="1:12" hidden="1" x14ac:dyDescent="0.3">
      <c r="A6575" s="100" t="s">
        <v>9490</v>
      </c>
      <c r="B6575" s="97" t="s">
        <v>7185</v>
      </c>
      <c r="C6575" s="101" t="s">
        <v>384</v>
      </c>
      <c r="D6575" s="100" t="s">
        <v>342</v>
      </c>
      <c r="E6575" s="102" t="s">
        <v>432</v>
      </c>
      <c r="F6575" s="102" t="s">
        <v>344</v>
      </c>
      <c r="G6575" s="102" t="s">
        <v>344</v>
      </c>
      <c r="H6575" s="102" t="s">
        <v>344</v>
      </c>
      <c r="I6575" s="102" t="s">
        <v>344</v>
      </c>
      <c r="J6575" s="100" t="s">
        <v>345</v>
      </c>
      <c r="K6575" s="100" t="s">
        <v>346</v>
      </c>
      <c r="L6575" s="100" t="s">
        <v>347</v>
      </c>
    </row>
    <row r="6576" spans="1:12" hidden="1" x14ac:dyDescent="0.3">
      <c r="A6576" s="100" t="s">
        <v>9491</v>
      </c>
      <c r="B6576" s="97" t="s">
        <v>453</v>
      </c>
      <c r="C6576" s="101" t="s">
        <v>644</v>
      </c>
      <c r="D6576" s="100" t="s">
        <v>351</v>
      </c>
      <c r="E6576" s="102" t="s">
        <v>393</v>
      </c>
      <c r="F6576" s="102" t="s">
        <v>393</v>
      </c>
      <c r="G6576" s="102" t="s">
        <v>393</v>
      </c>
      <c r="H6576" s="102" t="s">
        <v>393</v>
      </c>
      <c r="I6576" s="102" t="s">
        <v>393</v>
      </c>
      <c r="J6576" s="100" t="s">
        <v>345</v>
      </c>
      <c r="K6576" s="100" t="s">
        <v>346</v>
      </c>
      <c r="L6576" s="100" t="s">
        <v>347</v>
      </c>
    </row>
    <row r="6577" spans="1:12" hidden="1" x14ac:dyDescent="0.3">
      <c r="A6577" s="100" t="s">
        <v>9492</v>
      </c>
      <c r="B6577" s="97" t="s">
        <v>4075</v>
      </c>
      <c r="C6577" s="101" t="s">
        <v>384</v>
      </c>
      <c r="D6577" s="100" t="s">
        <v>342</v>
      </c>
      <c r="E6577" s="102" t="s">
        <v>343</v>
      </c>
      <c r="F6577" s="102" t="s">
        <v>344</v>
      </c>
      <c r="G6577" s="102" t="s">
        <v>344</v>
      </c>
      <c r="H6577" s="102" t="s">
        <v>344</v>
      </c>
      <c r="I6577" s="102" t="s">
        <v>344</v>
      </c>
      <c r="J6577" s="100" t="s">
        <v>345</v>
      </c>
      <c r="K6577" s="100" t="s">
        <v>346</v>
      </c>
      <c r="L6577" s="100" t="s">
        <v>347</v>
      </c>
    </row>
    <row r="6578" spans="1:12" hidden="1" x14ac:dyDescent="0.3">
      <c r="A6578" s="100" t="s">
        <v>9493</v>
      </c>
      <c r="B6578" s="97" t="s">
        <v>3100</v>
      </c>
      <c r="C6578" s="101" t="s">
        <v>670</v>
      </c>
      <c r="D6578" s="100" t="s">
        <v>342</v>
      </c>
      <c r="E6578" s="102">
        <v>1.46</v>
      </c>
      <c r="F6578" s="102">
        <v>1.78</v>
      </c>
      <c r="G6578" s="102">
        <v>2.0499999999999998</v>
      </c>
      <c r="H6578" s="102">
        <v>2.15</v>
      </c>
      <c r="I6578" s="102">
        <v>1.86</v>
      </c>
      <c r="J6578" s="100" t="s">
        <v>352</v>
      </c>
      <c r="K6578" s="100" t="s">
        <v>346</v>
      </c>
      <c r="L6578" s="100" t="s">
        <v>353</v>
      </c>
    </row>
    <row r="6579" spans="1:12" hidden="1" x14ac:dyDescent="0.3">
      <c r="A6579" s="100" t="s">
        <v>9494</v>
      </c>
      <c r="B6579" s="97" t="s">
        <v>3584</v>
      </c>
      <c r="C6579" s="101" t="s">
        <v>384</v>
      </c>
      <c r="D6579" s="100" t="s">
        <v>351</v>
      </c>
      <c r="E6579" s="102" t="s">
        <v>343</v>
      </c>
      <c r="F6579" s="102" t="s">
        <v>343</v>
      </c>
      <c r="G6579" s="102" t="s">
        <v>432</v>
      </c>
      <c r="H6579" s="102" t="s">
        <v>344</v>
      </c>
      <c r="I6579" s="102" t="s">
        <v>344</v>
      </c>
      <c r="J6579" s="100" t="s">
        <v>345</v>
      </c>
      <c r="K6579" s="100" t="s">
        <v>346</v>
      </c>
      <c r="L6579" s="100" t="s">
        <v>347</v>
      </c>
    </row>
    <row r="6580" spans="1:12" hidden="1" x14ac:dyDescent="0.3">
      <c r="A6580" s="100" t="s">
        <v>9495</v>
      </c>
      <c r="B6580" s="97" t="s">
        <v>5148</v>
      </c>
      <c r="C6580" s="101" t="s">
        <v>356</v>
      </c>
      <c r="D6580" s="100" t="s">
        <v>351</v>
      </c>
      <c r="E6580" s="102">
        <v>1.76</v>
      </c>
      <c r="F6580" s="102">
        <v>2.15</v>
      </c>
      <c r="G6580" s="102">
        <v>2.35</v>
      </c>
      <c r="H6580" s="102">
        <v>2.4</v>
      </c>
      <c r="I6580" s="102">
        <v>2.17</v>
      </c>
      <c r="J6580" s="100" t="s">
        <v>352</v>
      </c>
      <c r="K6580" s="100" t="s">
        <v>346</v>
      </c>
      <c r="L6580" s="100" t="s">
        <v>353</v>
      </c>
    </row>
    <row r="6581" spans="1:12" hidden="1" x14ac:dyDescent="0.3">
      <c r="A6581" s="100" t="s">
        <v>9496</v>
      </c>
      <c r="B6581" s="97" t="s">
        <v>775</v>
      </c>
      <c r="C6581" s="101" t="s">
        <v>443</v>
      </c>
      <c r="D6581" s="100" t="s">
        <v>342</v>
      </c>
      <c r="E6581" s="102">
        <v>1.57</v>
      </c>
      <c r="F6581" s="102">
        <v>1.81</v>
      </c>
      <c r="G6581" s="102">
        <v>1.91</v>
      </c>
      <c r="H6581" s="102">
        <v>2.29</v>
      </c>
      <c r="I6581" s="102">
        <v>1.9</v>
      </c>
      <c r="J6581" s="100" t="s">
        <v>352</v>
      </c>
      <c r="K6581" s="100" t="s">
        <v>346</v>
      </c>
      <c r="L6581" s="100" t="s">
        <v>353</v>
      </c>
    </row>
    <row r="6582" spans="1:12" hidden="1" x14ac:dyDescent="0.3">
      <c r="A6582" s="100" t="s">
        <v>9497</v>
      </c>
      <c r="B6582" s="97" t="s">
        <v>666</v>
      </c>
      <c r="C6582" s="101" t="s">
        <v>713</v>
      </c>
      <c r="D6582" s="100" t="s">
        <v>351</v>
      </c>
      <c r="E6582" s="102">
        <v>2.3940000000000001</v>
      </c>
      <c r="F6582" s="102">
        <v>2.31</v>
      </c>
      <c r="G6582" s="102">
        <v>2.161</v>
      </c>
      <c r="H6582" s="102">
        <v>2.427</v>
      </c>
      <c r="I6582" s="102">
        <v>2.323</v>
      </c>
      <c r="J6582" s="100" t="s">
        <v>435</v>
      </c>
      <c r="K6582" s="100" t="s">
        <v>346</v>
      </c>
      <c r="L6582" s="100" t="s">
        <v>353</v>
      </c>
    </row>
    <row r="6583" spans="1:12" hidden="1" x14ac:dyDescent="0.3">
      <c r="A6583" s="100" t="s">
        <v>9498</v>
      </c>
      <c r="B6583" s="97" t="s">
        <v>9499</v>
      </c>
      <c r="C6583" s="101" t="s">
        <v>384</v>
      </c>
      <c r="D6583" s="100" t="s">
        <v>363</v>
      </c>
      <c r="E6583" s="102" t="s">
        <v>364</v>
      </c>
      <c r="F6583" s="102" t="s">
        <v>364</v>
      </c>
      <c r="G6583" s="102" t="s">
        <v>364</v>
      </c>
      <c r="H6583" s="102" t="s">
        <v>364</v>
      </c>
      <c r="I6583" s="102" t="s">
        <v>364</v>
      </c>
      <c r="J6583" s="100" t="s">
        <v>345</v>
      </c>
      <c r="K6583" s="100" t="s">
        <v>346</v>
      </c>
      <c r="L6583" s="100" t="s">
        <v>347</v>
      </c>
    </row>
    <row r="6584" spans="1:12" hidden="1" x14ac:dyDescent="0.3">
      <c r="A6584" s="100" t="s">
        <v>9500</v>
      </c>
      <c r="B6584" s="97" t="s">
        <v>626</v>
      </c>
      <c r="C6584" s="101" t="s">
        <v>443</v>
      </c>
      <c r="D6584" s="100" t="s">
        <v>351</v>
      </c>
      <c r="E6584" s="102" t="s">
        <v>393</v>
      </c>
      <c r="F6584" s="102" t="s">
        <v>393</v>
      </c>
      <c r="G6584" s="102" t="s">
        <v>393</v>
      </c>
      <c r="H6584" s="102" t="s">
        <v>393</v>
      </c>
      <c r="I6584" s="102" t="s">
        <v>393</v>
      </c>
      <c r="J6584" s="100" t="s">
        <v>345</v>
      </c>
      <c r="K6584" s="100" t="s">
        <v>346</v>
      </c>
      <c r="L6584" s="100" t="s">
        <v>347</v>
      </c>
    </row>
    <row r="6585" spans="1:12" hidden="1" x14ac:dyDescent="0.3">
      <c r="A6585" s="100" t="s">
        <v>9501</v>
      </c>
      <c r="B6585" s="97" t="s">
        <v>414</v>
      </c>
      <c r="C6585" s="101" t="s">
        <v>703</v>
      </c>
      <c r="D6585" s="100" t="s">
        <v>351</v>
      </c>
      <c r="E6585" s="102">
        <v>1.48</v>
      </c>
      <c r="F6585" s="102">
        <v>1.82</v>
      </c>
      <c r="G6585" s="102">
        <v>1.84</v>
      </c>
      <c r="H6585" s="102">
        <v>2.39</v>
      </c>
      <c r="I6585" s="102">
        <v>1.88</v>
      </c>
      <c r="J6585" s="100" t="s">
        <v>352</v>
      </c>
      <c r="K6585" s="100" t="s">
        <v>346</v>
      </c>
      <c r="L6585" s="100" t="s">
        <v>353</v>
      </c>
    </row>
    <row r="6586" spans="1:12" hidden="1" x14ac:dyDescent="0.3">
      <c r="A6586" s="100" t="s">
        <v>9502</v>
      </c>
      <c r="B6586" s="97" t="s">
        <v>971</v>
      </c>
      <c r="C6586" s="101" t="s">
        <v>402</v>
      </c>
      <c r="D6586" s="100" t="s">
        <v>351</v>
      </c>
      <c r="E6586" s="102" t="s">
        <v>343</v>
      </c>
      <c r="F6586" s="102" t="s">
        <v>343</v>
      </c>
      <c r="G6586" s="102" t="s">
        <v>343</v>
      </c>
      <c r="H6586" s="102" t="s">
        <v>344</v>
      </c>
      <c r="I6586" s="102" t="s">
        <v>343</v>
      </c>
      <c r="J6586" s="100" t="s">
        <v>345</v>
      </c>
      <c r="K6586" s="100" t="s">
        <v>346</v>
      </c>
      <c r="L6586" s="100" t="s">
        <v>347</v>
      </c>
    </row>
    <row r="6587" spans="1:12" hidden="1" x14ac:dyDescent="0.3">
      <c r="A6587" s="100" t="s">
        <v>9503</v>
      </c>
      <c r="B6587" s="97" t="s">
        <v>1695</v>
      </c>
      <c r="C6587" s="101" t="s">
        <v>384</v>
      </c>
      <c r="D6587" s="100" t="s">
        <v>342</v>
      </c>
      <c r="E6587" s="102" t="s">
        <v>343</v>
      </c>
      <c r="F6587" s="102" t="s">
        <v>344</v>
      </c>
      <c r="G6587" s="102" t="s">
        <v>344</v>
      </c>
      <c r="H6587" s="102" t="s">
        <v>344</v>
      </c>
      <c r="I6587" s="102" t="s">
        <v>344</v>
      </c>
      <c r="J6587" s="100" t="s">
        <v>345</v>
      </c>
      <c r="K6587" s="100" t="s">
        <v>346</v>
      </c>
      <c r="L6587" s="100" t="s">
        <v>347</v>
      </c>
    </row>
    <row r="6588" spans="1:12" hidden="1" x14ac:dyDescent="0.3">
      <c r="A6588" s="100" t="s">
        <v>9504</v>
      </c>
      <c r="B6588" s="97" t="s">
        <v>9505</v>
      </c>
      <c r="C6588" s="101" t="s">
        <v>384</v>
      </c>
      <c r="D6588" s="100" t="s">
        <v>342</v>
      </c>
      <c r="E6588" s="102" t="s">
        <v>432</v>
      </c>
      <c r="F6588" s="102" t="s">
        <v>344</v>
      </c>
      <c r="G6588" s="102" t="s">
        <v>432</v>
      </c>
      <c r="H6588" s="102" t="s">
        <v>344</v>
      </c>
      <c r="I6588" s="102" t="s">
        <v>344</v>
      </c>
      <c r="J6588" s="100" t="s">
        <v>345</v>
      </c>
      <c r="K6588" s="100" t="s">
        <v>346</v>
      </c>
      <c r="L6588" s="100" t="s">
        <v>347</v>
      </c>
    </row>
    <row r="6589" spans="1:12" hidden="1" x14ac:dyDescent="0.3">
      <c r="A6589" s="100" t="s">
        <v>9506</v>
      </c>
      <c r="B6589" s="97" t="s">
        <v>9507</v>
      </c>
      <c r="C6589" s="101" t="s">
        <v>356</v>
      </c>
      <c r="D6589" s="100" t="s">
        <v>363</v>
      </c>
      <c r="E6589" s="102" t="s">
        <v>364</v>
      </c>
      <c r="F6589" s="102" t="s">
        <v>364</v>
      </c>
      <c r="G6589" s="102" t="s">
        <v>364</v>
      </c>
      <c r="H6589" s="102" t="s">
        <v>364</v>
      </c>
      <c r="I6589" s="102" t="s">
        <v>364</v>
      </c>
      <c r="J6589" s="100" t="s">
        <v>365</v>
      </c>
      <c r="K6589" s="100" t="s">
        <v>346</v>
      </c>
      <c r="L6589" s="100" t="s">
        <v>347</v>
      </c>
    </row>
    <row r="6590" spans="1:12" hidden="1" x14ac:dyDescent="0.3">
      <c r="A6590" s="100" t="s">
        <v>9508</v>
      </c>
      <c r="B6590" s="97" t="s">
        <v>1997</v>
      </c>
      <c r="C6590" s="101" t="s">
        <v>356</v>
      </c>
      <c r="D6590" s="100" t="s">
        <v>342</v>
      </c>
      <c r="E6590" s="102">
        <v>2.714</v>
      </c>
      <c r="F6590" s="102" t="s">
        <v>432</v>
      </c>
      <c r="G6590" s="102">
        <v>2.5150000000000001</v>
      </c>
      <c r="H6590" s="102">
        <v>2.5</v>
      </c>
      <c r="I6590" s="102">
        <v>2.6819999999999999</v>
      </c>
      <c r="J6590" s="100" t="s">
        <v>922</v>
      </c>
      <c r="K6590" s="100" t="s">
        <v>346</v>
      </c>
      <c r="L6590" s="100" t="s">
        <v>353</v>
      </c>
    </row>
    <row r="6591" spans="1:12" hidden="1" x14ac:dyDescent="0.3">
      <c r="A6591" s="100" t="s">
        <v>9509</v>
      </c>
      <c r="B6591" s="97" t="s">
        <v>5386</v>
      </c>
      <c r="C6591" s="101" t="s">
        <v>514</v>
      </c>
      <c r="D6591" s="100" t="s">
        <v>351</v>
      </c>
      <c r="E6591" s="102">
        <v>2.0699999999999998</v>
      </c>
      <c r="F6591" s="102">
        <v>2.06</v>
      </c>
      <c r="G6591" s="102">
        <v>2.2650000000000001</v>
      </c>
      <c r="H6591" s="102">
        <v>2.06</v>
      </c>
      <c r="I6591" s="102">
        <v>2.1139999999999999</v>
      </c>
      <c r="J6591" s="100" t="s">
        <v>352</v>
      </c>
      <c r="K6591" s="100" t="s">
        <v>346</v>
      </c>
      <c r="L6591" s="100" t="s">
        <v>478</v>
      </c>
    </row>
    <row r="6592" spans="1:12" hidden="1" x14ac:dyDescent="0.3">
      <c r="A6592" s="100" t="s">
        <v>9510</v>
      </c>
      <c r="B6592" s="97" t="s">
        <v>1409</v>
      </c>
      <c r="C6592" s="101" t="s">
        <v>514</v>
      </c>
      <c r="D6592" s="100" t="s">
        <v>351</v>
      </c>
      <c r="E6592" s="102">
        <v>2.0099999999999998</v>
      </c>
      <c r="F6592" s="102">
        <v>2.93</v>
      </c>
      <c r="G6592" s="102">
        <v>2.0099999999999998</v>
      </c>
      <c r="H6592" s="102">
        <v>2.0099999999999998</v>
      </c>
      <c r="I6592" s="102">
        <v>2.2400000000000002</v>
      </c>
      <c r="J6592" s="100" t="s">
        <v>922</v>
      </c>
      <c r="K6592" s="100" t="s">
        <v>346</v>
      </c>
      <c r="L6592" s="100" t="s">
        <v>478</v>
      </c>
    </row>
    <row r="6593" spans="1:12" hidden="1" x14ac:dyDescent="0.3">
      <c r="A6593" s="100" t="s">
        <v>9511</v>
      </c>
      <c r="B6593" s="97" t="s">
        <v>660</v>
      </c>
      <c r="C6593" s="101" t="s">
        <v>686</v>
      </c>
      <c r="D6593" s="100" t="s">
        <v>342</v>
      </c>
      <c r="E6593" s="102" t="s">
        <v>344</v>
      </c>
      <c r="F6593" s="102" t="s">
        <v>344</v>
      </c>
      <c r="G6593" s="102" t="s">
        <v>343</v>
      </c>
      <c r="H6593" s="102" t="s">
        <v>344</v>
      </c>
      <c r="I6593" s="102" t="s">
        <v>343</v>
      </c>
      <c r="J6593" s="100" t="s">
        <v>345</v>
      </c>
      <c r="K6593" s="100" t="s">
        <v>346</v>
      </c>
      <c r="L6593" s="100" t="s">
        <v>347</v>
      </c>
    </row>
    <row r="6594" spans="1:12" hidden="1" x14ac:dyDescent="0.3">
      <c r="A6594" s="100" t="s">
        <v>9512</v>
      </c>
      <c r="B6594" s="97" t="s">
        <v>1050</v>
      </c>
      <c r="C6594" s="101" t="s">
        <v>736</v>
      </c>
      <c r="D6594" s="100" t="s">
        <v>342</v>
      </c>
      <c r="E6594" s="102" t="s">
        <v>343</v>
      </c>
      <c r="F6594" s="102" t="s">
        <v>344</v>
      </c>
      <c r="G6594" s="102" t="s">
        <v>343</v>
      </c>
      <c r="H6594" s="102" t="s">
        <v>344</v>
      </c>
      <c r="I6594" s="102" t="s">
        <v>343</v>
      </c>
      <c r="J6594" s="100" t="s">
        <v>345</v>
      </c>
      <c r="K6594" s="100" t="s">
        <v>346</v>
      </c>
      <c r="L6594" s="100" t="s">
        <v>347</v>
      </c>
    </row>
    <row r="6595" spans="1:12" hidden="1" x14ac:dyDescent="0.3">
      <c r="A6595" s="100" t="s">
        <v>9513</v>
      </c>
      <c r="B6595" s="97" t="s">
        <v>9514</v>
      </c>
      <c r="C6595" s="101" t="s">
        <v>356</v>
      </c>
      <c r="D6595" s="100" t="s">
        <v>363</v>
      </c>
      <c r="E6595" s="102" t="s">
        <v>364</v>
      </c>
      <c r="F6595" s="102" t="s">
        <v>364</v>
      </c>
      <c r="G6595" s="102" t="s">
        <v>364</v>
      </c>
      <c r="H6595" s="102" t="s">
        <v>364</v>
      </c>
      <c r="I6595" s="102" t="s">
        <v>364</v>
      </c>
      <c r="J6595" s="100" t="s">
        <v>345</v>
      </c>
      <c r="K6595" s="100" t="s">
        <v>346</v>
      </c>
      <c r="L6595" s="100" t="s">
        <v>347</v>
      </c>
    </row>
    <row r="6596" spans="1:12" hidden="1" x14ac:dyDescent="0.3">
      <c r="A6596" s="100" t="s">
        <v>9515</v>
      </c>
      <c r="B6596" s="97" t="s">
        <v>9516</v>
      </c>
      <c r="C6596" s="101" t="s">
        <v>384</v>
      </c>
      <c r="D6596" s="100" t="s">
        <v>351</v>
      </c>
      <c r="E6596" s="102" t="s">
        <v>432</v>
      </c>
      <c r="F6596" s="102" t="s">
        <v>344</v>
      </c>
      <c r="G6596" s="102" t="s">
        <v>344</v>
      </c>
      <c r="H6596" s="102" t="s">
        <v>344</v>
      </c>
      <c r="I6596" s="102" t="s">
        <v>344</v>
      </c>
      <c r="J6596" s="100" t="s">
        <v>345</v>
      </c>
      <c r="K6596" s="100" t="s">
        <v>346</v>
      </c>
      <c r="L6596" s="100" t="s">
        <v>347</v>
      </c>
    </row>
    <row r="6597" spans="1:12" hidden="1" x14ac:dyDescent="0.3">
      <c r="A6597" s="100" t="s">
        <v>9517</v>
      </c>
      <c r="B6597" s="97" t="s">
        <v>8307</v>
      </c>
      <c r="C6597" s="101" t="s">
        <v>425</v>
      </c>
      <c r="D6597" s="100" t="s">
        <v>351</v>
      </c>
      <c r="E6597" s="102">
        <v>1.42</v>
      </c>
      <c r="F6597" s="102">
        <v>1.71</v>
      </c>
      <c r="G6597" s="102">
        <v>1.88</v>
      </c>
      <c r="H6597" s="102">
        <v>2.2400000000000002</v>
      </c>
      <c r="I6597" s="102">
        <v>1.81</v>
      </c>
      <c r="J6597" s="100" t="s">
        <v>352</v>
      </c>
      <c r="K6597" s="100" t="s">
        <v>346</v>
      </c>
      <c r="L6597" s="100" t="s">
        <v>353</v>
      </c>
    </row>
    <row r="6598" spans="1:12" hidden="1" x14ac:dyDescent="0.3">
      <c r="A6598" s="100" t="s">
        <v>9518</v>
      </c>
      <c r="B6598" s="97" t="s">
        <v>3625</v>
      </c>
      <c r="C6598" s="101" t="s">
        <v>514</v>
      </c>
      <c r="D6598" s="100" t="s">
        <v>351</v>
      </c>
      <c r="E6598" s="102">
        <v>2.0099999999999998</v>
      </c>
      <c r="F6598" s="102">
        <v>2.0099999999999998</v>
      </c>
      <c r="G6598" s="102">
        <v>2.0099999999999998</v>
      </c>
      <c r="H6598" s="102">
        <v>2.0099999999999998</v>
      </c>
      <c r="I6598" s="102">
        <v>2.0099999999999998</v>
      </c>
      <c r="J6598" s="100" t="s">
        <v>632</v>
      </c>
      <c r="K6598" s="100" t="s">
        <v>346</v>
      </c>
      <c r="L6598" s="100" t="s">
        <v>478</v>
      </c>
    </row>
    <row r="6599" spans="1:12" hidden="1" x14ac:dyDescent="0.3">
      <c r="A6599" s="100" t="s">
        <v>9519</v>
      </c>
      <c r="B6599" s="97" t="s">
        <v>829</v>
      </c>
      <c r="C6599" s="101" t="s">
        <v>415</v>
      </c>
      <c r="D6599" s="100" t="s">
        <v>351</v>
      </c>
      <c r="E6599" s="102" t="s">
        <v>343</v>
      </c>
      <c r="F6599" s="102" t="s">
        <v>343</v>
      </c>
      <c r="G6599" s="102" t="s">
        <v>343</v>
      </c>
      <c r="H6599" s="102" t="s">
        <v>344</v>
      </c>
      <c r="I6599" s="102" t="s">
        <v>343</v>
      </c>
      <c r="J6599" s="100" t="s">
        <v>345</v>
      </c>
      <c r="K6599" s="100" t="s">
        <v>346</v>
      </c>
      <c r="L6599" s="100" t="s">
        <v>347</v>
      </c>
    </row>
    <row r="6600" spans="1:12" hidden="1" x14ac:dyDescent="0.3">
      <c r="A6600" s="100" t="s">
        <v>9520</v>
      </c>
      <c r="B6600" s="97" t="s">
        <v>2220</v>
      </c>
      <c r="C6600" s="101" t="s">
        <v>739</v>
      </c>
      <c r="D6600" s="100" t="s">
        <v>342</v>
      </c>
      <c r="E6600" s="102">
        <v>2.0099999999999998</v>
      </c>
      <c r="F6600" s="102">
        <v>2.93</v>
      </c>
      <c r="G6600" s="102">
        <v>2.0099999999999998</v>
      </c>
      <c r="H6600" s="102">
        <v>2.0099999999999998</v>
      </c>
      <c r="I6600" s="102">
        <v>2.2400000000000002</v>
      </c>
      <c r="J6600" s="100" t="s">
        <v>477</v>
      </c>
      <c r="K6600" s="100" t="s">
        <v>346</v>
      </c>
      <c r="L6600" s="100" t="s">
        <v>478</v>
      </c>
    </row>
    <row r="6601" spans="1:12" hidden="1" x14ac:dyDescent="0.3">
      <c r="A6601" s="100" t="s">
        <v>9521</v>
      </c>
      <c r="B6601" s="97" t="s">
        <v>1704</v>
      </c>
      <c r="C6601" s="101" t="s">
        <v>984</v>
      </c>
      <c r="D6601" s="100" t="s">
        <v>351</v>
      </c>
      <c r="E6601" s="102" t="s">
        <v>343</v>
      </c>
      <c r="F6601" s="102" t="s">
        <v>432</v>
      </c>
      <c r="G6601" s="102" t="s">
        <v>343</v>
      </c>
      <c r="H6601" s="102" t="s">
        <v>344</v>
      </c>
      <c r="I6601" s="102" t="s">
        <v>343</v>
      </c>
      <c r="J6601" s="100" t="s">
        <v>345</v>
      </c>
      <c r="K6601" s="100" t="s">
        <v>346</v>
      </c>
      <c r="L6601" s="100" t="s">
        <v>347</v>
      </c>
    </row>
    <row r="6602" spans="1:12" hidden="1" x14ac:dyDescent="0.3">
      <c r="A6602" s="100" t="s">
        <v>9522</v>
      </c>
      <c r="B6602" s="97" t="s">
        <v>9523</v>
      </c>
      <c r="C6602" s="101" t="s">
        <v>514</v>
      </c>
      <c r="D6602" s="100" t="s">
        <v>351</v>
      </c>
      <c r="E6602" s="102">
        <v>2.0099999999999998</v>
      </c>
      <c r="F6602" s="102">
        <v>2.0099999999999998</v>
      </c>
      <c r="G6602" s="102">
        <v>2.5750000000000002</v>
      </c>
      <c r="H6602" s="102">
        <v>2.0099999999999998</v>
      </c>
      <c r="I6602" s="102">
        <v>2.1509999999999998</v>
      </c>
      <c r="J6602" s="100" t="s">
        <v>621</v>
      </c>
      <c r="K6602" s="100" t="s">
        <v>346</v>
      </c>
      <c r="L6602" s="100" t="s">
        <v>478</v>
      </c>
    </row>
    <row r="6603" spans="1:12" hidden="1" x14ac:dyDescent="0.3">
      <c r="A6603" s="100" t="s">
        <v>9524</v>
      </c>
      <c r="B6603" s="97" t="s">
        <v>9525</v>
      </c>
      <c r="C6603" s="101" t="s">
        <v>384</v>
      </c>
      <c r="D6603" s="100" t="s">
        <v>363</v>
      </c>
      <c r="E6603" s="102" t="s">
        <v>364</v>
      </c>
      <c r="F6603" s="102" t="s">
        <v>364</v>
      </c>
      <c r="G6603" s="102" t="s">
        <v>364</v>
      </c>
      <c r="H6603" s="102" t="s">
        <v>364</v>
      </c>
      <c r="I6603" s="102" t="s">
        <v>364</v>
      </c>
      <c r="J6603" s="100" t="s">
        <v>345</v>
      </c>
      <c r="K6603" s="100" t="s">
        <v>346</v>
      </c>
      <c r="L6603" s="100" t="s">
        <v>347</v>
      </c>
    </row>
    <row r="6604" spans="1:12" hidden="1" x14ac:dyDescent="0.3">
      <c r="A6604" s="100" t="s">
        <v>9526</v>
      </c>
      <c r="B6604" s="97" t="s">
        <v>2932</v>
      </c>
      <c r="C6604" s="101" t="s">
        <v>868</v>
      </c>
      <c r="D6604" s="100" t="s">
        <v>351</v>
      </c>
      <c r="E6604" s="102">
        <v>1.42</v>
      </c>
      <c r="F6604" s="102">
        <v>1.76</v>
      </c>
      <c r="G6604" s="102">
        <v>1.88</v>
      </c>
      <c r="H6604" s="102">
        <v>2.2799999999999998</v>
      </c>
      <c r="I6604" s="102">
        <v>1.84</v>
      </c>
      <c r="J6604" s="100" t="s">
        <v>352</v>
      </c>
      <c r="K6604" s="100" t="s">
        <v>346</v>
      </c>
      <c r="L6604" s="100" t="s">
        <v>353</v>
      </c>
    </row>
    <row r="6605" spans="1:12" hidden="1" x14ac:dyDescent="0.3">
      <c r="A6605" s="100" t="s">
        <v>9527</v>
      </c>
      <c r="B6605" s="97" t="s">
        <v>765</v>
      </c>
      <c r="C6605" s="101" t="s">
        <v>514</v>
      </c>
      <c r="D6605" s="100" t="s">
        <v>351</v>
      </c>
      <c r="E6605" s="102" t="s">
        <v>343</v>
      </c>
      <c r="F6605" s="102" t="s">
        <v>343</v>
      </c>
      <c r="G6605" s="102" t="s">
        <v>343</v>
      </c>
      <c r="H6605" s="102" t="s">
        <v>344</v>
      </c>
      <c r="I6605" s="102" t="s">
        <v>343</v>
      </c>
      <c r="J6605" s="100" t="s">
        <v>345</v>
      </c>
      <c r="K6605" s="100" t="s">
        <v>346</v>
      </c>
      <c r="L6605" s="100" t="s">
        <v>347</v>
      </c>
    </row>
    <row r="6606" spans="1:12" hidden="1" x14ac:dyDescent="0.3">
      <c r="A6606" s="100" t="s">
        <v>9528</v>
      </c>
      <c r="B6606" s="97" t="s">
        <v>442</v>
      </c>
      <c r="C6606" s="101" t="s">
        <v>378</v>
      </c>
      <c r="D6606" s="100" t="s">
        <v>342</v>
      </c>
      <c r="E6606" s="102" t="s">
        <v>344</v>
      </c>
      <c r="F6606" s="102" t="s">
        <v>343</v>
      </c>
      <c r="G6606" s="102" t="s">
        <v>343</v>
      </c>
      <c r="H6606" s="102" t="s">
        <v>344</v>
      </c>
      <c r="I6606" s="102" t="s">
        <v>343</v>
      </c>
      <c r="J6606" s="100" t="s">
        <v>345</v>
      </c>
      <c r="K6606" s="100" t="s">
        <v>346</v>
      </c>
      <c r="L6606" s="100" t="s">
        <v>347</v>
      </c>
    </row>
    <row r="6607" spans="1:12" hidden="1" x14ac:dyDescent="0.3">
      <c r="A6607" s="100" t="s">
        <v>9529</v>
      </c>
      <c r="B6607" s="97" t="s">
        <v>9530</v>
      </c>
      <c r="C6607" s="101" t="s">
        <v>384</v>
      </c>
      <c r="D6607" s="100" t="s">
        <v>363</v>
      </c>
      <c r="E6607" s="102" t="s">
        <v>364</v>
      </c>
      <c r="F6607" s="102" t="s">
        <v>364</v>
      </c>
      <c r="G6607" s="102" t="s">
        <v>364</v>
      </c>
      <c r="H6607" s="102" t="s">
        <v>364</v>
      </c>
      <c r="I6607" s="102" t="s">
        <v>364</v>
      </c>
      <c r="J6607" s="100" t="s">
        <v>345</v>
      </c>
      <c r="K6607" s="100" t="s">
        <v>346</v>
      </c>
      <c r="L6607" s="100" t="s">
        <v>347</v>
      </c>
    </row>
    <row r="6608" spans="1:12" hidden="1" x14ac:dyDescent="0.3">
      <c r="A6608" s="100" t="s">
        <v>9531</v>
      </c>
      <c r="B6608" s="97" t="s">
        <v>9532</v>
      </c>
      <c r="C6608" s="101" t="s">
        <v>356</v>
      </c>
      <c r="D6608" s="100" t="s">
        <v>363</v>
      </c>
      <c r="E6608" s="102" t="s">
        <v>364</v>
      </c>
      <c r="F6608" s="102" t="s">
        <v>364</v>
      </c>
      <c r="G6608" s="102" t="s">
        <v>364</v>
      </c>
      <c r="H6608" s="102" t="s">
        <v>364</v>
      </c>
      <c r="I6608" s="102" t="s">
        <v>364</v>
      </c>
      <c r="J6608" s="100" t="s">
        <v>365</v>
      </c>
      <c r="K6608" s="100" t="s">
        <v>346</v>
      </c>
      <c r="L6608" s="100" t="s">
        <v>347</v>
      </c>
    </row>
    <row r="6609" spans="1:12" hidden="1" x14ac:dyDescent="0.3">
      <c r="A6609" s="100" t="s">
        <v>9533</v>
      </c>
      <c r="B6609" s="97" t="s">
        <v>1699</v>
      </c>
      <c r="C6609" s="101" t="s">
        <v>350</v>
      </c>
      <c r="D6609" s="100" t="s">
        <v>342</v>
      </c>
      <c r="E6609" s="102">
        <v>1.48</v>
      </c>
      <c r="F6609" s="102">
        <v>1.82</v>
      </c>
      <c r="G6609" s="102">
        <v>1.84</v>
      </c>
      <c r="H6609" s="102">
        <v>2.39</v>
      </c>
      <c r="I6609" s="102">
        <v>1.88</v>
      </c>
      <c r="J6609" s="100" t="s">
        <v>352</v>
      </c>
      <c r="K6609" s="100" t="s">
        <v>346</v>
      </c>
      <c r="L6609" s="100" t="s">
        <v>353</v>
      </c>
    </row>
    <row r="6610" spans="1:12" hidden="1" x14ac:dyDescent="0.3">
      <c r="A6610" s="100" t="s">
        <v>9534</v>
      </c>
      <c r="B6610" s="97" t="s">
        <v>9535</v>
      </c>
      <c r="C6610" s="101" t="s">
        <v>460</v>
      </c>
      <c r="D6610" s="100" t="s">
        <v>342</v>
      </c>
      <c r="E6610" s="102">
        <v>1.49</v>
      </c>
      <c r="F6610" s="102">
        <v>1.75</v>
      </c>
      <c r="G6610" s="102">
        <v>1.86</v>
      </c>
      <c r="H6610" s="102">
        <v>2.3199999999999998</v>
      </c>
      <c r="I6610" s="102">
        <v>1.85</v>
      </c>
      <c r="J6610" s="100" t="s">
        <v>352</v>
      </c>
      <c r="K6610" s="100" t="s">
        <v>346</v>
      </c>
      <c r="L6610" s="100" t="s">
        <v>353</v>
      </c>
    </row>
    <row r="6611" spans="1:12" hidden="1" x14ac:dyDescent="0.3">
      <c r="A6611" s="100" t="s">
        <v>9536</v>
      </c>
      <c r="B6611" s="97" t="s">
        <v>9537</v>
      </c>
      <c r="C6611" s="101" t="s">
        <v>356</v>
      </c>
      <c r="D6611" s="100" t="s">
        <v>363</v>
      </c>
      <c r="E6611" s="102" t="s">
        <v>364</v>
      </c>
      <c r="F6611" s="102" t="s">
        <v>364</v>
      </c>
      <c r="G6611" s="102" t="s">
        <v>364</v>
      </c>
      <c r="H6611" s="102" t="s">
        <v>364</v>
      </c>
      <c r="I6611" s="102" t="s">
        <v>364</v>
      </c>
      <c r="J6611" s="100" t="s">
        <v>345</v>
      </c>
      <c r="K6611" s="100" t="s">
        <v>346</v>
      </c>
      <c r="L6611" s="100" t="s">
        <v>347</v>
      </c>
    </row>
    <row r="6612" spans="1:12" hidden="1" x14ac:dyDescent="0.3">
      <c r="A6612" s="100" t="s">
        <v>9538</v>
      </c>
      <c r="B6612" s="97" t="s">
        <v>2410</v>
      </c>
      <c r="C6612" s="101" t="s">
        <v>371</v>
      </c>
      <c r="D6612" s="100" t="s">
        <v>351</v>
      </c>
      <c r="E6612" s="102" t="s">
        <v>393</v>
      </c>
      <c r="F6612" s="102" t="s">
        <v>393</v>
      </c>
      <c r="G6612" s="102" t="s">
        <v>393</v>
      </c>
      <c r="H6612" s="102" t="s">
        <v>393</v>
      </c>
      <c r="I6612" s="102" t="s">
        <v>393</v>
      </c>
      <c r="J6612" s="100" t="s">
        <v>345</v>
      </c>
      <c r="K6612" s="100" t="s">
        <v>346</v>
      </c>
      <c r="L6612" s="100" t="s">
        <v>347</v>
      </c>
    </row>
    <row r="6613" spans="1:12" hidden="1" x14ac:dyDescent="0.3">
      <c r="A6613" s="100" t="s">
        <v>9539</v>
      </c>
      <c r="B6613" s="97" t="s">
        <v>5255</v>
      </c>
      <c r="C6613" s="101" t="s">
        <v>514</v>
      </c>
      <c r="D6613" s="100" t="s">
        <v>351</v>
      </c>
      <c r="E6613" s="102">
        <v>2.9359999999999999</v>
      </c>
      <c r="F6613" s="102">
        <v>2.927</v>
      </c>
      <c r="G6613" s="102">
        <v>2.5550000000000002</v>
      </c>
      <c r="H6613" s="102">
        <v>2.177</v>
      </c>
      <c r="I6613" s="102">
        <v>2.649</v>
      </c>
      <c r="J6613" s="100" t="s">
        <v>477</v>
      </c>
      <c r="K6613" s="100" t="s">
        <v>346</v>
      </c>
      <c r="L6613" s="100" t="s">
        <v>353</v>
      </c>
    </row>
    <row r="6614" spans="1:12" hidden="1" x14ac:dyDescent="0.3">
      <c r="A6614" s="100" t="s">
        <v>9540</v>
      </c>
      <c r="B6614" s="97" t="s">
        <v>2506</v>
      </c>
      <c r="C6614" s="101" t="s">
        <v>514</v>
      </c>
      <c r="D6614" s="100" t="s">
        <v>342</v>
      </c>
      <c r="E6614" s="102">
        <v>2.952</v>
      </c>
      <c r="F6614" s="102">
        <v>2.9159999999999999</v>
      </c>
      <c r="G6614" s="102">
        <v>1.694</v>
      </c>
      <c r="H6614" s="102">
        <v>2.15</v>
      </c>
      <c r="I6614" s="102">
        <v>2.4279999999999999</v>
      </c>
      <c r="J6614" s="100" t="s">
        <v>484</v>
      </c>
      <c r="K6614" s="100" t="s">
        <v>346</v>
      </c>
      <c r="L6614" s="100" t="s">
        <v>353</v>
      </c>
    </row>
    <row r="6615" spans="1:12" hidden="1" x14ac:dyDescent="0.3">
      <c r="A6615" s="100" t="s">
        <v>9541</v>
      </c>
      <c r="B6615" s="97" t="s">
        <v>4850</v>
      </c>
      <c r="C6615" s="101" t="s">
        <v>984</v>
      </c>
      <c r="D6615" s="100" t="s">
        <v>351</v>
      </c>
      <c r="E6615" s="102" t="s">
        <v>343</v>
      </c>
      <c r="F6615" s="102" t="s">
        <v>432</v>
      </c>
      <c r="G6615" s="102" t="s">
        <v>343</v>
      </c>
      <c r="H6615" s="102" t="s">
        <v>344</v>
      </c>
      <c r="I6615" s="102" t="s">
        <v>343</v>
      </c>
      <c r="J6615" s="100" t="s">
        <v>345</v>
      </c>
      <c r="K6615" s="100" t="s">
        <v>346</v>
      </c>
      <c r="L6615" s="100" t="s">
        <v>347</v>
      </c>
    </row>
    <row r="6616" spans="1:12" hidden="1" x14ac:dyDescent="0.3">
      <c r="A6616" s="100" t="s">
        <v>9542</v>
      </c>
      <c r="B6616" s="97" t="s">
        <v>9543</v>
      </c>
      <c r="C6616" s="101" t="s">
        <v>356</v>
      </c>
      <c r="D6616" s="100" t="s">
        <v>351</v>
      </c>
      <c r="E6616" s="102">
        <v>2.2999999999999998</v>
      </c>
      <c r="F6616" s="102">
        <v>2.9</v>
      </c>
      <c r="G6616" s="102">
        <v>2.5</v>
      </c>
      <c r="H6616" s="102">
        <v>2.1</v>
      </c>
      <c r="I6616" s="102">
        <v>2.6</v>
      </c>
      <c r="J6616" s="100" t="s">
        <v>345</v>
      </c>
      <c r="K6616" s="100" t="s">
        <v>346</v>
      </c>
      <c r="L6616" s="100" t="s">
        <v>357</v>
      </c>
    </row>
    <row r="6617" spans="1:12" hidden="1" x14ac:dyDescent="0.3">
      <c r="A6617" s="100" t="s">
        <v>9544</v>
      </c>
      <c r="B6617" s="97" t="s">
        <v>1156</v>
      </c>
      <c r="C6617" s="101" t="s">
        <v>466</v>
      </c>
      <c r="D6617" s="100" t="s">
        <v>351</v>
      </c>
      <c r="E6617" s="102">
        <v>1.48</v>
      </c>
      <c r="F6617" s="102">
        <v>1.82</v>
      </c>
      <c r="G6617" s="102">
        <v>1.84</v>
      </c>
      <c r="H6617" s="102">
        <v>2.39</v>
      </c>
      <c r="I6617" s="102">
        <v>1.88</v>
      </c>
      <c r="J6617" s="100" t="s">
        <v>352</v>
      </c>
      <c r="K6617" s="100" t="s">
        <v>346</v>
      </c>
      <c r="L6617" s="100" t="s">
        <v>353</v>
      </c>
    </row>
    <row r="6618" spans="1:12" hidden="1" x14ac:dyDescent="0.3">
      <c r="A6618" s="100" t="s">
        <v>9545</v>
      </c>
      <c r="B6618" s="97" t="s">
        <v>3881</v>
      </c>
      <c r="C6618" s="101" t="s">
        <v>460</v>
      </c>
      <c r="D6618" s="100" t="s">
        <v>342</v>
      </c>
      <c r="E6618" s="102">
        <v>1.66</v>
      </c>
      <c r="F6618" s="102">
        <v>1.96</v>
      </c>
      <c r="G6618" s="102">
        <v>2.0499999999999998</v>
      </c>
      <c r="H6618" s="102">
        <v>2.27</v>
      </c>
      <c r="I6618" s="102">
        <v>1.99</v>
      </c>
      <c r="J6618" s="100" t="s">
        <v>352</v>
      </c>
      <c r="K6618" s="100" t="s">
        <v>346</v>
      </c>
      <c r="L6618" s="100" t="s">
        <v>353</v>
      </c>
    </row>
    <row r="6619" spans="1:12" hidden="1" x14ac:dyDescent="0.3">
      <c r="A6619" s="100" t="s">
        <v>9546</v>
      </c>
      <c r="B6619" s="97" t="s">
        <v>1160</v>
      </c>
      <c r="C6619" s="101" t="s">
        <v>812</v>
      </c>
      <c r="D6619" s="100" t="s">
        <v>351</v>
      </c>
      <c r="E6619" s="102" t="s">
        <v>393</v>
      </c>
      <c r="F6619" s="102" t="s">
        <v>393</v>
      </c>
      <c r="G6619" s="102" t="s">
        <v>393</v>
      </c>
      <c r="H6619" s="102" t="s">
        <v>393</v>
      </c>
      <c r="I6619" s="102" t="s">
        <v>393</v>
      </c>
      <c r="J6619" s="100" t="s">
        <v>345</v>
      </c>
      <c r="K6619" s="100" t="s">
        <v>346</v>
      </c>
      <c r="L6619" s="100" t="s">
        <v>347</v>
      </c>
    </row>
    <row r="6620" spans="1:12" hidden="1" x14ac:dyDescent="0.3">
      <c r="A6620" s="100" t="s">
        <v>9547</v>
      </c>
      <c r="B6620" s="97" t="s">
        <v>398</v>
      </c>
      <c r="C6620" s="101" t="s">
        <v>473</v>
      </c>
      <c r="D6620" s="100" t="s">
        <v>351</v>
      </c>
      <c r="E6620" s="102" t="s">
        <v>344</v>
      </c>
      <c r="F6620" s="102" t="s">
        <v>343</v>
      </c>
      <c r="G6620" s="102" t="s">
        <v>343</v>
      </c>
      <c r="H6620" s="102" t="s">
        <v>344</v>
      </c>
      <c r="I6620" s="102" t="s">
        <v>343</v>
      </c>
      <c r="J6620" s="100" t="s">
        <v>345</v>
      </c>
      <c r="K6620" s="100" t="s">
        <v>346</v>
      </c>
      <c r="L6620" s="100" t="s">
        <v>347</v>
      </c>
    </row>
    <row r="6621" spans="1:12" hidden="1" x14ac:dyDescent="0.3">
      <c r="A6621" s="100" t="s">
        <v>9548</v>
      </c>
      <c r="B6621" s="97" t="s">
        <v>6741</v>
      </c>
      <c r="C6621" s="101" t="s">
        <v>868</v>
      </c>
      <c r="D6621" s="100" t="s">
        <v>342</v>
      </c>
      <c r="E6621" s="102">
        <v>1.48</v>
      </c>
      <c r="F6621" s="102">
        <v>1.82</v>
      </c>
      <c r="G6621" s="102">
        <v>1.84</v>
      </c>
      <c r="H6621" s="102">
        <v>2.39</v>
      </c>
      <c r="I6621" s="102">
        <v>1.88</v>
      </c>
      <c r="J6621" s="100" t="s">
        <v>352</v>
      </c>
      <c r="K6621" s="100" t="s">
        <v>346</v>
      </c>
      <c r="L6621" s="100" t="s">
        <v>353</v>
      </c>
    </row>
    <row r="6622" spans="1:12" hidden="1" x14ac:dyDescent="0.3">
      <c r="A6622" s="100" t="s">
        <v>9549</v>
      </c>
      <c r="B6622" s="97" t="s">
        <v>391</v>
      </c>
      <c r="C6622" s="101" t="s">
        <v>575</v>
      </c>
      <c r="D6622" s="100" t="s">
        <v>351</v>
      </c>
      <c r="E6622" s="102" t="s">
        <v>393</v>
      </c>
      <c r="F6622" s="102" t="s">
        <v>393</v>
      </c>
      <c r="G6622" s="102" t="s">
        <v>393</v>
      </c>
      <c r="H6622" s="102" t="s">
        <v>393</v>
      </c>
      <c r="I6622" s="102" t="s">
        <v>393</v>
      </c>
      <c r="J6622" s="100" t="s">
        <v>345</v>
      </c>
      <c r="K6622" s="100" t="s">
        <v>346</v>
      </c>
      <c r="L6622" s="100" t="s">
        <v>347</v>
      </c>
    </row>
    <row r="6623" spans="1:12" hidden="1" x14ac:dyDescent="0.3">
      <c r="A6623" s="100" t="s">
        <v>9550</v>
      </c>
      <c r="B6623" s="97" t="s">
        <v>4251</v>
      </c>
      <c r="C6623" s="101" t="s">
        <v>1562</v>
      </c>
      <c r="D6623" s="100" t="s">
        <v>342</v>
      </c>
      <c r="E6623" s="102" t="s">
        <v>343</v>
      </c>
      <c r="F6623" s="102" t="s">
        <v>432</v>
      </c>
      <c r="G6623" s="102" t="s">
        <v>343</v>
      </c>
      <c r="H6623" s="102" t="s">
        <v>344</v>
      </c>
      <c r="I6623" s="102" t="s">
        <v>343</v>
      </c>
      <c r="J6623" s="100" t="s">
        <v>345</v>
      </c>
      <c r="K6623" s="100" t="s">
        <v>346</v>
      </c>
      <c r="L6623" s="100" t="s">
        <v>347</v>
      </c>
    </row>
    <row r="6624" spans="1:12" hidden="1" x14ac:dyDescent="0.3">
      <c r="A6624" s="100" t="s">
        <v>9551</v>
      </c>
      <c r="B6624" s="97" t="s">
        <v>1699</v>
      </c>
      <c r="C6624" s="101" t="s">
        <v>425</v>
      </c>
      <c r="D6624" s="100" t="s">
        <v>342</v>
      </c>
      <c r="E6624" s="102">
        <v>1.48</v>
      </c>
      <c r="F6624" s="102">
        <v>1.82</v>
      </c>
      <c r="G6624" s="102">
        <v>1.84</v>
      </c>
      <c r="H6624" s="102">
        <v>2.39</v>
      </c>
      <c r="I6624" s="102">
        <v>1.88</v>
      </c>
      <c r="J6624" s="100" t="s">
        <v>352</v>
      </c>
      <c r="K6624" s="100" t="s">
        <v>346</v>
      </c>
      <c r="L6624" s="100" t="s">
        <v>353</v>
      </c>
    </row>
    <row r="6625" spans="1:12" hidden="1" x14ac:dyDescent="0.3">
      <c r="A6625" s="100" t="s">
        <v>9552</v>
      </c>
      <c r="B6625" s="97" t="s">
        <v>720</v>
      </c>
      <c r="C6625" s="101" t="s">
        <v>3311</v>
      </c>
      <c r="D6625" s="100" t="s">
        <v>351</v>
      </c>
      <c r="E6625" s="102" t="s">
        <v>343</v>
      </c>
      <c r="F6625" s="102" t="s">
        <v>343</v>
      </c>
      <c r="G6625" s="102" t="s">
        <v>343</v>
      </c>
      <c r="H6625" s="102" t="s">
        <v>344</v>
      </c>
      <c r="I6625" s="102" t="s">
        <v>343</v>
      </c>
      <c r="J6625" s="100" t="s">
        <v>345</v>
      </c>
      <c r="K6625" s="100" t="s">
        <v>346</v>
      </c>
      <c r="L6625" s="100" t="s">
        <v>347</v>
      </c>
    </row>
    <row r="6626" spans="1:12" hidden="1" x14ac:dyDescent="0.3">
      <c r="A6626" s="100" t="s">
        <v>9553</v>
      </c>
      <c r="B6626" s="97" t="s">
        <v>9554</v>
      </c>
      <c r="C6626" s="101" t="s">
        <v>1367</v>
      </c>
      <c r="D6626" s="100" t="s">
        <v>351</v>
      </c>
      <c r="E6626" s="102" t="s">
        <v>344</v>
      </c>
      <c r="F6626" s="102" t="s">
        <v>344</v>
      </c>
      <c r="G6626" s="102" t="s">
        <v>343</v>
      </c>
      <c r="H6626" s="102" t="s">
        <v>344</v>
      </c>
      <c r="I6626" s="102" t="s">
        <v>344</v>
      </c>
      <c r="J6626" s="100" t="s">
        <v>365</v>
      </c>
      <c r="K6626" s="100" t="s">
        <v>346</v>
      </c>
      <c r="L6626" s="100" t="s">
        <v>1368</v>
      </c>
    </row>
    <row r="6627" spans="1:12" hidden="1" x14ac:dyDescent="0.3">
      <c r="A6627" s="100" t="s">
        <v>9555</v>
      </c>
      <c r="B6627" s="97" t="s">
        <v>5142</v>
      </c>
      <c r="C6627" s="101" t="s">
        <v>360</v>
      </c>
      <c r="D6627" s="100" t="s">
        <v>342</v>
      </c>
      <c r="E6627" s="102">
        <v>1.53</v>
      </c>
      <c r="F6627" s="102">
        <v>1.78</v>
      </c>
      <c r="G6627" s="102">
        <v>1.88</v>
      </c>
      <c r="H6627" s="102">
        <v>2.2799999999999998</v>
      </c>
      <c r="I6627" s="102">
        <v>1.87</v>
      </c>
      <c r="J6627" s="100" t="s">
        <v>352</v>
      </c>
      <c r="K6627" s="100" t="s">
        <v>346</v>
      </c>
      <c r="L6627" s="100" t="s">
        <v>353</v>
      </c>
    </row>
    <row r="6628" spans="1:12" hidden="1" x14ac:dyDescent="0.3">
      <c r="A6628" s="100" t="s">
        <v>9556</v>
      </c>
      <c r="B6628" s="97" t="s">
        <v>9557</v>
      </c>
      <c r="C6628" s="101" t="s">
        <v>356</v>
      </c>
      <c r="D6628" s="100" t="s">
        <v>351</v>
      </c>
      <c r="E6628" s="102">
        <v>2.2999999999999998</v>
      </c>
      <c r="F6628" s="102" t="s">
        <v>432</v>
      </c>
      <c r="G6628" s="102">
        <v>2.5</v>
      </c>
      <c r="H6628" s="102" t="s">
        <v>432</v>
      </c>
      <c r="I6628" s="102">
        <v>2.6</v>
      </c>
      <c r="J6628" s="100" t="s">
        <v>345</v>
      </c>
      <c r="K6628" s="100" t="s">
        <v>346</v>
      </c>
      <c r="L6628" s="100" t="s">
        <v>357</v>
      </c>
    </row>
    <row r="6629" spans="1:12" hidden="1" x14ac:dyDescent="0.3">
      <c r="A6629" s="100" t="s">
        <v>9558</v>
      </c>
      <c r="B6629" s="97" t="s">
        <v>359</v>
      </c>
      <c r="C6629" s="101" t="s">
        <v>540</v>
      </c>
      <c r="D6629" s="100" t="s">
        <v>351</v>
      </c>
      <c r="E6629" s="102">
        <v>1.5</v>
      </c>
      <c r="F6629" s="102">
        <v>1.67</v>
      </c>
      <c r="G6629" s="102">
        <v>1.82</v>
      </c>
      <c r="H6629" s="102">
        <v>2.31</v>
      </c>
      <c r="I6629" s="102">
        <v>1.83</v>
      </c>
      <c r="J6629" s="100" t="s">
        <v>352</v>
      </c>
      <c r="K6629" s="100" t="s">
        <v>346</v>
      </c>
      <c r="L6629" s="100" t="s">
        <v>353</v>
      </c>
    </row>
    <row r="6630" spans="1:12" hidden="1" x14ac:dyDescent="0.3">
      <c r="A6630" s="100" t="s">
        <v>9559</v>
      </c>
      <c r="B6630" s="97" t="s">
        <v>2153</v>
      </c>
      <c r="C6630" s="101" t="s">
        <v>473</v>
      </c>
      <c r="D6630" s="100" t="s">
        <v>351</v>
      </c>
      <c r="E6630" s="102" t="s">
        <v>344</v>
      </c>
      <c r="F6630" s="102" t="s">
        <v>343</v>
      </c>
      <c r="G6630" s="102" t="s">
        <v>343</v>
      </c>
      <c r="H6630" s="102" t="s">
        <v>344</v>
      </c>
      <c r="I6630" s="102" t="s">
        <v>343</v>
      </c>
      <c r="J6630" s="100" t="s">
        <v>345</v>
      </c>
      <c r="K6630" s="100" t="s">
        <v>346</v>
      </c>
      <c r="L6630" s="100" t="s">
        <v>347</v>
      </c>
    </row>
    <row r="6631" spans="1:12" hidden="1" x14ac:dyDescent="0.3">
      <c r="A6631" s="100" t="s">
        <v>9560</v>
      </c>
      <c r="B6631" s="97" t="s">
        <v>1080</v>
      </c>
      <c r="C6631" s="101" t="s">
        <v>493</v>
      </c>
      <c r="D6631" s="100" t="s">
        <v>351</v>
      </c>
      <c r="E6631" s="102" t="s">
        <v>344</v>
      </c>
      <c r="F6631" s="102" t="s">
        <v>343</v>
      </c>
      <c r="G6631" s="102" t="s">
        <v>343</v>
      </c>
      <c r="H6631" s="102" t="s">
        <v>344</v>
      </c>
      <c r="I6631" s="102" t="s">
        <v>343</v>
      </c>
      <c r="J6631" s="100" t="s">
        <v>345</v>
      </c>
      <c r="K6631" s="100" t="s">
        <v>346</v>
      </c>
      <c r="L6631" s="100" t="s">
        <v>347</v>
      </c>
    </row>
    <row r="6632" spans="1:12" hidden="1" x14ac:dyDescent="0.3">
      <c r="A6632" s="100" t="s">
        <v>9561</v>
      </c>
      <c r="B6632" s="97" t="s">
        <v>411</v>
      </c>
      <c r="C6632" s="101" t="s">
        <v>8586</v>
      </c>
      <c r="D6632" s="100" t="s">
        <v>351</v>
      </c>
      <c r="E6632" s="102" t="s">
        <v>393</v>
      </c>
      <c r="F6632" s="102" t="s">
        <v>393</v>
      </c>
      <c r="G6632" s="102" t="s">
        <v>393</v>
      </c>
      <c r="H6632" s="102" t="s">
        <v>393</v>
      </c>
      <c r="I6632" s="102" t="s">
        <v>393</v>
      </c>
      <c r="J6632" s="100" t="s">
        <v>345</v>
      </c>
      <c r="K6632" s="100" t="s">
        <v>346</v>
      </c>
      <c r="L6632" s="100" t="s">
        <v>347</v>
      </c>
    </row>
    <row r="6633" spans="1:12" hidden="1" x14ac:dyDescent="0.3">
      <c r="A6633" s="100" t="s">
        <v>9562</v>
      </c>
      <c r="B6633" s="97" t="s">
        <v>1668</v>
      </c>
      <c r="C6633" s="101" t="s">
        <v>476</v>
      </c>
      <c r="D6633" s="100" t="s">
        <v>342</v>
      </c>
      <c r="E6633" s="102">
        <v>2.0310000000000001</v>
      </c>
      <c r="F6633" s="102" t="s">
        <v>432</v>
      </c>
      <c r="G6633" s="102">
        <v>1.621</v>
      </c>
      <c r="H6633" s="102">
        <v>1.21</v>
      </c>
      <c r="I6633" s="102">
        <v>1.9650000000000001</v>
      </c>
      <c r="J6633" s="100" t="s">
        <v>484</v>
      </c>
      <c r="K6633" s="100" t="s">
        <v>346</v>
      </c>
      <c r="L6633" s="100" t="s">
        <v>478</v>
      </c>
    </row>
    <row r="6634" spans="1:12" hidden="1" x14ac:dyDescent="0.3">
      <c r="A6634" s="100" t="s">
        <v>9563</v>
      </c>
      <c r="B6634" s="97" t="s">
        <v>5692</v>
      </c>
      <c r="C6634" s="101" t="s">
        <v>381</v>
      </c>
      <c r="D6634" s="100" t="s">
        <v>351</v>
      </c>
      <c r="E6634" s="102" t="s">
        <v>432</v>
      </c>
      <c r="F6634" s="102" t="s">
        <v>432</v>
      </c>
      <c r="G6634" s="102" t="s">
        <v>344</v>
      </c>
      <c r="H6634" s="102" t="s">
        <v>344</v>
      </c>
      <c r="I6634" s="102" t="s">
        <v>344</v>
      </c>
      <c r="J6634" s="100" t="s">
        <v>345</v>
      </c>
      <c r="K6634" s="100" t="s">
        <v>346</v>
      </c>
      <c r="L6634" s="100" t="s">
        <v>347</v>
      </c>
    </row>
    <row r="6635" spans="1:12" hidden="1" x14ac:dyDescent="0.3">
      <c r="A6635" s="100" t="s">
        <v>9564</v>
      </c>
      <c r="B6635" s="97" t="s">
        <v>1213</v>
      </c>
      <c r="C6635" s="101" t="s">
        <v>425</v>
      </c>
      <c r="D6635" s="100" t="s">
        <v>342</v>
      </c>
      <c r="E6635" s="102">
        <v>1.4</v>
      </c>
      <c r="F6635" s="102">
        <v>1.76</v>
      </c>
      <c r="G6635" s="102">
        <v>1.86</v>
      </c>
      <c r="H6635" s="102">
        <v>2.16</v>
      </c>
      <c r="I6635" s="102">
        <v>1.8</v>
      </c>
      <c r="J6635" s="100" t="s">
        <v>352</v>
      </c>
      <c r="K6635" s="100" t="s">
        <v>346</v>
      </c>
      <c r="L6635" s="100" t="s">
        <v>353</v>
      </c>
    </row>
    <row r="6636" spans="1:12" hidden="1" x14ac:dyDescent="0.3">
      <c r="A6636" s="100" t="s">
        <v>9565</v>
      </c>
      <c r="B6636" s="97" t="s">
        <v>1395</v>
      </c>
      <c r="C6636" s="101" t="s">
        <v>415</v>
      </c>
      <c r="D6636" s="100" t="s">
        <v>351</v>
      </c>
      <c r="E6636" s="102" t="s">
        <v>393</v>
      </c>
      <c r="F6636" s="102" t="s">
        <v>393</v>
      </c>
      <c r="G6636" s="102" t="s">
        <v>393</v>
      </c>
      <c r="H6636" s="102" t="s">
        <v>393</v>
      </c>
      <c r="I6636" s="102" t="s">
        <v>393</v>
      </c>
      <c r="J6636" s="100" t="s">
        <v>345</v>
      </c>
      <c r="K6636" s="100" t="s">
        <v>346</v>
      </c>
      <c r="L6636" s="100" t="s">
        <v>347</v>
      </c>
    </row>
    <row r="6637" spans="1:12" hidden="1" x14ac:dyDescent="0.3">
      <c r="A6637" s="100" t="s">
        <v>9566</v>
      </c>
      <c r="B6637" s="97" t="s">
        <v>914</v>
      </c>
      <c r="C6637" s="101" t="s">
        <v>371</v>
      </c>
      <c r="D6637" s="100" t="s">
        <v>351</v>
      </c>
      <c r="E6637" s="102">
        <v>1.36</v>
      </c>
      <c r="F6637" s="102">
        <v>1.77</v>
      </c>
      <c r="G6637" s="102">
        <v>2.09</v>
      </c>
      <c r="H6637" s="102">
        <v>2.2599999999999998</v>
      </c>
      <c r="I6637" s="102">
        <v>1.87</v>
      </c>
      <c r="J6637" s="100" t="s">
        <v>352</v>
      </c>
      <c r="K6637" s="100" t="s">
        <v>346</v>
      </c>
      <c r="L6637" s="100" t="s">
        <v>353</v>
      </c>
    </row>
    <row r="6638" spans="1:12" hidden="1" x14ac:dyDescent="0.3">
      <c r="A6638" s="100" t="s">
        <v>9567</v>
      </c>
      <c r="B6638" s="97" t="s">
        <v>9568</v>
      </c>
      <c r="C6638" s="101" t="s">
        <v>460</v>
      </c>
      <c r="D6638" s="100" t="s">
        <v>351</v>
      </c>
      <c r="E6638" s="102">
        <v>1.32</v>
      </c>
      <c r="F6638" s="102">
        <v>1.59</v>
      </c>
      <c r="G6638" s="102">
        <v>1.59</v>
      </c>
      <c r="H6638" s="102">
        <v>2.14</v>
      </c>
      <c r="I6638" s="102">
        <v>1.66</v>
      </c>
      <c r="J6638" s="100" t="s">
        <v>352</v>
      </c>
      <c r="K6638" s="100" t="s">
        <v>346</v>
      </c>
      <c r="L6638" s="100" t="s">
        <v>353</v>
      </c>
    </row>
    <row r="6639" spans="1:12" hidden="1" x14ac:dyDescent="0.3">
      <c r="A6639" s="100" t="s">
        <v>9569</v>
      </c>
      <c r="B6639" s="97" t="s">
        <v>583</v>
      </c>
      <c r="C6639" s="101" t="s">
        <v>384</v>
      </c>
      <c r="D6639" s="100" t="s">
        <v>351</v>
      </c>
      <c r="E6639" s="102" t="s">
        <v>344</v>
      </c>
      <c r="F6639" s="102" t="s">
        <v>344</v>
      </c>
      <c r="G6639" s="102" t="s">
        <v>344</v>
      </c>
      <c r="H6639" s="102" t="s">
        <v>344</v>
      </c>
      <c r="I6639" s="102" t="s">
        <v>344</v>
      </c>
      <c r="J6639" s="100" t="s">
        <v>345</v>
      </c>
      <c r="K6639" s="100" t="s">
        <v>346</v>
      </c>
      <c r="L6639" s="100" t="s">
        <v>347</v>
      </c>
    </row>
    <row r="6640" spans="1:12" hidden="1" x14ac:dyDescent="0.3">
      <c r="A6640" s="100" t="s">
        <v>9570</v>
      </c>
      <c r="B6640" s="97" t="s">
        <v>9571</v>
      </c>
      <c r="C6640" s="101" t="s">
        <v>514</v>
      </c>
      <c r="D6640" s="100" t="s">
        <v>351</v>
      </c>
      <c r="E6640" s="102" t="s">
        <v>432</v>
      </c>
      <c r="F6640" s="102" t="s">
        <v>432</v>
      </c>
      <c r="G6640" s="102" t="s">
        <v>344</v>
      </c>
      <c r="H6640" s="102" t="s">
        <v>432</v>
      </c>
      <c r="I6640" s="102" t="s">
        <v>344</v>
      </c>
      <c r="J6640" s="100" t="s">
        <v>345</v>
      </c>
      <c r="K6640" s="100" t="s">
        <v>346</v>
      </c>
      <c r="L6640" s="100" t="s">
        <v>347</v>
      </c>
    </row>
    <row r="6641" spans="1:12" hidden="1" x14ac:dyDescent="0.3">
      <c r="A6641" s="100" t="s">
        <v>9572</v>
      </c>
      <c r="B6641" s="97" t="s">
        <v>688</v>
      </c>
      <c r="C6641" s="101" t="s">
        <v>402</v>
      </c>
      <c r="D6641" s="100" t="s">
        <v>351</v>
      </c>
      <c r="E6641" s="102" t="s">
        <v>344</v>
      </c>
      <c r="F6641" s="102" t="s">
        <v>343</v>
      </c>
      <c r="G6641" s="102" t="s">
        <v>343</v>
      </c>
      <c r="H6641" s="102" t="s">
        <v>344</v>
      </c>
      <c r="I6641" s="102" t="s">
        <v>343</v>
      </c>
      <c r="J6641" s="100" t="s">
        <v>345</v>
      </c>
      <c r="K6641" s="100" t="s">
        <v>346</v>
      </c>
      <c r="L6641" s="100" t="s">
        <v>347</v>
      </c>
    </row>
    <row r="6642" spans="1:12" hidden="1" x14ac:dyDescent="0.3">
      <c r="A6642" s="100" t="s">
        <v>9573</v>
      </c>
      <c r="B6642" s="97" t="s">
        <v>442</v>
      </c>
      <c r="C6642" s="101" t="s">
        <v>703</v>
      </c>
      <c r="D6642" s="100" t="s">
        <v>342</v>
      </c>
      <c r="E6642" s="102" t="s">
        <v>344</v>
      </c>
      <c r="F6642" s="102" t="s">
        <v>343</v>
      </c>
      <c r="G6642" s="102" t="s">
        <v>343</v>
      </c>
      <c r="H6642" s="102" t="s">
        <v>344</v>
      </c>
      <c r="I6642" s="102" t="s">
        <v>343</v>
      </c>
      <c r="J6642" s="100" t="s">
        <v>345</v>
      </c>
      <c r="K6642" s="100" t="s">
        <v>346</v>
      </c>
      <c r="L6642" s="100" t="s">
        <v>347</v>
      </c>
    </row>
    <row r="6643" spans="1:12" hidden="1" x14ac:dyDescent="0.3">
      <c r="A6643" s="100" t="s">
        <v>9574</v>
      </c>
      <c r="B6643" s="97" t="s">
        <v>9575</v>
      </c>
      <c r="C6643" s="101" t="s">
        <v>356</v>
      </c>
      <c r="D6643" s="100" t="s">
        <v>351</v>
      </c>
      <c r="E6643" s="102">
        <v>1.68</v>
      </c>
      <c r="F6643" s="102">
        <v>2.09</v>
      </c>
      <c r="G6643" s="102">
        <v>2.08</v>
      </c>
      <c r="H6643" s="102">
        <v>2.38</v>
      </c>
      <c r="I6643" s="102">
        <v>2.06</v>
      </c>
      <c r="J6643" s="100" t="s">
        <v>352</v>
      </c>
      <c r="K6643" s="100" t="s">
        <v>346</v>
      </c>
      <c r="L6643" s="100" t="s">
        <v>353</v>
      </c>
    </row>
    <row r="6644" spans="1:12" hidden="1" x14ac:dyDescent="0.3">
      <c r="A6644" s="100" t="s">
        <v>9576</v>
      </c>
      <c r="B6644" s="97" t="s">
        <v>9577</v>
      </c>
      <c r="C6644" s="101" t="s">
        <v>460</v>
      </c>
      <c r="D6644" s="100" t="s">
        <v>342</v>
      </c>
      <c r="E6644" s="102">
        <v>1.4</v>
      </c>
      <c r="F6644" s="102">
        <v>2.09</v>
      </c>
      <c r="G6644" s="102">
        <v>2.5499999999999998</v>
      </c>
      <c r="H6644" s="102">
        <v>1.9</v>
      </c>
      <c r="I6644" s="102">
        <v>1.98</v>
      </c>
      <c r="J6644" s="100" t="s">
        <v>352</v>
      </c>
      <c r="K6644" s="100" t="s">
        <v>346</v>
      </c>
      <c r="L6644" s="100" t="s">
        <v>353</v>
      </c>
    </row>
    <row r="6645" spans="1:12" hidden="1" x14ac:dyDescent="0.3">
      <c r="A6645" s="100" t="s">
        <v>9578</v>
      </c>
      <c r="B6645" s="97" t="s">
        <v>3010</v>
      </c>
      <c r="C6645" s="101" t="s">
        <v>523</v>
      </c>
      <c r="D6645" s="100" t="s">
        <v>342</v>
      </c>
      <c r="E6645" s="102">
        <v>1.44</v>
      </c>
      <c r="F6645" s="102">
        <v>1.93</v>
      </c>
      <c r="G6645" s="102" t="s">
        <v>344</v>
      </c>
      <c r="H6645" s="102">
        <v>2.4300000000000002</v>
      </c>
      <c r="I6645" s="102">
        <v>1.95</v>
      </c>
      <c r="J6645" s="100" t="s">
        <v>352</v>
      </c>
      <c r="K6645" s="100" t="s">
        <v>346</v>
      </c>
      <c r="L6645" s="100" t="s">
        <v>353</v>
      </c>
    </row>
    <row r="6646" spans="1:12" hidden="1" x14ac:dyDescent="0.3">
      <c r="A6646" s="100" t="s">
        <v>9579</v>
      </c>
      <c r="B6646" s="97" t="s">
        <v>765</v>
      </c>
      <c r="C6646" s="101" t="s">
        <v>405</v>
      </c>
      <c r="D6646" s="100" t="s">
        <v>342</v>
      </c>
      <c r="E6646" s="102" t="s">
        <v>343</v>
      </c>
      <c r="F6646" s="102" t="s">
        <v>343</v>
      </c>
      <c r="G6646" s="102" t="s">
        <v>343</v>
      </c>
      <c r="H6646" s="102" t="s">
        <v>344</v>
      </c>
      <c r="I6646" s="102" t="s">
        <v>343</v>
      </c>
      <c r="J6646" s="100" t="s">
        <v>345</v>
      </c>
      <c r="K6646" s="100" t="s">
        <v>346</v>
      </c>
      <c r="L6646" s="100" t="s">
        <v>347</v>
      </c>
    </row>
    <row r="6647" spans="1:12" hidden="1" x14ac:dyDescent="0.3">
      <c r="A6647" s="100" t="s">
        <v>9580</v>
      </c>
      <c r="B6647" s="97" t="s">
        <v>1063</v>
      </c>
      <c r="C6647" s="101" t="s">
        <v>384</v>
      </c>
      <c r="D6647" s="100" t="s">
        <v>351</v>
      </c>
      <c r="E6647" s="102" t="s">
        <v>344</v>
      </c>
      <c r="F6647" s="102" t="s">
        <v>344</v>
      </c>
      <c r="G6647" s="102" t="s">
        <v>344</v>
      </c>
      <c r="H6647" s="102" t="s">
        <v>344</v>
      </c>
      <c r="I6647" s="102" t="s">
        <v>344</v>
      </c>
      <c r="J6647" s="100" t="s">
        <v>345</v>
      </c>
      <c r="K6647" s="100" t="s">
        <v>346</v>
      </c>
      <c r="L6647" s="100" t="s">
        <v>347</v>
      </c>
    </row>
    <row r="6648" spans="1:12" x14ac:dyDescent="0.3">
      <c r="A6648" s="100" t="s">
        <v>9581</v>
      </c>
      <c r="B6648" s="97" t="s">
        <v>377</v>
      </c>
      <c r="C6648" s="101" t="s">
        <v>686</v>
      </c>
      <c r="D6648" s="100" t="s">
        <v>351</v>
      </c>
      <c r="E6648" s="102">
        <v>1.48</v>
      </c>
      <c r="F6648" s="102">
        <v>1.82</v>
      </c>
      <c r="G6648" s="102">
        <v>1.84</v>
      </c>
      <c r="H6648" s="102">
        <v>2.39</v>
      </c>
      <c r="I6648" s="102">
        <v>1.88</v>
      </c>
      <c r="J6648" s="100" t="s">
        <v>352</v>
      </c>
      <c r="K6648" s="100" t="s">
        <v>346</v>
      </c>
      <c r="L6648" s="100" t="s">
        <v>353</v>
      </c>
    </row>
    <row r="6649" spans="1:12" hidden="1" x14ac:dyDescent="0.3">
      <c r="A6649" s="100" t="s">
        <v>9582</v>
      </c>
      <c r="B6649" s="97" t="s">
        <v>522</v>
      </c>
      <c r="C6649" s="101" t="s">
        <v>791</v>
      </c>
      <c r="D6649" s="100" t="s">
        <v>342</v>
      </c>
      <c r="E6649" s="102" t="s">
        <v>343</v>
      </c>
      <c r="F6649" s="102" t="s">
        <v>343</v>
      </c>
      <c r="G6649" s="102" t="s">
        <v>343</v>
      </c>
      <c r="H6649" s="102" t="s">
        <v>344</v>
      </c>
      <c r="I6649" s="102" t="s">
        <v>343</v>
      </c>
      <c r="J6649" s="100" t="s">
        <v>345</v>
      </c>
      <c r="K6649" s="100" t="s">
        <v>346</v>
      </c>
      <c r="L6649" s="100" t="s">
        <v>347</v>
      </c>
    </row>
    <row r="6650" spans="1:12" hidden="1" x14ac:dyDescent="0.3">
      <c r="A6650" s="100" t="s">
        <v>9583</v>
      </c>
      <c r="B6650" s="97" t="s">
        <v>660</v>
      </c>
      <c r="C6650" s="101" t="s">
        <v>443</v>
      </c>
      <c r="D6650" s="100" t="s">
        <v>351</v>
      </c>
      <c r="E6650" s="102" t="s">
        <v>344</v>
      </c>
      <c r="F6650" s="102" t="s">
        <v>343</v>
      </c>
      <c r="G6650" s="102" t="s">
        <v>343</v>
      </c>
      <c r="H6650" s="102" t="s">
        <v>344</v>
      </c>
      <c r="I6650" s="102" t="s">
        <v>343</v>
      </c>
      <c r="J6650" s="100" t="s">
        <v>345</v>
      </c>
      <c r="K6650" s="100" t="s">
        <v>346</v>
      </c>
      <c r="L6650" s="100" t="s">
        <v>347</v>
      </c>
    </row>
    <row r="6651" spans="1:12" hidden="1" x14ac:dyDescent="0.3">
      <c r="A6651" s="100" t="s">
        <v>9584</v>
      </c>
      <c r="B6651" s="97" t="s">
        <v>745</v>
      </c>
      <c r="C6651" s="101" t="s">
        <v>425</v>
      </c>
      <c r="D6651" s="100" t="s">
        <v>342</v>
      </c>
      <c r="E6651" s="102">
        <v>1.48</v>
      </c>
      <c r="F6651" s="102">
        <v>1.82</v>
      </c>
      <c r="G6651" s="102">
        <v>1.84</v>
      </c>
      <c r="H6651" s="102">
        <v>2.39</v>
      </c>
      <c r="I6651" s="102">
        <v>1.88</v>
      </c>
      <c r="J6651" s="100" t="s">
        <v>352</v>
      </c>
      <c r="K6651" s="100" t="s">
        <v>346</v>
      </c>
      <c r="L6651" s="100" t="s">
        <v>353</v>
      </c>
    </row>
    <row r="6652" spans="1:12" hidden="1" x14ac:dyDescent="0.3">
      <c r="A6652" s="100" t="s">
        <v>9585</v>
      </c>
      <c r="B6652" s="97" t="s">
        <v>1013</v>
      </c>
      <c r="C6652" s="101" t="s">
        <v>443</v>
      </c>
      <c r="D6652" s="100" t="s">
        <v>342</v>
      </c>
      <c r="E6652" s="102">
        <v>1.41</v>
      </c>
      <c r="F6652" s="102">
        <v>1.77</v>
      </c>
      <c r="G6652" s="102">
        <v>1.86</v>
      </c>
      <c r="H6652" s="102">
        <v>2.17</v>
      </c>
      <c r="I6652" s="102">
        <v>1.8</v>
      </c>
      <c r="J6652" s="100" t="s">
        <v>352</v>
      </c>
      <c r="K6652" s="100" t="s">
        <v>346</v>
      </c>
      <c r="L6652" s="100" t="s">
        <v>353</v>
      </c>
    </row>
    <row r="6653" spans="1:12" hidden="1" x14ac:dyDescent="0.3">
      <c r="A6653" s="100" t="s">
        <v>9586</v>
      </c>
      <c r="B6653" s="97" t="s">
        <v>4819</v>
      </c>
      <c r="C6653" s="101" t="s">
        <v>356</v>
      </c>
      <c r="D6653" s="100" t="s">
        <v>342</v>
      </c>
      <c r="E6653" s="102">
        <v>2.4940000000000002</v>
      </c>
      <c r="F6653" s="102">
        <v>2.41</v>
      </c>
      <c r="G6653" s="102">
        <v>2.3090000000000002</v>
      </c>
      <c r="H6653" s="102">
        <v>2.516</v>
      </c>
      <c r="I6653" s="102">
        <v>2.4319999999999999</v>
      </c>
      <c r="J6653" s="100" t="s">
        <v>435</v>
      </c>
      <c r="K6653" s="100" t="s">
        <v>346</v>
      </c>
      <c r="L6653" s="100" t="s">
        <v>353</v>
      </c>
    </row>
    <row r="6654" spans="1:12" hidden="1" x14ac:dyDescent="0.3">
      <c r="A6654" s="100" t="s">
        <v>9587</v>
      </c>
      <c r="B6654" s="97" t="s">
        <v>9588</v>
      </c>
      <c r="C6654" s="101" t="s">
        <v>658</v>
      </c>
      <c r="D6654" s="100" t="s">
        <v>351</v>
      </c>
      <c r="E6654" s="102">
        <v>2.8</v>
      </c>
      <c r="F6654" s="102">
        <v>2.8</v>
      </c>
      <c r="G6654" s="102">
        <v>2.4</v>
      </c>
      <c r="H6654" s="102">
        <v>2.9</v>
      </c>
      <c r="I6654" s="102">
        <v>2.6</v>
      </c>
      <c r="J6654" s="100" t="s">
        <v>345</v>
      </c>
      <c r="K6654" s="100" t="s">
        <v>346</v>
      </c>
      <c r="L6654" s="100" t="s">
        <v>357</v>
      </c>
    </row>
    <row r="6655" spans="1:12" x14ac:dyDescent="0.3">
      <c r="A6655" s="100" t="s">
        <v>9589</v>
      </c>
      <c r="B6655" s="97" t="s">
        <v>9590</v>
      </c>
      <c r="C6655" s="101" t="s">
        <v>514</v>
      </c>
      <c r="D6655" s="100" t="s">
        <v>351</v>
      </c>
      <c r="E6655" s="102">
        <v>2.137</v>
      </c>
      <c r="F6655" s="102">
        <v>2.9279999999999999</v>
      </c>
      <c r="G6655" s="102">
        <v>1.954</v>
      </c>
      <c r="H6655" s="102">
        <v>2.71</v>
      </c>
      <c r="I6655" s="102">
        <v>2.351</v>
      </c>
      <c r="J6655" s="100" t="s">
        <v>887</v>
      </c>
      <c r="K6655" s="100" t="s">
        <v>346</v>
      </c>
      <c r="L6655" s="100" t="s">
        <v>353</v>
      </c>
    </row>
    <row r="6656" spans="1:12" hidden="1" x14ac:dyDescent="0.3">
      <c r="A6656" s="100" t="s">
        <v>9591</v>
      </c>
      <c r="B6656" s="97" t="s">
        <v>930</v>
      </c>
      <c r="C6656" s="101" t="s">
        <v>613</v>
      </c>
      <c r="D6656" s="100" t="s">
        <v>351</v>
      </c>
      <c r="E6656" s="102">
        <v>1.48</v>
      </c>
      <c r="F6656" s="102">
        <v>1.82</v>
      </c>
      <c r="G6656" s="102">
        <v>1.84</v>
      </c>
      <c r="H6656" s="102">
        <v>2.39</v>
      </c>
      <c r="I6656" s="102">
        <v>1.88</v>
      </c>
      <c r="J6656" s="100" t="s">
        <v>352</v>
      </c>
      <c r="K6656" s="100" t="s">
        <v>346</v>
      </c>
      <c r="L6656" s="100" t="s">
        <v>353</v>
      </c>
    </row>
    <row r="6657" spans="1:12" hidden="1" x14ac:dyDescent="0.3">
      <c r="A6657" s="100" t="s">
        <v>9592</v>
      </c>
      <c r="B6657" s="97" t="s">
        <v>486</v>
      </c>
      <c r="C6657" s="101" t="s">
        <v>528</v>
      </c>
      <c r="D6657" s="100" t="s">
        <v>342</v>
      </c>
      <c r="E6657" s="102" t="s">
        <v>344</v>
      </c>
      <c r="F6657" s="102" t="s">
        <v>344</v>
      </c>
      <c r="G6657" s="102" t="s">
        <v>343</v>
      </c>
      <c r="H6657" s="102" t="s">
        <v>344</v>
      </c>
      <c r="I6657" s="102" t="s">
        <v>343</v>
      </c>
      <c r="J6657" s="100" t="s">
        <v>345</v>
      </c>
      <c r="K6657" s="100" t="s">
        <v>346</v>
      </c>
      <c r="L6657" s="100" t="s">
        <v>347</v>
      </c>
    </row>
    <row r="6658" spans="1:12" hidden="1" x14ac:dyDescent="0.3">
      <c r="A6658" s="100" t="s">
        <v>9593</v>
      </c>
      <c r="B6658" s="97" t="s">
        <v>9594</v>
      </c>
      <c r="C6658" s="101" t="s">
        <v>368</v>
      </c>
      <c r="D6658" s="100" t="s">
        <v>351</v>
      </c>
      <c r="E6658" s="102" t="s">
        <v>432</v>
      </c>
      <c r="F6658" s="102" t="s">
        <v>344</v>
      </c>
      <c r="G6658" s="102" t="s">
        <v>344</v>
      </c>
      <c r="H6658" s="102" t="s">
        <v>344</v>
      </c>
      <c r="I6658" s="102" t="s">
        <v>344</v>
      </c>
      <c r="J6658" s="100" t="s">
        <v>345</v>
      </c>
      <c r="K6658" s="100" t="s">
        <v>346</v>
      </c>
      <c r="L6658" s="100" t="s">
        <v>347</v>
      </c>
    </row>
    <row r="6659" spans="1:12" hidden="1" x14ac:dyDescent="0.3">
      <c r="A6659" s="100" t="s">
        <v>9595</v>
      </c>
      <c r="B6659" s="97" t="s">
        <v>765</v>
      </c>
      <c r="C6659" s="101" t="s">
        <v>402</v>
      </c>
      <c r="D6659" s="100" t="s">
        <v>342</v>
      </c>
      <c r="E6659" s="102" t="s">
        <v>343</v>
      </c>
      <c r="F6659" s="102" t="s">
        <v>343</v>
      </c>
      <c r="G6659" s="102" t="s">
        <v>343</v>
      </c>
      <c r="H6659" s="102" t="s">
        <v>344</v>
      </c>
      <c r="I6659" s="102" t="s">
        <v>343</v>
      </c>
      <c r="J6659" s="100" t="s">
        <v>345</v>
      </c>
      <c r="K6659" s="100" t="s">
        <v>346</v>
      </c>
      <c r="L6659" s="100" t="s">
        <v>347</v>
      </c>
    </row>
    <row r="6660" spans="1:12" hidden="1" x14ac:dyDescent="0.3">
      <c r="A6660" s="100" t="s">
        <v>9596</v>
      </c>
      <c r="B6660" s="97" t="s">
        <v>2992</v>
      </c>
      <c r="C6660" s="101" t="s">
        <v>356</v>
      </c>
      <c r="D6660" s="100" t="s">
        <v>342</v>
      </c>
      <c r="E6660" s="102">
        <v>1.48</v>
      </c>
      <c r="F6660" s="102">
        <v>1.82</v>
      </c>
      <c r="G6660" s="102">
        <v>1.84</v>
      </c>
      <c r="H6660" s="102">
        <v>2.39</v>
      </c>
      <c r="I6660" s="102">
        <v>1.88</v>
      </c>
      <c r="J6660" s="100" t="s">
        <v>352</v>
      </c>
      <c r="K6660" s="100" t="s">
        <v>346</v>
      </c>
      <c r="L6660" s="100" t="s">
        <v>353</v>
      </c>
    </row>
    <row r="6661" spans="1:12" hidden="1" x14ac:dyDescent="0.3">
      <c r="A6661" s="100" t="s">
        <v>9597</v>
      </c>
      <c r="B6661" s="97" t="s">
        <v>6283</v>
      </c>
      <c r="C6661" s="101" t="s">
        <v>356</v>
      </c>
      <c r="D6661" s="100" t="s">
        <v>342</v>
      </c>
      <c r="E6661" s="102">
        <v>1.57</v>
      </c>
      <c r="F6661" s="102">
        <v>2.0299999999999998</v>
      </c>
      <c r="G6661" s="102">
        <v>2.1</v>
      </c>
      <c r="H6661" s="102">
        <v>2.48</v>
      </c>
      <c r="I6661" s="102">
        <v>2.04</v>
      </c>
      <c r="J6661" s="100" t="s">
        <v>352</v>
      </c>
      <c r="K6661" s="100" t="s">
        <v>346</v>
      </c>
      <c r="L6661" s="100" t="s">
        <v>353</v>
      </c>
    </row>
    <row r="6662" spans="1:12" hidden="1" x14ac:dyDescent="0.3">
      <c r="A6662" s="100" t="s">
        <v>9598</v>
      </c>
      <c r="B6662" s="97" t="s">
        <v>1699</v>
      </c>
      <c r="C6662" s="101" t="s">
        <v>371</v>
      </c>
      <c r="D6662" s="100" t="s">
        <v>342</v>
      </c>
      <c r="E6662" s="102">
        <v>1.48</v>
      </c>
      <c r="F6662" s="102">
        <v>1.82</v>
      </c>
      <c r="G6662" s="102">
        <v>1.84</v>
      </c>
      <c r="H6662" s="102">
        <v>2.39</v>
      </c>
      <c r="I6662" s="102">
        <v>1.88</v>
      </c>
      <c r="J6662" s="100" t="s">
        <v>352</v>
      </c>
      <c r="K6662" s="100" t="s">
        <v>346</v>
      </c>
      <c r="L6662" s="100" t="s">
        <v>353</v>
      </c>
    </row>
    <row r="6663" spans="1:12" hidden="1" x14ac:dyDescent="0.3">
      <c r="A6663" s="100" t="s">
        <v>9599</v>
      </c>
      <c r="B6663" s="97" t="s">
        <v>9600</v>
      </c>
      <c r="C6663" s="101" t="s">
        <v>384</v>
      </c>
      <c r="D6663" s="100" t="s">
        <v>363</v>
      </c>
      <c r="E6663" s="102" t="s">
        <v>364</v>
      </c>
      <c r="F6663" s="102" t="s">
        <v>364</v>
      </c>
      <c r="G6663" s="102" t="s">
        <v>364</v>
      </c>
      <c r="H6663" s="102" t="s">
        <v>364</v>
      </c>
      <c r="I6663" s="102" t="s">
        <v>364</v>
      </c>
      <c r="J6663" s="100" t="s">
        <v>345</v>
      </c>
      <c r="K6663" s="100" t="s">
        <v>346</v>
      </c>
      <c r="L6663" s="100" t="s">
        <v>347</v>
      </c>
    </row>
    <row r="6664" spans="1:12" hidden="1" x14ac:dyDescent="0.3">
      <c r="A6664" s="100" t="s">
        <v>9601</v>
      </c>
      <c r="B6664" s="97" t="s">
        <v>4084</v>
      </c>
      <c r="C6664" s="101" t="s">
        <v>514</v>
      </c>
      <c r="D6664" s="100" t="s">
        <v>351</v>
      </c>
      <c r="E6664" s="102">
        <v>2.222</v>
      </c>
      <c r="F6664" s="102">
        <v>2.3330000000000002</v>
      </c>
      <c r="G6664" s="102">
        <v>2.2120000000000002</v>
      </c>
      <c r="H6664" s="102" t="s">
        <v>344</v>
      </c>
      <c r="I6664" s="102">
        <v>2.1920000000000002</v>
      </c>
      <c r="J6664" s="100" t="s">
        <v>887</v>
      </c>
      <c r="K6664" s="100" t="s">
        <v>346</v>
      </c>
      <c r="L6664" s="100" t="s">
        <v>478</v>
      </c>
    </row>
    <row r="6665" spans="1:12" hidden="1" x14ac:dyDescent="0.3">
      <c r="A6665" s="100" t="s">
        <v>9602</v>
      </c>
      <c r="B6665" s="97" t="s">
        <v>9603</v>
      </c>
      <c r="C6665" s="101" t="s">
        <v>496</v>
      </c>
      <c r="D6665" s="100" t="s">
        <v>351</v>
      </c>
      <c r="E6665" s="102">
        <v>1.35</v>
      </c>
      <c r="F6665" s="102">
        <v>1.8</v>
      </c>
      <c r="G6665" s="102">
        <v>1.81</v>
      </c>
      <c r="H6665" s="102">
        <v>2.2599999999999998</v>
      </c>
      <c r="I6665" s="102">
        <v>1.8</v>
      </c>
      <c r="J6665" s="100" t="s">
        <v>352</v>
      </c>
      <c r="K6665" s="100" t="s">
        <v>346</v>
      </c>
      <c r="L6665" s="100" t="s">
        <v>353</v>
      </c>
    </row>
    <row r="6666" spans="1:12" hidden="1" x14ac:dyDescent="0.3">
      <c r="A6666" s="100" t="s">
        <v>9604</v>
      </c>
      <c r="B6666" s="97" t="s">
        <v>5841</v>
      </c>
      <c r="C6666" s="101" t="s">
        <v>384</v>
      </c>
      <c r="D6666" s="100" t="s">
        <v>342</v>
      </c>
      <c r="E6666" s="102" t="s">
        <v>344</v>
      </c>
      <c r="F6666" s="102" t="s">
        <v>344</v>
      </c>
      <c r="G6666" s="102" t="s">
        <v>432</v>
      </c>
      <c r="H6666" s="102" t="s">
        <v>344</v>
      </c>
      <c r="I6666" s="102" t="s">
        <v>344</v>
      </c>
      <c r="J6666" s="100" t="s">
        <v>345</v>
      </c>
      <c r="K6666" s="100" t="s">
        <v>346</v>
      </c>
      <c r="L6666" s="100" t="s">
        <v>347</v>
      </c>
    </row>
    <row r="6667" spans="1:12" hidden="1" x14ac:dyDescent="0.3">
      <c r="A6667" s="100" t="s">
        <v>9605</v>
      </c>
      <c r="B6667" s="97" t="s">
        <v>1008</v>
      </c>
      <c r="C6667" s="101" t="s">
        <v>438</v>
      </c>
      <c r="D6667" s="100" t="s">
        <v>342</v>
      </c>
      <c r="E6667" s="102" t="s">
        <v>343</v>
      </c>
      <c r="F6667" s="102" t="s">
        <v>343</v>
      </c>
      <c r="G6667" s="102" t="s">
        <v>343</v>
      </c>
      <c r="H6667" s="102" t="s">
        <v>344</v>
      </c>
      <c r="I6667" s="102" t="s">
        <v>343</v>
      </c>
      <c r="J6667" s="100" t="s">
        <v>345</v>
      </c>
      <c r="K6667" s="100" t="s">
        <v>346</v>
      </c>
      <c r="L6667" s="100" t="s">
        <v>347</v>
      </c>
    </row>
    <row r="6668" spans="1:12" hidden="1" x14ac:dyDescent="0.3">
      <c r="A6668" s="100" t="s">
        <v>9606</v>
      </c>
      <c r="B6668" s="97" t="s">
        <v>9607</v>
      </c>
      <c r="C6668" s="101" t="s">
        <v>356</v>
      </c>
      <c r="D6668" s="100" t="s">
        <v>363</v>
      </c>
      <c r="E6668" s="102" t="s">
        <v>364</v>
      </c>
      <c r="F6668" s="102" t="s">
        <v>364</v>
      </c>
      <c r="G6668" s="102" t="s">
        <v>364</v>
      </c>
      <c r="H6668" s="102" t="s">
        <v>364</v>
      </c>
      <c r="I6668" s="102" t="s">
        <v>364</v>
      </c>
      <c r="J6668" s="100" t="s">
        <v>365</v>
      </c>
      <c r="K6668" s="100" t="s">
        <v>346</v>
      </c>
      <c r="L6668" s="100" t="s">
        <v>347</v>
      </c>
    </row>
    <row r="6669" spans="1:12" hidden="1" x14ac:dyDescent="0.3">
      <c r="A6669" s="100" t="s">
        <v>9608</v>
      </c>
      <c r="B6669" s="97" t="s">
        <v>9609</v>
      </c>
      <c r="C6669" s="101" t="s">
        <v>356</v>
      </c>
      <c r="D6669" s="100" t="s">
        <v>351</v>
      </c>
      <c r="E6669" s="102" t="s">
        <v>344</v>
      </c>
      <c r="F6669" s="102" t="s">
        <v>344</v>
      </c>
      <c r="G6669" s="102" t="s">
        <v>343</v>
      </c>
      <c r="H6669" s="102" t="s">
        <v>344</v>
      </c>
      <c r="I6669" s="102" t="s">
        <v>344</v>
      </c>
      <c r="J6669" s="100" t="s">
        <v>365</v>
      </c>
      <c r="K6669" s="100" t="s">
        <v>346</v>
      </c>
      <c r="L6669" s="100" t="s">
        <v>1368</v>
      </c>
    </row>
    <row r="6670" spans="1:12" hidden="1" x14ac:dyDescent="0.3">
      <c r="A6670" s="100" t="s">
        <v>9610</v>
      </c>
      <c r="B6670" s="97" t="s">
        <v>9611</v>
      </c>
      <c r="C6670" s="101" t="s">
        <v>1367</v>
      </c>
      <c r="D6670" s="100" t="s">
        <v>351</v>
      </c>
      <c r="E6670" s="102" t="s">
        <v>344</v>
      </c>
      <c r="F6670" s="102" t="s">
        <v>344</v>
      </c>
      <c r="G6670" s="102" t="s">
        <v>343</v>
      </c>
      <c r="H6670" s="102" t="s">
        <v>344</v>
      </c>
      <c r="I6670" s="102" t="s">
        <v>344</v>
      </c>
      <c r="J6670" s="100" t="s">
        <v>365</v>
      </c>
      <c r="K6670" s="100" t="s">
        <v>346</v>
      </c>
      <c r="L6670" s="100" t="s">
        <v>1368</v>
      </c>
    </row>
    <row r="6671" spans="1:12" hidden="1" x14ac:dyDescent="0.3">
      <c r="A6671" s="100" t="s">
        <v>9612</v>
      </c>
      <c r="B6671" s="97" t="s">
        <v>9613</v>
      </c>
      <c r="C6671" s="101" t="s">
        <v>1367</v>
      </c>
      <c r="D6671" s="100" t="s">
        <v>351</v>
      </c>
      <c r="E6671" s="102" t="s">
        <v>343</v>
      </c>
      <c r="F6671" s="102" t="s">
        <v>343</v>
      </c>
      <c r="G6671" s="102" t="s">
        <v>343</v>
      </c>
      <c r="H6671" s="102" t="s">
        <v>344</v>
      </c>
      <c r="I6671" s="102" t="s">
        <v>344</v>
      </c>
      <c r="J6671" s="100" t="s">
        <v>365</v>
      </c>
      <c r="K6671" s="100" t="s">
        <v>346</v>
      </c>
      <c r="L6671" s="100" t="s">
        <v>1368</v>
      </c>
    </row>
    <row r="6672" spans="1:12" hidden="1" x14ac:dyDescent="0.3">
      <c r="A6672" s="100" t="s">
        <v>9614</v>
      </c>
      <c r="B6672" s="97" t="s">
        <v>9615</v>
      </c>
      <c r="C6672" s="101" t="s">
        <v>356</v>
      </c>
      <c r="D6672" s="100" t="s">
        <v>351</v>
      </c>
      <c r="E6672" s="102" t="s">
        <v>344</v>
      </c>
      <c r="F6672" s="102" t="s">
        <v>344</v>
      </c>
      <c r="G6672" s="102" t="s">
        <v>343</v>
      </c>
      <c r="H6672" s="102" t="s">
        <v>344</v>
      </c>
      <c r="I6672" s="102" t="s">
        <v>344</v>
      </c>
      <c r="J6672" s="100" t="s">
        <v>365</v>
      </c>
      <c r="K6672" s="100" t="s">
        <v>346</v>
      </c>
      <c r="L6672" s="100" t="s">
        <v>1368</v>
      </c>
    </row>
    <row r="6673" spans="1:12" hidden="1" x14ac:dyDescent="0.3">
      <c r="A6673" s="100" t="s">
        <v>9616</v>
      </c>
      <c r="B6673" s="97" t="s">
        <v>9617</v>
      </c>
      <c r="C6673" s="101" t="s">
        <v>356</v>
      </c>
      <c r="D6673" s="100" t="s">
        <v>351</v>
      </c>
      <c r="E6673" s="102" t="s">
        <v>344</v>
      </c>
      <c r="F6673" s="102" t="s">
        <v>344</v>
      </c>
      <c r="G6673" s="102" t="s">
        <v>343</v>
      </c>
      <c r="H6673" s="102" t="s">
        <v>344</v>
      </c>
      <c r="I6673" s="102" t="s">
        <v>344</v>
      </c>
      <c r="J6673" s="100" t="s">
        <v>365</v>
      </c>
      <c r="K6673" s="100" t="s">
        <v>346</v>
      </c>
      <c r="L6673" s="100" t="s">
        <v>1368</v>
      </c>
    </row>
    <row r="6674" spans="1:12" hidden="1" x14ac:dyDescent="0.3">
      <c r="A6674" s="100" t="s">
        <v>9618</v>
      </c>
      <c r="B6674" s="97" t="s">
        <v>9619</v>
      </c>
      <c r="C6674" s="101" t="s">
        <v>1367</v>
      </c>
      <c r="D6674" s="100" t="s">
        <v>351</v>
      </c>
      <c r="E6674" s="102" t="s">
        <v>344</v>
      </c>
      <c r="F6674" s="102" t="s">
        <v>344</v>
      </c>
      <c r="G6674" s="102" t="s">
        <v>343</v>
      </c>
      <c r="H6674" s="102" t="s">
        <v>344</v>
      </c>
      <c r="I6674" s="102" t="s">
        <v>344</v>
      </c>
      <c r="J6674" s="100" t="s">
        <v>365</v>
      </c>
      <c r="K6674" s="100" t="s">
        <v>346</v>
      </c>
      <c r="L6674" s="100" t="s">
        <v>1368</v>
      </c>
    </row>
    <row r="6675" spans="1:12" hidden="1" x14ac:dyDescent="0.3">
      <c r="A6675" s="100" t="s">
        <v>9620</v>
      </c>
      <c r="B6675" s="97" t="s">
        <v>9621</v>
      </c>
      <c r="C6675" s="101" t="s">
        <v>1367</v>
      </c>
      <c r="D6675" s="100" t="s">
        <v>351</v>
      </c>
      <c r="E6675" s="102" t="s">
        <v>344</v>
      </c>
      <c r="F6675" s="102" t="s">
        <v>344</v>
      </c>
      <c r="G6675" s="102" t="s">
        <v>343</v>
      </c>
      <c r="H6675" s="102" t="s">
        <v>344</v>
      </c>
      <c r="I6675" s="102" t="s">
        <v>344</v>
      </c>
      <c r="J6675" s="100" t="s">
        <v>365</v>
      </c>
      <c r="K6675" s="100" t="s">
        <v>346</v>
      </c>
      <c r="L6675" s="100" t="s">
        <v>1368</v>
      </c>
    </row>
    <row r="6676" spans="1:12" hidden="1" x14ac:dyDescent="0.3">
      <c r="A6676" s="100" t="s">
        <v>9622</v>
      </c>
      <c r="B6676" s="97" t="s">
        <v>9623</v>
      </c>
      <c r="C6676" s="101" t="s">
        <v>1367</v>
      </c>
      <c r="D6676" s="100" t="s">
        <v>351</v>
      </c>
      <c r="E6676" s="102" t="s">
        <v>344</v>
      </c>
      <c r="F6676" s="102" t="s">
        <v>344</v>
      </c>
      <c r="G6676" s="102" t="s">
        <v>343</v>
      </c>
      <c r="H6676" s="102" t="s">
        <v>344</v>
      </c>
      <c r="I6676" s="102" t="s">
        <v>344</v>
      </c>
      <c r="J6676" s="100" t="s">
        <v>365</v>
      </c>
      <c r="K6676" s="100" t="s">
        <v>346</v>
      </c>
      <c r="L6676" s="100" t="s">
        <v>1368</v>
      </c>
    </row>
    <row r="6677" spans="1:12" hidden="1" x14ac:dyDescent="0.3">
      <c r="A6677" s="100" t="s">
        <v>9624</v>
      </c>
      <c r="B6677" s="97" t="s">
        <v>9625</v>
      </c>
      <c r="C6677" s="101" t="s">
        <v>1367</v>
      </c>
      <c r="D6677" s="100" t="s">
        <v>351</v>
      </c>
      <c r="E6677" s="102" t="s">
        <v>343</v>
      </c>
      <c r="F6677" s="102" t="s">
        <v>343</v>
      </c>
      <c r="G6677" s="102" t="s">
        <v>343</v>
      </c>
      <c r="H6677" s="102" t="s">
        <v>344</v>
      </c>
      <c r="I6677" s="102" t="s">
        <v>343</v>
      </c>
      <c r="J6677" s="100" t="s">
        <v>365</v>
      </c>
      <c r="K6677" s="100" t="s">
        <v>346</v>
      </c>
      <c r="L6677" s="100" t="s">
        <v>1368</v>
      </c>
    </row>
    <row r="6678" spans="1:12" hidden="1" x14ac:dyDescent="0.3">
      <c r="A6678" s="100" t="s">
        <v>9626</v>
      </c>
      <c r="B6678" s="97" t="s">
        <v>9627</v>
      </c>
      <c r="C6678" s="101" t="s">
        <v>1367</v>
      </c>
      <c r="D6678" s="100" t="s">
        <v>351</v>
      </c>
      <c r="E6678" s="102" t="s">
        <v>344</v>
      </c>
      <c r="F6678" s="102" t="s">
        <v>344</v>
      </c>
      <c r="G6678" s="102" t="s">
        <v>343</v>
      </c>
      <c r="H6678" s="102" t="s">
        <v>344</v>
      </c>
      <c r="I6678" s="102" t="s">
        <v>344</v>
      </c>
      <c r="J6678" s="100" t="s">
        <v>365</v>
      </c>
      <c r="K6678" s="100" t="s">
        <v>346</v>
      </c>
      <c r="L6678" s="100" t="s">
        <v>1368</v>
      </c>
    </row>
    <row r="6679" spans="1:12" hidden="1" x14ac:dyDescent="0.3">
      <c r="A6679" s="100" t="s">
        <v>9628</v>
      </c>
      <c r="B6679" s="97" t="s">
        <v>9629</v>
      </c>
      <c r="C6679" s="101" t="s">
        <v>1367</v>
      </c>
      <c r="D6679" s="100" t="s">
        <v>351</v>
      </c>
      <c r="E6679" s="102" t="s">
        <v>344</v>
      </c>
      <c r="F6679" s="102" t="s">
        <v>344</v>
      </c>
      <c r="G6679" s="102" t="s">
        <v>343</v>
      </c>
      <c r="H6679" s="102" t="s">
        <v>344</v>
      </c>
      <c r="I6679" s="102" t="s">
        <v>344</v>
      </c>
      <c r="J6679" s="100" t="s">
        <v>365</v>
      </c>
      <c r="K6679" s="100" t="s">
        <v>346</v>
      </c>
      <c r="L6679" s="100" t="s">
        <v>1368</v>
      </c>
    </row>
    <row r="6680" spans="1:12" hidden="1" x14ac:dyDescent="0.3">
      <c r="A6680" s="100" t="s">
        <v>9630</v>
      </c>
      <c r="B6680" s="97" t="s">
        <v>9631</v>
      </c>
      <c r="C6680" s="101" t="s">
        <v>1367</v>
      </c>
      <c r="D6680" s="100" t="s">
        <v>351</v>
      </c>
      <c r="E6680" s="102" t="s">
        <v>344</v>
      </c>
      <c r="F6680" s="102" t="s">
        <v>344</v>
      </c>
      <c r="G6680" s="102" t="s">
        <v>343</v>
      </c>
      <c r="H6680" s="102" t="s">
        <v>344</v>
      </c>
      <c r="I6680" s="102" t="s">
        <v>344</v>
      </c>
      <c r="J6680" s="100" t="s">
        <v>365</v>
      </c>
      <c r="K6680" s="100" t="s">
        <v>346</v>
      </c>
      <c r="L6680" s="100" t="s">
        <v>1368</v>
      </c>
    </row>
    <row r="6681" spans="1:12" hidden="1" x14ac:dyDescent="0.3">
      <c r="A6681" s="100" t="s">
        <v>9632</v>
      </c>
      <c r="B6681" s="97" t="s">
        <v>1080</v>
      </c>
      <c r="C6681" s="101" t="s">
        <v>443</v>
      </c>
      <c r="D6681" s="100" t="s">
        <v>351</v>
      </c>
      <c r="E6681" s="102" t="s">
        <v>344</v>
      </c>
      <c r="F6681" s="102" t="s">
        <v>343</v>
      </c>
      <c r="G6681" s="102" t="s">
        <v>343</v>
      </c>
      <c r="H6681" s="102" t="s">
        <v>344</v>
      </c>
      <c r="I6681" s="102" t="s">
        <v>343</v>
      </c>
      <c r="J6681" s="100" t="s">
        <v>345</v>
      </c>
      <c r="K6681" s="100" t="s">
        <v>346</v>
      </c>
      <c r="L6681" s="100" t="s">
        <v>347</v>
      </c>
    </row>
    <row r="6682" spans="1:12" hidden="1" x14ac:dyDescent="0.3">
      <c r="A6682" s="100" t="s">
        <v>9633</v>
      </c>
      <c r="B6682" s="97" t="s">
        <v>9634</v>
      </c>
      <c r="C6682" s="101" t="s">
        <v>460</v>
      </c>
      <c r="D6682" s="100" t="s">
        <v>342</v>
      </c>
      <c r="E6682" s="102">
        <v>1.67</v>
      </c>
      <c r="F6682" s="102">
        <v>1.87</v>
      </c>
      <c r="G6682" s="102">
        <v>2.04</v>
      </c>
      <c r="H6682" s="102">
        <v>2.41</v>
      </c>
      <c r="I6682" s="102" t="s">
        <v>344</v>
      </c>
      <c r="J6682" s="100" t="s">
        <v>352</v>
      </c>
      <c r="K6682" s="100" t="s">
        <v>346</v>
      </c>
      <c r="L6682" s="100" t="s">
        <v>353</v>
      </c>
    </row>
    <row r="6683" spans="1:12" hidden="1" x14ac:dyDescent="0.3">
      <c r="A6683" s="100" t="s">
        <v>9635</v>
      </c>
      <c r="B6683" s="97" t="s">
        <v>6597</v>
      </c>
      <c r="C6683" s="101" t="s">
        <v>415</v>
      </c>
      <c r="D6683" s="100" t="s">
        <v>342</v>
      </c>
      <c r="E6683" s="102">
        <v>1.48</v>
      </c>
      <c r="F6683" s="102">
        <v>1.82</v>
      </c>
      <c r="G6683" s="102">
        <v>1.84</v>
      </c>
      <c r="H6683" s="102">
        <v>2.39</v>
      </c>
      <c r="I6683" s="102">
        <v>1.88</v>
      </c>
      <c r="J6683" s="100" t="s">
        <v>352</v>
      </c>
      <c r="K6683" s="100" t="s">
        <v>346</v>
      </c>
      <c r="L6683" s="100" t="s">
        <v>353</v>
      </c>
    </row>
    <row r="6684" spans="1:12" hidden="1" x14ac:dyDescent="0.3">
      <c r="A6684" s="100" t="s">
        <v>9636</v>
      </c>
      <c r="B6684" s="97" t="s">
        <v>5158</v>
      </c>
      <c r="C6684" s="101" t="s">
        <v>460</v>
      </c>
      <c r="D6684" s="100" t="s">
        <v>351</v>
      </c>
      <c r="E6684" s="102">
        <v>1.48</v>
      </c>
      <c r="F6684" s="102">
        <v>1.82</v>
      </c>
      <c r="G6684" s="102">
        <v>1.84</v>
      </c>
      <c r="H6684" s="102">
        <v>2.39</v>
      </c>
      <c r="I6684" s="102">
        <v>1.88</v>
      </c>
      <c r="J6684" s="100" t="s">
        <v>352</v>
      </c>
      <c r="K6684" s="100" t="s">
        <v>346</v>
      </c>
      <c r="L6684" s="100" t="s">
        <v>353</v>
      </c>
    </row>
    <row r="6685" spans="1:12" hidden="1" x14ac:dyDescent="0.3">
      <c r="A6685" s="100" t="s">
        <v>9637</v>
      </c>
      <c r="B6685" s="97" t="s">
        <v>1407</v>
      </c>
      <c r="C6685" s="101" t="s">
        <v>523</v>
      </c>
      <c r="D6685" s="100" t="s">
        <v>351</v>
      </c>
      <c r="E6685" s="102" t="s">
        <v>343</v>
      </c>
      <c r="F6685" s="102" t="s">
        <v>343</v>
      </c>
      <c r="G6685" s="102" t="s">
        <v>343</v>
      </c>
      <c r="H6685" s="102" t="s">
        <v>344</v>
      </c>
      <c r="I6685" s="102" t="s">
        <v>343</v>
      </c>
      <c r="J6685" s="100" t="s">
        <v>345</v>
      </c>
      <c r="K6685" s="100" t="s">
        <v>346</v>
      </c>
      <c r="L6685" s="100" t="s">
        <v>347</v>
      </c>
    </row>
    <row r="6686" spans="1:12" hidden="1" x14ac:dyDescent="0.3">
      <c r="A6686" s="100" t="s">
        <v>9638</v>
      </c>
      <c r="B6686" s="97" t="s">
        <v>486</v>
      </c>
      <c r="C6686" s="101" t="s">
        <v>399</v>
      </c>
      <c r="D6686" s="100" t="s">
        <v>342</v>
      </c>
      <c r="E6686" s="102" t="s">
        <v>344</v>
      </c>
      <c r="F6686" s="102" t="s">
        <v>344</v>
      </c>
      <c r="G6686" s="102" t="s">
        <v>343</v>
      </c>
      <c r="H6686" s="102" t="s">
        <v>344</v>
      </c>
      <c r="I6686" s="102" t="s">
        <v>343</v>
      </c>
      <c r="J6686" s="100" t="s">
        <v>345</v>
      </c>
      <c r="K6686" s="100" t="s">
        <v>346</v>
      </c>
      <c r="L6686" s="100" t="s">
        <v>347</v>
      </c>
    </row>
    <row r="6687" spans="1:12" hidden="1" x14ac:dyDescent="0.3">
      <c r="A6687" s="100" t="s">
        <v>9639</v>
      </c>
      <c r="B6687" s="97" t="s">
        <v>9640</v>
      </c>
      <c r="C6687" s="101" t="s">
        <v>384</v>
      </c>
      <c r="D6687" s="100" t="s">
        <v>351</v>
      </c>
      <c r="E6687" s="102" t="s">
        <v>344</v>
      </c>
      <c r="F6687" s="102" t="s">
        <v>344</v>
      </c>
      <c r="G6687" s="102" t="s">
        <v>344</v>
      </c>
      <c r="H6687" s="102" t="s">
        <v>344</v>
      </c>
      <c r="I6687" s="102" t="s">
        <v>344</v>
      </c>
      <c r="J6687" s="100" t="s">
        <v>345</v>
      </c>
      <c r="K6687" s="100" t="s">
        <v>346</v>
      </c>
      <c r="L6687" s="100" t="s">
        <v>347</v>
      </c>
    </row>
    <row r="6688" spans="1:12" hidden="1" x14ac:dyDescent="0.3">
      <c r="A6688" s="100" t="s">
        <v>9641</v>
      </c>
      <c r="B6688" s="97" t="s">
        <v>976</v>
      </c>
      <c r="C6688" s="101" t="s">
        <v>405</v>
      </c>
      <c r="D6688" s="100" t="s">
        <v>342</v>
      </c>
      <c r="E6688" s="102">
        <v>1.48</v>
      </c>
      <c r="F6688" s="102">
        <v>1.82</v>
      </c>
      <c r="G6688" s="102">
        <v>1.84</v>
      </c>
      <c r="H6688" s="102">
        <v>2.39</v>
      </c>
      <c r="I6688" s="102">
        <v>1.88</v>
      </c>
      <c r="J6688" s="100" t="s">
        <v>352</v>
      </c>
      <c r="K6688" s="100" t="s">
        <v>346</v>
      </c>
      <c r="L6688" s="100" t="s">
        <v>353</v>
      </c>
    </row>
    <row r="6689" spans="1:12" hidden="1" x14ac:dyDescent="0.3">
      <c r="A6689" s="100" t="s">
        <v>9642</v>
      </c>
      <c r="B6689" s="97" t="s">
        <v>1395</v>
      </c>
      <c r="C6689" s="101" t="s">
        <v>3311</v>
      </c>
      <c r="D6689" s="100" t="s">
        <v>351</v>
      </c>
      <c r="E6689" s="102" t="s">
        <v>393</v>
      </c>
      <c r="F6689" s="102" t="s">
        <v>393</v>
      </c>
      <c r="G6689" s="102" t="s">
        <v>393</v>
      </c>
      <c r="H6689" s="102" t="s">
        <v>393</v>
      </c>
      <c r="I6689" s="102" t="s">
        <v>393</v>
      </c>
      <c r="J6689" s="100" t="s">
        <v>345</v>
      </c>
      <c r="K6689" s="100" t="s">
        <v>346</v>
      </c>
      <c r="L6689" s="100" t="s">
        <v>347</v>
      </c>
    </row>
    <row r="6690" spans="1:12" hidden="1" x14ac:dyDescent="0.3">
      <c r="A6690" s="100" t="s">
        <v>9643</v>
      </c>
      <c r="B6690" s="97" t="s">
        <v>9644</v>
      </c>
      <c r="C6690" s="101" t="s">
        <v>356</v>
      </c>
      <c r="D6690" s="100" t="s">
        <v>351</v>
      </c>
      <c r="E6690" s="102">
        <v>2.9</v>
      </c>
      <c r="F6690" s="102">
        <v>3.9</v>
      </c>
      <c r="G6690" s="102">
        <v>2.5</v>
      </c>
      <c r="H6690" s="102">
        <v>2.9</v>
      </c>
      <c r="I6690" s="102">
        <v>2.8</v>
      </c>
      <c r="J6690" s="100" t="s">
        <v>345</v>
      </c>
      <c r="K6690" s="100" t="s">
        <v>346</v>
      </c>
      <c r="L6690" s="100" t="s">
        <v>357</v>
      </c>
    </row>
    <row r="6691" spans="1:12" hidden="1" x14ac:dyDescent="0.3">
      <c r="A6691" s="100" t="s">
        <v>9645</v>
      </c>
      <c r="B6691" s="97" t="s">
        <v>976</v>
      </c>
      <c r="C6691" s="101" t="s">
        <v>613</v>
      </c>
      <c r="D6691" s="100" t="s">
        <v>342</v>
      </c>
      <c r="E6691" s="102">
        <v>1.48</v>
      </c>
      <c r="F6691" s="102">
        <v>1.82</v>
      </c>
      <c r="G6691" s="102">
        <v>1.84</v>
      </c>
      <c r="H6691" s="102">
        <v>2.39</v>
      </c>
      <c r="I6691" s="102">
        <v>1.88</v>
      </c>
      <c r="J6691" s="100" t="s">
        <v>352</v>
      </c>
      <c r="K6691" s="100" t="s">
        <v>346</v>
      </c>
      <c r="L6691" s="100" t="s">
        <v>353</v>
      </c>
    </row>
    <row r="6692" spans="1:12" hidden="1" x14ac:dyDescent="0.3">
      <c r="A6692" s="100" t="s">
        <v>9646</v>
      </c>
      <c r="B6692" s="97" t="s">
        <v>7991</v>
      </c>
      <c r="C6692" s="101" t="s">
        <v>384</v>
      </c>
      <c r="D6692" s="100" t="s">
        <v>342</v>
      </c>
      <c r="E6692" s="102" t="s">
        <v>432</v>
      </c>
      <c r="F6692" s="102" t="s">
        <v>344</v>
      </c>
      <c r="G6692" s="102" t="s">
        <v>344</v>
      </c>
      <c r="H6692" s="102" t="s">
        <v>344</v>
      </c>
      <c r="I6692" s="102" t="s">
        <v>344</v>
      </c>
      <c r="J6692" s="100" t="s">
        <v>345</v>
      </c>
      <c r="K6692" s="100" t="s">
        <v>346</v>
      </c>
      <c r="L6692" s="100" t="s">
        <v>347</v>
      </c>
    </row>
    <row r="6693" spans="1:12" hidden="1" x14ac:dyDescent="0.3">
      <c r="A6693" s="100" t="s">
        <v>9647</v>
      </c>
      <c r="B6693" s="97" t="s">
        <v>5037</v>
      </c>
      <c r="C6693" s="101" t="s">
        <v>384</v>
      </c>
      <c r="D6693" s="100" t="s">
        <v>342</v>
      </c>
      <c r="E6693" s="102" t="s">
        <v>432</v>
      </c>
      <c r="F6693" s="102" t="s">
        <v>344</v>
      </c>
      <c r="G6693" s="102" t="s">
        <v>344</v>
      </c>
      <c r="H6693" s="102" t="s">
        <v>344</v>
      </c>
      <c r="I6693" s="102" t="s">
        <v>344</v>
      </c>
      <c r="J6693" s="100" t="s">
        <v>345</v>
      </c>
      <c r="K6693" s="100" t="s">
        <v>346</v>
      </c>
      <c r="L6693" s="100" t="s">
        <v>347</v>
      </c>
    </row>
    <row r="6694" spans="1:12" hidden="1" x14ac:dyDescent="0.3">
      <c r="A6694" s="100" t="s">
        <v>9648</v>
      </c>
      <c r="B6694" s="97" t="s">
        <v>952</v>
      </c>
      <c r="C6694" s="101" t="s">
        <v>443</v>
      </c>
      <c r="D6694" s="100" t="s">
        <v>351</v>
      </c>
      <c r="E6694" s="102">
        <v>2.1429999999999998</v>
      </c>
      <c r="F6694" s="102" t="s">
        <v>432</v>
      </c>
      <c r="G6694" s="102">
        <v>1.83</v>
      </c>
      <c r="H6694" s="102">
        <v>2.1800000000000002</v>
      </c>
      <c r="I6694" s="102">
        <v>2.2879999999999998</v>
      </c>
      <c r="J6694" s="100" t="s">
        <v>435</v>
      </c>
      <c r="K6694" s="100" t="s">
        <v>346</v>
      </c>
      <c r="L6694" s="100" t="s">
        <v>353</v>
      </c>
    </row>
    <row r="6695" spans="1:12" hidden="1" x14ac:dyDescent="0.3">
      <c r="A6695" s="100" t="s">
        <v>9649</v>
      </c>
      <c r="B6695" s="97" t="s">
        <v>745</v>
      </c>
      <c r="C6695" s="101" t="s">
        <v>415</v>
      </c>
      <c r="D6695" s="100" t="s">
        <v>342</v>
      </c>
      <c r="E6695" s="102">
        <v>1.48</v>
      </c>
      <c r="F6695" s="102">
        <v>1.82</v>
      </c>
      <c r="G6695" s="102">
        <v>1.84</v>
      </c>
      <c r="H6695" s="102">
        <v>2.39</v>
      </c>
      <c r="I6695" s="102">
        <v>1.88</v>
      </c>
      <c r="J6695" s="100" t="s">
        <v>352</v>
      </c>
      <c r="K6695" s="100" t="s">
        <v>346</v>
      </c>
      <c r="L6695" s="100" t="s">
        <v>353</v>
      </c>
    </row>
    <row r="6696" spans="1:12" hidden="1" x14ac:dyDescent="0.3">
      <c r="A6696" s="100" t="s">
        <v>9650</v>
      </c>
      <c r="B6696" s="97" t="s">
        <v>437</v>
      </c>
      <c r="C6696" s="101" t="s">
        <v>644</v>
      </c>
      <c r="D6696" s="100" t="s">
        <v>351</v>
      </c>
      <c r="E6696" s="102" t="s">
        <v>393</v>
      </c>
      <c r="F6696" s="102" t="s">
        <v>393</v>
      </c>
      <c r="G6696" s="102" t="s">
        <v>393</v>
      </c>
      <c r="H6696" s="102" t="s">
        <v>393</v>
      </c>
      <c r="I6696" s="102" t="s">
        <v>393</v>
      </c>
      <c r="J6696" s="100" t="s">
        <v>345</v>
      </c>
      <c r="K6696" s="100" t="s">
        <v>346</v>
      </c>
      <c r="L6696" s="100" t="s">
        <v>347</v>
      </c>
    </row>
    <row r="6697" spans="1:12" hidden="1" x14ac:dyDescent="0.3">
      <c r="A6697" s="100" t="s">
        <v>9651</v>
      </c>
      <c r="B6697" s="97" t="s">
        <v>522</v>
      </c>
      <c r="C6697" s="101" t="s">
        <v>389</v>
      </c>
      <c r="D6697" s="100" t="s">
        <v>342</v>
      </c>
      <c r="E6697" s="102" t="s">
        <v>343</v>
      </c>
      <c r="F6697" s="102" t="s">
        <v>343</v>
      </c>
      <c r="G6697" s="102" t="s">
        <v>343</v>
      </c>
      <c r="H6697" s="102" t="s">
        <v>344</v>
      </c>
      <c r="I6697" s="102" t="s">
        <v>343</v>
      </c>
      <c r="J6697" s="100" t="s">
        <v>345</v>
      </c>
      <c r="K6697" s="100" t="s">
        <v>346</v>
      </c>
      <c r="L6697" s="100" t="s">
        <v>347</v>
      </c>
    </row>
    <row r="6698" spans="1:12" hidden="1" x14ac:dyDescent="0.3">
      <c r="A6698" s="100" t="s">
        <v>9652</v>
      </c>
      <c r="B6698" s="97" t="s">
        <v>1407</v>
      </c>
      <c r="C6698" s="101" t="s">
        <v>726</v>
      </c>
      <c r="D6698" s="100" t="s">
        <v>351</v>
      </c>
      <c r="E6698" s="102" t="s">
        <v>343</v>
      </c>
      <c r="F6698" s="102" t="s">
        <v>343</v>
      </c>
      <c r="G6698" s="102" t="s">
        <v>343</v>
      </c>
      <c r="H6698" s="102" t="s">
        <v>344</v>
      </c>
      <c r="I6698" s="102" t="s">
        <v>343</v>
      </c>
      <c r="J6698" s="100" t="s">
        <v>345</v>
      </c>
      <c r="K6698" s="100" t="s">
        <v>346</v>
      </c>
      <c r="L6698" s="100" t="s">
        <v>347</v>
      </c>
    </row>
    <row r="6699" spans="1:12" hidden="1" x14ac:dyDescent="0.3">
      <c r="A6699" s="100" t="s">
        <v>9653</v>
      </c>
      <c r="B6699" s="97" t="s">
        <v>414</v>
      </c>
      <c r="C6699" s="101" t="s">
        <v>392</v>
      </c>
      <c r="D6699" s="100" t="s">
        <v>351</v>
      </c>
      <c r="E6699" s="102">
        <v>1.48</v>
      </c>
      <c r="F6699" s="102">
        <v>1.82</v>
      </c>
      <c r="G6699" s="102">
        <v>1.84</v>
      </c>
      <c r="H6699" s="102">
        <v>2.39</v>
      </c>
      <c r="I6699" s="102">
        <v>1.88</v>
      </c>
      <c r="J6699" s="100" t="s">
        <v>352</v>
      </c>
      <c r="K6699" s="100" t="s">
        <v>346</v>
      </c>
      <c r="L6699" s="100" t="s">
        <v>353</v>
      </c>
    </row>
    <row r="6700" spans="1:12" hidden="1" x14ac:dyDescent="0.3">
      <c r="A6700" s="100" t="s">
        <v>9654</v>
      </c>
      <c r="B6700" s="97" t="s">
        <v>498</v>
      </c>
      <c r="C6700" s="101" t="s">
        <v>325</v>
      </c>
      <c r="D6700" s="100" t="s">
        <v>351</v>
      </c>
      <c r="E6700" s="102" t="s">
        <v>393</v>
      </c>
      <c r="F6700" s="102" t="s">
        <v>393</v>
      </c>
      <c r="G6700" s="102" t="s">
        <v>393</v>
      </c>
      <c r="H6700" s="102" t="s">
        <v>393</v>
      </c>
      <c r="I6700" s="102" t="s">
        <v>393</v>
      </c>
      <c r="J6700" s="100" t="s">
        <v>345</v>
      </c>
      <c r="K6700" s="100" t="s">
        <v>346</v>
      </c>
      <c r="L6700" s="100" t="s">
        <v>347</v>
      </c>
    </row>
    <row r="6701" spans="1:12" hidden="1" x14ac:dyDescent="0.3">
      <c r="A6701" s="100" t="s">
        <v>9655</v>
      </c>
      <c r="B6701" s="97" t="s">
        <v>9656</v>
      </c>
      <c r="C6701" s="101" t="s">
        <v>460</v>
      </c>
      <c r="D6701" s="100" t="s">
        <v>351</v>
      </c>
      <c r="E6701" s="102">
        <v>1.51</v>
      </c>
      <c r="F6701" s="102">
        <v>1.84</v>
      </c>
      <c r="G6701" s="102" t="s">
        <v>344</v>
      </c>
      <c r="H6701" s="102">
        <v>2.41</v>
      </c>
      <c r="I6701" s="102">
        <v>1.94</v>
      </c>
      <c r="J6701" s="100" t="s">
        <v>352</v>
      </c>
      <c r="K6701" s="100" t="s">
        <v>346</v>
      </c>
      <c r="L6701" s="100" t="s">
        <v>353</v>
      </c>
    </row>
    <row r="6702" spans="1:12" hidden="1" x14ac:dyDescent="0.3">
      <c r="A6702" s="100" t="s">
        <v>9657</v>
      </c>
      <c r="B6702" s="97" t="s">
        <v>976</v>
      </c>
      <c r="C6702" s="101" t="s">
        <v>350</v>
      </c>
      <c r="D6702" s="100" t="s">
        <v>342</v>
      </c>
      <c r="E6702" s="102">
        <v>1.48</v>
      </c>
      <c r="F6702" s="102">
        <v>1.82</v>
      </c>
      <c r="G6702" s="102">
        <v>1.84</v>
      </c>
      <c r="H6702" s="102">
        <v>2.39</v>
      </c>
      <c r="I6702" s="102">
        <v>1.88</v>
      </c>
      <c r="J6702" s="100" t="s">
        <v>352</v>
      </c>
      <c r="K6702" s="100" t="s">
        <v>346</v>
      </c>
      <c r="L6702" s="100" t="s">
        <v>353</v>
      </c>
    </row>
    <row r="6703" spans="1:12" hidden="1" x14ac:dyDescent="0.3">
      <c r="A6703" s="100" t="s">
        <v>9658</v>
      </c>
      <c r="B6703" s="97" t="s">
        <v>472</v>
      </c>
      <c r="C6703" s="101" t="s">
        <v>425</v>
      </c>
      <c r="D6703" s="100" t="s">
        <v>342</v>
      </c>
      <c r="E6703" s="102">
        <v>1.46</v>
      </c>
      <c r="F6703" s="102">
        <v>1.67</v>
      </c>
      <c r="G6703" s="102">
        <v>2.0499999999999998</v>
      </c>
      <c r="H6703" s="102">
        <v>2.15</v>
      </c>
      <c r="I6703" s="102">
        <v>1.83</v>
      </c>
      <c r="J6703" s="100" t="s">
        <v>352</v>
      </c>
      <c r="K6703" s="100" t="s">
        <v>346</v>
      </c>
      <c r="L6703" s="100" t="s">
        <v>353</v>
      </c>
    </row>
    <row r="6704" spans="1:12" hidden="1" x14ac:dyDescent="0.3">
      <c r="A6704" s="100" t="s">
        <v>9659</v>
      </c>
      <c r="B6704" s="97" t="s">
        <v>404</v>
      </c>
      <c r="C6704" s="101" t="s">
        <v>392</v>
      </c>
      <c r="D6704" s="100" t="s">
        <v>351</v>
      </c>
      <c r="E6704" s="102" t="s">
        <v>343</v>
      </c>
      <c r="F6704" s="102" t="s">
        <v>344</v>
      </c>
      <c r="G6704" s="102" t="s">
        <v>343</v>
      </c>
      <c r="H6704" s="102" t="s">
        <v>344</v>
      </c>
      <c r="I6704" s="102" t="s">
        <v>343</v>
      </c>
      <c r="J6704" s="100" t="s">
        <v>345</v>
      </c>
      <c r="K6704" s="100" t="s">
        <v>346</v>
      </c>
      <c r="L6704" s="100" t="s">
        <v>347</v>
      </c>
    </row>
    <row r="6705" spans="1:12" hidden="1" x14ac:dyDescent="0.3">
      <c r="A6705" s="100" t="s">
        <v>9660</v>
      </c>
      <c r="B6705" s="97" t="s">
        <v>773</v>
      </c>
      <c r="C6705" s="101" t="s">
        <v>514</v>
      </c>
      <c r="D6705" s="100" t="s">
        <v>351</v>
      </c>
      <c r="E6705" s="102">
        <v>2.137</v>
      </c>
      <c r="F6705" s="102">
        <v>2.774</v>
      </c>
      <c r="G6705" s="102">
        <v>1.732</v>
      </c>
      <c r="H6705" s="102">
        <v>2.0270000000000001</v>
      </c>
      <c r="I6705" s="102">
        <v>2.1669999999999998</v>
      </c>
      <c r="J6705" s="100" t="s">
        <v>484</v>
      </c>
      <c r="K6705" s="100" t="s">
        <v>346</v>
      </c>
      <c r="L6705" s="100" t="s">
        <v>353</v>
      </c>
    </row>
    <row r="6706" spans="1:12" hidden="1" x14ac:dyDescent="0.3">
      <c r="A6706" s="100" t="s">
        <v>9661</v>
      </c>
      <c r="B6706" s="97" t="s">
        <v>2410</v>
      </c>
      <c r="C6706" s="101" t="s">
        <v>613</v>
      </c>
      <c r="D6706" s="100" t="s">
        <v>351</v>
      </c>
      <c r="E6706" s="102" t="s">
        <v>393</v>
      </c>
      <c r="F6706" s="102" t="s">
        <v>393</v>
      </c>
      <c r="G6706" s="102" t="s">
        <v>393</v>
      </c>
      <c r="H6706" s="102" t="s">
        <v>393</v>
      </c>
      <c r="I6706" s="102" t="s">
        <v>393</v>
      </c>
      <c r="J6706" s="100" t="s">
        <v>345</v>
      </c>
      <c r="K6706" s="100" t="s">
        <v>346</v>
      </c>
      <c r="L6706" s="100" t="s">
        <v>347</v>
      </c>
    </row>
    <row r="6707" spans="1:12" hidden="1" x14ac:dyDescent="0.3">
      <c r="A6707" s="100" t="s">
        <v>9662</v>
      </c>
      <c r="B6707" s="97" t="s">
        <v>9663</v>
      </c>
      <c r="C6707" s="101" t="s">
        <v>384</v>
      </c>
      <c r="D6707" s="100" t="s">
        <v>363</v>
      </c>
      <c r="E6707" s="102" t="s">
        <v>364</v>
      </c>
      <c r="F6707" s="102" t="s">
        <v>364</v>
      </c>
      <c r="G6707" s="102" t="s">
        <v>364</v>
      </c>
      <c r="H6707" s="102" t="s">
        <v>364</v>
      </c>
      <c r="I6707" s="102" t="s">
        <v>364</v>
      </c>
      <c r="J6707" s="100" t="s">
        <v>345</v>
      </c>
      <c r="K6707" s="100" t="s">
        <v>346</v>
      </c>
      <c r="L6707" s="100" t="s">
        <v>347</v>
      </c>
    </row>
    <row r="6708" spans="1:12" hidden="1" x14ac:dyDescent="0.3">
      <c r="A6708" s="100" t="s">
        <v>9664</v>
      </c>
      <c r="B6708" s="97" t="s">
        <v>9665</v>
      </c>
      <c r="C6708" s="101" t="s">
        <v>356</v>
      </c>
      <c r="D6708" s="100" t="s">
        <v>351</v>
      </c>
      <c r="E6708" s="102" t="s">
        <v>364</v>
      </c>
      <c r="F6708" s="102" t="s">
        <v>364</v>
      </c>
      <c r="G6708" s="102" t="s">
        <v>364</v>
      </c>
      <c r="H6708" s="102" t="s">
        <v>364</v>
      </c>
      <c r="I6708" s="102" t="s">
        <v>364</v>
      </c>
      <c r="J6708" s="100" t="s">
        <v>345</v>
      </c>
      <c r="K6708" s="100" t="s">
        <v>346</v>
      </c>
      <c r="L6708" s="100" t="s">
        <v>347</v>
      </c>
    </row>
    <row r="6709" spans="1:12" hidden="1" x14ac:dyDescent="0.3">
      <c r="A6709" s="100" t="s">
        <v>9666</v>
      </c>
      <c r="B6709" s="97" t="s">
        <v>451</v>
      </c>
      <c r="C6709" s="101" t="s">
        <v>791</v>
      </c>
      <c r="D6709" s="100" t="s">
        <v>351</v>
      </c>
      <c r="E6709" s="102" t="s">
        <v>343</v>
      </c>
      <c r="F6709" s="102" t="s">
        <v>343</v>
      </c>
      <c r="G6709" s="102" t="s">
        <v>343</v>
      </c>
      <c r="H6709" s="102" t="s">
        <v>344</v>
      </c>
      <c r="I6709" s="102" t="s">
        <v>343</v>
      </c>
      <c r="J6709" s="100" t="s">
        <v>345</v>
      </c>
      <c r="K6709" s="100" t="s">
        <v>346</v>
      </c>
      <c r="L6709" s="100" t="s">
        <v>347</v>
      </c>
    </row>
    <row r="6710" spans="1:12" hidden="1" x14ac:dyDescent="0.3">
      <c r="A6710" s="100" t="s">
        <v>9667</v>
      </c>
      <c r="B6710" s="97" t="s">
        <v>486</v>
      </c>
      <c r="C6710" s="101" t="s">
        <v>726</v>
      </c>
      <c r="D6710" s="100" t="s">
        <v>351</v>
      </c>
      <c r="E6710" s="102" t="s">
        <v>344</v>
      </c>
      <c r="F6710" s="102" t="s">
        <v>343</v>
      </c>
      <c r="G6710" s="102" t="s">
        <v>343</v>
      </c>
      <c r="H6710" s="102" t="s">
        <v>344</v>
      </c>
      <c r="I6710" s="102" t="s">
        <v>343</v>
      </c>
      <c r="J6710" s="100" t="s">
        <v>345</v>
      </c>
      <c r="K6710" s="100" t="s">
        <v>346</v>
      </c>
      <c r="L6710" s="100" t="s">
        <v>347</v>
      </c>
    </row>
    <row r="6711" spans="1:12" x14ac:dyDescent="0.3">
      <c r="A6711" s="100" t="s">
        <v>9668</v>
      </c>
      <c r="B6711" s="97" t="s">
        <v>377</v>
      </c>
      <c r="C6711" s="101" t="s">
        <v>493</v>
      </c>
      <c r="D6711" s="100" t="s">
        <v>351</v>
      </c>
      <c r="E6711" s="102">
        <v>1.48</v>
      </c>
      <c r="F6711" s="102">
        <v>1.82</v>
      </c>
      <c r="G6711" s="102">
        <v>1.84</v>
      </c>
      <c r="H6711" s="102">
        <v>2.39</v>
      </c>
      <c r="I6711" s="102">
        <v>1.88</v>
      </c>
      <c r="J6711" s="100" t="s">
        <v>352</v>
      </c>
      <c r="K6711" s="100" t="s">
        <v>346</v>
      </c>
      <c r="L6711" s="100" t="s">
        <v>353</v>
      </c>
    </row>
    <row r="6712" spans="1:12" hidden="1" x14ac:dyDescent="0.3">
      <c r="A6712" s="100" t="s">
        <v>9669</v>
      </c>
      <c r="B6712" s="97" t="s">
        <v>5030</v>
      </c>
      <c r="C6712" s="101" t="s">
        <v>384</v>
      </c>
      <c r="D6712" s="100" t="s">
        <v>803</v>
      </c>
      <c r="E6712" s="102" t="s">
        <v>344</v>
      </c>
      <c r="F6712" s="102" t="s">
        <v>432</v>
      </c>
      <c r="G6712" s="102" t="s">
        <v>432</v>
      </c>
      <c r="H6712" s="102" t="s">
        <v>344</v>
      </c>
      <c r="I6712" s="102" t="s">
        <v>344</v>
      </c>
      <c r="J6712" s="100" t="s">
        <v>345</v>
      </c>
      <c r="K6712" s="100" t="s">
        <v>346</v>
      </c>
      <c r="L6712" s="100" t="s">
        <v>347</v>
      </c>
    </row>
    <row r="6713" spans="1:12" hidden="1" x14ac:dyDescent="0.3">
      <c r="A6713" s="100" t="s">
        <v>9670</v>
      </c>
      <c r="B6713" s="97" t="s">
        <v>9671</v>
      </c>
      <c r="D6713" s="100" t="s">
        <v>363</v>
      </c>
      <c r="E6713" s="102" t="s">
        <v>364</v>
      </c>
      <c r="F6713" s="102" t="s">
        <v>364</v>
      </c>
      <c r="G6713" s="102" t="s">
        <v>364</v>
      </c>
      <c r="H6713" s="102" t="s">
        <v>364</v>
      </c>
      <c r="I6713" s="102" t="s">
        <v>364</v>
      </c>
      <c r="J6713" s="100" t="s">
        <v>365</v>
      </c>
      <c r="K6713" s="100" t="s">
        <v>944</v>
      </c>
      <c r="L6713" s="100" t="s">
        <v>347</v>
      </c>
    </row>
    <row r="6714" spans="1:12" hidden="1" x14ac:dyDescent="0.3">
      <c r="A6714" s="100" t="s">
        <v>9672</v>
      </c>
      <c r="B6714" s="97" t="s">
        <v>9673</v>
      </c>
      <c r="C6714" s="101" t="s">
        <v>658</v>
      </c>
      <c r="D6714" s="100" t="s">
        <v>351</v>
      </c>
      <c r="E6714" s="102" t="s">
        <v>364</v>
      </c>
      <c r="F6714" s="102" t="s">
        <v>364</v>
      </c>
      <c r="G6714" s="102" t="s">
        <v>364</v>
      </c>
      <c r="H6714" s="102" t="s">
        <v>364</v>
      </c>
      <c r="I6714" s="102" t="s">
        <v>364</v>
      </c>
      <c r="J6714" s="100" t="s">
        <v>345</v>
      </c>
      <c r="K6714" s="100" t="s">
        <v>346</v>
      </c>
      <c r="L6714" s="100" t="s">
        <v>347</v>
      </c>
    </row>
    <row r="6715" spans="1:12" hidden="1" x14ac:dyDescent="0.3">
      <c r="A6715" s="100" t="s">
        <v>9674</v>
      </c>
      <c r="B6715" s="97" t="s">
        <v>9675</v>
      </c>
      <c r="C6715" s="101" t="s">
        <v>514</v>
      </c>
      <c r="D6715" s="100" t="s">
        <v>351</v>
      </c>
      <c r="E6715" s="102">
        <v>2.9489999999999998</v>
      </c>
      <c r="F6715" s="102">
        <v>2.9180000000000001</v>
      </c>
      <c r="G6715" s="102">
        <v>1.63</v>
      </c>
      <c r="H6715" s="102">
        <v>2.1800000000000002</v>
      </c>
      <c r="I6715" s="102">
        <v>2.419</v>
      </c>
      <c r="J6715" s="100" t="s">
        <v>484</v>
      </c>
      <c r="K6715" s="100" t="s">
        <v>346</v>
      </c>
      <c r="L6715" s="100" t="s">
        <v>353</v>
      </c>
    </row>
    <row r="6716" spans="1:12" hidden="1" x14ac:dyDescent="0.3">
      <c r="A6716" s="100" t="s">
        <v>9676</v>
      </c>
      <c r="B6716" s="97" t="s">
        <v>698</v>
      </c>
      <c r="C6716" s="101" t="s">
        <v>726</v>
      </c>
      <c r="D6716" s="100" t="s">
        <v>342</v>
      </c>
      <c r="E6716" s="102">
        <v>1.48</v>
      </c>
      <c r="F6716" s="102">
        <v>1.82</v>
      </c>
      <c r="G6716" s="102">
        <v>1.84</v>
      </c>
      <c r="H6716" s="102">
        <v>2.39</v>
      </c>
      <c r="I6716" s="102">
        <v>1.88</v>
      </c>
      <c r="J6716" s="100" t="s">
        <v>352</v>
      </c>
      <c r="K6716" s="100" t="s">
        <v>346</v>
      </c>
      <c r="L6716" s="100" t="s">
        <v>353</v>
      </c>
    </row>
    <row r="6717" spans="1:12" hidden="1" x14ac:dyDescent="0.3">
      <c r="A6717" s="100" t="s">
        <v>9677</v>
      </c>
      <c r="B6717" s="97" t="s">
        <v>9516</v>
      </c>
      <c r="C6717" s="101" t="s">
        <v>384</v>
      </c>
      <c r="D6717" s="100" t="s">
        <v>342</v>
      </c>
      <c r="E6717" s="102" t="s">
        <v>432</v>
      </c>
      <c r="F6717" s="102" t="s">
        <v>344</v>
      </c>
      <c r="G6717" s="102" t="s">
        <v>344</v>
      </c>
      <c r="H6717" s="102" t="s">
        <v>344</v>
      </c>
      <c r="I6717" s="102" t="s">
        <v>344</v>
      </c>
      <c r="J6717" s="100" t="s">
        <v>345</v>
      </c>
      <c r="K6717" s="100" t="s">
        <v>346</v>
      </c>
      <c r="L6717" s="100" t="s">
        <v>347</v>
      </c>
    </row>
    <row r="6718" spans="1:12" hidden="1" x14ac:dyDescent="0.3">
      <c r="A6718" s="100" t="s">
        <v>9678</v>
      </c>
      <c r="B6718" s="97" t="s">
        <v>9679</v>
      </c>
      <c r="C6718" s="101" t="s">
        <v>384</v>
      </c>
      <c r="D6718" s="100" t="s">
        <v>363</v>
      </c>
      <c r="E6718" s="102" t="s">
        <v>364</v>
      </c>
      <c r="F6718" s="102" t="s">
        <v>364</v>
      </c>
      <c r="G6718" s="102" t="s">
        <v>364</v>
      </c>
      <c r="H6718" s="102" t="s">
        <v>364</v>
      </c>
      <c r="I6718" s="102" t="s">
        <v>364</v>
      </c>
      <c r="J6718" s="100" t="s">
        <v>345</v>
      </c>
      <c r="K6718" s="100" t="s">
        <v>346</v>
      </c>
      <c r="L6718" s="100" t="s">
        <v>347</v>
      </c>
    </row>
    <row r="6719" spans="1:12" hidden="1" x14ac:dyDescent="0.3">
      <c r="A6719" s="100" t="s">
        <v>9680</v>
      </c>
      <c r="B6719" s="97" t="s">
        <v>9681</v>
      </c>
      <c r="C6719" s="101" t="s">
        <v>384</v>
      </c>
      <c r="D6719" s="100" t="s">
        <v>363</v>
      </c>
      <c r="E6719" s="102" t="s">
        <v>364</v>
      </c>
      <c r="F6719" s="102" t="s">
        <v>364</v>
      </c>
      <c r="G6719" s="102" t="s">
        <v>364</v>
      </c>
      <c r="H6719" s="102" t="s">
        <v>364</v>
      </c>
      <c r="I6719" s="102" t="s">
        <v>364</v>
      </c>
      <c r="J6719" s="100" t="s">
        <v>345</v>
      </c>
      <c r="K6719" s="100" t="s">
        <v>346</v>
      </c>
      <c r="L6719" s="100" t="s">
        <v>347</v>
      </c>
    </row>
    <row r="6720" spans="1:12" hidden="1" x14ac:dyDescent="0.3">
      <c r="A6720" s="100" t="s">
        <v>9682</v>
      </c>
      <c r="B6720" s="97" t="s">
        <v>775</v>
      </c>
      <c r="C6720" s="101" t="s">
        <v>378</v>
      </c>
      <c r="D6720" s="100" t="s">
        <v>342</v>
      </c>
      <c r="E6720" s="102">
        <v>1.66</v>
      </c>
      <c r="F6720" s="102">
        <v>1.88</v>
      </c>
      <c r="G6720" s="102">
        <v>1.98</v>
      </c>
      <c r="H6720" s="102">
        <v>2.33</v>
      </c>
      <c r="I6720" s="102">
        <v>1.96</v>
      </c>
      <c r="J6720" s="100" t="s">
        <v>352</v>
      </c>
      <c r="K6720" s="100" t="s">
        <v>346</v>
      </c>
      <c r="L6720" s="100" t="s">
        <v>353</v>
      </c>
    </row>
    <row r="6721" spans="1:12" hidden="1" x14ac:dyDescent="0.3">
      <c r="A6721" s="100" t="s">
        <v>9683</v>
      </c>
      <c r="B6721" s="97" t="s">
        <v>9684</v>
      </c>
      <c r="C6721" s="101" t="s">
        <v>384</v>
      </c>
      <c r="D6721" s="100" t="s">
        <v>363</v>
      </c>
      <c r="E6721" s="102" t="s">
        <v>364</v>
      </c>
      <c r="F6721" s="102" t="s">
        <v>364</v>
      </c>
      <c r="G6721" s="102" t="s">
        <v>364</v>
      </c>
      <c r="H6721" s="102" t="s">
        <v>364</v>
      </c>
      <c r="I6721" s="102" t="s">
        <v>364</v>
      </c>
      <c r="J6721" s="100" t="s">
        <v>345</v>
      </c>
      <c r="K6721" s="100" t="s">
        <v>346</v>
      </c>
      <c r="L6721" s="100" t="s">
        <v>347</v>
      </c>
    </row>
    <row r="6722" spans="1:12" hidden="1" x14ac:dyDescent="0.3">
      <c r="A6722" s="100" t="s">
        <v>9685</v>
      </c>
      <c r="B6722" s="97" t="s">
        <v>445</v>
      </c>
      <c r="C6722" s="101" t="s">
        <v>496</v>
      </c>
      <c r="D6722" s="100" t="s">
        <v>351</v>
      </c>
      <c r="E6722" s="102">
        <v>1.48</v>
      </c>
      <c r="F6722" s="102">
        <v>1.82</v>
      </c>
      <c r="G6722" s="102">
        <v>1.84</v>
      </c>
      <c r="H6722" s="102">
        <v>2.39</v>
      </c>
      <c r="I6722" s="102">
        <v>1.88</v>
      </c>
      <c r="J6722" s="100" t="s">
        <v>352</v>
      </c>
      <c r="K6722" s="100" t="s">
        <v>346</v>
      </c>
      <c r="L6722" s="100" t="s">
        <v>353</v>
      </c>
    </row>
    <row r="6723" spans="1:12" hidden="1" x14ac:dyDescent="0.3">
      <c r="A6723" s="100" t="s">
        <v>9686</v>
      </c>
      <c r="B6723" s="97" t="s">
        <v>2758</v>
      </c>
      <c r="C6723" s="101" t="s">
        <v>514</v>
      </c>
      <c r="D6723" s="100" t="s">
        <v>351</v>
      </c>
      <c r="E6723" s="102" t="s">
        <v>344</v>
      </c>
      <c r="F6723" s="102" t="s">
        <v>344</v>
      </c>
      <c r="G6723" s="102" t="s">
        <v>344</v>
      </c>
      <c r="H6723" s="102" t="s">
        <v>344</v>
      </c>
      <c r="I6723" s="102" t="s">
        <v>344</v>
      </c>
      <c r="J6723" s="100" t="s">
        <v>345</v>
      </c>
      <c r="K6723" s="100" t="s">
        <v>346</v>
      </c>
      <c r="L6723" s="100" t="s">
        <v>347</v>
      </c>
    </row>
    <row r="6724" spans="1:12" hidden="1" x14ac:dyDescent="0.3">
      <c r="A6724" s="100" t="s">
        <v>9687</v>
      </c>
      <c r="B6724" s="97" t="s">
        <v>1314</v>
      </c>
      <c r="C6724" s="101" t="s">
        <v>384</v>
      </c>
      <c r="D6724" s="100" t="s">
        <v>351</v>
      </c>
      <c r="E6724" s="102" t="s">
        <v>432</v>
      </c>
      <c r="F6724" s="102" t="s">
        <v>344</v>
      </c>
      <c r="G6724" s="102" t="s">
        <v>344</v>
      </c>
      <c r="H6724" s="102" t="s">
        <v>344</v>
      </c>
      <c r="I6724" s="102" t="s">
        <v>344</v>
      </c>
      <c r="J6724" s="100" t="s">
        <v>345</v>
      </c>
      <c r="K6724" s="100" t="s">
        <v>346</v>
      </c>
      <c r="L6724" s="100" t="s">
        <v>347</v>
      </c>
    </row>
    <row r="6725" spans="1:12" hidden="1" x14ac:dyDescent="0.3">
      <c r="A6725" s="100" t="s">
        <v>9688</v>
      </c>
      <c r="B6725" s="97" t="s">
        <v>646</v>
      </c>
      <c r="C6725" s="101" t="s">
        <v>360</v>
      </c>
      <c r="D6725" s="100" t="s">
        <v>342</v>
      </c>
      <c r="E6725" s="102">
        <v>1.53</v>
      </c>
      <c r="F6725" s="102">
        <v>1.78</v>
      </c>
      <c r="G6725" s="102">
        <v>1.88</v>
      </c>
      <c r="H6725" s="102">
        <v>2.2799999999999998</v>
      </c>
      <c r="I6725" s="102">
        <v>1.87</v>
      </c>
      <c r="J6725" s="100" t="s">
        <v>352</v>
      </c>
      <c r="K6725" s="100" t="s">
        <v>346</v>
      </c>
      <c r="L6725" s="100" t="s">
        <v>353</v>
      </c>
    </row>
    <row r="6726" spans="1:12" hidden="1" x14ac:dyDescent="0.3">
      <c r="A6726" s="100" t="s">
        <v>9689</v>
      </c>
      <c r="B6726" s="97" t="s">
        <v>1957</v>
      </c>
      <c r="C6726" s="101" t="s">
        <v>670</v>
      </c>
      <c r="D6726" s="100" t="s">
        <v>351</v>
      </c>
      <c r="E6726" s="102">
        <v>1.38</v>
      </c>
      <c r="F6726" s="102">
        <v>1.78</v>
      </c>
      <c r="G6726" s="102">
        <v>2.1</v>
      </c>
      <c r="H6726" s="102">
        <v>2.27</v>
      </c>
      <c r="I6726" s="102">
        <v>1.88</v>
      </c>
      <c r="J6726" s="100" t="s">
        <v>352</v>
      </c>
      <c r="K6726" s="100" t="s">
        <v>346</v>
      </c>
      <c r="L6726" s="100" t="s">
        <v>353</v>
      </c>
    </row>
    <row r="6727" spans="1:12" hidden="1" x14ac:dyDescent="0.3">
      <c r="A6727" s="100" t="s">
        <v>9690</v>
      </c>
      <c r="B6727" s="97" t="s">
        <v>4011</v>
      </c>
      <c r="C6727" s="101" t="s">
        <v>868</v>
      </c>
      <c r="D6727" s="100" t="s">
        <v>351</v>
      </c>
      <c r="E6727" s="102" t="s">
        <v>393</v>
      </c>
      <c r="F6727" s="102" t="s">
        <v>393</v>
      </c>
      <c r="G6727" s="102" t="s">
        <v>393</v>
      </c>
      <c r="H6727" s="102" t="s">
        <v>393</v>
      </c>
      <c r="I6727" s="102" t="s">
        <v>393</v>
      </c>
      <c r="J6727" s="100" t="s">
        <v>345</v>
      </c>
      <c r="K6727" s="100" t="s">
        <v>346</v>
      </c>
      <c r="L6727" s="100" t="s">
        <v>347</v>
      </c>
    </row>
    <row r="6728" spans="1:12" hidden="1" x14ac:dyDescent="0.3">
      <c r="A6728" s="100" t="s">
        <v>9691</v>
      </c>
      <c r="B6728" s="97" t="s">
        <v>1223</v>
      </c>
      <c r="C6728" s="101" t="s">
        <v>350</v>
      </c>
      <c r="D6728" s="100" t="s">
        <v>351</v>
      </c>
      <c r="E6728" s="102">
        <v>1.4</v>
      </c>
      <c r="F6728" s="102">
        <v>1.76</v>
      </c>
      <c r="G6728" s="102">
        <v>1.85</v>
      </c>
      <c r="H6728" s="102">
        <v>2.16</v>
      </c>
      <c r="I6728" s="102">
        <v>1.79</v>
      </c>
      <c r="J6728" s="100" t="s">
        <v>352</v>
      </c>
      <c r="K6728" s="100" t="s">
        <v>346</v>
      </c>
      <c r="L6728" s="100" t="s">
        <v>353</v>
      </c>
    </row>
    <row r="6729" spans="1:12" hidden="1" x14ac:dyDescent="0.3">
      <c r="A6729" s="100" t="s">
        <v>9692</v>
      </c>
      <c r="B6729" s="97" t="s">
        <v>451</v>
      </c>
      <c r="C6729" s="101" t="s">
        <v>473</v>
      </c>
      <c r="D6729" s="100" t="s">
        <v>351</v>
      </c>
      <c r="E6729" s="102" t="s">
        <v>343</v>
      </c>
      <c r="F6729" s="102" t="s">
        <v>343</v>
      </c>
      <c r="G6729" s="102" t="s">
        <v>343</v>
      </c>
      <c r="H6729" s="102" t="s">
        <v>344</v>
      </c>
      <c r="I6729" s="102" t="s">
        <v>343</v>
      </c>
      <c r="J6729" s="100" t="s">
        <v>345</v>
      </c>
      <c r="K6729" s="100" t="s">
        <v>346</v>
      </c>
      <c r="L6729" s="100" t="s">
        <v>347</v>
      </c>
    </row>
    <row r="6730" spans="1:12" hidden="1" x14ac:dyDescent="0.3">
      <c r="A6730" s="100" t="s">
        <v>9693</v>
      </c>
      <c r="B6730" s="97" t="s">
        <v>1172</v>
      </c>
      <c r="C6730" s="101" t="s">
        <v>350</v>
      </c>
      <c r="D6730" s="100" t="s">
        <v>351</v>
      </c>
      <c r="E6730" s="102">
        <v>1.74</v>
      </c>
      <c r="F6730" s="102">
        <v>1.95</v>
      </c>
      <c r="G6730" s="102">
        <v>2.04</v>
      </c>
      <c r="H6730" s="102">
        <v>2.2599999999999998</v>
      </c>
      <c r="I6730" s="102">
        <v>1.99</v>
      </c>
      <c r="J6730" s="100" t="s">
        <v>352</v>
      </c>
      <c r="K6730" s="100" t="s">
        <v>346</v>
      </c>
      <c r="L6730" s="100" t="s">
        <v>353</v>
      </c>
    </row>
    <row r="6731" spans="1:12" hidden="1" x14ac:dyDescent="0.3">
      <c r="A6731" s="100" t="s">
        <v>9694</v>
      </c>
      <c r="B6731" s="97" t="s">
        <v>983</v>
      </c>
      <c r="C6731" s="101" t="s">
        <v>547</v>
      </c>
      <c r="D6731" s="100" t="s">
        <v>351</v>
      </c>
      <c r="E6731" s="102" t="s">
        <v>343</v>
      </c>
      <c r="F6731" s="102" t="s">
        <v>432</v>
      </c>
      <c r="G6731" s="102" t="s">
        <v>343</v>
      </c>
      <c r="H6731" s="102" t="s">
        <v>344</v>
      </c>
      <c r="I6731" s="102" t="s">
        <v>343</v>
      </c>
      <c r="J6731" s="100" t="s">
        <v>345</v>
      </c>
      <c r="K6731" s="100" t="s">
        <v>346</v>
      </c>
      <c r="L6731" s="100" t="s">
        <v>347</v>
      </c>
    </row>
    <row r="6732" spans="1:12" hidden="1" x14ac:dyDescent="0.3">
      <c r="A6732" s="100" t="s">
        <v>9695</v>
      </c>
      <c r="B6732" s="97" t="s">
        <v>9696</v>
      </c>
      <c r="C6732" s="101" t="s">
        <v>384</v>
      </c>
      <c r="D6732" s="100" t="s">
        <v>351</v>
      </c>
      <c r="E6732" s="102" t="s">
        <v>344</v>
      </c>
      <c r="F6732" s="102" t="s">
        <v>344</v>
      </c>
      <c r="G6732" s="102" t="s">
        <v>344</v>
      </c>
      <c r="H6732" s="102" t="s">
        <v>344</v>
      </c>
      <c r="I6732" s="102" t="s">
        <v>344</v>
      </c>
      <c r="J6732" s="100" t="s">
        <v>345</v>
      </c>
      <c r="K6732" s="100" t="s">
        <v>346</v>
      </c>
      <c r="L6732" s="100" t="s">
        <v>347</v>
      </c>
    </row>
    <row r="6733" spans="1:12" hidden="1" x14ac:dyDescent="0.3">
      <c r="A6733" s="100" t="s">
        <v>9697</v>
      </c>
      <c r="B6733" s="97" t="s">
        <v>1223</v>
      </c>
      <c r="C6733" s="101" t="s">
        <v>523</v>
      </c>
      <c r="D6733" s="100" t="s">
        <v>351</v>
      </c>
      <c r="E6733" s="102">
        <v>1.4</v>
      </c>
      <c r="F6733" s="102">
        <v>1.76</v>
      </c>
      <c r="G6733" s="102">
        <v>1.85</v>
      </c>
      <c r="H6733" s="102">
        <v>2.16</v>
      </c>
      <c r="I6733" s="102">
        <v>1.79</v>
      </c>
      <c r="J6733" s="100" t="s">
        <v>352</v>
      </c>
      <c r="K6733" s="100" t="s">
        <v>346</v>
      </c>
      <c r="L6733" s="100" t="s">
        <v>353</v>
      </c>
    </row>
    <row r="6734" spans="1:12" hidden="1" x14ac:dyDescent="0.3">
      <c r="A6734" s="100" t="s">
        <v>9698</v>
      </c>
      <c r="B6734" s="97" t="s">
        <v>6449</v>
      </c>
      <c r="C6734" s="101" t="s">
        <v>476</v>
      </c>
      <c r="D6734" s="100" t="s">
        <v>351</v>
      </c>
      <c r="E6734" s="102">
        <v>2.0099999999999998</v>
      </c>
      <c r="F6734" s="102" t="s">
        <v>432</v>
      </c>
      <c r="G6734" s="102">
        <v>2.0099999999999998</v>
      </c>
      <c r="H6734" s="102">
        <v>2.08</v>
      </c>
      <c r="I6734" s="102">
        <v>2.2749999999999999</v>
      </c>
      <c r="J6734" s="100" t="s">
        <v>922</v>
      </c>
      <c r="K6734" s="100" t="s">
        <v>346</v>
      </c>
      <c r="L6734" s="100" t="s">
        <v>478</v>
      </c>
    </row>
    <row r="6735" spans="1:12" hidden="1" x14ac:dyDescent="0.3">
      <c r="A6735" s="100" t="s">
        <v>9699</v>
      </c>
      <c r="B6735" s="97" t="s">
        <v>9700</v>
      </c>
      <c r="C6735" s="101" t="s">
        <v>368</v>
      </c>
      <c r="D6735" s="100" t="s">
        <v>342</v>
      </c>
      <c r="E6735" s="102" t="s">
        <v>432</v>
      </c>
      <c r="F6735" s="102" t="s">
        <v>432</v>
      </c>
      <c r="G6735" s="102" t="s">
        <v>344</v>
      </c>
      <c r="H6735" s="102" t="s">
        <v>344</v>
      </c>
      <c r="I6735" s="102" t="s">
        <v>344</v>
      </c>
      <c r="J6735" s="100" t="s">
        <v>345</v>
      </c>
      <c r="K6735" s="100" t="s">
        <v>346</v>
      </c>
      <c r="L6735" s="100" t="s">
        <v>347</v>
      </c>
    </row>
    <row r="6736" spans="1:12" hidden="1" x14ac:dyDescent="0.3">
      <c r="A6736" s="100" t="s">
        <v>9701</v>
      </c>
      <c r="B6736" s="97" t="s">
        <v>715</v>
      </c>
      <c r="C6736" s="101" t="s">
        <v>473</v>
      </c>
      <c r="D6736" s="100" t="s">
        <v>342</v>
      </c>
      <c r="E6736" s="102" t="s">
        <v>343</v>
      </c>
      <c r="F6736" s="102" t="s">
        <v>343</v>
      </c>
      <c r="G6736" s="102" t="s">
        <v>343</v>
      </c>
      <c r="H6736" s="102" t="s">
        <v>344</v>
      </c>
      <c r="I6736" s="102" t="s">
        <v>343</v>
      </c>
      <c r="J6736" s="100" t="s">
        <v>345</v>
      </c>
      <c r="K6736" s="100" t="s">
        <v>346</v>
      </c>
      <c r="L6736" s="100" t="s">
        <v>347</v>
      </c>
    </row>
    <row r="6737" spans="1:12" hidden="1" x14ac:dyDescent="0.3">
      <c r="A6737" s="100" t="s">
        <v>9702</v>
      </c>
      <c r="B6737" s="97" t="s">
        <v>7974</v>
      </c>
      <c r="C6737" s="101" t="s">
        <v>356</v>
      </c>
      <c r="D6737" s="100" t="s">
        <v>351</v>
      </c>
      <c r="E6737" s="102">
        <v>1.9</v>
      </c>
      <c r="F6737" s="102">
        <v>2.12</v>
      </c>
      <c r="G6737" s="102">
        <v>2.19</v>
      </c>
      <c r="H6737" s="102">
        <v>2.37</v>
      </c>
      <c r="I6737" s="102">
        <v>2.15</v>
      </c>
      <c r="J6737" s="100" t="s">
        <v>352</v>
      </c>
      <c r="K6737" s="100" t="s">
        <v>346</v>
      </c>
      <c r="L6737" s="100" t="s">
        <v>353</v>
      </c>
    </row>
    <row r="6738" spans="1:12" hidden="1" x14ac:dyDescent="0.3">
      <c r="A6738" s="100" t="s">
        <v>9703</v>
      </c>
      <c r="B6738" s="97" t="s">
        <v>1059</v>
      </c>
      <c r="C6738" s="101" t="s">
        <v>910</v>
      </c>
      <c r="D6738" s="100" t="s">
        <v>351</v>
      </c>
      <c r="E6738" s="102" t="s">
        <v>344</v>
      </c>
      <c r="F6738" s="102" t="s">
        <v>432</v>
      </c>
      <c r="G6738" s="102" t="s">
        <v>343</v>
      </c>
      <c r="H6738" s="102" t="s">
        <v>432</v>
      </c>
      <c r="I6738" s="102" t="s">
        <v>344</v>
      </c>
      <c r="J6738" s="100" t="s">
        <v>345</v>
      </c>
      <c r="K6738" s="100" t="s">
        <v>346</v>
      </c>
      <c r="L6738" s="100" t="s">
        <v>347</v>
      </c>
    </row>
    <row r="6739" spans="1:12" hidden="1" x14ac:dyDescent="0.3">
      <c r="A6739" s="100" t="s">
        <v>9704</v>
      </c>
      <c r="B6739" s="97" t="s">
        <v>5830</v>
      </c>
      <c r="C6739" s="101" t="s">
        <v>368</v>
      </c>
      <c r="D6739" s="100" t="s">
        <v>342</v>
      </c>
      <c r="E6739" s="102" t="s">
        <v>432</v>
      </c>
      <c r="F6739" s="102" t="s">
        <v>344</v>
      </c>
      <c r="G6739" s="102" t="s">
        <v>343</v>
      </c>
      <c r="H6739" s="102" t="s">
        <v>344</v>
      </c>
      <c r="I6739" s="102" t="s">
        <v>344</v>
      </c>
      <c r="J6739" s="100" t="s">
        <v>345</v>
      </c>
      <c r="K6739" s="100" t="s">
        <v>346</v>
      </c>
      <c r="L6739" s="100" t="s">
        <v>347</v>
      </c>
    </row>
    <row r="6740" spans="1:12" hidden="1" x14ac:dyDescent="0.3">
      <c r="A6740" s="100" t="s">
        <v>9705</v>
      </c>
      <c r="B6740" s="97" t="s">
        <v>9706</v>
      </c>
      <c r="C6740" s="101" t="s">
        <v>713</v>
      </c>
      <c r="D6740" s="100" t="s">
        <v>351</v>
      </c>
      <c r="E6740" s="102" t="s">
        <v>343</v>
      </c>
      <c r="F6740" s="102" t="s">
        <v>343</v>
      </c>
      <c r="G6740" s="102" t="s">
        <v>343</v>
      </c>
      <c r="H6740" s="102" t="s">
        <v>344</v>
      </c>
      <c r="I6740" s="102" t="s">
        <v>343</v>
      </c>
      <c r="J6740" s="100" t="s">
        <v>345</v>
      </c>
      <c r="K6740" s="100" t="s">
        <v>346</v>
      </c>
      <c r="L6740" s="100" t="s">
        <v>347</v>
      </c>
    </row>
    <row r="6741" spans="1:12" hidden="1" x14ac:dyDescent="0.3">
      <c r="A6741" s="100" t="s">
        <v>9707</v>
      </c>
      <c r="B6741" s="97" t="s">
        <v>449</v>
      </c>
      <c r="C6741" s="101" t="s">
        <v>691</v>
      </c>
      <c r="D6741" s="100" t="s">
        <v>351</v>
      </c>
      <c r="E6741" s="102" t="s">
        <v>343</v>
      </c>
      <c r="F6741" s="102" t="s">
        <v>344</v>
      </c>
      <c r="G6741" s="102" t="s">
        <v>343</v>
      </c>
      <c r="H6741" s="102" t="s">
        <v>344</v>
      </c>
      <c r="I6741" s="102" t="s">
        <v>343</v>
      </c>
      <c r="J6741" s="100" t="s">
        <v>345</v>
      </c>
      <c r="K6741" s="100" t="s">
        <v>346</v>
      </c>
      <c r="L6741" s="100" t="s">
        <v>347</v>
      </c>
    </row>
    <row r="6742" spans="1:12" hidden="1" x14ac:dyDescent="0.3">
      <c r="A6742" s="100" t="s">
        <v>9708</v>
      </c>
      <c r="B6742" s="97" t="s">
        <v>522</v>
      </c>
      <c r="C6742" s="101" t="s">
        <v>371</v>
      </c>
      <c r="D6742" s="100" t="s">
        <v>342</v>
      </c>
      <c r="E6742" s="102" t="s">
        <v>343</v>
      </c>
      <c r="F6742" s="102" t="s">
        <v>343</v>
      </c>
      <c r="G6742" s="102" t="s">
        <v>343</v>
      </c>
      <c r="H6742" s="102" t="s">
        <v>344</v>
      </c>
      <c r="I6742" s="102" t="s">
        <v>343</v>
      </c>
      <c r="J6742" s="100" t="s">
        <v>345</v>
      </c>
      <c r="K6742" s="100" t="s">
        <v>346</v>
      </c>
      <c r="L6742" s="100" t="s">
        <v>347</v>
      </c>
    </row>
    <row r="6743" spans="1:12" hidden="1" x14ac:dyDescent="0.3">
      <c r="A6743" s="100" t="s">
        <v>9709</v>
      </c>
      <c r="B6743" s="97" t="s">
        <v>398</v>
      </c>
      <c r="C6743" s="101" t="s">
        <v>350</v>
      </c>
      <c r="D6743" s="100" t="s">
        <v>342</v>
      </c>
      <c r="E6743" s="102" t="s">
        <v>344</v>
      </c>
      <c r="F6743" s="102" t="s">
        <v>343</v>
      </c>
      <c r="G6743" s="102" t="s">
        <v>343</v>
      </c>
      <c r="H6743" s="102" t="s">
        <v>344</v>
      </c>
      <c r="I6743" s="102" t="s">
        <v>343</v>
      </c>
      <c r="J6743" s="100" t="s">
        <v>345</v>
      </c>
      <c r="K6743" s="100" t="s">
        <v>346</v>
      </c>
      <c r="L6743" s="100" t="s">
        <v>347</v>
      </c>
    </row>
    <row r="6744" spans="1:12" hidden="1" x14ac:dyDescent="0.3">
      <c r="A6744" s="100" t="s">
        <v>9710</v>
      </c>
      <c r="B6744" s="97" t="s">
        <v>1031</v>
      </c>
      <c r="C6744" s="101" t="s">
        <v>736</v>
      </c>
      <c r="D6744" s="100" t="s">
        <v>351</v>
      </c>
      <c r="E6744" s="102" t="s">
        <v>393</v>
      </c>
      <c r="F6744" s="102" t="s">
        <v>393</v>
      </c>
      <c r="G6744" s="102" t="s">
        <v>393</v>
      </c>
      <c r="H6744" s="102" t="s">
        <v>393</v>
      </c>
      <c r="I6744" s="102" t="s">
        <v>393</v>
      </c>
      <c r="J6744" s="100" t="s">
        <v>345</v>
      </c>
      <c r="K6744" s="100" t="s">
        <v>346</v>
      </c>
      <c r="L6744" s="100" t="s">
        <v>347</v>
      </c>
    </row>
    <row r="6745" spans="1:12" hidden="1" x14ac:dyDescent="0.3">
      <c r="A6745" s="100" t="s">
        <v>9711</v>
      </c>
      <c r="B6745" s="97" t="s">
        <v>8614</v>
      </c>
      <c r="C6745" s="101" t="s">
        <v>384</v>
      </c>
      <c r="D6745" s="100" t="s">
        <v>351</v>
      </c>
      <c r="E6745" s="102" t="s">
        <v>432</v>
      </c>
      <c r="F6745" s="102" t="s">
        <v>344</v>
      </c>
      <c r="G6745" s="102" t="s">
        <v>432</v>
      </c>
      <c r="H6745" s="102" t="s">
        <v>344</v>
      </c>
      <c r="I6745" s="102" t="s">
        <v>344</v>
      </c>
      <c r="J6745" s="100" t="s">
        <v>345</v>
      </c>
      <c r="K6745" s="100" t="s">
        <v>346</v>
      </c>
      <c r="L6745" s="100" t="s">
        <v>347</v>
      </c>
    </row>
    <row r="6746" spans="1:12" hidden="1" x14ac:dyDescent="0.3">
      <c r="A6746" s="100" t="s">
        <v>9712</v>
      </c>
      <c r="B6746" s="97" t="s">
        <v>890</v>
      </c>
      <c r="C6746" s="101" t="s">
        <v>431</v>
      </c>
      <c r="D6746" s="100" t="s">
        <v>342</v>
      </c>
      <c r="E6746" s="102" t="s">
        <v>344</v>
      </c>
      <c r="F6746" s="102" t="s">
        <v>344</v>
      </c>
      <c r="G6746" s="102" t="s">
        <v>432</v>
      </c>
      <c r="H6746" s="102" t="s">
        <v>344</v>
      </c>
      <c r="I6746" s="102" t="s">
        <v>344</v>
      </c>
      <c r="J6746" s="100" t="s">
        <v>345</v>
      </c>
      <c r="K6746" s="100" t="s">
        <v>346</v>
      </c>
      <c r="L6746" s="100" t="s">
        <v>347</v>
      </c>
    </row>
    <row r="6747" spans="1:12" hidden="1" x14ac:dyDescent="0.3">
      <c r="A6747" s="100" t="s">
        <v>9713</v>
      </c>
      <c r="B6747" s="97" t="s">
        <v>520</v>
      </c>
      <c r="C6747" s="101" t="s">
        <v>713</v>
      </c>
      <c r="D6747" s="100" t="s">
        <v>342</v>
      </c>
      <c r="E6747" s="102">
        <v>1.53</v>
      </c>
      <c r="F6747" s="102">
        <v>1.78</v>
      </c>
      <c r="G6747" s="102">
        <v>1.88</v>
      </c>
      <c r="H6747" s="102">
        <v>2.2799999999999998</v>
      </c>
      <c r="I6747" s="102">
        <v>1.87</v>
      </c>
      <c r="J6747" s="100" t="s">
        <v>352</v>
      </c>
      <c r="K6747" s="100" t="s">
        <v>346</v>
      </c>
      <c r="L6747" s="100" t="s">
        <v>353</v>
      </c>
    </row>
    <row r="6748" spans="1:12" hidden="1" x14ac:dyDescent="0.3">
      <c r="A6748" s="100" t="s">
        <v>9714</v>
      </c>
      <c r="B6748" s="97" t="s">
        <v>1807</v>
      </c>
      <c r="C6748" s="101" t="s">
        <v>356</v>
      </c>
      <c r="D6748" s="100" t="s">
        <v>351</v>
      </c>
      <c r="E6748" s="102" t="s">
        <v>343</v>
      </c>
      <c r="F6748" s="102" t="s">
        <v>344</v>
      </c>
      <c r="G6748" s="102" t="s">
        <v>343</v>
      </c>
      <c r="H6748" s="102" t="s">
        <v>344</v>
      </c>
      <c r="I6748" s="102" t="s">
        <v>344</v>
      </c>
      <c r="J6748" s="100" t="s">
        <v>345</v>
      </c>
      <c r="K6748" s="100" t="s">
        <v>346</v>
      </c>
      <c r="L6748" s="100" t="s">
        <v>347</v>
      </c>
    </row>
    <row r="6749" spans="1:12" hidden="1" x14ac:dyDescent="0.3">
      <c r="A6749" s="100" t="s">
        <v>9715</v>
      </c>
      <c r="B6749" s="97" t="s">
        <v>554</v>
      </c>
      <c r="C6749" s="101" t="s">
        <v>378</v>
      </c>
      <c r="D6749" s="100" t="s">
        <v>351</v>
      </c>
      <c r="E6749" s="102" t="s">
        <v>344</v>
      </c>
      <c r="F6749" s="102" t="s">
        <v>343</v>
      </c>
      <c r="G6749" s="102" t="s">
        <v>343</v>
      </c>
      <c r="H6749" s="102" t="s">
        <v>344</v>
      </c>
      <c r="I6749" s="102" t="s">
        <v>343</v>
      </c>
      <c r="J6749" s="100" t="s">
        <v>345</v>
      </c>
      <c r="K6749" s="100" t="s">
        <v>346</v>
      </c>
      <c r="L6749" s="100" t="s">
        <v>347</v>
      </c>
    </row>
    <row r="6750" spans="1:12" hidden="1" x14ac:dyDescent="0.3">
      <c r="A6750" s="100" t="s">
        <v>9716</v>
      </c>
      <c r="B6750" s="97" t="s">
        <v>9717</v>
      </c>
      <c r="C6750" s="101" t="s">
        <v>384</v>
      </c>
      <c r="D6750" s="100" t="s">
        <v>351</v>
      </c>
      <c r="E6750" s="102" t="s">
        <v>432</v>
      </c>
      <c r="F6750" s="102" t="s">
        <v>344</v>
      </c>
      <c r="G6750" s="102" t="s">
        <v>344</v>
      </c>
      <c r="H6750" s="102" t="s">
        <v>344</v>
      </c>
      <c r="I6750" s="102" t="s">
        <v>344</v>
      </c>
      <c r="J6750" s="100" t="s">
        <v>345</v>
      </c>
      <c r="K6750" s="100" t="s">
        <v>346</v>
      </c>
      <c r="L6750" s="100" t="s">
        <v>347</v>
      </c>
    </row>
    <row r="6751" spans="1:12" hidden="1" x14ac:dyDescent="0.3">
      <c r="A6751" s="100" t="s">
        <v>9718</v>
      </c>
      <c r="B6751" s="97" t="s">
        <v>411</v>
      </c>
      <c r="C6751" s="101" t="s">
        <v>9719</v>
      </c>
      <c r="D6751" s="100" t="s">
        <v>351</v>
      </c>
      <c r="E6751" s="102" t="s">
        <v>393</v>
      </c>
      <c r="F6751" s="102" t="s">
        <v>393</v>
      </c>
      <c r="G6751" s="102" t="s">
        <v>393</v>
      </c>
      <c r="H6751" s="102" t="s">
        <v>393</v>
      </c>
      <c r="I6751" s="102" t="s">
        <v>393</v>
      </c>
      <c r="J6751" s="100" t="s">
        <v>345</v>
      </c>
      <c r="K6751" s="100" t="s">
        <v>346</v>
      </c>
      <c r="L6751" s="100" t="s">
        <v>347</v>
      </c>
    </row>
    <row r="6752" spans="1:12" hidden="1" x14ac:dyDescent="0.3">
      <c r="A6752" s="100" t="s">
        <v>9720</v>
      </c>
      <c r="B6752" s="97" t="s">
        <v>688</v>
      </c>
      <c r="C6752" s="101" t="s">
        <v>670</v>
      </c>
      <c r="D6752" s="100" t="s">
        <v>342</v>
      </c>
      <c r="E6752" s="102" t="s">
        <v>344</v>
      </c>
      <c r="F6752" s="102" t="s">
        <v>344</v>
      </c>
      <c r="G6752" s="102" t="s">
        <v>343</v>
      </c>
      <c r="H6752" s="102" t="s">
        <v>344</v>
      </c>
      <c r="I6752" s="102" t="s">
        <v>343</v>
      </c>
      <c r="J6752" s="100" t="s">
        <v>345</v>
      </c>
      <c r="K6752" s="100" t="s">
        <v>346</v>
      </c>
      <c r="L6752" s="100" t="s">
        <v>347</v>
      </c>
    </row>
    <row r="6753" spans="1:12" hidden="1" x14ac:dyDescent="0.3">
      <c r="A6753" s="100" t="s">
        <v>9721</v>
      </c>
      <c r="B6753" s="97" t="s">
        <v>1094</v>
      </c>
      <c r="C6753" s="101" t="s">
        <v>473</v>
      </c>
      <c r="D6753" s="100" t="s">
        <v>342</v>
      </c>
      <c r="E6753" s="102">
        <v>1.35</v>
      </c>
      <c r="F6753" s="102">
        <v>1.75</v>
      </c>
      <c r="G6753" s="102">
        <v>1.82</v>
      </c>
      <c r="H6753" s="102">
        <v>2.1800000000000002</v>
      </c>
      <c r="I6753" s="102">
        <v>1.77</v>
      </c>
      <c r="J6753" s="100" t="s">
        <v>352</v>
      </c>
      <c r="K6753" s="100" t="s">
        <v>346</v>
      </c>
      <c r="L6753" s="100" t="s">
        <v>353</v>
      </c>
    </row>
    <row r="6754" spans="1:12" hidden="1" x14ac:dyDescent="0.3">
      <c r="A6754" s="100" t="s">
        <v>9722</v>
      </c>
      <c r="B6754" s="97" t="s">
        <v>9723</v>
      </c>
      <c r="C6754" s="101" t="s">
        <v>356</v>
      </c>
      <c r="D6754" s="100" t="s">
        <v>363</v>
      </c>
      <c r="E6754" s="102" t="s">
        <v>364</v>
      </c>
      <c r="F6754" s="102" t="s">
        <v>364</v>
      </c>
      <c r="G6754" s="102" t="s">
        <v>364</v>
      </c>
      <c r="H6754" s="102" t="s">
        <v>364</v>
      </c>
      <c r="I6754" s="102" t="s">
        <v>364</v>
      </c>
      <c r="J6754" s="100" t="s">
        <v>365</v>
      </c>
      <c r="K6754" s="100" t="s">
        <v>346</v>
      </c>
      <c r="L6754" s="100" t="s">
        <v>347</v>
      </c>
    </row>
    <row r="6755" spans="1:12" hidden="1" x14ac:dyDescent="0.3">
      <c r="A6755" s="100" t="s">
        <v>9724</v>
      </c>
      <c r="B6755" s="97" t="s">
        <v>486</v>
      </c>
      <c r="C6755" s="101" t="s">
        <v>418</v>
      </c>
      <c r="D6755" s="100" t="s">
        <v>351</v>
      </c>
      <c r="E6755" s="102" t="s">
        <v>344</v>
      </c>
      <c r="F6755" s="102" t="s">
        <v>343</v>
      </c>
      <c r="G6755" s="102" t="s">
        <v>343</v>
      </c>
      <c r="H6755" s="102" t="s">
        <v>344</v>
      </c>
      <c r="I6755" s="102" t="s">
        <v>343</v>
      </c>
      <c r="J6755" s="100" t="s">
        <v>345</v>
      </c>
      <c r="K6755" s="100" t="s">
        <v>346</v>
      </c>
      <c r="L6755" s="100" t="s">
        <v>347</v>
      </c>
    </row>
    <row r="6756" spans="1:12" hidden="1" x14ac:dyDescent="0.3">
      <c r="A6756" s="100" t="s">
        <v>9725</v>
      </c>
      <c r="B6756" s="97" t="s">
        <v>9726</v>
      </c>
      <c r="C6756" s="101" t="s">
        <v>356</v>
      </c>
      <c r="D6756" s="100" t="s">
        <v>342</v>
      </c>
      <c r="E6756" s="102" t="s">
        <v>432</v>
      </c>
      <c r="F6756" s="102" t="s">
        <v>432</v>
      </c>
      <c r="G6756" s="102" t="s">
        <v>344</v>
      </c>
      <c r="H6756" s="102" t="s">
        <v>432</v>
      </c>
      <c r="I6756" s="102" t="s">
        <v>432</v>
      </c>
      <c r="J6756" s="100" t="s">
        <v>484</v>
      </c>
      <c r="K6756" s="100" t="s">
        <v>346</v>
      </c>
      <c r="L6756" s="100" t="s">
        <v>347</v>
      </c>
    </row>
    <row r="6757" spans="1:12" hidden="1" x14ac:dyDescent="0.3">
      <c r="A6757" s="100" t="s">
        <v>9727</v>
      </c>
      <c r="B6757" s="97" t="s">
        <v>4512</v>
      </c>
      <c r="C6757" s="101" t="s">
        <v>514</v>
      </c>
      <c r="D6757" s="100" t="s">
        <v>351</v>
      </c>
      <c r="E6757" s="102">
        <v>2.3940000000000001</v>
      </c>
      <c r="F6757" s="102">
        <v>2.31</v>
      </c>
      <c r="G6757" s="102">
        <v>2.161</v>
      </c>
      <c r="H6757" s="102">
        <v>2.427</v>
      </c>
      <c r="I6757" s="102">
        <v>2.323</v>
      </c>
      <c r="J6757" s="100" t="s">
        <v>435</v>
      </c>
      <c r="K6757" s="100" t="s">
        <v>346</v>
      </c>
      <c r="L6757" s="100" t="s">
        <v>353</v>
      </c>
    </row>
    <row r="6758" spans="1:12" hidden="1" x14ac:dyDescent="0.3">
      <c r="A6758" s="100" t="s">
        <v>9728</v>
      </c>
      <c r="B6758" s="97" t="s">
        <v>492</v>
      </c>
      <c r="C6758" s="101" t="s">
        <v>703</v>
      </c>
      <c r="D6758" s="100" t="s">
        <v>342</v>
      </c>
      <c r="E6758" s="102" t="s">
        <v>344</v>
      </c>
      <c r="F6758" s="102" t="s">
        <v>343</v>
      </c>
      <c r="G6758" s="102" t="s">
        <v>343</v>
      </c>
      <c r="H6758" s="102" t="s">
        <v>344</v>
      </c>
      <c r="I6758" s="102" t="s">
        <v>343</v>
      </c>
      <c r="J6758" s="100" t="s">
        <v>345</v>
      </c>
      <c r="K6758" s="100" t="s">
        <v>346</v>
      </c>
      <c r="L6758" s="100" t="s">
        <v>347</v>
      </c>
    </row>
    <row r="6759" spans="1:12" hidden="1" x14ac:dyDescent="0.3">
      <c r="A6759" s="100" t="s">
        <v>9729</v>
      </c>
      <c r="B6759" s="97" t="s">
        <v>9730</v>
      </c>
      <c r="C6759" s="101" t="s">
        <v>356</v>
      </c>
      <c r="D6759" s="100" t="s">
        <v>351</v>
      </c>
      <c r="E6759" s="102">
        <v>1.48</v>
      </c>
      <c r="F6759" s="102">
        <v>1.82</v>
      </c>
      <c r="G6759" s="102">
        <v>1.84</v>
      </c>
      <c r="H6759" s="102">
        <v>2.39</v>
      </c>
      <c r="I6759" s="102">
        <v>1.88</v>
      </c>
      <c r="J6759" s="100" t="s">
        <v>352</v>
      </c>
      <c r="K6759" s="100" t="s">
        <v>346</v>
      </c>
      <c r="L6759" s="100" t="s">
        <v>353</v>
      </c>
    </row>
    <row r="6760" spans="1:12" hidden="1" x14ac:dyDescent="0.3">
      <c r="A6760" s="100" t="s">
        <v>9731</v>
      </c>
      <c r="B6760" s="97" t="s">
        <v>568</v>
      </c>
      <c r="C6760" s="101" t="s">
        <v>3311</v>
      </c>
      <c r="D6760" s="100" t="s">
        <v>342</v>
      </c>
      <c r="E6760" s="102" t="s">
        <v>343</v>
      </c>
      <c r="F6760" s="102" t="s">
        <v>343</v>
      </c>
      <c r="G6760" s="102" t="s">
        <v>343</v>
      </c>
      <c r="H6760" s="102" t="s">
        <v>344</v>
      </c>
      <c r="I6760" s="102" t="s">
        <v>343</v>
      </c>
      <c r="J6760" s="100" t="s">
        <v>345</v>
      </c>
      <c r="K6760" s="100" t="s">
        <v>346</v>
      </c>
      <c r="L6760" s="100" t="s">
        <v>347</v>
      </c>
    </row>
    <row r="6761" spans="1:12" hidden="1" x14ac:dyDescent="0.3">
      <c r="A6761" s="100" t="s">
        <v>9732</v>
      </c>
      <c r="B6761" s="97" t="s">
        <v>866</v>
      </c>
      <c r="C6761" s="101" t="s">
        <v>425</v>
      </c>
      <c r="D6761" s="100" t="s">
        <v>351</v>
      </c>
      <c r="E6761" s="102" t="s">
        <v>343</v>
      </c>
      <c r="F6761" s="102" t="s">
        <v>343</v>
      </c>
      <c r="G6761" s="102" t="s">
        <v>343</v>
      </c>
      <c r="H6761" s="102" t="s">
        <v>344</v>
      </c>
      <c r="I6761" s="102" t="s">
        <v>343</v>
      </c>
      <c r="J6761" s="100" t="s">
        <v>345</v>
      </c>
      <c r="K6761" s="100" t="s">
        <v>346</v>
      </c>
      <c r="L6761" s="100" t="s">
        <v>347</v>
      </c>
    </row>
    <row r="6762" spans="1:12" hidden="1" x14ac:dyDescent="0.3">
      <c r="A6762" s="100" t="s">
        <v>9733</v>
      </c>
      <c r="B6762" s="97" t="s">
        <v>660</v>
      </c>
      <c r="C6762" s="101" t="s">
        <v>396</v>
      </c>
      <c r="D6762" s="100" t="s">
        <v>342</v>
      </c>
      <c r="E6762" s="102" t="s">
        <v>344</v>
      </c>
      <c r="F6762" s="102" t="s">
        <v>343</v>
      </c>
      <c r="G6762" s="102" t="s">
        <v>343</v>
      </c>
      <c r="H6762" s="102" t="s">
        <v>344</v>
      </c>
      <c r="I6762" s="102" t="s">
        <v>343</v>
      </c>
      <c r="J6762" s="100" t="s">
        <v>345</v>
      </c>
      <c r="K6762" s="100" t="s">
        <v>346</v>
      </c>
      <c r="L6762" s="100" t="s">
        <v>347</v>
      </c>
    </row>
    <row r="6763" spans="1:12" hidden="1" x14ac:dyDescent="0.3">
      <c r="A6763" s="100" t="s">
        <v>9734</v>
      </c>
      <c r="B6763" s="97" t="s">
        <v>657</v>
      </c>
      <c r="C6763" s="101" t="s">
        <v>713</v>
      </c>
      <c r="D6763" s="100" t="s">
        <v>351</v>
      </c>
      <c r="E6763" s="102" t="s">
        <v>393</v>
      </c>
      <c r="F6763" s="102" t="s">
        <v>393</v>
      </c>
      <c r="G6763" s="102" t="s">
        <v>393</v>
      </c>
      <c r="H6763" s="102" t="s">
        <v>393</v>
      </c>
      <c r="I6763" s="102" t="s">
        <v>393</v>
      </c>
      <c r="J6763" s="100" t="s">
        <v>345</v>
      </c>
      <c r="K6763" s="100" t="s">
        <v>346</v>
      </c>
      <c r="L6763" s="100" t="s">
        <v>347</v>
      </c>
    </row>
    <row r="6764" spans="1:12" hidden="1" x14ac:dyDescent="0.3">
      <c r="A6764" s="100" t="s">
        <v>9735</v>
      </c>
      <c r="B6764" s="97" t="s">
        <v>964</v>
      </c>
      <c r="C6764" s="101" t="s">
        <v>670</v>
      </c>
      <c r="D6764" s="100" t="s">
        <v>351</v>
      </c>
      <c r="E6764" s="102">
        <v>1.48</v>
      </c>
      <c r="F6764" s="102">
        <v>1.82</v>
      </c>
      <c r="G6764" s="102">
        <v>1.84</v>
      </c>
      <c r="H6764" s="102">
        <v>2.39</v>
      </c>
      <c r="I6764" s="102">
        <v>1.88</v>
      </c>
      <c r="J6764" s="100" t="s">
        <v>352</v>
      </c>
      <c r="K6764" s="100" t="s">
        <v>346</v>
      </c>
      <c r="L6764" s="100" t="s">
        <v>353</v>
      </c>
    </row>
    <row r="6765" spans="1:12" hidden="1" x14ac:dyDescent="0.3">
      <c r="A6765" s="100" t="s">
        <v>9736</v>
      </c>
      <c r="B6765" s="97" t="s">
        <v>1080</v>
      </c>
      <c r="C6765" s="101" t="s">
        <v>686</v>
      </c>
      <c r="D6765" s="100" t="s">
        <v>351</v>
      </c>
      <c r="E6765" s="102" t="s">
        <v>344</v>
      </c>
      <c r="F6765" s="102" t="s">
        <v>343</v>
      </c>
      <c r="G6765" s="102" t="s">
        <v>343</v>
      </c>
      <c r="H6765" s="102" t="s">
        <v>344</v>
      </c>
      <c r="I6765" s="102" t="s">
        <v>343</v>
      </c>
      <c r="J6765" s="100" t="s">
        <v>345</v>
      </c>
      <c r="K6765" s="100" t="s">
        <v>346</v>
      </c>
      <c r="L6765" s="100" t="s">
        <v>347</v>
      </c>
    </row>
    <row r="6766" spans="1:12" hidden="1" x14ac:dyDescent="0.3">
      <c r="A6766" s="100" t="s">
        <v>9737</v>
      </c>
      <c r="B6766" s="97" t="s">
        <v>445</v>
      </c>
      <c r="C6766" s="101" t="s">
        <v>360</v>
      </c>
      <c r="D6766" s="100" t="s">
        <v>351</v>
      </c>
      <c r="E6766" s="102">
        <v>1.48</v>
      </c>
      <c r="F6766" s="102">
        <v>1.82</v>
      </c>
      <c r="G6766" s="102">
        <v>1.84</v>
      </c>
      <c r="H6766" s="102">
        <v>2.39</v>
      </c>
      <c r="I6766" s="102">
        <v>1.88</v>
      </c>
      <c r="J6766" s="100" t="s">
        <v>352</v>
      </c>
      <c r="K6766" s="100" t="s">
        <v>346</v>
      </c>
      <c r="L6766" s="100" t="s">
        <v>353</v>
      </c>
    </row>
    <row r="6767" spans="1:12" hidden="1" x14ac:dyDescent="0.3">
      <c r="A6767" s="100" t="s">
        <v>9738</v>
      </c>
      <c r="B6767" s="97" t="s">
        <v>9739</v>
      </c>
      <c r="C6767" s="101" t="s">
        <v>368</v>
      </c>
      <c r="D6767" s="100" t="s">
        <v>363</v>
      </c>
      <c r="E6767" s="102" t="s">
        <v>364</v>
      </c>
      <c r="F6767" s="102" t="s">
        <v>364</v>
      </c>
      <c r="G6767" s="102" t="s">
        <v>364</v>
      </c>
      <c r="H6767" s="102" t="s">
        <v>364</v>
      </c>
      <c r="I6767" s="102" t="s">
        <v>364</v>
      </c>
      <c r="J6767" s="100" t="s">
        <v>345</v>
      </c>
      <c r="K6767" s="100" t="s">
        <v>346</v>
      </c>
      <c r="L6767" s="100" t="s">
        <v>347</v>
      </c>
    </row>
    <row r="6768" spans="1:12" hidden="1" x14ac:dyDescent="0.3">
      <c r="A6768" s="100" t="s">
        <v>9740</v>
      </c>
      <c r="B6768" s="97" t="s">
        <v>5711</v>
      </c>
      <c r="C6768" s="101" t="s">
        <v>514</v>
      </c>
      <c r="D6768" s="100" t="s">
        <v>342</v>
      </c>
      <c r="E6768" s="102">
        <v>1.6020000000000001</v>
      </c>
      <c r="F6768" s="102">
        <v>1.8879999999999999</v>
      </c>
      <c r="G6768" s="102">
        <v>1.9219999999999999</v>
      </c>
      <c r="H6768" s="102">
        <v>2.06</v>
      </c>
      <c r="I6768" s="102">
        <v>1.8680000000000001</v>
      </c>
      <c r="J6768" s="100" t="s">
        <v>515</v>
      </c>
      <c r="K6768" s="100" t="s">
        <v>346</v>
      </c>
      <c r="L6768" s="100" t="s">
        <v>353</v>
      </c>
    </row>
    <row r="6769" spans="1:12" hidden="1" x14ac:dyDescent="0.3">
      <c r="A6769" s="100" t="s">
        <v>9741</v>
      </c>
      <c r="B6769" s="97" t="s">
        <v>451</v>
      </c>
      <c r="C6769" s="101" t="s">
        <v>1301</v>
      </c>
      <c r="D6769" s="100" t="s">
        <v>351</v>
      </c>
      <c r="E6769" s="102" t="s">
        <v>343</v>
      </c>
      <c r="F6769" s="102" t="s">
        <v>343</v>
      </c>
      <c r="G6769" s="102" t="s">
        <v>343</v>
      </c>
      <c r="H6769" s="102" t="s">
        <v>344</v>
      </c>
      <c r="I6769" s="102" t="s">
        <v>343</v>
      </c>
      <c r="J6769" s="100" t="s">
        <v>345</v>
      </c>
      <c r="K6769" s="100" t="s">
        <v>346</v>
      </c>
      <c r="L6769" s="100" t="s">
        <v>347</v>
      </c>
    </row>
    <row r="6770" spans="1:12" hidden="1" x14ac:dyDescent="0.3">
      <c r="A6770" s="100" t="s">
        <v>9742</v>
      </c>
      <c r="B6770" s="97" t="s">
        <v>522</v>
      </c>
      <c r="C6770" s="101" t="s">
        <v>483</v>
      </c>
      <c r="D6770" s="100" t="s">
        <v>342</v>
      </c>
      <c r="E6770" s="102" t="s">
        <v>343</v>
      </c>
      <c r="F6770" s="102" t="s">
        <v>432</v>
      </c>
      <c r="G6770" s="102" t="s">
        <v>343</v>
      </c>
      <c r="H6770" s="102" t="s">
        <v>344</v>
      </c>
      <c r="I6770" s="102" t="s">
        <v>343</v>
      </c>
      <c r="J6770" s="100" t="s">
        <v>345</v>
      </c>
      <c r="K6770" s="100" t="s">
        <v>346</v>
      </c>
      <c r="L6770" s="100" t="s">
        <v>347</v>
      </c>
    </row>
    <row r="6771" spans="1:12" hidden="1" x14ac:dyDescent="0.3">
      <c r="A6771" s="100" t="s">
        <v>9743</v>
      </c>
      <c r="B6771" s="97" t="s">
        <v>896</v>
      </c>
      <c r="C6771" s="101" t="s">
        <v>528</v>
      </c>
      <c r="D6771" s="100" t="s">
        <v>342</v>
      </c>
      <c r="E6771" s="102" t="s">
        <v>344</v>
      </c>
      <c r="F6771" s="102" t="s">
        <v>343</v>
      </c>
      <c r="G6771" s="102" t="s">
        <v>343</v>
      </c>
      <c r="H6771" s="102" t="s">
        <v>344</v>
      </c>
      <c r="I6771" s="102" t="s">
        <v>343</v>
      </c>
      <c r="J6771" s="100" t="s">
        <v>345</v>
      </c>
      <c r="K6771" s="100" t="s">
        <v>346</v>
      </c>
      <c r="L6771" s="100" t="s">
        <v>347</v>
      </c>
    </row>
    <row r="6772" spans="1:12" hidden="1" x14ac:dyDescent="0.3">
      <c r="A6772" s="100" t="s">
        <v>9744</v>
      </c>
      <c r="B6772" s="97" t="s">
        <v>6565</v>
      </c>
      <c r="C6772" s="101" t="s">
        <v>384</v>
      </c>
      <c r="D6772" s="100" t="s">
        <v>351</v>
      </c>
      <c r="E6772" s="102" t="s">
        <v>343</v>
      </c>
      <c r="F6772" s="102" t="s">
        <v>343</v>
      </c>
      <c r="G6772" s="102" t="s">
        <v>343</v>
      </c>
      <c r="H6772" s="102" t="s">
        <v>344</v>
      </c>
      <c r="I6772" s="102" t="s">
        <v>343</v>
      </c>
      <c r="J6772" s="100" t="s">
        <v>345</v>
      </c>
      <c r="K6772" s="100" t="s">
        <v>346</v>
      </c>
      <c r="L6772" s="100" t="s">
        <v>347</v>
      </c>
    </row>
    <row r="6773" spans="1:12" hidden="1" x14ac:dyDescent="0.3">
      <c r="A6773" s="100" t="s">
        <v>9745</v>
      </c>
      <c r="B6773" s="97" t="s">
        <v>9746</v>
      </c>
      <c r="C6773" s="101" t="s">
        <v>356</v>
      </c>
      <c r="D6773" s="100" t="s">
        <v>351</v>
      </c>
      <c r="E6773" s="102" t="s">
        <v>432</v>
      </c>
      <c r="F6773" s="102">
        <v>2.9</v>
      </c>
      <c r="G6773" s="102">
        <v>2.5</v>
      </c>
      <c r="H6773" s="102" t="s">
        <v>432</v>
      </c>
      <c r="I6773" s="102">
        <v>2.9</v>
      </c>
      <c r="J6773" s="100" t="s">
        <v>352</v>
      </c>
      <c r="K6773" s="100" t="s">
        <v>346</v>
      </c>
      <c r="L6773" s="100" t="s">
        <v>357</v>
      </c>
    </row>
    <row r="6774" spans="1:12" hidden="1" x14ac:dyDescent="0.3">
      <c r="A6774" s="100" t="s">
        <v>9747</v>
      </c>
      <c r="B6774" s="97" t="s">
        <v>574</v>
      </c>
      <c r="C6774" s="101" t="s">
        <v>415</v>
      </c>
      <c r="D6774" s="100" t="s">
        <v>351</v>
      </c>
      <c r="E6774" s="102" t="s">
        <v>343</v>
      </c>
      <c r="F6774" s="102" t="s">
        <v>343</v>
      </c>
      <c r="G6774" s="102" t="s">
        <v>343</v>
      </c>
      <c r="H6774" s="102" t="s">
        <v>344</v>
      </c>
      <c r="I6774" s="102" t="s">
        <v>343</v>
      </c>
      <c r="J6774" s="100" t="s">
        <v>345</v>
      </c>
      <c r="K6774" s="100" t="s">
        <v>346</v>
      </c>
      <c r="L6774" s="100" t="s">
        <v>347</v>
      </c>
    </row>
    <row r="6775" spans="1:12" hidden="1" x14ac:dyDescent="0.3">
      <c r="A6775" s="100" t="s">
        <v>9748</v>
      </c>
      <c r="B6775" s="97" t="s">
        <v>522</v>
      </c>
      <c r="C6775" s="101" t="s">
        <v>547</v>
      </c>
      <c r="D6775" s="100" t="s">
        <v>342</v>
      </c>
      <c r="E6775" s="102" t="s">
        <v>343</v>
      </c>
      <c r="F6775" s="102" t="s">
        <v>432</v>
      </c>
      <c r="G6775" s="102" t="s">
        <v>343</v>
      </c>
      <c r="H6775" s="102" t="s">
        <v>344</v>
      </c>
      <c r="I6775" s="102" t="s">
        <v>343</v>
      </c>
      <c r="J6775" s="100" t="s">
        <v>345</v>
      </c>
      <c r="K6775" s="100" t="s">
        <v>346</v>
      </c>
      <c r="L6775" s="100" t="s">
        <v>347</v>
      </c>
    </row>
    <row r="6776" spans="1:12" hidden="1" x14ac:dyDescent="0.3">
      <c r="A6776" s="100" t="s">
        <v>9749</v>
      </c>
      <c r="B6776" s="97" t="s">
        <v>941</v>
      </c>
      <c r="C6776" s="101" t="s">
        <v>496</v>
      </c>
      <c r="D6776" s="100" t="s">
        <v>351</v>
      </c>
      <c r="E6776" s="102">
        <v>1.48</v>
      </c>
      <c r="F6776" s="102">
        <v>1.82</v>
      </c>
      <c r="G6776" s="102">
        <v>1.84</v>
      </c>
      <c r="H6776" s="102">
        <v>2.39</v>
      </c>
      <c r="I6776" s="102">
        <v>1.88</v>
      </c>
      <c r="J6776" s="100" t="s">
        <v>352</v>
      </c>
      <c r="K6776" s="100" t="s">
        <v>346</v>
      </c>
      <c r="L6776" s="100" t="s">
        <v>353</v>
      </c>
    </row>
    <row r="6777" spans="1:12" hidden="1" x14ac:dyDescent="0.3">
      <c r="A6777" s="100" t="s">
        <v>9750</v>
      </c>
      <c r="B6777" s="97" t="s">
        <v>492</v>
      </c>
      <c r="C6777" s="101" t="s">
        <v>371</v>
      </c>
      <c r="D6777" s="100" t="s">
        <v>351</v>
      </c>
      <c r="E6777" s="102" t="s">
        <v>344</v>
      </c>
      <c r="F6777" s="102" t="s">
        <v>343</v>
      </c>
      <c r="G6777" s="102" t="s">
        <v>343</v>
      </c>
      <c r="H6777" s="102" t="s">
        <v>344</v>
      </c>
      <c r="I6777" s="102" t="s">
        <v>343</v>
      </c>
      <c r="J6777" s="100" t="s">
        <v>345</v>
      </c>
      <c r="K6777" s="100" t="s">
        <v>346</v>
      </c>
      <c r="L6777" s="100" t="s">
        <v>347</v>
      </c>
    </row>
    <row r="6778" spans="1:12" hidden="1" x14ac:dyDescent="0.3">
      <c r="A6778" s="100" t="s">
        <v>9751</v>
      </c>
      <c r="B6778" s="97" t="s">
        <v>4739</v>
      </c>
      <c r="C6778" s="101" t="s">
        <v>368</v>
      </c>
      <c r="D6778" s="100" t="s">
        <v>351</v>
      </c>
      <c r="E6778" s="102" t="s">
        <v>432</v>
      </c>
      <c r="F6778" s="102" t="s">
        <v>344</v>
      </c>
      <c r="G6778" s="102" t="s">
        <v>344</v>
      </c>
      <c r="H6778" s="102" t="s">
        <v>344</v>
      </c>
      <c r="I6778" s="102" t="s">
        <v>344</v>
      </c>
      <c r="J6778" s="100" t="s">
        <v>345</v>
      </c>
      <c r="K6778" s="100" t="s">
        <v>346</v>
      </c>
      <c r="L6778" s="100" t="s">
        <v>347</v>
      </c>
    </row>
    <row r="6779" spans="1:12" hidden="1" x14ac:dyDescent="0.3">
      <c r="A6779" s="100" t="s">
        <v>9752</v>
      </c>
      <c r="B6779" s="97" t="s">
        <v>793</v>
      </c>
      <c r="C6779" s="101" t="s">
        <v>384</v>
      </c>
      <c r="D6779" s="100" t="s">
        <v>351</v>
      </c>
      <c r="E6779" s="102" t="s">
        <v>344</v>
      </c>
      <c r="F6779" s="102" t="s">
        <v>344</v>
      </c>
      <c r="G6779" s="102" t="s">
        <v>344</v>
      </c>
      <c r="H6779" s="102" t="s">
        <v>344</v>
      </c>
      <c r="I6779" s="102" t="s">
        <v>344</v>
      </c>
      <c r="J6779" s="100" t="s">
        <v>345</v>
      </c>
      <c r="K6779" s="100" t="s">
        <v>346</v>
      </c>
      <c r="L6779" s="100" t="s">
        <v>347</v>
      </c>
    </row>
    <row r="6780" spans="1:12" hidden="1" x14ac:dyDescent="0.3">
      <c r="A6780" s="100" t="s">
        <v>9753</v>
      </c>
      <c r="B6780" s="97" t="s">
        <v>9754</v>
      </c>
      <c r="C6780" s="101" t="s">
        <v>514</v>
      </c>
      <c r="D6780" s="100" t="s">
        <v>351</v>
      </c>
      <c r="E6780" s="102">
        <v>2.9489999999999998</v>
      </c>
      <c r="F6780" s="102">
        <v>2.9180000000000001</v>
      </c>
      <c r="G6780" s="102">
        <v>1.63</v>
      </c>
      <c r="H6780" s="102">
        <v>2.1800000000000002</v>
      </c>
      <c r="I6780" s="102">
        <v>2.419</v>
      </c>
      <c r="J6780" s="100" t="s">
        <v>484</v>
      </c>
      <c r="K6780" s="100" t="s">
        <v>346</v>
      </c>
      <c r="L6780" s="100" t="s">
        <v>353</v>
      </c>
    </row>
    <row r="6781" spans="1:12" hidden="1" x14ac:dyDescent="0.3">
      <c r="A6781" s="100" t="s">
        <v>9755</v>
      </c>
      <c r="B6781" s="97" t="s">
        <v>2006</v>
      </c>
      <c r="C6781" s="101" t="s">
        <v>402</v>
      </c>
      <c r="D6781" s="100" t="s">
        <v>342</v>
      </c>
      <c r="E6781" s="102" t="s">
        <v>343</v>
      </c>
      <c r="F6781" s="102" t="s">
        <v>344</v>
      </c>
      <c r="G6781" s="102" t="s">
        <v>343</v>
      </c>
      <c r="H6781" s="102" t="s">
        <v>344</v>
      </c>
      <c r="I6781" s="102" t="s">
        <v>343</v>
      </c>
      <c r="J6781" s="100" t="s">
        <v>345</v>
      </c>
      <c r="K6781" s="100" t="s">
        <v>346</v>
      </c>
      <c r="L6781" s="100" t="s">
        <v>347</v>
      </c>
    </row>
    <row r="6782" spans="1:12" hidden="1" x14ac:dyDescent="0.3">
      <c r="A6782" s="100" t="s">
        <v>9756</v>
      </c>
      <c r="B6782" s="97" t="s">
        <v>6582</v>
      </c>
      <c r="C6782" s="101" t="s">
        <v>817</v>
      </c>
      <c r="D6782" s="100" t="s">
        <v>351</v>
      </c>
      <c r="E6782" s="102" t="s">
        <v>343</v>
      </c>
      <c r="F6782" s="102" t="s">
        <v>343</v>
      </c>
      <c r="G6782" s="102" t="s">
        <v>343</v>
      </c>
      <c r="H6782" s="102" t="s">
        <v>344</v>
      </c>
      <c r="I6782" s="102" t="s">
        <v>343</v>
      </c>
      <c r="J6782" s="100" t="s">
        <v>345</v>
      </c>
      <c r="K6782" s="100" t="s">
        <v>346</v>
      </c>
      <c r="L6782" s="100" t="s">
        <v>347</v>
      </c>
    </row>
    <row r="6783" spans="1:12" hidden="1" x14ac:dyDescent="0.3">
      <c r="A6783" s="100" t="s">
        <v>9757</v>
      </c>
      <c r="B6783" s="97" t="s">
        <v>465</v>
      </c>
      <c r="C6783" s="101" t="s">
        <v>651</v>
      </c>
      <c r="D6783" s="100" t="s">
        <v>351</v>
      </c>
      <c r="E6783" s="102">
        <v>1.73</v>
      </c>
      <c r="F6783" s="102">
        <v>2.17</v>
      </c>
      <c r="G6783" s="102">
        <v>1.73</v>
      </c>
      <c r="H6783" s="102">
        <v>1.73</v>
      </c>
      <c r="I6783" s="102">
        <v>1.84</v>
      </c>
      <c r="J6783" s="100" t="s">
        <v>352</v>
      </c>
      <c r="K6783" s="100" t="s">
        <v>346</v>
      </c>
      <c r="L6783" s="100" t="s">
        <v>353</v>
      </c>
    </row>
    <row r="6784" spans="1:12" hidden="1" x14ac:dyDescent="0.3">
      <c r="A6784" s="100" t="s">
        <v>9758</v>
      </c>
      <c r="B6784" s="97" t="s">
        <v>566</v>
      </c>
      <c r="C6784" s="101" t="s">
        <v>418</v>
      </c>
      <c r="D6784" s="100" t="s">
        <v>342</v>
      </c>
      <c r="E6784" s="102" t="s">
        <v>343</v>
      </c>
      <c r="F6784" s="102" t="s">
        <v>343</v>
      </c>
      <c r="G6784" s="102" t="s">
        <v>343</v>
      </c>
      <c r="H6784" s="102" t="s">
        <v>344</v>
      </c>
      <c r="I6784" s="102" t="s">
        <v>343</v>
      </c>
      <c r="J6784" s="100" t="s">
        <v>345</v>
      </c>
      <c r="K6784" s="100" t="s">
        <v>346</v>
      </c>
      <c r="L6784" s="100" t="s">
        <v>347</v>
      </c>
    </row>
    <row r="6785" spans="1:12" hidden="1" x14ac:dyDescent="0.3">
      <c r="A6785" s="100" t="s">
        <v>9759</v>
      </c>
      <c r="B6785" s="97" t="s">
        <v>9760</v>
      </c>
      <c r="C6785" s="101" t="s">
        <v>356</v>
      </c>
      <c r="D6785" s="100" t="s">
        <v>363</v>
      </c>
      <c r="E6785" s="102" t="s">
        <v>364</v>
      </c>
      <c r="F6785" s="102" t="s">
        <v>364</v>
      </c>
      <c r="G6785" s="102" t="s">
        <v>364</v>
      </c>
      <c r="H6785" s="102" t="s">
        <v>364</v>
      </c>
      <c r="I6785" s="102" t="s">
        <v>364</v>
      </c>
      <c r="J6785" s="100" t="s">
        <v>484</v>
      </c>
      <c r="K6785" s="100" t="s">
        <v>1446</v>
      </c>
      <c r="L6785" s="100" t="s">
        <v>347</v>
      </c>
    </row>
    <row r="6786" spans="1:12" hidden="1" x14ac:dyDescent="0.3">
      <c r="A6786" s="100" t="s">
        <v>9761</v>
      </c>
      <c r="B6786" s="97" t="s">
        <v>634</v>
      </c>
      <c r="C6786" s="101" t="s">
        <v>493</v>
      </c>
      <c r="D6786" s="100" t="s">
        <v>342</v>
      </c>
      <c r="E6786" s="102" t="s">
        <v>344</v>
      </c>
      <c r="F6786" s="102" t="s">
        <v>343</v>
      </c>
      <c r="G6786" s="102" t="s">
        <v>343</v>
      </c>
      <c r="H6786" s="102" t="s">
        <v>344</v>
      </c>
      <c r="I6786" s="102" t="s">
        <v>343</v>
      </c>
      <c r="J6786" s="100" t="s">
        <v>345</v>
      </c>
      <c r="K6786" s="100" t="s">
        <v>346</v>
      </c>
      <c r="L6786" s="100" t="s">
        <v>347</v>
      </c>
    </row>
    <row r="6787" spans="1:12" hidden="1" x14ac:dyDescent="0.3">
      <c r="A6787" s="100" t="s">
        <v>9762</v>
      </c>
      <c r="B6787" s="97" t="s">
        <v>1721</v>
      </c>
      <c r="C6787" s="101" t="s">
        <v>514</v>
      </c>
      <c r="D6787" s="100" t="s">
        <v>351</v>
      </c>
      <c r="E6787" s="102">
        <v>2.0310000000000001</v>
      </c>
      <c r="F6787" s="102">
        <v>2.02</v>
      </c>
      <c r="G6787" s="102">
        <v>2.5129999999999999</v>
      </c>
      <c r="H6787" s="102">
        <v>2.0169999999999999</v>
      </c>
      <c r="I6787" s="102">
        <v>2.145</v>
      </c>
      <c r="J6787" s="100" t="s">
        <v>352</v>
      </c>
      <c r="K6787" s="100" t="s">
        <v>346</v>
      </c>
      <c r="L6787" s="100" t="s">
        <v>478</v>
      </c>
    </row>
    <row r="6788" spans="1:12" hidden="1" x14ac:dyDescent="0.3">
      <c r="A6788" s="100" t="s">
        <v>9763</v>
      </c>
      <c r="B6788" s="97" t="s">
        <v>3875</v>
      </c>
      <c r="C6788" s="101" t="s">
        <v>476</v>
      </c>
      <c r="D6788" s="100" t="s">
        <v>342</v>
      </c>
      <c r="E6788" s="102">
        <v>2.02</v>
      </c>
      <c r="F6788" s="102">
        <v>2.95</v>
      </c>
      <c r="G6788" s="102">
        <v>2.02</v>
      </c>
      <c r="H6788" s="102">
        <v>2.0699999999999998</v>
      </c>
      <c r="I6788" s="102">
        <v>2.2650000000000001</v>
      </c>
      <c r="J6788" s="100" t="s">
        <v>435</v>
      </c>
      <c r="K6788" s="100" t="s">
        <v>346</v>
      </c>
      <c r="L6788" s="100" t="s">
        <v>478</v>
      </c>
    </row>
    <row r="6789" spans="1:12" hidden="1" x14ac:dyDescent="0.3">
      <c r="A6789" s="100" t="s">
        <v>9764</v>
      </c>
      <c r="B6789" s="97" t="s">
        <v>9765</v>
      </c>
      <c r="C6789" s="101" t="s">
        <v>384</v>
      </c>
      <c r="D6789" s="100" t="s">
        <v>351</v>
      </c>
      <c r="E6789" s="102" t="s">
        <v>344</v>
      </c>
      <c r="F6789" s="102" t="s">
        <v>344</v>
      </c>
      <c r="G6789" s="102" t="s">
        <v>344</v>
      </c>
      <c r="H6789" s="102" t="s">
        <v>344</v>
      </c>
      <c r="I6789" s="102" t="s">
        <v>344</v>
      </c>
      <c r="J6789" s="100" t="s">
        <v>345</v>
      </c>
      <c r="K6789" s="100" t="s">
        <v>346</v>
      </c>
      <c r="L6789" s="100" t="s">
        <v>347</v>
      </c>
    </row>
    <row r="6790" spans="1:12" hidden="1" x14ac:dyDescent="0.3">
      <c r="A6790" s="100" t="s">
        <v>9766</v>
      </c>
      <c r="B6790" s="97" t="s">
        <v>660</v>
      </c>
      <c r="C6790" s="101" t="s">
        <v>418</v>
      </c>
      <c r="D6790" s="100" t="s">
        <v>351</v>
      </c>
      <c r="E6790" s="102" t="s">
        <v>344</v>
      </c>
      <c r="F6790" s="102" t="s">
        <v>343</v>
      </c>
      <c r="G6790" s="102" t="s">
        <v>343</v>
      </c>
      <c r="H6790" s="102" t="s">
        <v>344</v>
      </c>
      <c r="I6790" s="102" t="s">
        <v>343</v>
      </c>
      <c r="J6790" s="100" t="s">
        <v>345</v>
      </c>
      <c r="K6790" s="100" t="s">
        <v>346</v>
      </c>
      <c r="L6790" s="100" t="s">
        <v>347</v>
      </c>
    </row>
    <row r="6791" spans="1:12" hidden="1" x14ac:dyDescent="0.3">
      <c r="A6791" s="100" t="s">
        <v>9767</v>
      </c>
      <c r="B6791" s="97" t="s">
        <v>634</v>
      </c>
      <c r="C6791" s="101" t="s">
        <v>425</v>
      </c>
      <c r="D6791" s="100" t="s">
        <v>342</v>
      </c>
      <c r="E6791" s="102" t="s">
        <v>344</v>
      </c>
      <c r="F6791" s="102" t="s">
        <v>343</v>
      </c>
      <c r="G6791" s="102" t="s">
        <v>343</v>
      </c>
      <c r="H6791" s="102" t="s">
        <v>344</v>
      </c>
      <c r="I6791" s="102" t="s">
        <v>343</v>
      </c>
      <c r="J6791" s="100" t="s">
        <v>345</v>
      </c>
      <c r="K6791" s="100" t="s">
        <v>346</v>
      </c>
      <c r="L6791" s="100" t="s">
        <v>347</v>
      </c>
    </row>
    <row r="6792" spans="1:12" hidden="1" x14ac:dyDescent="0.3">
      <c r="A6792" s="100" t="s">
        <v>9768</v>
      </c>
      <c r="B6792" s="97" t="s">
        <v>568</v>
      </c>
      <c r="C6792" s="101" t="s">
        <v>493</v>
      </c>
      <c r="D6792" s="100" t="s">
        <v>342</v>
      </c>
      <c r="E6792" s="102" t="s">
        <v>343</v>
      </c>
      <c r="F6792" s="102" t="s">
        <v>343</v>
      </c>
      <c r="G6792" s="102" t="s">
        <v>343</v>
      </c>
      <c r="H6792" s="102" t="s">
        <v>344</v>
      </c>
      <c r="I6792" s="102" t="s">
        <v>343</v>
      </c>
      <c r="J6792" s="100" t="s">
        <v>345</v>
      </c>
      <c r="K6792" s="100" t="s">
        <v>346</v>
      </c>
      <c r="L6792" s="100" t="s">
        <v>347</v>
      </c>
    </row>
    <row r="6793" spans="1:12" hidden="1" x14ac:dyDescent="0.3">
      <c r="A6793" s="100" t="s">
        <v>9769</v>
      </c>
      <c r="B6793" s="97" t="s">
        <v>4125</v>
      </c>
      <c r="C6793" s="101" t="s">
        <v>460</v>
      </c>
      <c r="D6793" s="100" t="s">
        <v>351</v>
      </c>
      <c r="E6793" s="102">
        <v>1.58</v>
      </c>
      <c r="F6793" s="102">
        <v>1.64</v>
      </c>
      <c r="G6793" s="102">
        <v>1.83</v>
      </c>
      <c r="H6793" s="102">
        <v>2.2799999999999998</v>
      </c>
      <c r="I6793" s="102">
        <v>1.83</v>
      </c>
      <c r="J6793" s="100" t="s">
        <v>352</v>
      </c>
      <c r="K6793" s="100" t="s">
        <v>346</v>
      </c>
      <c r="L6793" s="100" t="s">
        <v>353</v>
      </c>
    </row>
    <row r="6794" spans="1:12" hidden="1" x14ac:dyDescent="0.3">
      <c r="A6794" s="100" t="s">
        <v>9770</v>
      </c>
      <c r="B6794" s="97" t="s">
        <v>756</v>
      </c>
      <c r="C6794" s="101" t="s">
        <v>523</v>
      </c>
      <c r="D6794" s="100" t="s">
        <v>351</v>
      </c>
      <c r="E6794" s="102">
        <v>1.48</v>
      </c>
      <c r="F6794" s="102">
        <v>1.82</v>
      </c>
      <c r="G6794" s="102">
        <v>1.84</v>
      </c>
      <c r="H6794" s="102">
        <v>2.39</v>
      </c>
      <c r="I6794" s="102">
        <v>1.88</v>
      </c>
      <c r="J6794" s="100" t="s">
        <v>352</v>
      </c>
      <c r="K6794" s="100" t="s">
        <v>346</v>
      </c>
      <c r="L6794" s="100" t="s">
        <v>353</v>
      </c>
    </row>
    <row r="6795" spans="1:12" hidden="1" x14ac:dyDescent="0.3">
      <c r="A6795" s="100" t="s">
        <v>9771</v>
      </c>
      <c r="B6795" s="97" t="s">
        <v>720</v>
      </c>
      <c r="C6795" s="101" t="s">
        <v>726</v>
      </c>
      <c r="D6795" s="100" t="s">
        <v>351</v>
      </c>
      <c r="E6795" s="102" t="s">
        <v>343</v>
      </c>
      <c r="F6795" s="102" t="s">
        <v>343</v>
      </c>
      <c r="G6795" s="102" t="s">
        <v>343</v>
      </c>
      <c r="H6795" s="102" t="s">
        <v>344</v>
      </c>
      <c r="I6795" s="102" t="s">
        <v>343</v>
      </c>
      <c r="J6795" s="100" t="s">
        <v>345</v>
      </c>
      <c r="K6795" s="100" t="s">
        <v>346</v>
      </c>
      <c r="L6795" s="100" t="s">
        <v>347</v>
      </c>
    </row>
    <row r="6796" spans="1:12" hidden="1" x14ac:dyDescent="0.3">
      <c r="A6796" s="100" t="s">
        <v>9772</v>
      </c>
      <c r="B6796" s="97" t="s">
        <v>7955</v>
      </c>
      <c r="C6796" s="101" t="s">
        <v>514</v>
      </c>
      <c r="D6796" s="100" t="s">
        <v>342</v>
      </c>
      <c r="E6796" s="102">
        <v>2.0310000000000001</v>
      </c>
      <c r="F6796" s="102">
        <v>2.714</v>
      </c>
      <c r="G6796" s="102">
        <v>1.621</v>
      </c>
      <c r="H6796" s="102">
        <v>1.21</v>
      </c>
      <c r="I6796" s="102">
        <v>1.8939999999999999</v>
      </c>
      <c r="J6796" s="100" t="s">
        <v>484</v>
      </c>
      <c r="K6796" s="100" t="s">
        <v>346</v>
      </c>
      <c r="L6796" s="100" t="s">
        <v>478</v>
      </c>
    </row>
    <row r="6797" spans="1:12" hidden="1" x14ac:dyDescent="0.3">
      <c r="A6797" s="100" t="s">
        <v>9773</v>
      </c>
      <c r="B6797" s="97" t="s">
        <v>9774</v>
      </c>
      <c r="C6797" s="101" t="s">
        <v>514</v>
      </c>
      <c r="D6797" s="100" t="s">
        <v>363</v>
      </c>
      <c r="E6797" s="102" t="s">
        <v>343</v>
      </c>
      <c r="F6797" s="102" t="s">
        <v>343</v>
      </c>
      <c r="G6797" s="102" t="s">
        <v>343</v>
      </c>
      <c r="H6797" s="102" t="s">
        <v>344</v>
      </c>
      <c r="I6797" s="102" t="s">
        <v>343</v>
      </c>
      <c r="J6797" s="100" t="s">
        <v>484</v>
      </c>
      <c r="K6797" s="100" t="s">
        <v>346</v>
      </c>
      <c r="L6797" s="100" t="s">
        <v>347</v>
      </c>
    </row>
    <row r="6798" spans="1:12" hidden="1" x14ac:dyDescent="0.3">
      <c r="A6798" s="100" t="s">
        <v>9775</v>
      </c>
      <c r="B6798" s="97" t="s">
        <v>9776</v>
      </c>
      <c r="C6798" s="101" t="s">
        <v>356</v>
      </c>
      <c r="D6798" s="100" t="s">
        <v>363</v>
      </c>
      <c r="E6798" s="102" t="s">
        <v>364</v>
      </c>
      <c r="F6798" s="102" t="s">
        <v>364</v>
      </c>
      <c r="G6798" s="102" t="s">
        <v>364</v>
      </c>
      <c r="H6798" s="102" t="s">
        <v>364</v>
      </c>
      <c r="I6798" s="102" t="s">
        <v>364</v>
      </c>
      <c r="J6798" s="100" t="s">
        <v>365</v>
      </c>
      <c r="K6798" s="100" t="s">
        <v>346</v>
      </c>
      <c r="L6798" s="100" t="s">
        <v>347</v>
      </c>
    </row>
    <row r="6799" spans="1:12" hidden="1" x14ac:dyDescent="0.3">
      <c r="A6799" s="100" t="s">
        <v>9777</v>
      </c>
      <c r="B6799" s="97" t="s">
        <v>1730</v>
      </c>
      <c r="C6799" s="101" t="s">
        <v>350</v>
      </c>
      <c r="D6799" s="100" t="s">
        <v>351</v>
      </c>
      <c r="E6799" s="102">
        <v>1.48</v>
      </c>
      <c r="F6799" s="102">
        <v>1.82</v>
      </c>
      <c r="G6799" s="102">
        <v>1.84</v>
      </c>
      <c r="H6799" s="102">
        <v>2.39</v>
      </c>
      <c r="I6799" s="102">
        <v>1.88</v>
      </c>
      <c r="J6799" s="100" t="s">
        <v>352</v>
      </c>
      <c r="K6799" s="100" t="s">
        <v>346</v>
      </c>
      <c r="L6799" s="100" t="s">
        <v>353</v>
      </c>
    </row>
    <row r="6800" spans="1:12" hidden="1" x14ac:dyDescent="0.3">
      <c r="A6800" s="100" t="s">
        <v>9778</v>
      </c>
      <c r="B6800" s="97" t="s">
        <v>4011</v>
      </c>
      <c r="C6800" s="101" t="s">
        <v>412</v>
      </c>
      <c r="D6800" s="100" t="s">
        <v>351</v>
      </c>
      <c r="E6800" s="102" t="s">
        <v>393</v>
      </c>
      <c r="F6800" s="102" t="s">
        <v>393</v>
      </c>
      <c r="G6800" s="102" t="s">
        <v>393</v>
      </c>
      <c r="H6800" s="102" t="s">
        <v>393</v>
      </c>
      <c r="I6800" s="102" t="s">
        <v>393</v>
      </c>
      <c r="J6800" s="100" t="s">
        <v>345</v>
      </c>
      <c r="K6800" s="100" t="s">
        <v>346</v>
      </c>
      <c r="L6800" s="100" t="s">
        <v>347</v>
      </c>
    </row>
    <row r="6801" spans="1:12" hidden="1" x14ac:dyDescent="0.3">
      <c r="A6801" s="100" t="s">
        <v>9779</v>
      </c>
      <c r="B6801" s="97" t="s">
        <v>5085</v>
      </c>
      <c r="C6801" s="101" t="s">
        <v>384</v>
      </c>
      <c r="D6801" s="100" t="s">
        <v>351</v>
      </c>
      <c r="E6801" s="102" t="s">
        <v>344</v>
      </c>
      <c r="F6801" s="102" t="s">
        <v>344</v>
      </c>
      <c r="G6801" s="102" t="s">
        <v>344</v>
      </c>
      <c r="H6801" s="102" t="s">
        <v>344</v>
      </c>
      <c r="I6801" s="102" t="s">
        <v>344</v>
      </c>
      <c r="J6801" s="100" t="s">
        <v>345</v>
      </c>
      <c r="K6801" s="100" t="s">
        <v>346</v>
      </c>
      <c r="L6801" s="100" t="s">
        <v>347</v>
      </c>
    </row>
    <row r="6802" spans="1:12" hidden="1" x14ac:dyDescent="0.3">
      <c r="A6802" s="100" t="s">
        <v>9780</v>
      </c>
      <c r="B6802" s="97" t="s">
        <v>1685</v>
      </c>
      <c r="C6802" s="101" t="s">
        <v>418</v>
      </c>
      <c r="D6802" s="100" t="s">
        <v>351</v>
      </c>
      <c r="E6802" s="102">
        <v>2.121</v>
      </c>
      <c r="F6802" s="102" t="s">
        <v>344</v>
      </c>
      <c r="G6802" s="102">
        <v>1.7829999999999999</v>
      </c>
      <c r="H6802" s="102">
        <v>2.17</v>
      </c>
      <c r="I6802" s="102">
        <v>2.0190000000000001</v>
      </c>
      <c r="J6802" s="100" t="s">
        <v>435</v>
      </c>
      <c r="K6802" s="100" t="s">
        <v>346</v>
      </c>
      <c r="L6802" s="100" t="s">
        <v>353</v>
      </c>
    </row>
    <row r="6803" spans="1:12" hidden="1" x14ac:dyDescent="0.3">
      <c r="A6803" s="100" t="s">
        <v>9781</v>
      </c>
      <c r="B6803" s="97" t="s">
        <v>3505</v>
      </c>
      <c r="C6803" s="101" t="s">
        <v>791</v>
      </c>
      <c r="D6803" s="100" t="s">
        <v>351</v>
      </c>
      <c r="E6803" s="102" t="s">
        <v>393</v>
      </c>
      <c r="F6803" s="102" t="s">
        <v>393</v>
      </c>
      <c r="G6803" s="102" t="s">
        <v>393</v>
      </c>
      <c r="H6803" s="102" t="s">
        <v>393</v>
      </c>
      <c r="I6803" s="102" t="s">
        <v>393</v>
      </c>
      <c r="J6803" s="100" t="s">
        <v>345</v>
      </c>
      <c r="K6803" s="100" t="s">
        <v>346</v>
      </c>
      <c r="L6803" s="100" t="s">
        <v>347</v>
      </c>
    </row>
    <row r="6804" spans="1:12" hidden="1" x14ac:dyDescent="0.3">
      <c r="A6804" s="100" t="s">
        <v>9782</v>
      </c>
      <c r="B6804" s="97" t="s">
        <v>1404</v>
      </c>
      <c r="C6804" s="101" t="s">
        <v>1562</v>
      </c>
      <c r="D6804" s="100" t="s">
        <v>342</v>
      </c>
      <c r="E6804" s="102" t="s">
        <v>343</v>
      </c>
      <c r="F6804" s="102" t="s">
        <v>432</v>
      </c>
      <c r="G6804" s="102" t="s">
        <v>343</v>
      </c>
      <c r="H6804" s="102" t="s">
        <v>344</v>
      </c>
      <c r="I6804" s="102" t="s">
        <v>343</v>
      </c>
      <c r="J6804" s="100" t="s">
        <v>484</v>
      </c>
      <c r="K6804" s="100" t="s">
        <v>346</v>
      </c>
      <c r="L6804" s="100" t="s">
        <v>347</v>
      </c>
    </row>
    <row r="6805" spans="1:12" hidden="1" x14ac:dyDescent="0.3">
      <c r="A6805" s="100" t="s">
        <v>9783</v>
      </c>
      <c r="B6805" s="97" t="s">
        <v>866</v>
      </c>
      <c r="C6805" s="101" t="s">
        <v>443</v>
      </c>
      <c r="D6805" s="100" t="s">
        <v>351</v>
      </c>
      <c r="E6805" s="102" t="s">
        <v>343</v>
      </c>
      <c r="F6805" s="102" t="s">
        <v>343</v>
      </c>
      <c r="G6805" s="102" t="s">
        <v>343</v>
      </c>
      <c r="H6805" s="102" t="s">
        <v>344</v>
      </c>
      <c r="I6805" s="102" t="s">
        <v>343</v>
      </c>
      <c r="J6805" s="100" t="s">
        <v>345</v>
      </c>
      <c r="K6805" s="100" t="s">
        <v>346</v>
      </c>
      <c r="L6805" s="100" t="s">
        <v>347</v>
      </c>
    </row>
    <row r="6806" spans="1:12" hidden="1" x14ac:dyDescent="0.3">
      <c r="A6806" s="100" t="s">
        <v>9784</v>
      </c>
      <c r="B6806" s="97" t="s">
        <v>3709</v>
      </c>
      <c r="C6806" s="101" t="s">
        <v>418</v>
      </c>
      <c r="D6806" s="100" t="s">
        <v>351</v>
      </c>
      <c r="E6806" s="102">
        <v>1.35</v>
      </c>
      <c r="F6806" s="102">
        <v>1.75</v>
      </c>
      <c r="G6806" s="102">
        <v>1.82</v>
      </c>
      <c r="H6806" s="102">
        <v>2.1800000000000002</v>
      </c>
      <c r="I6806" s="102">
        <v>1.77</v>
      </c>
      <c r="J6806" s="100" t="s">
        <v>352</v>
      </c>
      <c r="K6806" s="100" t="s">
        <v>346</v>
      </c>
      <c r="L6806" s="100" t="s">
        <v>353</v>
      </c>
    </row>
    <row r="6807" spans="1:12" hidden="1" x14ac:dyDescent="0.3">
      <c r="A6807" s="100" t="s">
        <v>9785</v>
      </c>
      <c r="B6807" s="97" t="s">
        <v>1050</v>
      </c>
      <c r="C6807" s="101" t="s">
        <v>703</v>
      </c>
      <c r="D6807" s="100" t="s">
        <v>342</v>
      </c>
      <c r="E6807" s="102" t="s">
        <v>343</v>
      </c>
      <c r="F6807" s="102" t="s">
        <v>344</v>
      </c>
      <c r="G6807" s="102" t="s">
        <v>343</v>
      </c>
      <c r="H6807" s="102" t="s">
        <v>344</v>
      </c>
      <c r="I6807" s="102" t="s">
        <v>343</v>
      </c>
      <c r="J6807" s="100" t="s">
        <v>345</v>
      </c>
      <c r="K6807" s="100" t="s">
        <v>346</v>
      </c>
      <c r="L6807" s="100" t="s">
        <v>347</v>
      </c>
    </row>
    <row r="6808" spans="1:12" hidden="1" x14ac:dyDescent="0.3">
      <c r="A6808" s="100" t="s">
        <v>9786</v>
      </c>
      <c r="B6808" s="97" t="s">
        <v>375</v>
      </c>
      <c r="C6808" s="101" t="s">
        <v>868</v>
      </c>
      <c r="D6808" s="100" t="s">
        <v>351</v>
      </c>
      <c r="E6808" s="102">
        <v>1.48</v>
      </c>
      <c r="F6808" s="102">
        <v>1.82</v>
      </c>
      <c r="G6808" s="102">
        <v>1.84</v>
      </c>
      <c r="H6808" s="102">
        <v>2.39</v>
      </c>
      <c r="I6808" s="102">
        <v>1.88</v>
      </c>
      <c r="J6808" s="100" t="s">
        <v>352</v>
      </c>
      <c r="K6808" s="100" t="s">
        <v>346</v>
      </c>
      <c r="L6808" s="100" t="s">
        <v>353</v>
      </c>
    </row>
    <row r="6809" spans="1:12" hidden="1" x14ac:dyDescent="0.3">
      <c r="A6809" s="100" t="s">
        <v>9787</v>
      </c>
      <c r="B6809" s="97" t="s">
        <v>1023</v>
      </c>
      <c r="C6809" s="101" t="s">
        <v>473</v>
      </c>
      <c r="D6809" s="100" t="s">
        <v>342</v>
      </c>
      <c r="E6809" s="102" t="s">
        <v>344</v>
      </c>
      <c r="F6809" s="102" t="s">
        <v>344</v>
      </c>
      <c r="G6809" s="102" t="s">
        <v>343</v>
      </c>
      <c r="H6809" s="102" t="s">
        <v>344</v>
      </c>
      <c r="I6809" s="102" t="s">
        <v>343</v>
      </c>
      <c r="J6809" s="100" t="s">
        <v>345</v>
      </c>
      <c r="K6809" s="100" t="s">
        <v>346</v>
      </c>
      <c r="L6809" s="100" t="s">
        <v>347</v>
      </c>
    </row>
    <row r="6810" spans="1:12" hidden="1" x14ac:dyDescent="0.3">
      <c r="A6810" s="100" t="s">
        <v>9788</v>
      </c>
      <c r="B6810" s="97" t="s">
        <v>924</v>
      </c>
      <c r="C6810" s="101" t="s">
        <v>610</v>
      </c>
      <c r="D6810" s="100" t="s">
        <v>351</v>
      </c>
      <c r="E6810" s="102">
        <v>2.0310000000000001</v>
      </c>
      <c r="F6810" s="102">
        <v>2.714</v>
      </c>
      <c r="G6810" s="102">
        <v>2.5129999999999999</v>
      </c>
      <c r="H6810" s="102">
        <v>2.0169999999999999</v>
      </c>
      <c r="I6810" s="102">
        <v>2.319</v>
      </c>
      <c r="J6810" s="100" t="s">
        <v>621</v>
      </c>
      <c r="K6810" s="100" t="s">
        <v>346</v>
      </c>
      <c r="L6810" s="100" t="s">
        <v>478</v>
      </c>
    </row>
    <row r="6811" spans="1:12" hidden="1" x14ac:dyDescent="0.3">
      <c r="A6811" s="100" t="s">
        <v>9789</v>
      </c>
      <c r="B6811" s="97" t="s">
        <v>9790</v>
      </c>
      <c r="C6811" s="101" t="s">
        <v>384</v>
      </c>
      <c r="D6811" s="100" t="s">
        <v>342</v>
      </c>
      <c r="E6811" s="102" t="s">
        <v>344</v>
      </c>
      <c r="F6811" s="102" t="s">
        <v>344</v>
      </c>
      <c r="G6811" s="102" t="s">
        <v>344</v>
      </c>
      <c r="H6811" s="102" t="s">
        <v>344</v>
      </c>
      <c r="I6811" s="102" t="s">
        <v>344</v>
      </c>
      <c r="J6811" s="100" t="s">
        <v>345</v>
      </c>
      <c r="K6811" s="100" t="s">
        <v>346</v>
      </c>
      <c r="L6811" s="100" t="s">
        <v>347</v>
      </c>
    </row>
    <row r="6812" spans="1:12" hidden="1" x14ac:dyDescent="0.3">
      <c r="A6812" s="100" t="s">
        <v>9791</v>
      </c>
      <c r="B6812" s="97" t="s">
        <v>2404</v>
      </c>
      <c r="C6812" s="101" t="s">
        <v>418</v>
      </c>
      <c r="D6812" s="100" t="s">
        <v>351</v>
      </c>
      <c r="E6812" s="102">
        <v>1.46</v>
      </c>
      <c r="F6812" s="102">
        <v>1.85</v>
      </c>
      <c r="G6812" s="102">
        <v>2.17</v>
      </c>
      <c r="H6812" s="102">
        <v>2.2999999999999998</v>
      </c>
      <c r="I6812" s="102">
        <v>1.94</v>
      </c>
      <c r="J6812" s="100" t="s">
        <v>352</v>
      </c>
      <c r="K6812" s="100" t="s">
        <v>346</v>
      </c>
      <c r="L6812" s="100" t="s">
        <v>353</v>
      </c>
    </row>
    <row r="6813" spans="1:12" hidden="1" x14ac:dyDescent="0.3">
      <c r="A6813" s="100" t="s">
        <v>9792</v>
      </c>
      <c r="B6813" s="97" t="s">
        <v>395</v>
      </c>
      <c r="C6813" s="101" t="s">
        <v>392</v>
      </c>
      <c r="D6813" s="100" t="s">
        <v>342</v>
      </c>
      <c r="E6813" s="102" t="s">
        <v>344</v>
      </c>
      <c r="F6813" s="102" t="s">
        <v>343</v>
      </c>
      <c r="G6813" s="102" t="s">
        <v>343</v>
      </c>
      <c r="H6813" s="102" t="s">
        <v>344</v>
      </c>
      <c r="I6813" s="102" t="s">
        <v>343</v>
      </c>
      <c r="J6813" s="100" t="s">
        <v>345</v>
      </c>
      <c r="K6813" s="100" t="s">
        <v>346</v>
      </c>
      <c r="L6813" s="100" t="s">
        <v>347</v>
      </c>
    </row>
    <row r="6814" spans="1:12" hidden="1" x14ac:dyDescent="0.3">
      <c r="A6814" s="100" t="s">
        <v>9793</v>
      </c>
      <c r="B6814" s="97" t="s">
        <v>930</v>
      </c>
      <c r="C6814" s="101" t="s">
        <v>1244</v>
      </c>
      <c r="D6814" s="100" t="s">
        <v>351</v>
      </c>
      <c r="E6814" s="102">
        <v>1.48</v>
      </c>
      <c r="F6814" s="102">
        <v>1.82</v>
      </c>
      <c r="G6814" s="102">
        <v>1.84</v>
      </c>
      <c r="H6814" s="102">
        <v>2.39</v>
      </c>
      <c r="I6814" s="102">
        <v>1.88</v>
      </c>
      <c r="J6814" s="100" t="s">
        <v>352</v>
      </c>
      <c r="K6814" s="100" t="s">
        <v>346</v>
      </c>
      <c r="L6814" s="100" t="s">
        <v>353</v>
      </c>
    </row>
    <row r="6815" spans="1:12" hidden="1" x14ac:dyDescent="0.3">
      <c r="A6815" s="100" t="s">
        <v>9794</v>
      </c>
      <c r="B6815" s="97" t="s">
        <v>9795</v>
      </c>
      <c r="C6815" s="101" t="s">
        <v>552</v>
      </c>
      <c r="D6815" s="100" t="s">
        <v>342</v>
      </c>
      <c r="E6815" s="102">
        <v>1.37</v>
      </c>
      <c r="F6815" s="102">
        <v>1.74</v>
      </c>
      <c r="G6815" s="102">
        <v>1.83</v>
      </c>
      <c r="H6815" s="102">
        <v>2.15</v>
      </c>
      <c r="I6815" s="102">
        <v>1.77</v>
      </c>
      <c r="J6815" s="100" t="s">
        <v>352</v>
      </c>
      <c r="K6815" s="100" t="s">
        <v>346</v>
      </c>
      <c r="L6815" s="100" t="s">
        <v>353</v>
      </c>
    </row>
    <row r="6816" spans="1:12" hidden="1" x14ac:dyDescent="0.3">
      <c r="A6816" s="100" t="s">
        <v>9796</v>
      </c>
      <c r="B6816" s="97" t="s">
        <v>950</v>
      </c>
      <c r="C6816" s="101" t="s">
        <v>443</v>
      </c>
      <c r="D6816" s="100" t="s">
        <v>342</v>
      </c>
      <c r="E6816" s="102" t="s">
        <v>344</v>
      </c>
      <c r="F6816" s="102" t="s">
        <v>344</v>
      </c>
      <c r="G6816" s="102" t="s">
        <v>343</v>
      </c>
      <c r="H6816" s="102" t="s">
        <v>344</v>
      </c>
      <c r="I6816" s="102" t="s">
        <v>343</v>
      </c>
      <c r="J6816" s="100" t="s">
        <v>345</v>
      </c>
      <c r="K6816" s="100" t="s">
        <v>346</v>
      </c>
      <c r="L6816" s="100" t="s">
        <v>347</v>
      </c>
    </row>
    <row r="6817" spans="1:12" hidden="1" x14ac:dyDescent="0.3">
      <c r="A6817" s="100" t="s">
        <v>9797</v>
      </c>
      <c r="B6817" s="97" t="s">
        <v>9717</v>
      </c>
      <c r="C6817" s="101" t="s">
        <v>384</v>
      </c>
      <c r="D6817" s="100" t="s">
        <v>342</v>
      </c>
      <c r="E6817" s="102" t="s">
        <v>432</v>
      </c>
      <c r="F6817" s="102" t="s">
        <v>344</v>
      </c>
      <c r="G6817" s="102" t="s">
        <v>344</v>
      </c>
      <c r="H6817" s="102" t="s">
        <v>344</v>
      </c>
      <c r="I6817" s="102" t="s">
        <v>344</v>
      </c>
      <c r="J6817" s="100" t="s">
        <v>345</v>
      </c>
      <c r="K6817" s="100" t="s">
        <v>346</v>
      </c>
      <c r="L6817" s="100" t="s">
        <v>347</v>
      </c>
    </row>
    <row r="6818" spans="1:12" hidden="1" x14ac:dyDescent="0.3">
      <c r="A6818" s="100" t="s">
        <v>9798</v>
      </c>
      <c r="B6818" s="97" t="s">
        <v>1137</v>
      </c>
      <c r="C6818" s="101" t="s">
        <v>350</v>
      </c>
      <c r="D6818" s="100" t="s">
        <v>351</v>
      </c>
      <c r="E6818" s="102">
        <v>1.47</v>
      </c>
      <c r="F6818" s="102">
        <v>1.79</v>
      </c>
      <c r="G6818" s="102">
        <v>2.06</v>
      </c>
      <c r="H6818" s="102">
        <v>2.15</v>
      </c>
      <c r="I6818" s="102">
        <v>1.87</v>
      </c>
      <c r="J6818" s="100" t="s">
        <v>352</v>
      </c>
      <c r="K6818" s="100" t="s">
        <v>346</v>
      </c>
      <c r="L6818" s="100" t="s">
        <v>353</v>
      </c>
    </row>
    <row r="6819" spans="1:12" hidden="1" x14ac:dyDescent="0.3">
      <c r="A6819" s="100" t="s">
        <v>9799</v>
      </c>
      <c r="B6819" s="97" t="s">
        <v>9800</v>
      </c>
      <c r="C6819" s="101" t="s">
        <v>984</v>
      </c>
      <c r="D6819" s="100" t="s">
        <v>342</v>
      </c>
      <c r="E6819" s="102" t="s">
        <v>343</v>
      </c>
      <c r="F6819" s="102" t="s">
        <v>432</v>
      </c>
      <c r="G6819" s="102" t="s">
        <v>343</v>
      </c>
      <c r="H6819" s="102" t="s">
        <v>344</v>
      </c>
      <c r="I6819" s="102" t="s">
        <v>343</v>
      </c>
      <c r="J6819" s="100" t="s">
        <v>345</v>
      </c>
      <c r="K6819" s="100" t="s">
        <v>346</v>
      </c>
      <c r="L6819" s="100" t="s">
        <v>347</v>
      </c>
    </row>
    <row r="6820" spans="1:12" hidden="1" x14ac:dyDescent="0.3">
      <c r="A6820" s="100" t="s">
        <v>9801</v>
      </c>
      <c r="B6820" s="97" t="s">
        <v>971</v>
      </c>
      <c r="C6820" s="101" t="s">
        <v>496</v>
      </c>
      <c r="D6820" s="100" t="s">
        <v>351</v>
      </c>
      <c r="E6820" s="102" t="s">
        <v>343</v>
      </c>
      <c r="F6820" s="102" t="s">
        <v>343</v>
      </c>
      <c r="G6820" s="102" t="s">
        <v>343</v>
      </c>
      <c r="H6820" s="102" t="s">
        <v>344</v>
      </c>
      <c r="I6820" s="102" t="s">
        <v>343</v>
      </c>
      <c r="J6820" s="100" t="s">
        <v>345</v>
      </c>
      <c r="K6820" s="100" t="s">
        <v>346</v>
      </c>
      <c r="L6820" s="100" t="s">
        <v>347</v>
      </c>
    </row>
    <row r="6821" spans="1:12" hidden="1" x14ac:dyDescent="0.3">
      <c r="A6821" s="100" t="s">
        <v>9802</v>
      </c>
      <c r="B6821" s="97" t="s">
        <v>4114</v>
      </c>
      <c r="C6821" s="101" t="s">
        <v>381</v>
      </c>
      <c r="D6821" s="100" t="s">
        <v>351</v>
      </c>
      <c r="E6821" s="102" t="s">
        <v>364</v>
      </c>
      <c r="F6821" s="102" t="s">
        <v>364</v>
      </c>
      <c r="G6821" s="102" t="s">
        <v>364</v>
      </c>
      <c r="H6821" s="102" t="s">
        <v>364</v>
      </c>
      <c r="I6821" s="102" t="s">
        <v>364</v>
      </c>
      <c r="J6821" s="100" t="s">
        <v>345</v>
      </c>
      <c r="K6821" s="100" t="s">
        <v>346</v>
      </c>
      <c r="L6821" s="100" t="s">
        <v>347</v>
      </c>
    </row>
    <row r="6822" spans="1:12" hidden="1" x14ac:dyDescent="0.3">
      <c r="A6822" s="100" t="s">
        <v>9803</v>
      </c>
      <c r="B6822" s="97" t="s">
        <v>3086</v>
      </c>
      <c r="C6822" s="101" t="s">
        <v>384</v>
      </c>
      <c r="D6822" s="100" t="s">
        <v>342</v>
      </c>
      <c r="E6822" s="102" t="s">
        <v>343</v>
      </c>
      <c r="F6822" s="102" t="s">
        <v>343</v>
      </c>
      <c r="G6822" s="102" t="s">
        <v>344</v>
      </c>
      <c r="H6822" s="102" t="s">
        <v>344</v>
      </c>
      <c r="I6822" s="102" t="s">
        <v>343</v>
      </c>
      <c r="J6822" s="100" t="s">
        <v>345</v>
      </c>
      <c r="K6822" s="100" t="s">
        <v>346</v>
      </c>
      <c r="L6822" s="100" t="s">
        <v>347</v>
      </c>
    </row>
    <row r="6823" spans="1:12" hidden="1" x14ac:dyDescent="0.3">
      <c r="A6823" s="100" t="s">
        <v>9804</v>
      </c>
      <c r="B6823" s="97" t="s">
        <v>3933</v>
      </c>
      <c r="C6823" s="101" t="s">
        <v>368</v>
      </c>
      <c r="D6823" s="100" t="s">
        <v>351</v>
      </c>
      <c r="E6823" s="102" t="s">
        <v>432</v>
      </c>
      <c r="F6823" s="102" t="s">
        <v>344</v>
      </c>
      <c r="G6823" s="102" t="s">
        <v>344</v>
      </c>
      <c r="H6823" s="102" t="s">
        <v>344</v>
      </c>
      <c r="I6823" s="102" t="s">
        <v>344</v>
      </c>
      <c r="J6823" s="100" t="s">
        <v>345</v>
      </c>
      <c r="K6823" s="100" t="s">
        <v>346</v>
      </c>
      <c r="L6823" s="100" t="s">
        <v>347</v>
      </c>
    </row>
    <row r="6824" spans="1:12" hidden="1" x14ac:dyDescent="0.3">
      <c r="A6824" s="100" t="s">
        <v>9805</v>
      </c>
      <c r="B6824" s="97" t="s">
        <v>9806</v>
      </c>
      <c r="C6824" s="101" t="s">
        <v>460</v>
      </c>
      <c r="D6824" s="100" t="s">
        <v>342</v>
      </c>
      <c r="E6824" s="102">
        <v>1.41</v>
      </c>
      <c r="F6824" s="102">
        <v>1.72</v>
      </c>
      <c r="G6824" s="102">
        <v>1.92</v>
      </c>
      <c r="H6824" s="102">
        <v>2.2000000000000002</v>
      </c>
      <c r="I6824" s="102">
        <v>1.81</v>
      </c>
      <c r="J6824" s="100" t="s">
        <v>352</v>
      </c>
      <c r="K6824" s="100" t="s">
        <v>346</v>
      </c>
      <c r="L6824" s="100" t="s">
        <v>353</v>
      </c>
    </row>
    <row r="6825" spans="1:12" hidden="1" x14ac:dyDescent="0.3">
      <c r="A6825" s="100" t="s">
        <v>9807</v>
      </c>
      <c r="B6825" s="97" t="s">
        <v>1050</v>
      </c>
      <c r="C6825" s="101" t="s">
        <v>575</v>
      </c>
      <c r="D6825" s="100" t="s">
        <v>342</v>
      </c>
      <c r="E6825" s="102" t="s">
        <v>343</v>
      </c>
      <c r="F6825" s="102" t="s">
        <v>343</v>
      </c>
      <c r="G6825" s="102" t="s">
        <v>343</v>
      </c>
      <c r="H6825" s="102" t="s">
        <v>344</v>
      </c>
      <c r="I6825" s="102" t="s">
        <v>343</v>
      </c>
      <c r="J6825" s="100" t="s">
        <v>345</v>
      </c>
      <c r="K6825" s="100" t="s">
        <v>346</v>
      </c>
      <c r="L6825" s="100" t="s">
        <v>347</v>
      </c>
    </row>
    <row r="6826" spans="1:12" hidden="1" x14ac:dyDescent="0.3">
      <c r="A6826" s="100" t="s">
        <v>9808</v>
      </c>
      <c r="B6826" s="97" t="s">
        <v>9809</v>
      </c>
      <c r="C6826" s="101" t="s">
        <v>514</v>
      </c>
      <c r="D6826" s="100" t="s">
        <v>363</v>
      </c>
      <c r="E6826" s="102" t="s">
        <v>343</v>
      </c>
      <c r="F6826" s="102" t="s">
        <v>343</v>
      </c>
      <c r="G6826" s="102" t="s">
        <v>343</v>
      </c>
      <c r="H6826" s="102" t="s">
        <v>344</v>
      </c>
      <c r="I6826" s="102" t="s">
        <v>343</v>
      </c>
      <c r="J6826" s="100" t="s">
        <v>484</v>
      </c>
      <c r="K6826" s="100" t="s">
        <v>346</v>
      </c>
      <c r="L6826" s="100" t="s">
        <v>347</v>
      </c>
    </row>
    <row r="6827" spans="1:12" hidden="1" x14ac:dyDescent="0.3">
      <c r="A6827" s="100" t="s">
        <v>9810</v>
      </c>
      <c r="B6827" s="97" t="s">
        <v>2873</v>
      </c>
      <c r="C6827" s="101" t="s">
        <v>713</v>
      </c>
      <c r="D6827" s="100" t="s">
        <v>351</v>
      </c>
      <c r="E6827" s="102">
        <v>1.48</v>
      </c>
      <c r="F6827" s="102">
        <v>1.82</v>
      </c>
      <c r="G6827" s="102">
        <v>1.84</v>
      </c>
      <c r="H6827" s="102">
        <v>2.39</v>
      </c>
      <c r="I6827" s="102">
        <v>1.88</v>
      </c>
      <c r="J6827" s="100" t="s">
        <v>352</v>
      </c>
      <c r="K6827" s="100" t="s">
        <v>346</v>
      </c>
      <c r="L6827" s="100" t="s">
        <v>353</v>
      </c>
    </row>
    <row r="6828" spans="1:12" hidden="1" x14ac:dyDescent="0.3">
      <c r="A6828" s="100" t="s">
        <v>9811</v>
      </c>
      <c r="B6828" s="97" t="s">
        <v>1213</v>
      </c>
      <c r="C6828" s="101" t="s">
        <v>443</v>
      </c>
      <c r="D6828" s="100" t="s">
        <v>342</v>
      </c>
      <c r="E6828" s="102">
        <v>1.4</v>
      </c>
      <c r="F6828" s="102">
        <v>1.76</v>
      </c>
      <c r="G6828" s="102">
        <v>1.85</v>
      </c>
      <c r="H6828" s="102">
        <v>2.16</v>
      </c>
      <c r="I6828" s="102">
        <v>1.79</v>
      </c>
      <c r="J6828" s="100" t="s">
        <v>352</v>
      </c>
      <c r="K6828" s="100" t="s">
        <v>346</v>
      </c>
      <c r="L6828" s="100" t="s">
        <v>353</v>
      </c>
    </row>
    <row r="6829" spans="1:12" hidden="1" x14ac:dyDescent="0.3">
      <c r="A6829" s="100" t="s">
        <v>9812</v>
      </c>
      <c r="B6829" s="97" t="s">
        <v>395</v>
      </c>
      <c r="C6829" s="101" t="s">
        <v>371</v>
      </c>
      <c r="D6829" s="100" t="s">
        <v>351</v>
      </c>
      <c r="E6829" s="102" t="s">
        <v>344</v>
      </c>
      <c r="F6829" s="102" t="s">
        <v>343</v>
      </c>
      <c r="G6829" s="102" t="s">
        <v>343</v>
      </c>
      <c r="H6829" s="102" t="s">
        <v>344</v>
      </c>
      <c r="I6829" s="102" t="s">
        <v>343</v>
      </c>
      <c r="J6829" s="100" t="s">
        <v>345</v>
      </c>
      <c r="K6829" s="100" t="s">
        <v>346</v>
      </c>
      <c r="L6829" s="100" t="s">
        <v>347</v>
      </c>
    </row>
    <row r="6830" spans="1:12" hidden="1" x14ac:dyDescent="0.3">
      <c r="A6830" s="100" t="s">
        <v>9813</v>
      </c>
      <c r="B6830" s="97" t="s">
        <v>9814</v>
      </c>
      <c r="C6830" s="101" t="s">
        <v>356</v>
      </c>
      <c r="D6830" s="100" t="s">
        <v>351</v>
      </c>
      <c r="E6830" s="102">
        <v>2.5550000000000002</v>
      </c>
      <c r="F6830" s="102">
        <v>2.9359999999999999</v>
      </c>
      <c r="G6830" s="102">
        <v>2.177</v>
      </c>
      <c r="H6830" s="102">
        <v>2.927</v>
      </c>
      <c r="I6830" s="102">
        <v>2.649</v>
      </c>
      <c r="J6830" s="100" t="s">
        <v>922</v>
      </c>
      <c r="K6830" s="100" t="s">
        <v>346</v>
      </c>
      <c r="L6830" s="100" t="s">
        <v>353</v>
      </c>
    </row>
    <row r="6831" spans="1:12" hidden="1" x14ac:dyDescent="0.3">
      <c r="A6831" s="100" t="s">
        <v>9815</v>
      </c>
      <c r="B6831" s="97" t="s">
        <v>851</v>
      </c>
      <c r="C6831" s="101" t="s">
        <v>1910</v>
      </c>
      <c r="D6831" s="100" t="s">
        <v>342</v>
      </c>
      <c r="E6831" s="102" t="s">
        <v>343</v>
      </c>
      <c r="F6831" s="102" t="s">
        <v>343</v>
      </c>
      <c r="G6831" s="102" t="s">
        <v>343</v>
      </c>
      <c r="H6831" s="102" t="s">
        <v>344</v>
      </c>
      <c r="I6831" s="102" t="s">
        <v>343</v>
      </c>
      <c r="J6831" s="100" t="s">
        <v>345</v>
      </c>
      <c r="K6831" s="100" t="s">
        <v>346</v>
      </c>
      <c r="L6831" s="100" t="s">
        <v>347</v>
      </c>
    </row>
    <row r="6832" spans="1:12" x14ac:dyDescent="0.3">
      <c r="A6832" s="100" t="s">
        <v>9816</v>
      </c>
      <c r="B6832" s="97" t="s">
        <v>702</v>
      </c>
      <c r="C6832" s="101" t="s">
        <v>325</v>
      </c>
      <c r="D6832" s="100" t="s">
        <v>351</v>
      </c>
      <c r="E6832" s="102">
        <v>1.48</v>
      </c>
      <c r="F6832" s="102">
        <v>1.82</v>
      </c>
      <c r="G6832" s="102">
        <v>1.84</v>
      </c>
      <c r="H6832" s="102">
        <v>2.39</v>
      </c>
      <c r="I6832" s="102">
        <v>1.88</v>
      </c>
      <c r="J6832" s="100" t="s">
        <v>352</v>
      </c>
      <c r="K6832" s="100" t="s">
        <v>346</v>
      </c>
      <c r="L6832" s="100" t="s">
        <v>353</v>
      </c>
    </row>
    <row r="6833" spans="1:12" hidden="1" x14ac:dyDescent="0.3">
      <c r="A6833" s="100" t="s">
        <v>9817</v>
      </c>
      <c r="B6833" s="97" t="s">
        <v>542</v>
      </c>
      <c r="C6833" s="101" t="s">
        <v>425</v>
      </c>
      <c r="D6833" s="100" t="s">
        <v>342</v>
      </c>
      <c r="E6833" s="102">
        <v>1.38</v>
      </c>
      <c r="F6833" s="102">
        <v>1.67</v>
      </c>
      <c r="G6833" s="102">
        <v>2.1</v>
      </c>
      <c r="H6833" s="102">
        <v>2.27</v>
      </c>
      <c r="I6833" s="102">
        <v>1.85</v>
      </c>
      <c r="J6833" s="100" t="s">
        <v>352</v>
      </c>
      <c r="K6833" s="100" t="s">
        <v>346</v>
      </c>
      <c r="L6833" s="100" t="s">
        <v>353</v>
      </c>
    </row>
    <row r="6834" spans="1:12" hidden="1" x14ac:dyDescent="0.3">
      <c r="A6834" s="100" t="s">
        <v>9818</v>
      </c>
      <c r="B6834" s="97" t="s">
        <v>9819</v>
      </c>
      <c r="C6834" s="101" t="s">
        <v>514</v>
      </c>
      <c r="D6834" s="100" t="s">
        <v>351</v>
      </c>
      <c r="E6834" s="102">
        <v>2.02</v>
      </c>
      <c r="F6834" s="102">
        <v>2.02</v>
      </c>
      <c r="G6834" s="102">
        <v>2.02</v>
      </c>
      <c r="H6834" s="102">
        <v>2.02</v>
      </c>
      <c r="I6834" s="102">
        <v>2.02</v>
      </c>
      <c r="J6834" s="100" t="s">
        <v>706</v>
      </c>
      <c r="K6834" s="100" t="s">
        <v>346</v>
      </c>
      <c r="L6834" s="100" t="s">
        <v>478</v>
      </c>
    </row>
    <row r="6835" spans="1:12" hidden="1" x14ac:dyDescent="0.3">
      <c r="A6835" s="100" t="s">
        <v>9820</v>
      </c>
      <c r="B6835" s="97" t="s">
        <v>765</v>
      </c>
      <c r="C6835" s="101" t="s">
        <v>736</v>
      </c>
      <c r="D6835" s="100" t="s">
        <v>342</v>
      </c>
      <c r="E6835" s="102" t="s">
        <v>343</v>
      </c>
      <c r="F6835" s="102" t="s">
        <v>343</v>
      </c>
      <c r="G6835" s="102" t="s">
        <v>343</v>
      </c>
      <c r="H6835" s="102" t="s">
        <v>344</v>
      </c>
      <c r="I6835" s="102" t="s">
        <v>343</v>
      </c>
      <c r="J6835" s="100" t="s">
        <v>345</v>
      </c>
      <c r="K6835" s="100" t="s">
        <v>346</v>
      </c>
      <c r="L6835" s="100" t="s">
        <v>347</v>
      </c>
    </row>
    <row r="6836" spans="1:12" hidden="1" x14ac:dyDescent="0.3">
      <c r="A6836" s="100" t="s">
        <v>9821</v>
      </c>
      <c r="B6836" s="97" t="s">
        <v>9822</v>
      </c>
      <c r="C6836" s="101" t="s">
        <v>356</v>
      </c>
      <c r="D6836" s="100" t="s">
        <v>342</v>
      </c>
      <c r="E6836" s="102">
        <v>1.5</v>
      </c>
      <c r="F6836" s="102">
        <v>1.79</v>
      </c>
      <c r="G6836" s="102">
        <v>1.89</v>
      </c>
      <c r="H6836" s="102">
        <v>2.1800000000000002</v>
      </c>
      <c r="I6836" s="102">
        <v>1.84</v>
      </c>
      <c r="J6836" s="100" t="s">
        <v>352</v>
      </c>
      <c r="K6836" s="100" t="s">
        <v>346</v>
      </c>
      <c r="L6836" s="100" t="s">
        <v>353</v>
      </c>
    </row>
    <row r="6837" spans="1:12" hidden="1" x14ac:dyDescent="0.3">
      <c r="A6837" s="100" t="s">
        <v>9823</v>
      </c>
      <c r="B6837" s="97" t="s">
        <v>2311</v>
      </c>
      <c r="C6837" s="101" t="s">
        <v>691</v>
      </c>
      <c r="D6837" s="100" t="s">
        <v>351</v>
      </c>
      <c r="E6837" s="102">
        <v>1.48</v>
      </c>
      <c r="F6837" s="102">
        <v>1.74</v>
      </c>
      <c r="G6837" s="102">
        <v>1.84</v>
      </c>
      <c r="H6837" s="102">
        <v>2.15</v>
      </c>
      <c r="I6837" s="102">
        <v>1.8</v>
      </c>
      <c r="J6837" s="100" t="s">
        <v>352</v>
      </c>
      <c r="K6837" s="100" t="s">
        <v>346</v>
      </c>
      <c r="L6837" s="100" t="s">
        <v>353</v>
      </c>
    </row>
    <row r="6838" spans="1:12" hidden="1" x14ac:dyDescent="0.3">
      <c r="A6838" s="100" t="s">
        <v>9824</v>
      </c>
      <c r="B6838" s="97" t="s">
        <v>1356</v>
      </c>
      <c r="C6838" s="101" t="s">
        <v>418</v>
      </c>
      <c r="D6838" s="100" t="s">
        <v>342</v>
      </c>
      <c r="E6838" s="102">
        <v>1.48</v>
      </c>
      <c r="F6838" s="102">
        <v>1.82</v>
      </c>
      <c r="G6838" s="102">
        <v>1.84</v>
      </c>
      <c r="H6838" s="102">
        <v>2.39</v>
      </c>
      <c r="I6838" s="102">
        <v>1.88</v>
      </c>
      <c r="J6838" s="100" t="s">
        <v>352</v>
      </c>
      <c r="K6838" s="100" t="s">
        <v>346</v>
      </c>
      <c r="L6838" s="100" t="s">
        <v>353</v>
      </c>
    </row>
    <row r="6839" spans="1:12" hidden="1" x14ac:dyDescent="0.3">
      <c r="A6839" s="100" t="s">
        <v>9825</v>
      </c>
      <c r="B6839" s="97" t="s">
        <v>9826</v>
      </c>
      <c r="C6839" s="101" t="s">
        <v>384</v>
      </c>
      <c r="D6839" s="100" t="s">
        <v>351</v>
      </c>
      <c r="E6839" s="102" t="s">
        <v>344</v>
      </c>
      <c r="F6839" s="102" t="s">
        <v>344</v>
      </c>
      <c r="G6839" s="102" t="s">
        <v>344</v>
      </c>
      <c r="H6839" s="102" t="s">
        <v>344</v>
      </c>
      <c r="I6839" s="102" t="s">
        <v>344</v>
      </c>
      <c r="J6839" s="100" t="s">
        <v>345</v>
      </c>
      <c r="K6839" s="100" t="s">
        <v>346</v>
      </c>
      <c r="L6839" s="100" t="s">
        <v>347</v>
      </c>
    </row>
    <row r="6840" spans="1:12" hidden="1" x14ac:dyDescent="0.3">
      <c r="A6840" s="100" t="s">
        <v>9827</v>
      </c>
      <c r="B6840" s="97" t="s">
        <v>2609</v>
      </c>
      <c r="C6840" s="101" t="s">
        <v>460</v>
      </c>
      <c r="D6840" s="100" t="s">
        <v>351</v>
      </c>
      <c r="E6840" s="102">
        <v>1.66</v>
      </c>
      <c r="F6840" s="102">
        <v>1.96</v>
      </c>
      <c r="G6840" s="102">
        <v>2.0499999999999998</v>
      </c>
      <c r="H6840" s="102">
        <v>2.27</v>
      </c>
      <c r="I6840" s="102">
        <v>1.99</v>
      </c>
      <c r="J6840" s="100" t="s">
        <v>352</v>
      </c>
      <c r="K6840" s="100" t="s">
        <v>346</v>
      </c>
      <c r="L6840" s="100" t="s">
        <v>353</v>
      </c>
    </row>
    <row r="6841" spans="1:12" hidden="1" x14ac:dyDescent="0.3">
      <c r="A6841" s="100" t="s">
        <v>9828</v>
      </c>
      <c r="B6841" s="97" t="s">
        <v>9829</v>
      </c>
      <c r="C6841" s="101" t="s">
        <v>356</v>
      </c>
      <c r="D6841" s="100" t="s">
        <v>351</v>
      </c>
      <c r="E6841" s="102" t="s">
        <v>432</v>
      </c>
      <c r="F6841" s="102" t="s">
        <v>432</v>
      </c>
      <c r="G6841" s="102" t="s">
        <v>344</v>
      </c>
      <c r="H6841" s="102" t="s">
        <v>432</v>
      </c>
      <c r="I6841" s="102" t="s">
        <v>344</v>
      </c>
      <c r="J6841" s="100" t="s">
        <v>345</v>
      </c>
      <c r="K6841" s="100" t="s">
        <v>346</v>
      </c>
      <c r="L6841" s="100" t="s">
        <v>347</v>
      </c>
    </row>
    <row r="6842" spans="1:12" hidden="1" x14ac:dyDescent="0.3">
      <c r="A6842" s="100" t="s">
        <v>9830</v>
      </c>
      <c r="B6842" s="97" t="s">
        <v>9831</v>
      </c>
      <c r="C6842" s="101" t="s">
        <v>356</v>
      </c>
      <c r="D6842" s="100" t="s">
        <v>351</v>
      </c>
      <c r="E6842" s="102">
        <v>1.57</v>
      </c>
      <c r="F6842" s="102">
        <v>1.87</v>
      </c>
      <c r="G6842" s="102">
        <v>1.97</v>
      </c>
      <c r="H6842" s="102">
        <v>2.31</v>
      </c>
      <c r="I6842" s="102">
        <v>1.93</v>
      </c>
      <c r="J6842" s="100" t="s">
        <v>352</v>
      </c>
      <c r="K6842" s="100" t="s">
        <v>346</v>
      </c>
      <c r="L6842" s="100" t="s">
        <v>353</v>
      </c>
    </row>
    <row r="6843" spans="1:12" hidden="1" x14ac:dyDescent="0.3">
      <c r="A6843" s="100" t="s">
        <v>9832</v>
      </c>
      <c r="B6843" s="97" t="s">
        <v>1023</v>
      </c>
      <c r="C6843" s="101" t="s">
        <v>425</v>
      </c>
      <c r="D6843" s="100" t="s">
        <v>351</v>
      </c>
      <c r="E6843" s="102" t="s">
        <v>344</v>
      </c>
      <c r="F6843" s="102" t="s">
        <v>343</v>
      </c>
      <c r="G6843" s="102" t="s">
        <v>343</v>
      </c>
      <c r="H6843" s="102" t="s">
        <v>344</v>
      </c>
      <c r="I6843" s="102" t="s">
        <v>343</v>
      </c>
      <c r="J6843" s="100" t="s">
        <v>345</v>
      </c>
      <c r="K6843" s="100" t="s">
        <v>346</v>
      </c>
      <c r="L6843" s="100" t="s">
        <v>347</v>
      </c>
    </row>
    <row r="6844" spans="1:12" hidden="1" x14ac:dyDescent="0.3">
      <c r="A6844" s="100" t="s">
        <v>9833</v>
      </c>
      <c r="B6844" s="97" t="s">
        <v>503</v>
      </c>
      <c r="C6844" s="101" t="s">
        <v>371</v>
      </c>
      <c r="D6844" s="100" t="s">
        <v>351</v>
      </c>
      <c r="E6844" s="102">
        <v>1.54</v>
      </c>
      <c r="F6844" s="102">
        <v>1.7</v>
      </c>
      <c r="G6844" s="102">
        <v>1.85</v>
      </c>
      <c r="H6844" s="102">
        <v>2.33</v>
      </c>
      <c r="I6844" s="102">
        <v>1.86</v>
      </c>
      <c r="J6844" s="100" t="s">
        <v>352</v>
      </c>
      <c r="K6844" s="100" t="s">
        <v>346</v>
      </c>
      <c r="L6844" s="100" t="s">
        <v>353</v>
      </c>
    </row>
    <row r="6845" spans="1:12" x14ac:dyDescent="0.3">
      <c r="A6845" s="100" t="s">
        <v>9834</v>
      </c>
      <c r="B6845" s="97" t="s">
        <v>702</v>
      </c>
      <c r="C6845" s="101" t="s">
        <v>350</v>
      </c>
      <c r="D6845" s="100" t="s">
        <v>351</v>
      </c>
      <c r="E6845" s="102">
        <v>1.48</v>
      </c>
      <c r="F6845" s="102">
        <v>1.82</v>
      </c>
      <c r="G6845" s="102">
        <v>1.84</v>
      </c>
      <c r="H6845" s="102">
        <v>2.39</v>
      </c>
      <c r="I6845" s="102">
        <v>1.88</v>
      </c>
      <c r="J6845" s="100" t="s">
        <v>352</v>
      </c>
      <c r="K6845" s="100" t="s">
        <v>346</v>
      </c>
      <c r="L6845" s="100" t="s">
        <v>353</v>
      </c>
    </row>
    <row r="6846" spans="1:12" hidden="1" x14ac:dyDescent="0.3">
      <c r="A6846" s="100" t="s">
        <v>9835</v>
      </c>
      <c r="B6846" s="97" t="s">
        <v>566</v>
      </c>
      <c r="C6846" s="101" t="s">
        <v>769</v>
      </c>
      <c r="D6846" s="100" t="s">
        <v>351</v>
      </c>
      <c r="E6846" s="102" t="s">
        <v>343</v>
      </c>
      <c r="F6846" s="102" t="s">
        <v>343</v>
      </c>
      <c r="G6846" s="102" t="s">
        <v>343</v>
      </c>
      <c r="H6846" s="102" t="s">
        <v>344</v>
      </c>
      <c r="I6846" s="102" t="s">
        <v>343</v>
      </c>
      <c r="J6846" s="100" t="s">
        <v>345</v>
      </c>
      <c r="K6846" s="100" t="s">
        <v>346</v>
      </c>
      <c r="L6846" s="100" t="s">
        <v>347</v>
      </c>
    </row>
    <row r="6847" spans="1:12" hidden="1" x14ac:dyDescent="0.3">
      <c r="A6847" s="100" t="s">
        <v>9836</v>
      </c>
      <c r="B6847" s="97" t="s">
        <v>9837</v>
      </c>
      <c r="C6847" s="101" t="s">
        <v>368</v>
      </c>
      <c r="D6847" s="100" t="s">
        <v>351</v>
      </c>
      <c r="E6847" s="102" t="s">
        <v>364</v>
      </c>
      <c r="F6847" s="102" t="s">
        <v>364</v>
      </c>
      <c r="G6847" s="102" t="s">
        <v>364</v>
      </c>
      <c r="H6847" s="102" t="s">
        <v>364</v>
      </c>
      <c r="I6847" s="102" t="s">
        <v>364</v>
      </c>
      <c r="J6847" s="100" t="s">
        <v>345</v>
      </c>
      <c r="K6847" s="100" t="s">
        <v>346</v>
      </c>
      <c r="L6847" s="100" t="s">
        <v>347</v>
      </c>
    </row>
    <row r="6848" spans="1:12" hidden="1" x14ac:dyDescent="0.3">
      <c r="A6848" s="100" t="s">
        <v>9838</v>
      </c>
      <c r="B6848" s="97" t="s">
        <v>735</v>
      </c>
      <c r="C6848" s="101" t="s">
        <v>686</v>
      </c>
      <c r="D6848" s="100" t="s">
        <v>351</v>
      </c>
      <c r="E6848" s="102" t="s">
        <v>393</v>
      </c>
      <c r="F6848" s="102" t="s">
        <v>393</v>
      </c>
      <c r="G6848" s="102" t="s">
        <v>393</v>
      </c>
      <c r="H6848" s="102" t="s">
        <v>393</v>
      </c>
      <c r="I6848" s="102" t="s">
        <v>393</v>
      </c>
      <c r="J6848" s="100" t="s">
        <v>345</v>
      </c>
      <c r="K6848" s="100" t="s">
        <v>346</v>
      </c>
      <c r="L6848" s="100" t="s">
        <v>347</v>
      </c>
    </row>
    <row r="6849" spans="1:12" hidden="1" x14ac:dyDescent="0.3">
      <c r="A6849" s="100" t="s">
        <v>9839</v>
      </c>
      <c r="B6849" s="97" t="s">
        <v>1979</v>
      </c>
      <c r="C6849" s="101" t="s">
        <v>356</v>
      </c>
      <c r="D6849" s="100" t="s">
        <v>351</v>
      </c>
      <c r="E6849" s="102">
        <v>1.89</v>
      </c>
      <c r="F6849" s="102">
        <v>1.93</v>
      </c>
      <c r="G6849" s="102">
        <v>2.13</v>
      </c>
      <c r="H6849" s="102">
        <v>2.4300000000000002</v>
      </c>
      <c r="I6849" s="102">
        <v>2.09</v>
      </c>
      <c r="J6849" s="100" t="s">
        <v>352</v>
      </c>
      <c r="K6849" s="100" t="s">
        <v>346</v>
      </c>
      <c r="L6849" s="100" t="s">
        <v>353</v>
      </c>
    </row>
    <row r="6850" spans="1:12" hidden="1" x14ac:dyDescent="0.3">
      <c r="A6850" s="100" t="s">
        <v>9840</v>
      </c>
      <c r="B6850" s="97" t="s">
        <v>9841</v>
      </c>
      <c r="C6850" s="101" t="s">
        <v>356</v>
      </c>
      <c r="D6850" s="100" t="s">
        <v>351</v>
      </c>
      <c r="E6850" s="102" t="s">
        <v>364</v>
      </c>
      <c r="F6850" s="102" t="s">
        <v>364</v>
      </c>
      <c r="G6850" s="102" t="s">
        <v>364</v>
      </c>
      <c r="H6850" s="102" t="s">
        <v>364</v>
      </c>
      <c r="I6850" s="102" t="s">
        <v>364</v>
      </c>
      <c r="J6850" s="100" t="s">
        <v>345</v>
      </c>
      <c r="K6850" s="100" t="s">
        <v>346</v>
      </c>
      <c r="L6850" s="100" t="s">
        <v>347</v>
      </c>
    </row>
    <row r="6851" spans="1:12" hidden="1" x14ac:dyDescent="0.3">
      <c r="A6851" s="100" t="s">
        <v>9842</v>
      </c>
      <c r="B6851" s="97" t="s">
        <v>9843</v>
      </c>
      <c r="C6851" s="101" t="s">
        <v>384</v>
      </c>
      <c r="D6851" s="100" t="s">
        <v>342</v>
      </c>
      <c r="E6851" s="102" t="s">
        <v>344</v>
      </c>
      <c r="F6851" s="102" t="s">
        <v>344</v>
      </c>
      <c r="G6851" s="102" t="s">
        <v>344</v>
      </c>
      <c r="H6851" s="102" t="s">
        <v>344</v>
      </c>
      <c r="I6851" s="102" t="s">
        <v>344</v>
      </c>
      <c r="J6851" s="100" t="s">
        <v>345</v>
      </c>
      <c r="K6851" s="100" t="s">
        <v>346</v>
      </c>
      <c r="L6851" s="100" t="s">
        <v>347</v>
      </c>
    </row>
    <row r="6852" spans="1:12" hidden="1" x14ac:dyDescent="0.3">
      <c r="A6852" s="100" t="s">
        <v>9844</v>
      </c>
      <c r="B6852" s="97" t="s">
        <v>690</v>
      </c>
      <c r="C6852" s="101" t="s">
        <v>713</v>
      </c>
      <c r="D6852" s="100" t="s">
        <v>342</v>
      </c>
      <c r="E6852" s="102">
        <v>1.48</v>
      </c>
      <c r="F6852" s="102">
        <v>1.82</v>
      </c>
      <c r="G6852" s="102">
        <v>1.84</v>
      </c>
      <c r="H6852" s="102">
        <v>2.39</v>
      </c>
      <c r="I6852" s="102">
        <v>1.88</v>
      </c>
      <c r="J6852" s="100" t="s">
        <v>352</v>
      </c>
      <c r="K6852" s="100" t="s">
        <v>346</v>
      </c>
      <c r="L6852" s="100" t="s">
        <v>353</v>
      </c>
    </row>
    <row r="6853" spans="1:12" hidden="1" x14ac:dyDescent="0.3">
      <c r="A6853" s="100" t="s">
        <v>9845</v>
      </c>
      <c r="B6853" s="97" t="s">
        <v>3510</v>
      </c>
      <c r="C6853" s="101" t="s">
        <v>514</v>
      </c>
      <c r="D6853" s="100" t="s">
        <v>342</v>
      </c>
      <c r="E6853" s="102">
        <v>2.5609999999999999</v>
      </c>
      <c r="F6853" s="102">
        <v>2.4079999999999999</v>
      </c>
      <c r="G6853" s="102">
        <v>2.5169999999999999</v>
      </c>
      <c r="H6853" s="102">
        <v>2.08</v>
      </c>
      <c r="I6853" s="102">
        <v>2.3919999999999999</v>
      </c>
      <c r="J6853" s="100" t="s">
        <v>621</v>
      </c>
      <c r="K6853" s="100" t="s">
        <v>346</v>
      </c>
      <c r="L6853" s="100" t="s">
        <v>353</v>
      </c>
    </row>
    <row r="6854" spans="1:12" hidden="1" x14ac:dyDescent="0.3">
      <c r="A6854" s="100" t="s">
        <v>9846</v>
      </c>
      <c r="B6854" s="97" t="s">
        <v>9847</v>
      </c>
      <c r="C6854" s="101" t="s">
        <v>399</v>
      </c>
      <c r="D6854" s="100" t="s">
        <v>351</v>
      </c>
      <c r="E6854" s="102" t="s">
        <v>344</v>
      </c>
      <c r="F6854" s="102" t="s">
        <v>343</v>
      </c>
      <c r="G6854" s="102" t="s">
        <v>343</v>
      </c>
      <c r="H6854" s="102" t="s">
        <v>344</v>
      </c>
      <c r="I6854" s="102" t="s">
        <v>343</v>
      </c>
      <c r="J6854" s="100" t="s">
        <v>345</v>
      </c>
      <c r="K6854" s="100" t="s">
        <v>346</v>
      </c>
      <c r="L6854" s="100" t="s">
        <v>347</v>
      </c>
    </row>
    <row r="6855" spans="1:12" hidden="1" x14ac:dyDescent="0.3">
      <c r="A6855" s="100" t="s">
        <v>9848</v>
      </c>
      <c r="B6855" s="97" t="s">
        <v>359</v>
      </c>
      <c r="C6855" s="101" t="s">
        <v>496</v>
      </c>
      <c r="D6855" s="100" t="s">
        <v>351</v>
      </c>
      <c r="E6855" s="102">
        <v>1.5</v>
      </c>
      <c r="F6855" s="102">
        <v>1.67</v>
      </c>
      <c r="G6855" s="102">
        <v>1.82</v>
      </c>
      <c r="H6855" s="102">
        <v>2.31</v>
      </c>
      <c r="I6855" s="102">
        <v>1.82</v>
      </c>
      <c r="J6855" s="100" t="s">
        <v>352</v>
      </c>
      <c r="K6855" s="100" t="s">
        <v>346</v>
      </c>
      <c r="L6855" s="100" t="s">
        <v>353</v>
      </c>
    </row>
    <row r="6856" spans="1:12" hidden="1" x14ac:dyDescent="0.3">
      <c r="A6856" s="100" t="s">
        <v>9849</v>
      </c>
      <c r="B6856" s="97" t="s">
        <v>768</v>
      </c>
      <c r="C6856" s="101" t="s">
        <v>483</v>
      </c>
      <c r="D6856" s="100" t="s">
        <v>351</v>
      </c>
      <c r="E6856" s="102" t="s">
        <v>343</v>
      </c>
      <c r="F6856" s="102" t="s">
        <v>432</v>
      </c>
      <c r="G6856" s="102" t="s">
        <v>343</v>
      </c>
      <c r="H6856" s="102" t="s">
        <v>344</v>
      </c>
      <c r="I6856" s="102" t="s">
        <v>343</v>
      </c>
      <c r="J6856" s="100" t="s">
        <v>345</v>
      </c>
      <c r="K6856" s="100" t="s">
        <v>346</v>
      </c>
      <c r="L6856" s="100" t="s">
        <v>347</v>
      </c>
    </row>
    <row r="6857" spans="1:12" hidden="1" x14ac:dyDescent="0.3">
      <c r="A6857" s="100" t="s">
        <v>9850</v>
      </c>
      <c r="B6857" s="97" t="s">
        <v>6908</v>
      </c>
      <c r="C6857" s="101" t="s">
        <v>514</v>
      </c>
      <c r="D6857" s="100" t="s">
        <v>351</v>
      </c>
      <c r="E6857" s="102" t="s">
        <v>344</v>
      </c>
      <c r="F6857" s="102" t="s">
        <v>344</v>
      </c>
      <c r="G6857" s="102" t="s">
        <v>344</v>
      </c>
      <c r="H6857" s="102" t="s">
        <v>344</v>
      </c>
      <c r="I6857" s="102" t="s">
        <v>344</v>
      </c>
      <c r="J6857" s="100" t="s">
        <v>345</v>
      </c>
      <c r="K6857" s="100" t="s">
        <v>346</v>
      </c>
      <c r="L6857" s="100" t="s">
        <v>347</v>
      </c>
    </row>
    <row r="6858" spans="1:12" hidden="1" x14ac:dyDescent="0.3">
      <c r="A6858" s="100" t="s">
        <v>9851</v>
      </c>
      <c r="B6858" s="97" t="s">
        <v>2410</v>
      </c>
      <c r="C6858" s="101" t="s">
        <v>691</v>
      </c>
      <c r="D6858" s="100" t="s">
        <v>351</v>
      </c>
      <c r="E6858" s="102" t="s">
        <v>393</v>
      </c>
      <c r="F6858" s="102" t="s">
        <v>393</v>
      </c>
      <c r="G6858" s="102" t="s">
        <v>393</v>
      </c>
      <c r="H6858" s="102" t="s">
        <v>393</v>
      </c>
      <c r="I6858" s="102" t="s">
        <v>393</v>
      </c>
      <c r="J6858" s="100" t="s">
        <v>345</v>
      </c>
      <c r="K6858" s="100" t="s">
        <v>346</v>
      </c>
      <c r="L6858" s="100" t="s">
        <v>347</v>
      </c>
    </row>
    <row r="6859" spans="1:12" hidden="1" x14ac:dyDescent="0.3">
      <c r="A6859" s="100" t="s">
        <v>9852</v>
      </c>
      <c r="B6859" s="97" t="s">
        <v>2635</v>
      </c>
      <c r="C6859" s="101" t="s">
        <v>381</v>
      </c>
      <c r="D6859" s="100" t="s">
        <v>351</v>
      </c>
      <c r="E6859" s="102" t="s">
        <v>432</v>
      </c>
      <c r="F6859" s="102" t="s">
        <v>432</v>
      </c>
      <c r="G6859" s="102" t="s">
        <v>344</v>
      </c>
      <c r="H6859" s="102" t="s">
        <v>344</v>
      </c>
      <c r="I6859" s="102" t="s">
        <v>344</v>
      </c>
      <c r="J6859" s="100" t="s">
        <v>345</v>
      </c>
      <c r="K6859" s="100" t="s">
        <v>346</v>
      </c>
      <c r="L6859" s="100" t="s">
        <v>347</v>
      </c>
    </row>
    <row r="6860" spans="1:12" hidden="1" x14ac:dyDescent="0.3">
      <c r="A6860" s="100" t="s">
        <v>9853</v>
      </c>
      <c r="B6860" s="97" t="s">
        <v>9854</v>
      </c>
      <c r="C6860" s="101" t="s">
        <v>356</v>
      </c>
      <c r="D6860" s="100" t="s">
        <v>363</v>
      </c>
      <c r="E6860" s="102" t="s">
        <v>364</v>
      </c>
      <c r="F6860" s="102" t="s">
        <v>364</v>
      </c>
      <c r="G6860" s="102" t="s">
        <v>364</v>
      </c>
      <c r="H6860" s="102" t="s">
        <v>364</v>
      </c>
      <c r="I6860" s="102" t="s">
        <v>364</v>
      </c>
      <c r="J6860" s="100" t="s">
        <v>365</v>
      </c>
      <c r="K6860" s="100" t="s">
        <v>346</v>
      </c>
      <c r="L6860" s="100" t="s">
        <v>347</v>
      </c>
    </row>
    <row r="6861" spans="1:12" hidden="1" x14ac:dyDescent="0.3">
      <c r="A6861" s="100" t="s">
        <v>9855</v>
      </c>
      <c r="B6861" s="97" t="s">
        <v>8405</v>
      </c>
      <c r="C6861" s="101" t="s">
        <v>460</v>
      </c>
      <c r="D6861" s="100" t="s">
        <v>351</v>
      </c>
      <c r="E6861" s="102">
        <v>1.66</v>
      </c>
      <c r="F6861" s="102">
        <v>1.96</v>
      </c>
      <c r="G6861" s="102">
        <v>2.0499999999999998</v>
      </c>
      <c r="H6861" s="102">
        <v>2.27</v>
      </c>
      <c r="I6861" s="102">
        <v>1.99</v>
      </c>
      <c r="J6861" s="100" t="s">
        <v>352</v>
      </c>
      <c r="K6861" s="100" t="s">
        <v>346</v>
      </c>
      <c r="L6861" s="100" t="s">
        <v>353</v>
      </c>
    </row>
    <row r="6862" spans="1:12" hidden="1" x14ac:dyDescent="0.3">
      <c r="A6862" s="100" t="s">
        <v>9856</v>
      </c>
      <c r="B6862" s="97" t="s">
        <v>9857</v>
      </c>
      <c r="C6862" s="101" t="s">
        <v>356</v>
      </c>
      <c r="D6862" s="100" t="s">
        <v>363</v>
      </c>
      <c r="E6862" s="102" t="s">
        <v>364</v>
      </c>
      <c r="F6862" s="102" t="s">
        <v>364</v>
      </c>
      <c r="G6862" s="102" t="s">
        <v>364</v>
      </c>
      <c r="H6862" s="102" t="s">
        <v>364</v>
      </c>
      <c r="I6862" s="102" t="s">
        <v>364</v>
      </c>
      <c r="J6862" s="100" t="s">
        <v>365</v>
      </c>
      <c r="K6862" s="100" t="s">
        <v>346</v>
      </c>
      <c r="L6862" s="100" t="s">
        <v>347</v>
      </c>
    </row>
    <row r="6863" spans="1:12" hidden="1" x14ac:dyDescent="0.3">
      <c r="A6863" s="100" t="s">
        <v>9858</v>
      </c>
      <c r="B6863" s="97" t="s">
        <v>9859</v>
      </c>
      <c r="C6863" s="101" t="s">
        <v>384</v>
      </c>
      <c r="D6863" s="100" t="s">
        <v>803</v>
      </c>
      <c r="E6863" s="102" t="s">
        <v>344</v>
      </c>
      <c r="F6863" s="102" t="s">
        <v>344</v>
      </c>
      <c r="G6863" s="102" t="s">
        <v>344</v>
      </c>
      <c r="H6863" s="102" t="s">
        <v>344</v>
      </c>
      <c r="I6863" s="102" t="s">
        <v>344</v>
      </c>
      <c r="J6863" s="100" t="s">
        <v>345</v>
      </c>
      <c r="K6863" s="100" t="s">
        <v>346</v>
      </c>
      <c r="L6863" s="100" t="s">
        <v>347</v>
      </c>
    </row>
    <row r="6864" spans="1:12" hidden="1" x14ac:dyDescent="0.3">
      <c r="A6864" s="100" t="s">
        <v>9860</v>
      </c>
      <c r="B6864" s="97" t="s">
        <v>9861</v>
      </c>
      <c r="C6864" s="101" t="s">
        <v>514</v>
      </c>
      <c r="D6864" s="100" t="s">
        <v>363</v>
      </c>
      <c r="E6864" s="102" t="s">
        <v>343</v>
      </c>
      <c r="F6864" s="102" t="s">
        <v>343</v>
      </c>
      <c r="G6864" s="102" t="s">
        <v>343</v>
      </c>
      <c r="H6864" s="102" t="s">
        <v>344</v>
      </c>
      <c r="I6864" s="102" t="s">
        <v>343</v>
      </c>
      <c r="J6864" s="100" t="s">
        <v>484</v>
      </c>
      <c r="K6864" s="100" t="s">
        <v>346</v>
      </c>
      <c r="L6864" s="100" t="s">
        <v>347</v>
      </c>
    </row>
    <row r="6865" spans="1:12" hidden="1" x14ac:dyDescent="0.3">
      <c r="A6865" s="100" t="s">
        <v>9862</v>
      </c>
      <c r="B6865" s="97" t="s">
        <v>650</v>
      </c>
      <c r="C6865" s="101" t="s">
        <v>575</v>
      </c>
      <c r="D6865" s="100" t="s">
        <v>351</v>
      </c>
      <c r="E6865" s="102" t="s">
        <v>343</v>
      </c>
      <c r="F6865" s="102" t="s">
        <v>343</v>
      </c>
      <c r="G6865" s="102" t="s">
        <v>343</v>
      </c>
      <c r="H6865" s="102" t="s">
        <v>344</v>
      </c>
      <c r="I6865" s="102" t="s">
        <v>343</v>
      </c>
      <c r="J6865" s="100" t="s">
        <v>345</v>
      </c>
      <c r="K6865" s="100" t="s">
        <v>346</v>
      </c>
      <c r="L6865" s="100" t="s">
        <v>347</v>
      </c>
    </row>
    <row r="6866" spans="1:12" hidden="1" x14ac:dyDescent="0.3">
      <c r="A6866" s="100" t="s">
        <v>9863</v>
      </c>
      <c r="B6866" s="97" t="s">
        <v>851</v>
      </c>
      <c r="C6866" s="101" t="s">
        <v>473</v>
      </c>
      <c r="D6866" s="100" t="s">
        <v>342</v>
      </c>
      <c r="E6866" s="102" t="s">
        <v>343</v>
      </c>
      <c r="F6866" s="102" t="s">
        <v>343</v>
      </c>
      <c r="G6866" s="102" t="s">
        <v>343</v>
      </c>
      <c r="H6866" s="102" t="s">
        <v>344</v>
      </c>
      <c r="I6866" s="102" t="s">
        <v>343</v>
      </c>
      <c r="J6866" s="100" t="s">
        <v>345</v>
      </c>
      <c r="K6866" s="100" t="s">
        <v>346</v>
      </c>
      <c r="L6866" s="100" t="s">
        <v>347</v>
      </c>
    </row>
    <row r="6867" spans="1:12" hidden="1" x14ac:dyDescent="0.3">
      <c r="A6867" s="100" t="s">
        <v>9864</v>
      </c>
      <c r="B6867" s="97" t="s">
        <v>401</v>
      </c>
      <c r="C6867" s="101" t="s">
        <v>371</v>
      </c>
      <c r="D6867" s="100" t="s">
        <v>342</v>
      </c>
      <c r="E6867" s="102" t="s">
        <v>344</v>
      </c>
      <c r="F6867" s="102" t="s">
        <v>343</v>
      </c>
      <c r="G6867" s="102" t="s">
        <v>343</v>
      </c>
      <c r="H6867" s="102" t="s">
        <v>344</v>
      </c>
      <c r="I6867" s="102" t="s">
        <v>343</v>
      </c>
      <c r="J6867" s="100" t="s">
        <v>345</v>
      </c>
      <c r="K6867" s="100" t="s">
        <v>346</v>
      </c>
      <c r="L6867" s="100" t="s">
        <v>347</v>
      </c>
    </row>
    <row r="6868" spans="1:12" hidden="1" x14ac:dyDescent="0.3">
      <c r="A6868" s="100" t="s">
        <v>9865</v>
      </c>
      <c r="B6868" s="97" t="s">
        <v>8513</v>
      </c>
      <c r="C6868" s="101" t="s">
        <v>514</v>
      </c>
      <c r="D6868" s="100" t="s">
        <v>351</v>
      </c>
      <c r="E6868" s="102">
        <v>2.5609999999999999</v>
      </c>
      <c r="F6868" s="102">
        <v>2.4079999999999999</v>
      </c>
      <c r="G6868" s="102">
        <v>2.5169999999999999</v>
      </c>
      <c r="H6868" s="102">
        <v>2.08</v>
      </c>
      <c r="I6868" s="102">
        <v>2.3919999999999999</v>
      </c>
      <c r="J6868" s="100" t="s">
        <v>515</v>
      </c>
      <c r="K6868" s="100" t="s">
        <v>346</v>
      </c>
      <c r="L6868" s="100" t="s">
        <v>353</v>
      </c>
    </row>
    <row r="6869" spans="1:12" hidden="1" x14ac:dyDescent="0.3">
      <c r="A6869" s="100" t="s">
        <v>9866</v>
      </c>
      <c r="B6869" s="97" t="s">
        <v>2499</v>
      </c>
      <c r="C6869" s="101" t="s">
        <v>1562</v>
      </c>
      <c r="D6869" s="100" t="s">
        <v>351</v>
      </c>
      <c r="E6869" s="102" t="s">
        <v>343</v>
      </c>
      <c r="F6869" s="102" t="s">
        <v>432</v>
      </c>
      <c r="G6869" s="102" t="s">
        <v>343</v>
      </c>
      <c r="H6869" s="102" t="s">
        <v>344</v>
      </c>
      <c r="I6869" s="102" t="s">
        <v>343</v>
      </c>
      <c r="J6869" s="100" t="s">
        <v>345</v>
      </c>
      <c r="K6869" s="100" t="s">
        <v>346</v>
      </c>
      <c r="L6869" s="100" t="s">
        <v>347</v>
      </c>
    </row>
    <row r="6870" spans="1:12" hidden="1" x14ac:dyDescent="0.3">
      <c r="A6870" s="100" t="s">
        <v>9867</v>
      </c>
      <c r="B6870" s="97" t="s">
        <v>340</v>
      </c>
      <c r="C6870" s="101" t="s">
        <v>425</v>
      </c>
      <c r="D6870" s="100" t="s">
        <v>342</v>
      </c>
      <c r="E6870" s="102" t="s">
        <v>343</v>
      </c>
      <c r="F6870" s="102" t="s">
        <v>343</v>
      </c>
      <c r="G6870" s="102" t="s">
        <v>343</v>
      </c>
      <c r="H6870" s="102" t="s">
        <v>344</v>
      </c>
      <c r="I6870" s="102" t="s">
        <v>343</v>
      </c>
      <c r="J6870" s="100" t="s">
        <v>345</v>
      </c>
      <c r="K6870" s="100" t="s">
        <v>346</v>
      </c>
      <c r="L6870" s="100" t="s">
        <v>347</v>
      </c>
    </row>
    <row r="6871" spans="1:12" hidden="1" x14ac:dyDescent="0.3">
      <c r="A6871" s="100" t="s">
        <v>9868</v>
      </c>
      <c r="B6871" s="97" t="s">
        <v>568</v>
      </c>
      <c r="C6871" s="101" t="s">
        <v>769</v>
      </c>
      <c r="D6871" s="100" t="s">
        <v>351</v>
      </c>
      <c r="E6871" s="102" t="s">
        <v>343</v>
      </c>
      <c r="F6871" s="102" t="s">
        <v>343</v>
      </c>
      <c r="G6871" s="102" t="s">
        <v>343</v>
      </c>
      <c r="H6871" s="102" t="s">
        <v>344</v>
      </c>
      <c r="I6871" s="102" t="s">
        <v>343</v>
      </c>
      <c r="J6871" s="100" t="s">
        <v>345</v>
      </c>
      <c r="K6871" s="100" t="s">
        <v>346</v>
      </c>
      <c r="L6871" s="100" t="s">
        <v>347</v>
      </c>
    </row>
    <row r="6872" spans="1:12" hidden="1" x14ac:dyDescent="0.3">
      <c r="A6872" s="100" t="s">
        <v>9869</v>
      </c>
      <c r="B6872" s="97" t="s">
        <v>9030</v>
      </c>
      <c r="C6872" s="101" t="s">
        <v>460</v>
      </c>
      <c r="D6872" s="100" t="s">
        <v>351</v>
      </c>
      <c r="E6872" s="102">
        <v>1.82</v>
      </c>
      <c r="F6872" s="102" t="s">
        <v>344</v>
      </c>
      <c r="G6872" s="102">
        <v>2.1</v>
      </c>
      <c r="H6872" s="102">
        <v>2.39</v>
      </c>
      <c r="I6872" s="102">
        <v>2.08</v>
      </c>
      <c r="J6872" s="100" t="s">
        <v>352</v>
      </c>
      <c r="K6872" s="100" t="s">
        <v>346</v>
      </c>
      <c r="L6872" s="100" t="s">
        <v>353</v>
      </c>
    </row>
    <row r="6873" spans="1:12" hidden="1" x14ac:dyDescent="0.3">
      <c r="A6873" s="100" t="s">
        <v>9870</v>
      </c>
      <c r="B6873" s="97" t="s">
        <v>631</v>
      </c>
      <c r="C6873" s="101" t="s">
        <v>514</v>
      </c>
      <c r="D6873" s="100" t="s">
        <v>351</v>
      </c>
      <c r="E6873" s="102">
        <v>2.0099999999999998</v>
      </c>
      <c r="F6873" s="102">
        <v>2.0099999999999998</v>
      </c>
      <c r="G6873" s="102">
        <v>2.0099999999999998</v>
      </c>
      <c r="H6873" s="102">
        <v>2.0099999999999998</v>
      </c>
      <c r="I6873" s="102">
        <v>2.0099999999999998</v>
      </c>
      <c r="J6873" s="100" t="s">
        <v>632</v>
      </c>
      <c r="K6873" s="100" t="s">
        <v>346</v>
      </c>
      <c r="L6873" s="100" t="s">
        <v>478</v>
      </c>
    </row>
    <row r="6874" spans="1:12" hidden="1" x14ac:dyDescent="0.3">
      <c r="A6874" s="100" t="s">
        <v>9871</v>
      </c>
      <c r="B6874" s="97" t="s">
        <v>9872</v>
      </c>
      <c r="C6874" s="101" t="s">
        <v>460</v>
      </c>
      <c r="D6874" s="100" t="s">
        <v>351</v>
      </c>
      <c r="E6874" s="102">
        <v>1.67</v>
      </c>
      <c r="F6874" s="102">
        <v>1.87</v>
      </c>
      <c r="G6874" s="102">
        <v>2.04</v>
      </c>
      <c r="H6874" s="102">
        <v>2.41</v>
      </c>
      <c r="I6874" s="102" t="s">
        <v>344</v>
      </c>
      <c r="J6874" s="100" t="s">
        <v>352</v>
      </c>
      <c r="K6874" s="100" t="s">
        <v>346</v>
      </c>
      <c r="L6874" s="100" t="s">
        <v>353</v>
      </c>
    </row>
    <row r="6875" spans="1:12" hidden="1" x14ac:dyDescent="0.3">
      <c r="A6875" s="100" t="s">
        <v>9873</v>
      </c>
      <c r="B6875" s="97" t="s">
        <v>756</v>
      </c>
      <c r="C6875" s="101" t="s">
        <v>703</v>
      </c>
      <c r="D6875" s="100" t="s">
        <v>351</v>
      </c>
      <c r="E6875" s="102">
        <v>1.48</v>
      </c>
      <c r="F6875" s="102">
        <v>1.82</v>
      </c>
      <c r="G6875" s="102">
        <v>1.84</v>
      </c>
      <c r="H6875" s="102">
        <v>2.39</v>
      </c>
      <c r="I6875" s="102">
        <v>1.88</v>
      </c>
      <c r="J6875" s="100" t="s">
        <v>352</v>
      </c>
      <c r="K6875" s="100" t="s">
        <v>346</v>
      </c>
      <c r="L6875" s="100" t="s">
        <v>353</v>
      </c>
    </row>
    <row r="6876" spans="1:12" hidden="1" x14ac:dyDescent="0.3">
      <c r="A6876" s="100" t="s">
        <v>9874</v>
      </c>
      <c r="B6876" s="97" t="s">
        <v>1154</v>
      </c>
      <c r="C6876" s="101" t="s">
        <v>953</v>
      </c>
      <c r="D6876" s="100" t="s">
        <v>351</v>
      </c>
      <c r="E6876" s="102">
        <v>2.714</v>
      </c>
      <c r="F6876" s="102" t="s">
        <v>432</v>
      </c>
      <c r="G6876" s="102">
        <v>2.5150000000000001</v>
      </c>
      <c r="H6876" s="102">
        <v>2.5</v>
      </c>
      <c r="I6876" s="102">
        <v>2.6819999999999999</v>
      </c>
      <c r="J6876" s="100" t="s">
        <v>435</v>
      </c>
      <c r="K6876" s="100" t="s">
        <v>346</v>
      </c>
      <c r="L6876" s="100" t="s">
        <v>353</v>
      </c>
    </row>
    <row r="6877" spans="1:12" hidden="1" x14ac:dyDescent="0.3">
      <c r="A6877" s="100" t="s">
        <v>9875</v>
      </c>
      <c r="B6877" s="97" t="s">
        <v>7844</v>
      </c>
      <c r="C6877" s="101" t="s">
        <v>356</v>
      </c>
      <c r="D6877" s="100" t="s">
        <v>342</v>
      </c>
      <c r="E6877" s="102">
        <v>1.76</v>
      </c>
      <c r="F6877" s="102">
        <v>2.15</v>
      </c>
      <c r="G6877" s="102">
        <v>2.35</v>
      </c>
      <c r="H6877" s="102">
        <v>2.4</v>
      </c>
      <c r="I6877" s="102">
        <v>2.17</v>
      </c>
      <c r="J6877" s="100" t="s">
        <v>352</v>
      </c>
      <c r="K6877" s="100" t="s">
        <v>346</v>
      </c>
      <c r="L6877" s="100" t="s">
        <v>353</v>
      </c>
    </row>
    <row r="6878" spans="1:12" hidden="1" x14ac:dyDescent="0.3">
      <c r="A6878" s="100" t="s">
        <v>9876</v>
      </c>
      <c r="B6878" s="97" t="s">
        <v>2897</v>
      </c>
      <c r="C6878" s="101" t="s">
        <v>415</v>
      </c>
      <c r="D6878" s="100" t="s">
        <v>351</v>
      </c>
      <c r="E6878" s="102">
        <v>1.48</v>
      </c>
      <c r="F6878" s="102">
        <v>1.82</v>
      </c>
      <c r="G6878" s="102">
        <v>1.84</v>
      </c>
      <c r="H6878" s="102">
        <v>2.39</v>
      </c>
      <c r="I6878" s="102">
        <v>1.88</v>
      </c>
      <c r="J6878" s="100" t="s">
        <v>352</v>
      </c>
      <c r="K6878" s="100" t="s">
        <v>346</v>
      </c>
      <c r="L6878" s="100" t="s">
        <v>353</v>
      </c>
    </row>
    <row r="6879" spans="1:12" hidden="1" x14ac:dyDescent="0.3">
      <c r="A6879" s="100" t="s">
        <v>9877</v>
      </c>
      <c r="B6879" s="97" t="s">
        <v>712</v>
      </c>
      <c r="C6879" s="101" t="s">
        <v>613</v>
      </c>
      <c r="D6879" s="100" t="s">
        <v>351</v>
      </c>
      <c r="E6879" s="102" t="s">
        <v>393</v>
      </c>
      <c r="F6879" s="102" t="s">
        <v>393</v>
      </c>
      <c r="G6879" s="102" t="s">
        <v>393</v>
      </c>
      <c r="H6879" s="102" t="s">
        <v>393</v>
      </c>
      <c r="I6879" s="102" t="s">
        <v>393</v>
      </c>
      <c r="J6879" s="100" t="s">
        <v>345</v>
      </c>
      <c r="K6879" s="100" t="s">
        <v>346</v>
      </c>
      <c r="L6879" s="100" t="s">
        <v>347</v>
      </c>
    </row>
    <row r="6880" spans="1:12" hidden="1" x14ac:dyDescent="0.3">
      <c r="A6880" s="100" t="s">
        <v>9878</v>
      </c>
      <c r="B6880" s="97" t="s">
        <v>2038</v>
      </c>
      <c r="C6880" s="101" t="s">
        <v>736</v>
      </c>
      <c r="D6880" s="100" t="s">
        <v>351</v>
      </c>
      <c r="E6880" s="102" t="s">
        <v>393</v>
      </c>
      <c r="F6880" s="102" t="s">
        <v>393</v>
      </c>
      <c r="G6880" s="102" t="s">
        <v>393</v>
      </c>
      <c r="H6880" s="102" t="s">
        <v>393</v>
      </c>
      <c r="I6880" s="102" t="s">
        <v>393</v>
      </c>
      <c r="J6880" s="100" t="s">
        <v>345</v>
      </c>
      <c r="K6880" s="100" t="s">
        <v>346</v>
      </c>
      <c r="L6880" s="100" t="s">
        <v>347</v>
      </c>
    </row>
    <row r="6881" spans="1:12" hidden="1" x14ac:dyDescent="0.3">
      <c r="A6881" s="100" t="s">
        <v>9879</v>
      </c>
      <c r="B6881" s="97" t="s">
        <v>2001</v>
      </c>
      <c r="C6881" s="101" t="s">
        <v>759</v>
      </c>
      <c r="D6881" s="100" t="s">
        <v>342</v>
      </c>
      <c r="E6881" s="102" t="s">
        <v>343</v>
      </c>
      <c r="F6881" s="102" t="s">
        <v>432</v>
      </c>
      <c r="G6881" s="102" t="s">
        <v>343</v>
      </c>
      <c r="H6881" s="102" t="s">
        <v>344</v>
      </c>
      <c r="I6881" s="102" t="s">
        <v>343</v>
      </c>
      <c r="J6881" s="100" t="s">
        <v>484</v>
      </c>
      <c r="K6881" s="100" t="s">
        <v>346</v>
      </c>
      <c r="L6881" s="100" t="s">
        <v>347</v>
      </c>
    </row>
    <row r="6882" spans="1:12" hidden="1" x14ac:dyDescent="0.3">
      <c r="A6882" s="100" t="s">
        <v>9880</v>
      </c>
      <c r="B6882" s="97" t="s">
        <v>9881</v>
      </c>
      <c r="C6882" s="101" t="s">
        <v>658</v>
      </c>
      <c r="D6882" s="100" t="s">
        <v>351</v>
      </c>
      <c r="E6882" s="102" t="s">
        <v>432</v>
      </c>
      <c r="F6882" s="102">
        <v>2.8</v>
      </c>
      <c r="G6882" s="102">
        <v>2.5</v>
      </c>
      <c r="H6882" s="102">
        <v>2.7</v>
      </c>
      <c r="I6882" s="102">
        <v>2.6</v>
      </c>
      <c r="J6882" s="100" t="s">
        <v>345</v>
      </c>
      <c r="K6882" s="100" t="s">
        <v>346</v>
      </c>
      <c r="L6882" s="100" t="s">
        <v>357</v>
      </c>
    </row>
    <row r="6883" spans="1:12" hidden="1" x14ac:dyDescent="0.3">
      <c r="A6883" s="100" t="s">
        <v>9882</v>
      </c>
      <c r="B6883" s="97" t="s">
        <v>9883</v>
      </c>
      <c r="C6883" s="101" t="s">
        <v>356</v>
      </c>
      <c r="D6883" s="100" t="s">
        <v>363</v>
      </c>
      <c r="E6883" s="102" t="s">
        <v>364</v>
      </c>
      <c r="F6883" s="102" t="s">
        <v>364</v>
      </c>
      <c r="G6883" s="102" t="s">
        <v>364</v>
      </c>
      <c r="H6883" s="102" t="s">
        <v>364</v>
      </c>
      <c r="I6883" s="102" t="s">
        <v>364</v>
      </c>
      <c r="J6883" s="100" t="s">
        <v>365</v>
      </c>
      <c r="K6883" s="100" t="s">
        <v>346</v>
      </c>
      <c r="L6883" s="100" t="s">
        <v>347</v>
      </c>
    </row>
    <row r="6884" spans="1:12" hidden="1" x14ac:dyDescent="0.3">
      <c r="A6884" s="100" t="s">
        <v>9884</v>
      </c>
      <c r="B6884" s="97" t="s">
        <v>983</v>
      </c>
      <c r="C6884" s="101" t="s">
        <v>769</v>
      </c>
      <c r="D6884" s="100" t="s">
        <v>342</v>
      </c>
      <c r="E6884" s="102" t="s">
        <v>343</v>
      </c>
      <c r="F6884" s="102" t="s">
        <v>432</v>
      </c>
      <c r="G6884" s="102" t="s">
        <v>343</v>
      </c>
      <c r="H6884" s="102" t="s">
        <v>344</v>
      </c>
      <c r="I6884" s="102" t="s">
        <v>343</v>
      </c>
      <c r="J6884" s="100" t="s">
        <v>345</v>
      </c>
      <c r="K6884" s="100" t="s">
        <v>346</v>
      </c>
      <c r="L6884" s="100" t="s">
        <v>347</v>
      </c>
    </row>
    <row r="6885" spans="1:12" hidden="1" x14ac:dyDescent="0.3">
      <c r="A6885" s="100" t="s">
        <v>9885</v>
      </c>
      <c r="B6885" s="97" t="s">
        <v>3393</v>
      </c>
      <c r="C6885" s="101" t="s">
        <v>739</v>
      </c>
      <c r="D6885" s="100" t="s">
        <v>342</v>
      </c>
      <c r="E6885" s="102">
        <v>2.0310000000000001</v>
      </c>
      <c r="F6885" s="102">
        <v>2.02</v>
      </c>
      <c r="G6885" s="102">
        <v>1.621</v>
      </c>
      <c r="H6885" s="102">
        <v>1.21</v>
      </c>
      <c r="I6885" s="102">
        <v>1.72</v>
      </c>
      <c r="J6885" s="100" t="s">
        <v>484</v>
      </c>
      <c r="K6885" s="100" t="s">
        <v>346</v>
      </c>
      <c r="L6885" s="100" t="s">
        <v>478</v>
      </c>
    </row>
    <row r="6886" spans="1:12" hidden="1" x14ac:dyDescent="0.3">
      <c r="A6886" s="100" t="s">
        <v>9886</v>
      </c>
      <c r="B6886" s="97" t="s">
        <v>4918</v>
      </c>
      <c r="C6886" s="101" t="s">
        <v>412</v>
      </c>
      <c r="D6886" s="100" t="s">
        <v>342</v>
      </c>
      <c r="E6886" s="102">
        <v>1.19</v>
      </c>
      <c r="F6886" s="102">
        <v>1.66</v>
      </c>
      <c r="G6886" s="102">
        <v>1.47</v>
      </c>
      <c r="H6886" s="102">
        <v>2.1</v>
      </c>
      <c r="I6886" s="102">
        <v>1.61</v>
      </c>
      <c r="J6886" s="100" t="s">
        <v>352</v>
      </c>
      <c r="K6886" s="100" t="s">
        <v>346</v>
      </c>
      <c r="L6886" s="100" t="s">
        <v>353</v>
      </c>
    </row>
    <row r="6887" spans="1:12" hidden="1" x14ac:dyDescent="0.3">
      <c r="A6887" s="100" t="s">
        <v>9887</v>
      </c>
      <c r="B6887" s="97" t="s">
        <v>391</v>
      </c>
      <c r="C6887" s="101" t="s">
        <v>691</v>
      </c>
      <c r="D6887" s="100" t="s">
        <v>351</v>
      </c>
      <c r="E6887" s="102" t="s">
        <v>393</v>
      </c>
      <c r="F6887" s="102" t="s">
        <v>393</v>
      </c>
      <c r="G6887" s="102" t="s">
        <v>393</v>
      </c>
      <c r="H6887" s="102" t="s">
        <v>393</v>
      </c>
      <c r="I6887" s="102" t="s">
        <v>393</v>
      </c>
      <c r="J6887" s="100" t="s">
        <v>345</v>
      </c>
      <c r="K6887" s="100" t="s">
        <v>346</v>
      </c>
      <c r="L6887" s="100" t="s">
        <v>347</v>
      </c>
    </row>
    <row r="6888" spans="1:12" hidden="1" x14ac:dyDescent="0.3">
      <c r="A6888" s="100" t="s">
        <v>9888</v>
      </c>
      <c r="B6888" s="97" t="s">
        <v>5124</v>
      </c>
      <c r="C6888" s="101" t="s">
        <v>1515</v>
      </c>
      <c r="D6888" s="100" t="s">
        <v>351</v>
      </c>
      <c r="E6888" s="102">
        <v>1.19</v>
      </c>
      <c r="F6888" s="102">
        <v>1.66</v>
      </c>
      <c r="G6888" s="102">
        <v>1.47</v>
      </c>
      <c r="H6888" s="102">
        <v>2.1</v>
      </c>
      <c r="I6888" s="102">
        <v>1.61</v>
      </c>
      <c r="J6888" s="100" t="s">
        <v>352</v>
      </c>
      <c r="K6888" s="100" t="s">
        <v>346</v>
      </c>
      <c r="L6888" s="100" t="s">
        <v>353</v>
      </c>
    </row>
    <row r="6889" spans="1:12" hidden="1" x14ac:dyDescent="0.3">
      <c r="A6889" s="100" t="s">
        <v>9889</v>
      </c>
      <c r="B6889" s="97" t="s">
        <v>1484</v>
      </c>
      <c r="C6889" s="101" t="s">
        <v>384</v>
      </c>
      <c r="D6889" s="100" t="s">
        <v>351</v>
      </c>
      <c r="E6889" s="102" t="s">
        <v>344</v>
      </c>
      <c r="F6889" s="102" t="s">
        <v>344</v>
      </c>
      <c r="G6889" s="102" t="s">
        <v>344</v>
      </c>
      <c r="H6889" s="102" t="s">
        <v>344</v>
      </c>
      <c r="I6889" s="102" t="s">
        <v>344</v>
      </c>
      <c r="J6889" s="100" t="s">
        <v>345</v>
      </c>
      <c r="K6889" s="100" t="s">
        <v>346</v>
      </c>
      <c r="L6889" s="100" t="s">
        <v>347</v>
      </c>
    </row>
    <row r="6890" spans="1:12" hidden="1" x14ac:dyDescent="0.3">
      <c r="A6890" s="100" t="s">
        <v>9890</v>
      </c>
      <c r="B6890" s="97" t="s">
        <v>1399</v>
      </c>
      <c r="C6890" s="101" t="s">
        <v>384</v>
      </c>
      <c r="D6890" s="100" t="s">
        <v>351</v>
      </c>
      <c r="E6890" s="102" t="s">
        <v>432</v>
      </c>
      <c r="F6890" s="102" t="s">
        <v>344</v>
      </c>
      <c r="G6890" s="102" t="s">
        <v>344</v>
      </c>
      <c r="H6890" s="102" t="s">
        <v>344</v>
      </c>
      <c r="I6890" s="102" t="s">
        <v>344</v>
      </c>
      <c r="J6890" s="100" t="s">
        <v>345</v>
      </c>
      <c r="K6890" s="100" t="s">
        <v>346</v>
      </c>
      <c r="L6890" s="100" t="s">
        <v>347</v>
      </c>
    </row>
    <row r="6891" spans="1:12" hidden="1" x14ac:dyDescent="0.3">
      <c r="A6891" s="100" t="s">
        <v>9891</v>
      </c>
      <c r="B6891" s="97" t="s">
        <v>1016</v>
      </c>
      <c r="C6891" s="101" t="s">
        <v>686</v>
      </c>
      <c r="D6891" s="100" t="s">
        <v>342</v>
      </c>
      <c r="E6891" s="102">
        <v>1.43</v>
      </c>
      <c r="F6891" s="102">
        <v>1.82</v>
      </c>
      <c r="G6891" s="102">
        <v>2.14</v>
      </c>
      <c r="H6891" s="102">
        <v>2.29</v>
      </c>
      <c r="I6891" s="102">
        <v>1.92</v>
      </c>
      <c r="J6891" s="100" t="s">
        <v>352</v>
      </c>
      <c r="K6891" s="100" t="s">
        <v>346</v>
      </c>
      <c r="L6891" s="100" t="s">
        <v>353</v>
      </c>
    </row>
    <row r="6892" spans="1:12" hidden="1" x14ac:dyDescent="0.3">
      <c r="A6892" s="100" t="s">
        <v>9892</v>
      </c>
      <c r="B6892" s="97" t="s">
        <v>463</v>
      </c>
      <c r="C6892" s="101" t="s">
        <v>686</v>
      </c>
      <c r="D6892" s="100" t="s">
        <v>342</v>
      </c>
      <c r="E6892" s="102">
        <v>1.68</v>
      </c>
      <c r="F6892" s="102">
        <v>1.89</v>
      </c>
      <c r="G6892" s="102">
        <v>1.99</v>
      </c>
      <c r="H6892" s="102">
        <v>2.34</v>
      </c>
      <c r="I6892" s="102">
        <v>1.97</v>
      </c>
      <c r="J6892" s="100" t="s">
        <v>352</v>
      </c>
      <c r="K6892" s="100" t="s">
        <v>346</v>
      </c>
      <c r="L6892" s="100" t="s">
        <v>353</v>
      </c>
    </row>
    <row r="6893" spans="1:12" hidden="1" x14ac:dyDescent="0.3">
      <c r="A6893" s="100" t="s">
        <v>9893</v>
      </c>
      <c r="B6893" s="97" t="s">
        <v>2657</v>
      </c>
      <c r="C6893" s="101" t="s">
        <v>431</v>
      </c>
      <c r="D6893" s="100" t="s">
        <v>342</v>
      </c>
      <c r="E6893" s="102" t="s">
        <v>344</v>
      </c>
      <c r="F6893" s="102" t="s">
        <v>344</v>
      </c>
      <c r="G6893" s="102" t="s">
        <v>344</v>
      </c>
      <c r="H6893" s="102" t="s">
        <v>344</v>
      </c>
      <c r="I6893" s="102" t="s">
        <v>344</v>
      </c>
      <c r="J6893" s="100" t="s">
        <v>345</v>
      </c>
      <c r="K6893" s="100" t="s">
        <v>346</v>
      </c>
      <c r="L6893" s="100" t="s">
        <v>347</v>
      </c>
    </row>
    <row r="6894" spans="1:12" hidden="1" x14ac:dyDescent="0.3">
      <c r="A6894" s="100" t="s">
        <v>9894</v>
      </c>
      <c r="B6894" s="97" t="s">
        <v>930</v>
      </c>
      <c r="C6894" s="101" t="s">
        <v>868</v>
      </c>
      <c r="D6894" s="100" t="s">
        <v>351</v>
      </c>
      <c r="E6894" s="102">
        <v>1.48</v>
      </c>
      <c r="F6894" s="102">
        <v>1.82</v>
      </c>
      <c r="G6894" s="102">
        <v>1.84</v>
      </c>
      <c r="H6894" s="102">
        <v>2.39</v>
      </c>
      <c r="I6894" s="102">
        <v>1.88</v>
      </c>
      <c r="J6894" s="100" t="s">
        <v>352</v>
      </c>
      <c r="K6894" s="100" t="s">
        <v>346</v>
      </c>
      <c r="L6894" s="100" t="s">
        <v>353</v>
      </c>
    </row>
    <row r="6895" spans="1:12" hidden="1" x14ac:dyDescent="0.3">
      <c r="A6895" s="100" t="s">
        <v>9895</v>
      </c>
      <c r="B6895" s="97" t="s">
        <v>9896</v>
      </c>
      <c r="C6895" s="101" t="s">
        <v>356</v>
      </c>
      <c r="D6895" s="100" t="s">
        <v>363</v>
      </c>
      <c r="E6895" s="102" t="s">
        <v>364</v>
      </c>
      <c r="F6895" s="102" t="s">
        <v>364</v>
      </c>
      <c r="G6895" s="102" t="s">
        <v>364</v>
      </c>
      <c r="H6895" s="102" t="s">
        <v>364</v>
      </c>
      <c r="I6895" s="102" t="s">
        <v>364</v>
      </c>
      <c r="J6895" s="100" t="s">
        <v>365</v>
      </c>
      <c r="K6895" s="100" t="s">
        <v>346</v>
      </c>
      <c r="L6895" s="100" t="s">
        <v>347</v>
      </c>
    </row>
    <row r="6896" spans="1:12" hidden="1" x14ac:dyDescent="0.3">
      <c r="A6896" s="100" t="s">
        <v>9897</v>
      </c>
      <c r="B6896" s="97" t="s">
        <v>9898</v>
      </c>
      <c r="C6896" s="101" t="s">
        <v>368</v>
      </c>
      <c r="D6896" s="100" t="s">
        <v>363</v>
      </c>
      <c r="E6896" s="102" t="s">
        <v>364</v>
      </c>
      <c r="F6896" s="102" t="s">
        <v>364</v>
      </c>
      <c r="G6896" s="102" t="s">
        <v>364</v>
      </c>
      <c r="H6896" s="102" t="s">
        <v>364</v>
      </c>
      <c r="I6896" s="102" t="s">
        <v>364</v>
      </c>
      <c r="J6896" s="100" t="s">
        <v>345</v>
      </c>
      <c r="K6896" s="100" t="s">
        <v>346</v>
      </c>
      <c r="L6896" s="100" t="s">
        <v>347</v>
      </c>
    </row>
    <row r="6897" spans="1:12" hidden="1" x14ac:dyDescent="0.3">
      <c r="A6897" s="100" t="s">
        <v>9899</v>
      </c>
      <c r="B6897" s="97" t="s">
        <v>2620</v>
      </c>
      <c r="C6897" s="101" t="s">
        <v>1210</v>
      </c>
      <c r="D6897" s="100" t="s">
        <v>342</v>
      </c>
      <c r="E6897" s="102">
        <v>1.48</v>
      </c>
      <c r="F6897" s="102">
        <v>1.82</v>
      </c>
      <c r="G6897" s="102">
        <v>1.84</v>
      </c>
      <c r="H6897" s="102">
        <v>2.39</v>
      </c>
      <c r="I6897" s="102">
        <v>1.88</v>
      </c>
      <c r="J6897" s="100" t="s">
        <v>352</v>
      </c>
      <c r="K6897" s="100" t="s">
        <v>346</v>
      </c>
      <c r="L6897" s="100" t="s">
        <v>353</v>
      </c>
    </row>
    <row r="6898" spans="1:12" hidden="1" x14ac:dyDescent="0.3">
      <c r="A6898" s="100" t="s">
        <v>9900</v>
      </c>
      <c r="B6898" s="97" t="s">
        <v>9730</v>
      </c>
      <c r="C6898" s="101" t="s">
        <v>460</v>
      </c>
      <c r="D6898" s="100" t="s">
        <v>351</v>
      </c>
      <c r="E6898" s="102">
        <v>1.48</v>
      </c>
      <c r="F6898" s="102">
        <v>1.82</v>
      </c>
      <c r="G6898" s="102">
        <v>1.84</v>
      </c>
      <c r="H6898" s="102">
        <v>2.39</v>
      </c>
      <c r="I6898" s="102">
        <v>1.88</v>
      </c>
      <c r="J6898" s="100" t="s">
        <v>352</v>
      </c>
      <c r="K6898" s="100" t="s">
        <v>346</v>
      </c>
      <c r="L6898" s="100" t="s">
        <v>353</v>
      </c>
    </row>
    <row r="6899" spans="1:12" hidden="1" x14ac:dyDescent="0.3">
      <c r="A6899" s="100" t="s">
        <v>9901</v>
      </c>
      <c r="B6899" s="97" t="s">
        <v>898</v>
      </c>
      <c r="C6899" s="101" t="s">
        <v>412</v>
      </c>
      <c r="D6899" s="100" t="s">
        <v>351</v>
      </c>
      <c r="E6899" s="102">
        <v>1.45</v>
      </c>
      <c r="F6899" s="102">
        <v>1.92</v>
      </c>
      <c r="G6899" s="102">
        <v>1.91</v>
      </c>
      <c r="H6899" s="102">
        <v>2.2999999999999998</v>
      </c>
      <c r="I6899" s="102">
        <v>1.9</v>
      </c>
      <c r="J6899" s="100" t="s">
        <v>352</v>
      </c>
      <c r="K6899" s="100" t="s">
        <v>346</v>
      </c>
      <c r="L6899" s="100" t="s">
        <v>353</v>
      </c>
    </row>
    <row r="6900" spans="1:12" hidden="1" x14ac:dyDescent="0.3">
      <c r="A6900" s="100" t="s">
        <v>9902</v>
      </c>
      <c r="B6900" s="97" t="s">
        <v>976</v>
      </c>
      <c r="C6900" s="101" t="s">
        <v>325</v>
      </c>
      <c r="D6900" s="100" t="s">
        <v>342</v>
      </c>
      <c r="E6900" s="102">
        <v>1.48</v>
      </c>
      <c r="F6900" s="102">
        <v>1.82</v>
      </c>
      <c r="G6900" s="102">
        <v>1.84</v>
      </c>
      <c r="H6900" s="102">
        <v>2.39</v>
      </c>
      <c r="I6900" s="102">
        <v>1.88</v>
      </c>
      <c r="J6900" s="100" t="s">
        <v>352</v>
      </c>
      <c r="K6900" s="100" t="s">
        <v>346</v>
      </c>
      <c r="L6900" s="100" t="s">
        <v>353</v>
      </c>
    </row>
    <row r="6901" spans="1:12" hidden="1" x14ac:dyDescent="0.3">
      <c r="A6901" s="100" t="s">
        <v>9903</v>
      </c>
      <c r="B6901" s="97" t="s">
        <v>9904</v>
      </c>
      <c r="C6901" s="101" t="s">
        <v>496</v>
      </c>
      <c r="D6901" s="100" t="s">
        <v>342</v>
      </c>
      <c r="E6901" s="102">
        <v>1.35</v>
      </c>
      <c r="F6901" s="102">
        <v>1.8</v>
      </c>
      <c r="G6901" s="102">
        <v>1.81</v>
      </c>
      <c r="H6901" s="102">
        <v>2.2599999999999998</v>
      </c>
      <c r="I6901" s="102">
        <v>1.8</v>
      </c>
      <c r="J6901" s="100" t="s">
        <v>352</v>
      </c>
      <c r="K6901" s="100" t="s">
        <v>346</v>
      </c>
      <c r="L6901" s="100" t="s">
        <v>353</v>
      </c>
    </row>
    <row r="6902" spans="1:12" hidden="1" x14ac:dyDescent="0.3">
      <c r="A6902" s="100" t="s">
        <v>9905</v>
      </c>
      <c r="B6902" s="97" t="s">
        <v>1777</v>
      </c>
      <c r="C6902" s="101" t="s">
        <v>953</v>
      </c>
      <c r="D6902" s="100" t="s">
        <v>351</v>
      </c>
      <c r="E6902" s="102">
        <v>1.42</v>
      </c>
      <c r="F6902" s="102">
        <v>1.76</v>
      </c>
      <c r="G6902" s="102">
        <v>1.88</v>
      </c>
      <c r="H6902" s="102">
        <v>2.2799999999999998</v>
      </c>
      <c r="I6902" s="102">
        <v>1.84</v>
      </c>
      <c r="J6902" s="100" t="s">
        <v>352</v>
      </c>
      <c r="K6902" s="100" t="s">
        <v>346</v>
      </c>
      <c r="L6902" s="100" t="s">
        <v>353</v>
      </c>
    </row>
    <row r="6903" spans="1:12" hidden="1" x14ac:dyDescent="0.3">
      <c r="A6903" s="100" t="s">
        <v>9906</v>
      </c>
      <c r="B6903" s="97" t="s">
        <v>1764</v>
      </c>
      <c r="C6903" s="101" t="s">
        <v>868</v>
      </c>
      <c r="D6903" s="100" t="s">
        <v>342</v>
      </c>
      <c r="E6903" s="102">
        <v>1.48</v>
      </c>
      <c r="F6903" s="102">
        <v>1.82</v>
      </c>
      <c r="G6903" s="102">
        <v>1.84</v>
      </c>
      <c r="H6903" s="102">
        <v>2.39</v>
      </c>
      <c r="I6903" s="102">
        <v>1.88</v>
      </c>
      <c r="J6903" s="100" t="s">
        <v>352</v>
      </c>
      <c r="K6903" s="100" t="s">
        <v>346</v>
      </c>
      <c r="L6903" s="100" t="s">
        <v>353</v>
      </c>
    </row>
    <row r="6904" spans="1:12" hidden="1" x14ac:dyDescent="0.3">
      <c r="A6904" s="100" t="s">
        <v>9907</v>
      </c>
      <c r="B6904" s="97" t="s">
        <v>1395</v>
      </c>
      <c r="C6904" s="101" t="s">
        <v>402</v>
      </c>
      <c r="D6904" s="100" t="s">
        <v>351</v>
      </c>
      <c r="E6904" s="102" t="s">
        <v>393</v>
      </c>
      <c r="F6904" s="102" t="s">
        <v>393</v>
      </c>
      <c r="G6904" s="102" t="s">
        <v>393</v>
      </c>
      <c r="H6904" s="102" t="s">
        <v>393</v>
      </c>
      <c r="I6904" s="102" t="s">
        <v>393</v>
      </c>
      <c r="J6904" s="100" t="s">
        <v>345</v>
      </c>
      <c r="K6904" s="100" t="s">
        <v>346</v>
      </c>
      <c r="L6904" s="100" t="s">
        <v>347</v>
      </c>
    </row>
    <row r="6905" spans="1:12" hidden="1" x14ac:dyDescent="0.3">
      <c r="A6905" s="100" t="s">
        <v>9908</v>
      </c>
      <c r="B6905" s="97" t="s">
        <v>653</v>
      </c>
      <c r="C6905" s="101" t="s">
        <v>460</v>
      </c>
      <c r="D6905" s="100" t="s">
        <v>351</v>
      </c>
      <c r="E6905" s="102">
        <v>1.37</v>
      </c>
      <c r="F6905" s="102">
        <v>1.61</v>
      </c>
      <c r="G6905" s="102">
        <v>1.8</v>
      </c>
      <c r="H6905" s="102">
        <v>2.13</v>
      </c>
      <c r="I6905" s="102">
        <v>1.73</v>
      </c>
      <c r="J6905" s="100" t="s">
        <v>352</v>
      </c>
      <c r="K6905" s="100" t="s">
        <v>346</v>
      </c>
      <c r="L6905" s="100" t="s">
        <v>353</v>
      </c>
    </row>
    <row r="6906" spans="1:12" hidden="1" x14ac:dyDescent="0.3">
      <c r="A6906" s="100" t="s">
        <v>9909</v>
      </c>
      <c r="B6906" s="97" t="s">
        <v>1395</v>
      </c>
      <c r="C6906" s="101" t="s">
        <v>575</v>
      </c>
      <c r="D6906" s="100" t="s">
        <v>351</v>
      </c>
      <c r="E6906" s="102" t="s">
        <v>393</v>
      </c>
      <c r="F6906" s="102" t="s">
        <v>393</v>
      </c>
      <c r="G6906" s="102" t="s">
        <v>393</v>
      </c>
      <c r="H6906" s="102" t="s">
        <v>393</v>
      </c>
      <c r="I6906" s="102" t="s">
        <v>393</v>
      </c>
      <c r="J6906" s="100" t="s">
        <v>345</v>
      </c>
      <c r="K6906" s="100" t="s">
        <v>346</v>
      </c>
      <c r="L6906" s="100" t="s">
        <v>347</v>
      </c>
    </row>
    <row r="6907" spans="1:12" hidden="1" x14ac:dyDescent="0.3">
      <c r="A6907" s="100" t="s">
        <v>9910</v>
      </c>
      <c r="B6907" s="97" t="s">
        <v>660</v>
      </c>
      <c r="C6907" s="101" t="s">
        <v>473</v>
      </c>
      <c r="D6907" s="100" t="s">
        <v>351</v>
      </c>
      <c r="E6907" s="102" t="s">
        <v>344</v>
      </c>
      <c r="F6907" s="102" t="s">
        <v>343</v>
      </c>
      <c r="G6907" s="102" t="s">
        <v>343</v>
      </c>
      <c r="H6907" s="102" t="s">
        <v>344</v>
      </c>
      <c r="I6907" s="102" t="s">
        <v>343</v>
      </c>
      <c r="J6907" s="100" t="s">
        <v>345</v>
      </c>
      <c r="K6907" s="100" t="s">
        <v>346</v>
      </c>
      <c r="L6907" s="100" t="s">
        <v>347</v>
      </c>
    </row>
    <row r="6908" spans="1:12" hidden="1" x14ac:dyDescent="0.3">
      <c r="A6908" s="100" t="s">
        <v>9911</v>
      </c>
      <c r="B6908" s="97" t="s">
        <v>3709</v>
      </c>
      <c r="C6908" s="101" t="s">
        <v>425</v>
      </c>
      <c r="D6908" s="100" t="s">
        <v>351</v>
      </c>
      <c r="E6908" s="102">
        <v>1.31</v>
      </c>
      <c r="F6908" s="102">
        <v>1.59</v>
      </c>
      <c r="G6908" s="102">
        <v>1.76</v>
      </c>
      <c r="H6908" s="102">
        <v>2.14</v>
      </c>
      <c r="I6908" s="102">
        <v>1.7</v>
      </c>
      <c r="J6908" s="100" t="s">
        <v>352</v>
      </c>
      <c r="K6908" s="100" t="s">
        <v>346</v>
      </c>
      <c r="L6908" s="100" t="s">
        <v>353</v>
      </c>
    </row>
    <row r="6909" spans="1:12" hidden="1" x14ac:dyDescent="0.3">
      <c r="A6909" s="100" t="s">
        <v>9912</v>
      </c>
      <c r="B6909" s="97" t="s">
        <v>907</v>
      </c>
      <c r="C6909" s="101" t="s">
        <v>670</v>
      </c>
      <c r="D6909" s="100" t="s">
        <v>351</v>
      </c>
      <c r="E6909" s="102">
        <v>1.38</v>
      </c>
      <c r="F6909" s="102">
        <v>1.78</v>
      </c>
      <c r="G6909" s="102">
        <v>2.1</v>
      </c>
      <c r="H6909" s="102">
        <v>2.27</v>
      </c>
      <c r="I6909" s="102">
        <v>1.88</v>
      </c>
      <c r="J6909" s="100" t="s">
        <v>352</v>
      </c>
      <c r="K6909" s="100" t="s">
        <v>346</v>
      </c>
      <c r="L6909" s="100" t="s">
        <v>353</v>
      </c>
    </row>
    <row r="6910" spans="1:12" hidden="1" x14ac:dyDescent="0.3">
      <c r="A6910" s="100" t="s">
        <v>9913</v>
      </c>
      <c r="B6910" s="97" t="s">
        <v>1207</v>
      </c>
      <c r="C6910" s="101" t="s">
        <v>356</v>
      </c>
      <c r="D6910" s="100" t="s">
        <v>342</v>
      </c>
      <c r="E6910" s="102">
        <v>1.79</v>
      </c>
      <c r="F6910" s="102">
        <v>2.0299999999999998</v>
      </c>
      <c r="G6910" s="102">
        <v>2.2999999999999998</v>
      </c>
      <c r="H6910" s="102">
        <v>2.2799999999999998</v>
      </c>
      <c r="I6910" s="102">
        <v>2.1</v>
      </c>
      <c r="J6910" s="100" t="s">
        <v>352</v>
      </c>
      <c r="K6910" s="100" t="s">
        <v>346</v>
      </c>
      <c r="L6910" s="100" t="s">
        <v>353</v>
      </c>
    </row>
    <row r="6911" spans="1:12" hidden="1" x14ac:dyDescent="0.3">
      <c r="A6911" s="100" t="s">
        <v>9914</v>
      </c>
      <c r="B6911" s="97" t="s">
        <v>9915</v>
      </c>
      <c r="D6911" s="100" t="s">
        <v>363</v>
      </c>
      <c r="E6911" s="102" t="s">
        <v>364</v>
      </c>
      <c r="F6911" s="102" t="s">
        <v>364</v>
      </c>
      <c r="G6911" s="102" t="s">
        <v>364</v>
      </c>
      <c r="H6911" s="102" t="s">
        <v>364</v>
      </c>
      <c r="I6911" s="102" t="s">
        <v>364</v>
      </c>
      <c r="J6911" s="100" t="s">
        <v>365</v>
      </c>
      <c r="K6911" s="100" t="s">
        <v>346</v>
      </c>
      <c r="L6911" s="100" t="s">
        <v>347</v>
      </c>
    </row>
    <row r="6912" spans="1:12" hidden="1" x14ac:dyDescent="0.3">
      <c r="A6912" s="100" t="s">
        <v>9916</v>
      </c>
      <c r="B6912" s="97" t="s">
        <v>8368</v>
      </c>
      <c r="C6912" s="101" t="s">
        <v>713</v>
      </c>
      <c r="D6912" s="100" t="s">
        <v>351</v>
      </c>
      <c r="E6912" s="102">
        <v>1.6</v>
      </c>
      <c r="F6912" s="102">
        <v>2.02</v>
      </c>
      <c r="G6912" s="102">
        <v>2.08</v>
      </c>
      <c r="H6912" s="102">
        <v>2.46</v>
      </c>
      <c r="I6912" s="102">
        <v>2.04</v>
      </c>
      <c r="J6912" s="100" t="s">
        <v>352</v>
      </c>
      <c r="K6912" s="100" t="s">
        <v>346</v>
      </c>
      <c r="L6912" s="100" t="s">
        <v>353</v>
      </c>
    </row>
    <row r="6913" spans="1:12" hidden="1" x14ac:dyDescent="0.3">
      <c r="A6913" s="100" t="s">
        <v>9917</v>
      </c>
      <c r="B6913" s="97" t="s">
        <v>1023</v>
      </c>
      <c r="C6913" s="101" t="s">
        <v>670</v>
      </c>
      <c r="D6913" s="100" t="s">
        <v>342</v>
      </c>
      <c r="E6913" s="102" t="s">
        <v>344</v>
      </c>
      <c r="F6913" s="102" t="s">
        <v>344</v>
      </c>
      <c r="G6913" s="102" t="s">
        <v>343</v>
      </c>
      <c r="H6913" s="102" t="s">
        <v>344</v>
      </c>
      <c r="I6913" s="102" t="s">
        <v>343</v>
      </c>
      <c r="J6913" s="100" t="s">
        <v>345</v>
      </c>
      <c r="K6913" s="100" t="s">
        <v>346</v>
      </c>
      <c r="L6913" s="100" t="s">
        <v>347</v>
      </c>
    </row>
    <row r="6914" spans="1:12" hidden="1" x14ac:dyDescent="0.3">
      <c r="A6914" s="100" t="s">
        <v>9918</v>
      </c>
      <c r="B6914" s="97" t="s">
        <v>930</v>
      </c>
      <c r="C6914" s="101" t="s">
        <v>360</v>
      </c>
      <c r="D6914" s="100" t="s">
        <v>351</v>
      </c>
      <c r="E6914" s="102">
        <v>1.48</v>
      </c>
      <c r="F6914" s="102">
        <v>1.82</v>
      </c>
      <c r="G6914" s="102">
        <v>1.84</v>
      </c>
      <c r="H6914" s="102">
        <v>2.39</v>
      </c>
      <c r="I6914" s="102">
        <v>1.88</v>
      </c>
      <c r="J6914" s="100" t="s">
        <v>352</v>
      </c>
      <c r="K6914" s="100" t="s">
        <v>346</v>
      </c>
      <c r="L6914" s="100" t="s">
        <v>353</v>
      </c>
    </row>
    <row r="6915" spans="1:12" hidden="1" x14ac:dyDescent="0.3">
      <c r="A6915" s="100" t="s">
        <v>9919</v>
      </c>
      <c r="B6915" s="97" t="s">
        <v>1427</v>
      </c>
      <c r="C6915" s="101" t="s">
        <v>405</v>
      </c>
      <c r="D6915" s="100" t="s">
        <v>342</v>
      </c>
      <c r="E6915" s="102">
        <v>1.48</v>
      </c>
      <c r="F6915" s="102">
        <v>1.82</v>
      </c>
      <c r="G6915" s="102">
        <v>1.84</v>
      </c>
      <c r="H6915" s="102">
        <v>2.39</v>
      </c>
      <c r="I6915" s="102">
        <v>1.88</v>
      </c>
      <c r="J6915" s="100" t="s">
        <v>352</v>
      </c>
      <c r="K6915" s="100" t="s">
        <v>346</v>
      </c>
      <c r="L6915" s="100" t="s">
        <v>353</v>
      </c>
    </row>
    <row r="6916" spans="1:12" hidden="1" x14ac:dyDescent="0.3">
      <c r="A6916" s="100" t="s">
        <v>9920</v>
      </c>
      <c r="B6916" s="97" t="s">
        <v>5889</v>
      </c>
      <c r="C6916" s="101" t="s">
        <v>514</v>
      </c>
      <c r="D6916" s="100" t="s">
        <v>342</v>
      </c>
      <c r="E6916" s="102">
        <v>2.9489999999999998</v>
      </c>
      <c r="F6916" s="102">
        <v>2.9180000000000001</v>
      </c>
      <c r="G6916" s="102">
        <v>1.63</v>
      </c>
      <c r="H6916" s="102">
        <v>2.1800000000000002</v>
      </c>
      <c r="I6916" s="102">
        <v>2.419</v>
      </c>
      <c r="J6916" s="100" t="s">
        <v>484</v>
      </c>
      <c r="K6916" s="100" t="s">
        <v>346</v>
      </c>
      <c r="L6916" s="100" t="s">
        <v>353</v>
      </c>
    </row>
    <row r="6917" spans="1:12" hidden="1" x14ac:dyDescent="0.3">
      <c r="A6917" s="100" t="s">
        <v>9921</v>
      </c>
      <c r="B6917" s="97" t="s">
        <v>9922</v>
      </c>
      <c r="C6917" s="101" t="s">
        <v>460</v>
      </c>
      <c r="D6917" s="100" t="s">
        <v>351</v>
      </c>
      <c r="E6917" s="102">
        <v>1.66</v>
      </c>
      <c r="F6917" s="102">
        <v>1.98</v>
      </c>
      <c r="G6917" s="102">
        <v>2.11</v>
      </c>
      <c r="H6917" s="102">
        <v>2.59</v>
      </c>
      <c r="I6917" s="102">
        <v>2.08</v>
      </c>
      <c r="J6917" s="100" t="s">
        <v>352</v>
      </c>
      <c r="K6917" s="100" t="s">
        <v>346</v>
      </c>
      <c r="L6917" s="100" t="s">
        <v>353</v>
      </c>
    </row>
    <row r="6918" spans="1:12" hidden="1" x14ac:dyDescent="0.3">
      <c r="A6918" s="100" t="s">
        <v>9923</v>
      </c>
      <c r="B6918" s="97" t="s">
        <v>535</v>
      </c>
      <c r="C6918" s="101" t="s">
        <v>378</v>
      </c>
      <c r="D6918" s="100" t="s">
        <v>342</v>
      </c>
      <c r="E6918" s="102" t="s">
        <v>344</v>
      </c>
      <c r="F6918" s="102" t="s">
        <v>343</v>
      </c>
      <c r="G6918" s="102" t="s">
        <v>343</v>
      </c>
      <c r="H6918" s="102" t="s">
        <v>344</v>
      </c>
      <c r="I6918" s="102" t="s">
        <v>343</v>
      </c>
      <c r="J6918" s="100" t="s">
        <v>345</v>
      </c>
      <c r="K6918" s="100" t="s">
        <v>346</v>
      </c>
      <c r="L6918" s="100" t="s">
        <v>347</v>
      </c>
    </row>
    <row r="6919" spans="1:12" hidden="1" x14ac:dyDescent="0.3">
      <c r="A6919" s="100" t="s">
        <v>9924</v>
      </c>
      <c r="B6919" s="97" t="s">
        <v>2520</v>
      </c>
      <c r="C6919" s="101" t="s">
        <v>610</v>
      </c>
      <c r="D6919" s="100" t="s">
        <v>351</v>
      </c>
      <c r="E6919" s="102">
        <v>2.0310000000000001</v>
      </c>
      <c r="F6919" s="102">
        <v>2.714</v>
      </c>
      <c r="G6919" s="102">
        <v>1.621</v>
      </c>
      <c r="H6919" s="102">
        <v>1.21</v>
      </c>
      <c r="I6919" s="102">
        <v>1.8939999999999999</v>
      </c>
      <c r="J6919" s="100" t="s">
        <v>621</v>
      </c>
      <c r="K6919" s="100" t="s">
        <v>346</v>
      </c>
      <c r="L6919" s="100" t="s">
        <v>478</v>
      </c>
    </row>
    <row r="6920" spans="1:12" hidden="1" x14ac:dyDescent="0.3">
      <c r="A6920" s="100" t="s">
        <v>9925</v>
      </c>
      <c r="B6920" s="97" t="s">
        <v>9926</v>
      </c>
      <c r="C6920" s="101" t="s">
        <v>368</v>
      </c>
      <c r="D6920" s="100" t="s">
        <v>351</v>
      </c>
      <c r="E6920" s="102" t="s">
        <v>364</v>
      </c>
      <c r="F6920" s="102" t="s">
        <v>364</v>
      </c>
      <c r="G6920" s="102" t="s">
        <v>364</v>
      </c>
      <c r="H6920" s="102" t="s">
        <v>364</v>
      </c>
      <c r="I6920" s="102" t="s">
        <v>364</v>
      </c>
      <c r="J6920" s="100" t="s">
        <v>345</v>
      </c>
      <c r="K6920" s="100" t="s">
        <v>346</v>
      </c>
      <c r="L6920" s="100" t="s">
        <v>347</v>
      </c>
    </row>
    <row r="6921" spans="1:12" hidden="1" x14ac:dyDescent="0.3">
      <c r="A6921" s="100" t="s">
        <v>9927</v>
      </c>
      <c r="B6921" s="97" t="s">
        <v>1156</v>
      </c>
      <c r="C6921" s="101" t="s">
        <v>402</v>
      </c>
      <c r="D6921" s="100" t="s">
        <v>351</v>
      </c>
      <c r="E6921" s="102">
        <v>1.48</v>
      </c>
      <c r="F6921" s="102">
        <v>1.82</v>
      </c>
      <c r="G6921" s="102">
        <v>1.84</v>
      </c>
      <c r="H6921" s="102">
        <v>2.39</v>
      </c>
      <c r="I6921" s="102">
        <v>1.88</v>
      </c>
      <c r="J6921" s="100" t="s">
        <v>352</v>
      </c>
      <c r="K6921" s="100" t="s">
        <v>346</v>
      </c>
      <c r="L6921" s="100" t="s">
        <v>353</v>
      </c>
    </row>
    <row r="6922" spans="1:12" x14ac:dyDescent="0.3">
      <c r="A6922" s="100" t="s">
        <v>9928</v>
      </c>
      <c r="B6922" s="97" t="s">
        <v>702</v>
      </c>
      <c r="C6922" s="101" t="s">
        <v>443</v>
      </c>
      <c r="D6922" s="100" t="s">
        <v>351</v>
      </c>
      <c r="E6922" s="102">
        <v>1.48</v>
      </c>
      <c r="F6922" s="102">
        <v>1.82</v>
      </c>
      <c r="G6922" s="102">
        <v>1.84</v>
      </c>
      <c r="H6922" s="102">
        <v>2.39</v>
      </c>
      <c r="I6922" s="102">
        <v>1.88</v>
      </c>
      <c r="J6922" s="100" t="s">
        <v>352</v>
      </c>
      <c r="K6922" s="100" t="s">
        <v>346</v>
      </c>
      <c r="L6922" s="100" t="s">
        <v>353</v>
      </c>
    </row>
    <row r="6923" spans="1:12" hidden="1" x14ac:dyDescent="0.3">
      <c r="A6923" s="100" t="s">
        <v>9929</v>
      </c>
      <c r="B6923" s="97" t="s">
        <v>952</v>
      </c>
      <c r="C6923" s="101" t="s">
        <v>670</v>
      </c>
      <c r="D6923" s="100" t="s">
        <v>351</v>
      </c>
      <c r="E6923" s="102">
        <v>2.1429999999999998</v>
      </c>
      <c r="F6923" s="102" t="s">
        <v>344</v>
      </c>
      <c r="G6923" s="102">
        <v>1.83</v>
      </c>
      <c r="H6923" s="102">
        <v>2.1800000000000002</v>
      </c>
      <c r="I6923" s="102">
        <v>2.0379999999999998</v>
      </c>
      <c r="J6923" s="100" t="s">
        <v>435</v>
      </c>
      <c r="K6923" s="100" t="s">
        <v>346</v>
      </c>
      <c r="L6923" s="100" t="s">
        <v>353</v>
      </c>
    </row>
    <row r="6924" spans="1:12" hidden="1" x14ac:dyDescent="0.3">
      <c r="A6924" s="100" t="s">
        <v>9930</v>
      </c>
      <c r="B6924" s="97" t="s">
        <v>1213</v>
      </c>
      <c r="C6924" s="101" t="s">
        <v>460</v>
      </c>
      <c r="D6924" s="100" t="s">
        <v>342</v>
      </c>
      <c r="E6924" s="102">
        <v>1.37</v>
      </c>
      <c r="F6924" s="102">
        <v>1.61</v>
      </c>
      <c r="G6924" s="102">
        <v>1.8</v>
      </c>
      <c r="H6924" s="102">
        <v>2.13</v>
      </c>
      <c r="I6924" s="102">
        <v>1.73</v>
      </c>
      <c r="J6924" s="100" t="s">
        <v>352</v>
      </c>
      <c r="K6924" s="100" t="s">
        <v>346</v>
      </c>
      <c r="L6924" s="100" t="s">
        <v>353</v>
      </c>
    </row>
    <row r="6925" spans="1:12" hidden="1" x14ac:dyDescent="0.3">
      <c r="A6925" s="100" t="s">
        <v>9931</v>
      </c>
      <c r="B6925" s="97" t="s">
        <v>9932</v>
      </c>
      <c r="C6925" s="101" t="s">
        <v>356</v>
      </c>
      <c r="D6925" s="100" t="s">
        <v>351</v>
      </c>
      <c r="E6925" s="102" t="s">
        <v>432</v>
      </c>
      <c r="F6925" s="102" t="s">
        <v>344</v>
      </c>
      <c r="G6925" s="102">
        <v>2.5</v>
      </c>
      <c r="H6925" s="102" t="s">
        <v>344</v>
      </c>
      <c r="I6925" s="102">
        <v>2.5</v>
      </c>
      <c r="J6925" s="100" t="s">
        <v>345</v>
      </c>
      <c r="K6925" s="100" t="s">
        <v>346</v>
      </c>
      <c r="L6925" s="100" t="s">
        <v>357</v>
      </c>
    </row>
    <row r="6926" spans="1:12" hidden="1" x14ac:dyDescent="0.3">
      <c r="A6926" s="100" t="s">
        <v>9933</v>
      </c>
      <c r="B6926" s="97" t="s">
        <v>5120</v>
      </c>
      <c r="C6926" s="101" t="s">
        <v>356</v>
      </c>
      <c r="D6926" s="100" t="s">
        <v>342</v>
      </c>
      <c r="E6926" s="102" t="s">
        <v>432</v>
      </c>
      <c r="F6926" s="102" t="s">
        <v>432</v>
      </c>
      <c r="G6926" s="102" t="s">
        <v>344</v>
      </c>
      <c r="H6926" s="102" t="s">
        <v>432</v>
      </c>
      <c r="I6926" s="102" t="s">
        <v>344</v>
      </c>
      <c r="J6926" s="100" t="s">
        <v>345</v>
      </c>
      <c r="K6926" s="100" t="s">
        <v>346</v>
      </c>
      <c r="L6926" s="100" t="s">
        <v>347</v>
      </c>
    </row>
    <row r="6927" spans="1:12" hidden="1" x14ac:dyDescent="0.3">
      <c r="A6927" s="100" t="s">
        <v>9934</v>
      </c>
      <c r="B6927" s="97" t="s">
        <v>946</v>
      </c>
      <c r="C6927" s="101" t="s">
        <v>378</v>
      </c>
      <c r="D6927" s="100" t="s">
        <v>351</v>
      </c>
      <c r="E6927" s="102">
        <v>2.0379999999999998</v>
      </c>
      <c r="F6927" s="102" t="s">
        <v>344</v>
      </c>
      <c r="G6927" s="102">
        <v>1.27</v>
      </c>
      <c r="H6927" s="102">
        <v>2.8</v>
      </c>
      <c r="I6927" s="102">
        <v>2.0270000000000001</v>
      </c>
      <c r="J6927" s="100" t="s">
        <v>477</v>
      </c>
      <c r="K6927" s="100" t="s">
        <v>346</v>
      </c>
      <c r="L6927" s="100" t="s">
        <v>353</v>
      </c>
    </row>
    <row r="6928" spans="1:12" hidden="1" x14ac:dyDescent="0.3">
      <c r="A6928" s="100" t="s">
        <v>9935</v>
      </c>
      <c r="B6928" s="97" t="s">
        <v>601</v>
      </c>
      <c r="C6928" s="101" t="s">
        <v>686</v>
      </c>
      <c r="D6928" s="100" t="s">
        <v>351</v>
      </c>
      <c r="E6928" s="102">
        <v>1.48</v>
      </c>
      <c r="F6928" s="102">
        <v>1.82</v>
      </c>
      <c r="G6928" s="102">
        <v>1.84</v>
      </c>
      <c r="H6928" s="102">
        <v>2.39</v>
      </c>
      <c r="I6928" s="102">
        <v>1.88</v>
      </c>
      <c r="J6928" s="100" t="s">
        <v>352</v>
      </c>
      <c r="K6928" s="100" t="s">
        <v>346</v>
      </c>
      <c r="L6928" s="100" t="s">
        <v>353</v>
      </c>
    </row>
    <row r="6929" spans="1:12" x14ac:dyDescent="0.3">
      <c r="A6929" s="100" t="s">
        <v>9936</v>
      </c>
      <c r="B6929" s="97" t="s">
        <v>702</v>
      </c>
      <c r="C6929" s="101" t="s">
        <v>528</v>
      </c>
      <c r="D6929" s="100" t="s">
        <v>351</v>
      </c>
      <c r="E6929" s="102">
        <v>1.48</v>
      </c>
      <c r="F6929" s="102">
        <v>1.82</v>
      </c>
      <c r="G6929" s="102">
        <v>1.84</v>
      </c>
      <c r="H6929" s="102">
        <v>2.39</v>
      </c>
      <c r="I6929" s="102">
        <v>1.88</v>
      </c>
      <c r="J6929" s="100" t="s">
        <v>352</v>
      </c>
      <c r="K6929" s="100" t="s">
        <v>346</v>
      </c>
      <c r="L6929" s="100" t="s">
        <v>353</v>
      </c>
    </row>
    <row r="6930" spans="1:12" hidden="1" x14ac:dyDescent="0.3">
      <c r="A6930" s="100" t="s">
        <v>9937</v>
      </c>
      <c r="B6930" s="97" t="s">
        <v>1042</v>
      </c>
      <c r="C6930" s="101" t="s">
        <v>483</v>
      </c>
      <c r="D6930" s="100" t="s">
        <v>342</v>
      </c>
      <c r="E6930" s="102" t="s">
        <v>343</v>
      </c>
      <c r="F6930" s="102" t="s">
        <v>432</v>
      </c>
      <c r="G6930" s="102" t="s">
        <v>343</v>
      </c>
      <c r="H6930" s="102" t="s">
        <v>344</v>
      </c>
      <c r="I6930" s="102" t="s">
        <v>343</v>
      </c>
      <c r="J6930" s="100" t="s">
        <v>345</v>
      </c>
      <c r="K6930" s="100" t="s">
        <v>346</v>
      </c>
      <c r="L6930" s="100" t="s">
        <v>347</v>
      </c>
    </row>
    <row r="6931" spans="1:12" hidden="1" x14ac:dyDescent="0.3">
      <c r="A6931" s="100" t="s">
        <v>9938</v>
      </c>
      <c r="B6931" s="97" t="s">
        <v>411</v>
      </c>
      <c r="C6931" s="101" t="s">
        <v>1244</v>
      </c>
      <c r="D6931" s="100" t="s">
        <v>351</v>
      </c>
      <c r="E6931" s="102" t="s">
        <v>393</v>
      </c>
      <c r="F6931" s="102" t="s">
        <v>393</v>
      </c>
      <c r="G6931" s="102" t="s">
        <v>393</v>
      </c>
      <c r="H6931" s="102" t="s">
        <v>393</v>
      </c>
      <c r="I6931" s="102" t="s">
        <v>393</v>
      </c>
      <c r="J6931" s="100" t="s">
        <v>345</v>
      </c>
      <c r="K6931" s="100" t="s">
        <v>346</v>
      </c>
      <c r="L6931" s="100" t="s">
        <v>347</v>
      </c>
    </row>
    <row r="6932" spans="1:12" hidden="1" x14ac:dyDescent="0.3">
      <c r="A6932" s="100" t="s">
        <v>9939</v>
      </c>
      <c r="B6932" s="97" t="s">
        <v>1885</v>
      </c>
      <c r="C6932" s="101" t="s">
        <v>670</v>
      </c>
      <c r="D6932" s="100" t="s">
        <v>351</v>
      </c>
      <c r="E6932" s="102">
        <v>1.46</v>
      </c>
      <c r="F6932" s="102">
        <v>1.78</v>
      </c>
      <c r="G6932" s="102">
        <v>2.0499999999999998</v>
      </c>
      <c r="H6932" s="102">
        <v>2.15</v>
      </c>
      <c r="I6932" s="102">
        <v>1.86</v>
      </c>
      <c r="J6932" s="100" t="s">
        <v>352</v>
      </c>
      <c r="K6932" s="100" t="s">
        <v>346</v>
      </c>
      <c r="L6932" s="100" t="s">
        <v>353</v>
      </c>
    </row>
    <row r="6933" spans="1:12" hidden="1" x14ac:dyDescent="0.3">
      <c r="A6933" s="100" t="s">
        <v>9940</v>
      </c>
      <c r="B6933" s="97" t="s">
        <v>650</v>
      </c>
      <c r="C6933" s="101" t="s">
        <v>817</v>
      </c>
      <c r="D6933" s="100" t="s">
        <v>351</v>
      </c>
      <c r="E6933" s="102" t="s">
        <v>343</v>
      </c>
      <c r="F6933" s="102" t="s">
        <v>343</v>
      </c>
      <c r="G6933" s="102" t="s">
        <v>343</v>
      </c>
      <c r="H6933" s="102" t="s">
        <v>344</v>
      </c>
      <c r="I6933" s="102" t="s">
        <v>343</v>
      </c>
      <c r="J6933" s="100" t="s">
        <v>345</v>
      </c>
      <c r="K6933" s="100" t="s">
        <v>346</v>
      </c>
      <c r="L6933" s="100" t="s">
        <v>347</v>
      </c>
    </row>
    <row r="6934" spans="1:12" hidden="1" x14ac:dyDescent="0.3">
      <c r="A6934" s="100" t="s">
        <v>9941</v>
      </c>
      <c r="B6934" s="97" t="s">
        <v>9942</v>
      </c>
      <c r="C6934" s="101" t="s">
        <v>514</v>
      </c>
      <c r="D6934" s="100" t="s">
        <v>351</v>
      </c>
      <c r="E6934" s="102">
        <v>2.1280000000000001</v>
      </c>
      <c r="F6934" s="102">
        <v>2.5979999999999999</v>
      </c>
      <c r="G6934" s="102">
        <v>1.9630000000000001</v>
      </c>
      <c r="H6934" s="102">
        <v>2.7269999999999999</v>
      </c>
      <c r="I6934" s="102">
        <v>2.3540000000000001</v>
      </c>
      <c r="J6934" s="100" t="s">
        <v>484</v>
      </c>
      <c r="K6934" s="100" t="s">
        <v>346</v>
      </c>
      <c r="L6934" s="100" t="s">
        <v>353</v>
      </c>
    </row>
    <row r="6935" spans="1:12" hidden="1" x14ac:dyDescent="0.3">
      <c r="A6935" s="100" t="s">
        <v>9943</v>
      </c>
      <c r="B6935" s="97" t="s">
        <v>401</v>
      </c>
      <c r="C6935" s="101" t="s">
        <v>418</v>
      </c>
      <c r="D6935" s="100" t="s">
        <v>342</v>
      </c>
      <c r="E6935" s="102" t="s">
        <v>344</v>
      </c>
      <c r="F6935" s="102" t="s">
        <v>344</v>
      </c>
      <c r="G6935" s="102" t="s">
        <v>343</v>
      </c>
      <c r="H6935" s="102" t="s">
        <v>344</v>
      </c>
      <c r="I6935" s="102" t="s">
        <v>343</v>
      </c>
      <c r="J6935" s="100" t="s">
        <v>345</v>
      </c>
      <c r="K6935" s="100" t="s">
        <v>346</v>
      </c>
      <c r="L6935" s="100" t="s">
        <v>347</v>
      </c>
    </row>
    <row r="6936" spans="1:12" hidden="1" x14ac:dyDescent="0.3">
      <c r="A6936" s="100" t="s">
        <v>9944</v>
      </c>
      <c r="B6936" s="97" t="s">
        <v>7923</v>
      </c>
      <c r="C6936" s="101" t="s">
        <v>514</v>
      </c>
      <c r="D6936" s="100" t="s">
        <v>351</v>
      </c>
      <c r="E6936" s="102">
        <v>1.6020000000000001</v>
      </c>
      <c r="F6936" s="102">
        <v>1.8879999999999999</v>
      </c>
      <c r="G6936" s="102">
        <v>1.9219999999999999</v>
      </c>
      <c r="H6936" s="102">
        <v>2.06</v>
      </c>
      <c r="I6936" s="102">
        <v>1.8680000000000001</v>
      </c>
      <c r="J6936" s="100" t="s">
        <v>435</v>
      </c>
      <c r="K6936" s="100" t="s">
        <v>346</v>
      </c>
      <c r="L6936" s="100" t="s">
        <v>353</v>
      </c>
    </row>
    <row r="6937" spans="1:12" hidden="1" x14ac:dyDescent="0.3">
      <c r="A6937" s="100" t="s">
        <v>9945</v>
      </c>
      <c r="B6937" s="97" t="s">
        <v>735</v>
      </c>
      <c r="C6937" s="101" t="s">
        <v>670</v>
      </c>
      <c r="D6937" s="100" t="s">
        <v>351</v>
      </c>
      <c r="E6937" s="102" t="s">
        <v>393</v>
      </c>
      <c r="F6937" s="102" t="s">
        <v>393</v>
      </c>
      <c r="G6937" s="102" t="s">
        <v>393</v>
      </c>
      <c r="H6937" s="102" t="s">
        <v>393</v>
      </c>
      <c r="I6937" s="102" t="s">
        <v>393</v>
      </c>
      <c r="J6937" s="100" t="s">
        <v>345</v>
      </c>
      <c r="K6937" s="100" t="s">
        <v>346</v>
      </c>
      <c r="L6937" s="100" t="s">
        <v>347</v>
      </c>
    </row>
    <row r="6938" spans="1:12" hidden="1" x14ac:dyDescent="0.3">
      <c r="A6938" s="100" t="s">
        <v>9946</v>
      </c>
      <c r="B6938" s="97" t="s">
        <v>733</v>
      </c>
      <c r="C6938" s="101" t="s">
        <v>443</v>
      </c>
      <c r="D6938" s="100" t="s">
        <v>342</v>
      </c>
      <c r="E6938" s="102" t="s">
        <v>344</v>
      </c>
      <c r="F6938" s="102" t="s">
        <v>343</v>
      </c>
      <c r="G6938" s="102" t="s">
        <v>343</v>
      </c>
      <c r="H6938" s="102" t="s">
        <v>344</v>
      </c>
      <c r="I6938" s="102" t="s">
        <v>343</v>
      </c>
      <c r="J6938" s="100" t="s">
        <v>345</v>
      </c>
      <c r="K6938" s="100" t="s">
        <v>346</v>
      </c>
      <c r="L6938" s="100" t="s">
        <v>347</v>
      </c>
    </row>
    <row r="6939" spans="1:12" hidden="1" x14ac:dyDescent="0.3">
      <c r="A6939" s="100" t="s">
        <v>9947</v>
      </c>
      <c r="B6939" s="97" t="s">
        <v>9948</v>
      </c>
      <c r="C6939" s="101" t="s">
        <v>1244</v>
      </c>
      <c r="D6939" s="100" t="s">
        <v>351</v>
      </c>
      <c r="E6939" s="102" t="s">
        <v>393</v>
      </c>
      <c r="F6939" s="102" t="s">
        <v>393</v>
      </c>
      <c r="G6939" s="102" t="s">
        <v>393</v>
      </c>
      <c r="H6939" s="102" t="s">
        <v>393</v>
      </c>
      <c r="I6939" s="102" t="s">
        <v>393</v>
      </c>
      <c r="J6939" s="100" t="s">
        <v>345</v>
      </c>
      <c r="K6939" s="100" t="s">
        <v>346</v>
      </c>
      <c r="L6939" s="100" t="s">
        <v>347</v>
      </c>
    </row>
    <row r="6940" spans="1:12" hidden="1" x14ac:dyDescent="0.3">
      <c r="A6940" s="100" t="s">
        <v>9949</v>
      </c>
      <c r="B6940" s="97" t="s">
        <v>9950</v>
      </c>
      <c r="C6940" s="101" t="s">
        <v>356</v>
      </c>
      <c r="D6940" s="100" t="s">
        <v>363</v>
      </c>
      <c r="E6940" s="102" t="s">
        <v>364</v>
      </c>
      <c r="F6940" s="102" t="s">
        <v>364</v>
      </c>
      <c r="G6940" s="102" t="s">
        <v>364</v>
      </c>
      <c r="H6940" s="102" t="s">
        <v>364</v>
      </c>
      <c r="I6940" s="102" t="s">
        <v>364</v>
      </c>
      <c r="J6940" s="100" t="s">
        <v>365</v>
      </c>
      <c r="K6940" s="100" t="s">
        <v>346</v>
      </c>
      <c r="L6940" s="100" t="s">
        <v>347</v>
      </c>
    </row>
    <row r="6941" spans="1:12" hidden="1" x14ac:dyDescent="0.3">
      <c r="A6941" s="100" t="s">
        <v>9951</v>
      </c>
      <c r="B6941" s="97" t="s">
        <v>463</v>
      </c>
      <c r="C6941" s="101" t="s">
        <v>350</v>
      </c>
      <c r="D6941" s="100" t="s">
        <v>342</v>
      </c>
      <c r="E6941" s="102">
        <v>1.77</v>
      </c>
      <c r="F6941" s="102">
        <v>1.97</v>
      </c>
      <c r="G6941" s="102">
        <v>2.0699999999999998</v>
      </c>
      <c r="H6941" s="102">
        <v>2.37</v>
      </c>
      <c r="I6941" s="102">
        <v>2.0499999999999998</v>
      </c>
      <c r="J6941" s="100" t="s">
        <v>352</v>
      </c>
      <c r="K6941" s="100" t="s">
        <v>346</v>
      </c>
      <c r="L6941" s="100" t="s">
        <v>353</v>
      </c>
    </row>
    <row r="6942" spans="1:12" hidden="1" x14ac:dyDescent="0.3">
      <c r="A6942" s="100" t="s">
        <v>9952</v>
      </c>
      <c r="B6942" s="97" t="s">
        <v>9953</v>
      </c>
      <c r="C6942" s="101" t="s">
        <v>356</v>
      </c>
      <c r="D6942" s="100" t="s">
        <v>342</v>
      </c>
      <c r="E6942" s="102">
        <v>1.89</v>
      </c>
      <c r="F6942" s="102">
        <v>2.0299999999999998</v>
      </c>
      <c r="G6942" s="102">
        <v>2.16</v>
      </c>
      <c r="H6942" s="102">
        <v>2.3199999999999998</v>
      </c>
      <c r="I6942" s="102">
        <v>2.1</v>
      </c>
      <c r="J6942" s="100" t="s">
        <v>352</v>
      </c>
      <c r="K6942" s="100" t="s">
        <v>346</v>
      </c>
      <c r="L6942" s="100" t="s">
        <v>353</v>
      </c>
    </row>
    <row r="6943" spans="1:12" hidden="1" x14ac:dyDescent="0.3">
      <c r="A6943" s="100" t="s">
        <v>9954</v>
      </c>
      <c r="B6943" s="97" t="s">
        <v>866</v>
      </c>
      <c r="C6943" s="101" t="s">
        <v>350</v>
      </c>
      <c r="D6943" s="100" t="s">
        <v>351</v>
      </c>
      <c r="E6943" s="102" t="s">
        <v>343</v>
      </c>
      <c r="F6943" s="102" t="s">
        <v>343</v>
      </c>
      <c r="G6943" s="102" t="s">
        <v>343</v>
      </c>
      <c r="H6943" s="102" t="s">
        <v>344</v>
      </c>
      <c r="I6943" s="102" t="s">
        <v>343</v>
      </c>
      <c r="J6943" s="100" t="s">
        <v>345</v>
      </c>
      <c r="K6943" s="100" t="s">
        <v>346</v>
      </c>
      <c r="L6943" s="100" t="s">
        <v>347</v>
      </c>
    </row>
    <row r="6944" spans="1:12" hidden="1" x14ac:dyDescent="0.3">
      <c r="A6944" s="100" t="s">
        <v>9955</v>
      </c>
      <c r="B6944" s="97" t="s">
        <v>1404</v>
      </c>
      <c r="C6944" s="101" t="s">
        <v>1562</v>
      </c>
      <c r="D6944" s="100" t="s">
        <v>351</v>
      </c>
      <c r="E6944" s="102" t="s">
        <v>343</v>
      </c>
      <c r="F6944" s="102" t="s">
        <v>432</v>
      </c>
      <c r="G6944" s="102" t="s">
        <v>343</v>
      </c>
      <c r="H6944" s="102" t="s">
        <v>344</v>
      </c>
      <c r="I6944" s="102" t="s">
        <v>343</v>
      </c>
      <c r="J6944" s="100" t="s">
        <v>484</v>
      </c>
      <c r="K6944" s="100" t="s">
        <v>346</v>
      </c>
      <c r="L6944" s="100" t="s">
        <v>347</v>
      </c>
    </row>
    <row r="6945" spans="1:12" hidden="1" x14ac:dyDescent="0.3">
      <c r="A6945" s="100" t="s">
        <v>9956</v>
      </c>
      <c r="B6945" s="97" t="s">
        <v>851</v>
      </c>
      <c r="C6945" s="101" t="s">
        <v>703</v>
      </c>
      <c r="D6945" s="100" t="s">
        <v>342</v>
      </c>
      <c r="E6945" s="102" t="s">
        <v>343</v>
      </c>
      <c r="F6945" s="102" t="s">
        <v>343</v>
      </c>
      <c r="G6945" s="102" t="s">
        <v>343</v>
      </c>
      <c r="H6945" s="102" t="s">
        <v>344</v>
      </c>
      <c r="I6945" s="102" t="s">
        <v>343</v>
      </c>
      <c r="J6945" s="100" t="s">
        <v>345</v>
      </c>
      <c r="K6945" s="100" t="s">
        <v>346</v>
      </c>
      <c r="L6945" s="100" t="s">
        <v>347</v>
      </c>
    </row>
    <row r="6946" spans="1:12" hidden="1" x14ac:dyDescent="0.3">
      <c r="A6946" s="100" t="s">
        <v>9957</v>
      </c>
      <c r="B6946" s="97" t="s">
        <v>1050</v>
      </c>
      <c r="C6946" s="101" t="s">
        <v>984</v>
      </c>
      <c r="D6946" s="100" t="s">
        <v>342</v>
      </c>
      <c r="E6946" s="102" t="s">
        <v>343</v>
      </c>
      <c r="F6946" s="102" t="s">
        <v>432</v>
      </c>
      <c r="G6946" s="102" t="s">
        <v>343</v>
      </c>
      <c r="H6946" s="102" t="s">
        <v>344</v>
      </c>
      <c r="I6946" s="102" t="s">
        <v>343</v>
      </c>
      <c r="J6946" s="100" t="s">
        <v>345</v>
      </c>
      <c r="K6946" s="100" t="s">
        <v>346</v>
      </c>
      <c r="L6946" s="100" t="s">
        <v>347</v>
      </c>
    </row>
    <row r="6947" spans="1:12" hidden="1" x14ac:dyDescent="0.3">
      <c r="A6947" s="100" t="s">
        <v>9958</v>
      </c>
      <c r="B6947" s="97" t="s">
        <v>1370</v>
      </c>
      <c r="C6947" s="101" t="s">
        <v>686</v>
      </c>
      <c r="D6947" s="100" t="s">
        <v>342</v>
      </c>
      <c r="E6947" s="102" t="s">
        <v>344</v>
      </c>
      <c r="F6947" s="102" t="s">
        <v>343</v>
      </c>
      <c r="G6947" s="102" t="s">
        <v>343</v>
      </c>
      <c r="H6947" s="102" t="s">
        <v>344</v>
      </c>
      <c r="I6947" s="102" t="s">
        <v>343</v>
      </c>
      <c r="J6947" s="100" t="s">
        <v>345</v>
      </c>
      <c r="K6947" s="100" t="s">
        <v>346</v>
      </c>
      <c r="L6947" s="100" t="s">
        <v>347</v>
      </c>
    </row>
    <row r="6948" spans="1:12" hidden="1" x14ac:dyDescent="0.3">
      <c r="A6948" s="100" t="s">
        <v>9959</v>
      </c>
      <c r="B6948" s="97" t="s">
        <v>1010</v>
      </c>
      <c r="C6948" s="101" t="s">
        <v>405</v>
      </c>
      <c r="D6948" s="100" t="s">
        <v>342</v>
      </c>
      <c r="E6948" s="102" t="s">
        <v>343</v>
      </c>
      <c r="F6948" s="102" t="s">
        <v>343</v>
      </c>
      <c r="G6948" s="102" t="s">
        <v>343</v>
      </c>
      <c r="H6948" s="102" t="s">
        <v>344</v>
      </c>
      <c r="I6948" s="102" t="s">
        <v>343</v>
      </c>
      <c r="J6948" s="100" t="s">
        <v>345</v>
      </c>
      <c r="K6948" s="100" t="s">
        <v>346</v>
      </c>
      <c r="L6948" s="100" t="s">
        <v>347</v>
      </c>
    </row>
    <row r="6949" spans="1:12" hidden="1" x14ac:dyDescent="0.3">
      <c r="A6949" s="100" t="s">
        <v>9960</v>
      </c>
      <c r="B6949" s="97" t="s">
        <v>720</v>
      </c>
      <c r="C6949" s="101" t="s">
        <v>496</v>
      </c>
      <c r="D6949" s="100" t="s">
        <v>351</v>
      </c>
      <c r="E6949" s="102" t="s">
        <v>343</v>
      </c>
      <c r="F6949" s="102" t="s">
        <v>343</v>
      </c>
      <c r="G6949" s="102" t="s">
        <v>343</v>
      </c>
      <c r="H6949" s="102" t="s">
        <v>344</v>
      </c>
      <c r="I6949" s="102" t="s">
        <v>343</v>
      </c>
      <c r="J6949" s="100" t="s">
        <v>345</v>
      </c>
      <c r="K6949" s="100" t="s">
        <v>346</v>
      </c>
      <c r="L6949" s="100" t="s">
        <v>347</v>
      </c>
    </row>
    <row r="6950" spans="1:12" hidden="1" x14ac:dyDescent="0.3">
      <c r="A6950" s="100" t="s">
        <v>9961</v>
      </c>
      <c r="B6950" s="97" t="s">
        <v>8119</v>
      </c>
      <c r="C6950" s="101" t="s">
        <v>384</v>
      </c>
      <c r="D6950" s="100" t="s">
        <v>351</v>
      </c>
      <c r="E6950" s="102" t="s">
        <v>432</v>
      </c>
      <c r="F6950" s="102" t="s">
        <v>432</v>
      </c>
      <c r="G6950" s="102" t="s">
        <v>344</v>
      </c>
      <c r="H6950" s="102" t="s">
        <v>432</v>
      </c>
      <c r="I6950" s="102" t="s">
        <v>344</v>
      </c>
      <c r="J6950" s="100" t="s">
        <v>345</v>
      </c>
      <c r="K6950" s="100" t="s">
        <v>346</v>
      </c>
      <c r="L6950" s="100" t="s">
        <v>347</v>
      </c>
    </row>
    <row r="6951" spans="1:12" hidden="1" x14ac:dyDescent="0.3">
      <c r="A6951" s="100" t="s">
        <v>9962</v>
      </c>
      <c r="B6951" s="97" t="s">
        <v>5145</v>
      </c>
      <c r="C6951" s="101" t="s">
        <v>438</v>
      </c>
      <c r="D6951" s="100" t="s">
        <v>351</v>
      </c>
      <c r="E6951" s="102" t="s">
        <v>343</v>
      </c>
      <c r="F6951" s="102" t="s">
        <v>343</v>
      </c>
      <c r="G6951" s="102" t="s">
        <v>343</v>
      </c>
      <c r="H6951" s="102" t="s">
        <v>344</v>
      </c>
      <c r="I6951" s="102" t="s">
        <v>343</v>
      </c>
      <c r="J6951" s="100" t="s">
        <v>345</v>
      </c>
      <c r="K6951" s="100" t="s">
        <v>346</v>
      </c>
      <c r="L6951" s="100" t="s">
        <v>347</v>
      </c>
    </row>
    <row r="6952" spans="1:12" hidden="1" x14ac:dyDescent="0.3">
      <c r="A6952" s="100" t="s">
        <v>9963</v>
      </c>
      <c r="B6952" s="97" t="s">
        <v>9964</v>
      </c>
      <c r="C6952" s="101" t="s">
        <v>496</v>
      </c>
      <c r="D6952" s="100" t="s">
        <v>351</v>
      </c>
      <c r="E6952" s="102">
        <v>1.35</v>
      </c>
      <c r="F6952" s="102">
        <v>1.8</v>
      </c>
      <c r="G6952" s="102">
        <v>1.81</v>
      </c>
      <c r="H6952" s="102">
        <v>2.2599999999999998</v>
      </c>
      <c r="I6952" s="102">
        <v>1.8</v>
      </c>
      <c r="J6952" s="100" t="s">
        <v>352</v>
      </c>
      <c r="K6952" s="100" t="s">
        <v>346</v>
      </c>
      <c r="L6952" s="100" t="s">
        <v>353</v>
      </c>
    </row>
    <row r="6953" spans="1:12" hidden="1" x14ac:dyDescent="0.3">
      <c r="A6953" s="100" t="s">
        <v>9965</v>
      </c>
      <c r="B6953" s="97" t="s">
        <v>9966</v>
      </c>
      <c r="C6953" s="101" t="s">
        <v>368</v>
      </c>
      <c r="D6953" s="100" t="s">
        <v>363</v>
      </c>
      <c r="E6953" s="102" t="s">
        <v>364</v>
      </c>
      <c r="F6953" s="102" t="s">
        <v>364</v>
      </c>
      <c r="G6953" s="102" t="s">
        <v>364</v>
      </c>
      <c r="H6953" s="102" t="s">
        <v>364</v>
      </c>
      <c r="I6953" s="102" t="s">
        <v>364</v>
      </c>
      <c r="J6953" s="100" t="s">
        <v>345</v>
      </c>
      <c r="K6953" s="100" t="s">
        <v>346</v>
      </c>
      <c r="L6953" s="100" t="s">
        <v>347</v>
      </c>
    </row>
    <row r="6954" spans="1:12" hidden="1" x14ac:dyDescent="0.3">
      <c r="A6954" s="100" t="s">
        <v>9967</v>
      </c>
      <c r="B6954" s="97" t="s">
        <v>3709</v>
      </c>
      <c r="C6954" s="101" t="s">
        <v>378</v>
      </c>
      <c r="D6954" s="100" t="s">
        <v>351</v>
      </c>
      <c r="E6954" s="102">
        <v>1.35</v>
      </c>
      <c r="F6954" s="102">
        <v>1.75</v>
      </c>
      <c r="G6954" s="102">
        <v>1.82</v>
      </c>
      <c r="H6954" s="102">
        <v>2.1800000000000002</v>
      </c>
      <c r="I6954" s="102">
        <v>1.77</v>
      </c>
      <c r="J6954" s="100" t="s">
        <v>352</v>
      </c>
      <c r="K6954" s="100" t="s">
        <v>346</v>
      </c>
      <c r="L6954" s="100" t="s">
        <v>353</v>
      </c>
    </row>
    <row r="6955" spans="1:12" hidden="1" x14ac:dyDescent="0.3">
      <c r="A6955" s="100" t="s">
        <v>9968</v>
      </c>
      <c r="B6955" s="97" t="s">
        <v>2081</v>
      </c>
      <c r="C6955" s="101" t="s">
        <v>483</v>
      </c>
      <c r="D6955" s="100" t="s">
        <v>342</v>
      </c>
      <c r="E6955" s="102" t="s">
        <v>343</v>
      </c>
      <c r="F6955" s="102" t="s">
        <v>432</v>
      </c>
      <c r="G6955" s="102" t="s">
        <v>343</v>
      </c>
      <c r="H6955" s="102" t="s">
        <v>344</v>
      </c>
      <c r="I6955" s="102" t="s">
        <v>343</v>
      </c>
      <c r="J6955" s="100" t="s">
        <v>345</v>
      </c>
      <c r="K6955" s="100" t="s">
        <v>346</v>
      </c>
      <c r="L6955" s="100" t="s">
        <v>347</v>
      </c>
    </row>
    <row r="6956" spans="1:12" hidden="1" x14ac:dyDescent="0.3">
      <c r="A6956" s="100" t="s">
        <v>9969</v>
      </c>
      <c r="B6956" s="97" t="s">
        <v>2220</v>
      </c>
      <c r="C6956" s="101" t="s">
        <v>476</v>
      </c>
      <c r="D6956" s="100" t="s">
        <v>342</v>
      </c>
      <c r="E6956" s="102">
        <v>2.0099999999999998</v>
      </c>
      <c r="F6956" s="102">
        <v>2.93</v>
      </c>
      <c r="G6956" s="102">
        <v>2.0099999999999998</v>
      </c>
      <c r="H6956" s="102">
        <v>2.08</v>
      </c>
      <c r="I6956" s="102">
        <v>2.258</v>
      </c>
      <c r="J6956" s="100" t="s">
        <v>477</v>
      </c>
      <c r="K6956" s="100" t="s">
        <v>346</v>
      </c>
      <c r="L6956" s="100" t="s">
        <v>478</v>
      </c>
    </row>
    <row r="6957" spans="1:12" hidden="1" x14ac:dyDescent="0.3">
      <c r="A6957" s="100" t="s">
        <v>9970</v>
      </c>
      <c r="B6957" s="97" t="s">
        <v>8766</v>
      </c>
      <c r="C6957" s="101" t="s">
        <v>514</v>
      </c>
      <c r="D6957" s="100" t="s">
        <v>342</v>
      </c>
      <c r="E6957" s="102">
        <v>2.1280000000000001</v>
      </c>
      <c r="F6957" s="102">
        <v>2.5979999999999999</v>
      </c>
      <c r="G6957" s="102">
        <v>1.9630000000000001</v>
      </c>
      <c r="H6957" s="102">
        <v>2.7269999999999999</v>
      </c>
      <c r="I6957" s="102">
        <v>2.3540000000000001</v>
      </c>
      <c r="J6957" s="100" t="s">
        <v>484</v>
      </c>
      <c r="K6957" s="100" t="s">
        <v>346</v>
      </c>
      <c r="L6957" s="100" t="s">
        <v>353</v>
      </c>
    </row>
    <row r="6958" spans="1:12" hidden="1" x14ac:dyDescent="0.3">
      <c r="A6958" s="100" t="s">
        <v>9971</v>
      </c>
      <c r="B6958" s="97" t="s">
        <v>720</v>
      </c>
      <c r="C6958" s="101" t="s">
        <v>493</v>
      </c>
      <c r="D6958" s="100" t="s">
        <v>351</v>
      </c>
      <c r="E6958" s="102" t="s">
        <v>343</v>
      </c>
      <c r="F6958" s="102" t="s">
        <v>343</v>
      </c>
      <c r="G6958" s="102" t="s">
        <v>343</v>
      </c>
      <c r="H6958" s="102" t="s">
        <v>344</v>
      </c>
      <c r="I6958" s="102" t="s">
        <v>343</v>
      </c>
      <c r="J6958" s="100" t="s">
        <v>345</v>
      </c>
      <c r="K6958" s="100" t="s">
        <v>346</v>
      </c>
      <c r="L6958" s="100" t="s">
        <v>347</v>
      </c>
    </row>
    <row r="6959" spans="1:12" hidden="1" x14ac:dyDescent="0.3">
      <c r="A6959" s="100" t="s">
        <v>9972</v>
      </c>
      <c r="B6959" s="97" t="s">
        <v>1280</v>
      </c>
      <c r="C6959" s="101" t="s">
        <v>868</v>
      </c>
      <c r="D6959" s="100" t="s">
        <v>342</v>
      </c>
      <c r="E6959" s="102" t="s">
        <v>343</v>
      </c>
      <c r="F6959" s="102" t="s">
        <v>343</v>
      </c>
      <c r="G6959" s="102" t="s">
        <v>343</v>
      </c>
      <c r="H6959" s="102" t="s">
        <v>344</v>
      </c>
      <c r="I6959" s="102" t="s">
        <v>343</v>
      </c>
      <c r="J6959" s="100" t="s">
        <v>345</v>
      </c>
      <c r="K6959" s="100" t="s">
        <v>346</v>
      </c>
      <c r="L6959" s="100" t="s">
        <v>347</v>
      </c>
    </row>
    <row r="6960" spans="1:12" hidden="1" x14ac:dyDescent="0.3">
      <c r="A6960" s="100" t="s">
        <v>9973</v>
      </c>
      <c r="B6960" s="97" t="s">
        <v>9974</v>
      </c>
      <c r="C6960" s="101" t="s">
        <v>384</v>
      </c>
      <c r="D6960" s="100" t="s">
        <v>363</v>
      </c>
      <c r="E6960" s="102" t="s">
        <v>364</v>
      </c>
      <c r="F6960" s="102" t="s">
        <v>364</v>
      </c>
      <c r="G6960" s="102" t="s">
        <v>364</v>
      </c>
      <c r="H6960" s="102" t="s">
        <v>364</v>
      </c>
      <c r="I6960" s="102" t="s">
        <v>364</v>
      </c>
      <c r="J6960" s="100" t="s">
        <v>345</v>
      </c>
      <c r="K6960" s="100" t="s">
        <v>346</v>
      </c>
      <c r="L6960" s="100" t="s">
        <v>347</v>
      </c>
    </row>
    <row r="6961" spans="1:12" hidden="1" x14ac:dyDescent="0.3">
      <c r="A6961" s="100" t="s">
        <v>9975</v>
      </c>
      <c r="B6961" s="97" t="s">
        <v>1080</v>
      </c>
      <c r="C6961" s="101" t="s">
        <v>384</v>
      </c>
      <c r="D6961" s="100" t="s">
        <v>342</v>
      </c>
      <c r="E6961" s="102" t="s">
        <v>344</v>
      </c>
      <c r="F6961" s="102" t="s">
        <v>343</v>
      </c>
      <c r="G6961" s="102" t="s">
        <v>343</v>
      </c>
      <c r="H6961" s="102" t="s">
        <v>344</v>
      </c>
      <c r="I6961" s="102" t="s">
        <v>343</v>
      </c>
      <c r="J6961" s="100" t="s">
        <v>345</v>
      </c>
      <c r="K6961" s="100" t="s">
        <v>346</v>
      </c>
      <c r="L6961" s="100" t="s">
        <v>347</v>
      </c>
    </row>
    <row r="6962" spans="1:12" hidden="1" x14ac:dyDescent="0.3">
      <c r="A6962" s="100" t="s">
        <v>9976</v>
      </c>
      <c r="B6962" s="97" t="s">
        <v>735</v>
      </c>
      <c r="C6962" s="101" t="s">
        <v>496</v>
      </c>
      <c r="D6962" s="100" t="s">
        <v>351</v>
      </c>
      <c r="E6962" s="102" t="s">
        <v>393</v>
      </c>
      <c r="F6962" s="102" t="s">
        <v>393</v>
      </c>
      <c r="G6962" s="102" t="s">
        <v>393</v>
      </c>
      <c r="H6962" s="102" t="s">
        <v>393</v>
      </c>
      <c r="I6962" s="102" t="s">
        <v>393</v>
      </c>
      <c r="J6962" s="100" t="s">
        <v>345</v>
      </c>
      <c r="K6962" s="100" t="s">
        <v>346</v>
      </c>
      <c r="L6962" s="100" t="s">
        <v>347</v>
      </c>
    </row>
    <row r="6963" spans="1:12" hidden="1" x14ac:dyDescent="0.3">
      <c r="A6963" s="100" t="s">
        <v>9977</v>
      </c>
      <c r="B6963" s="97" t="s">
        <v>9978</v>
      </c>
      <c r="C6963" s="101" t="s">
        <v>368</v>
      </c>
      <c r="D6963" s="100" t="s">
        <v>363</v>
      </c>
      <c r="E6963" s="102" t="s">
        <v>364</v>
      </c>
      <c r="F6963" s="102" t="s">
        <v>364</v>
      </c>
      <c r="G6963" s="102" t="s">
        <v>364</v>
      </c>
      <c r="H6963" s="102" t="s">
        <v>364</v>
      </c>
      <c r="I6963" s="102" t="s">
        <v>364</v>
      </c>
      <c r="J6963" s="100" t="s">
        <v>345</v>
      </c>
      <c r="K6963" s="100" t="s">
        <v>346</v>
      </c>
      <c r="L6963" s="100" t="s">
        <v>347</v>
      </c>
    </row>
    <row r="6964" spans="1:12" hidden="1" x14ac:dyDescent="0.3">
      <c r="A6964" s="100" t="s">
        <v>9979</v>
      </c>
      <c r="B6964" s="97" t="s">
        <v>9980</v>
      </c>
      <c r="C6964" s="101" t="s">
        <v>356</v>
      </c>
      <c r="D6964" s="100" t="s">
        <v>363</v>
      </c>
      <c r="E6964" s="102" t="s">
        <v>364</v>
      </c>
      <c r="F6964" s="102" t="s">
        <v>364</v>
      </c>
      <c r="G6964" s="102" t="s">
        <v>364</v>
      </c>
      <c r="H6964" s="102" t="s">
        <v>364</v>
      </c>
      <c r="I6964" s="102" t="s">
        <v>364</v>
      </c>
      <c r="J6964" s="100" t="s">
        <v>345</v>
      </c>
      <c r="K6964" s="100" t="s">
        <v>346</v>
      </c>
      <c r="L6964" s="100" t="s">
        <v>347</v>
      </c>
    </row>
    <row r="6965" spans="1:12" hidden="1" x14ac:dyDescent="0.3">
      <c r="A6965" s="100" t="s">
        <v>9981</v>
      </c>
      <c r="B6965" s="97" t="s">
        <v>401</v>
      </c>
      <c r="C6965" s="101" t="s">
        <v>703</v>
      </c>
      <c r="D6965" s="100" t="s">
        <v>351</v>
      </c>
      <c r="E6965" s="102" t="s">
        <v>344</v>
      </c>
      <c r="F6965" s="102" t="s">
        <v>343</v>
      </c>
      <c r="G6965" s="102" t="s">
        <v>343</v>
      </c>
      <c r="H6965" s="102" t="s">
        <v>344</v>
      </c>
      <c r="I6965" s="102" t="s">
        <v>343</v>
      </c>
      <c r="J6965" s="100" t="s">
        <v>345</v>
      </c>
      <c r="K6965" s="100" t="s">
        <v>346</v>
      </c>
      <c r="L6965" s="100" t="s">
        <v>347</v>
      </c>
    </row>
    <row r="6966" spans="1:12" hidden="1" x14ac:dyDescent="0.3">
      <c r="A6966" s="100" t="s">
        <v>9982</v>
      </c>
      <c r="B6966" s="97" t="s">
        <v>3451</v>
      </c>
      <c r="C6966" s="101" t="s">
        <v>713</v>
      </c>
      <c r="D6966" s="100" t="s">
        <v>342</v>
      </c>
      <c r="E6966" s="102" t="s">
        <v>343</v>
      </c>
      <c r="F6966" s="102" t="s">
        <v>343</v>
      </c>
      <c r="G6966" s="102" t="s">
        <v>343</v>
      </c>
      <c r="H6966" s="102" t="s">
        <v>344</v>
      </c>
      <c r="I6966" s="102" t="s">
        <v>343</v>
      </c>
      <c r="J6966" s="100" t="s">
        <v>345</v>
      </c>
      <c r="K6966" s="100" t="s">
        <v>346</v>
      </c>
      <c r="L6966" s="100" t="s">
        <v>347</v>
      </c>
    </row>
    <row r="6967" spans="1:12" hidden="1" x14ac:dyDescent="0.3">
      <c r="A6967" s="100" t="s">
        <v>9983</v>
      </c>
      <c r="B6967" s="97" t="s">
        <v>650</v>
      </c>
      <c r="C6967" s="101" t="s">
        <v>466</v>
      </c>
      <c r="D6967" s="100" t="s">
        <v>351</v>
      </c>
      <c r="E6967" s="102" t="s">
        <v>343</v>
      </c>
      <c r="F6967" s="102" t="s">
        <v>343</v>
      </c>
      <c r="G6967" s="102" t="s">
        <v>343</v>
      </c>
      <c r="H6967" s="102" t="s">
        <v>344</v>
      </c>
      <c r="I6967" s="102" t="s">
        <v>343</v>
      </c>
      <c r="J6967" s="100" t="s">
        <v>345</v>
      </c>
      <c r="K6967" s="100" t="s">
        <v>346</v>
      </c>
      <c r="L6967" s="100" t="s">
        <v>347</v>
      </c>
    </row>
    <row r="6968" spans="1:12" hidden="1" x14ac:dyDescent="0.3">
      <c r="A6968" s="100" t="s">
        <v>9984</v>
      </c>
      <c r="B6968" s="97" t="s">
        <v>1008</v>
      </c>
      <c r="C6968" s="101" t="s">
        <v>817</v>
      </c>
      <c r="D6968" s="100" t="s">
        <v>342</v>
      </c>
      <c r="E6968" s="102" t="s">
        <v>343</v>
      </c>
      <c r="F6968" s="102" t="s">
        <v>343</v>
      </c>
      <c r="G6968" s="102" t="s">
        <v>343</v>
      </c>
      <c r="H6968" s="102" t="s">
        <v>344</v>
      </c>
      <c r="I6968" s="102" t="s">
        <v>343</v>
      </c>
      <c r="J6968" s="100" t="s">
        <v>345</v>
      </c>
      <c r="K6968" s="100" t="s">
        <v>346</v>
      </c>
      <c r="L6968" s="100" t="s">
        <v>347</v>
      </c>
    </row>
    <row r="6969" spans="1:12" hidden="1" x14ac:dyDescent="0.3">
      <c r="A6969" s="100" t="s">
        <v>9985</v>
      </c>
      <c r="B6969" s="97" t="s">
        <v>2501</v>
      </c>
      <c r="C6969" s="101" t="s">
        <v>496</v>
      </c>
      <c r="D6969" s="100" t="s">
        <v>351</v>
      </c>
      <c r="E6969" s="102" t="s">
        <v>393</v>
      </c>
      <c r="F6969" s="102" t="s">
        <v>393</v>
      </c>
      <c r="G6969" s="102" t="s">
        <v>393</v>
      </c>
      <c r="H6969" s="102" t="s">
        <v>393</v>
      </c>
      <c r="I6969" s="102" t="s">
        <v>393</v>
      </c>
      <c r="J6969" s="100" t="s">
        <v>345</v>
      </c>
      <c r="K6969" s="100" t="s">
        <v>346</v>
      </c>
      <c r="L6969" s="100" t="s">
        <v>347</v>
      </c>
    </row>
    <row r="6970" spans="1:12" hidden="1" x14ac:dyDescent="0.3">
      <c r="A6970" s="100" t="s">
        <v>9986</v>
      </c>
      <c r="B6970" s="97" t="s">
        <v>1172</v>
      </c>
      <c r="C6970" s="101" t="s">
        <v>1552</v>
      </c>
      <c r="D6970" s="100" t="s">
        <v>351</v>
      </c>
      <c r="E6970" s="102">
        <v>1.49</v>
      </c>
      <c r="F6970" s="102">
        <v>1.76</v>
      </c>
      <c r="G6970" s="102">
        <v>1.85</v>
      </c>
      <c r="H6970" s="102">
        <v>2.16</v>
      </c>
      <c r="I6970" s="102">
        <v>1.81</v>
      </c>
      <c r="J6970" s="100" t="s">
        <v>352</v>
      </c>
      <c r="K6970" s="100" t="s">
        <v>346</v>
      </c>
      <c r="L6970" s="100" t="s">
        <v>353</v>
      </c>
    </row>
    <row r="6971" spans="1:12" hidden="1" x14ac:dyDescent="0.3">
      <c r="A6971" s="100" t="s">
        <v>9987</v>
      </c>
      <c r="B6971" s="97" t="s">
        <v>349</v>
      </c>
      <c r="C6971" s="101" t="s">
        <v>473</v>
      </c>
      <c r="D6971" s="100" t="s">
        <v>351</v>
      </c>
      <c r="E6971" s="102">
        <v>1.35</v>
      </c>
      <c r="F6971" s="102">
        <v>1.75</v>
      </c>
      <c r="G6971" s="102">
        <v>1.82</v>
      </c>
      <c r="H6971" s="102">
        <v>2.1800000000000002</v>
      </c>
      <c r="I6971" s="102">
        <v>1.77</v>
      </c>
      <c r="J6971" s="100" t="s">
        <v>352</v>
      </c>
      <c r="K6971" s="100" t="s">
        <v>346</v>
      </c>
      <c r="L6971" s="100" t="s">
        <v>353</v>
      </c>
    </row>
    <row r="6972" spans="1:12" hidden="1" x14ac:dyDescent="0.3">
      <c r="A6972" s="100" t="s">
        <v>9988</v>
      </c>
      <c r="B6972" s="97" t="s">
        <v>712</v>
      </c>
      <c r="C6972" s="101" t="s">
        <v>443</v>
      </c>
      <c r="D6972" s="100" t="s">
        <v>351</v>
      </c>
      <c r="E6972" s="102" t="s">
        <v>393</v>
      </c>
      <c r="F6972" s="102" t="s">
        <v>393</v>
      </c>
      <c r="G6972" s="102" t="s">
        <v>393</v>
      </c>
      <c r="H6972" s="102" t="s">
        <v>393</v>
      </c>
      <c r="I6972" s="102" t="s">
        <v>393</v>
      </c>
      <c r="J6972" s="100" t="s">
        <v>345</v>
      </c>
      <c r="K6972" s="100" t="s">
        <v>346</v>
      </c>
      <c r="L6972" s="100" t="s">
        <v>347</v>
      </c>
    </row>
    <row r="6973" spans="1:12" hidden="1" x14ac:dyDescent="0.3">
      <c r="A6973" s="100" t="s">
        <v>9989</v>
      </c>
      <c r="B6973" s="97" t="s">
        <v>522</v>
      </c>
      <c r="C6973" s="101" t="s">
        <v>514</v>
      </c>
      <c r="D6973" s="100" t="s">
        <v>342</v>
      </c>
      <c r="E6973" s="102" t="s">
        <v>343</v>
      </c>
      <c r="F6973" s="102" t="s">
        <v>343</v>
      </c>
      <c r="G6973" s="102" t="s">
        <v>343</v>
      </c>
      <c r="H6973" s="102" t="s">
        <v>344</v>
      </c>
      <c r="I6973" s="102" t="s">
        <v>343</v>
      </c>
      <c r="J6973" s="100" t="s">
        <v>345</v>
      </c>
      <c r="K6973" s="100" t="s">
        <v>346</v>
      </c>
      <c r="L6973" s="100" t="s">
        <v>347</v>
      </c>
    </row>
    <row r="6974" spans="1:12" hidden="1" x14ac:dyDescent="0.3">
      <c r="A6974" s="100" t="s">
        <v>9990</v>
      </c>
      <c r="B6974" s="97" t="s">
        <v>522</v>
      </c>
      <c r="C6974" s="101" t="s">
        <v>691</v>
      </c>
      <c r="D6974" s="100" t="s">
        <v>342</v>
      </c>
      <c r="E6974" s="102" t="s">
        <v>343</v>
      </c>
      <c r="F6974" s="102" t="s">
        <v>343</v>
      </c>
      <c r="G6974" s="102" t="s">
        <v>343</v>
      </c>
      <c r="H6974" s="102" t="s">
        <v>344</v>
      </c>
      <c r="I6974" s="102" t="s">
        <v>343</v>
      </c>
      <c r="J6974" s="100" t="s">
        <v>345</v>
      </c>
      <c r="K6974" s="100" t="s">
        <v>346</v>
      </c>
      <c r="L6974" s="100" t="s">
        <v>347</v>
      </c>
    </row>
    <row r="6975" spans="1:12" hidden="1" x14ac:dyDescent="0.3">
      <c r="A6975" s="100" t="s">
        <v>9991</v>
      </c>
      <c r="B6975" s="97" t="s">
        <v>9992</v>
      </c>
      <c r="C6975" s="101" t="s">
        <v>658</v>
      </c>
      <c r="D6975" s="100" t="s">
        <v>351</v>
      </c>
      <c r="E6975" s="102" t="s">
        <v>432</v>
      </c>
      <c r="F6975" s="102">
        <v>2.8</v>
      </c>
      <c r="G6975" s="102">
        <v>2.5</v>
      </c>
      <c r="H6975" s="102">
        <v>2.2999999999999998</v>
      </c>
      <c r="I6975" s="102">
        <v>2.5</v>
      </c>
      <c r="J6975" s="100" t="s">
        <v>345</v>
      </c>
      <c r="K6975" s="100" t="s">
        <v>346</v>
      </c>
      <c r="L6975" s="100" t="s">
        <v>357</v>
      </c>
    </row>
    <row r="6976" spans="1:12" x14ac:dyDescent="0.3">
      <c r="A6976" s="100" t="s">
        <v>9993</v>
      </c>
      <c r="B6976" s="97" t="s">
        <v>377</v>
      </c>
      <c r="C6976" s="101" t="s">
        <v>405</v>
      </c>
      <c r="D6976" s="100" t="s">
        <v>351</v>
      </c>
      <c r="E6976" s="102">
        <v>1.48</v>
      </c>
      <c r="F6976" s="102">
        <v>1.82</v>
      </c>
      <c r="G6976" s="102">
        <v>1.84</v>
      </c>
      <c r="H6976" s="102">
        <v>2.39</v>
      </c>
      <c r="I6976" s="102">
        <v>1.88</v>
      </c>
      <c r="J6976" s="100" t="s">
        <v>352</v>
      </c>
      <c r="K6976" s="100" t="s">
        <v>346</v>
      </c>
      <c r="L6976" s="100" t="s">
        <v>353</v>
      </c>
    </row>
    <row r="6977" spans="1:12" hidden="1" x14ac:dyDescent="0.3">
      <c r="A6977" s="100" t="s">
        <v>9994</v>
      </c>
      <c r="B6977" s="97" t="s">
        <v>9995</v>
      </c>
      <c r="C6977" s="101" t="s">
        <v>356</v>
      </c>
      <c r="D6977" s="100" t="s">
        <v>351</v>
      </c>
      <c r="E6977" s="102" t="s">
        <v>364</v>
      </c>
      <c r="F6977" s="102" t="s">
        <v>364</v>
      </c>
      <c r="G6977" s="102" t="s">
        <v>364</v>
      </c>
      <c r="H6977" s="102" t="s">
        <v>364</v>
      </c>
      <c r="I6977" s="102" t="s">
        <v>364</v>
      </c>
      <c r="J6977" s="100" t="s">
        <v>345</v>
      </c>
      <c r="K6977" s="100" t="s">
        <v>346</v>
      </c>
      <c r="L6977" s="100" t="s">
        <v>347</v>
      </c>
    </row>
    <row r="6978" spans="1:12" hidden="1" x14ac:dyDescent="0.3">
      <c r="A6978" s="100" t="s">
        <v>9996</v>
      </c>
      <c r="B6978" s="97" t="s">
        <v>486</v>
      </c>
      <c r="C6978" s="101" t="s">
        <v>396</v>
      </c>
      <c r="D6978" s="100" t="s">
        <v>351</v>
      </c>
      <c r="E6978" s="102" t="s">
        <v>344</v>
      </c>
      <c r="F6978" s="102" t="s">
        <v>343</v>
      </c>
      <c r="G6978" s="102" t="s">
        <v>343</v>
      </c>
      <c r="H6978" s="102" t="s">
        <v>344</v>
      </c>
      <c r="I6978" s="102" t="s">
        <v>343</v>
      </c>
      <c r="J6978" s="100" t="s">
        <v>345</v>
      </c>
      <c r="K6978" s="100" t="s">
        <v>346</v>
      </c>
      <c r="L6978" s="100" t="s">
        <v>347</v>
      </c>
    </row>
    <row r="6979" spans="1:12" hidden="1" x14ac:dyDescent="0.3">
      <c r="A6979" s="100" t="s">
        <v>9997</v>
      </c>
      <c r="B6979" s="97" t="s">
        <v>340</v>
      </c>
      <c r="C6979" s="101" t="s">
        <v>466</v>
      </c>
      <c r="D6979" s="100" t="s">
        <v>342</v>
      </c>
      <c r="E6979" s="102" t="s">
        <v>343</v>
      </c>
      <c r="F6979" s="102" t="s">
        <v>343</v>
      </c>
      <c r="G6979" s="102" t="s">
        <v>343</v>
      </c>
      <c r="H6979" s="102" t="s">
        <v>344</v>
      </c>
      <c r="I6979" s="102" t="s">
        <v>343</v>
      </c>
      <c r="J6979" s="100" t="s">
        <v>345</v>
      </c>
      <c r="K6979" s="100" t="s">
        <v>346</v>
      </c>
      <c r="L6979" s="100" t="s">
        <v>347</v>
      </c>
    </row>
    <row r="6980" spans="1:12" hidden="1" x14ac:dyDescent="0.3">
      <c r="A6980" s="100" t="s">
        <v>9998</v>
      </c>
      <c r="B6980" s="97" t="s">
        <v>1622</v>
      </c>
      <c r="C6980" s="101" t="s">
        <v>849</v>
      </c>
      <c r="D6980" s="100" t="s">
        <v>351</v>
      </c>
      <c r="E6980" s="102" t="s">
        <v>393</v>
      </c>
      <c r="F6980" s="102" t="s">
        <v>393</v>
      </c>
      <c r="G6980" s="102" t="s">
        <v>393</v>
      </c>
      <c r="H6980" s="102" t="s">
        <v>393</v>
      </c>
      <c r="I6980" s="102" t="s">
        <v>393</v>
      </c>
      <c r="J6980" s="100" t="s">
        <v>345</v>
      </c>
      <c r="K6980" s="100" t="s">
        <v>346</v>
      </c>
      <c r="L6980" s="100" t="s">
        <v>347</v>
      </c>
    </row>
    <row r="6981" spans="1:12" hidden="1" x14ac:dyDescent="0.3">
      <c r="A6981" s="100" t="s">
        <v>9999</v>
      </c>
      <c r="B6981" s="97" t="s">
        <v>442</v>
      </c>
      <c r="C6981" s="101" t="s">
        <v>396</v>
      </c>
      <c r="D6981" s="100" t="s">
        <v>342</v>
      </c>
      <c r="E6981" s="102" t="s">
        <v>344</v>
      </c>
      <c r="F6981" s="102" t="s">
        <v>343</v>
      </c>
      <c r="G6981" s="102" t="s">
        <v>343</v>
      </c>
      <c r="H6981" s="102" t="s">
        <v>344</v>
      </c>
      <c r="I6981" s="102" t="s">
        <v>343</v>
      </c>
      <c r="J6981" s="100" t="s">
        <v>345</v>
      </c>
      <c r="K6981" s="100" t="s">
        <v>346</v>
      </c>
      <c r="L6981" s="100" t="s">
        <v>347</v>
      </c>
    </row>
    <row r="6982" spans="1:12" hidden="1" x14ac:dyDescent="0.3">
      <c r="A6982" s="100" t="s">
        <v>10000</v>
      </c>
      <c r="B6982" s="97" t="s">
        <v>712</v>
      </c>
      <c r="C6982" s="101" t="s">
        <v>1552</v>
      </c>
      <c r="D6982" s="100" t="s">
        <v>351</v>
      </c>
      <c r="E6982" s="102" t="s">
        <v>393</v>
      </c>
      <c r="F6982" s="102" t="s">
        <v>393</v>
      </c>
      <c r="G6982" s="102" t="s">
        <v>393</v>
      </c>
      <c r="H6982" s="102" t="s">
        <v>393</v>
      </c>
      <c r="I6982" s="102" t="s">
        <v>393</v>
      </c>
      <c r="J6982" s="100" t="s">
        <v>345</v>
      </c>
      <c r="K6982" s="100" t="s">
        <v>346</v>
      </c>
      <c r="L6982" s="100" t="s">
        <v>347</v>
      </c>
    </row>
    <row r="6983" spans="1:12" hidden="1" x14ac:dyDescent="0.3">
      <c r="A6983" s="100" t="s">
        <v>10001</v>
      </c>
      <c r="B6983" s="97" t="s">
        <v>3709</v>
      </c>
      <c r="C6983" s="101" t="s">
        <v>670</v>
      </c>
      <c r="D6983" s="100" t="s">
        <v>351</v>
      </c>
      <c r="E6983" s="102">
        <v>1.35</v>
      </c>
      <c r="F6983" s="102">
        <v>1.75</v>
      </c>
      <c r="G6983" s="102">
        <v>1.82</v>
      </c>
      <c r="H6983" s="102">
        <v>2.1800000000000002</v>
      </c>
      <c r="I6983" s="102">
        <v>1.78</v>
      </c>
      <c r="J6983" s="100" t="s">
        <v>352</v>
      </c>
      <c r="K6983" s="100" t="s">
        <v>346</v>
      </c>
      <c r="L6983" s="100" t="s">
        <v>353</v>
      </c>
    </row>
    <row r="6984" spans="1:12" hidden="1" x14ac:dyDescent="0.3">
      <c r="A6984" s="100" t="s">
        <v>10002</v>
      </c>
      <c r="B6984" s="97" t="s">
        <v>1764</v>
      </c>
      <c r="C6984" s="101" t="s">
        <v>1552</v>
      </c>
      <c r="D6984" s="100" t="s">
        <v>342</v>
      </c>
      <c r="E6984" s="102">
        <v>1.48</v>
      </c>
      <c r="F6984" s="102">
        <v>1.82</v>
      </c>
      <c r="G6984" s="102">
        <v>1.84</v>
      </c>
      <c r="H6984" s="102">
        <v>2.39</v>
      </c>
      <c r="I6984" s="102">
        <v>1.88</v>
      </c>
      <c r="J6984" s="100" t="s">
        <v>352</v>
      </c>
      <c r="K6984" s="100" t="s">
        <v>346</v>
      </c>
      <c r="L6984" s="100" t="s">
        <v>353</v>
      </c>
    </row>
    <row r="6985" spans="1:12" hidden="1" x14ac:dyDescent="0.3">
      <c r="A6985" s="100" t="s">
        <v>10003</v>
      </c>
      <c r="B6985" s="97" t="s">
        <v>10004</v>
      </c>
      <c r="C6985" s="101" t="s">
        <v>356</v>
      </c>
      <c r="D6985" s="100" t="s">
        <v>342</v>
      </c>
      <c r="E6985" s="102">
        <v>1.91</v>
      </c>
      <c r="F6985" s="102">
        <v>1.98</v>
      </c>
      <c r="G6985" s="102">
        <v>2.44</v>
      </c>
      <c r="H6985" s="102">
        <v>2.4700000000000002</v>
      </c>
      <c r="I6985" s="102">
        <v>2.2000000000000002</v>
      </c>
      <c r="J6985" s="100" t="s">
        <v>352</v>
      </c>
      <c r="K6985" s="100" t="s">
        <v>346</v>
      </c>
      <c r="L6985" s="100" t="s">
        <v>353</v>
      </c>
    </row>
    <row r="6986" spans="1:12" hidden="1" x14ac:dyDescent="0.3">
      <c r="A6986" s="100" t="s">
        <v>10005</v>
      </c>
      <c r="B6986" s="97" t="s">
        <v>1042</v>
      </c>
      <c r="C6986" s="101" t="s">
        <v>984</v>
      </c>
      <c r="D6986" s="100" t="s">
        <v>342</v>
      </c>
      <c r="E6986" s="102" t="s">
        <v>343</v>
      </c>
      <c r="F6986" s="102" t="s">
        <v>432</v>
      </c>
      <c r="G6986" s="102" t="s">
        <v>343</v>
      </c>
      <c r="H6986" s="102" t="s">
        <v>344</v>
      </c>
      <c r="I6986" s="102" t="s">
        <v>343</v>
      </c>
      <c r="J6986" s="100" t="s">
        <v>345</v>
      </c>
      <c r="K6986" s="100" t="s">
        <v>346</v>
      </c>
      <c r="L6986" s="100" t="s">
        <v>347</v>
      </c>
    </row>
    <row r="6987" spans="1:12" hidden="1" x14ac:dyDescent="0.3">
      <c r="A6987" s="100" t="s">
        <v>10006</v>
      </c>
      <c r="B6987" s="97" t="s">
        <v>1622</v>
      </c>
      <c r="C6987" s="101" t="s">
        <v>552</v>
      </c>
      <c r="D6987" s="100" t="s">
        <v>351</v>
      </c>
      <c r="E6987" s="102" t="s">
        <v>393</v>
      </c>
      <c r="F6987" s="102" t="s">
        <v>393</v>
      </c>
      <c r="G6987" s="102" t="s">
        <v>393</v>
      </c>
      <c r="H6987" s="102" t="s">
        <v>393</v>
      </c>
      <c r="I6987" s="102" t="s">
        <v>393</v>
      </c>
      <c r="J6987" s="100" t="s">
        <v>345</v>
      </c>
      <c r="K6987" s="100" t="s">
        <v>346</v>
      </c>
      <c r="L6987" s="100" t="s">
        <v>347</v>
      </c>
    </row>
    <row r="6988" spans="1:12" hidden="1" x14ac:dyDescent="0.3">
      <c r="A6988" s="100" t="s">
        <v>10007</v>
      </c>
      <c r="B6988" s="97" t="s">
        <v>688</v>
      </c>
      <c r="C6988" s="101" t="s">
        <v>528</v>
      </c>
      <c r="D6988" s="100" t="s">
        <v>342</v>
      </c>
      <c r="E6988" s="102" t="s">
        <v>344</v>
      </c>
      <c r="F6988" s="102" t="s">
        <v>344</v>
      </c>
      <c r="G6988" s="102" t="s">
        <v>343</v>
      </c>
      <c r="H6988" s="102" t="s">
        <v>344</v>
      </c>
      <c r="I6988" s="102" t="s">
        <v>343</v>
      </c>
      <c r="J6988" s="100" t="s">
        <v>345</v>
      </c>
      <c r="K6988" s="100" t="s">
        <v>346</v>
      </c>
      <c r="L6988" s="100" t="s">
        <v>347</v>
      </c>
    </row>
    <row r="6989" spans="1:12" hidden="1" x14ac:dyDescent="0.3">
      <c r="A6989" s="100" t="s">
        <v>10008</v>
      </c>
      <c r="B6989" s="97" t="s">
        <v>2969</v>
      </c>
      <c r="C6989" s="101" t="s">
        <v>356</v>
      </c>
      <c r="D6989" s="100" t="s">
        <v>342</v>
      </c>
      <c r="E6989" s="102">
        <v>1.9</v>
      </c>
      <c r="F6989" s="102">
        <v>2.12</v>
      </c>
      <c r="G6989" s="102">
        <v>2.19</v>
      </c>
      <c r="H6989" s="102">
        <v>2.37</v>
      </c>
      <c r="I6989" s="102">
        <v>2.15</v>
      </c>
      <c r="J6989" s="100" t="s">
        <v>352</v>
      </c>
      <c r="K6989" s="100" t="s">
        <v>346</v>
      </c>
      <c r="L6989" s="100" t="s">
        <v>353</v>
      </c>
    </row>
    <row r="6990" spans="1:12" hidden="1" x14ac:dyDescent="0.3">
      <c r="A6990" s="100" t="s">
        <v>10009</v>
      </c>
      <c r="B6990" s="97" t="s">
        <v>10010</v>
      </c>
      <c r="C6990" s="101" t="s">
        <v>356</v>
      </c>
      <c r="D6990" s="100" t="s">
        <v>351</v>
      </c>
      <c r="E6990" s="102">
        <v>2.71</v>
      </c>
      <c r="F6990" s="102">
        <v>2.73</v>
      </c>
      <c r="G6990" s="102">
        <v>2.92</v>
      </c>
      <c r="H6990" s="102">
        <v>2.88</v>
      </c>
      <c r="I6990" s="102">
        <v>2.81</v>
      </c>
      <c r="J6990" s="100" t="s">
        <v>352</v>
      </c>
      <c r="K6990" s="100" t="s">
        <v>346</v>
      </c>
      <c r="L6990" s="100" t="s">
        <v>353</v>
      </c>
    </row>
    <row r="6991" spans="1:12" hidden="1" x14ac:dyDescent="0.3">
      <c r="A6991" s="100" t="s">
        <v>10011</v>
      </c>
      <c r="B6991" s="97" t="s">
        <v>10012</v>
      </c>
      <c r="C6991" s="101" t="s">
        <v>356</v>
      </c>
      <c r="D6991" s="100" t="s">
        <v>363</v>
      </c>
      <c r="E6991" s="102" t="s">
        <v>364</v>
      </c>
      <c r="F6991" s="102" t="s">
        <v>364</v>
      </c>
      <c r="G6991" s="102" t="s">
        <v>364</v>
      </c>
      <c r="H6991" s="102" t="s">
        <v>364</v>
      </c>
      <c r="I6991" s="102" t="s">
        <v>364</v>
      </c>
      <c r="J6991" s="100" t="s">
        <v>365</v>
      </c>
      <c r="K6991" s="100" t="s">
        <v>346</v>
      </c>
      <c r="L6991" s="100" t="s">
        <v>347</v>
      </c>
    </row>
    <row r="6992" spans="1:12" hidden="1" x14ac:dyDescent="0.3">
      <c r="A6992" s="100" t="s">
        <v>10013</v>
      </c>
      <c r="B6992" s="97" t="s">
        <v>1184</v>
      </c>
      <c r="C6992" s="101" t="s">
        <v>514</v>
      </c>
      <c r="D6992" s="100" t="s">
        <v>342</v>
      </c>
      <c r="E6992" s="102">
        <v>2.0310000000000001</v>
      </c>
      <c r="F6992" s="102">
        <v>2.02</v>
      </c>
      <c r="G6992" s="102">
        <v>1.621</v>
      </c>
      <c r="H6992" s="102">
        <v>1.21</v>
      </c>
      <c r="I6992" s="102">
        <v>1.72</v>
      </c>
      <c r="J6992" s="100" t="s">
        <v>484</v>
      </c>
      <c r="K6992" s="100" t="s">
        <v>346</v>
      </c>
      <c r="L6992" s="100" t="s">
        <v>478</v>
      </c>
    </row>
    <row r="6993" spans="1:12" hidden="1" x14ac:dyDescent="0.3">
      <c r="A6993" s="100" t="s">
        <v>10014</v>
      </c>
      <c r="B6993" s="97" t="s">
        <v>1814</v>
      </c>
      <c r="C6993" s="101" t="s">
        <v>371</v>
      </c>
      <c r="D6993" s="100" t="s">
        <v>342</v>
      </c>
      <c r="E6993" s="102">
        <v>1.54</v>
      </c>
      <c r="F6993" s="102">
        <v>1.7</v>
      </c>
      <c r="G6993" s="102">
        <v>1.85</v>
      </c>
      <c r="H6993" s="102">
        <v>2.33</v>
      </c>
      <c r="I6993" s="102">
        <v>1.86</v>
      </c>
      <c r="J6993" s="100" t="s">
        <v>352</v>
      </c>
      <c r="K6993" s="100" t="s">
        <v>346</v>
      </c>
      <c r="L6993" s="100" t="s">
        <v>353</v>
      </c>
    </row>
    <row r="6994" spans="1:12" hidden="1" x14ac:dyDescent="0.3">
      <c r="A6994" s="100" t="s">
        <v>10015</v>
      </c>
      <c r="B6994" s="97" t="s">
        <v>1258</v>
      </c>
      <c r="C6994" s="101" t="s">
        <v>405</v>
      </c>
      <c r="D6994" s="100" t="s">
        <v>351</v>
      </c>
      <c r="E6994" s="102" t="s">
        <v>393</v>
      </c>
      <c r="F6994" s="102" t="s">
        <v>393</v>
      </c>
      <c r="G6994" s="102" t="s">
        <v>393</v>
      </c>
      <c r="H6994" s="102" t="s">
        <v>393</v>
      </c>
      <c r="I6994" s="102" t="s">
        <v>393</v>
      </c>
      <c r="J6994" s="100" t="s">
        <v>345</v>
      </c>
      <c r="K6994" s="100" t="s">
        <v>346</v>
      </c>
      <c r="L6994" s="100" t="s">
        <v>347</v>
      </c>
    </row>
    <row r="6995" spans="1:12" hidden="1" x14ac:dyDescent="0.3">
      <c r="A6995" s="100" t="s">
        <v>10016</v>
      </c>
      <c r="B6995" s="97" t="s">
        <v>10017</v>
      </c>
      <c r="C6995" s="101" t="s">
        <v>356</v>
      </c>
      <c r="D6995" s="100" t="s">
        <v>351</v>
      </c>
      <c r="E6995" s="102">
        <v>1.89</v>
      </c>
      <c r="F6995" s="102">
        <v>2.0299999999999998</v>
      </c>
      <c r="G6995" s="102">
        <v>2.16</v>
      </c>
      <c r="H6995" s="102">
        <v>2.3199999999999998</v>
      </c>
      <c r="I6995" s="102">
        <v>2.1</v>
      </c>
      <c r="J6995" s="100" t="s">
        <v>352</v>
      </c>
      <c r="K6995" s="100" t="s">
        <v>346</v>
      </c>
      <c r="L6995" s="100" t="s">
        <v>353</v>
      </c>
    </row>
    <row r="6996" spans="1:12" hidden="1" x14ac:dyDescent="0.3">
      <c r="A6996" s="100" t="s">
        <v>10018</v>
      </c>
      <c r="B6996" s="97" t="s">
        <v>10019</v>
      </c>
      <c r="C6996" s="101" t="s">
        <v>514</v>
      </c>
      <c r="D6996" s="100" t="s">
        <v>351</v>
      </c>
      <c r="E6996" s="102" t="s">
        <v>343</v>
      </c>
      <c r="F6996" s="102" t="s">
        <v>343</v>
      </c>
      <c r="G6996" s="102" t="s">
        <v>343</v>
      </c>
      <c r="H6996" s="102" t="s">
        <v>344</v>
      </c>
      <c r="I6996" s="102" t="s">
        <v>343</v>
      </c>
      <c r="J6996" s="100" t="s">
        <v>345</v>
      </c>
      <c r="K6996" s="100" t="s">
        <v>346</v>
      </c>
      <c r="L6996" s="100" t="s">
        <v>347</v>
      </c>
    </row>
    <row r="6997" spans="1:12" hidden="1" x14ac:dyDescent="0.3">
      <c r="A6997" s="100" t="s">
        <v>10020</v>
      </c>
      <c r="B6997" s="97" t="s">
        <v>10021</v>
      </c>
      <c r="C6997" s="101" t="s">
        <v>514</v>
      </c>
      <c r="D6997" s="100" t="s">
        <v>351</v>
      </c>
      <c r="E6997" s="102">
        <v>2.06</v>
      </c>
      <c r="F6997" s="102">
        <v>2.0499999999999998</v>
      </c>
      <c r="G6997" s="102">
        <v>2.355</v>
      </c>
      <c r="H6997" s="102">
        <v>2.0499999999999998</v>
      </c>
      <c r="I6997" s="102">
        <v>2.129</v>
      </c>
      <c r="J6997" s="100" t="s">
        <v>345</v>
      </c>
      <c r="K6997" s="100" t="s">
        <v>346</v>
      </c>
      <c r="L6997" s="100" t="s">
        <v>478</v>
      </c>
    </row>
    <row r="6998" spans="1:12" hidden="1" x14ac:dyDescent="0.3">
      <c r="A6998" s="100" t="s">
        <v>10022</v>
      </c>
      <c r="B6998" s="97" t="s">
        <v>688</v>
      </c>
      <c r="C6998" s="101" t="s">
        <v>418</v>
      </c>
      <c r="D6998" s="100" t="s">
        <v>351</v>
      </c>
      <c r="E6998" s="102" t="s">
        <v>344</v>
      </c>
      <c r="F6998" s="102" t="s">
        <v>343</v>
      </c>
      <c r="G6998" s="102" t="s">
        <v>343</v>
      </c>
      <c r="H6998" s="102" t="s">
        <v>344</v>
      </c>
      <c r="I6998" s="102" t="s">
        <v>343</v>
      </c>
      <c r="J6998" s="100" t="s">
        <v>345</v>
      </c>
      <c r="K6998" s="100" t="s">
        <v>346</v>
      </c>
      <c r="L6998" s="100" t="s">
        <v>347</v>
      </c>
    </row>
    <row r="6999" spans="1:12" hidden="1" x14ac:dyDescent="0.3">
      <c r="A6999" s="100" t="s">
        <v>10023</v>
      </c>
      <c r="B6999" s="97" t="s">
        <v>10024</v>
      </c>
      <c r="C6999" s="101" t="s">
        <v>368</v>
      </c>
      <c r="D6999" s="100" t="s">
        <v>342</v>
      </c>
      <c r="E6999" s="102" t="s">
        <v>432</v>
      </c>
      <c r="F6999" s="102" t="s">
        <v>344</v>
      </c>
      <c r="G6999" s="102" t="s">
        <v>344</v>
      </c>
      <c r="H6999" s="102" t="s">
        <v>344</v>
      </c>
      <c r="I6999" s="102" t="s">
        <v>344</v>
      </c>
      <c r="J6999" s="100" t="s">
        <v>345</v>
      </c>
      <c r="K6999" s="100" t="s">
        <v>346</v>
      </c>
      <c r="L6999" s="100" t="s">
        <v>347</v>
      </c>
    </row>
    <row r="7000" spans="1:12" hidden="1" x14ac:dyDescent="0.3">
      <c r="A7000" s="100" t="s">
        <v>10025</v>
      </c>
      <c r="B7000" s="97" t="s">
        <v>556</v>
      </c>
      <c r="C7000" s="101" t="s">
        <v>476</v>
      </c>
      <c r="D7000" s="100" t="s">
        <v>351</v>
      </c>
      <c r="E7000" s="102">
        <v>2.02</v>
      </c>
      <c r="F7000" s="102">
        <v>2.95</v>
      </c>
      <c r="G7000" s="102">
        <v>2.02</v>
      </c>
      <c r="H7000" s="102">
        <v>2.0699999999999998</v>
      </c>
      <c r="I7000" s="102">
        <v>2.2650000000000001</v>
      </c>
      <c r="J7000" s="100" t="s">
        <v>435</v>
      </c>
      <c r="K7000" s="100" t="s">
        <v>346</v>
      </c>
      <c r="L7000" s="100" t="s">
        <v>478</v>
      </c>
    </row>
    <row r="7001" spans="1:12" hidden="1" x14ac:dyDescent="0.3">
      <c r="A7001" s="100" t="s">
        <v>10026</v>
      </c>
      <c r="B7001" s="97" t="s">
        <v>1997</v>
      </c>
      <c r="C7001" s="101" t="s">
        <v>514</v>
      </c>
      <c r="D7001" s="100" t="s">
        <v>342</v>
      </c>
      <c r="E7001" s="102">
        <v>2.714</v>
      </c>
      <c r="F7001" s="102" t="s">
        <v>432</v>
      </c>
      <c r="G7001" s="102">
        <v>2.5150000000000001</v>
      </c>
      <c r="H7001" s="102">
        <v>2.5</v>
      </c>
      <c r="I7001" s="102">
        <v>2.6819999999999999</v>
      </c>
      <c r="J7001" s="100" t="s">
        <v>922</v>
      </c>
      <c r="K7001" s="100" t="s">
        <v>346</v>
      </c>
      <c r="L7001" s="100" t="s">
        <v>353</v>
      </c>
    </row>
    <row r="7002" spans="1:12" hidden="1" x14ac:dyDescent="0.3">
      <c r="A7002" s="100" t="s">
        <v>10027</v>
      </c>
      <c r="B7002" s="97" t="s">
        <v>10028</v>
      </c>
      <c r="C7002" s="101" t="s">
        <v>384</v>
      </c>
      <c r="D7002" s="100" t="s">
        <v>351</v>
      </c>
      <c r="E7002" s="102" t="s">
        <v>344</v>
      </c>
      <c r="F7002" s="102" t="s">
        <v>432</v>
      </c>
      <c r="G7002" s="102" t="s">
        <v>432</v>
      </c>
      <c r="H7002" s="102" t="s">
        <v>344</v>
      </c>
      <c r="I7002" s="102" t="s">
        <v>344</v>
      </c>
      <c r="J7002" s="100" t="s">
        <v>345</v>
      </c>
      <c r="K7002" s="100" t="s">
        <v>346</v>
      </c>
      <c r="L7002" s="100" t="s">
        <v>347</v>
      </c>
    </row>
    <row r="7003" spans="1:12" hidden="1" x14ac:dyDescent="0.3">
      <c r="A7003" s="100" t="s">
        <v>10029</v>
      </c>
      <c r="B7003" s="97" t="s">
        <v>9078</v>
      </c>
      <c r="C7003" s="101" t="s">
        <v>384</v>
      </c>
      <c r="D7003" s="100" t="s">
        <v>363</v>
      </c>
      <c r="E7003" s="102" t="s">
        <v>364</v>
      </c>
      <c r="F7003" s="102" t="s">
        <v>364</v>
      </c>
      <c r="G7003" s="102" t="s">
        <v>364</v>
      </c>
      <c r="H7003" s="102" t="s">
        <v>364</v>
      </c>
      <c r="I7003" s="102" t="s">
        <v>364</v>
      </c>
      <c r="J7003" s="100" t="s">
        <v>345</v>
      </c>
      <c r="K7003" s="100" t="s">
        <v>346</v>
      </c>
      <c r="L7003" s="100" t="s">
        <v>347</v>
      </c>
    </row>
    <row r="7004" spans="1:12" hidden="1" x14ac:dyDescent="0.3">
      <c r="A7004" s="100" t="s">
        <v>10030</v>
      </c>
      <c r="B7004" s="97" t="s">
        <v>9426</v>
      </c>
      <c r="C7004" s="101" t="s">
        <v>514</v>
      </c>
      <c r="D7004" s="100" t="s">
        <v>351</v>
      </c>
      <c r="E7004" s="102">
        <v>2.1280000000000001</v>
      </c>
      <c r="F7004" s="102">
        <v>2.5979999999999999</v>
      </c>
      <c r="G7004" s="102">
        <v>1.9630000000000001</v>
      </c>
      <c r="H7004" s="102">
        <v>2.7269999999999999</v>
      </c>
      <c r="I7004" s="102">
        <v>2.3540000000000001</v>
      </c>
      <c r="J7004" s="100" t="s">
        <v>477</v>
      </c>
      <c r="K7004" s="100" t="s">
        <v>346</v>
      </c>
      <c r="L7004" s="100" t="s">
        <v>353</v>
      </c>
    </row>
    <row r="7005" spans="1:12" hidden="1" x14ac:dyDescent="0.3">
      <c r="A7005" s="100" t="s">
        <v>10031</v>
      </c>
      <c r="B7005" s="97" t="s">
        <v>2728</v>
      </c>
      <c r="C7005" s="101" t="s">
        <v>356</v>
      </c>
      <c r="D7005" s="100" t="s">
        <v>342</v>
      </c>
      <c r="E7005" s="102">
        <v>1.55</v>
      </c>
      <c r="F7005" s="102">
        <v>1.84</v>
      </c>
      <c r="G7005" s="102">
        <v>1.95</v>
      </c>
      <c r="H7005" s="102">
        <v>2.31</v>
      </c>
      <c r="I7005" s="102">
        <v>1.91</v>
      </c>
      <c r="J7005" s="100" t="s">
        <v>352</v>
      </c>
      <c r="K7005" s="100" t="s">
        <v>346</v>
      </c>
      <c r="L7005" s="100" t="s">
        <v>353</v>
      </c>
    </row>
    <row r="7006" spans="1:12" hidden="1" x14ac:dyDescent="0.3">
      <c r="A7006" s="100" t="s">
        <v>10032</v>
      </c>
      <c r="B7006" s="97" t="s">
        <v>866</v>
      </c>
      <c r="C7006" s="101" t="s">
        <v>325</v>
      </c>
      <c r="D7006" s="100" t="s">
        <v>351</v>
      </c>
      <c r="E7006" s="102" t="s">
        <v>343</v>
      </c>
      <c r="F7006" s="102" t="s">
        <v>343</v>
      </c>
      <c r="G7006" s="102" t="s">
        <v>343</v>
      </c>
      <c r="H7006" s="102" t="s">
        <v>344</v>
      </c>
      <c r="I7006" s="102" t="s">
        <v>343</v>
      </c>
      <c r="J7006" s="100" t="s">
        <v>345</v>
      </c>
      <c r="K7006" s="100" t="s">
        <v>346</v>
      </c>
      <c r="L7006" s="100" t="s">
        <v>347</v>
      </c>
    </row>
    <row r="7007" spans="1:12" hidden="1" x14ac:dyDescent="0.3">
      <c r="A7007" s="100" t="s">
        <v>10033</v>
      </c>
      <c r="B7007" s="97" t="s">
        <v>10034</v>
      </c>
      <c r="C7007" s="101" t="s">
        <v>384</v>
      </c>
      <c r="D7007" s="100" t="s">
        <v>363</v>
      </c>
      <c r="E7007" s="102" t="s">
        <v>364</v>
      </c>
      <c r="F7007" s="102" t="s">
        <v>364</v>
      </c>
      <c r="G7007" s="102" t="s">
        <v>364</v>
      </c>
      <c r="H7007" s="102" t="s">
        <v>364</v>
      </c>
      <c r="I7007" s="102" t="s">
        <v>364</v>
      </c>
      <c r="J7007" s="100" t="s">
        <v>345</v>
      </c>
      <c r="K7007" s="100" t="s">
        <v>346</v>
      </c>
      <c r="L7007" s="100" t="s">
        <v>347</v>
      </c>
    </row>
    <row r="7008" spans="1:12" hidden="1" x14ac:dyDescent="0.3">
      <c r="A7008" s="100" t="s">
        <v>10035</v>
      </c>
      <c r="B7008" s="97" t="s">
        <v>495</v>
      </c>
      <c r="C7008" s="101" t="s">
        <v>360</v>
      </c>
      <c r="D7008" s="100" t="s">
        <v>342</v>
      </c>
      <c r="E7008" s="102">
        <v>1.48</v>
      </c>
      <c r="F7008" s="102">
        <v>1.88</v>
      </c>
      <c r="G7008" s="102">
        <v>1.84</v>
      </c>
      <c r="H7008" s="102">
        <v>2.16</v>
      </c>
      <c r="I7008" s="102">
        <v>1.84</v>
      </c>
      <c r="J7008" s="100" t="s">
        <v>352</v>
      </c>
      <c r="K7008" s="100" t="s">
        <v>346</v>
      </c>
      <c r="L7008" s="100" t="s">
        <v>353</v>
      </c>
    </row>
    <row r="7009" spans="1:12" hidden="1" x14ac:dyDescent="0.3">
      <c r="A7009" s="100" t="s">
        <v>10036</v>
      </c>
      <c r="B7009" s="97" t="s">
        <v>715</v>
      </c>
      <c r="C7009" s="101" t="s">
        <v>350</v>
      </c>
      <c r="D7009" s="100" t="s">
        <v>342</v>
      </c>
      <c r="E7009" s="102" t="s">
        <v>343</v>
      </c>
      <c r="F7009" s="102" t="s">
        <v>343</v>
      </c>
      <c r="G7009" s="102" t="s">
        <v>343</v>
      </c>
      <c r="H7009" s="102" t="s">
        <v>344</v>
      </c>
      <c r="I7009" s="102" t="s">
        <v>343</v>
      </c>
      <c r="J7009" s="100" t="s">
        <v>345</v>
      </c>
      <c r="K7009" s="100" t="s">
        <v>346</v>
      </c>
      <c r="L7009" s="100" t="s">
        <v>347</v>
      </c>
    </row>
    <row r="7010" spans="1:12" hidden="1" x14ac:dyDescent="0.3">
      <c r="A7010" s="100" t="s">
        <v>10037</v>
      </c>
      <c r="B7010" s="97" t="s">
        <v>841</v>
      </c>
      <c r="C7010" s="101" t="s">
        <v>610</v>
      </c>
      <c r="D7010" s="100" t="s">
        <v>351</v>
      </c>
      <c r="E7010" s="102">
        <v>2.0310000000000001</v>
      </c>
      <c r="F7010" s="102">
        <v>2.02</v>
      </c>
      <c r="G7010" s="102">
        <v>1.621</v>
      </c>
      <c r="H7010" s="102">
        <v>1.21</v>
      </c>
      <c r="I7010" s="102">
        <v>1.72</v>
      </c>
      <c r="J7010" s="100" t="s">
        <v>484</v>
      </c>
      <c r="K7010" s="100" t="s">
        <v>346</v>
      </c>
      <c r="L7010" s="100" t="s">
        <v>478</v>
      </c>
    </row>
    <row r="7011" spans="1:12" hidden="1" x14ac:dyDescent="0.3">
      <c r="A7011" s="100" t="s">
        <v>10038</v>
      </c>
      <c r="B7011" s="97" t="s">
        <v>1160</v>
      </c>
      <c r="C7011" s="101" t="s">
        <v>415</v>
      </c>
      <c r="D7011" s="100" t="s">
        <v>351</v>
      </c>
      <c r="E7011" s="102" t="s">
        <v>343</v>
      </c>
      <c r="F7011" s="102" t="s">
        <v>343</v>
      </c>
      <c r="G7011" s="102" t="s">
        <v>343</v>
      </c>
      <c r="H7011" s="102" t="s">
        <v>344</v>
      </c>
      <c r="I7011" s="102" t="s">
        <v>343</v>
      </c>
      <c r="J7011" s="100" t="s">
        <v>345</v>
      </c>
      <c r="K7011" s="100" t="s">
        <v>346</v>
      </c>
      <c r="L7011" s="100" t="s">
        <v>347</v>
      </c>
    </row>
    <row r="7012" spans="1:12" hidden="1" x14ac:dyDescent="0.3">
      <c r="A7012" s="100" t="s">
        <v>10039</v>
      </c>
      <c r="B7012" s="97" t="s">
        <v>4954</v>
      </c>
      <c r="C7012" s="101" t="s">
        <v>384</v>
      </c>
      <c r="D7012" s="100" t="s">
        <v>351</v>
      </c>
      <c r="E7012" s="102" t="s">
        <v>344</v>
      </c>
      <c r="F7012" s="102" t="s">
        <v>344</v>
      </c>
      <c r="G7012" s="102" t="s">
        <v>343</v>
      </c>
      <c r="H7012" s="102" t="s">
        <v>344</v>
      </c>
      <c r="I7012" s="102" t="s">
        <v>344</v>
      </c>
      <c r="J7012" s="100" t="s">
        <v>345</v>
      </c>
      <c r="K7012" s="100" t="s">
        <v>346</v>
      </c>
      <c r="L7012" s="100" t="s">
        <v>347</v>
      </c>
    </row>
    <row r="7013" spans="1:12" hidden="1" x14ac:dyDescent="0.3">
      <c r="A7013" s="100" t="s">
        <v>10040</v>
      </c>
      <c r="B7013" s="97" t="s">
        <v>7139</v>
      </c>
      <c r="C7013" s="101" t="s">
        <v>384</v>
      </c>
      <c r="D7013" s="100" t="s">
        <v>342</v>
      </c>
      <c r="E7013" s="102" t="s">
        <v>344</v>
      </c>
      <c r="F7013" s="102" t="s">
        <v>344</v>
      </c>
      <c r="G7013" s="102" t="s">
        <v>344</v>
      </c>
      <c r="H7013" s="102" t="s">
        <v>344</v>
      </c>
      <c r="I7013" s="102" t="s">
        <v>344</v>
      </c>
      <c r="J7013" s="100" t="s">
        <v>345</v>
      </c>
      <c r="K7013" s="100" t="s">
        <v>346</v>
      </c>
      <c r="L7013" s="100" t="s">
        <v>347</v>
      </c>
    </row>
    <row r="7014" spans="1:12" hidden="1" x14ac:dyDescent="0.3">
      <c r="A7014" s="100" t="s">
        <v>10041</v>
      </c>
      <c r="B7014" s="97" t="s">
        <v>1404</v>
      </c>
      <c r="C7014" s="101" t="s">
        <v>769</v>
      </c>
      <c r="D7014" s="100" t="s">
        <v>351</v>
      </c>
      <c r="E7014" s="102" t="s">
        <v>343</v>
      </c>
      <c r="F7014" s="102" t="s">
        <v>432</v>
      </c>
      <c r="G7014" s="102" t="s">
        <v>343</v>
      </c>
      <c r="H7014" s="102" t="s">
        <v>344</v>
      </c>
      <c r="I7014" s="102" t="s">
        <v>343</v>
      </c>
      <c r="J7014" s="100" t="s">
        <v>484</v>
      </c>
      <c r="K7014" s="100" t="s">
        <v>346</v>
      </c>
      <c r="L7014" s="100" t="s">
        <v>347</v>
      </c>
    </row>
    <row r="7015" spans="1:12" hidden="1" x14ac:dyDescent="0.3">
      <c r="A7015" s="100" t="s">
        <v>10042</v>
      </c>
      <c r="B7015" s="97" t="s">
        <v>1370</v>
      </c>
      <c r="C7015" s="101" t="s">
        <v>726</v>
      </c>
      <c r="D7015" s="100" t="s">
        <v>342</v>
      </c>
      <c r="E7015" s="102" t="s">
        <v>344</v>
      </c>
      <c r="F7015" s="102" t="s">
        <v>343</v>
      </c>
      <c r="G7015" s="102" t="s">
        <v>343</v>
      </c>
      <c r="H7015" s="102" t="s">
        <v>344</v>
      </c>
      <c r="I7015" s="102" t="s">
        <v>343</v>
      </c>
      <c r="J7015" s="100" t="s">
        <v>345</v>
      </c>
      <c r="K7015" s="100" t="s">
        <v>346</v>
      </c>
      <c r="L7015" s="100" t="s">
        <v>347</v>
      </c>
    </row>
    <row r="7016" spans="1:12" hidden="1" x14ac:dyDescent="0.3">
      <c r="A7016" s="100" t="s">
        <v>10043</v>
      </c>
      <c r="B7016" s="97" t="s">
        <v>4585</v>
      </c>
      <c r="C7016" s="101" t="s">
        <v>368</v>
      </c>
      <c r="D7016" s="100" t="s">
        <v>351</v>
      </c>
      <c r="E7016" s="102" t="s">
        <v>432</v>
      </c>
      <c r="F7016" s="102" t="s">
        <v>432</v>
      </c>
      <c r="G7016" s="102" t="s">
        <v>343</v>
      </c>
      <c r="H7016" s="102" t="s">
        <v>344</v>
      </c>
      <c r="I7016" s="102" t="s">
        <v>344</v>
      </c>
      <c r="J7016" s="100" t="s">
        <v>345</v>
      </c>
      <c r="K7016" s="100" t="s">
        <v>346</v>
      </c>
      <c r="L7016" s="100" t="s">
        <v>347</v>
      </c>
    </row>
    <row r="7017" spans="1:12" hidden="1" x14ac:dyDescent="0.3">
      <c r="A7017" s="100" t="s">
        <v>10044</v>
      </c>
      <c r="B7017" s="97" t="s">
        <v>398</v>
      </c>
      <c r="C7017" s="101" t="s">
        <v>523</v>
      </c>
      <c r="D7017" s="100" t="s">
        <v>342</v>
      </c>
      <c r="E7017" s="102" t="s">
        <v>344</v>
      </c>
      <c r="F7017" s="102" t="s">
        <v>343</v>
      </c>
      <c r="G7017" s="102" t="s">
        <v>343</v>
      </c>
      <c r="H7017" s="102" t="s">
        <v>344</v>
      </c>
      <c r="I7017" s="102" t="s">
        <v>343</v>
      </c>
      <c r="J7017" s="100" t="s">
        <v>345</v>
      </c>
      <c r="K7017" s="100" t="s">
        <v>346</v>
      </c>
      <c r="L7017" s="100" t="s">
        <v>347</v>
      </c>
    </row>
    <row r="7018" spans="1:12" hidden="1" x14ac:dyDescent="0.3">
      <c r="A7018" s="100" t="s">
        <v>10045</v>
      </c>
      <c r="B7018" s="97" t="s">
        <v>5481</v>
      </c>
      <c r="C7018" s="101" t="s">
        <v>356</v>
      </c>
      <c r="D7018" s="100" t="s">
        <v>342</v>
      </c>
      <c r="E7018" s="102">
        <v>1.89</v>
      </c>
      <c r="F7018" s="102">
        <v>1.93</v>
      </c>
      <c r="G7018" s="102">
        <v>2.13</v>
      </c>
      <c r="H7018" s="102">
        <v>2.4300000000000002</v>
      </c>
      <c r="I7018" s="102">
        <v>2.09</v>
      </c>
      <c r="J7018" s="100" t="s">
        <v>352</v>
      </c>
      <c r="K7018" s="100" t="s">
        <v>346</v>
      </c>
      <c r="L7018" s="100" t="s">
        <v>353</v>
      </c>
    </row>
    <row r="7019" spans="1:12" hidden="1" x14ac:dyDescent="0.3">
      <c r="A7019" s="100" t="s">
        <v>10046</v>
      </c>
      <c r="B7019" s="97" t="s">
        <v>1427</v>
      </c>
      <c r="C7019" s="101" t="s">
        <v>378</v>
      </c>
      <c r="D7019" s="100" t="s">
        <v>342</v>
      </c>
      <c r="E7019" s="102">
        <v>1.48</v>
      </c>
      <c r="F7019" s="102">
        <v>1.82</v>
      </c>
      <c r="G7019" s="102">
        <v>1.84</v>
      </c>
      <c r="H7019" s="102">
        <v>2.39</v>
      </c>
      <c r="I7019" s="102">
        <v>1.88</v>
      </c>
      <c r="J7019" s="100" t="s">
        <v>352</v>
      </c>
      <c r="K7019" s="100" t="s">
        <v>346</v>
      </c>
      <c r="L7019" s="100" t="s">
        <v>353</v>
      </c>
    </row>
    <row r="7020" spans="1:12" hidden="1" x14ac:dyDescent="0.3">
      <c r="A7020" s="100" t="s">
        <v>10047</v>
      </c>
      <c r="B7020" s="97" t="s">
        <v>10048</v>
      </c>
      <c r="C7020" s="101" t="s">
        <v>514</v>
      </c>
      <c r="D7020" s="100" t="s">
        <v>351</v>
      </c>
      <c r="E7020" s="102">
        <v>2.9489999999999998</v>
      </c>
      <c r="F7020" s="102">
        <v>2.9180000000000001</v>
      </c>
      <c r="G7020" s="102">
        <v>1.63</v>
      </c>
      <c r="H7020" s="102">
        <v>2.1800000000000002</v>
      </c>
      <c r="I7020" s="102">
        <v>2.419</v>
      </c>
      <c r="J7020" s="100" t="s">
        <v>484</v>
      </c>
      <c r="K7020" s="100" t="s">
        <v>346</v>
      </c>
      <c r="L7020" s="100" t="s">
        <v>353</v>
      </c>
    </row>
    <row r="7021" spans="1:12" hidden="1" x14ac:dyDescent="0.3">
      <c r="A7021" s="100" t="s">
        <v>10049</v>
      </c>
      <c r="B7021" s="97" t="s">
        <v>10050</v>
      </c>
      <c r="C7021" s="101" t="s">
        <v>384</v>
      </c>
      <c r="D7021" s="100" t="s">
        <v>351</v>
      </c>
      <c r="E7021" s="102" t="s">
        <v>364</v>
      </c>
      <c r="F7021" s="102" t="s">
        <v>364</v>
      </c>
      <c r="G7021" s="102" t="s">
        <v>364</v>
      </c>
      <c r="H7021" s="102" t="s">
        <v>364</v>
      </c>
      <c r="I7021" s="102" t="s">
        <v>364</v>
      </c>
      <c r="J7021" s="100" t="s">
        <v>345</v>
      </c>
      <c r="K7021" s="100" t="s">
        <v>346</v>
      </c>
      <c r="L7021" s="100" t="s">
        <v>347</v>
      </c>
    </row>
    <row r="7022" spans="1:12" hidden="1" x14ac:dyDescent="0.3">
      <c r="A7022" s="100" t="s">
        <v>10051</v>
      </c>
      <c r="B7022" s="97" t="s">
        <v>3752</v>
      </c>
      <c r="C7022" s="101" t="s">
        <v>384</v>
      </c>
      <c r="D7022" s="100" t="s">
        <v>351</v>
      </c>
      <c r="E7022" s="102" t="s">
        <v>344</v>
      </c>
      <c r="F7022" s="102" t="s">
        <v>344</v>
      </c>
      <c r="G7022" s="102" t="s">
        <v>344</v>
      </c>
      <c r="H7022" s="102" t="s">
        <v>344</v>
      </c>
      <c r="I7022" s="102" t="s">
        <v>344</v>
      </c>
      <c r="J7022" s="100" t="s">
        <v>345</v>
      </c>
      <c r="K7022" s="100" t="s">
        <v>346</v>
      </c>
      <c r="L7022" s="100" t="s">
        <v>347</v>
      </c>
    </row>
    <row r="7023" spans="1:12" hidden="1" x14ac:dyDescent="0.3">
      <c r="A7023" s="100" t="s">
        <v>10052</v>
      </c>
      <c r="B7023" s="97" t="s">
        <v>3121</v>
      </c>
      <c r="C7023" s="101" t="s">
        <v>460</v>
      </c>
      <c r="D7023" s="100" t="s">
        <v>351</v>
      </c>
      <c r="E7023" s="102">
        <v>1.55</v>
      </c>
      <c r="F7023" s="102">
        <v>1.67</v>
      </c>
      <c r="G7023" s="102">
        <v>1.89</v>
      </c>
      <c r="H7023" s="102">
        <v>2.1800000000000002</v>
      </c>
      <c r="I7023" s="102">
        <v>1.82</v>
      </c>
      <c r="J7023" s="100" t="s">
        <v>352</v>
      </c>
      <c r="K7023" s="100" t="s">
        <v>346</v>
      </c>
      <c r="L7023" s="100" t="s">
        <v>353</v>
      </c>
    </row>
    <row r="7024" spans="1:12" hidden="1" x14ac:dyDescent="0.3">
      <c r="A7024" s="100" t="s">
        <v>10053</v>
      </c>
      <c r="B7024" s="97" t="s">
        <v>2153</v>
      </c>
      <c r="C7024" s="101" t="s">
        <v>425</v>
      </c>
      <c r="D7024" s="100" t="s">
        <v>351</v>
      </c>
      <c r="E7024" s="102" t="s">
        <v>344</v>
      </c>
      <c r="F7024" s="102" t="s">
        <v>343</v>
      </c>
      <c r="G7024" s="102" t="s">
        <v>343</v>
      </c>
      <c r="H7024" s="102" t="s">
        <v>344</v>
      </c>
      <c r="I7024" s="102" t="s">
        <v>343</v>
      </c>
      <c r="J7024" s="100" t="s">
        <v>345</v>
      </c>
      <c r="K7024" s="100" t="s">
        <v>346</v>
      </c>
      <c r="L7024" s="100" t="s">
        <v>347</v>
      </c>
    </row>
    <row r="7025" spans="1:12" hidden="1" x14ac:dyDescent="0.3">
      <c r="A7025" s="100" t="s">
        <v>10054</v>
      </c>
      <c r="B7025" s="97" t="s">
        <v>10055</v>
      </c>
      <c r="C7025" s="101" t="s">
        <v>514</v>
      </c>
      <c r="D7025" s="100" t="s">
        <v>351</v>
      </c>
      <c r="E7025" s="102">
        <v>2.0699999999999998</v>
      </c>
      <c r="F7025" s="102">
        <v>2.06</v>
      </c>
      <c r="G7025" s="102">
        <v>2.2650000000000001</v>
      </c>
      <c r="H7025" s="102">
        <v>2.06</v>
      </c>
      <c r="I7025" s="102">
        <v>2.1139999999999999</v>
      </c>
      <c r="J7025" s="100" t="s">
        <v>621</v>
      </c>
      <c r="K7025" s="100" t="s">
        <v>346</v>
      </c>
      <c r="L7025" s="100" t="s">
        <v>478</v>
      </c>
    </row>
    <row r="7026" spans="1:12" hidden="1" x14ac:dyDescent="0.3">
      <c r="A7026" s="100" t="s">
        <v>10056</v>
      </c>
      <c r="B7026" s="97" t="s">
        <v>428</v>
      </c>
      <c r="C7026" s="101" t="s">
        <v>425</v>
      </c>
      <c r="D7026" s="100" t="s">
        <v>342</v>
      </c>
      <c r="E7026" s="102" t="s">
        <v>344</v>
      </c>
      <c r="F7026" s="102" t="s">
        <v>343</v>
      </c>
      <c r="G7026" s="102" t="s">
        <v>343</v>
      </c>
      <c r="H7026" s="102" t="s">
        <v>344</v>
      </c>
      <c r="I7026" s="102" t="s">
        <v>343</v>
      </c>
      <c r="J7026" s="100" t="s">
        <v>345</v>
      </c>
      <c r="K7026" s="100" t="s">
        <v>346</v>
      </c>
      <c r="L7026" s="100" t="s">
        <v>347</v>
      </c>
    </row>
    <row r="7027" spans="1:12" hidden="1" x14ac:dyDescent="0.3">
      <c r="A7027" s="100" t="s">
        <v>10057</v>
      </c>
      <c r="B7027" s="97" t="s">
        <v>486</v>
      </c>
      <c r="C7027" s="101" t="s">
        <v>443</v>
      </c>
      <c r="D7027" s="100" t="s">
        <v>351</v>
      </c>
      <c r="E7027" s="102" t="s">
        <v>344</v>
      </c>
      <c r="F7027" s="102" t="s">
        <v>343</v>
      </c>
      <c r="G7027" s="102" t="s">
        <v>343</v>
      </c>
      <c r="H7027" s="102" t="s">
        <v>344</v>
      </c>
      <c r="I7027" s="102" t="s">
        <v>343</v>
      </c>
      <c r="J7027" s="100" t="s">
        <v>345</v>
      </c>
      <c r="K7027" s="100" t="s">
        <v>346</v>
      </c>
      <c r="L7027" s="100" t="s">
        <v>347</v>
      </c>
    </row>
    <row r="7028" spans="1:12" hidden="1" x14ac:dyDescent="0.3">
      <c r="A7028" s="100" t="s">
        <v>10058</v>
      </c>
      <c r="B7028" s="97" t="s">
        <v>10059</v>
      </c>
      <c r="C7028" s="101" t="s">
        <v>356</v>
      </c>
      <c r="D7028" s="100" t="s">
        <v>363</v>
      </c>
      <c r="E7028" s="102" t="s">
        <v>364</v>
      </c>
      <c r="F7028" s="102" t="s">
        <v>364</v>
      </c>
      <c r="G7028" s="102" t="s">
        <v>364</v>
      </c>
      <c r="H7028" s="102" t="s">
        <v>364</v>
      </c>
      <c r="I7028" s="102" t="s">
        <v>364</v>
      </c>
      <c r="J7028" s="100" t="s">
        <v>365</v>
      </c>
      <c r="K7028" s="100" t="s">
        <v>346</v>
      </c>
      <c r="L7028" s="100" t="s">
        <v>347</v>
      </c>
    </row>
    <row r="7029" spans="1:12" hidden="1" x14ac:dyDescent="0.3">
      <c r="A7029" s="100" t="s">
        <v>10060</v>
      </c>
      <c r="B7029" s="97" t="s">
        <v>1885</v>
      </c>
      <c r="C7029" s="101" t="s">
        <v>425</v>
      </c>
      <c r="D7029" s="100" t="s">
        <v>351</v>
      </c>
      <c r="E7029" s="102">
        <v>1.46</v>
      </c>
      <c r="F7029" s="102">
        <v>1.78</v>
      </c>
      <c r="G7029" s="102">
        <v>2.0499999999999998</v>
      </c>
      <c r="H7029" s="102">
        <v>2.15</v>
      </c>
      <c r="I7029" s="102">
        <v>1.86</v>
      </c>
      <c r="J7029" s="100" t="s">
        <v>352</v>
      </c>
      <c r="K7029" s="100" t="s">
        <v>346</v>
      </c>
      <c r="L7029" s="100" t="s">
        <v>353</v>
      </c>
    </row>
    <row r="7030" spans="1:12" hidden="1" x14ac:dyDescent="0.3">
      <c r="A7030" s="100" t="s">
        <v>10061</v>
      </c>
      <c r="B7030" s="97" t="s">
        <v>2468</v>
      </c>
      <c r="C7030" s="101" t="s">
        <v>514</v>
      </c>
      <c r="D7030" s="100" t="s">
        <v>351</v>
      </c>
      <c r="E7030" s="102">
        <v>2.0099999999999998</v>
      </c>
      <c r="F7030" s="102">
        <v>2.0099999999999998</v>
      </c>
      <c r="G7030" s="102">
        <v>2.0099999999999998</v>
      </c>
      <c r="H7030" s="102">
        <v>2.0099999999999998</v>
      </c>
      <c r="I7030" s="102">
        <v>2.0099999999999998</v>
      </c>
      <c r="J7030" s="100" t="s">
        <v>632</v>
      </c>
      <c r="K7030" s="100" t="s">
        <v>346</v>
      </c>
      <c r="L7030" s="100" t="s">
        <v>478</v>
      </c>
    </row>
    <row r="7031" spans="1:12" hidden="1" x14ac:dyDescent="0.3">
      <c r="A7031" s="100" t="s">
        <v>10062</v>
      </c>
      <c r="B7031" s="97" t="s">
        <v>6367</v>
      </c>
      <c r="C7031" s="101" t="s">
        <v>460</v>
      </c>
      <c r="D7031" s="100" t="s">
        <v>351</v>
      </c>
      <c r="E7031" s="102">
        <v>1.48</v>
      </c>
      <c r="F7031" s="102">
        <v>1.82</v>
      </c>
      <c r="G7031" s="102">
        <v>1.84</v>
      </c>
      <c r="H7031" s="102">
        <v>2.39</v>
      </c>
      <c r="I7031" s="102">
        <v>1.88</v>
      </c>
      <c r="J7031" s="100" t="s">
        <v>352</v>
      </c>
      <c r="K7031" s="100" t="s">
        <v>346</v>
      </c>
      <c r="L7031" s="100" t="s">
        <v>353</v>
      </c>
    </row>
    <row r="7032" spans="1:12" hidden="1" x14ac:dyDescent="0.3">
      <c r="A7032" s="100" t="s">
        <v>10063</v>
      </c>
      <c r="B7032" s="97" t="s">
        <v>1044</v>
      </c>
      <c r="C7032" s="101" t="s">
        <v>528</v>
      </c>
      <c r="D7032" s="100" t="s">
        <v>351</v>
      </c>
      <c r="E7032" s="102" t="s">
        <v>393</v>
      </c>
      <c r="F7032" s="102" t="s">
        <v>393</v>
      </c>
      <c r="G7032" s="102" t="s">
        <v>393</v>
      </c>
      <c r="H7032" s="102" t="s">
        <v>393</v>
      </c>
      <c r="I7032" s="102" t="s">
        <v>393</v>
      </c>
      <c r="J7032" s="100" t="s">
        <v>345</v>
      </c>
      <c r="K7032" s="100" t="s">
        <v>346</v>
      </c>
      <c r="L7032" s="100" t="s">
        <v>347</v>
      </c>
    </row>
    <row r="7033" spans="1:12" hidden="1" x14ac:dyDescent="0.3">
      <c r="A7033" s="100" t="s">
        <v>10064</v>
      </c>
      <c r="B7033" s="97" t="s">
        <v>660</v>
      </c>
      <c r="C7033" s="101" t="s">
        <v>392</v>
      </c>
      <c r="D7033" s="100" t="s">
        <v>351</v>
      </c>
      <c r="E7033" s="102" t="s">
        <v>344</v>
      </c>
      <c r="F7033" s="102" t="s">
        <v>343</v>
      </c>
      <c r="G7033" s="102" t="s">
        <v>343</v>
      </c>
      <c r="H7033" s="102" t="s">
        <v>344</v>
      </c>
      <c r="I7033" s="102" t="s">
        <v>343</v>
      </c>
      <c r="J7033" s="100" t="s">
        <v>345</v>
      </c>
      <c r="K7033" s="100" t="s">
        <v>346</v>
      </c>
      <c r="L7033" s="100" t="s">
        <v>347</v>
      </c>
    </row>
    <row r="7034" spans="1:12" hidden="1" x14ac:dyDescent="0.3">
      <c r="A7034" s="100" t="s">
        <v>10065</v>
      </c>
      <c r="B7034" s="97" t="s">
        <v>2333</v>
      </c>
      <c r="C7034" s="101" t="s">
        <v>384</v>
      </c>
      <c r="D7034" s="100" t="s">
        <v>351</v>
      </c>
      <c r="E7034" s="102" t="s">
        <v>432</v>
      </c>
      <c r="F7034" s="102" t="s">
        <v>344</v>
      </c>
      <c r="G7034" s="102" t="s">
        <v>432</v>
      </c>
      <c r="H7034" s="102" t="s">
        <v>344</v>
      </c>
      <c r="I7034" s="102" t="s">
        <v>344</v>
      </c>
      <c r="J7034" s="100" t="s">
        <v>345</v>
      </c>
      <c r="K7034" s="100" t="s">
        <v>346</v>
      </c>
      <c r="L7034" s="100" t="s">
        <v>347</v>
      </c>
    </row>
    <row r="7035" spans="1:12" hidden="1" x14ac:dyDescent="0.3">
      <c r="A7035" s="100" t="s">
        <v>10066</v>
      </c>
      <c r="B7035" s="97" t="s">
        <v>2006</v>
      </c>
      <c r="C7035" s="101" t="s">
        <v>325</v>
      </c>
      <c r="D7035" s="100" t="s">
        <v>342</v>
      </c>
      <c r="E7035" s="102" t="s">
        <v>343</v>
      </c>
      <c r="F7035" s="102" t="s">
        <v>344</v>
      </c>
      <c r="G7035" s="102" t="s">
        <v>343</v>
      </c>
      <c r="H7035" s="102" t="s">
        <v>344</v>
      </c>
      <c r="I7035" s="102" t="s">
        <v>343</v>
      </c>
      <c r="J7035" s="100" t="s">
        <v>345</v>
      </c>
      <c r="K7035" s="100" t="s">
        <v>346</v>
      </c>
      <c r="L7035" s="100" t="s">
        <v>347</v>
      </c>
    </row>
    <row r="7036" spans="1:12" hidden="1" x14ac:dyDescent="0.3">
      <c r="A7036" s="100" t="s">
        <v>10067</v>
      </c>
      <c r="B7036" s="97" t="s">
        <v>1336</v>
      </c>
      <c r="C7036" s="101" t="s">
        <v>350</v>
      </c>
      <c r="D7036" s="100" t="s">
        <v>351</v>
      </c>
      <c r="E7036" s="102">
        <v>1.61</v>
      </c>
      <c r="F7036" s="102">
        <v>1.92</v>
      </c>
      <c r="G7036" s="102">
        <v>2.02</v>
      </c>
      <c r="H7036" s="102">
        <v>2.25</v>
      </c>
      <c r="I7036" s="102">
        <v>1.95</v>
      </c>
      <c r="J7036" s="100" t="s">
        <v>352</v>
      </c>
      <c r="K7036" s="100" t="s">
        <v>346</v>
      </c>
      <c r="L7036" s="100" t="s">
        <v>353</v>
      </c>
    </row>
    <row r="7037" spans="1:12" hidden="1" x14ac:dyDescent="0.3">
      <c r="A7037" s="100" t="s">
        <v>10068</v>
      </c>
      <c r="B7037" s="97" t="s">
        <v>3917</v>
      </c>
      <c r="C7037" s="101" t="s">
        <v>356</v>
      </c>
      <c r="D7037" s="100" t="s">
        <v>351</v>
      </c>
      <c r="E7037" s="102">
        <v>1.45</v>
      </c>
      <c r="F7037" s="102">
        <v>1.75</v>
      </c>
      <c r="G7037" s="102">
        <v>1.95</v>
      </c>
      <c r="H7037" s="102">
        <v>2.2200000000000002</v>
      </c>
      <c r="I7037" s="102">
        <v>1.84</v>
      </c>
      <c r="J7037" s="100" t="s">
        <v>352</v>
      </c>
      <c r="K7037" s="100" t="s">
        <v>346</v>
      </c>
      <c r="L7037" s="100" t="s">
        <v>353</v>
      </c>
    </row>
    <row r="7038" spans="1:12" hidden="1" x14ac:dyDescent="0.3">
      <c r="A7038" s="100" t="s">
        <v>10069</v>
      </c>
      <c r="B7038" s="97" t="s">
        <v>10070</v>
      </c>
      <c r="C7038" s="101" t="s">
        <v>356</v>
      </c>
      <c r="D7038" s="100" t="s">
        <v>363</v>
      </c>
      <c r="E7038" s="102" t="s">
        <v>364</v>
      </c>
      <c r="F7038" s="102" t="s">
        <v>364</v>
      </c>
      <c r="G7038" s="102" t="s">
        <v>364</v>
      </c>
      <c r="H7038" s="102" t="s">
        <v>364</v>
      </c>
      <c r="I7038" s="102" t="s">
        <v>364</v>
      </c>
      <c r="J7038" s="100" t="s">
        <v>365</v>
      </c>
      <c r="K7038" s="100" t="s">
        <v>346</v>
      </c>
      <c r="L7038" s="100" t="s">
        <v>347</v>
      </c>
    </row>
    <row r="7039" spans="1:12" hidden="1" x14ac:dyDescent="0.3">
      <c r="A7039" s="100" t="s">
        <v>10071</v>
      </c>
      <c r="B7039" s="97" t="s">
        <v>558</v>
      </c>
      <c r="C7039" s="101" t="s">
        <v>726</v>
      </c>
      <c r="D7039" s="100" t="s">
        <v>351</v>
      </c>
      <c r="E7039" s="102" t="s">
        <v>344</v>
      </c>
      <c r="F7039" s="102" t="s">
        <v>343</v>
      </c>
      <c r="G7039" s="102" t="s">
        <v>343</v>
      </c>
      <c r="H7039" s="102" t="s">
        <v>344</v>
      </c>
      <c r="I7039" s="102" t="s">
        <v>343</v>
      </c>
      <c r="J7039" s="100" t="s">
        <v>345</v>
      </c>
      <c r="K7039" s="100" t="s">
        <v>346</v>
      </c>
      <c r="L7039" s="100" t="s">
        <v>347</v>
      </c>
    </row>
    <row r="7040" spans="1:12" hidden="1" x14ac:dyDescent="0.3">
      <c r="A7040" s="100" t="s">
        <v>10072</v>
      </c>
      <c r="B7040" s="97" t="s">
        <v>7103</v>
      </c>
      <c r="C7040" s="101" t="s">
        <v>384</v>
      </c>
      <c r="D7040" s="100" t="s">
        <v>342</v>
      </c>
      <c r="E7040" s="102" t="s">
        <v>432</v>
      </c>
      <c r="F7040" s="102" t="s">
        <v>344</v>
      </c>
      <c r="G7040" s="102" t="s">
        <v>344</v>
      </c>
      <c r="H7040" s="102" t="s">
        <v>344</v>
      </c>
      <c r="I7040" s="102" t="s">
        <v>344</v>
      </c>
      <c r="J7040" s="100" t="s">
        <v>345</v>
      </c>
      <c r="K7040" s="100" t="s">
        <v>346</v>
      </c>
      <c r="L7040" s="100" t="s">
        <v>347</v>
      </c>
    </row>
    <row r="7041" spans="1:12" hidden="1" x14ac:dyDescent="0.3">
      <c r="A7041" s="100" t="s">
        <v>10073</v>
      </c>
      <c r="B7041" s="97" t="s">
        <v>7017</v>
      </c>
      <c r="C7041" s="101" t="s">
        <v>381</v>
      </c>
      <c r="D7041" s="100" t="s">
        <v>351</v>
      </c>
      <c r="E7041" s="102" t="s">
        <v>432</v>
      </c>
      <c r="F7041" s="102" t="s">
        <v>432</v>
      </c>
      <c r="G7041" s="102" t="s">
        <v>344</v>
      </c>
      <c r="H7041" s="102" t="s">
        <v>344</v>
      </c>
      <c r="I7041" s="102" t="s">
        <v>344</v>
      </c>
      <c r="J7041" s="100" t="s">
        <v>345</v>
      </c>
      <c r="K7041" s="100" t="s">
        <v>346</v>
      </c>
      <c r="L7041" s="100" t="s">
        <v>347</v>
      </c>
    </row>
    <row r="7042" spans="1:12" hidden="1" x14ac:dyDescent="0.3">
      <c r="A7042" s="100" t="s">
        <v>10074</v>
      </c>
      <c r="B7042" s="97" t="s">
        <v>6157</v>
      </c>
      <c r="C7042" s="101" t="s">
        <v>460</v>
      </c>
      <c r="D7042" s="100" t="s">
        <v>351</v>
      </c>
      <c r="E7042" s="102">
        <v>1.66</v>
      </c>
      <c r="F7042" s="102">
        <v>1.96</v>
      </c>
      <c r="G7042" s="102">
        <v>2.0499999999999998</v>
      </c>
      <c r="H7042" s="102">
        <v>2.27</v>
      </c>
      <c r="I7042" s="102">
        <v>1.99</v>
      </c>
      <c r="J7042" s="100" t="s">
        <v>352</v>
      </c>
      <c r="K7042" s="100" t="s">
        <v>346</v>
      </c>
      <c r="L7042" s="100" t="s">
        <v>353</v>
      </c>
    </row>
    <row r="7043" spans="1:12" hidden="1" x14ac:dyDescent="0.3">
      <c r="A7043" s="100" t="s">
        <v>10075</v>
      </c>
      <c r="B7043" s="97" t="s">
        <v>1395</v>
      </c>
      <c r="C7043" s="101" t="s">
        <v>496</v>
      </c>
      <c r="D7043" s="100" t="s">
        <v>351</v>
      </c>
      <c r="E7043" s="102" t="s">
        <v>393</v>
      </c>
      <c r="F7043" s="102" t="s">
        <v>393</v>
      </c>
      <c r="G7043" s="102" t="s">
        <v>393</v>
      </c>
      <c r="H7043" s="102" t="s">
        <v>393</v>
      </c>
      <c r="I7043" s="102" t="s">
        <v>393</v>
      </c>
      <c r="J7043" s="100" t="s">
        <v>345</v>
      </c>
      <c r="K7043" s="100" t="s">
        <v>346</v>
      </c>
      <c r="L7043" s="100" t="s">
        <v>347</v>
      </c>
    </row>
    <row r="7044" spans="1:12" hidden="1" x14ac:dyDescent="0.3">
      <c r="A7044" s="100" t="s">
        <v>10076</v>
      </c>
      <c r="B7044" s="97" t="s">
        <v>539</v>
      </c>
      <c r="C7044" s="101" t="s">
        <v>1210</v>
      </c>
      <c r="D7044" s="100" t="s">
        <v>342</v>
      </c>
      <c r="E7044" s="102">
        <v>1.48</v>
      </c>
      <c r="F7044" s="102">
        <v>1.82</v>
      </c>
      <c r="G7044" s="102">
        <v>1.84</v>
      </c>
      <c r="H7044" s="102">
        <v>2.39</v>
      </c>
      <c r="I7044" s="102">
        <v>1.88</v>
      </c>
      <c r="J7044" s="100" t="s">
        <v>352</v>
      </c>
      <c r="K7044" s="100" t="s">
        <v>346</v>
      </c>
      <c r="L7044" s="100" t="s">
        <v>353</v>
      </c>
    </row>
    <row r="7045" spans="1:12" hidden="1" x14ac:dyDescent="0.3">
      <c r="A7045" s="100" t="s">
        <v>10077</v>
      </c>
      <c r="B7045" s="97" t="s">
        <v>886</v>
      </c>
      <c r="C7045" s="101" t="s">
        <v>807</v>
      </c>
      <c r="D7045" s="100" t="s">
        <v>342</v>
      </c>
      <c r="E7045" s="102">
        <v>2.222</v>
      </c>
      <c r="F7045" s="102" t="s">
        <v>432</v>
      </c>
      <c r="G7045" s="102">
        <v>2.2120000000000002</v>
      </c>
      <c r="H7045" s="102">
        <v>2.06</v>
      </c>
      <c r="I7045" s="102">
        <v>2.3740000000000001</v>
      </c>
      <c r="J7045" s="100" t="s">
        <v>887</v>
      </c>
      <c r="K7045" s="100" t="s">
        <v>346</v>
      </c>
      <c r="L7045" s="100" t="s">
        <v>478</v>
      </c>
    </row>
    <row r="7046" spans="1:12" hidden="1" x14ac:dyDescent="0.3">
      <c r="A7046" s="100" t="s">
        <v>10078</v>
      </c>
      <c r="B7046" s="97" t="s">
        <v>952</v>
      </c>
      <c r="C7046" s="101" t="s">
        <v>425</v>
      </c>
      <c r="D7046" s="100" t="s">
        <v>351</v>
      </c>
      <c r="E7046" s="102">
        <v>2.1429999999999998</v>
      </c>
      <c r="F7046" s="102" t="s">
        <v>432</v>
      </c>
      <c r="G7046" s="102">
        <v>1.83</v>
      </c>
      <c r="H7046" s="102">
        <v>2.1800000000000002</v>
      </c>
      <c r="I7046" s="102">
        <v>2.2879999999999998</v>
      </c>
      <c r="J7046" s="100" t="s">
        <v>435</v>
      </c>
      <c r="K7046" s="100" t="s">
        <v>346</v>
      </c>
      <c r="L7046" s="100" t="s">
        <v>353</v>
      </c>
    </row>
    <row r="7047" spans="1:12" hidden="1" x14ac:dyDescent="0.3">
      <c r="A7047" s="100" t="s">
        <v>10079</v>
      </c>
      <c r="B7047" s="97" t="s">
        <v>1616</v>
      </c>
      <c r="C7047" s="101" t="s">
        <v>412</v>
      </c>
      <c r="D7047" s="100" t="s">
        <v>351</v>
      </c>
      <c r="E7047" s="102" t="s">
        <v>393</v>
      </c>
      <c r="F7047" s="102" t="s">
        <v>393</v>
      </c>
      <c r="G7047" s="102" t="s">
        <v>393</v>
      </c>
      <c r="H7047" s="102" t="s">
        <v>393</v>
      </c>
      <c r="I7047" s="102" t="s">
        <v>393</v>
      </c>
      <c r="J7047" s="100" t="s">
        <v>345</v>
      </c>
      <c r="K7047" s="100" t="s">
        <v>346</v>
      </c>
      <c r="L7047" s="100" t="s">
        <v>347</v>
      </c>
    </row>
    <row r="7048" spans="1:12" hidden="1" x14ac:dyDescent="0.3">
      <c r="A7048" s="100" t="s">
        <v>10080</v>
      </c>
      <c r="B7048" s="97" t="s">
        <v>1080</v>
      </c>
      <c r="C7048" s="101" t="s">
        <v>736</v>
      </c>
      <c r="D7048" s="100" t="s">
        <v>342</v>
      </c>
      <c r="E7048" s="102" t="s">
        <v>344</v>
      </c>
      <c r="F7048" s="102" t="s">
        <v>344</v>
      </c>
      <c r="G7048" s="102" t="s">
        <v>343</v>
      </c>
      <c r="H7048" s="102" t="s">
        <v>344</v>
      </c>
      <c r="I7048" s="102" t="s">
        <v>343</v>
      </c>
      <c r="J7048" s="100" t="s">
        <v>345</v>
      </c>
      <c r="K7048" s="100" t="s">
        <v>346</v>
      </c>
      <c r="L7048" s="100" t="s">
        <v>347</v>
      </c>
    </row>
    <row r="7049" spans="1:12" hidden="1" x14ac:dyDescent="0.3">
      <c r="A7049" s="100" t="s">
        <v>10081</v>
      </c>
      <c r="B7049" s="97" t="s">
        <v>1334</v>
      </c>
      <c r="C7049" s="101" t="s">
        <v>1244</v>
      </c>
      <c r="D7049" s="100" t="s">
        <v>351</v>
      </c>
      <c r="E7049" s="102" t="s">
        <v>393</v>
      </c>
      <c r="F7049" s="102" t="s">
        <v>393</v>
      </c>
      <c r="G7049" s="102" t="s">
        <v>393</v>
      </c>
      <c r="H7049" s="102" t="s">
        <v>393</v>
      </c>
      <c r="I7049" s="102" t="s">
        <v>393</v>
      </c>
      <c r="J7049" s="100" t="s">
        <v>345</v>
      </c>
      <c r="K7049" s="100" t="s">
        <v>346</v>
      </c>
      <c r="L7049" s="100" t="s">
        <v>347</v>
      </c>
    </row>
    <row r="7050" spans="1:12" hidden="1" x14ac:dyDescent="0.3">
      <c r="A7050" s="100" t="s">
        <v>10082</v>
      </c>
      <c r="B7050" s="97" t="s">
        <v>720</v>
      </c>
      <c r="C7050" s="101" t="s">
        <v>466</v>
      </c>
      <c r="D7050" s="100" t="s">
        <v>351</v>
      </c>
      <c r="E7050" s="102" t="s">
        <v>343</v>
      </c>
      <c r="F7050" s="102" t="s">
        <v>343</v>
      </c>
      <c r="G7050" s="102" t="s">
        <v>343</v>
      </c>
      <c r="H7050" s="102" t="s">
        <v>344</v>
      </c>
      <c r="I7050" s="102" t="s">
        <v>343</v>
      </c>
      <c r="J7050" s="100" t="s">
        <v>345</v>
      </c>
      <c r="K7050" s="100" t="s">
        <v>346</v>
      </c>
      <c r="L7050" s="100" t="s">
        <v>347</v>
      </c>
    </row>
    <row r="7051" spans="1:12" hidden="1" x14ac:dyDescent="0.3">
      <c r="A7051" s="100" t="s">
        <v>10083</v>
      </c>
      <c r="B7051" s="97" t="s">
        <v>9052</v>
      </c>
      <c r="C7051" s="101" t="s">
        <v>412</v>
      </c>
      <c r="D7051" s="100" t="s">
        <v>351</v>
      </c>
      <c r="E7051" s="102">
        <v>1.36</v>
      </c>
      <c r="F7051" s="102">
        <v>1.79</v>
      </c>
      <c r="G7051" s="102">
        <v>1.8</v>
      </c>
      <c r="H7051" s="102">
        <v>2.2999999999999998</v>
      </c>
      <c r="I7051" s="102">
        <v>1.81</v>
      </c>
      <c r="J7051" s="100" t="s">
        <v>352</v>
      </c>
      <c r="K7051" s="100" t="s">
        <v>346</v>
      </c>
      <c r="L7051" s="100" t="s">
        <v>353</v>
      </c>
    </row>
    <row r="7052" spans="1:12" hidden="1" x14ac:dyDescent="0.3">
      <c r="A7052" s="100" t="s">
        <v>10084</v>
      </c>
      <c r="B7052" s="97" t="s">
        <v>449</v>
      </c>
      <c r="C7052" s="101" t="s">
        <v>523</v>
      </c>
      <c r="D7052" s="100" t="s">
        <v>351</v>
      </c>
      <c r="E7052" s="102" t="s">
        <v>343</v>
      </c>
      <c r="F7052" s="102" t="s">
        <v>344</v>
      </c>
      <c r="G7052" s="102" t="s">
        <v>343</v>
      </c>
      <c r="H7052" s="102" t="s">
        <v>344</v>
      </c>
      <c r="I7052" s="102" t="s">
        <v>343</v>
      </c>
      <c r="J7052" s="100" t="s">
        <v>345</v>
      </c>
      <c r="K7052" s="100" t="s">
        <v>346</v>
      </c>
      <c r="L7052" s="100" t="s">
        <v>347</v>
      </c>
    </row>
    <row r="7053" spans="1:12" hidden="1" x14ac:dyDescent="0.3">
      <c r="A7053" s="100" t="s">
        <v>10085</v>
      </c>
      <c r="B7053" s="97" t="s">
        <v>939</v>
      </c>
      <c r="C7053" s="101" t="s">
        <v>473</v>
      </c>
      <c r="D7053" s="100" t="s">
        <v>351</v>
      </c>
      <c r="E7053" s="102">
        <v>1.44</v>
      </c>
      <c r="F7053" s="102">
        <v>1.93</v>
      </c>
      <c r="G7053" s="102" t="s">
        <v>344</v>
      </c>
      <c r="H7053" s="102">
        <v>2.4300000000000002</v>
      </c>
      <c r="I7053" s="102">
        <v>1.95</v>
      </c>
      <c r="J7053" s="100" t="s">
        <v>352</v>
      </c>
      <c r="K7053" s="100" t="s">
        <v>346</v>
      </c>
      <c r="L7053" s="100" t="s">
        <v>353</v>
      </c>
    </row>
    <row r="7054" spans="1:12" hidden="1" x14ac:dyDescent="0.3">
      <c r="A7054" s="100" t="s">
        <v>10086</v>
      </c>
      <c r="B7054" s="97" t="s">
        <v>851</v>
      </c>
      <c r="C7054" s="101" t="s">
        <v>483</v>
      </c>
      <c r="D7054" s="100" t="s">
        <v>342</v>
      </c>
      <c r="E7054" s="102" t="s">
        <v>343</v>
      </c>
      <c r="F7054" s="102" t="s">
        <v>432</v>
      </c>
      <c r="G7054" s="102" t="s">
        <v>343</v>
      </c>
      <c r="H7054" s="102" t="s">
        <v>344</v>
      </c>
      <c r="I7054" s="102" t="s">
        <v>343</v>
      </c>
      <c r="J7054" s="100" t="s">
        <v>345</v>
      </c>
      <c r="K7054" s="100" t="s">
        <v>346</v>
      </c>
      <c r="L7054" s="100" t="s">
        <v>347</v>
      </c>
    </row>
    <row r="7055" spans="1:12" hidden="1" x14ac:dyDescent="0.3">
      <c r="A7055" s="100" t="s">
        <v>10087</v>
      </c>
      <c r="B7055" s="97" t="s">
        <v>1997</v>
      </c>
      <c r="C7055" s="101" t="s">
        <v>443</v>
      </c>
      <c r="D7055" s="100" t="s">
        <v>342</v>
      </c>
      <c r="E7055" s="102">
        <v>2.714</v>
      </c>
      <c r="F7055" s="102" t="s">
        <v>432</v>
      </c>
      <c r="G7055" s="102">
        <v>2.5150000000000001</v>
      </c>
      <c r="H7055" s="102">
        <v>2.5</v>
      </c>
      <c r="I7055" s="102">
        <v>2.6819999999999999</v>
      </c>
      <c r="J7055" s="100" t="s">
        <v>922</v>
      </c>
      <c r="K7055" s="100" t="s">
        <v>346</v>
      </c>
      <c r="L7055" s="100" t="s">
        <v>353</v>
      </c>
    </row>
    <row r="7056" spans="1:12" hidden="1" x14ac:dyDescent="0.3">
      <c r="A7056" s="100" t="s">
        <v>10088</v>
      </c>
      <c r="B7056" s="97" t="s">
        <v>3701</v>
      </c>
      <c r="C7056" s="101" t="s">
        <v>350</v>
      </c>
      <c r="D7056" s="100" t="s">
        <v>351</v>
      </c>
      <c r="E7056" s="102">
        <v>1.39</v>
      </c>
      <c r="F7056" s="102">
        <v>1.79</v>
      </c>
      <c r="G7056" s="102">
        <v>2.11</v>
      </c>
      <c r="H7056" s="102">
        <v>2.27</v>
      </c>
      <c r="I7056" s="102">
        <v>1.89</v>
      </c>
      <c r="J7056" s="100" t="s">
        <v>352</v>
      </c>
      <c r="K7056" s="100" t="s">
        <v>346</v>
      </c>
      <c r="L7056" s="100" t="s">
        <v>353</v>
      </c>
    </row>
    <row r="7057" spans="1:12" hidden="1" x14ac:dyDescent="0.3">
      <c r="A7057" s="100" t="s">
        <v>10089</v>
      </c>
      <c r="B7057" s="97" t="s">
        <v>1395</v>
      </c>
      <c r="C7057" s="101" t="s">
        <v>613</v>
      </c>
      <c r="D7057" s="100" t="s">
        <v>351</v>
      </c>
      <c r="E7057" s="102" t="s">
        <v>393</v>
      </c>
      <c r="F7057" s="102" t="s">
        <v>393</v>
      </c>
      <c r="G7057" s="102" t="s">
        <v>393</v>
      </c>
      <c r="H7057" s="102" t="s">
        <v>393</v>
      </c>
      <c r="I7057" s="102" t="s">
        <v>393</v>
      </c>
      <c r="J7057" s="100" t="s">
        <v>345</v>
      </c>
      <c r="K7057" s="100" t="s">
        <v>346</v>
      </c>
      <c r="L7057" s="100" t="s">
        <v>347</v>
      </c>
    </row>
    <row r="7058" spans="1:12" hidden="1" x14ac:dyDescent="0.3">
      <c r="A7058" s="100" t="s">
        <v>10090</v>
      </c>
      <c r="B7058" s="97" t="s">
        <v>401</v>
      </c>
      <c r="C7058" s="101" t="s">
        <v>736</v>
      </c>
      <c r="D7058" s="100" t="s">
        <v>351</v>
      </c>
      <c r="E7058" s="102" t="s">
        <v>344</v>
      </c>
      <c r="F7058" s="102" t="s">
        <v>343</v>
      </c>
      <c r="G7058" s="102" t="s">
        <v>343</v>
      </c>
      <c r="H7058" s="102" t="s">
        <v>344</v>
      </c>
      <c r="I7058" s="102" t="s">
        <v>343</v>
      </c>
      <c r="J7058" s="100" t="s">
        <v>345</v>
      </c>
      <c r="K7058" s="100" t="s">
        <v>346</v>
      </c>
      <c r="L7058" s="100" t="s">
        <v>347</v>
      </c>
    </row>
    <row r="7059" spans="1:12" hidden="1" x14ac:dyDescent="0.3">
      <c r="A7059" s="100" t="s">
        <v>10091</v>
      </c>
      <c r="B7059" s="97" t="s">
        <v>10092</v>
      </c>
      <c r="C7059" s="101" t="s">
        <v>356</v>
      </c>
      <c r="D7059" s="100" t="s">
        <v>351</v>
      </c>
      <c r="E7059" s="102" t="s">
        <v>432</v>
      </c>
      <c r="F7059" s="102">
        <v>2.9</v>
      </c>
      <c r="G7059" s="102">
        <v>2.5</v>
      </c>
      <c r="H7059" s="102" t="s">
        <v>432</v>
      </c>
      <c r="I7059" s="102">
        <v>2.9</v>
      </c>
      <c r="J7059" s="100" t="s">
        <v>352</v>
      </c>
      <c r="K7059" s="100" t="s">
        <v>346</v>
      </c>
      <c r="L7059" s="100" t="s">
        <v>357</v>
      </c>
    </row>
    <row r="7060" spans="1:12" hidden="1" x14ac:dyDescent="0.3">
      <c r="A7060" s="100" t="s">
        <v>10093</v>
      </c>
      <c r="B7060" s="97" t="s">
        <v>10094</v>
      </c>
      <c r="C7060" s="101" t="s">
        <v>514</v>
      </c>
      <c r="D7060" s="100" t="s">
        <v>351</v>
      </c>
      <c r="E7060" s="102" t="s">
        <v>343</v>
      </c>
      <c r="F7060" s="102" t="s">
        <v>343</v>
      </c>
      <c r="G7060" s="102" t="s">
        <v>343</v>
      </c>
      <c r="H7060" s="102" t="s">
        <v>344</v>
      </c>
      <c r="I7060" s="102" t="s">
        <v>343</v>
      </c>
      <c r="J7060" s="100" t="s">
        <v>484</v>
      </c>
      <c r="K7060" s="100" t="s">
        <v>346</v>
      </c>
      <c r="L7060" s="100" t="s">
        <v>347</v>
      </c>
    </row>
    <row r="7061" spans="1:12" hidden="1" x14ac:dyDescent="0.3">
      <c r="A7061" s="100" t="s">
        <v>10095</v>
      </c>
      <c r="B7061" s="97" t="s">
        <v>1092</v>
      </c>
      <c r="C7061" s="101" t="s">
        <v>514</v>
      </c>
      <c r="D7061" s="100" t="s">
        <v>351</v>
      </c>
      <c r="E7061" s="102">
        <v>2.36</v>
      </c>
      <c r="F7061" s="102">
        <v>2.08</v>
      </c>
      <c r="G7061" s="102">
        <v>2.06</v>
      </c>
      <c r="H7061" s="102">
        <v>2.2799999999999998</v>
      </c>
      <c r="I7061" s="102">
        <v>2.2000000000000002</v>
      </c>
      <c r="J7061" s="100" t="s">
        <v>484</v>
      </c>
      <c r="K7061" s="100" t="s">
        <v>346</v>
      </c>
      <c r="L7061" s="100" t="s">
        <v>353</v>
      </c>
    </row>
    <row r="7062" spans="1:12" hidden="1" x14ac:dyDescent="0.3">
      <c r="A7062" s="100" t="s">
        <v>10096</v>
      </c>
      <c r="B7062" s="97" t="s">
        <v>398</v>
      </c>
      <c r="C7062" s="101" t="s">
        <v>425</v>
      </c>
      <c r="D7062" s="100" t="s">
        <v>351</v>
      </c>
      <c r="E7062" s="102" t="s">
        <v>344</v>
      </c>
      <c r="F7062" s="102" t="s">
        <v>343</v>
      </c>
      <c r="G7062" s="102" t="s">
        <v>343</v>
      </c>
      <c r="H7062" s="102" t="s">
        <v>344</v>
      </c>
      <c r="I7062" s="102" t="s">
        <v>343</v>
      </c>
      <c r="J7062" s="100" t="s">
        <v>345</v>
      </c>
      <c r="K7062" s="100" t="s">
        <v>346</v>
      </c>
      <c r="L7062" s="100" t="s">
        <v>347</v>
      </c>
    </row>
    <row r="7063" spans="1:12" hidden="1" x14ac:dyDescent="0.3">
      <c r="A7063" s="100" t="s">
        <v>10097</v>
      </c>
      <c r="B7063" s="97" t="s">
        <v>10098</v>
      </c>
      <c r="C7063" s="101" t="s">
        <v>356</v>
      </c>
      <c r="D7063" s="100" t="s">
        <v>342</v>
      </c>
      <c r="E7063" s="102">
        <v>1.53</v>
      </c>
      <c r="F7063" s="102">
        <v>1.99</v>
      </c>
      <c r="G7063" s="102">
        <v>2.16</v>
      </c>
      <c r="H7063" s="102">
        <v>2.34</v>
      </c>
      <c r="I7063" s="102">
        <v>2.0099999999999998</v>
      </c>
      <c r="J7063" s="100" t="s">
        <v>352</v>
      </c>
      <c r="K7063" s="100" t="s">
        <v>346</v>
      </c>
      <c r="L7063" s="100" t="s">
        <v>353</v>
      </c>
    </row>
    <row r="7064" spans="1:12" hidden="1" x14ac:dyDescent="0.3">
      <c r="A7064" s="100" t="s">
        <v>10099</v>
      </c>
      <c r="B7064" s="97" t="s">
        <v>388</v>
      </c>
      <c r="C7064" s="101" t="s">
        <v>378</v>
      </c>
      <c r="D7064" s="100" t="s">
        <v>351</v>
      </c>
      <c r="E7064" s="102">
        <v>1.48</v>
      </c>
      <c r="F7064" s="102">
        <v>1.82</v>
      </c>
      <c r="G7064" s="102">
        <v>1.84</v>
      </c>
      <c r="H7064" s="102">
        <v>2.39</v>
      </c>
      <c r="I7064" s="102">
        <v>1.88</v>
      </c>
      <c r="J7064" s="100" t="s">
        <v>352</v>
      </c>
      <c r="K7064" s="100" t="s">
        <v>346</v>
      </c>
      <c r="L7064" s="100" t="s">
        <v>353</v>
      </c>
    </row>
    <row r="7065" spans="1:12" hidden="1" x14ac:dyDescent="0.3">
      <c r="A7065" s="100" t="s">
        <v>10100</v>
      </c>
      <c r="B7065" s="97" t="s">
        <v>1334</v>
      </c>
      <c r="C7065" s="101" t="s">
        <v>658</v>
      </c>
      <c r="D7065" s="100" t="s">
        <v>351</v>
      </c>
      <c r="E7065" s="102" t="s">
        <v>393</v>
      </c>
      <c r="F7065" s="102" t="s">
        <v>393</v>
      </c>
      <c r="G7065" s="102" t="s">
        <v>393</v>
      </c>
      <c r="H7065" s="102" t="s">
        <v>393</v>
      </c>
      <c r="I7065" s="102" t="s">
        <v>393</v>
      </c>
      <c r="J7065" s="100" t="s">
        <v>345</v>
      </c>
      <c r="K7065" s="100" t="s">
        <v>346</v>
      </c>
      <c r="L7065" s="100" t="s">
        <v>347</v>
      </c>
    </row>
    <row r="7066" spans="1:12" hidden="1" x14ac:dyDescent="0.3">
      <c r="A7066" s="100" t="s">
        <v>10101</v>
      </c>
      <c r="B7066" s="97" t="s">
        <v>765</v>
      </c>
      <c r="C7066" s="101" t="s">
        <v>523</v>
      </c>
      <c r="D7066" s="100" t="s">
        <v>342</v>
      </c>
      <c r="E7066" s="102" t="s">
        <v>343</v>
      </c>
      <c r="F7066" s="102" t="s">
        <v>343</v>
      </c>
      <c r="G7066" s="102" t="s">
        <v>343</v>
      </c>
      <c r="H7066" s="102" t="s">
        <v>344</v>
      </c>
      <c r="I7066" s="102" t="s">
        <v>343</v>
      </c>
      <c r="J7066" s="100" t="s">
        <v>345</v>
      </c>
      <c r="K7066" s="100" t="s">
        <v>346</v>
      </c>
      <c r="L7066" s="100" t="s">
        <v>347</v>
      </c>
    </row>
    <row r="7067" spans="1:12" hidden="1" x14ac:dyDescent="0.3">
      <c r="A7067" s="100" t="s">
        <v>10102</v>
      </c>
      <c r="B7067" s="97" t="s">
        <v>756</v>
      </c>
      <c r="C7067" s="101" t="s">
        <v>378</v>
      </c>
      <c r="D7067" s="100" t="s">
        <v>351</v>
      </c>
      <c r="E7067" s="102">
        <v>1.48</v>
      </c>
      <c r="F7067" s="102">
        <v>1.82</v>
      </c>
      <c r="G7067" s="102">
        <v>1.84</v>
      </c>
      <c r="H7067" s="102">
        <v>2.39</v>
      </c>
      <c r="I7067" s="102">
        <v>1.88</v>
      </c>
      <c r="J7067" s="100" t="s">
        <v>352</v>
      </c>
      <c r="K7067" s="100" t="s">
        <v>346</v>
      </c>
      <c r="L7067" s="100" t="s">
        <v>353</v>
      </c>
    </row>
    <row r="7068" spans="1:12" hidden="1" x14ac:dyDescent="0.3">
      <c r="A7068" s="100" t="s">
        <v>10103</v>
      </c>
      <c r="B7068" s="97" t="s">
        <v>1008</v>
      </c>
      <c r="C7068" s="101" t="s">
        <v>812</v>
      </c>
      <c r="D7068" s="100" t="s">
        <v>351</v>
      </c>
      <c r="E7068" s="102" t="s">
        <v>393</v>
      </c>
      <c r="F7068" s="102" t="s">
        <v>393</v>
      </c>
      <c r="G7068" s="102" t="s">
        <v>393</v>
      </c>
      <c r="H7068" s="102" t="s">
        <v>393</v>
      </c>
      <c r="I7068" s="102" t="s">
        <v>393</v>
      </c>
      <c r="J7068" s="100" t="s">
        <v>345</v>
      </c>
      <c r="K7068" s="100" t="s">
        <v>346</v>
      </c>
      <c r="L7068" s="100" t="s">
        <v>347</v>
      </c>
    </row>
    <row r="7069" spans="1:12" hidden="1" x14ac:dyDescent="0.3">
      <c r="A7069" s="100" t="s">
        <v>10104</v>
      </c>
      <c r="B7069" s="97" t="s">
        <v>829</v>
      </c>
      <c r="C7069" s="101" t="s">
        <v>523</v>
      </c>
      <c r="D7069" s="100" t="s">
        <v>351</v>
      </c>
      <c r="E7069" s="102" t="s">
        <v>343</v>
      </c>
      <c r="F7069" s="102" t="s">
        <v>343</v>
      </c>
      <c r="G7069" s="102" t="s">
        <v>343</v>
      </c>
      <c r="H7069" s="102" t="s">
        <v>344</v>
      </c>
      <c r="I7069" s="102" t="s">
        <v>343</v>
      </c>
      <c r="J7069" s="100" t="s">
        <v>345</v>
      </c>
      <c r="K7069" s="100" t="s">
        <v>346</v>
      </c>
      <c r="L7069" s="100" t="s">
        <v>347</v>
      </c>
    </row>
    <row r="7070" spans="1:12" hidden="1" x14ac:dyDescent="0.3">
      <c r="A7070" s="100" t="s">
        <v>10105</v>
      </c>
      <c r="B7070" s="97" t="s">
        <v>10106</v>
      </c>
      <c r="C7070" s="101" t="s">
        <v>496</v>
      </c>
      <c r="D7070" s="100" t="s">
        <v>351</v>
      </c>
      <c r="E7070" s="102">
        <v>1.35</v>
      </c>
      <c r="F7070" s="102">
        <v>1.8</v>
      </c>
      <c r="G7070" s="102">
        <v>1.81</v>
      </c>
      <c r="H7070" s="102">
        <v>2.2599999999999998</v>
      </c>
      <c r="I7070" s="102">
        <v>1.8</v>
      </c>
      <c r="J7070" s="100" t="s">
        <v>352</v>
      </c>
      <c r="K7070" s="100" t="s">
        <v>346</v>
      </c>
      <c r="L7070" s="100" t="s">
        <v>353</v>
      </c>
    </row>
    <row r="7071" spans="1:12" hidden="1" x14ac:dyDescent="0.3">
      <c r="A7071" s="100" t="s">
        <v>10107</v>
      </c>
      <c r="B7071" s="97" t="s">
        <v>9819</v>
      </c>
      <c r="C7071" s="101" t="s">
        <v>739</v>
      </c>
      <c r="D7071" s="100" t="s">
        <v>351</v>
      </c>
      <c r="E7071" s="102">
        <v>2.02</v>
      </c>
      <c r="F7071" s="102">
        <v>2.95</v>
      </c>
      <c r="G7071" s="102">
        <v>2.02</v>
      </c>
      <c r="H7071" s="102">
        <v>2.02</v>
      </c>
      <c r="I7071" s="102">
        <v>2.2530000000000001</v>
      </c>
      <c r="J7071" s="100" t="s">
        <v>706</v>
      </c>
      <c r="K7071" s="100" t="s">
        <v>346</v>
      </c>
      <c r="L7071" s="100" t="s">
        <v>478</v>
      </c>
    </row>
    <row r="7072" spans="1:12" hidden="1" x14ac:dyDescent="0.3">
      <c r="A7072" s="100" t="s">
        <v>10108</v>
      </c>
      <c r="B7072" s="97" t="s">
        <v>742</v>
      </c>
      <c r="C7072" s="101" t="s">
        <v>418</v>
      </c>
      <c r="D7072" s="100" t="s">
        <v>351</v>
      </c>
      <c r="E7072" s="102">
        <v>1.48</v>
      </c>
      <c r="F7072" s="102">
        <v>1.82</v>
      </c>
      <c r="G7072" s="102">
        <v>1.84</v>
      </c>
      <c r="H7072" s="102">
        <v>2.39</v>
      </c>
      <c r="I7072" s="102">
        <v>1.88</v>
      </c>
      <c r="J7072" s="100" t="s">
        <v>352</v>
      </c>
      <c r="K7072" s="100" t="s">
        <v>346</v>
      </c>
      <c r="L7072" s="100" t="s">
        <v>353</v>
      </c>
    </row>
    <row r="7073" spans="1:12" hidden="1" x14ac:dyDescent="0.3">
      <c r="A7073" s="100" t="s">
        <v>10109</v>
      </c>
      <c r="B7073" s="97" t="s">
        <v>10110</v>
      </c>
      <c r="C7073" s="101" t="s">
        <v>460</v>
      </c>
      <c r="D7073" s="100" t="s">
        <v>351</v>
      </c>
      <c r="E7073" s="102">
        <v>1.79</v>
      </c>
      <c r="F7073" s="102">
        <v>1.98</v>
      </c>
      <c r="G7073" s="102">
        <v>2.12</v>
      </c>
      <c r="H7073" s="102">
        <v>2.41</v>
      </c>
      <c r="I7073" s="102">
        <v>2.08</v>
      </c>
      <c r="J7073" s="100" t="s">
        <v>352</v>
      </c>
      <c r="K7073" s="100" t="s">
        <v>346</v>
      </c>
      <c r="L7073" s="100" t="s">
        <v>353</v>
      </c>
    </row>
    <row r="7074" spans="1:12" hidden="1" x14ac:dyDescent="0.3">
      <c r="A7074" s="100" t="s">
        <v>10111</v>
      </c>
      <c r="B7074" s="97" t="s">
        <v>4546</v>
      </c>
      <c r="C7074" s="101" t="s">
        <v>356</v>
      </c>
      <c r="D7074" s="100" t="s">
        <v>342</v>
      </c>
      <c r="E7074" s="102">
        <v>2.952</v>
      </c>
      <c r="F7074" s="102">
        <v>2.9159999999999999</v>
      </c>
      <c r="G7074" s="102">
        <v>1.694</v>
      </c>
      <c r="H7074" s="102">
        <v>2.15</v>
      </c>
      <c r="I7074" s="102">
        <v>2.4279999999999999</v>
      </c>
      <c r="J7074" s="100" t="s">
        <v>922</v>
      </c>
      <c r="K7074" s="100" t="s">
        <v>346</v>
      </c>
      <c r="L7074" s="100" t="s">
        <v>353</v>
      </c>
    </row>
    <row r="7075" spans="1:12" hidden="1" x14ac:dyDescent="0.3">
      <c r="A7075" s="100" t="s">
        <v>10112</v>
      </c>
      <c r="B7075" s="97" t="s">
        <v>2807</v>
      </c>
      <c r="C7075" s="101" t="s">
        <v>384</v>
      </c>
      <c r="D7075" s="100" t="s">
        <v>351</v>
      </c>
      <c r="E7075" s="102" t="s">
        <v>432</v>
      </c>
      <c r="F7075" s="102" t="s">
        <v>432</v>
      </c>
      <c r="G7075" s="102" t="s">
        <v>344</v>
      </c>
      <c r="H7075" s="102" t="s">
        <v>432</v>
      </c>
      <c r="I7075" s="102" t="s">
        <v>432</v>
      </c>
      <c r="J7075" s="100" t="s">
        <v>345</v>
      </c>
      <c r="K7075" s="100" t="s">
        <v>346</v>
      </c>
      <c r="L7075" s="100" t="s">
        <v>347</v>
      </c>
    </row>
    <row r="7076" spans="1:12" hidden="1" x14ac:dyDescent="0.3">
      <c r="A7076" s="100" t="s">
        <v>10113</v>
      </c>
      <c r="B7076" s="97" t="s">
        <v>1407</v>
      </c>
      <c r="C7076" s="101" t="s">
        <v>1552</v>
      </c>
      <c r="D7076" s="100" t="s">
        <v>351</v>
      </c>
      <c r="E7076" s="102" t="s">
        <v>343</v>
      </c>
      <c r="F7076" s="102" t="s">
        <v>343</v>
      </c>
      <c r="G7076" s="102" t="s">
        <v>343</v>
      </c>
      <c r="H7076" s="102" t="s">
        <v>344</v>
      </c>
      <c r="I7076" s="102" t="s">
        <v>343</v>
      </c>
      <c r="J7076" s="100" t="s">
        <v>345</v>
      </c>
      <c r="K7076" s="100" t="s">
        <v>346</v>
      </c>
      <c r="L7076" s="100" t="s">
        <v>347</v>
      </c>
    </row>
    <row r="7077" spans="1:12" hidden="1" x14ac:dyDescent="0.3">
      <c r="A7077" s="100" t="s">
        <v>10114</v>
      </c>
      <c r="B7077" s="97" t="s">
        <v>10115</v>
      </c>
      <c r="C7077" s="101" t="s">
        <v>356</v>
      </c>
      <c r="D7077" s="100" t="s">
        <v>363</v>
      </c>
      <c r="E7077" s="102" t="s">
        <v>364</v>
      </c>
      <c r="F7077" s="102" t="s">
        <v>364</v>
      </c>
      <c r="G7077" s="102" t="s">
        <v>364</v>
      </c>
      <c r="H7077" s="102" t="s">
        <v>364</v>
      </c>
      <c r="I7077" s="102" t="s">
        <v>364</v>
      </c>
      <c r="J7077" s="100" t="s">
        <v>365</v>
      </c>
      <c r="K7077" s="100" t="s">
        <v>346</v>
      </c>
      <c r="L7077" s="100" t="s">
        <v>347</v>
      </c>
    </row>
    <row r="7078" spans="1:12" hidden="1" x14ac:dyDescent="0.3">
      <c r="A7078" s="100" t="s">
        <v>10116</v>
      </c>
      <c r="B7078" s="97" t="s">
        <v>10117</v>
      </c>
      <c r="C7078" s="101" t="s">
        <v>368</v>
      </c>
      <c r="D7078" s="100" t="s">
        <v>363</v>
      </c>
      <c r="E7078" s="102" t="s">
        <v>364</v>
      </c>
      <c r="F7078" s="102" t="s">
        <v>364</v>
      </c>
      <c r="G7078" s="102" t="s">
        <v>364</v>
      </c>
      <c r="H7078" s="102" t="s">
        <v>364</v>
      </c>
      <c r="I7078" s="102" t="s">
        <v>364</v>
      </c>
      <c r="J7078" s="100" t="s">
        <v>345</v>
      </c>
      <c r="K7078" s="100" t="s">
        <v>346</v>
      </c>
      <c r="L7078" s="100" t="s">
        <v>347</v>
      </c>
    </row>
    <row r="7079" spans="1:12" hidden="1" x14ac:dyDescent="0.3">
      <c r="A7079" s="100" t="s">
        <v>10118</v>
      </c>
      <c r="B7079" s="97" t="s">
        <v>10119</v>
      </c>
      <c r="C7079" s="101" t="s">
        <v>356</v>
      </c>
      <c r="D7079" s="100" t="s">
        <v>363</v>
      </c>
      <c r="E7079" s="102" t="s">
        <v>364</v>
      </c>
      <c r="F7079" s="102" t="s">
        <v>364</v>
      </c>
      <c r="G7079" s="102" t="s">
        <v>364</v>
      </c>
      <c r="H7079" s="102" t="s">
        <v>364</v>
      </c>
      <c r="I7079" s="102" t="s">
        <v>364</v>
      </c>
      <c r="J7079" s="100" t="s">
        <v>345</v>
      </c>
      <c r="K7079" s="100" t="s">
        <v>346</v>
      </c>
      <c r="L7079" s="100" t="s">
        <v>347</v>
      </c>
    </row>
    <row r="7080" spans="1:12" hidden="1" x14ac:dyDescent="0.3">
      <c r="A7080" s="100" t="s">
        <v>10120</v>
      </c>
      <c r="B7080" s="97" t="s">
        <v>722</v>
      </c>
      <c r="C7080" s="101" t="s">
        <v>418</v>
      </c>
      <c r="D7080" s="100" t="s">
        <v>342</v>
      </c>
      <c r="E7080" s="102">
        <v>1.46</v>
      </c>
      <c r="F7080" s="102">
        <v>1.85</v>
      </c>
      <c r="G7080" s="102">
        <v>2.17</v>
      </c>
      <c r="H7080" s="102">
        <v>2.2999999999999998</v>
      </c>
      <c r="I7080" s="102">
        <v>1.94</v>
      </c>
      <c r="J7080" s="100" t="s">
        <v>352</v>
      </c>
      <c r="K7080" s="100" t="s">
        <v>346</v>
      </c>
      <c r="L7080" s="100" t="s">
        <v>353</v>
      </c>
    </row>
    <row r="7081" spans="1:12" hidden="1" x14ac:dyDescent="0.3">
      <c r="A7081" s="100" t="s">
        <v>10121</v>
      </c>
      <c r="B7081" s="97" t="s">
        <v>486</v>
      </c>
      <c r="C7081" s="101" t="s">
        <v>466</v>
      </c>
      <c r="D7081" s="100" t="s">
        <v>351</v>
      </c>
      <c r="E7081" s="102" t="s">
        <v>344</v>
      </c>
      <c r="F7081" s="102" t="s">
        <v>343</v>
      </c>
      <c r="G7081" s="102" t="s">
        <v>343</v>
      </c>
      <c r="H7081" s="102" t="s">
        <v>344</v>
      </c>
      <c r="I7081" s="102" t="s">
        <v>343</v>
      </c>
      <c r="J7081" s="100" t="s">
        <v>345</v>
      </c>
      <c r="K7081" s="100" t="s">
        <v>346</v>
      </c>
      <c r="L7081" s="100" t="s">
        <v>347</v>
      </c>
    </row>
    <row r="7082" spans="1:12" hidden="1" x14ac:dyDescent="0.3">
      <c r="A7082" s="100" t="s">
        <v>10122</v>
      </c>
      <c r="B7082" s="97" t="s">
        <v>896</v>
      </c>
      <c r="C7082" s="101" t="s">
        <v>670</v>
      </c>
      <c r="D7082" s="100" t="s">
        <v>351</v>
      </c>
      <c r="E7082" s="102" t="s">
        <v>344</v>
      </c>
      <c r="F7082" s="102" t="s">
        <v>343</v>
      </c>
      <c r="G7082" s="102" t="s">
        <v>343</v>
      </c>
      <c r="H7082" s="102" t="s">
        <v>344</v>
      </c>
      <c r="I7082" s="102" t="s">
        <v>343</v>
      </c>
      <c r="J7082" s="100" t="s">
        <v>345</v>
      </c>
      <c r="K7082" s="100" t="s">
        <v>346</v>
      </c>
      <c r="L7082" s="100" t="s">
        <v>347</v>
      </c>
    </row>
    <row r="7083" spans="1:12" hidden="1" x14ac:dyDescent="0.3">
      <c r="A7083" s="100" t="s">
        <v>10123</v>
      </c>
      <c r="B7083" s="97" t="s">
        <v>1336</v>
      </c>
      <c r="C7083" s="101" t="s">
        <v>378</v>
      </c>
      <c r="D7083" s="100" t="s">
        <v>351</v>
      </c>
      <c r="E7083" s="102">
        <v>1.49</v>
      </c>
      <c r="F7083" s="102">
        <v>1.83</v>
      </c>
      <c r="G7083" s="102">
        <v>1.93</v>
      </c>
      <c r="H7083" s="102">
        <v>2.2000000000000002</v>
      </c>
      <c r="I7083" s="102">
        <v>1.86</v>
      </c>
      <c r="J7083" s="100" t="s">
        <v>352</v>
      </c>
      <c r="K7083" s="100" t="s">
        <v>346</v>
      </c>
      <c r="L7083" s="100" t="s">
        <v>353</v>
      </c>
    </row>
    <row r="7084" spans="1:12" hidden="1" x14ac:dyDescent="0.3">
      <c r="A7084" s="100" t="s">
        <v>10124</v>
      </c>
      <c r="B7084" s="97" t="s">
        <v>10125</v>
      </c>
      <c r="C7084" s="101" t="s">
        <v>356</v>
      </c>
      <c r="D7084" s="100" t="s">
        <v>363</v>
      </c>
      <c r="E7084" s="102" t="s">
        <v>364</v>
      </c>
      <c r="F7084" s="102" t="s">
        <v>364</v>
      </c>
      <c r="G7084" s="102" t="s">
        <v>364</v>
      </c>
      <c r="H7084" s="102" t="s">
        <v>364</v>
      </c>
      <c r="I7084" s="102" t="s">
        <v>364</v>
      </c>
      <c r="J7084" s="100" t="s">
        <v>365</v>
      </c>
      <c r="K7084" s="100" t="s">
        <v>346</v>
      </c>
      <c r="L7084" s="100" t="s">
        <v>347</v>
      </c>
    </row>
    <row r="7085" spans="1:12" hidden="1" x14ac:dyDescent="0.3">
      <c r="A7085" s="100" t="s">
        <v>10126</v>
      </c>
      <c r="B7085" s="97" t="s">
        <v>2001</v>
      </c>
      <c r="C7085" s="101" t="s">
        <v>483</v>
      </c>
      <c r="D7085" s="100" t="s">
        <v>351</v>
      </c>
      <c r="E7085" s="102" t="s">
        <v>343</v>
      </c>
      <c r="F7085" s="102" t="s">
        <v>432</v>
      </c>
      <c r="G7085" s="102" t="s">
        <v>343</v>
      </c>
      <c r="H7085" s="102" t="s">
        <v>344</v>
      </c>
      <c r="I7085" s="102" t="s">
        <v>343</v>
      </c>
      <c r="J7085" s="100" t="s">
        <v>484</v>
      </c>
      <c r="K7085" s="100" t="s">
        <v>346</v>
      </c>
      <c r="L7085" s="100" t="s">
        <v>347</v>
      </c>
    </row>
    <row r="7086" spans="1:12" hidden="1" x14ac:dyDescent="0.3">
      <c r="A7086" s="100" t="s">
        <v>10127</v>
      </c>
      <c r="B7086" s="97" t="s">
        <v>370</v>
      </c>
      <c r="C7086" s="101" t="s">
        <v>523</v>
      </c>
      <c r="D7086" s="100" t="s">
        <v>351</v>
      </c>
      <c r="E7086" s="102">
        <v>1.37</v>
      </c>
      <c r="F7086" s="102">
        <v>1.78</v>
      </c>
      <c r="G7086" s="102">
        <v>2.1</v>
      </c>
      <c r="H7086" s="102">
        <v>2.2599999999999998</v>
      </c>
      <c r="I7086" s="102">
        <v>1.88</v>
      </c>
      <c r="J7086" s="100" t="s">
        <v>352</v>
      </c>
      <c r="K7086" s="100" t="s">
        <v>346</v>
      </c>
      <c r="L7086" s="100" t="s">
        <v>353</v>
      </c>
    </row>
    <row r="7087" spans="1:12" hidden="1" x14ac:dyDescent="0.3">
      <c r="A7087" s="100" t="s">
        <v>10128</v>
      </c>
      <c r="B7087" s="97" t="s">
        <v>10129</v>
      </c>
      <c r="C7087" s="101" t="s">
        <v>356</v>
      </c>
      <c r="D7087" s="100" t="s">
        <v>351</v>
      </c>
      <c r="E7087" s="102" t="s">
        <v>364</v>
      </c>
      <c r="F7087" s="102" t="s">
        <v>364</v>
      </c>
      <c r="G7087" s="102" t="s">
        <v>364</v>
      </c>
      <c r="H7087" s="102" t="s">
        <v>364</v>
      </c>
      <c r="I7087" s="102" t="s">
        <v>364</v>
      </c>
      <c r="J7087" s="100" t="s">
        <v>345</v>
      </c>
      <c r="K7087" s="100" t="s">
        <v>346</v>
      </c>
      <c r="L7087" s="100" t="s">
        <v>347</v>
      </c>
    </row>
    <row r="7088" spans="1:12" hidden="1" x14ac:dyDescent="0.3">
      <c r="A7088" s="100" t="s">
        <v>10130</v>
      </c>
      <c r="B7088" s="97" t="s">
        <v>10131</v>
      </c>
      <c r="C7088" s="101" t="s">
        <v>384</v>
      </c>
      <c r="D7088" s="100" t="s">
        <v>351</v>
      </c>
      <c r="E7088" s="102" t="s">
        <v>364</v>
      </c>
      <c r="F7088" s="102" t="s">
        <v>364</v>
      </c>
      <c r="G7088" s="102" t="s">
        <v>364</v>
      </c>
      <c r="H7088" s="102" t="s">
        <v>364</v>
      </c>
      <c r="I7088" s="102" t="s">
        <v>364</v>
      </c>
      <c r="J7088" s="100" t="s">
        <v>345</v>
      </c>
      <c r="K7088" s="100" t="s">
        <v>346</v>
      </c>
      <c r="L7088" s="100" t="s">
        <v>347</v>
      </c>
    </row>
    <row r="7089" spans="1:12" hidden="1" x14ac:dyDescent="0.3">
      <c r="A7089" s="100" t="s">
        <v>10132</v>
      </c>
      <c r="B7089" s="97" t="s">
        <v>2501</v>
      </c>
      <c r="C7089" s="101" t="s">
        <v>713</v>
      </c>
      <c r="D7089" s="100" t="s">
        <v>351</v>
      </c>
      <c r="E7089" s="102" t="s">
        <v>393</v>
      </c>
      <c r="F7089" s="102" t="s">
        <v>393</v>
      </c>
      <c r="G7089" s="102" t="s">
        <v>393</v>
      </c>
      <c r="H7089" s="102" t="s">
        <v>393</v>
      </c>
      <c r="I7089" s="102" t="s">
        <v>393</v>
      </c>
      <c r="J7089" s="100" t="s">
        <v>345</v>
      </c>
      <c r="K7089" s="100" t="s">
        <v>346</v>
      </c>
      <c r="L7089" s="100" t="s">
        <v>347</v>
      </c>
    </row>
    <row r="7090" spans="1:12" hidden="1" x14ac:dyDescent="0.3">
      <c r="A7090" s="100" t="s">
        <v>10133</v>
      </c>
      <c r="B7090" s="97" t="s">
        <v>2746</v>
      </c>
      <c r="C7090" s="101" t="s">
        <v>431</v>
      </c>
      <c r="D7090" s="100" t="s">
        <v>351</v>
      </c>
      <c r="E7090" s="102" t="s">
        <v>343</v>
      </c>
      <c r="F7090" s="102" t="s">
        <v>432</v>
      </c>
      <c r="G7090" s="102" t="s">
        <v>343</v>
      </c>
      <c r="H7090" s="102" t="s">
        <v>344</v>
      </c>
      <c r="I7090" s="102" t="s">
        <v>343</v>
      </c>
      <c r="J7090" s="100" t="s">
        <v>345</v>
      </c>
      <c r="K7090" s="100" t="s">
        <v>346</v>
      </c>
      <c r="L7090" s="100" t="s">
        <v>347</v>
      </c>
    </row>
    <row r="7091" spans="1:12" hidden="1" x14ac:dyDescent="0.3">
      <c r="A7091" s="100" t="s">
        <v>10134</v>
      </c>
      <c r="B7091" s="97" t="s">
        <v>742</v>
      </c>
      <c r="C7091" s="101" t="s">
        <v>496</v>
      </c>
      <c r="D7091" s="100" t="s">
        <v>351</v>
      </c>
      <c r="E7091" s="102">
        <v>1.48</v>
      </c>
      <c r="F7091" s="102">
        <v>1.82</v>
      </c>
      <c r="G7091" s="102">
        <v>1.84</v>
      </c>
      <c r="H7091" s="102">
        <v>2.39</v>
      </c>
      <c r="I7091" s="102">
        <v>1.88</v>
      </c>
      <c r="J7091" s="100" t="s">
        <v>352</v>
      </c>
      <c r="K7091" s="100" t="s">
        <v>346</v>
      </c>
      <c r="L7091" s="100" t="s">
        <v>353</v>
      </c>
    </row>
    <row r="7092" spans="1:12" hidden="1" x14ac:dyDescent="0.3">
      <c r="A7092" s="100" t="s">
        <v>10135</v>
      </c>
      <c r="B7092" s="97" t="s">
        <v>1089</v>
      </c>
      <c r="C7092" s="101" t="s">
        <v>1004</v>
      </c>
      <c r="D7092" s="100" t="s">
        <v>342</v>
      </c>
      <c r="E7092" s="102">
        <v>1.46</v>
      </c>
      <c r="F7092" s="102">
        <v>1.83</v>
      </c>
      <c r="G7092" s="102">
        <v>1.93</v>
      </c>
      <c r="H7092" s="102">
        <v>2.2999999999999998</v>
      </c>
      <c r="I7092" s="102">
        <v>1.88</v>
      </c>
      <c r="J7092" s="100" t="s">
        <v>352</v>
      </c>
      <c r="K7092" s="100" t="s">
        <v>346</v>
      </c>
      <c r="L7092" s="100" t="s">
        <v>353</v>
      </c>
    </row>
    <row r="7093" spans="1:12" hidden="1" x14ac:dyDescent="0.3">
      <c r="A7093" s="100" t="s">
        <v>10136</v>
      </c>
      <c r="B7093" s="97" t="s">
        <v>10021</v>
      </c>
      <c r="C7093" s="101" t="s">
        <v>514</v>
      </c>
      <c r="D7093" s="100" t="s">
        <v>342</v>
      </c>
      <c r="E7093" s="102">
        <v>2.06</v>
      </c>
      <c r="F7093" s="102">
        <v>2.0499999999999998</v>
      </c>
      <c r="G7093" s="102">
        <v>2.355</v>
      </c>
      <c r="H7093" s="102">
        <v>2.0499999999999998</v>
      </c>
      <c r="I7093" s="102">
        <v>2.129</v>
      </c>
      <c r="J7093" s="100" t="s">
        <v>345</v>
      </c>
      <c r="K7093" s="100" t="s">
        <v>346</v>
      </c>
      <c r="L7093" s="100" t="s">
        <v>478</v>
      </c>
    </row>
    <row r="7094" spans="1:12" hidden="1" x14ac:dyDescent="0.3">
      <c r="A7094" s="100" t="s">
        <v>10137</v>
      </c>
      <c r="B7094" s="97" t="s">
        <v>733</v>
      </c>
      <c r="C7094" s="101" t="s">
        <v>425</v>
      </c>
      <c r="D7094" s="100" t="s">
        <v>342</v>
      </c>
      <c r="E7094" s="102" t="s">
        <v>344</v>
      </c>
      <c r="F7094" s="102" t="s">
        <v>343</v>
      </c>
      <c r="G7094" s="102" t="s">
        <v>343</v>
      </c>
      <c r="H7094" s="102" t="s">
        <v>344</v>
      </c>
      <c r="I7094" s="102" t="s">
        <v>343</v>
      </c>
      <c r="J7094" s="100" t="s">
        <v>345</v>
      </c>
      <c r="K7094" s="100" t="s">
        <v>346</v>
      </c>
      <c r="L7094" s="100" t="s">
        <v>347</v>
      </c>
    </row>
    <row r="7095" spans="1:12" hidden="1" x14ac:dyDescent="0.3">
      <c r="A7095" s="100" t="s">
        <v>10138</v>
      </c>
      <c r="B7095" s="97" t="s">
        <v>9800</v>
      </c>
      <c r="C7095" s="101" t="s">
        <v>984</v>
      </c>
      <c r="D7095" s="100" t="s">
        <v>351</v>
      </c>
      <c r="E7095" s="102" t="s">
        <v>343</v>
      </c>
      <c r="F7095" s="102" t="s">
        <v>432</v>
      </c>
      <c r="G7095" s="102" t="s">
        <v>343</v>
      </c>
      <c r="H7095" s="102" t="s">
        <v>344</v>
      </c>
      <c r="I7095" s="102" t="s">
        <v>343</v>
      </c>
      <c r="J7095" s="100" t="s">
        <v>345</v>
      </c>
      <c r="K7095" s="100" t="s">
        <v>346</v>
      </c>
      <c r="L7095" s="100" t="s">
        <v>347</v>
      </c>
    </row>
    <row r="7096" spans="1:12" hidden="1" x14ac:dyDescent="0.3">
      <c r="A7096" s="100" t="s">
        <v>10139</v>
      </c>
      <c r="B7096" s="97" t="s">
        <v>866</v>
      </c>
      <c r="C7096" s="101" t="s">
        <v>9719</v>
      </c>
      <c r="D7096" s="100" t="s">
        <v>351</v>
      </c>
      <c r="E7096" s="102" t="s">
        <v>393</v>
      </c>
      <c r="F7096" s="102" t="s">
        <v>393</v>
      </c>
      <c r="G7096" s="102" t="s">
        <v>393</v>
      </c>
      <c r="H7096" s="102" t="s">
        <v>393</v>
      </c>
      <c r="I7096" s="102" t="s">
        <v>393</v>
      </c>
      <c r="J7096" s="100" t="s">
        <v>345</v>
      </c>
      <c r="K7096" s="100" t="s">
        <v>346</v>
      </c>
      <c r="L7096" s="100" t="s">
        <v>347</v>
      </c>
    </row>
    <row r="7097" spans="1:12" hidden="1" x14ac:dyDescent="0.3">
      <c r="A7097" s="100" t="s">
        <v>10140</v>
      </c>
      <c r="B7097" s="97" t="s">
        <v>3406</v>
      </c>
      <c r="C7097" s="101" t="s">
        <v>384</v>
      </c>
      <c r="D7097" s="100" t="s">
        <v>342</v>
      </c>
      <c r="E7097" s="102" t="s">
        <v>344</v>
      </c>
      <c r="F7097" s="102" t="s">
        <v>344</v>
      </c>
      <c r="G7097" s="102" t="s">
        <v>344</v>
      </c>
      <c r="H7097" s="102" t="s">
        <v>344</v>
      </c>
      <c r="I7097" s="102" t="s">
        <v>344</v>
      </c>
      <c r="J7097" s="100" t="s">
        <v>345</v>
      </c>
      <c r="K7097" s="100" t="s">
        <v>346</v>
      </c>
      <c r="L7097" s="100" t="s">
        <v>347</v>
      </c>
    </row>
    <row r="7098" spans="1:12" hidden="1" x14ac:dyDescent="0.3">
      <c r="A7098" s="100" t="s">
        <v>10141</v>
      </c>
      <c r="B7098" s="97" t="s">
        <v>10142</v>
      </c>
      <c r="C7098" s="101" t="s">
        <v>381</v>
      </c>
      <c r="D7098" s="100" t="s">
        <v>351</v>
      </c>
      <c r="E7098" s="102" t="s">
        <v>364</v>
      </c>
      <c r="F7098" s="102" t="s">
        <v>364</v>
      </c>
      <c r="G7098" s="102" t="s">
        <v>364</v>
      </c>
      <c r="H7098" s="102" t="s">
        <v>364</v>
      </c>
      <c r="I7098" s="102" t="s">
        <v>364</v>
      </c>
      <c r="J7098" s="100" t="s">
        <v>345</v>
      </c>
      <c r="K7098" s="100" t="s">
        <v>346</v>
      </c>
      <c r="L7098" s="100" t="s">
        <v>347</v>
      </c>
    </row>
    <row r="7099" spans="1:12" hidden="1" x14ac:dyDescent="0.3">
      <c r="A7099" s="100" t="s">
        <v>10143</v>
      </c>
      <c r="B7099" s="97" t="s">
        <v>1652</v>
      </c>
      <c r="C7099" s="101" t="s">
        <v>476</v>
      </c>
      <c r="D7099" s="100" t="s">
        <v>351</v>
      </c>
      <c r="E7099" s="102">
        <v>2.0099999999999998</v>
      </c>
      <c r="F7099" s="102">
        <v>2.93</v>
      </c>
      <c r="G7099" s="102">
        <v>2.0099999999999998</v>
      </c>
      <c r="H7099" s="102">
        <v>2.08</v>
      </c>
      <c r="I7099" s="102">
        <v>2.258</v>
      </c>
      <c r="J7099" s="100" t="s">
        <v>922</v>
      </c>
      <c r="K7099" s="100" t="s">
        <v>346</v>
      </c>
      <c r="L7099" s="100" t="s">
        <v>478</v>
      </c>
    </row>
    <row r="7100" spans="1:12" hidden="1" x14ac:dyDescent="0.3">
      <c r="A7100" s="100" t="s">
        <v>10144</v>
      </c>
      <c r="B7100" s="97" t="s">
        <v>3157</v>
      </c>
      <c r="C7100" s="101" t="s">
        <v>356</v>
      </c>
      <c r="D7100" s="100" t="s">
        <v>351</v>
      </c>
      <c r="E7100" s="102">
        <v>1.48</v>
      </c>
      <c r="F7100" s="102">
        <v>1.82</v>
      </c>
      <c r="G7100" s="102">
        <v>1.84</v>
      </c>
      <c r="H7100" s="102">
        <v>2.39</v>
      </c>
      <c r="I7100" s="102">
        <v>1.88</v>
      </c>
      <c r="J7100" s="100" t="s">
        <v>352</v>
      </c>
      <c r="K7100" s="100" t="s">
        <v>346</v>
      </c>
      <c r="L7100" s="100" t="s">
        <v>353</v>
      </c>
    </row>
    <row r="7101" spans="1:12" hidden="1" x14ac:dyDescent="0.3">
      <c r="A7101" s="100" t="s">
        <v>10145</v>
      </c>
      <c r="B7101" s="97" t="s">
        <v>829</v>
      </c>
      <c r="C7101" s="101" t="s">
        <v>418</v>
      </c>
      <c r="D7101" s="100" t="s">
        <v>351</v>
      </c>
      <c r="E7101" s="102" t="s">
        <v>343</v>
      </c>
      <c r="F7101" s="102" t="s">
        <v>343</v>
      </c>
      <c r="G7101" s="102" t="s">
        <v>343</v>
      </c>
      <c r="H7101" s="102" t="s">
        <v>344</v>
      </c>
      <c r="I7101" s="102" t="s">
        <v>343</v>
      </c>
      <c r="J7101" s="100" t="s">
        <v>345</v>
      </c>
      <c r="K7101" s="100" t="s">
        <v>346</v>
      </c>
      <c r="L7101" s="100" t="s">
        <v>347</v>
      </c>
    </row>
    <row r="7102" spans="1:12" hidden="1" x14ac:dyDescent="0.3">
      <c r="A7102" s="100" t="s">
        <v>10146</v>
      </c>
      <c r="B7102" s="97" t="s">
        <v>486</v>
      </c>
      <c r="C7102" s="101" t="s">
        <v>396</v>
      </c>
      <c r="D7102" s="100" t="s">
        <v>342</v>
      </c>
      <c r="E7102" s="102" t="s">
        <v>344</v>
      </c>
      <c r="F7102" s="102" t="s">
        <v>343</v>
      </c>
      <c r="G7102" s="102" t="s">
        <v>343</v>
      </c>
      <c r="H7102" s="102" t="s">
        <v>344</v>
      </c>
      <c r="I7102" s="102" t="s">
        <v>343</v>
      </c>
      <c r="J7102" s="100" t="s">
        <v>345</v>
      </c>
      <c r="K7102" s="100" t="s">
        <v>346</v>
      </c>
      <c r="L7102" s="100" t="s">
        <v>347</v>
      </c>
    </row>
    <row r="7103" spans="1:12" hidden="1" x14ac:dyDescent="0.3">
      <c r="A7103" s="100" t="s">
        <v>10147</v>
      </c>
      <c r="B7103" s="97" t="s">
        <v>10148</v>
      </c>
      <c r="C7103" s="101" t="s">
        <v>356</v>
      </c>
      <c r="D7103" s="100" t="s">
        <v>351</v>
      </c>
      <c r="E7103" s="102">
        <v>2.5</v>
      </c>
      <c r="F7103" s="102">
        <v>2.8</v>
      </c>
      <c r="G7103" s="102">
        <v>2.4</v>
      </c>
      <c r="H7103" s="102">
        <v>2.5</v>
      </c>
      <c r="I7103" s="102">
        <v>2.6</v>
      </c>
      <c r="J7103" s="100" t="s">
        <v>352</v>
      </c>
      <c r="K7103" s="100" t="s">
        <v>346</v>
      </c>
      <c r="L7103" s="100" t="s">
        <v>357</v>
      </c>
    </row>
    <row r="7104" spans="1:12" hidden="1" x14ac:dyDescent="0.3">
      <c r="A7104" s="100" t="s">
        <v>10149</v>
      </c>
      <c r="B7104" s="97" t="s">
        <v>2686</v>
      </c>
      <c r="C7104" s="101" t="s">
        <v>350</v>
      </c>
      <c r="D7104" s="100" t="s">
        <v>351</v>
      </c>
      <c r="E7104" s="102">
        <v>1.46</v>
      </c>
      <c r="F7104" s="102">
        <v>1.94</v>
      </c>
      <c r="G7104" s="102">
        <v>2.0099999999999998</v>
      </c>
      <c r="H7104" s="102">
        <v>2.4300000000000002</v>
      </c>
      <c r="I7104" s="102">
        <v>1.96</v>
      </c>
      <c r="J7104" s="100" t="s">
        <v>352</v>
      </c>
      <c r="K7104" s="100" t="s">
        <v>346</v>
      </c>
      <c r="L7104" s="100" t="s">
        <v>353</v>
      </c>
    </row>
    <row r="7105" spans="1:12" hidden="1" x14ac:dyDescent="0.3">
      <c r="A7105" s="100" t="s">
        <v>10150</v>
      </c>
      <c r="B7105" s="97" t="s">
        <v>3578</v>
      </c>
      <c r="C7105" s="101" t="s">
        <v>473</v>
      </c>
      <c r="D7105" s="100" t="s">
        <v>351</v>
      </c>
      <c r="E7105" s="102">
        <v>2.1429999999999998</v>
      </c>
      <c r="F7105" s="102" t="s">
        <v>344</v>
      </c>
      <c r="G7105" s="102">
        <v>1.83</v>
      </c>
      <c r="H7105" s="102">
        <v>2.1800000000000002</v>
      </c>
      <c r="I7105" s="102">
        <v>2.0379999999999998</v>
      </c>
      <c r="J7105" s="100" t="s">
        <v>922</v>
      </c>
      <c r="K7105" s="100" t="s">
        <v>346</v>
      </c>
      <c r="L7105" s="100" t="s">
        <v>353</v>
      </c>
    </row>
    <row r="7106" spans="1:12" hidden="1" x14ac:dyDescent="0.3">
      <c r="A7106" s="100" t="s">
        <v>10151</v>
      </c>
      <c r="B7106" s="97" t="s">
        <v>6657</v>
      </c>
      <c r="C7106" s="101" t="s">
        <v>384</v>
      </c>
      <c r="D7106" s="100" t="s">
        <v>342</v>
      </c>
      <c r="E7106" s="102" t="s">
        <v>432</v>
      </c>
      <c r="F7106" s="102" t="s">
        <v>344</v>
      </c>
      <c r="G7106" s="102" t="s">
        <v>344</v>
      </c>
      <c r="H7106" s="102" t="s">
        <v>344</v>
      </c>
      <c r="I7106" s="102" t="s">
        <v>344</v>
      </c>
      <c r="J7106" s="100" t="s">
        <v>345</v>
      </c>
      <c r="K7106" s="100" t="s">
        <v>346</v>
      </c>
      <c r="L7106" s="100" t="s">
        <v>347</v>
      </c>
    </row>
    <row r="7107" spans="1:12" hidden="1" x14ac:dyDescent="0.3">
      <c r="A7107" s="100" t="s">
        <v>10152</v>
      </c>
      <c r="B7107" s="97" t="s">
        <v>1010</v>
      </c>
      <c r="C7107" s="101" t="s">
        <v>691</v>
      </c>
      <c r="D7107" s="100" t="s">
        <v>351</v>
      </c>
      <c r="E7107" s="102" t="s">
        <v>343</v>
      </c>
      <c r="F7107" s="102" t="s">
        <v>343</v>
      </c>
      <c r="G7107" s="102" t="s">
        <v>343</v>
      </c>
      <c r="H7107" s="102" t="s">
        <v>344</v>
      </c>
      <c r="I7107" s="102" t="s">
        <v>343</v>
      </c>
      <c r="J7107" s="100" t="s">
        <v>345</v>
      </c>
      <c r="K7107" s="100" t="s">
        <v>346</v>
      </c>
      <c r="L7107" s="100" t="s">
        <v>347</v>
      </c>
    </row>
    <row r="7108" spans="1:12" hidden="1" x14ac:dyDescent="0.3">
      <c r="A7108" s="100" t="s">
        <v>10153</v>
      </c>
      <c r="B7108" s="97" t="s">
        <v>6766</v>
      </c>
      <c r="C7108" s="101" t="s">
        <v>552</v>
      </c>
      <c r="D7108" s="100" t="s">
        <v>351</v>
      </c>
      <c r="E7108" s="102">
        <v>1.34</v>
      </c>
      <c r="F7108" s="102">
        <v>1.78</v>
      </c>
      <c r="G7108" s="102">
        <v>2.0699999999999998</v>
      </c>
      <c r="H7108" s="102">
        <v>2.31</v>
      </c>
      <c r="I7108" s="102">
        <v>1.88</v>
      </c>
      <c r="J7108" s="100" t="s">
        <v>352</v>
      </c>
      <c r="K7108" s="100" t="s">
        <v>346</v>
      </c>
      <c r="L7108" s="100" t="s">
        <v>353</v>
      </c>
    </row>
    <row r="7109" spans="1:12" hidden="1" x14ac:dyDescent="0.3">
      <c r="A7109" s="100" t="s">
        <v>10154</v>
      </c>
      <c r="B7109" s="97" t="s">
        <v>1199</v>
      </c>
      <c r="C7109" s="101" t="s">
        <v>514</v>
      </c>
      <c r="D7109" s="100" t="s">
        <v>342</v>
      </c>
      <c r="E7109" s="102">
        <v>2.02</v>
      </c>
      <c r="F7109" s="102">
        <v>2.02</v>
      </c>
      <c r="G7109" s="102">
        <v>2.02</v>
      </c>
      <c r="H7109" s="102">
        <v>2.02</v>
      </c>
      <c r="I7109" s="102">
        <v>2.02</v>
      </c>
      <c r="J7109" s="100" t="s">
        <v>706</v>
      </c>
      <c r="K7109" s="100" t="s">
        <v>346</v>
      </c>
      <c r="L7109" s="100" t="s">
        <v>478</v>
      </c>
    </row>
    <row r="7110" spans="1:12" hidden="1" x14ac:dyDescent="0.3">
      <c r="A7110" s="100" t="s">
        <v>10155</v>
      </c>
      <c r="B7110" s="97" t="s">
        <v>527</v>
      </c>
      <c r="C7110" s="101" t="s">
        <v>405</v>
      </c>
      <c r="D7110" s="100" t="s">
        <v>351</v>
      </c>
      <c r="E7110" s="102">
        <v>1.48</v>
      </c>
      <c r="F7110" s="102">
        <v>1.82</v>
      </c>
      <c r="G7110" s="102">
        <v>1.84</v>
      </c>
      <c r="H7110" s="102">
        <v>2.39</v>
      </c>
      <c r="I7110" s="102">
        <v>1.88</v>
      </c>
      <c r="J7110" s="100" t="s">
        <v>352</v>
      </c>
      <c r="K7110" s="100" t="s">
        <v>346</v>
      </c>
      <c r="L7110" s="100" t="s">
        <v>353</v>
      </c>
    </row>
    <row r="7111" spans="1:12" hidden="1" x14ac:dyDescent="0.3">
      <c r="A7111" s="100" t="s">
        <v>10156</v>
      </c>
      <c r="B7111" s="97" t="s">
        <v>626</v>
      </c>
      <c r="C7111" s="101" t="s">
        <v>402</v>
      </c>
      <c r="D7111" s="100" t="s">
        <v>351</v>
      </c>
      <c r="E7111" s="102" t="s">
        <v>393</v>
      </c>
      <c r="F7111" s="102" t="s">
        <v>393</v>
      </c>
      <c r="G7111" s="102" t="s">
        <v>393</v>
      </c>
      <c r="H7111" s="102" t="s">
        <v>393</v>
      </c>
      <c r="I7111" s="102" t="s">
        <v>393</v>
      </c>
      <c r="J7111" s="100" t="s">
        <v>345</v>
      </c>
      <c r="K7111" s="100" t="s">
        <v>346</v>
      </c>
      <c r="L7111" s="100" t="s">
        <v>347</v>
      </c>
    </row>
    <row r="7112" spans="1:12" hidden="1" x14ac:dyDescent="0.3">
      <c r="A7112" s="100" t="s">
        <v>10157</v>
      </c>
      <c r="B7112" s="97" t="s">
        <v>10158</v>
      </c>
      <c r="C7112" s="101" t="s">
        <v>384</v>
      </c>
      <c r="D7112" s="100" t="s">
        <v>351</v>
      </c>
      <c r="E7112" s="102" t="s">
        <v>364</v>
      </c>
      <c r="F7112" s="102" t="s">
        <v>364</v>
      </c>
      <c r="G7112" s="102" t="s">
        <v>364</v>
      </c>
      <c r="H7112" s="102" t="s">
        <v>364</v>
      </c>
      <c r="I7112" s="102" t="s">
        <v>364</v>
      </c>
      <c r="J7112" s="100" t="s">
        <v>345</v>
      </c>
      <c r="K7112" s="100" t="s">
        <v>346</v>
      </c>
      <c r="L7112" s="100" t="s">
        <v>347</v>
      </c>
    </row>
    <row r="7113" spans="1:12" hidden="1" x14ac:dyDescent="0.3">
      <c r="A7113" s="100" t="s">
        <v>10159</v>
      </c>
      <c r="B7113" s="97" t="s">
        <v>10160</v>
      </c>
      <c r="C7113" s="101" t="s">
        <v>356</v>
      </c>
      <c r="D7113" s="100" t="s">
        <v>363</v>
      </c>
      <c r="E7113" s="102" t="s">
        <v>364</v>
      </c>
      <c r="F7113" s="102" t="s">
        <v>364</v>
      </c>
      <c r="G7113" s="102" t="s">
        <v>364</v>
      </c>
      <c r="H7113" s="102" t="s">
        <v>364</v>
      </c>
      <c r="I7113" s="102" t="s">
        <v>364</v>
      </c>
      <c r="J7113" s="100" t="s">
        <v>484</v>
      </c>
      <c r="K7113" s="100" t="s">
        <v>1446</v>
      </c>
      <c r="L7113" s="100" t="s">
        <v>347</v>
      </c>
    </row>
    <row r="7114" spans="1:12" hidden="1" x14ac:dyDescent="0.3">
      <c r="A7114" s="100" t="s">
        <v>10161</v>
      </c>
      <c r="B7114" s="97" t="s">
        <v>10162</v>
      </c>
      <c r="C7114" s="101" t="s">
        <v>384</v>
      </c>
      <c r="D7114" s="100" t="s">
        <v>363</v>
      </c>
      <c r="E7114" s="102" t="s">
        <v>364</v>
      </c>
      <c r="F7114" s="102" t="s">
        <v>364</v>
      </c>
      <c r="G7114" s="102" t="s">
        <v>364</v>
      </c>
      <c r="H7114" s="102" t="s">
        <v>364</v>
      </c>
      <c r="I7114" s="102" t="s">
        <v>364</v>
      </c>
      <c r="J7114" s="100" t="s">
        <v>345</v>
      </c>
      <c r="K7114" s="100" t="s">
        <v>346</v>
      </c>
      <c r="L7114" s="100" t="s">
        <v>347</v>
      </c>
    </row>
    <row r="7115" spans="1:12" hidden="1" x14ac:dyDescent="0.3">
      <c r="A7115" s="100" t="s">
        <v>10163</v>
      </c>
      <c r="B7115" s="97" t="s">
        <v>424</v>
      </c>
      <c r="C7115" s="101" t="s">
        <v>378</v>
      </c>
      <c r="D7115" s="100" t="s">
        <v>351</v>
      </c>
      <c r="E7115" s="102">
        <v>2.0379999999999998</v>
      </c>
      <c r="F7115" s="102" t="s">
        <v>344</v>
      </c>
      <c r="G7115" s="102">
        <v>1.27</v>
      </c>
      <c r="H7115" s="102">
        <v>2.8</v>
      </c>
      <c r="I7115" s="102">
        <v>2.0270000000000001</v>
      </c>
      <c r="J7115" s="100" t="s">
        <v>477</v>
      </c>
      <c r="K7115" s="100" t="s">
        <v>346</v>
      </c>
      <c r="L7115" s="100" t="s">
        <v>353</v>
      </c>
    </row>
    <row r="7116" spans="1:12" hidden="1" x14ac:dyDescent="0.3">
      <c r="A7116" s="100" t="s">
        <v>10164</v>
      </c>
      <c r="B7116" s="97" t="s">
        <v>2272</v>
      </c>
      <c r="C7116" s="101" t="s">
        <v>496</v>
      </c>
      <c r="D7116" s="100" t="s">
        <v>351</v>
      </c>
      <c r="E7116" s="102">
        <v>1.48</v>
      </c>
      <c r="F7116" s="102">
        <v>1.82</v>
      </c>
      <c r="G7116" s="102">
        <v>1.84</v>
      </c>
      <c r="H7116" s="102">
        <v>2.39</v>
      </c>
      <c r="I7116" s="102">
        <v>1.88</v>
      </c>
      <c r="J7116" s="100" t="s">
        <v>352</v>
      </c>
      <c r="K7116" s="100" t="s">
        <v>346</v>
      </c>
      <c r="L7116" s="100" t="s">
        <v>353</v>
      </c>
    </row>
    <row r="7117" spans="1:12" hidden="1" x14ac:dyDescent="0.3">
      <c r="A7117" s="100" t="s">
        <v>10165</v>
      </c>
      <c r="B7117" s="97" t="s">
        <v>449</v>
      </c>
      <c r="C7117" s="101" t="s">
        <v>849</v>
      </c>
      <c r="D7117" s="100" t="s">
        <v>351</v>
      </c>
      <c r="E7117" s="102" t="s">
        <v>393</v>
      </c>
      <c r="F7117" s="102" t="s">
        <v>393</v>
      </c>
      <c r="G7117" s="102" t="s">
        <v>393</v>
      </c>
      <c r="H7117" s="102" t="s">
        <v>393</v>
      </c>
      <c r="I7117" s="102" t="s">
        <v>393</v>
      </c>
      <c r="J7117" s="100" t="s">
        <v>345</v>
      </c>
      <c r="K7117" s="100" t="s">
        <v>346</v>
      </c>
      <c r="L7117" s="100" t="s">
        <v>347</v>
      </c>
    </row>
    <row r="7118" spans="1:12" hidden="1" x14ac:dyDescent="0.3">
      <c r="A7118" s="100" t="s">
        <v>10166</v>
      </c>
      <c r="B7118" s="97" t="s">
        <v>809</v>
      </c>
      <c r="C7118" s="101" t="s">
        <v>418</v>
      </c>
      <c r="D7118" s="100" t="s">
        <v>351</v>
      </c>
      <c r="E7118" s="102">
        <v>1.61</v>
      </c>
      <c r="F7118" s="102">
        <v>1.76</v>
      </c>
      <c r="G7118" s="102">
        <v>1.91</v>
      </c>
      <c r="H7118" s="102">
        <v>2.36</v>
      </c>
      <c r="I7118" s="102">
        <v>1.91</v>
      </c>
      <c r="J7118" s="100" t="s">
        <v>352</v>
      </c>
      <c r="K7118" s="100" t="s">
        <v>346</v>
      </c>
      <c r="L7118" s="100" t="s">
        <v>353</v>
      </c>
    </row>
    <row r="7119" spans="1:12" hidden="1" x14ac:dyDescent="0.3">
      <c r="A7119" s="100" t="s">
        <v>10167</v>
      </c>
      <c r="B7119" s="97" t="s">
        <v>422</v>
      </c>
      <c r="C7119" s="101" t="s">
        <v>703</v>
      </c>
      <c r="D7119" s="100" t="s">
        <v>351</v>
      </c>
      <c r="E7119" s="102">
        <v>1.48</v>
      </c>
      <c r="F7119" s="102">
        <v>1.82</v>
      </c>
      <c r="G7119" s="102">
        <v>1.84</v>
      </c>
      <c r="H7119" s="102">
        <v>2.39</v>
      </c>
      <c r="I7119" s="102">
        <v>1.88</v>
      </c>
      <c r="J7119" s="100" t="s">
        <v>352</v>
      </c>
      <c r="K7119" s="100" t="s">
        <v>346</v>
      </c>
      <c r="L7119" s="100" t="s">
        <v>353</v>
      </c>
    </row>
    <row r="7120" spans="1:12" hidden="1" x14ac:dyDescent="0.3">
      <c r="A7120" s="100" t="s">
        <v>10168</v>
      </c>
      <c r="B7120" s="97" t="s">
        <v>1743</v>
      </c>
      <c r="C7120" s="101" t="s">
        <v>350</v>
      </c>
      <c r="D7120" s="100" t="s">
        <v>342</v>
      </c>
      <c r="E7120" s="102">
        <v>1.4</v>
      </c>
      <c r="F7120" s="102">
        <v>1.76</v>
      </c>
      <c r="G7120" s="102">
        <v>1.85</v>
      </c>
      <c r="H7120" s="102">
        <v>2.16</v>
      </c>
      <c r="I7120" s="102">
        <v>1.79</v>
      </c>
      <c r="J7120" s="100" t="s">
        <v>352</v>
      </c>
      <c r="K7120" s="100" t="s">
        <v>346</v>
      </c>
      <c r="L7120" s="100" t="s">
        <v>353</v>
      </c>
    </row>
    <row r="7121" spans="1:12" hidden="1" x14ac:dyDescent="0.3">
      <c r="A7121" s="100" t="s">
        <v>10169</v>
      </c>
      <c r="B7121" s="97" t="s">
        <v>395</v>
      </c>
      <c r="C7121" s="101" t="s">
        <v>528</v>
      </c>
      <c r="D7121" s="100" t="s">
        <v>342</v>
      </c>
      <c r="E7121" s="102" t="s">
        <v>344</v>
      </c>
      <c r="F7121" s="102" t="s">
        <v>344</v>
      </c>
      <c r="G7121" s="102" t="s">
        <v>343</v>
      </c>
      <c r="H7121" s="102" t="s">
        <v>344</v>
      </c>
      <c r="I7121" s="102" t="s">
        <v>343</v>
      </c>
      <c r="J7121" s="100" t="s">
        <v>345</v>
      </c>
      <c r="K7121" s="100" t="s">
        <v>346</v>
      </c>
      <c r="L7121" s="100" t="s">
        <v>347</v>
      </c>
    </row>
    <row r="7122" spans="1:12" hidden="1" x14ac:dyDescent="0.3">
      <c r="A7122" s="100" t="s">
        <v>10170</v>
      </c>
      <c r="B7122" s="97" t="s">
        <v>10171</v>
      </c>
      <c r="C7122" s="101" t="s">
        <v>384</v>
      </c>
      <c r="D7122" s="100" t="s">
        <v>342</v>
      </c>
      <c r="E7122" s="102" t="s">
        <v>343</v>
      </c>
      <c r="F7122" s="102" t="s">
        <v>344</v>
      </c>
      <c r="G7122" s="102" t="s">
        <v>343</v>
      </c>
      <c r="H7122" s="102" t="s">
        <v>344</v>
      </c>
      <c r="I7122" s="102" t="s">
        <v>343</v>
      </c>
      <c r="J7122" s="100" t="s">
        <v>345</v>
      </c>
      <c r="K7122" s="100" t="s">
        <v>346</v>
      </c>
      <c r="L7122" s="100" t="s">
        <v>347</v>
      </c>
    </row>
    <row r="7123" spans="1:12" hidden="1" x14ac:dyDescent="0.3">
      <c r="A7123" s="100" t="s">
        <v>10172</v>
      </c>
      <c r="B7123" s="97" t="s">
        <v>570</v>
      </c>
      <c r="C7123" s="101" t="s">
        <v>350</v>
      </c>
      <c r="D7123" s="100" t="s">
        <v>342</v>
      </c>
      <c r="E7123" s="102">
        <v>1.47</v>
      </c>
      <c r="F7123" s="102">
        <v>1.79</v>
      </c>
      <c r="G7123" s="102">
        <v>2.06</v>
      </c>
      <c r="H7123" s="102">
        <v>2.15</v>
      </c>
      <c r="I7123" s="102">
        <v>1.87</v>
      </c>
      <c r="J7123" s="100" t="s">
        <v>352</v>
      </c>
      <c r="K7123" s="100" t="s">
        <v>346</v>
      </c>
      <c r="L7123" s="100" t="s">
        <v>353</v>
      </c>
    </row>
    <row r="7124" spans="1:12" hidden="1" x14ac:dyDescent="0.3">
      <c r="A7124" s="100" t="s">
        <v>10173</v>
      </c>
      <c r="B7124" s="97" t="s">
        <v>10174</v>
      </c>
      <c r="C7124" s="101" t="s">
        <v>356</v>
      </c>
      <c r="D7124" s="100" t="s">
        <v>363</v>
      </c>
      <c r="E7124" s="102" t="s">
        <v>364</v>
      </c>
      <c r="F7124" s="102" t="s">
        <v>364</v>
      </c>
      <c r="G7124" s="102" t="s">
        <v>364</v>
      </c>
      <c r="H7124" s="102" t="s">
        <v>364</v>
      </c>
      <c r="I7124" s="102" t="s">
        <v>364</v>
      </c>
      <c r="J7124" s="100" t="s">
        <v>365</v>
      </c>
      <c r="K7124" s="100" t="s">
        <v>346</v>
      </c>
      <c r="L7124" s="100" t="s">
        <v>347</v>
      </c>
    </row>
    <row r="7125" spans="1:12" hidden="1" x14ac:dyDescent="0.3">
      <c r="A7125" s="100" t="s">
        <v>10175</v>
      </c>
      <c r="B7125" s="97" t="s">
        <v>10176</v>
      </c>
      <c r="C7125" s="101" t="s">
        <v>1367</v>
      </c>
      <c r="D7125" s="100" t="s">
        <v>351</v>
      </c>
      <c r="E7125" s="102" t="s">
        <v>344</v>
      </c>
      <c r="F7125" s="102" t="s">
        <v>343</v>
      </c>
      <c r="G7125" s="102" t="s">
        <v>343</v>
      </c>
      <c r="H7125" s="102" t="s">
        <v>344</v>
      </c>
      <c r="I7125" s="102" t="s">
        <v>344</v>
      </c>
      <c r="J7125" s="100" t="s">
        <v>365</v>
      </c>
      <c r="K7125" s="100" t="s">
        <v>346</v>
      </c>
      <c r="L7125" s="100" t="s">
        <v>1368</v>
      </c>
    </row>
    <row r="7126" spans="1:12" hidden="1" x14ac:dyDescent="0.3">
      <c r="A7126" s="100" t="s">
        <v>10177</v>
      </c>
      <c r="B7126" s="97" t="s">
        <v>8496</v>
      </c>
      <c r="C7126" s="101" t="s">
        <v>514</v>
      </c>
      <c r="D7126" s="100" t="s">
        <v>351</v>
      </c>
      <c r="E7126" s="102">
        <v>2.0099999999999998</v>
      </c>
      <c r="F7126" s="102">
        <v>2.0099999999999998</v>
      </c>
      <c r="G7126" s="102">
        <v>2.5750000000000002</v>
      </c>
      <c r="H7126" s="102">
        <v>2.0099999999999998</v>
      </c>
      <c r="I7126" s="102">
        <v>2.1509999999999998</v>
      </c>
      <c r="J7126" s="100" t="s">
        <v>345</v>
      </c>
      <c r="K7126" s="100" t="s">
        <v>346</v>
      </c>
      <c r="L7126" s="100" t="s">
        <v>478</v>
      </c>
    </row>
    <row r="7127" spans="1:12" hidden="1" x14ac:dyDescent="0.3">
      <c r="A7127" s="100" t="s">
        <v>10178</v>
      </c>
      <c r="B7127" s="97" t="s">
        <v>1023</v>
      </c>
      <c r="C7127" s="101" t="s">
        <v>726</v>
      </c>
      <c r="D7127" s="100" t="s">
        <v>342</v>
      </c>
      <c r="E7127" s="102" t="s">
        <v>344</v>
      </c>
      <c r="F7127" s="102" t="s">
        <v>343</v>
      </c>
      <c r="G7127" s="102" t="s">
        <v>343</v>
      </c>
      <c r="H7127" s="102" t="s">
        <v>344</v>
      </c>
      <c r="I7127" s="102" t="s">
        <v>343</v>
      </c>
      <c r="J7127" s="100" t="s">
        <v>345</v>
      </c>
      <c r="K7127" s="100" t="s">
        <v>346</v>
      </c>
      <c r="L7127" s="100" t="s">
        <v>347</v>
      </c>
    </row>
    <row r="7128" spans="1:12" hidden="1" x14ac:dyDescent="0.3">
      <c r="A7128" s="100" t="s">
        <v>10179</v>
      </c>
      <c r="B7128" s="97" t="s">
        <v>4968</v>
      </c>
      <c r="C7128" s="101" t="s">
        <v>431</v>
      </c>
      <c r="D7128" s="100" t="s">
        <v>363</v>
      </c>
      <c r="E7128" s="102" t="s">
        <v>364</v>
      </c>
      <c r="F7128" s="102" t="s">
        <v>364</v>
      </c>
      <c r="G7128" s="102" t="s">
        <v>364</v>
      </c>
      <c r="H7128" s="102" t="s">
        <v>364</v>
      </c>
      <c r="I7128" s="102" t="s">
        <v>364</v>
      </c>
      <c r="J7128" s="100" t="s">
        <v>345</v>
      </c>
      <c r="K7128" s="100" t="s">
        <v>346</v>
      </c>
      <c r="L7128" s="100" t="s">
        <v>347</v>
      </c>
    </row>
    <row r="7129" spans="1:12" hidden="1" x14ac:dyDescent="0.3">
      <c r="A7129" s="100" t="s">
        <v>10180</v>
      </c>
      <c r="B7129" s="97" t="s">
        <v>679</v>
      </c>
      <c r="C7129" s="101" t="s">
        <v>483</v>
      </c>
      <c r="D7129" s="100" t="s">
        <v>342</v>
      </c>
      <c r="E7129" s="102" t="s">
        <v>343</v>
      </c>
      <c r="F7129" s="102" t="s">
        <v>432</v>
      </c>
      <c r="G7129" s="102" t="s">
        <v>343</v>
      </c>
      <c r="H7129" s="102" t="s">
        <v>344</v>
      </c>
      <c r="I7129" s="102" t="s">
        <v>343</v>
      </c>
      <c r="J7129" s="100" t="s">
        <v>345</v>
      </c>
      <c r="K7129" s="100" t="s">
        <v>346</v>
      </c>
      <c r="L7129" s="100" t="s">
        <v>347</v>
      </c>
    </row>
    <row r="7130" spans="1:12" hidden="1" x14ac:dyDescent="0.3">
      <c r="A7130" s="100" t="s">
        <v>10181</v>
      </c>
      <c r="B7130" s="97" t="s">
        <v>7271</v>
      </c>
      <c r="C7130" s="101" t="s">
        <v>514</v>
      </c>
      <c r="D7130" s="100" t="s">
        <v>342</v>
      </c>
      <c r="E7130" s="102">
        <v>2.1280000000000001</v>
      </c>
      <c r="F7130" s="102">
        <v>2.5979999999999999</v>
      </c>
      <c r="G7130" s="102">
        <v>1.9630000000000001</v>
      </c>
      <c r="H7130" s="102">
        <v>2.7269999999999999</v>
      </c>
      <c r="I7130" s="102">
        <v>2.3540000000000001</v>
      </c>
      <c r="J7130" s="100" t="s">
        <v>477</v>
      </c>
      <c r="K7130" s="100" t="s">
        <v>346</v>
      </c>
      <c r="L7130" s="100" t="s">
        <v>353</v>
      </c>
    </row>
    <row r="7131" spans="1:12" hidden="1" x14ac:dyDescent="0.3">
      <c r="A7131" s="100" t="s">
        <v>10182</v>
      </c>
      <c r="B7131" s="97" t="s">
        <v>768</v>
      </c>
      <c r="C7131" s="101" t="s">
        <v>438</v>
      </c>
      <c r="D7131" s="100" t="s">
        <v>342</v>
      </c>
      <c r="E7131" s="102" t="s">
        <v>343</v>
      </c>
      <c r="F7131" s="102" t="s">
        <v>343</v>
      </c>
      <c r="G7131" s="102" t="s">
        <v>343</v>
      </c>
      <c r="H7131" s="102" t="s">
        <v>344</v>
      </c>
      <c r="I7131" s="102" t="s">
        <v>343</v>
      </c>
      <c r="J7131" s="100" t="s">
        <v>345</v>
      </c>
      <c r="K7131" s="100" t="s">
        <v>346</v>
      </c>
      <c r="L7131" s="100" t="s">
        <v>347</v>
      </c>
    </row>
    <row r="7132" spans="1:12" hidden="1" x14ac:dyDescent="0.3">
      <c r="A7132" s="100" t="s">
        <v>10183</v>
      </c>
      <c r="B7132" s="97" t="s">
        <v>574</v>
      </c>
      <c r="C7132" s="101" t="s">
        <v>726</v>
      </c>
      <c r="D7132" s="100" t="s">
        <v>351</v>
      </c>
      <c r="E7132" s="102" t="s">
        <v>343</v>
      </c>
      <c r="F7132" s="102" t="s">
        <v>343</v>
      </c>
      <c r="G7132" s="102" t="s">
        <v>343</v>
      </c>
      <c r="H7132" s="102" t="s">
        <v>344</v>
      </c>
      <c r="I7132" s="102" t="s">
        <v>343</v>
      </c>
      <c r="J7132" s="100" t="s">
        <v>345</v>
      </c>
      <c r="K7132" s="100" t="s">
        <v>346</v>
      </c>
      <c r="L7132" s="100" t="s">
        <v>347</v>
      </c>
    </row>
    <row r="7133" spans="1:12" hidden="1" x14ac:dyDescent="0.3">
      <c r="A7133" s="100" t="s">
        <v>10184</v>
      </c>
      <c r="B7133" s="97" t="s">
        <v>10185</v>
      </c>
      <c r="C7133" s="101" t="s">
        <v>514</v>
      </c>
      <c r="D7133" s="100" t="s">
        <v>351</v>
      </c>
      <c r="E7133" s="102">
        <v>2.1280000000000001</v>
      </c>
      <c r="F7133" s="102">
        <v>2.5979999999999999</v>
      </c>
      <c r="G7133" s="102">
        <v>1.9630000000000001</v>
      </c>
      <c r="H7133" s="102">
        <v>2.7269999999999999</v>
      </c>
      <c r="I7133" s="102">
        <v>2.3540000000000001</v>
      </c>
      <c r="J7133" s="100" t="s">
        <v>345</v>
      </c>
      <c r="K7133" s="100" t="s">
        <v>346</v>
      </c>
      <c r="L7133" s="100" t="s">
        <v>353</v>
      </c>
    </row>
    <row r="7134" spans="1:12" hidden="1" x14ac:dyDescent="0.3">
      <c r="A7134" s="100" t="s">
        <v>10186</v>
      </c>
      <c r="B7134" s="97" t="s">
        <v>1080</v>
      </c>
      <c r="C7134" s="101" t="s">
        <v>392</v>
      </c>
      <c r="D7134" s="100" t="s">
        <v>342</v>
      </c>
      <c r="E7134" s="102" t="s">
        <v>344</v>
      </c>
      <c r="F7134" s="102" t="s">
        <v>343</v>
      </c>
      <c r="G7134" s="102" t="s">
        <v>343</v>
      </c>
      <c r="H7134" s="102" t="s">
        <v>344</v>
      </c>
      <c r="I7134" s="102" t="s">
        <v>343</v>
      </c>
      <c r="J7134" s="100" t="s">
        <v>345</v>
      </c>
      <c r="K7134" s="100" t="s">
        <v>346</v>
      </c>
      <c r="L7134" s="100" t="s">
        <v>347</v>
      </c>
    </row>
    <row r="7135" spans="1:12" hidden="1" x14ac:dyDescent="0.3">
      <c r="A7135" s="100" t="s">
        <v>10187</v>
      </c>
      <c r="B7135" s="97" t="s">
        <v>7912</v>
      </c>
      <c r="C7135" s="101" t="s">
        <v>533</v>
      </c>
      <c r="D7135" s="100" t="s">
        <v>351</v>
      </c>
      <c r="E7135" s="102" t="s">
        <v>393</v>
      </c>
      <c r="F7135" s="102" t="s">
        <v>393</v>
      </c>
      <c r="G7135" s="102" t="s">
        <v>393</v>
      </c>
      <c r="H7135" s="102" t="s">
        <v>393</v>
      </c>
      <c r="I7135" s="102" t="s">
        <v>393</v>
      </c>
      <c r="J7135" s="100" t="s">
        <v>345</v>
      </c>
      <c r="K7135" s="100" t="s">
        <v>346</v>
      </c>
      <c r="L7135" s="100" t="s">
        <v>347</v>
      </c>
    </row>
    <row r="7136" spans="1:12" hidden="1" x14ac:dyDescent="0.3">
      <c r="A7136" s="100" t="s">
        <v>10188</v>
      </c>
      <c r="B7136" s="97" t="s">
        <v>10189</v>
      </c>
      <c r="C7136" s="101" t="s">
        <v>356</v>
      </c>
      <c r="D7136" s="100" t="s">
        <v>351</v>
      </c>
      <c r="E7136" s="102">
        <v>1.53</v>
      </c>
      <c r="F7136" s="102">
        <v>1.99</v>
      </c>
      <c r="G7136" s="102">
        <v>2.16</v>
      </c>
      <c r="H7136" s="102">
        <v>2.34</v>
      </c>
      <c r="I7136" s="102">
        <v>2.0099999999999998</v>
      </c>
      <c r="J7136" s="100" t="s">
        <v>352</v>
      </c>
      <c r="K7136" s="100" t="s">
        <v>346</v>
      </c>
      <c r="L7136" s="100" t="s">
        <v>353</v>
      </c>
    </row>
    <row r="7137" spans="1:12" hidden="1" x14ac:dyDescent="0.3">
      <c r="A7137" s="100" t="s">
        <v>10190</v>
      </c>
      <c r="B7137" s="97" t="s">
        <v>449</v>
      </c>
      <c r="C7137" s="101" t="s">
        <v>1552</v>
      </c>
      <c r="D7137" s="100" t="s">
        <v>351</v>
      </c>
      <c r="E7137" s="102" t="s">
        <v>343</v>
      </c>
      <c r="F7137" s="102" t="s">
        <v>344</v>
      </c>
      <c r="G7137" s="102" t="s">
        <v>343</v>
      </c>
      <c r="H7137" s="102" t="s">
        <v>344</v>
      </c>
      <c r="I7137" s="102" t="s">
        <v>343</v>
      </c>
      <c r="J7137" s="100" t="s">
        <v>345</v>
      </c>
      <c r="K7137" s="100" t="s">
        <v>346</v>
      </c>
      <c r="L7137" s="100" t="s">
        <v>347</v>
      </c>
    </row>
    <row r="7138" spans="1:12" hidden="1" x14ac:dyDescent="0.3">
      <c r="A7138" s="100" t="s">
        <v>10191</v>
      </c>
      <c r="B7138" s="97" t="s">
        <v>2004</v>
      </c>
      <c r="C7138" s="101" t="s">
        <v>812</v>
      </c>
      <c r="D7138" s="100" t="s">
        <v>351</v>
      </c>
      <c r="E7138" s="102" t="s">
        <v>393</v>
      </c>
      <c r="F7138" s="102" t="s">
        <v>393</v>
      </c>
      <c r="G7138" s="102" t="s">
        <v>393</v>
      </c>
      <c r="H7138" s="102" t="s">
        <v>393</v>
      </c>
      <c r="I7138" s="102" t="s">
        <v>393</v>
      </c>
      <c r="J7138" s="100" t="s">
        <v>345</v>
      </c>
      <c r="K7138" s="100" t="s">
        <v>346</v>
      </c>
      <c r="L7138" s="100" t="s">
        <v>347</v>
      </c>
    </row>
    <row r="7139" spans="1:12" hidden="1" x14ac:dyDescent="0.3">
      <c r="A7139" s="100" t="s">
        <v>10192</v>
      </c>
      <c r="B7139" s="97" t="s">
        <v>10193</v>
      </c>
      <c r="C7139" s="101" t="s">
        <v>356</v>
      </c>
      <c r="D7139" s="100" t="s">
        <v>363</v>
      </c>
      <c r="E7139" s="102" t="s">
        <v>364</v>
      </c>
      <c r="F7139" s="102" t="s">
        <v>364</v>
      </c>
      <c r="G7139" s="102" t="s">
        <v>364</v>
      </c>
      <c r="H7139" s="102" t="s">
        <v>364</v>
      </c>
      <c r="I7139" s="102" t="s">
        <v>364</v>
      </c>
      <c r="J7139" s="100" t="s">
        <v>365</v>
      </c>
      <c r="K7139" s="100" t="s">
        <v>346</v>
      </c>
      <c r="L7139" s="100" t="s">
        <v>347</v>
      </c>
    </row>
    <row r="7140" spans="1:12" hidden="1" x14ac:dyDescent="0.3">
      <c r="A7140" s="100" t="s">
        <v>10194</v>
      </c>
      <c r="B7140" s="97" t="s">
        <v>568</v>
      </c>
      <c r="C7140" s="101" t="s">
        <v>466</v>
      </c>
      <c r="D7140" s="100" t="s">
        <v>342</v>
      </c>
      <c r="E7140" s="102" t="s">
        <v>343</v>
      </c>
      <c r="F7140" s="102" t="s">
        <v>343</v>
      </c>
      <c r="G7140" s="102" t="s">
        <v>343</v>
      </c>
      <c r="H7140" s="102" t="s">
        <v>344</v>
      </c>
      <c r="I7140" s="102" t="s">
        <v>343</v>
      </c>
      <c r="J7140" s="100" t="s">
        <v>345</v>
      </c>
      <c r="K7140" s="100" t="s">
        <v>346</v>
      </c>
      <c r="L7140" s="100" t="s">
        <v>347</v>
      </c>
    </row>
    <row r="7141" spans="1:12" hidden="1" x14ac:dyDescent="0.3">
      <c r="A7141" s="100" t="s">
        <v>10195</v>
      </c>
      <c r="B7141" s="97" t="s">
        <v>1013</v>
      </c>
      <c r="C7141" s="101" t="s">
        <v>350</v>
      </c>
      <c r="D7141" s="100" t="s">
        <v>342</v>
      </c>
      <c r="E7141" s="102">
        <v>1.61</v>
      </c>
      <c r="F7141" s="102">
        <v>1.92</v>
      </c>
      <c r="G7141" s="102">
        <v>2.02</v>
      </c>
      <c r="H7141" s="102">
        <v>2.25</v>
      </c>
      <c r="I7141" s="102">
        <v>1.95</v>
      </c>
      <c r="J7141" s="100" t="s">
        <v>352</v>
      </c>
      <c r="K7141" s="100" t="s">
        <v>346</v>
      </c>
      <c r="L7141" s="100" t="s">
        <v>353</v>
      </c>
    </row>
    <row r="7142" spans="1:12" x14ac:dyDescent="0.3">
      <c r="A7142" s="100" t="s">
        <v>10196</v>
      </c>
      <c r="B7142" s="97" t="s">
        <v>377</v>
      </c>
      <c r="C7142" s="101" t="s">
        <v>691</v>
      </c>
      <c r="D7142" s="100" t="s">
        <v>351</v>
      </c>
      <c r="E7142" s="102">
        <v>1.48</v>
      </c>
      <c r="F7142" s="102">
        <v>1.82</v>
      </c>
      <c r="G7142" s="102">
        <v>1.84</v>
      </c>
      <c r="H7142" s="102">
        <v>2.39</v>
      </c>
      <c r="I7142" s="102">
        <v>1.88</v>
      </c>
      <c r="J7142" s="100" t="s">
        <v>352</v>
      </c>
      <c r="K7142" s="100" t="s">
        <v>346</v>
      </c>
      <c r="L7142" s="100" t="s">
        <v>353</v>
      </c>
    </row>
    <row r="7143" spans="1:12" hidden="1" x14ac:dyDescent="0.3">
      <c r="A7143" s="100" t="s">
        <v>10197</v>
      </c>
      <c r="B7143" s="97" t="s">
        <v>650</v>
      </c>
      <c r="C7143" s="101" t="s">
        <v>691</v>
      </c>
      <c r="D7143" s="100" t="s">
        <v>351</v>
      </c>
      <c r="E7143" s="102" t="s">
        <v>343</v>
      </c>
      <c r="F7143" s="102" t="s">
        <v>343</v>
      </c>
      <c r="G7143" s="102" t="s">
        <v>343</v>
      </c>
      <c r="H7143" s="102" t="s">
        <v>344</v>
      </c>
      <c r="I7143" s="102" t="s">
        <v>343</v>
      </c>
      <c r="J7143" s="100" t="s">
        <v>345</v>
      </c>
      <c r="K7143" s="100" t="s">
        <v>346</v>
      </c>
      <c r="L7143" s="100" t="s">
        <v>347</v>
      </c>
    </row>
    <row r="7144" spans="1:12" hidden="1" x14ac:dyDescent="0.3">
      <c r="A7144" s="100" t="s">
        <v>10198</v>
      </c>
      <c r="B7144" s="97" t="s">
        <v>10199</v>
      </c>
      <c r="C7144" s="101" t="s">
        <v>356</v>
      </c>
      <c r="D7144" s="100" t="s">
        <v>363</v>
      </c>
      <c r="E7144" s="102" t="s">
        <v>364</v>
      </c>
      <c r="F7144" s="102" t="s">
        <v>364</v>
      </c>
      <c r="G7144" s="102" t="s">
        <v>364</v>
      </c>
      <c r="H7144" s="102" t="s">
        <v>364</v>
      </c>
      <c r="I7144" s="102" t="s">
        <v>364</v>
      </c>
      <c r="J7144" s="100" t="s">
        <v>365</v>
      </c>
      <c r="K7144" s="100" t="s">
        <v>346</v>
      </c>
      <c r="L7144" s="100" t="s">
        <v>347</v>
      </c>
    </row>
    <row r="7145" spans="1:12" hidden="1" x14ac:dyDescent="0.3">
      <c r="A7145" s="100" t="s">
        <v>10200</v>
      </c>
      <c r="B7145" s="97" t="s">
        <v>720</v>
      </c>
      <c r="C7145" s="101" t="s">
        <v>425</v>
      </c>
      <c r="D7145" s="100" t="s">
        <v>351</v>
      </c>
      <c r="E7145" s="102" t="s">
        <v>343</v>
      </c>
      <c r="F7145" s="102" t="s">
        <v>343</v>
      </c>
      <c r="G7145" s="102" t="s">
        <v>343</v>
      </c>
      <c r="H7145" s="102" t="s">
        <v>344</v>
      </c>
      <c r="I7145" s="102" t="s">
        <v>343</v>
      </c>
      <c r="J7145" s="100" t="s">
        <v>345</v>
      </c>
      <c r="K7145" s="100" t="s">
        <v>346</v>
      </c>
      <c r="L7145" s="100" t="s">
        <v>347</v>
      </c>
    </row>
    <row r="7146" spans="1:12" hidden="1" x14ac:dyDescent="0.3">
      <c r="A7146" s="100" t="s">
        <v>10201</v>
      </c>
      <c r="B7146" s="97" t="s">
        <v>10202</v>
      </c>
      <c r="C7146" s="101" t="s">
        <v>514</v>
      </c>
      <c r="D7146" s="100" t="s">
        <v>351</v>
      </c>
      <c r="E7146" s="102">
        <v>2.0699999999999998</v>
      </c>
      <c r="F7146" s="102">
        <v>2.06</v>
      </c>
      <c r="G7146" s="102">
        <v>2.2650000000000001</v>
      </c>
      <c r="H7146" s="102">
        <v>2.06</v>
      </c>
      <c r="I7146" s="102">
        <v>2.1139999999999999</v>
      </c>
      <c r="J7146" s="100" t="s">
        <v>621</v>
      </c>
      <c r="K7146" s="100" t="s">
        <v>346</v>
      </c>
      <c r="L7146" s="100" t="s">
        <v>478</v>
      </c>
    </row>
    <row r="7147" spans="1:12" hidden="1" x14ac:dyDescent="0.3">
      <c r="A7147" s="100" t="s">
        <v>10203</v>
      </c>
      <c r="B7147" s="97" t="s">
        <v>745</v>
      </c>
      <c r="C7147" s="101" t="s">
        <v>396</v>
      </c>
      <c r="D7147" s="100" t="s">
        <v>342</v>
      </c>
      <c r="E7147" s="102">
        <v>1.48</v>
      </c>
      <c r="F7147" s="102">
        <v>1.82</v>
      </c>
      <c r="G7147" s="102">
        <v>1.84</v>
      </c>
      <c r="H7147" s="102">
        <v>2.39</v>
      </c>
      <c r="I7147" s="102">
        <v>1.88</v>
      </c>
      <c r="J7147" s="100" t="s">
        <v>352</v>
      </c>
      <c r="K7147" s="100" t="s">
        <v>346</v>
      </c>
      <c r="L7147" s="100" t="s">
        <v>353</v>
      </c>
    </row>
    <row r="7148" spans="1:12" hidden="1" x14ac:dyDescent="0.3">
      <c r="A7148" s="100" t="s">
        <v>10204</v>
      </c>
      <c r="B7148" s="97" t="s">
        <v>1016</v>
      </c>
      <c r="C7148" s="101" t="s">
        <v>443</v>
      </c>
      <c r="D7148" s="100" t="s">
        <v>342</v>
      </c>
      <c r="E7148" s="102">
        <v>1.38</v>
      </c>
      <c r="F7148" s="102">
        <v>1.78</v>
      </c>
      <c r="G7148" s="102">
        <v>2.1</v>
      </c>
      <c r="H7148" s="102">
        <v>2.27</v>
      </c>
      <c r="I7148" s="102">
        <v>1.88</v>
      </c>
      <c r="J7148" s="100" t="s">
        <v>352</v>
      </c>
      <c r="K7148" s="100" t="s">
        <v>346</v>
      </c>
      <c r="L7148" s="100" t="s">
        <v>353</v>
      </c>
    </row>
    <row r="7149" spans="1:12" hidden="1" x14ac:dyDescent="0.3">
      <c r="A7149" s="100" t="s">
        <v>10205</v>
      </c>
      <c r="B7149" s="97" t="s">
        <v>10206</v>
      </c>
      <c r="C7149" s="101" t="s">
        <v>356</v>
      </c>
      <c r="D7149" s="100" t="s">
        <v>351</v>
      </c>
      <c r="E7149" s="102" t="s">
        <v>344</v>
      </c>
      <c r="F7149" s="102" t="s">
        <v>344</v>
      </c>
      <c r="G7149" s="102" t="s">
        <v>343</v>
      </c>
      <c r="H7149" s="102" t="s">
        <v>344</v>
      </c>
      <c r="I7149" s="102" t="s">
        <v>344</v>
      </c>
      <c r="J7149" s="100" t="s">
        <v>365</v>
      </c>
      <c r="K7149" s="100" t="s">
        <v>346</v>
      </c>
      <c r="L7149" s="100" t="s">
        <v>1368</v>
      </c>
    </row>
    <row r="7150" spans="1:12" hidden="1" x14ac:dyDescent="0.3">
      <c r="A7150" s="100" t="s">
        <v>10207</v>
      </c>
      <c r="B7150" s="97" t="s">
        <v>10208</v>
      </c>
      <c r="C7150" s="101" t="s">
        <v>460</v>
      </c>
      <c r="D7150" s="100" t="s">
        <v>351</v>
      </c>
      <c r="E7150" s="102">
        <v>1.49</v>
      </c>
      <c r="F7150" s="102">
        <v>1.75</v>
      </c>
      <c r="G7150" s="102">
        <v>1.86</v>
      </c>
      <c r="H7150" s="102">
        <v>2.3199999999999998</v>
      </c>
      <c r="I7150" s="102">
        <v>1.85</v>
      </c>
      <c r="J7150" s="100" t="s">
        <v>352</v>
      </c>
      <c r="K7150" s="100" t="s">
        <v>346</v>
      </c>
      <c r="L7150" s="100" t="s">
        <v>353</v>
      </c>
    </row>
    <row r="7151" spans="1:12" hidden="1" x14ac:dyDescent="0.3">
      <c r="A7151" s="100" t="s">
        <v>10209</v>
      </c>
      <c r="B7151" s="97" t="s">
        <v>765</v>
      </c>
      <c r="C7151" s="101" t="s">
        <v>686</v>
      </c>
      <c r="D7151" s="100" t="s">
        <v>342</v>
      </c>
      <c r="E7151" s="102" t="s">
        <v>343</v>
      </c>
      <c r="F7151" s="102" t="s">
        <v>343</v>
      </c>
      <c r="G7151" s="102" t="s">
        <v>343</v>
      </c>
      <c r="H7151" s="102" t="s">
        <v>344</v>
      </c>
      <c r="I7151" s="102" t="s">
        <v>343</v>
      </c>
      <c r="J7151" s="100" t="s">
        <v>345</v>
      </c>
      <c r="K7151" s="100" t="s">
        <v>346</v>
      </c>
      <c r="L7151" s="100" t="s">
        <v>347</v>
      </c>
    </row>
    <row r="7152" spans="1:12" hidden="1" x14ac:dyDescent="0.3">
      <c r="A7152" s="100" t="s">
        <v>10210</v>
      </c>
      <c r="B7152" s="97" t="s">
        <v>1529</v>
      </c>
      <c r="C7152" s="101" t="s">
        <v>425</v>
      </c>
      <c r="D7152" s="100" t="s">
        <v>351</v>
      </c>
      <c r="E7152" s="102">
        <v>1.46</v>
      </c>
      <c r="F7152" s="102">
        <v>1.78</v>
      </c>
      <c r="G7152" s="102">
        <v>2.0499999999999998</v>
      </c>
      <c r="H7152" s="102">
        <v>2.15</v>
      </c>
      <c r="I7152" s="102">
        <v>1.86</v>
      </c>
      <c r="J7152" s="100" t="s">
        <v>352</v>
      </c>
      <c r="K7152" s="100" t="s">
        <v>346</v>
      </c>
      <c r="L7152" s="100" t="s">
        <v>353</v>
      </c>
    </row>
    <row r="7153" spans="1:12" hidden="1" x14ac:dyDescent="0.3">
      <c r="A7153" s="100" t="s">
        <v>10211</v>
      </c>
      <c r="B7153" s="97" t="s">
        <v>7863</v>
      </c>
      <c r="C7153" s="101" t="s">
        <v>460</v>
      </c>
      <c r="D7153" s="100" t="s">
        <v>351</v>
      </c>
      <c r="E7153" s="102">
        <v>1.66</v>
      </c>
      <c r="F7153" s="102">
        <v>1.83</v>
      </c>
      <c r="G7153" s="102">
        <v>2.11</v>
      </c>
      <c r="H7153" s="102">
        <v>2.2999999999999998</v>
      </c>
      <c r="I7153" s="102">
        <v>1.97</v>
      </c>
      <c r="J7153" s="100" t="s">
        <v>352</v>
      </c>
      <c r="K7153" s="100" t="s">
        <v>346</v>
      </c>
      <c r="L7153" s="100" t="s">
        <v>353</v>
      </c>
    </row>
    <row r="7154" spans="1:12" hidden="1" x14ac:dyDescent="0.3">
      <c r="A7154" s="100" t="s">
        <v>10212</v>
      </c>
      <c r="B7154" s="97" t="s">
        <v>530</v>
      </c>
      <c r="C7154" s="101" t="s">
        <v>384</v>
      </c>
      <c r="D7154" s="100" t="s">
        <v>342</v>
      </c>
      <c r="E7154" s="102" t="s">
        <v>432</v>
      </c>
      <c r="F7154" s="102" t="s">
        <v>344</v>
      </c>
      <c r="G7154" s="102" t="s">
        <v>344</v>
      </c>
      <c r="H7154" s="102" t="s">
        <v>344</v>
      </c>
      <c r="I7154" s="102" t="s">
        <v>344</v>
      </c>
      <c r="J7154" s="100" t="s">
        <v>345</v>
      </c>
      <c r="K7154" s="100" t="s">
        <v>346</v>
      </c>
      <c r="L7154" s="100" t="s">
        <v>347</v>
      </c>
    </row>
    <row r="7155" spans="1:12" hidden="1" x14ac:dyDescent="0.3">
      <c r="A7155" s="100" t="s">
        <v>10213</v>
      </c>
      <c r="B7155" s="97" t="s">
        <v>3422</v>
      </c>
      <c r="C7155" s="101" t="s">
        <v>739</v>
      </c>
      <c r="D7155" s="100" t="s">
        <v>351</v>
      </c>
      <c r="E7155" s="102">
        <v>2.0099999999999998</v>
      </c>
      <c r="F7155" s="102">
        <v>2.93</v>
      </c>
      <c r="G7155" s="102">
        <v>2.0099999999999998</v>
      </c>
      <c r="H7155" s="102">
        <v>2.0099999999999998</v>
      </c>
      <c r="I7155" s="102">
        <v>2.2400000000000002</v>
      </c>
      <c r="J7155" s="100" t="s">
        <v>477</v>
      </c>
      <c r="K7155" s="100" t="s">
        <v>346</v>
      </c>
      <c r="L7155" s="100" t="s">
        <v>478</v>
      </c>
    </row>
    <row r="7156" spans="1:12" hidden="1" x14ac:dyDescent="0.3">
      <c r="A7156" s="100" t="s">
        <v>10214</v>
      </c>
      <c r="B7156" s="97" t="s">
        <v>10215</v>
      </c>
      <c r="C7156" s="101" t="s">
        <v>356</v>
      </c>
      <c r="D7156" s="100" t="s">
        <v>363</v>
      </c>
      <c r="E7156" s="102" t="s">
        <v>364</v>
      </c>
      <c r="F7156" s="102" t="s">
        <v>364</v>
      </c>
      <c r="G7156" s="102" t="s">
        <v>364</v>
      </c>
      <c r="H7156" s="102" t="s">
        <v>364</v>
      </c>
      <c r="I7156" s="102" t="s">
        <v>364</v>
      </c>
      <c r="J7156" s="100" t="s">
        <v>345</v>
      </c>
      <c r="K7156" s="100" t="s">
        <v>346</v>
      </c>
      <c r="L7156" s="100" t="s">
        <v>347</v>
      </c>
    </row>
    <row r="7157" spans="1:12" hidden="1" x14ac:dyDescent="0.3">
      <c r="A7157" s="100" t="s">
        <v>10216</v>
      </c>
      <c r="B7157" s="97" t="s">
        <v>498</v>
      </c>
      <c r="C7157" s="101" t="s">
        <v>371</v>
      </c>
      <c r="D7157" s="100" t="s">
        <v>351</v>
      </c>
      <c r="E7157" s="102" t="s">
        <v>393</v>
      </c>
      <c r="F7157" s="102" t="s">
        <v>393</v>
      </c>
      <c r="G7157" s="102" t="s">
        <v>393</v>
      </c>
      <c r="H7157" s="102" t="s">
        <v>393</v>
      </c>
      <c r="I7157" s="102" t="s">
        <v>393</v>
      </c>
      <c r="J7157" s="100" t="s">
        <v>345</v>
      </c>
      <c r="K7157" s="100" t="s">
        <v>346</v>
      </c>
      <c r="L7157" s="100" t="s">
        <v>347</v>
      </c>
    </row>
    <row r="7158" spans="1:12" hidden="1" x14ac:dyDescent="0.3">
      <c r="A7158" s="100" t="s">
        <v>10217</v>
      </c>
      <c r="B7158" s="97" t="s">
        <v>10218</v>
      </c>
      <c r="C7158" s="101" t="s">
        <v>356</v>
      </c>
      <c r="D7158" s="100" t="s">
        <v>342</v>
      </c>
      <c r="E7158" s="102" t="s">
        <v>432</v>
      </c>
      <c r="F7158" s="102" t="s">
        <v>432</v>
      </c>
      <c r="G7158" s="102" t="s">
        <v>344</v>
      </c>
      <c r="H7158" s="102" t="s">
        <v>432</v>
      </c>
      <c r="I7158" s="102" t="s">
        <v>432</v>
      </c>
      <c r="J7158" s="100" t="s">
        <v>484</v>
      </c>
      <c r="K7158" s="100" t="s">
        <v>346</v>
      </c>
      <c r="L7158" s="100" t="s">
        <v>347</v>
      </c>
    </row>
    <row r="7159" spans="1:12" hidden="1" x14ac:dyDescent="0.3">
      <c r="A7159" s="100" t="s">
        <v>10219</v>
      </c>
      <c r="B7159" s="97" t="s">
        <v>428</v>
      </c>
      <c r="C7159" s="101" t="s">
        <v>726</v>
      </c>
      <c r="D7159" s="100" t="s">
        <v>351</v>
      </c>
      <c r="E7159" s="102" t="s">
        <v>344</v>
      </c>
      <c r="F7159" s="102" t="s">
        <v>343</v>
      </c>
      <c r="G7159" s="102" t="s">
        <v>343</v>
      </c>
      <c r="H7159" s="102" t="s">
        <v>344</v>
      </c>
      <c r="I7159" s="102" t="s">
        <v>343</v>
      </c>
      <c r="J7159" s="100" t="s">
        <v>345</v>
      </c>
      <c r="K7159" s="100" t="s">
        <v>346</v>
      </c>
      <c r="L7159" s="100" t="s">
        <v>347</v>
      </c>
    </row>
    <row r="7160" spans="1:12" hidden="1" x14ac:dyDescent="0.3">
      <c r="A7160" s="100" t="s">
        <v>10220</v>
      </c>
      <c r="B7160" s="97" t="s">
        <v>535</v>
      </c>
      <c r="C7160" s="101" t="s">
        <v>399</v>
      </c>
      <c r="D7160" s="100" t="s">
        <v>342</v>
      </c>
      <c r="E7160" s="102" t="s">
        <v>344</v>
      </c>
      <c r="F7160" s="102" t="s">
        <v>344</v>
      </c>
      <c r="G7160" s="102" t="s">
        <v>343</v>
      </c>
      <c r="H7160" s="102" t="s">
        <v>344</v>
      </c>
      <c r="I7160" s="102" t="s">
        <v>343</v>
      </c>
      <c r="J7160" s="100" t="s">
        <v>345</v>
      </c>
      <c r="K7160" s="100" t="s">
        <v>346</v>
      </c>
      <c r="L7160" s="100" t="s">
        <v>347</v>
      </c>
    </row>
    <row r="7161" spans="1:12" hidden="1" x14ac:dyDescent="0.3">
      <c r="A7161" s="100" t="s">
        <v>10221</v>
      </c>
      <c r="B7161" s="97" t="s">
        <v>1160</v>
      </c>
      <c r="C7161" s="101" t="s">
        <v>496</v>
      </c>
      <c r="D7161" s="100" t="s">
        <v>351</v>
      </c>
      <c r="E7161" s="102" t="s">
        <v>343</v>
      </c>
      <c r="F7161" s="102" t="s">
        <v>343</v>
      </c>
      <c r="G7161" s="102" t="s">
        <v>343</v>
      </c>
      <c r="H7161" s="102" t="s">
        <v>344</v>
      </c>
      <c r="I7161" s="102" t="s">
        <v>343</v>
      </c>
      <c r="J7161" s="100" t="s">
        <v>345</v>
      </c>
      <c r="K7161" s="100" t="s">
        <v>346</v>
      </c>
      <c r="L7161" s="100" t="s">
        <v>347</v>
      </c>
    </row>
    <row r="7162" spans="1:12" hidden="1" x14ac:dyDescent="0.3">
      <c r="A7162" s="100" t="s">
        <v>10222</v>
      </c>
      <c r="B7162" s="97" t="s">
        <v>10223</v>
      </c>
      <c r="C7162" s="101" t="s">
        <v>384</v>
      </c>
      <c r="D7162" s="100" t="s">
        <v>351</v>
      </c>
      <c r="E7162" s="102" t="s">
        <v>364</v>
      </c>
      <c r="F7162" s="102" t="s">
        <v>364</v>
      </c>
      <c r="G7162" s="102" t="s">
        <v>364</v>
      </c>
      <c r="H7162" s="102" t="s">
        <v>364</v>
      </c>
      <c r="I7162" s="102" t="s">
        <v>364</v>
      </c>
      <c r="J7162" s="100" t="s">
        <v>345</v>
      </c>
      <c r="K7162" s="100" t="s">
        <v>346</v>
      </c>
      <c r="L7162" s="100" t="s">
        <v>347</v>
      </c>
    </row>
    <row r="7163" spans="1:12" hidden="1" x14ac:dyDescent="0.3">
      <c r="A7163" s="100" t="s">
        <v>10224</v>
      </c>
      <c r="B7163" s="97" t="s">
        <v>535</v>
      </c>
      <c r="C7163" s="101" t="s">
        <v>493</v>
      </c>
      <c r="D7163" s="100" t="s">
        <v>351</v>
      </c>
      <c r="E7163" s="102" t="s">
        <v>344</v>
      </c>
      <c r="F7163" s="102" t="s">
        <v>343</v>
      </c>
      <c r="G7163" s="102" t="s">
        <v>343</v>
      </c>
      <c r="H7163" s="102" t="s">
        <v>344</v>
      </c>
      <c r="I7163" s="102" t="s">
        <v>343</v>
      </c>
      <c r="J7163" s="100" t="s">
        <v>345</v>
      </c>
      <c r="K7163" s="100" t="s">
        <v>346</v>
      </c>
      <c r="L7163" s="100" t="s">
        <v>347</v>
      </c>
    </row>
    <row r="7164" spans="1:12" hidden="1" x14ac:dyDescent="0.3">
      <c r="A7164" s="100" t="s">
        <v>10225</v>
      </c>
      <c r="B7164" s="97" t="s">
        <v>391</v>
      </c>
      <c r="C7164" s="101" t="s">
        <v>415</v>
      </c>
      <c r="D7164" s="100" t="s">
        <v>351</v>
      </c>
      <c r="E7164" s="102" t="s">
        <v>393</v>
      </c>
      <c r="F7164" s="102" t="s">
        <v>393</v>
      </c>
      <c r="G7164" s="102" t="s">
        <v>393</v>
      </c>
      <c r="H7164" s="102" t="s">
        <v>393</v>
      </c>
      <c r="I7164" s="102" t="s">
        <v>393</v>
      </c>
      <c r="J7164" s="100" t="s">
        <v>345</v>
      </c>
      <c r="K7164" s="100" t="s">
        <v>346</v>
      </c>
      <c r="L7164" s="100" t="s">
        <v>347</v>
      </c>
    </row>
    <row r="7165" spans="1:12" hidden="1" x14ac:dyDescent="0.3">
      <c r="A7165" s="100" t="s">
        <v>10226</v>
      </c>
      <c r="B7165" s="97" t="s">
        <v>1555</v>
      </c>
      <c r="C7165" s="101" t="s">
        <v>514</v>
      </c>
      <c r="D7165" s="100" t="s">
        <v>351</v>
      </c>
      <c r="E7165" s="102">
        <v>2.234</v>
      </c>
      <c r="F7165" s="102">
        <v>2.2719999999999998</v>
      </c>
      <c r="G7165" s="102">
        <v>1.843</v>
      </c>
      <c r="H7165" s="102">
        <v>2.06</v>
      </c>
      <c r="I7165" s="102">
        <v>2.1019999999999999</v>
      </c>
      <c r="J7165" s="100" t="s">
        <v>435</v>
      </c>
      <c r="K7165" s="100" t="s">
        <v>346</v>
      </c>
      <c r="L7165" s="100" t="s">
        <v>353</v>
      </c>
    </row>
    <row r="7166" spans="1:12" hidden="1" x14ac:dyDescent="0.3">
      <c r="A7166" s="100" t="s">
        <v>10227</v>
      </c>
      <c r="B7166" s="97" t="s">
        <v>733</v>
      </c>
      <c r="C7166" s="101" t="s">
        <v>466</v>
      </c>
      <c r="D7166" s="100" t="s">
        <v>342</v>
      </c>
      <c r="E7166" s="102" t="s">
        <v>344</v>
      </c>
      <c r="F7166" s="102" t="s">
        <v>343</v>
      </c>
      <c r="G7166" s="102" t="s">
        <v>343</v>
      </c>
      <c r="H7166" s="102" t="s">
        <v>344</v>
      </c>
      <c r="I7166" s="102" t="s">
        <v>343</v>
      </c>
      <c r="J7166" s="100" t="s">
        <v>345</v>
      </c>
      <c r="K7166" s="100" t="s">
        <v>346</v>
      </c>
      <c r="L7166" s="100" t="s">
        <v>347</v>
      </c>
    </row>
    <row r="7167" spans="1:12" hidden="1" x14ac:dyDescent="0.3">
      <c r="A7167" s="100" t="s">
        <v>10228</v>
      </c>
      <c r="B7167" s="97" t="s">
        <v>3501</v>
      </c>
      <c r="C7167" s="101" t="s">
        <v>356</v>
      </c>
      <c r="D7167" s="100" t="s">
        <v>351</v>
      </c>
      <c r="E7167" s="102" t="s">
        <v>432</v>
      </c>
      <c r="F7167" s="102" t="s">
        <v>432</v>
      </c>
      <c r="G7167" s="102" t="s">
        <v>344</v>
      </c>
      <c r="H7167" s="102" t="s">
        <v>432</v>
      </c>
      <c r="I7167" s="102" t="s">
        <v>344</v>
      </c>
      <c r="J7167" s="100" t="s">
        <v>345</v>
      </c>
      <c r="K7167" s="100" t="s">
        <v>346</v>
      </c>
      <c r="L7167" s="100" t="s">
        <v>347</v>
      </c>
    </row>
    <row r="7168" spans="1:12" hidden="1" x14ac:dyDescent="0.3">
      <c r="A7168" s="100" t="s">
        <v>10229</v>
      </c>
      <c r="B7168" s="97" t="s">
        <v>10230</v>
      </c>
      <c r="C7168" s="101" t="s">
        <v>658</v>
      </c>
      <c r="D7168" s="100" t="s">
        <v>342</v>
      </c>
      <c r="E7168" s="102" t="s">
        <v>344</v>
      </c>
      <c r="F7168" s="102" t="s">
        <v>344</v>
      </c>
      <c r="G7168" s="102" t="s">
        <v>343</v>
      </c>
      <c r="H7168" s="102" t="s">
        <v>344</v>
      </c>
      <c r="I7168" s="102" t="s">
        <v>344</v>
      </c>
      <c r="J7168" s="100" t="s">
        <v>484</v>
      </c>
      <c r="K7168" s="100" t="s">
        <v>1446</v>
      </c>
      <c r="L7168" s="100" t="s">
        <v>347</v>
      </c>
    </row>
    <row r="7169" spans="1:12" hidden="1" x14ac:dyDescent="0.3">
      <c r="A7169" s="100" t="s">
        <v>10231</v>
      </c>
      <c r="B7169" s="97" t="s">
        <v>10232</v>
      </c>
      <c r="C7169" s="101" t="s">
        <v>384</v>
      </c>
      <c r="D7169" s="100" t="s">
        <v>363</v>
      </c>
      <c r="E7169" s="102" t="s">
        <v>364</v>
      </c>
      <c r="F7169" s="102" t="s">
        <v>364</v>
      </c>
      <c r="G7169" s="102" t="s">
        <v>364</v>
      </c>
      <c r="H7169" s="102" t="s">
        <v>364</v>
      </c>
      <c r="I7169" s="102" t="s">
        <v>364</v>
      </c>
      <c r="J7169" s="100" t="s">
        <v>345</v>
      </c>
      <c r="K7169" s="100" t="s">
        <v>346</v>
      </c>
      <c r="L7169" s="100" t="s">
        <v>347</v>
      </c>
    </row>
    <row r="7170" spans="1:12" hidden="1" x14ac:dyDescent="0.3">
      <c r="A7170" s="100" t="s">
        <v>10233</v>
      </c>
      <c r="B7170" s="97" t="s">
        <v>5656</v>
      </c>
      <c r="C7170" s="101" t="s">
        <v>984</v>
      </c>
      <c r="D7170" s="100" t="s">
        <v>342</v>
      </c>
      <c r="E7170" s="102" t="s">
        <v>344</v>
      </c>
      <c r="F7170" s="102" t="s">
        <v>432</v>
      </c>
      <c r="G7170" s="102" t="s">
        <v>343</v>
      </c>
      <c r="H7170" s="102" t="s">
        <v>432</v>
      </c>
      <c r="I7170" s="102" t="s">
        <v>344</v>
      </c>
      <c r="J7170" s="100" t="s">
        <v>345</v>
      </c>
      <c r="K7170" s="100" t="s">
        <v>346</v>
      </c>
      <c r="L7170" s="100" t="s">
        <v>347</v>
      </c>
    </row>
    <row r="7171" spans="1:12" hidden="1" x14ac:dyDescent="0.3">
      <c r="A7171" s="100" t="s">
        <v>10234</v>
      </c>
      <c r="B7171" s="97" t="s">
        <v>539</v>
      </c>
      <c r="C7171" s="101" t="s">
        <v>493</v>
      </c>
      <c r="D7171" s="100" t="s">
        <v>342</v>
      </c>
      <c r="E7171" s="102">
        <v>1.48</v>
      </c>
      <c r="F7171" s="102">
        <v>1.82</v>
      </c>
      <c r="G7171" s="102">
        <v>1.84</v>
      </c>
      <c r="H7171" s="102">
        <v>2.39</v>
      </c>
      <c r="I7171" s="102">
        <v>1.88</v>
      </c>
      <c r="J7171" s="100" t="s">
        <v>352</v>
      </c>
      <c r="K7171" s="100" t="s">
        <v>346</v>
      </c>
      <c r="L7171" s="100" t="s">
        <v>353</v>
      </c>
    </row>
    <row r="7172" spans="1:12" hidden="1" x14ac:dyDescent="0.3">
      <c r="A7172" s="100" t="s">
        <v>10235</v>
      </c>
      <c r="B7172" s="97" t="s">
        <v>964</v>
      </c>
      <c r="C7172" s="101" t="s">
        <v>1670</v>
      </c>
      <c r="D7172" s="100" t="s">
        <v>351</v>
      </c>
      <c r="E7172" s="102">
        <v>1.48</v>
      </c>
      <c r="F7172" s="102">
        <v>1.82</v>
      </c>
      <c r="G7172" s="102">
        <v>1.84</v>
      </c>
      <c r="H7172" s="102">
        <v>2.39</v>
      </c>
      <c r="I7172" s="102">
        <v>1.88</v>
      </c>
      <c r="J7172" s="100" t="s">
        <v>352</v>
      </c>
      <c r="K7172" s="100" t="s">
        <v>346</v>
      </c>
      <c r="L7172" s="100" t="s">
        <v>353</v>
      </c>
    </row>
    <row r="7173" spans="1:12" hidden="1" x14ac:dyDescent="0.3">
      <c r="A7173" s="100" t="s">
        <v>10236</v>
      </c>
      <c r="B7173" s="97" t="s">
        <v>475</v>
      </c>
      <c r="C7173" s="101" t="s">
        <v>739</v>
      </c>
      <c r="D7173" s="100" t="s">
        <v>351</v>
      </c>
      <c r="E7173" s="102">
        <v>2.0099999999999998</v>
      </c>
      <c r="F7173" s="102">
        <v>2.93</v>
      </c>
      <c r="G7173" s="102">
        <v>2.0099999999999998</v>
      </c>
      <c r="H7173" s="102">
        <v>2.0099999999999998</v>
      </c>
      <c r="I7173" s="102">
        <v>2.2400000000000002</v>
      </c>
      <c r="J7173" s="100" t="s">
        <v>477</v>
      </c>
      <c r="K7173" s="100" t="s">
        <v>346</v>
      </c>
      <c r="L7173" s="100" t="s">
        <v>478</v>
      </c>
    </row>
    <row r="7174" spans="1:12" hidden="1" x14ac:dyDescent="0.3">
      <c r="A7174" s="100" t="s">
        <v>10237</v>
      </c>
      <c r="B7174" s="97" t="s">
        <v>1031</v>
      </c>
      <c r="C7174" s="101" t="s">
        <v>686</v>
      </c>
      <c r="D7174" s="100" t="s">
        <v>351</v>
      </c>
      <c r="E7174" s="102" t="s">
        <v>393</v>
      </c>
      <c r="F7174" s="102" t="s">
        <v>393</v>
      </c>
      <c r="G7174" s="102" t="s">
        <v>393</v>
      </c>
      <c r="H7174" s="102" t="s">
        <v>393</v>
      </c>
      <c r="I7174" s="102" t="s">
        <v>393</v>
      </c>
      <c r="J7174" s="100" t="s">
        <v>345</v>
      </c>
      <c r="K7174" s="100" t="s">
        <v>346</v>
      </c>
      <c r="L7174" s="100" t="s">
        <v>347</v>
      </c>
    </row>
    <row r="7175" spans="1:12" hidden="1" x14ac:dyDescent="0.3">
      <c r="A7175" s="100" t="s">
        <v>10238</v>
      </c>
      <c r="B7175" s="97" t="s">
        <v>3973</v>
      </c>
      <c r="C7175" s="101" t="s">
        <v>418</v>
      </c>
      <c r="D7175" s="100" t="s">
        <v>342</v>
      </c>
      <c r="E7175" s="102">
        <v>1.61</v>
      </c>
      <c r="F7175" s="102">
        <v>1.76</v>
      </c>
      <c r="G7175" s="102">
        <v>1.91</v>
      </c>
      <c r="H7175" s="102">
        <v>2.36</v>
      </c>
      <c r="I7175" s="102">
        <v>1.91</v>
      </c>
      <c r="J7175" s="100" t="s">
        <v>352</v>
      </c>
      <c r="K7175" s="100" t="s">
        <v>346</v>
      </c>
      <c r="L7175" s="100" t="s">
        <v>353</v>
      </c>
    </row>
    <row r="7176" spans="1:12" hidden="1" x14ac:dyDescent="0.3">
      <c r="A7176" s="100" t="s">
        <v>10239</v>
      </c>
      <c r="B7176" s="97" t="s">
        <v>1010</v>
      </c>
      <c r="C7176" s="101" t="s">
        <v>325</v>
      </c>
      <c r="D7176" s="100" t="s">
        <v>351</v>
      </c>
      <c r="E7176" s="102" t="s">
        <v>343</v>
      </c>
      <c r="F7176" s="102" t="s">
        <v>343</v>
      </c>
      <c r="G7176" s="102" t="s">
        <v>343</v>
      </c>
      <c r="H7176" s="102" t="s">
        <v>344</v>
      </c>
      <c r="I7176" s="102" t="s">
        <v>343</v>
      </c>
      <c r="J7176" s="100" t="s">
        <v>345</v>
      </c>
      <c r="K7176" s="100" t="s">
        <v>346</v>
      </c>
      <c r="L7176" s="100" t="s">
        <v>347</v>
      </c>
    </row>
    <row r="7177" spans="1:12" hidden="1" x14ac:dyDescent="0.3">
      <c r="A7177" s="100" t="s">
        <v>10240</v>
      </c>
      <c r="B7177" s="97" t="s">
        <v>10241</v>
      </c>
      <c r="C7177" s="101" t="s">
        <v>514</v>
      </c>
      <c r="D7177" s="100" t="s">
        <v>351</v>
      </c>
      <c r="E7177" s="102">
        <v>2.5609999999999999</v>
      </c>
      <c r="F7177" s="102">
        <v>2.4079999999999999</v>
      </c>
      <c r="G7177" s="102">
        <v>2.5169999999999999</v>
      </c>
      <c r="H7177" s="102">
        <v>2.08</v>
      </c>
      <c r="I7177" s="102">
        <v>2.3919999999999999</v>
      </c>
      <c r="J7177" s="100" t="s">
        <v>621</v>
      </c>
      <c r="K7177" s="100" t="s">
        <v>346</v>
      </c>
      <c r="L7177" s="100" t="s">
        <v>353</v>
      </c>
    </row>
    <row r="7178" spans="1:12" hidden="1" x14ac:dyDescent="0.3">
      <c r="A7178" s="100" t="s">
        <v>10242</v>
      </c>
      <c r="B7178" s="97" t="s">
        <v>388</v>
      </c>
      <c r="C7178" s="101" t="s">
        <v>726</v>
      </c>
      <c r="D7178" s="100" t="s">
        <v>351</v>
      </c>
      <c r="E7178" s="102">
        <v>1.48</v>
      </c>
      <c r="F7178" s="102">
        <v>1.82</v>
      </c>
      <c r="G7178" s="102">
        <v>1.84</v>
      </c>
      <c r="H7178" s="102">
        <v>2.39</v>
      </c>
      <c r="I7178" s="102">
        <v>1.88</v>
      </c>
      <c r="J7178" s="100" t="s">
        <v>352</v>
      </c>
      <c r="K7178" s="100" t="s">
        <v>346</v>
      </c>
      <c r="L7178" s="100" t="s">
        <v>353</v>
      </c>
    </row>
    <row r="7179" spans="1:12" hidden="1" x14ac:dyDescent="0.3">
      <c r="A7179" s="100" t="s">
        <v>10243</v>
      </c>
      <c r="B7179" s="97" t="s">
        <v>1050</v>
      </c>
      <c r="C7179" s="101" t="s">
        <v>371</v>
      </c>
      <c r="D7179" s="100" t="s">
        <v>342</v>
      </c>
      <c r="E7179" s="102" t="s">
        <v>343</v>
      </c>
      <c r="F7179" s="102" t="s">
        <v>343</v>
      </c>
      <c r="G7179" s="102" t="s">
        <v>343</v>
      </c>
      <c r="H7179" s="102" t="s">
        <v>344</v>
      </c>
      <c r="I7179" s="102" t="s">
        <v>343</v>
      </c>
      <c r="J7179" s="100" t="s">
        <v>345</v>
      </c>
      <c r="K7179" s="100" t="s">
        <v>346</v>
      </c>
      <c r="L7179" s="100" t="s">
        <v>347</v>
      </c>
    </row>
    <row r="7180" spans="1:12" hidden="1" x14ac:dyDescent="0.3">
      <c r="A7180" s="100" t="s">
        <v>10244</v>
      </c>
      <c r="B7180" s="97" t="s">
        <v>745</v>
      </c>
      <c r="C7180" s="101" t="s">
        <v>389</v>
      </c>
      <c r="D7180" s="100" t="s">
        <v>342</v>
      </c>
      <c r="E7180" s="102">
        <v>1.48</v>
      </c>
      <c r="F7180" s="102">
        <v>1.82</v>
      </c>
      <c r="G7180" s="102">
        <v>1.84</v>
      </c>
      <c r="H7180" s="102">
        <v>2.39</v>
      </c>
      <c r="I7180" s="102">
        <v>1.88</v>
      </c>
      <c r="J7180" s="100" t="s">
        <v>352</v>
      </c>
      <c r="K7180" s="100" t="s">
        <v>346</v>
      </c>
      <c r="L7180" s="100" t="s">
        <v>353</v>
      </c>
    </row>
    <row r="7181" spans="1:12" hidden="1" x14ac:dyDescent="0.3">
      <c r="A7181" s="100" t="s">
        <v>10245</v>
      </c>
      <c r="B7181" s="97" t="s">
        <v>475</v>
      </c>
      <c r="C7181" s="101" t="s">
        <v>514</v>
      </c>
      <c r="D7181" s="100" t="s">
        <v>351</v>
      </c>
      <c r="E7181" s="102">
        <v>2.0099999999999998</v>
      </c>
      <c r="F7181" s="102">
        <v>2.0099999999999998</v>
      </c>
      <c r="G7181" s="102">
        <v>2.0099999999999998</v>
      </c>
      <c r="H7181" s="102">
        <v>2.0099999999999998</v>
      </c>
      <c r="I7181" s="102">
        <v>2.0099999999999998</v>
      </c>
      <c r="J7181" s="100" t="s">
        <v>477</v>
      </c>
      <c r="K7181" s="100" t="s">
        <v>346</v>
      </c>
      <c r="L7181" s="100" t="s">
        <v>478</v>
      </c>
    </row>
    <row r="7182" spans="1:12" hidden="1" x14ac:dyDescent="0.3">
      <c r="A7182" s="100" t="s">
        <v>10246</v>
      </c>
      <c r="B7182" s="97" t="s">
        <v>539</v>
      </c>
      <c r="C7182" s="101" t="s">
        <v>360</v>
      </c>
      <c r="D7182" s="100" t="s">
        <v>342</v>
      </c>
      <c r="E7182" s="102">
        <v>1.48</v>
      </c>
      <c r="F7182" s="102">
        <v>1.82</v>
      </c>
      <c r="G7182" s="102">
        <v>1.84</v>
      </c>
      <c r="H7182" s="102">
        <v>2.39</v>
      </c>
      <c r="I7182" s="102">
        <v>1.88</v>
      </c>
      <c r="J7182" s="100" t="s">
        <v>352</v>
      </c>
      <c r="K7182" s="100" t="s">
        <v>346</v>
      </c>
      <c r="L7182" s="100" t="s">
        <v>353</v>
      </c>
    </row>
    <row r="7183" spans="1:12" hidden="1" x14ac:dyDescent="0.3">
      <c r="A7183" s="100" t="s">
        <v>10247</v>
      </c>
      <c r="B7183" s="97" t="s">
        <v>3219</v>
      </c>
      <c r="C7183" s="101" t="s">
        <v>670</v>
      </c>
      <c r="D7183" s="100" t="s">
        <v>351</v>
      </c>
      <c r="E7183" s="102">
        <v>1.5</v>
      </c>
      <c r="F7183" s="102">
        <v>1.81</v>
      </c>
      <c r="G7183" s="102">
        <v>2.14</v>
      </c>
      <c r="H7183" s="102">
        <v>2.31</v>
      </c>
      <c r="I7183" s="102">
        <v>1.94</v>
      </c>
      <c r="J7183" s="100" t="s">
        <v>352</v>
      </c>
      <c r="K7183" s="100" t="s">
        <v>346</v>
      </c>
      <c r="L7183" s="100" t="s">
        <v>353</v>
      </c>
    </row>
    <row r="7184" spans="1:12" hidden="1" x14ac:dyDescent="0.3">
      <c r="A7184" s="100" t="s">
        <v>10248</v>
      </c>
      <c r="B7184" s="97" t="s">
        <v>10249</v>
      </c>
      <c r="C7184" s="101" t="s">
        <v>356</v>
      </c>
      <c r="D7184" s="100" t="s">
        <v>351</v>
      </c>
      <c r="E7184" s="102">
        <v>1.41</v>
      </c>
      <c r="F7184" s="102">
        <v>1.68</v>
      </c>
      <c r="G7184" s="102">
        <v>1.79</v>
      </c>
      <c r="H7184" s="102">
        <v>2.08</v>
      </c>
      <c r="I7184" s="102">
        <v>1.74</v>
      </c>
      <c r="J7184" s="100" t="s">
        <v>352</v>
      </c>
      <c r="K7184" s="100" t="s">
        <v>346</v>
      </c>
      <c r="L7184" s="100" t="s">
        <v>353</v>
      </c>
    </row>
    <row r="7185" spans="1:12" hidden="1" x14ac:dyDescent="0.3">
      <c r="A7185" s="100" t="s">
        <v>10250</v>
      </c>
      <c r="B7185" s="97" t="s">
        <v>5605</v>
      </c>
      <c r="C7185" s="101" t="s">
        <v>412</v>
      </c>
      <c r="D7185" s="100" t="s">
        <v>351</v>
      </c>
      <c r="E7185" s="102">
        <v>1.19</v>
      </c>
      <c r="F7185" s="102">
        <v>1.66</v>
      </c>
      <c r="G7185" s="102">
        <v>1.47</v>
      </c>
      <c r="H7185" s="102">
        <v>2.1</v>
      </c>
      <c r="I7185" s="102">
        <v>1.61</v>
      </c>
      <c r="J7185" s="100" t="s">
        <v>352</v>
      </c>
      <c r="K7185" s="100" t="s">
        <v>346</v>
      </c>
      <c r="L7185" s="100" t="s">
        <v>353</v>
      </c>
    </row>
    <row r="7186" spans="1:12" hidden="1" x14ac:dyDescent="0.3">
      <c r="A7186" s="100" t="s">
        <v>10251</v>
      </c>
      <c r="B7186" s="97" t="s">
        <v>10252</v>
      </c>
      <c r="C7186" s="101" t="s">
        <v>1367</v>
      </c>
      <c r="D7186" s="100" t="s">
        <v>351</v>
      </c>
      <c r="E7186" s="102" t="s">
        <v>344</v>
      </c>
      <c r="F7186" s="102" t="s">
        <v>344</v>
      </c>
      <c r="G7186" s="102" t="s">
        <v>343</v>
      </c>
      <c r="H7186" s="102" t="s">
        <v>344</v>
      </c>
      <c r="I7186" s="102" t="s">
        <v>344</v>
      </c>
      <c r="J7186" s="100" t="s">
        <v>365</v>
      </c>
      <c r="K7186" s="100" t="s">
        <v>346</v>
      </c>
      <c r="L7186" s="100" t="s">
        <v>1368</v>
      </c>
    </row>
    <row r="7187" spans="1:12" hidden="1" x14ac:dyDescent="0.3">
      <c r="A7187" s="100" t="s">
        <v>10253</v>
      </c>
      <c r="B7187" s="97" t="s">
        <v>10254</v>
      </c>
      <c r="C7187" s="101" t="s">
        <v>1367</v>
      </c>
      <c r="D7187" s="100" t="s">
        <v>351</v>
      </c>
      <c r="E7187" s="102" t="s">
        <v>344</v>
      </c>
      <c r="F7187" s="102" t="s">
        <v>343</v>
      </c>
      <c r="G7187" s="102" t="s">
        <v>343</v>
      </c>
      <c r="H7187" s="102" t="s">
        <v>344</v>
      </c>
      <c r="I7187" s="102" t="s">
        <v>344</v>
      </c>
      <c r="J7187" s="100" t="s">
        <v>365</v>
      </c>
      <c r="K7187" s="100" t="s">
        <v>346</v>
      </c>
      <c r="L7187" s="100" t="s">
        <v>1368</v>
      </c>
    </row>
    <row r="7188" spans="1:12" hidden="1" x14ac:dyDescent="0.3">
      <c r="A7188" s="100" t="s">
        <v>10255</v>
      </c>
      <c r="B7188" s="97" t="s">
        <v>10256</v>
      </c>
      <c r="C7188" s="101" t="s">
        <v>1367</v>
      </c>
      <c r="D7188" s="100" t="s">
        <v>351</v>
      </c>
      <c r="E7188" s="102" t="s">
        <v>344</v>
      </c>
      <c r="F7188" s="102" t="s">
        <v>344</v>
      </c>
      <c r="G7188" s="102" t="s">
        <v>343</v>
      </c>
      <c r="H7188" s="102" t="s">
        <v>344</v>
      </c>
      <c r="I7188" s="102" t="s">
        <v>344</v>
      </c>
      <c r="J7188" s="100" t="s">
        <v>365</v>
      </c>
      <c r="K7188" s="100" t="s">
        <v>346</v>
      </c>
      <c r="L7188" s="100" t="s">
        <v>1368</v>
      </c>
    </row>
    <row r="7189" spans="1:12" hidden="1" x14ac:dyDescent="0.3">
      <c r="A7189" s="100" t="s">
        <v>10257</v>
      </c>
      <c r="B7189" s="97" t="s">
        <v>10258</v>
      </c>
      <c r="C7189" s="101" t="s">
        <v>1367</v>
      </c>
      <c r="D7189" s="100" t="s">
        <v>351</v>
      </c>
      <c r="E7189" s="102" t="s">
        <v>344</v>
      </c>
      <c r="F7189" s="102" t="s">
        <v>344</v>
      </c>
      <c r="G7189" s="102" t="s">
        <v>343</v>
      </c>
      <c r="H7189" s="102" t="s">
        <v>344</v>
      </c>
      <c r="I7189" s="102" t="s">
        <v>344</v>
      </c>
      <c r="J7189" s="100" t="s">
        <v>365</v>
      </c>
      <c r="K7189" s="100" t="s">
        <v>346</v>
      </c>
      <c r="L7189" s="100" t="s">
        <v>1368</v>
      </c>
    </row>
    <row r="7190" spans="1:12" hidden="1" x14ac:dyDescent="0.3">
      <c r="A7190" s="100" t="s">
        <v>10259</v>
      </c>
      <c r="B7190" s="97" t="s">
        <v>10260</v>
      </c>
      <c r="C7190" s="101" t="s">
        <v>356</v>
      </c>
      <c r="D7190" s="100" t="s">
        <v>351</v>
      </c>
      <c r="E7190" s="102" t="s">
        <v>344</v>
      </c>
      <c r="F7190" s="102" t="s">
        <v>344</v>
      </c>
      <c r="G7190" s="102" t="s">
        <v>343</v>
      </c>
      <c r="H7190" s="102" t="s">
        <v>344</v>
      </c>
      <c r="I7190" s="102" t="s">
        <v>344</v>
      </c>
      <c r="J7190" s="100" t="s">
        <v>365</v>
      </c>
      <c r="K7190" s="100" t="s">
        <v>346</v>
      </c>
      <c r="L7190" s="100" t="s">
        <v>1368</v>
      </c>
    </row>
    <row r="7191" spans="1:12" hidden="1" x14ac:dyDescent="0.3">
      <c r="A7191" s="100" t="s">
        <v>10261</v>
      </c>
      <c r="B7191" s="97" t="s">
        <v>10262</v>
      </c>
      <c r="C7191" s="101" t="s">
        <v>1367</v>
      </c>
      <c r="D7191" s="100" t="s">
        <v>351</v>
      </c>
      <c r="E7191" s="102" t="s">
        <v>344</v>
      </c>
      <c r="F7191" s="102" t="s">
        <v>344</v>
      </c>
      <c r="G7191" s="102" t="s">
        <v>343</v>
      </c>
      <c r="H7191" s="102" t="s">
        <v>344</v>
      </c>
      <c r="I7191" s="102" t="s">
        <v>344</v>
      </c>
      <c r="J7191" s="100" t="s">
        <v>365</v>
      </c>
      <c r="K7191" s="100" t="s">
        <v>346</v>
      </c>
      <c r="L7191" s="100" t="s">
        <v>1368</v>
      </c>
    </row>
    <row r="7192" spans="1:12" hidden="1" x14ac:dyDescent="0.3">
      <c r="A7192" s="100" t="s">
        <v>10263</v>
      </c>
      <c r="B7192" s="97" t="s">
        <v>10264</v>
      </c>
      <c r="C7192" s="101" t="s">
        <v>356</v>
      </c>
      <c r="D7192" s="100" t="s">
        <v>351</v>
      </c>
      <c r="E7192" s="102" t="s">
        <v>344</v>
      </c>
      <c r="F7192" s="102" t="s">
        <v>344</v>
      </c>
      <c r="G7192" s="102" t="s">
        <v>343</v>
      </c>
      <c r="H7192" s="102" t="s">
        <v>344</v>
      </c>
      <c r="I7192" s="102" t="s">
        <v>344</v>
      </c>
      <c r="J7192" s="100" t="s">
        <v>365</v>
      </c>
      <c r="K7192" s="100" t="s">
        <v>346</v>
      </c>
      <c r="L7192" s="100" t="s">
        <v>1368</v>
      </c>
    </row>
    <row r="7193" spans="1:12" hidden="1" x14ac:dyDescent="0.3">
      <c r="A7193" s="100" t="s">
        <v>10265</v>
      </c>
      <c r="B7193" s="97" t="s">
        <v>10266</v>
      </c>
      <c r="C7193" s="101" t="s">
        <v>1367</v>
      </c>
      <c r="D7193" s="100" t="s">
        <v>351</v>
      </c>
      <c r="E7193" s="102" t="s">
        <v>344</v>
      </c>
      <c r="F7193" s="102" t="s">
        <v>343</v>
      </c>
      <c r="G7193" s="102" t="s">
        <v>343</v>
      </c>
      <c r="H7193" s="102" t="s">
        <v>344</v>
      </c>
      <c r="I7193" s="102" t="s">
        <v>344</v>
      </c>
      <c r="J7193" s="100" t="s">
        <v>365</v>
      </c>
      <c r="K7193" s="100" t="s">
        <v>346</v>
      </c>
      <c r="L7193" s="100" t="s">
        <v>1368</v>
      </c>
    </row>
    <row r="7194" spans="1:12" hidden="1" x14ac:dyDescent="0.3">
      <c r="A7194" s="100" t="s">
        <v>10267</v>
      </c>
      <c r="B7194" s="97" t="s">
        <v>10268</v>
      </c>
      <c r="C7194" s="101" t="s">
        <v>1367</v>
      </c>
      <c r="D7194" s="100" t="s">
        <v>351</v>
      </c>
      <c r="E7194" s="102" t="s">
        <v>344</v>
      </c>
      <c r="F7194" s="102" t="s">
        <v>344</v>
      </c>
      <c r="G7194" s="102" t="s">
        <v>343</v>
      </c>
      <c r="H7194" s="102" t="s">
        <v>344</v>
      </c>
      <c r="I7194" s="102" t="s">
        <v>344</v>
      </c>
      <c r="J7194" s="100" t="s">
        <v>365</v>
      </c>
      <c r="K7194" s="100" t="s">
        <v>346</v>
      </c>
      <c r="L7194" s="100" t="s">
        <v>1368</v>
      </c>
    </row>
    <row r="7195" spans="1:12" hidden="1" x14ac:dyDescent="0.3">
      <c r="A7195" s="100" t="s">
        <v>10269</v>
      </c>
      <c r="B7195" s="97" t="s">
        <v>10270</v>
      </c>
      <c r="C7195" s="101" t="s">
        <v>356</v>
      </c>
      <c r="D7195" s="100" t="s">
        <v>351</v>
      </c>
      <c r="E7195" s="102" t="s">
        <v>344</v>
      </c>
      <c r="F7195" s="102" t="s">
        <v>344</v>
      </c>
      <c r="G7195" s="102" t="s">
        <v>343</v>
      </c>
      <c r="H7195" s="102" t="s">
        <v>344</v>
      </c>
      <c r="I7195" s="102" t="s">
        <v>344</v>
      </c>
      <c r="J7195" s="100" t="s">
        <v>365</v>
      </c>
      <c r="K7195" s="100" t="s">
        <v>346</v>
      </c>
      <c r="L7195" s="100" t="s">
        <v>1368</v>
      </c>
    </row>
    <row r="7196" spans="1:12" hidden="1" x14ac:dyDescent="0.3">
      <c r="A7196" s="100" t="s">
        <v>10271</v>
      </c>
      <c r="B7196" s="97" t="s">
        <v>10272</v>
      </c>
      <c r="C7196" s="101" t="s">
        <v>384</v>
      </c>
      <c r="D7196" s="100" t="s">
        <v>363</v>
      </c>
      <c r="E7196" s="102" t="s">
        <v>364</v>
      </c>
      <c r="F7196" s="102" t="s">
        <v>364</v>
      </c>
      <c r="G7196" s="102" t="s">
        <v>364</v>
      </c>
      <c r="H7196" s="102" t="s">
        <v>364</v>
      </c>
      <c r="I7196" s="102" t="s">
        <v>364</v>
      </c>
      <c r="J7196" s="100" t="s">
        <v>345</v>
      </c>
      <c r="K7196" s="100" t="s">
        <v>346</v>
      </c>
      <c r="L7196" s="100" t="s">
        <v>347</v>
      </c>
    </row>
    <row r="7197" spans="1:12" hidden="1" x14ac:dyDescent="0.3">
      <c r="A7197" s="100" t="s">
        <v>10273</v>
      </c>
      <c r="B7197" s="97" t="s">
        <v>2009</v>
      </c>
      <c r="C7197" s="101" t="s">
        <v>552</v>
      </c>
      <c r="D7197" s="100" t="s">
        <v>342</v>
      </c>
      <c r="E7197" s="102">
        <v>1.42</v>
      </c>
      <c r="F7197" s="102">
        <v>1.76</v>
      </c>
      <c r="G7197" s="102">
        <v>1.88</v>
      </c>
      <c r="H7197" s="102">
        <v>2.2799999999999998</v>
      </c>
      <c r="I7197" s="102">
        <v>1.84</v>
      </c>
      <c r="J7197" s="100" t="s">
        <v>352</v>
      </c>
      <c r="K7197" s="100" t="s">
        <v>346</v>
      </c>
      <c r="L7197" s="100" t="s">
        <v>353</v>
      </c>
    </row>
    <row r="7198" spans="1:12" hidden="1" x14ac:dyDescent="0.3">
      <c r="A7198" s="100" t="s">
        <v>10274</v>
      </c>
      <c r="B7198" s="97" t="s">
        <v>4780</v>
      </c>
      <c r="C7198" s="101" t="s">
        <v>350</v>
      </c>
      <c r="D7198" s="100" t="s">
        <v>342</v>
      </c>
      <c r="E7198" s="102">
        <v>1.77</v>
      </c>
      <c r="F7198" s="102">
        <v>1.97</v>
      </c>
      <c r="G7198" s="102">
        <v>2.0699999999999998</v>
      </c>
      <c r="H7198" s="102">
        <v>2.37</v>
      </c>
      <c r="I7198" s="102">
        <v>2.0499999999999998</v>
      </c>
      <c r="J7198" s="100" t="s">
        <v>352</v>
      </c>
      <c r="K7198" s="100" t="s">
        <v>346</v>
      </c>
      <c r="L7198" s="100" t="s">
        <v>353</v>
      </c>
    </row>
    <row r="7199" spans="1:12" hidden="1" x14ac:dyDescent="0.3">
      <c r="A7199" s="100" t="s">
        <v>10275</v>
      </c>
      <c r="B7199" s="97" t="s">
        <v>843</v>
      </c>
      <c r="C7199" s="101" t="s">
        <v>713</v>
      </c>
      <c r="D7199" s="100" t="s">
        <v>351</v>
      </c>
      <c r="E7199" s="102">
        <v>1.48</v>
      </c>
      <c r="F7199" s="102">
        <v>1.82</v>
      </c>
      <c r="G7199" s="102">
        <v>1.84</v>
      </c>
      <c r="H7199" s="102">
        <v>2.39</v>
      </c>
      <c r="I7199" s="102">
        <v>1.88</v>
      </c>
      <c r="J7199" s="100" t="s">
        <v>352</v>
      </c>
      <c r="K7199" s="100" t="s">
        <v>346</v>
      </c>
      <c r="L7199" s="100" t="s">
        <v>353</v>
      </c>
    </row>
    <row r="7200" spans="1:12" hidden="1" x14ac:dyDescent="0.3">
      <c r="A7200" s="100" t="s">
        <v>10276</v>
      </c>
      <c r="B7200" s="97" t="s">
        <v>666</v>
      </c>
      <c r="C7200" s="101" t="s">
        <v>514</v>
      </c>
      <c r="D7200" s="100" t="s">
        <v>351</v>
      </c>
      <c r="E7200" s="102">
        <v>2.121</v>
      </c>
      <c r="F7200" s="102" t="s">
        <v>344</v>
      </c>
      <c r="G7200" s="102">
        <v>2.0030000000000001</v>
      </c>
      <c r="H7200" s="102">
        <v>2.5299999999999998</v>
      </c>
      <c r="I7200" s="102">
        <v>2.1640000000000001</v>
      </c>
      <c r="J7200" s="100" t="s">
        <v>435</v>
      </c>
      <c r="K7200" s="100" t="s">
        <v>346</v>
      </c>
      <c r="L7200" s="100" t="s">
        <v>353</v>
      </c>
    </row>
    <row r="7201" spans="1:12" hidden="1" x14ac:dyDescent="0.3">
      <c r="A7201" s="100" t="s">
        <v>10277</v>
      </c>
      <c r="B7201" s="97" t="s">
        <v>3973</v>
      </c>
      <c r="C7201" s="101" t="s">
        <v>1552</v>
      </c>
      <c r="D7201" s="100" t="s">
        <v>342</v>
      </c>
      <c r="E7201" s="102">
        <v>1.53</v>
      </c>
      <c r="F7201" s="102">
        <v>1.69</v>
      </c>
      <c r="G7201" s="102">
        <v>1.84</v>
      </c>
      <c r="H7201" s="102">
        <v>2.3199999999999998</v>
      </c>
      <c r="I7201" s="102">
        <v>1.85</v>
      </c>
      <c r="J7201" s="100" t="s">
        <v>352</v>
      </c>
      <c r="K7201" s="100" t="s">
        <v>346</v>
      </c>
      <c r="L7201" s="100" t="s">
        <v>353</v>
      </c>
    </row>
    <row r="7202" spans="1:12" hidden="1" x14ac:dyDescent="0.3">
      <c r="A7202" s="100" t="s">
        <v>10278</v>
      </c>
      <c r="B7202" s="97" t="s">
        <v>720</v>
      </c>
      <c r="C7202" s="101" t="s">
        <v>528</v>
      </c>
      <c r="D7202" s="100" t="s">
        <v>351</v>
      </c>
      <c r="E7202" s="102" t="s">
        <v>343</v>
      </c>
      <c r="F7202" s="102" t="s">
        <v>343</v>
      </c>
      <c r="G7202" s="102" t="s">
        <v>343</v>
      </c>
      <c r="H7202" s="102" t="s">
        <v>344</v>
      </c>
      <c r="I7202" s="102" t="s">
        <v>343</v>
      </c>
      <c r="J7202" s="100" t="s">
        <v>345</v>
      </c>
      <c r="K7202" s="100" t="s">
        <v>346</v>
      </c>
      <c r="L7202" s="100" t="s">
        <v>347</v>
      </c>
    </row>
    <row r="7203" spans="1:12" hidden="1" x14ac:dyDescent="0.3">
      <c r="A7203" s="100" t="s">
        <v>10279</v>
      </c>
      <c r="B7203" s="97" t="s">
        <v>10280</v>
      </c>
      <c r="C7203" s="101" t="s">
        <v>356</v>
      </c>
      <c r="D7203" s="100" t="s">
        <v>351</v>
      </c>
      <c r="E7203" s="102">
        <v>2.952</v>
      </c>
      <c r="F7203" s="102">
        <v>2.9159999999999999</v>
      </c>
      <c r="G7203" s="102">
        <v>1.694</v>
      </c>
      <c r="H7203" s="102">
        <v>2.15</v>
      </c>
      <c r="I7203" s="102">
        <v>2.4279999999999999</v>
      </c>
      <c r="J7203" s="100" t="s">
        <v>922</v>
      </c>
      <c r="K7203" s="100" t="s">
        <v>346</v>
      </c>
      <c r="L7203" s="100" t="s">
        <v>353</v>
      </c>
    </row>
    <row r="7204" spans="1:12" hidden="1" x14ac:dyDescent="0.3">
      <c r="A7204" s="100" t="s">
        <v>10281</v>
      </c>
      <c r="B7204" s="97" t="s">
        <v>799</v>
      </c>
      <c r="C7204" s="101" t="s">
        <v>384</v>
      </c>
      <c r="D7204" s="100" t="s">
        <v>342</v>
      </c>
      <c r="E7204" s="102" t="s">
        <v>344</v>
      </c>
      <c r="F7204" s="102" t="s">
        <v>344</v>
      </c>
      <c r="G7204" s="102" t="s">
        <v>344</v>
      </c>
      <c r="H7204" s="102" t="s">
        <v>344</v>
      </c>
      <c r="I7204" s="102" t="s">
        <v>344</v>
      </c>
      <c r="J7204" s="100" t="s">
        <v>345</v>
      </c>
      <c r="K7204" s="100" t="s">
        <v>346</v>
      </c>
      <c r="L7204" s="100" t="s">
        <v>347</v>
      </c>
    </row>
    <row r="7205" spans="1:12" hidden="1" x14ac:dyDescent="0.3">
      <c r="A7205" s="100" t="s">
        <v>10282</v>
      </c>
      <c r="B7205" s="97" t="s">
        <v>375</v>
      </c>
      <c r="C7205" s="101" t="s">
        <v>425</v>
      </c>
      <c r="D7205" s="100" t="s">
        <v>351</v>
      </c>
      <c r="E7205" s="102">
        <v>1.48</v>
      </c>
      <c r="F7205" s="102">
        <v>1.82</v>
      </c>
      <c r="G7205" s="102">
        <v>1.84</v>
      </c>
      <c r="H7205" s="102">
        <v>2.39</v>
      </c>
      <c r="I7205" s="102">
        <v>1.88</v>
      </c>
      <c r="J7205" s="100" t="s">
        <v>352</v>
      </c>
      <c r="K7205" s="100" t="s">
        <v>346</v>
      </c>
      <c r="L7205" s="100" t="s">
        <v>353</v>
      </c>
    </row>
    <row r="7206" spans="1:12" hidden="1" x14ac:dyDescent="0.3">
      <c r="A7206" s="100" t="s">
        <v>10283</v>
      </c>
      <c r="B7206" s="97" t="s">
        <v>411</v>
      </c>
      <c r="C7206" s="101" t="s">
        <v>418</v>
      </c>
      <c r="D7206" s="100" t="s">
        <v>351</v>
      </c>
      <c r="E7206" s="102" t="s">
        <v>343</v>
      </c>
      <c r="F7206" s="102" t="s">
        <v>343</v>
      </c>
      <c r="G7206" s="102" t="s">
        <v>343</v>
      </c>
      <c r="H7206" s="102" t="s">
        <v>344</v>
      </c>
      <c r="I7206" s="102" t="s">
        <v>343</v>
      </c>
      <c r="J7206" s="100" t="s">
        <v>345</v>
      </c>
      <c r="K7206" s="100" t="s">
        <v>346</v>
      </c>
      <c r="L7206" s="100" t="s">
        <v>347</v>
      </c>
    </row>
    <row r="7207" spans="1:12" hidden="1" x14ac:dyDescent="0.3">
      <c r="A7207" s="100" t="s">
        <v>10284</v>
      </c>
      <c r="B7207" s="97" t="s">
        <v>747</v>
      </c>
      <c r="C7207" s="101" t="s">
        <v>368</v>
      </c>
      <c r="D7207" s="100" t="s">
        <v>342</v>
      </c>
      <c r="E7207" s="102" t="s">
        <v>432</v>
      </c>
      <c r="F7207" s="102" t="s">
        <v>344</v>
      </c>
      <c r="G7207" s="102" t="s">
        <v>344</v>
      </c>
      <c r="H7207" s="102" t="s">
        <v>344</v>
      </c>
      <c r="I7207" s="102" t="s">
        <v>344</v>
      </c>
      <c r="J7207" s="100" t="s">
        <v>345</v>
      </c>
      <c r="K7207" s="100" t="s">
        <v>346</v>
      </c>
      <c r="L7207" s="100" t="s">
        <v>347</v>
      </c>
    </row>
    <row r="7208" spans="1:12" hidden="1" x14ac:dyDescent="0.3">
      <c r="A7208" s="100" t="s">
        <v>10285</v>
      </c>
      <c r="B7208" s="97" t="s">
        <v>733</v>
      </c>
      <c r="C7208" s="101" t="s">
        <v>399</v>
      </c>
      <c r="D7208" s="100" t="s">
        <v>351</v>
      </c>
      <c r="E7208" s="102" t="s">
        <v>344</v>
      </c>
      <c r="F7208" s="102" t="s">
        <v>343</v>
      </c>
      <c r="G7208" s="102" t="s">
        <v>343</v>
      </c>
      <c r="H7208" s="102" t="s">
        <v>344</v>
      </c>
      <c r="I7208" s="102" t="s">
        <v>343</v>
      </c>
      <c r="J7208" s="100" t="s">
        <v>345</v>
      </c>
      <c r="K7208" s="100" t="s">
        <v>346</v>
      </c>
      <c r="L7208" s="100" t="s">
        <v>347</v>
      </c>
    </row>
    <row r="7209" spans="1:12" hidden="1" x14ac:dyDescent="0.3">
      <c r="A7209" s="100" t="s">
        <v>10286</v>
      </c>
      <c r="B7209" s="97" t="s">
        <v>10287</v>
      </c>
      <c r="C7209" s="101" t="s">
        <v>658</v>
      </c>
      <c r="D7209" s="100" t="s">
        <v>351</v>
      </c>
      <c r="E7209" s="102" t="s">
        <v>364</v>
      </c>
      <c r="F7209" s="102" t="s">
        <v>364</v>
      </c>
      <c r="G7209" s="102" t="s">
        <v>364</v>
      </c>
      <c r="H7209" s="102" t="s">
        <v>364</v>
      </c>
      <c r="I7209" s="102" t="s">
        <v>364</v>
      </c>
      <c r="J7209" s="100" t="s">
        <v>345</v>
      </c>
      <c r="K7209" s="100" t="s">
        <v>346</v>
      </c>
      <c r="L7209" s="100" t="s">
        <v>347</v>
      </c>
    </row>
    <row r="7210" spans="1:12" hidden="1" x14ac:dyDescent="0.3">
      <c r="A7210" s="100" t="s">
        <v>10288</v>
      </c>
      <c r="B7210" s="97" t="s">
        <v>1616</v>
      </c>
      <c r="C7210" s="101" t="s">
        <v>514</v>
      </c>
      <c r="D7210" s="100" t="s">
        <v>351</v>
      </c>
      <c r="E7210" s="102" t="s">
        <v>343</v>
      </c>
      <c r="F7210" s="102" t="s">
        <v>343</v>
      </c>
      <c r="G7210" s="102" t="s">
        <v>343</v>
      </c>
      <c r="H7210" s="102" t="s">
        <v>344</v>
      </c>
      <c r="I7210" s="102" t="s">
        <v>343</v>
      </c>
      <c r="J7210" s="100" t="s">
        <v>345</v>
      </c>
      <c r="K7210" s="100" t="s">
        <v>346</v>
      </c>
      <c r="L7210" s="100" t="s">
        <v>347</v>
      </c>
    </row>
    <row r="7211" spans="1:12" hidden="1" x14ac:dyDescent="0.3">
      <c r="A7211" s="100" t="s">
        <v>10289</v>
      </c>
      <c r="B7211" s="97" t="s">
        <v>9222</v>
      </c>
      <c r="C7211" s="101" t="s">
        <v>431</v>
      </c>
      <c r="D7211" s="100" t="s">
        <v>351</v>
      </c>
      <c r="E7211" s="102" t="s">
        <v>344</v>
      </c>
      <c r="F7211" s="102" t="s">
        <v>344</v>
      </c>
      <c r="G7211" s="102" t="s">
        <v>432</v>
      </c>
      <c r="H7211" s="102" t="s">
        <v>344</v>
      </c>
      <c r="I7211" s="102" t="s">
        <v>344</v>
      </c>
      <c r="J7211" s="100" t="s">
        <v>345</v>
      </c>
      <c r="K7211" s="100" t="s">
        <v>346</v>
      </c>
      <c r="L7211" s="100" t="s">
        <v>347</v>
      </c>
    </row>
    <row r="7212" spans="1:12" hidden="1" x14ac:dyDescent="0.3">
      <c r="A7212" s="100" t="s">
        <v>10290</v>
      </c>
      <c r="B7212" s="97" t="s">
        <v>941</v>
      </c>
      <c r="C7212" s="101" t="s">
        <v>392</v>
      </c>
      <c r="D7212" s="100" t="s">
        <v>351</v>
      </c>
      <c r="E7212" s="102">
        <v>1.48</v>
      </c>
      <c r="F7212" s="102">
        <v>1.82</v>
      </c>
      <c r="G7212" s="102">
        <v>1.84</v>
      </c>
      <c r="H7212" s="102">
        <v>2.39</v>
      </c>
      <c r="I7212" s="102">
        <v>1.88</v>
      </c>
      <c r="J7212" s="100" t="s">
        <v>352</v>
      </c>
      <c r="K7212" s="100" t="s">
        <v>346</v>
      </c>
      <c r="L7212" s="100" t="s">
        <v>353</v>
      </c>
    </row>
    <row r="7213" spans="1:12" hidden="1" x14ac:dyDescent="0.3">
      <c r="A7213" s="100" t="s">
        <v>10291</v>
      </c>
      <c r="B7213" s="97" t="s">
        <v>10292</v>
      </c>
      <c r="C7213" s="101" t="s">
        <v>356</v>
      </c>
      <c r="D7213" s="100" t="s">
        <v>363</v>
      </c>
      <c r="E7213" s="102" t="s">
        <v>364</v>
      </c>
      <c r="F7213" s="102" t="s">
        <v>364</v>
      </c>
      <c r="G7213" s="102" t="s">
        <v>364</v>
      </c>
      <c r="H7213" s="102" t="s">
        <v>364</v>
      </c>
      <c r="I7213" s="102" t="s">
        <v>364</v>
      </c>
      <c r="J7213" s="100" t="s">
        <v>365</v>
      </c>
      <c r="K7213" s="100" t="s">
        <v>346</v>
      </c>
      <c r="L7213" s="100" t="s">
        <v>347</v>
      </c>
    </row>
    <row r="7214" spans="1:12" hidden="1" x14ac:dyDescent="0.3">
      <c r="A7214" s="100" t="s">
        <v>10293</v>
      </c>
      <c r="B7214" s="97" t="s">
        <v>6299</v>
      </c>
      <c r="C7214" s="101" t="s">
        <v>384</v>
      </c>
      <c r="D7214" s="100" t="s">
        <v>351</v>
      </c>
      <c r="E7214" s="102" t="s">
        <v>432</v>
      </c>
      <c r="F7214" s="102" t="s">
        <v>344</v>
      </c>
      <c r="G7214" s="102" t="s">
        <v>344</v>
      </c>
      <c r="H7214" s="102" t="s">
        <v>344</v>
      </c>
      <c r="I7214" s="102" t="s">
        <v>344</v>
      </c>
      <c r="J7214" s="100" t="s">
        <v>345</v>
      </c>
      <c r="K7214" s="100" t="s">
        <v>346</v>
      </c>
      <c r="L7214" s="100" t="s">
        <v>347</v>
      </c>
    </row>
    <row r="7215" spans="1:12" hidden="1" x14ac:dyDescent="0.3">
      <c r="A7215" s="100" t="s">
        <v>10294</v>
      </c>
      <c r="B7215" s="97" t="s">
        <v>1730</v>
      </c>
      <c r="C7215" s="101" t="s">
        <v>378</v>
      </c>
      <c r="D7215" s="100" t="s">
        <v>351</v>
      </c>
      <c r="E7215" s="102">
        <v>1.48</v>
      </c>
      <c r="F7215" s="102">
        <v>1.82</v>
      </c>
      <c r="G7215" s="102">
        <v>1.84</v>
      </c>
      <c r="H7215" s="102">
        <v>2.39</v>
      </c>
      <c r="I7215" s="102">
        <v>1.88</v>
      </c>
      <c r="J7215" s="100" t="s">
        <v>352</v>
      </c>
      <c r="K7215" s="100" t="s">
        <v>346</v>
      </c>
      <c r="L7215" s="100" t="s">
        <v>353</v>
      </c>
    </row>
    <row r="7216" spans="1:12" hidden="1" x14ac:dyDescent="0.3">
      <c r="A7216" s="100" t="s">
        <v>10295</v>
      </c>
      <c r="B7216" s="97" t="s">
        <v>359</v>
      </c>
      <c r="C7216" s="101" t="s">
        <v>371</v>
      </c>
      <c r="D7216" s="100" t="s">
        <v>351</v>
      </c>
      <c r="E7216" s="102">
        <v>1.54</v>
      </c>
      <c r="F7216" s="102">
        <v>1.7</v>
      </c>
      <c r="G7216" s="102">
        <v>1.85</v>
      </c>
      <c r="H7216" s="102">
        <v>2.33</v>
      </c>
      <c r="I7216" s="102">
        <v>1.86</v>
      </c>
      <c r="J7216" s="100" t="s">
        <v>352</v>
      </c>
      <c r="K7216" s="100" t="s">
        <v>346</v>
      </c>
      <c r="L7216" s="100" t="s">
        <v>353</v>
      </c>
    </row>
    <row r="7217" spans="1:12" hidden="1" x14ac:dyDescent="0.3">
      <c r="A7217" s="100" t="s">
        <v>10296</v>
      </c>
      <c r="B7217" s="97" t="s">
        <v>1358</v>
      </c>
      <c r="C7217" s="101" t="s">
        <v>360</v>
      </c>
      <c r="D7217" s="100" t="s">
        <v>351</v>
      </c>
      <c r="E7217" s="102">
        <v>1.37</v>
      </c>
      <c r="F7217" s="102">
        <v>1.74</v>
      </c>
      <c r="G7217" s="102">
        <v>1.83</v>
      </c>
      <c r="H7217" s="102">
        <v>2.15</v>
      </c>
      <c r="I7217" s="102">
        <v>1.77</v>
      </c>
      <c r="J7217" s="100" t="s">
        <v>352</v>
      </c>
      <c r="K7217" s="100" t="s">
        <v>346</v>
      </c>
      <c r="L7217" s="100" t="s">
        <v>353</v>
      </c>
    </row>
    <row r="7218" spans="1:12" hidden="1" x14ac:dyDescent="0.3">
      <c r="A7218" s="100" t="s">
        <v>10297</v>
      </c>
      <c r="B7218" s="97" t="s">
        <v>845</v>
      </c>
      <c r="C7218" s="101" t="s">
        <v>425</v>
      </c>
      <c r="D7218" s="100" t="s">
        <v>351</v>
      </c>
      <c r="E7218" s="102">
        <v>1.6</v>
      </c>
      <c r="F7218" s="102">
        <v>1.66</v>
      </c>
      <c r="G7218" s="102">
        <v>1.87</v>
      </c>
      <c r="H7218" s="102">
        <v>2.2999999999999998</v>
      </c>
      <c r="I7218" s="102">
        <v>1.86</v>
      </c>
      <c r="J7218" s="100" t="s">
        <v>352</v>
      </c>
      <c r="K7218" s="100" t="s">
        <v>346</v>
      </c>
      <c r="L7218" s="100" t="s">
        <v>353</v>
      </c>
    </row>
    <row r="7219" spans="1:12" hidden="1" x14ac:dyDescent="0.3">
      <c r="A7219" s="100" t="s">
        <v>10298</v>
      </c>
      <c r="B7219" s="97" t="s">
        <v>10299</v>
      </c>
      <c r="C7219" s="101" t="s">
        <v>658</v>
      </c>
      <c r="D7219" s="100" t="s">
        <v>342</v>
      </c>
      <c r="E7219" s="102" t="s">
        <v>344</v>
      </c>
      <c r="F7219" s="102" t="s">
        <v>344</v>
      </c>
      <c r="G7219" s="102" t="s">
        <v>343</v>
      </c>
      <c r="H7219" s="102" t="s">
        <v>344</v>
      </c>
      <c r="I7219" s="102" t="s">
        <v>344</v>
      </c>
      <c r="J7219" s="100" t="s">
        <v>484</v>
      </c>
      <c r="K7219" s="100" t="s">
        <v>1446</v>
      </c>
      <c r="L7219" s="100" t="s">
        <v>347</v>
      </c>
    </row>
    <row r="7220" spans="1:12" hidden="1" x14ac:dyDescent="0.3">
      <c r="A7220" s="100" t="s">
        <v>10300</v>
      </c>
      <c r="B7220" s="97" t="s">
        <v>626</v>
      </c>
      <c r="C7220" s="101" t="s">
        <v>493</v>
      </c>
      <c r="D7220" s="100" t="s">
        <v>351</v>
      </c>
      <c r="E7220" s="102" t="s">
        <v>393</v>
      </c>
      <c r="F7220" s="102" t="s">
        <v>393</v>
      </c>
      <c r="G7220" s="102" t="s">
        <v>393</v>
      </c>
      <c r="H7220" s="102" t="s">
        <v>393</v>
      </c>
      <c r="I7220" s="102" t="s">
        <v>393</v>
      </c>
      <c r="J7220" s="100" t="s">
        <v>345</v>
      </c>
      <c r="K7220" s="100" t="s">
        <v>346</v>
      </c>
      <c r="L7220" s="100" t="s">
        <v>347</v>
      </c>
    </row>
    <row r="7221" spans="1:12" hidden="1" x14ac:dyDescent="0.3">
      <c r="A7221" s="100" t="s">
        <v>10301</v>
      </c>
      <c r="B7221" s="97" t="s">
        <v>505</v>
      </c>
      <c r="C7221" s="101" t="s">
        <v>415</v>
      </c>
      <c r="D7221" s="100" t="s">
        <v>351</v>
      </c>
      <c r="E7221" s="102" t="s">
        <v>393</v>
      </c>
      <c r="F7221" s="102" t="s">
        <v>393</v>
      </c>
      <c r="G7221" s="102" t="s">
        <v>393</v>
      </c>
      <c r="H7221" s="102" t="s">
        <v>393</v>
      </c>
      <c r="I7221" s="102" t="s">
        <v>393</v>
      </c>
      <c r="J7221" s="100" t="s">
        <v>345</v>
      </c>
      <c r="K7221" s="100" t="s">
        <v>346</v>
      </c>
      <c r="L7221" s="100" t="s">
        <v>347</v>
      </c>
    </row>
    <row r="7222" spans="1:12" hidden="1" x14ac:dyDescent="0.3">
      <c r="A7222" s="100" t="s">
        <v>10302</v>
      </c>
      <c r="B7222" s="97" t="s">
        <v>10303</v>
      </c>
      <c r="C7222" s="101" t="s">
        <v>356</v>
      </c>
      <c r="D7222" s="100" t="s">
        <v>351</v>
      </c>
      <c r="E7222" s="102" t="s">
        <v>432</v>
      </c>
      <c r="F7222" s="102" t="s">
        <v>344</v>
      </c>
      <c r="G7222" s="102">
        <v>2.5</v>
      </c>
      <c r="H7222" s="102" t="s">
        <v>432</v>
      </c>
      <c r="I7222" s="102">
        <v>2.7</v>
      </c>
      <c r="J7222" s="100" t="s">
        <v>345</v>
      </c>
      <c r="K7222" s="100" t="s">
        <v>346</v>
      </c>
      <c r="L7222" s="100" t="s">
        <v>357</v>
      </c>
    </row>
    <row r="7223" spans="1:12" hidden="1" x14ac:dyDescent="0.3">
      <c r="A7223" s="100" t="s">
        <v>10304</v>
      </c>
      <c r="B7223" s="97" t="s">
        <v>1104</v>
      </c>
      <c r="C7223" s="101" t="s">
        <v>360</v>
      </c>
      <c r="D7223" s="100" t="s">
        <v>342</v>
      </c>
      <c r="E7223" s="102">
        <v>1.48</v>
      </c>
      <c r="F7223" s="102">
        <v>1.82</v>
      </c>
      <c r="G7223" s="102">
        <v>1.84</v>
      </c>
      <c r="H7223" s="102">
        <v>2.39</v>
      </c>
      <c r="I7223" s="102">
        <v>1.88</v>
      </c>
      <c r="J7223" s="100" t="s">
        <v>352</v>
      </c>
      <c r="K7223" s="100" t="s">
        <v>346</v>
      </c>
      <c r="L7223" s="100" t="s">
        <v>353</v>
      </c>
    </row>
    <row r="7224" spans="1:12" x14ac:dyDescent="0.3">
      <c r="A7224" s="100" t="s">
        <v>10305</v>
      </c>
      <c r="B7224" s="97" t="s">
        <v>377</v>
      </c>
      <c r="C7224" s="101" t="s">
        <v>528</v>
      </c>
      <c r="D7224" s="100" t="s">
        <v>351</v>
      </c>
      <c r="E7224" s="102">
        <v>1.48</v>
      </c>
      <c r="F7224" s="102">
        <v>1.82</v>
      </c>
      <c r="G7224" s="102">
        <v>1.84</v>
      </c>
      <c r="H7224" s="102">
        <v>2.39</v>
      </c>
      <c r="I7224" s="102">
        <v>1.88</v>
      </c>
      <c r="J7224" s="100" t="s">
        <v>352</v>
      </c>
      <c r="K7224" s="100" t="s">
        <v>346</v>
      </c>
      <c r="L7224" s="100" t="s">
        <v>353</v>
      </c>
    </row>
    <row r="7225" spans="1:12" hidden="1" x14ac:dyDescent="0.3">
      <c r="A7225" s="100" t="s">
        <v>10306</v>
      </c>
      <c r="B7225" s="97" t="s">
        <v>422</v>
      </c>
      <c r="C7225" s="101" t="s">
        <v>540</v>
      </c>
      <c r="D7225" s="100" t="s">
        <v>351</v>
      </c>
      <c r="E7225" s="102">
        <v>1.48</v>
      </c>
      <c r="F7225" s="102">
        <v>1.82</v>
      </c>
      <c r="G7225" s="102">
        <v>1.84</v>
      </c>
      <c r="H7225" s="102">
        <v>2.39</v>
      </c>
      <c r="I7225" s="102">
        <v>1.88</v>
      </c>
      <c r="J7225" s="100" t="s">
        <v>352</v>
      </c>
      <c r="K7225" s="100" t="s">
        <v>346</v>
      </c>
      <c r="L7225" s="100" t="s">
        <v>353</v>
      </c>
    </row>
    <row r="7226" spans="1:12" hidden="1" x14ac:dyDescent="0.3">
      <c r="A7226" s="100" t="s">
        <v>10307</v>
      </c>
      <c r="B7226" s="97" t="s">
        <v>10308</v>
      </c>
      <c r="C7226" s="101" t="s">
        <v>460</v>
      </c>
      <c r="D7226" s="100" t="s">
        <v>351</v>
      </c>
      <c r="E7226" s="102">
        <v>1.79</v>
      </c>
      <c r="F7226" s="102">
        <v>1.98</v>
      </c>
      <c r="G7226" s="102">
        <v>2.12</v>
      </c>
      <c r="H7226" s="102">
        <v>2.41</v>
      </c>
      <c r="I7226" s="102">
        <v>2.08</v>
      </c>
      <c r="J7226" s="100" t="s">
        <v>352</v>
      </c>
      <c r="K7226" s="100" t="s">
        <v>346</v>
      </c>
      <c r="L7226" s="100" t="s">
        <v>353</v>
      </c>
    </row>
    <row r="7227" spans="1:12" hidden="1" x14ac:dyDescent="0.3">
      <c r="A7227" s="100" t="s">
        <v>10309</v>
      </c>
      <c r="B7227" s="97" t="s">
        <v>884</v>
      </c>
      <c r="C7227" s="101" t="s">
        <v>476</v>
      </c>
      <c r="D7227" s="100" t="s">
        <v>351</v>
      </c>
      <c r="E7227" s="102">
        <v>2.0310000000000001</v>
      </c>
      <c r="F7227" s="102" t="s">
        <v>432</v>
      </c>
      <c r="G7227" s="102">
        <v>1.621</v>
      </c>
      <c r="H7227" s="102">
        <v>1.21</v>
      </c>
      <c r="I7227" s="102">
        <v>1.9650000000000001</v>
      </c>
      <c r="J7227" s="100" t="s">
        <v>484</v>
      </c>
      <c r="K7227" s="100" t="s">
        <v>346</v>
      </c>
      <c r="L7227" s="100" t="s">
        <v>478</v>
      </c>
    </row>
    <row r="7228" spans="1:12" hidden="1" x14ac:dyDescent="0.3">
      <c r="A7228" s="100" t="s">
        <v>10310</v>
      </c>
      <c r="B7228" s="97" t="s">
        <v>495</v>
      </c>
      <c r="C7228" s="101" t="s">
        <v>691</v>
      </c>
      <c r="D7228" s="100" t="s">
        <v>342</v>
      </c>
      <c r="E7228" s="102">
        <v>1.48</v>
      </c>
      <c r="F7228" s="102">
        <v>1.74</v>
      </c>
      <c r="G7228" s="102">
        <v>1.84</v>
      </c>
      <c r="H7228" s="102">
        <v>2.15</v>
      </c>
      <c r="I7228" s="102">
        <v>1.8</v>
      </c>
      <c r="J7228" s="100" t="s">
        <v>352</v>
      </c>
      <c r="K7228" s="100" t="s">
        <v>346</v>
      </c>
      <c r="L7228" s="100" t="s">
        <v>353</v>
      </c>
    </row>
    <row r="7229" spans="1:12" hidden="1" x14ac:dyDescent="0.3">
      <c r="A7229" s="100" t="s">
        <v>10311</v>
      </c>
      <c r="B7229" s="97" t="s">
        <v>10312</v>
      </c>
      <c r="C7229" s="101" t="s">
        <v>384</v>
      </c>
      <c r="D7229" s="100" t="s">
        <v>803</v>
      </c>
      <c r="E7229" s="102" t="s">
        <v>344</v>
      </c>
      <c r="F7229" s="102" t="s">
        <v>344</v>
      </c>
      <c r="G7229" s="102" t="s">
        <v>344</v>
      </c>
      <c r="H7229" s="102" t="s">
        <v>344</v>
      </c>
      <c r="I7229" s="102" t="s">
        <v>344</v>
      </c>
      <c r="J7229" s="100" t="s">
        <v>345</v>
      </c>
      <c r="K7229" s="100" t="s">
        <v>346</v>
      </c>
      <c r="L7229" s="100" t="s">
        <v>347</v>
      </c>
    </row>
    <row r="7230" spans="1:12" hidden="1" x14ac:dyDescent="0.3">
      <c r="A7230" s="100" t="s">
        <v>10313</v>
      </c>
      <c r="B7230" s="97" t="s">
        <v>6991</v>
      </c>
      <c r="C7230" s="101" t="s">
        <v>514</v>
      </c>
      <c r="D7230" s="100" t="s">
        <v>342</v>
      </c>
      <c r="E7230" s="102">
        <v>2.1280000000000001</v>
      </c>
      <c r="F7230" s="102">
        <v>2.5979999999999999</v>
      </c>
      <c r="G7230" s="102">
        <v>1.9630000000000001</v>
      </c>
      <c r="H7230" s="102">
        <v>2.7269999999999999</v>
      </c>
      <c r="I7230" s="102">
        <v>2.3540000000000001</v>
      </c>
      <c r="J7230" s="100" t="s">
        <v>345</v>
      </c>
      <c r="K7230" s="100" t="s">
        <v>346</v>
      </c>
      <c r="L7230" s="100" t="s">
        <v>353</v>
      </c>
    </row>
    <row r="7231" spans="1:12" hidden="1" x14ac:dyDescent="0.3">
      <c r="A7231" s="100" t="s">
        <v>10314</v>
      </c>
      <c r="B7231" s="97" t="s">
        <v>4840</v>
      </c>
      <c r="C7231" s="101" t="s">
        <v>10315</v>
      </c>
      <c r="D7231" s="100" t="s">
        <v>342</v>
      </c>
      <c r="E7231" s="102" t="s">
        <v>344</v>
      </c>
      <c r="F7231" s="102" t="s">
        <v>344</v>
      </c>
      <c r="G7231" s="102" t="s">
        <v>344</v>
      </c>
      <c r="H7231" s="102" t="s">
        <v>344</v>
      </c>
      <c r="I7231" s="102" t="s">
        <v>344</v>
      </c>
      <c r="J7231" s="100" t="s">
        <v>345</v>
      </c>
      <c r="K7231" s="100" t="s">
        <v>346</v>
      </c>
      <c r="L7231" s="100" t="s">
        <v>347</v>
      </c>
    </row>
    <row r="7232" spans="1:12" hidden="1" x14ac:dyDescent="0.3">
      <c r="A7232" s="100" t="s">
        <v>10316</v>
      </c>
      <c r="B7232" s="97" t="s">
        <v>950</v>
      </c>
      <c r="C7232" s="101" t="s">
        <v>405</v>
      </c>
      <c r="D7232" s="100" t="s">
        <v>342</v>
      </c>
      <c r="E7232" s="102" t="s">
        <v>344</v>
      </c>
      <c r="F7232" s="102" t="s">
        <v>343</v>
      </c>
      <c r="G7232" s="102" t="s">
        <v>343</v>
      </c>
      <c r="H7232" s="102" t="s">
        <v>344</v>
      </c>
      <c r="I7232" s="102" t="s">
        <v>343</v>
      </c>
      <c r="J7232" s="100" t="s">
        <v>345</v>
      </c>
      <c r="K7232" s="100" t="s">
        <v>346</v>
      </c>
      <c r="L7232" s="100" t="s">
        <v>347</v>
      </c>
    </row>
    <row r="7233" spans="1:12" hidden="1" x14ac:dyDescent="0.3">
      <c r="A7233" s="100" t="s">
        <v>10317</v>
      </c>
      <c r="B7233" s="97" t="s">
        <v>3717</v>
      </c>
      <c r="C7233" s="101" t="s">
        <v>514</v>
      </c>
      <c r="D7233" s="100" t="s">
        <v>351</v>
      </c>
      <c r="E7233" s="102">
        <v>2.0699999999999998</v>
      </c>
      <c r="F7233" s="102">
        <v>2.06</v>
      </c>
      <c r="G7233" s="102">
        <v>2.2650000000000001</v>
      </c>
      <c r="H7233" s="102">
        <v>2.06</v>
      </c>
      <c r="I7233" s="102">
        <v>2.1139999999999999</v>
      </c>
      <c r="J7233" s="100" t="s">
        <v>352</v>
      </c>
      <c r="K7233" s="100" t="s">
        <v>346</v>
      </c>
      <c r="L7233" s="100" t="s">
        <v>478</v>
      </c>
    </row>
    <row r="7234" spans="1:12" hidden="1" x14ac:dyDescent="0.3">
      <c r="A7234" s="100" t="s">
        <v>10318</v>
      </c>
      <c r="B7234" s="97" t="s">
        <v>10319</v>
      </c>
      <c r="C7234" s="101" t="s">
        <v>356</v>
      </c>
      <c r="D7234" s="100" t="s">
        <v>363</v>
      </c>
      <c r="E7234" s="102" t="s">
        <v>364</v>
      </c>
      <c r="F7234" s="102" t="s">
        <v>364</v>
      </c>
      <c r="G7234" s="102" t="s">
        <v>364</v>
      </c>
      <c r="H7234" s="102" t="s">
        <v>364</v>
      </c>
      <c r="I7234" s="102" t="s">
        <v>364</v>
      </c>
      <c r="J7234" s="100" t="s">
        <v>365</v>
      </c>
      <c r="K7234" s="100" t="s">
        <v>346</v>
      </c>
      <c r="L7234" s="100" t="s">
        <v>347</v>
      </c>
    </row>
    <row r="7235" spans="1:12" hidden="1" x14ac:dyDescent="0.3">
      <c r="A7235" s="100" t="s">
        <v>10320</v>
      </c>
      <c r="B7235" s="97" t="s">
        <v>2520</v>
      </c>
      <c r="C7235" s="101" t="s">
        <v>739</v>
      </c>
      <c r="D7235" s="100" t="s">
        <v>351</v>
      </c>
      <c r="E7235" s="102">
        <v>2.0310000000000001</v>
      </c>
      <c r="F7235" s="102">
        <v>2.714</v>
      </c>
      <c r="G7235" s="102">
        <v>1.621</v>
      </c>
      <c r="H7235" s="102">
        <v>1.21</v>
      </c>
      <c r="I7235" s="102">
        <v>1.8939999999999999</v>
      </c>
      <c r="J7235" s="100" t="s">
        <v>621</v>
      </c>
      <c r="K7235" s="100" t="s">
        <v>346</v>
      </c>
      <c r="L7235" s="100" t="s">
        <v>478</v>
      </c>
    </row>
    <row r="7236" spans="1:12" hidden="1" x14ac:dyDescent="0.3">
      <c r="A7236" s="100" t="s">
        <v>10321</v>
      </c>
      <c r="B7236" s="97" t="s">
        <v>395</v>
      </c>
      <c r="C7236" s="101" t="s">
        <v>405</v>
      </c>
      <c r="D7236" s="100" t="s">
        <v>342</v>
      </c>
      <c r="E7236" s="102" t="s">
        <v>344</v>
      </c>
      <c r="F7236" s="102" t="s">
        <v>344</v>
      </c>
      <c r="G7236" s="102" t="s">
        <v>343</v>
      </c>
      <c r="H7236" s="102" t="s">
        <v>344</v>
      </c>
      <c r="I7236" s="102" t="s">
        <v>343</v>
      </c>
      <c r="J7236" s="100" t="s">
        <v>345</v>
      </c>
      <c r="K7236" s="100" t="s">
        <v>346</v>
      </c>
      <c r="L7236" s="100" t="s">
        <v>347</v>
      </c>
    </row>
    <row r="7237" spans="1:12" hidden="1" x14ac:dyDescent="0.3">
      <c r="A7237" s="100" t="s">
        <v>10322</v>
      </c>
      <c r="B7237" s="97" t="s">
        <v>1832</v>
      </c>
      <c r="C7237" s="101" t="s">
        <v>431</v>
      </c>
      <c r="D7237" s="100" t="s">
        <v>342</v>
      </c>
      <c r="E7237" s="102" t="s">
        <v>344</v>
      </c>
      <c r="F7237" s="102" t="s">
        <v>344</v>
      </c>
      <c r="G7237" s="102" t="s">
        <v>344</v>
      </c>
      <c r="H7237" s="102" t="s">
        <v>344</v>
      </c>
      <c r="I7237" s="102" t="s">
        <v>344</v>
      </c>
      <c r="J7237" s="100" t="s">
        <v>345</v>
      </c>
      <c r="K7237" s="100" t="s">
        <v>346</v>
      </c>
      <c r="L7237" s="100" t="s">
        <v>347</v>
      </c>
    </row>
    <row r="7238" spans="1:12" hidden="1" x14ac:dyDescent="0.3">
      <c r="A7238" s="100" t="s">
        <v>10323</v>
      </c>
      <c r="B7238" s="97" t="s">
        <v>492</v>
      </c>
      <c r="C7238" s="101" t="s">
        <v>726</v>
      </c>
      <c r="D7238" s="100" t="s">
        <v>351</v>
      </c>
      <c r="E7238" s="102" t="s">
        <v>344</v>
      </c>
      <c r="F7238" s="102" t="s">
        <v>343</v>
      </c>
      <c r="G7238" s="102" t="s">
        <v>343</v>
      </c>
      <c r="H7238" s="102" t="s">
        <v>344</v>
      </c>
      <c r="I7238" s="102" t="s">
        <v>343</v>
      </c>
      <c r="J7238" s="100" t="s">
        <v>345</v>
      </c>
      <c r="K7238" s="100" t="s">
        <v>346</v>
      </c>
      <c r="L7238" s="100" t="s">
        <v>347</v>
      </c>
    </row>
    <row r="7239" spans="1:12" hidden="1" x14ac:dyDescent="0.3">
      <c r="A7239" s="100" t="s">
        <v>10324</v>
      </c>
      <c r="B7239" s="97" t="s">
        <v>10055</v>
      </c>
      <c r="C7239" s="101" t="s">
        <v>514</v>
      </c>
      <c r="D7239" s="100" t="s">
        <v>342</v>
      </c>
      <c r="E7239" s="102">
        <v>2.0699999999999998</v>
      </c>
      <c r="F7239" s="102">
        <v>2.06</v>
      </c>
      <c r="G7239" s="102">
        <v>2.2650000000000001</v>
      </c>
      <c r="H7239" s="102">
        <v>2.06</v>
      </c>
      <c r="I7239" s="102">
        <v>2.1139999999999999</v>
      </c>
      <c r="J7239" s="100" t="s">
        <v>621</v>
      </c>
      <c r="K7239" s="100" t="s">
        <v>346</v>
      </c>
      <c r="L7239" s="100" t="s">
        <v>478</v>
      </c>
    </row>
    <row r="7240" spans="1:12" hidden="1" x14ac:dyDescent="0.3">
      <c r="A7240" s="100" t="s">
        <v>10325</v>
      </c>
      <c r="B7240" s="97" t="s">
        <v>1766</v>
      </c>
      <c r="C7240" s="101" t="s">
        <v>415</v>
      </c>
      <c r="D7240" s="100" t="s">
        <v>351</v>
      </c>
      <c r="E7240" s="102">
        <v>1.42</v>
      </c>
      <c r="F7240" s="102">
        <v>1.74</v>
      </c>
      <c r="G7240" s="102">
        <v>1.88</v>
      </c>
      <c r="H7240" s="102">
        <v>2.2799999999999998</v>
      </c>
      <c r="I7240" s="102">
        <v>1.83</v>
      </c>
      <c r="J7240" s="100" t="s">
        <v>352</v>
      </c>
      <c r="K7240" s="100" t="s">
        <v>346</v>
      </c>
      <c r="L7240" s="100" t="s">
        <v>353</v>
      </c>
    </row>
    <row r="7241" spans="1:12" hidden="1" x14ac:dyDescent="0.3">
      <c r="A7241" s="100" t="s">
        <v>10326</v>
      </c>
      <c r="B7241" s="97" t="s">
        <v>498</v>
      </c>
      <c r="C7241" s="101" t="s">
        <v>389</v>
      </c>
      <c r="D7241" s="100" t="s">
        <v>351</v>
      </c>
      <c r="E7241" s="102" t="s">
        <v>393</v>
      </c>
      <c r="F7241" s="102" t="s">
        <v>393</v>
      </c>
      <c r="G7241" s="102" t="s">
        <v>393</v>
      </c>
      <c r="H7241" s="102" t="s">
        <v>393</v>
      </c>
      <c r="I7241" s="102" t="s">
        <v>393</v>
      </c>
      <c r="J7241" s="100" t="s">
        <v>345</v>
      </c>
      <c r="K7241" s="100" t="s">
        <v>346</v>
      </c>
      <c r="L7241" s="100" t="s">
        <v>347</v>
      </c>
    </row>
    <row r="7242" spans="1:12" hidden="1" x14ac:dyDescent="0.3">
      <c r="A7242" s="100" t="s">
        <v>10327</v>
      </c>
      <c r="B7242" s="97" t="s">
        <v>10328</v>
      </c>
      <c r="C7242" s="101" t="s">
        <v>384</v>
      </c>
      <c r="D7242" s="100" t="s">
        <v>803</v>
      </c>
      <c r="E7242" s="102" t="s">
        <v>344</v>
      </c>
      <c r="F7242" s="102" t="s">
        <v>344</v>
      </c>
      <c r="G7242" s="102" t="s">
        <v>344</v>
      </c>
      <c r="H7242" s="102" t="s">
        <v>344</v>
      </c>
      <c r="I7242" s="102" t="s">
        <v>344</v>
      </c>
      <c r="J7242" s="100" t="s">
        <v>345</v>
      </c>
      <c r="K7242" s="100" t="s">
        <v>346</v>
      </c>
      <c r="L7242" s="100" t="s">
        <v>347</v>
      </c>
    </row>
    <row r="7243" spans="1:12" hidden="1" x14ac:dyDescent="0.3">
      <c r="A7243" s="100" t="s">
        <v>10329</v>
      </c>
      <c r="B7243" s="97" t="s">
        <v>3527</v>
      </c>
      <c r="C7243" s="101" t="s">
        <v>425</v>
      </c>
      <c r="D7243" s="100" t="s">
        <v>342</v>
      </c>
      <c r="E7243" s="102">
        <v>1.31</v>
      </c>
      <c r="F7243" s="102">
        <v>1.59</v>
      </c>
      <c r="G7243" s="102">
        <v>1.76</v>
      </c>
      <c r="H7243" s="102">
        <v>2.14</v>
      </c>
      <c r="I7243" s="102">
        <v>1.7</v>
      </c>
      <c r="J7243" s="100" t="s">
        <v>352</v>
      </c>
      <c r="K7243" s="100" t="s">
        <v>346</v>
      </c>
      <c r="L7243" s="100" t="s">
        <v>353</v>
      </c>
    </row>
    <row r="7244" spans="1:12" hidden="1" x14ac:dyDescent="0.3">
      <c r="A7244" s="100" t="s">
        <v>10330</v>
      </c>
      <c r="B7244" s="97" t="s">
        <v>535</v>
      </c>
      <c r="C7244" s="101" t="s">
        <v>443</v>
      </c>
      <c r="D7244" s="100" t="s">
        <v>351</v>
      </c>
      <c r="E7244" s="102" t="s">
        <v>344</v>
      </c>
      <c r="F7244" s="102" t="s">
        <v>343</v>
      </c>
      <c r="G7244" s="102" t="s">
        <v>343</v>
      </c>
      <c r="H7244" s="102" t="s">
        <v>344</v>
      </c>
      <c r="I7244" s="102" t="s">
        <v>343</v>
      </c>
      <c r="J7244" s="100" t="s">
        <v>345</v>
      </c>
      <c r="K7244" s="100" t="s">
        <v>346</v>
      </c>
      <c r="L7244" s="100" t="s">
        <v>347</v>
      </c>
    </row>
    <row r="7245" spans="1:12" hidden="1" x14ac:dyDescent="0.3">
      <c r="A7245" s="100" t="s">
        <v>10331</v>
      </c>
      <c r="B7245" s="97" t="s">
        <v>445</v>
      </c>
      <c r="C7245" s="101" t="s">
        <v>443</v>
      </c>
      <c r="D7245" s="100" t="s">
        <v>351</v>
      </c>
      <c r="E7245" s="102">
        <v>1.48</v>
      </c>
      <c r="F7245" s="102">
        <v>1.82</v>
      </c>
      <c r="G7245" s="102">
        <v>1.84</v>
      </c>
      <c r="H7245" s="102">
        <v>2.39</v>
      </c>
      <c r="I7245" s="102">
        <v>1.88</v>
      </c>
      <c r="J7245" s="100" t="s">
        <v>352</v>
      </c>
      <c r="K7245" s="100" t="s">
        <v>346</v>
      </c>
      <c r="L7245" s="100" t="s">
        <v>353</v>
      </c>
    </row>
    <row r="7246" spans="1:12" hidden="1" x14ac:dyDescent="0.3">
      <c r="A7246" s="100" t="s">
        <v>10332</v>
      </c>
      <c r="B7246" s="97" t="s">
        <v>10333</v>
      </c>
      <c r="C7246" s="101" t="s">
        <v>356</v>
      </c>
      <c r="D7246" s="100" t="s">
        <v>363</v>
      </c>
      <c r="E7246" s="102" t="s">
        <v>364</v>
      </c>
      <c r="F7246" s="102" t="s">
        <v>364</v>
      </c>
      <c r="G7246" s="102" t="s">
        <v>364</v>
      </c>
      <c r="H7246" s="102" t="s">
        <v>364</v>
      </c>
      <c r="I7246" s="102" t="s">
        <v>364</v>
      </c>
      <c r="J7246" s="100" t="s">
        <v>365</v>
      </c>
      <c r="K7246" s="100" t="s">
        <v>346</v>
      </c>
      <c r="L7246" s="100" t="s">
        <v>347</v>
      </c>
    </row>
    <row r="7247" spans="1:12" hidden="1" x14ac:dyDescent="0.3">
      <c r="A7247" s="100" t="s">
        <v>10334</v>
      </c>
      <c r="B7247" s="97" t="s">
        <v>981</v>
      </c>
      <c r="C7247" s="101" t="s">
        <v>670</v>
      </c>
      <c r="D7247" s="100" t="s">
        <v>351</v>
      </c>
      <c r="E7247" s="102">
        <v>1.35</v>
      </c>
      <c r="F7247" s="102">
        <v>1.75</v>
      </c>
      <c r="G7247" s="102">
        <v>1.82</v>
      </c>
      <c r="H7247" s="102">
        <v>2.1800000000000002</v>
      </c>
      <c r="I7247" s="102">
        <v>1.78</v>
      </c>
      <c r="J7247" s="100" t="s">
        <v>352</v>
      </c>
      <c r="K7247" s="100" t="s">
        <v>346</v>
      </c>
      <c r="L7247" s="100" t="s">
        <v>353</v>
      </c>
    </row>
    <row r="7248" spans="1:12" hidden="1" x14ac:dyDescent="0.3">
      <c r="A7248" s="100" t="s">
        <v>10335</v>
      </c>
      <c r="B7248" s="97" t="s">
        <v>6971</v>
      </c>
      <c r="C7248" s="101" t="s">
        <v>514</v>
      </c>
      <c r="D7248" s="100" t="s">
        <v>342</v>
      </c>
      <c r="E7248" s="102">
        <v>2.0099999999999998</v>
      </c>
      <c r="F7248" s="102">
        <v>2.0099999999999998</v>
      </c>
      <c r="G7248" s="102">
        <v>2.0099999999999998</v>
      </c>
      <c r="H7248" s="102">
        <v>2.0099999999999998</v>
      </c>
      <c r="I7248" s="102">
        <v>2.0099999999999998</v>
      </c>
      <c r="J7248" s="100" t="s">
        <v>706</v>
      </c>
      <c r="K7248" s="100" t="s">
        <v>346</v>
      </c>
      <c r="L7248" s="100" t="s">
        <v>478</v>
      </c>
    </row>
    <row r="7249" spans="1:12" hidden="1" x14ac:dyDescent="0.3">
      <c r="A7249" s="100" t="s">
        <v>10336</v>
      </c>
      <c r="B7249" s="97" t="s">
        <v>375</v>
      </c>
      <c r="C7249" s="101" t="s">
        <v>399</v>
      </c>
      <c r="D7249" s="100" t="s">
        <v>351</v>
      </c>
      <c r="E7249" s="102">
        <v>1.48</v>
      </c>
      <c r="F7249" s="102">
        <v>1.82</v>
      </c>
      <c r="G7249" s="102">
        <v>1.84</v>
      </c>
      <c r="H7249" s="102">
        <v>2.39</v>
      </c>
      <c r="I7249" s="102">
        <v>1.88</v>
      </c>
      <c r="J7249" s="100" t="s">
        <v>352</v>
      </c>
      <c r="K7249" s="100" t="s">
        <v>346</v>
      </c>
      <c r="L7249" s="100" t="s">
        <v>353</v>
      </c>
    </row>
    <row r="7250" spans="1:12" hidden="1" x14ac:dyDescent="0.3">
      <c r="A7250" s="100" t="s">
        <v>10337</v>
      </c>
      <c r="B7250" s="97" t="s">
        <v>688</v>
      </c>
      <c r="C7250" s="101" t="s">
        <v>473</v>
      </c>
      <c r="D7250" s="100" t="s">
        <v>342</v>
      </c>
      <c r="E7250" s="102" t="s">
        <v>344</v>
      </c>
      <c r="F7250" s="102" t="s">
        <v>343</v>
      </c>
      <c r="G7250" s="102" t="s">
        <v>343</v>
      </c>
      <c r="H7250" s="102" t="s">
        <v>344</v>
      </c>
      <c r="I7250" s="102" t="s">
        <v>343</v>
      </c>
      <c r="J7250" s="100" t="s">
        <v>345</v>
      </c>
      <c r="K7250" s="100" t="s">
        <v>346</v>
      </c>
      <c r="L7250" s="100" t="s">
        <v>347</v>
      </c>
    </row>
    <row r="7251" spans="1:12" hidden="1" x14ac:dyDescent="0.3">
      <c r="A7251" s="100" t="s">
        <v>10338</v>
      </c>
      <c r="B7251" s="97" t="s">
        <v>742</v>
      </c>
      <c r="C7251" s="101" t="s">
        <v>868</v>
      </c>
      <c r="D7251" s="100" t="s">
        <v>351</v>
      </c>
      <c r="E7251" s="102">
        <v>1.48</v>
      </c>
      <c r="F7251" s="102">
        <v>1.82</v>
      </c>
      <c r="G7251" s="102">
        <v>1.84</v>
      </c>
      <c r="H7251" s="102">
        <v>2.39</v>
      </c>
      <c r="I7251" s="102">
        <v>1.88</v>
      </c>
      <c r="J7251" s="100" t="s">
        <v>352</v>
      </c>
      <c r="K7251" s="100" t="s">
        <v>346</v>
      </c>
      <c r="L7251" s="100" t="s">
        <v>353</v>
      </c>
    </row>
    <row r="7252" spans="1:12" hidden="1" x14ac:dyDescent="0.3">
      <c r="A7252" s="100" t="s">
        <v>10339</v>
      </c>
      <c r="B7252" s="97" t="s">
        <v>1616</v>
      </c>
      <c r="C7252" s="101" t="s">
        <v>415</v>
      </c>
      <c r="D7252" s="100" t="s">
        <v>351</v>
      </c>
      <c r="E7252" s="102" t="s">
        <v>393</v>
      </c>
      <c r="F7252" s="102" t="s">
        <v>393</v>
      </c>
      <c r="G7252" s="102" t="s">
        <v>393</v>
      </c>
      <c r="H7252" s="102" t="s">
        <v>393</v>
      </c>
      <c r="I7252" s="102" t="s">
        <v>393</v>
      </c>
      <c r="J7252" s="100" t="s">
        <v>345</v>
      </c>
      <c r="K7252" s="100" t="s">
        <v>346</v>
      </c>
      <c r="L7252" s="100" t="s">
        <v>347</v>
      </c>
    </row>
    <row r="7253" spans="1:12" hidden="1" x14ac:dyDescent="0.3">
      <c r="A7253" s="100" t="s">
        <v>10340</v>
      </c>
      <c r="B7253" s="97" t="s">
        <v>720</v>
      </c>
      <c r="C7253" s="101" t="s">
        <v>691</v>
      </c>
      <c r="D7253" s="100" t="s">
        <v>351</v>
      </c>
      <c r="E7253" s="102" t="s">
        <v>343</v>
      </c>
      <c r="F7253" s="102" t="s">
        <v>343</v>
      </c>
      <c r="G7253" s="102" t="s">
        <v>343</v>
      </c>
      <c r="H7253" s="102" t="s">
        <v>344</v>
      </c>
      <c r="I7253" s="102" t="s">
        <v>343</v>
      </c>
      <c r="J7253" s="100" t="s">
        <v>345</v>
      </c>
      <c r="K7253" s="100" t="s">
        <v>346</v>
      </c>
      <c r="L7253" s="100" t="s">
        <v>347</v>
      </c>
    </row>
    <row r="7254" spans="1:12" hidden="1" x14ac:dyDescent="0.3">
      <c r="A7254" s="100" t="s">
        <v>10341</v>
      </c>
      <c r="B7254" s="97" t="s">
        <v>1404</v>
      </c>
      <c r="C7254" s="101" t="s">
        <v>483</v>
      </c>
      <c r="D7254" s="100" t="s">
        <v>351</v>
      </c>
      <c r="E7254" s="102" t="s">
        <v>343</v>
      </c>
      <c r="F7254" s="102" t="s">
        <v>432</v>
      </c>
      <c r="G7254" s="102" t="s">
        <v>343</v>
      </c>
      <c r="H7254" s="102" t="s">
        <v>344</v>
      </c>
      <c r="I7254" s="102" t="s">
        <v>343</v>
      </c>
      <c r="J7254" s="100" t="s">
        <v>484</v>
      </c>
      <c r="K7254" s="100" t="s">
        <v>346</v>
      </c>
      <c r="L7254" s="100" t="s">
        <v>347</v>
      </c>
    </row>
    <row r="7255" spans="1:12" hidden="1" x14ac:dyDescent="0.3">
      <c r="A7255" s="100" t="s">
        <v>10342</v>
      </c>
      <c r="B7255" s="97" t="s">
        <v>634</v>
      </c>
      <c r="C7255" s="101" t="s">
        <v>443</v>
      </c>
      <c r="D7255" s="100" t="s">
        <v>351</v>
      </c>
      <c r="E7255" s="102" t="s">
        <v>344</v>
      </c>
      <c r="F7255" s="102" t="s">
        <v>343</v>
      </c>
      <c r="G7255" s="102" t="s">
        <v>343</v>
      </c>
      <c r="H7255" s="102" t="s">
        <v>344</v>
      </c>
      <c r="I7255" s="102" t="s">
        <v>343</v>
      </c>
      <c r="J7255" s="100" t="s">
        <v>345</v>
      </c>
      <c r="K7255" s="100" t="s">
        <v>346</v>
      </c>
      <c r="L7255" s="100" t="s">
        <v>347</v>
      </c>
    </row>
    <row r="7256" spans="1:12" hidden="1" x14ac:dyDescent="0.3">
      <c r="A7256" s="100" t="s">
        <v>10343</v>
      </c>
      <c r="B7256" s="97" t="s">
        <v>2663</v>
      </c>
      <c r="C7256" s="101" t="s">
        <v>769</v>
      </c>
      <c r="D7256" s="100" t="s">
        <v>351</v>
      </c>
      <c r="E7256" s="102" t="s">
        <v>343</v>
      </c>
      <c r="F7256" s="102" t="s">
        <v>432</v>
      </c>
      <c r="G7256" s="102" t="s">
        <v>343</v>
      </c>
      <c r="H7256" s="102" t="s">
        <v>344</v>
      </c>
      <c r="I7256" s="102" t="s">
        <v>343</v>
      </c>
      <c r="J7256" s="100" t="s">
        <v>345</v>
      </c>
      <c r="K7256" s="100" t="s">
        <v>346</v>
      </c>
      <c r="L7256" s="100" t="s">
        <v>347</v>
      </c>
    </row>
    <row r="7257" spans="1:12" hidden="1" x14ac:dyDescent="0.3">
      <c r="A7257" s="100" t="s">
        <v>10344</v>
      </c>
      <c r="B7257" s="97" t="s">
        <v>950</v>
      </c>
      <c r="C7257" s="101" t="s">
        <v>378</v>
      </c>
      <c r="D7257" s="100" t="s">
        <v>342</v>
      </c>
      <c r="E7257" s="102" t="s">
        <v>344</v>
      </c>
      <c r="F7257" s="102" t="s">
        <v>344</v>
      </c>
      <c r="G7257" s="102" t="s">
        <v>343</v>
      </c>
      <c r="H7257" s="102" t="s">
        <v>344</v>
      </c>
      <c r="I7257" s="102" t="s">
        <v>343</v>
      </c>
      <c r="J7257" s="100" t="s">
        <v>345</v>
      </c>
      <c r="K7257" s="100" t="s">
        <v>346</v>
      </c>
      <c r="L7257" s="100" t="s">
        <v>347</v>
      </c>
    </row>
    <row r="7258" spans="1:12" hidden="1" x14ac:dyDescent="0.3">
      <c r="A7258" s="100" t="s">
        <v>10345</v>
      </c>
      <c r="B7258" s="97" t="s">
        <v>2006</v>
      </c>
      <c r="C7258" s="101" t="s">
        <v>691</v>
      </c>
      <c r="D7258" s="100" t="s">
        <v>342</v>
      </c>
      <c r="E7258" s="102" t="s">
        <v>343</v>
      </c>
      <c r="F7258" s="102" t="s">
        <v>344</v>
      </c>
      <c r="G7258" s="102" t="s">
        <v>343</v>
      </c>
      <c r="H7258" s="102" t="s">
        <v>344</v>
      </c>
      <c r="I7258" s="102" t="s">
        <v>343</v>
      </c>
      <c r="J7258" s="100" t="s">
        <v>345</v>
      </c>
      <c r="K7258" s="100" t="s">
        <v>346</v>
      </c>
      <c r="L7258" s="100" t="s">
        <v>347</v>
      </c>
    </row>
    <row r="7259" spans="1:12" hidden="1" x14ac:dyDescent="0.3">
      <c r="A7259" s="100" t="s">
        <v>10346</v>
      </c>
      <c r="B7259" s="97" t="s">
        <v>2329</v>
      </c>
      <c r="C7259" s="101" t="s">
        <v>384</v>
      </c>
      <c r="D7259" s="100" t="s">
        <v>342</v>
      </c>
      <c r="E7259" s="102" t="s">
        <v>432</v>
      </c>
      <c r="F7259" s="102" t="s">
        <v>344</v>
      </c>
      <c r="G7259" s="102" t="s">
        <v>344</v>
      </c>
      <c r="H7259" s="102" t="s">
        <v>344</v>
      </c>
      <c r="I7259" s="102" t="s">
        <v>344</v>
      </c>
      <c r="J7259" s="100" t="s">
        <v>345</v>
      </c>
      <c r="K7259" s="100" t="s">
        <v>346</v>
      </c>
      <c r="L7259" s="100" t="s">
        <v>347</v>
      </c>
    </row>
    <row r="7260" spans="1:12" hidden="1" x14ac:dyDescent="0.3">
      <c r="A7260" s="100" t="s">
        <v>10347</v>
      </c>
      <c r="B7260" s="97" t="s">
        <v>1050</v>
      </c>
      <c r="C7260" s="101" t="s">
        <v>613</v>
      </c>
      <c r="D7260" s="100" t="s">
        <v>342</v>
      </c>
      <c r="E7260" s="102" t="s">
        <v>343</v>
      </c>
      <c r="F7260" s="102" t="s">
        <v>343</v>
      </c>
      <c r="G7260" s="102" t="s">
        <v>343</v>
      </c>
      <c r="H7260" s="102" t="s">
        <v>344</v>
      </c>
      <c r="I7260" s="102" t="s">
        <v>343</v>
      </c>
      <c r="J7260" s="100" t="s">
        <v>345</v>
      </c>
      <c r="K7260" s="100" t="s">
        <v>346</v>
      </c>
      <c r="L7260" s="100" t="s">
        <v>347</v>
      </c>
    </row>
    <row r="7261" spans="1:12" hidden="1" x14ac:dyDescent="0.3">
      <c r="A7261" s="100" t="s">
        <v>10348</v>
      </c>
      <c r="B7261" s="97" t="s">
        <v>4053</v>
      </c>
      <c r="C7261" s="101" t="s">
        <v>759</v>
      </c>
      <c r="D7261" s="100" t="s">
        <v>342</v>
      </c>
      <c r="E7261" s="102" t="s">
        <v>343</v>
      </c>
      <c r="F7261" s="102" t="s">
        <v>432</v>
      </c>
      <c r="G7261" s="102" t="s">
        <v>343</v>
      </c>
      <c r="H7261" s="102" t="s">
        <v>344</v>
      </c>
      <c r="I7261" s="102" t="s">
        <v>343</v>
      </c>
      <c r="J7261" s="100" t="s">
        <v>484</v>
      </c>
      <c r="K7261" s="100" t="s">
        <v>346</v>
      </c>
      <c r="L7261" s="100" t="s">
        <v>347</v>
      </c>
    </row>
    <row r="7262" spans="1:12" x14ac:dyDescent="0.3">
      <c r="A7262" s="100" t="s">
        <v>10349</v>
      </c>
      <c r="B7262" s="97" t="s">
        <v>377</v>
      </c>
      <c r="C7262" s="101" t="s">
        <v>466</v>
      </c>
      <c r="D7262" s="100" t="s">
        <v>351</v>
      </c>
      <c r="E7262" s="102">
        <v>1.48</v>
      </c>
      <c r="F7262" s="102">
        <v>1.82</v>
      </c>
      <c r="G7262" s="102">
        <v>1.84</v>
      </c>
      <c r="H7262" s="102">
        <v>2.39</v>
      </c>
      <c r="I7262" s="102">
        <v>1.88</v>
      </c>
      <c r="J7262" s="100" t="s">
        <v>352</v>
      </c>
      <c r="K7262" s="100" t="s">
        <v>346</v>
      </c>
      <c r="L7262" s="100" t="s">
        <v>353</v>
      </c>
    </row>
    <row r="7263" spans="1:12" hidden="1" x14ac:dyDescent="0.3">
      <c r="A7263" s="100" t="s">
        <v>10350</v>
      </c>
      <c r="B7263" s="97" t="s">
        <v>10351</v>
      </c>
      <c r="C7263" s="101" t="s">
        <v>384</v>
      </c>
      <c r="D7263" s="100" t="s">
        <v>351</v>
      </c>
      <c r="E7263" s="102" t="s">
        <v>364</v>
      </c>
      <c r="F7263" s="102" t="s">
        <v>364</v>
      </c>
      <c r="G7263" s="102" t="s">
        <v>364</v>
      </c>
      <c r="H7263" s="102" t="s">
        <v>364</v>
      </c>
      <c r="I7263" s="102" t="s">
        <v>364</v>
      </c>
      <c r="J7263" s="100" t="s">
        <v>345</v>
      </c>
      <c r="K7263" s="100" t="s">
        <v>346</v>
      </c>
      <c r="L7263" s="100" t="s">
        <v>347</v>
      </c>
    </row>
    <row r="7264" spans="1:12" hidden="1" x14ac:dyDescent="0.3">
      <c r="A7264" s="100" t="s">
        <v>10352</v>
      </c>
      <c r="B7264" s="97" t="s">
        <v>10353</v>
      </c>
      <c r="C7264" s="101" t="s">
        <v>384</v>
      </c>
      <c r="D7264" s="100" t="s">
        <v>363</v>
      </c>
      <c r="E7264" s="102" t="s">
        <v>364</v>
      </c>
      <c r="F7264" s="102" t="s">
        <v>364</v>
      </c>
      <c r="G7264" s="102" t="s">
        <v>364</v>
      </c>
      <c r="H7264" s="102" t="s">
        <v>364</v>
      </c>
      <c r="I7264" s="102" t="s">
        <v>364</v>
      </c>
      <c r="J7264" s="100" t="s">
        <v>345</v>
      </c>
      <c r="K7264" s="100" t="s">
        <v>346</v>
      </c>
      <c r="L7264" s="100" t="s">
        <v>347</v>
      </c>
    </row>
    <row r="7265" spans="1:12" hidden="1" x14ac:dyDescent="0.3">
      <c r="A7265" s="100" t="s">
        <v>10354</v>
      </c>
      <c r="B7265" s="97" t="s">
        <v>554</v>
      </c>
      <c r="C7265" s="101" t="s">
        <v>466</v>
      </c>
      <c r="D7265" s="100" t="s">
        <v>342</v>
      </c>
      <c r="E7265" s="102" t="s">
        <v>344</v>
      </c>
      <c r="F7265" s="102" t="s">
        <v>343</v>
      </c>
      <c r="G7265" s="102" t="s">
        <v>343</v>
      </c>
      <c r="H7265" s="102" t="s">
        <v>344</v>
      </c>
      <c r="I7265" s="102" t="s">
        <v>343</v>
      </c>
      <c r="J7265" s="100" t="s">
        <v>345</v>
      </c>
      <c r="K7265" s="100" t="s">
        <v>346</v>
      </c>
      <c r="L7265" s="100" t="s">
        <v>347</v>
      </c>
    </row>
    <row r="7266" spans="1:12" hidden="1" x14ac:dyDescent="0.3">
      <c r="A7266" s="100" t="s">
        <v>10355</v>
      </c>
      <c r="B7266" s="97" t="s">
        <v>660</v>
      </c>
      <c r="C7266" s="101" t="s">
        <v>523</v>
      </c>
      <c r="D7266" s="100" t="s">
        <v>351</v>
      </c>
      <c r="E7266" s="102" t="s">
        <v>344</v>
      </c>
      <c r="F7266" s="102" t="s">
        <v>343</v>
      </c>
      <c r="G7266" s="102" t="s">
        <v>343</v>
      </c>
      <c r="H7266" s="102" t="s">
        <v>344</v>
      </c>
      <c r="I7266" s="102" t="s">
        <v>343</v>
      </c>
      <c r="J7266" s="100" t="s">
        <v>345</v>
      </c>
      <c r="K7266" s="100" t="s">
        <v>346</v>
      </c>
      <c r="L7266" s="100" t="s">
        <v>347</v>
      </c>
    </row>
    <row r="7267" spans="1:12" hidden="1" x14ac:dyDescent="0.3">
      <c r="A7267" s="100" t="s">
        <v>10356</v>
      </c>
      <c r="B7267" s="97" t="s">
        <v>941</v>
      </c>
      <c r="C7267" s="101" t="s">
        <v>350</v>
      </c>
      <c r="D7267" s="100" t="s">
        <v>351</v>
      </c>
      <c r="E7267" s="102">
        <v>1.48</v>
      </c>
      <c r="F7267" s="102">
        <v>1.82</v>
      </c>
      <c r="G7267" s="102">
        <v>1.84</v>
      </c>
      <c r="H7267" s="102">
        <v>2.39</v>
      </c>
      <c r="I7267" s="102">
        <v>1.88</v>
      </c>
      <c r="J7267" s="100" t="s">
        <v>352</v>
      </c>
      <c r="K7267" s="100" t="s">
        <v>346</v>
      </c>
      <c r="L7267" s="100" t="s">
        <v>353</v>
      </c>
    </row>
    <row r="7268" spans="1:12" hidden="1" x14ac:dyDescent="0.3">
      <c r="A7268" s="100" t="s">
        <v>10357</v>
      </c>
      <c r="B7268" s="97" t="s">
        <v>395</v>
      </c>
      <c r="C7268" s="101" t="s">
        <v>378</v>
      </c>
      <c r="D7268" s="100" t="s">
        <v>351</v>
      </c>
      <c r="E7268" s="102" t="s">
        <v>344</v>
      </c>
      <c r="F7268" s="102" t="s">
        <v>343</v>
      </c>
      <c r="G7268" s="102" t="s">
        <v>343</v>
      </c>
      <c r="H7268" s="102" t="s">
        <v>344</v>
      </c>
      <c r="I7268" s="102" t="s">
        <v>343</v>
      </c>
      <c r="J7268" s="100" t="s">
        <v>345</v>
      </c>
      <c r="K7268" s="100" t="s">
        <v>346</v>
      </c>
      <c r="L7268" s="100" t="s">
        <v>347</v>
      </c>
    </row>
    <row r="7269" spans="1:12" hidden="1" x14ac:dyDescent="0.3">
      <c r="A7269" s="100" t="s">
        <v>10358</v>
      </c>
      <c r="B7269" s="97" t="s">
        <v>1727</v>
      </c>
      <c r="C7269" s="101" t="s">
        <v>381</v>
      </c>
      <c r="D7269" s="100" t="s">
        <v>363</v>
      </c>
      <c r="E7269" s="102" t="s">
        <v>364</v>
      </c>
      <c r="F7269" s="102" t="s">
        <v>364</v>
      </c>
      <c r="G7269" s="102" t="s">
        <v>364</v>
      </c>
      <c r="H7269" s="102" t="s">
        <v>364</v>
      </c>
      <c r="I7269" s="102" t="s">
        <v>364</v>
      </c>
      <c r="J7269" s="100" t="s">
        <v>345</v>
      </c>
      <c r="K7269" s="100" t="s">
        <v>346</v>
      </c>
      <c r="L7269" s="100" t="s">
        <v>347</v>
      </c>
    </row>
    <row r="7270" spans="1:12" hidden="1" x14ac:dyDescent="0.3">
      <c r="A7270" s="100" t="s">
        <v>10359</v>
      </c>
      <c r="B7270" s="97" t="s">
        <v>907</v>
      </c>
      <c r="C7270" s="101" t="s">
        <v>686</v>
      </c>
      <c r="D7270" s="100" t="s">
        <v>351</v>
      </c>
      <c r="E7270" s="102">
        <v>1.43</v>
      </c>
      <c r="F7270" s="102">
        <v>1.82</v>
      </c>
      <c r="G7270" s="102">
        <v>2.14</v>
      </c>
      <c r="H7270" s="102">
        <v>2.29</v>
      </c>
      <c r="I7270" s="102">
        <v>1.92</v>
      </c>
      <c r="J7270" s="100" t="s">
        <v>352</v>
      </c>
      <c r="K7270" s="100" t="s">
        <v>346</v>
      </c>
      <c r="L7270" s="100" t="s">
        <v>353</v>
      </c>
    </row>
    <row r="7271" spans="1:12" hidden="1" x14ac:dyDescent="0.3">
      <c r="A7271" s="100" t="s">
        <v>10360</v>
      </c>
      <c r="B7271" s="97" t="s">
        <v>6261</v>
      </c>
      <c r="C7271" s="101" t="s">
        <v>356</v>
      </c>
      <c r="D7271" s="100" t="s">
        <v>342</v>
      </c>
      <c r="E7271" s="102">
        <v>1.52</v>
      </c>
      <c r="F7271" s="102">
        <v>1.8</v>
      </c>
      <c r="G7271" s="102">
        <v>1.9</v>
      </c>
      <c r="H7271" s="102">
        <v>2.1800000000000002</v>
      </c>
      <c r="I7271" s="102">
        <v>1.85</v>
      </c>
      <c r="J7271" s="100" t="s">
        <v>352</v>
      </c>
      <c r="K7271" s="100" t="s">
        <v>346</v>
      </c>
      <c r="L7271" s="100" t="s">
        <v>353</v>
      </c>
    </row>
    <row r="7272" spans="1:12" hidden="1" x14ac:dyDescent="0.3">
      <c r="A7272" s="100" t="s">
        <v>10361</v>
      </c>
      <c r="B7272" s="97" t="s">
        <v>896</v>
      </c>
      <c r="C7272" s="101" t="s">
        <v>384</v>
      </c>
      <c r="D7272" s="100" t="s">
        <v>342</v>
      </c>
      <c r="E7272" s="102" t="s">
        <v>344</v>
      </c>
      <c r="F7272" s="102" t="s">
        <v>343</v>
      </c>
      <c r="G7272" s="102" t="s">
        <v>343</v>
      </c>
      <c r="H7272" s="102" t="s">
        <v>344</v>
      </c>
      <c r="I7272" s="102" t="s">
        <v>343</v>
      </c>
      <c r="J7272" s="100" t="s">
        <v>345</v>
      </c>
      <c r="K7272" s="100" t="s">
        <v>346</v>
      </c>
      <c r="L7272" s="100" t="s">
        <v>347</v>
      </c>
    </row>
    <row r="7273" spans="1:12" hidden="1" x14ac:dyDescent="0.3">
      <c r="A7273" s="100" t="s">
        <v>10362</v>
      </c>
      <c r="B7273" s="97" t="s">
        <v>2789</v>
      </c>
      <c r="C7273" s="101" t="s">
        <v>514</v>
      </c>
      <c r="D7273" s="100" t="s">
        <v>342</v>
      </c>
      <c r="E7273" s="102" t="s">
        <v>343</v>
      </c>
      <c r="F7273" s="102" t="s">
        <v>432</v>
      </c>
      <c r="G7273" s="102" t="s">
        <v>343</v>
      </c>
      <c r="H7273" s="102" t="s">
        <v>344</v>
      </c>
      <c r="I7273" s="102" t="s">
        <v>343</v>
      </c>
      <c r="J7273" s="100" t="s">
        <v>484</v>
      </c>
      <c r="K7273" s="100" t="s">
        <v>346</v>
      </c>
      <c r="L7273" s="100" t="s">
        <v>347</v>
      </c>
    </row>
    <row r="7274" spans="1:12" hidden="1" x14ac:dyDescent="0.3">
      <c r="A7274" s="100" t="s">
        <v>10363</v>
      </c>
      <c r="B7274" s="97" t="s">
        <v>10364</v>
      </c>
      <c r="C7274" s="101" t="s">
        <v>460</v>
      </c>
      <c r="D7274" s="100" t="s">
        <v>351</v>
      </c>
      <c r="E7274" s="102">
        <v>1.69</v>
      </c>
      <c r="F7274" s="102">
        <v>1.98</v>
      </c>
      <c r="G7274" s="102">
        <v>2.1</v>
      </c>
      <c r="H7274" s="102">
        <v>2.42</v>
      </c>
      <c r="I7274" s="102">
        <v>2.0499999999999998</v>
      </c>
      <c r="J7274" s="100" t="s">
        <v>352</v>
      </c>
      <c r="K7274" s="100" t="s">
        <v>346</v>
      </c>
      <c r="L7274" s="100" t="s">
        <v>353</v>
      </c>
    </row>
    <row r="7275" spans="1:12" hidden="1" x14ac:dyDescent="0.3">
      <c r="A7275" s="100" t="s">
        <v>10365</v>
      </c>
      <c r="B7275" s="97" t="s">
        <v>10366</v>
      </c>
      <c r="C7275" s="101" t="s">
        <v>384</v>
      </c>
      <c r="D7275" s="100" t="s">
        <v>363</v>
      </c>
      <c r="E7275" s="102" t="s">
        <v>364</v>
      </c>
      <c r="F7275" s="102" t="s">
        <v>364</v>
      </c>
      <c r="G7275" s="102" t="s">
        <v>364</v>
      </c>
      <c r="H7275" s="102" t="s">
        <v>364</v>
      </c>
      <c r="I7275" s="102" t="s">
        <v>364</v>
      </c>
      <c r="J7275" s="100" t="s">
        <v>345</v>
      </c>
      <c r="K7275" s="100" t="s">
        <v>346</v>
      </c>
      <c r="L7275" s="100" t="s">
        <v>347</v>
      </c>
    </row>
    <row r="7276" spans="1:12" hidden="1" x14ac:dyDescent="0.3">
      <c r="A7276" s="100" t="s">
        <v>10367</v>
      </c>
      <c r="B7276" s="97" t="s">
        <v>453</v>
      </c>
      <c r="C7276" s="101" t="s">
        <v>533</v>
      </c>
      <c r="D7276" s="100" t="s">
        <v>351</v>
      </c>
      <c r="E7276" s="102" t="s">
        <v>344</v>
      </c>
      <c r="F7276" s="102" t="s">
        <v>432</v>
      </c>
      <c r="G7276" s="102" t="s">
        <v>343</v>
      </c>
      <c r="H7276" s="102" t="s">
        <v>432</v>
      </c>
      <c r="I7276" s="102" t="s">
        <v>344</v>
      </c>
      <c r="J7276" s="100" t="s">
        <v>345</v>
      </c>
      <c r="K7276" s="100" t="s">
        <v>346</v>
      </c>
      <c r="L7276" s="100" t="s">
        <v>347</v>
      </c>
    </row>
    <row r="7277" spans="1:12" hidden="1" x14ac:dyDescent="0.3">
      <c r="A7277" s="100" t="s">
        <v>10368</v>
      </c>
      <c r="B7277" s="97" t="s">
        <v>522</v>
      </c>
      <c r="C7277" s="101" t="s">
        <v>736</v>
      </c>
      <c r="D7277" s="100" t="s">
        <v>342</v>
      </c>
      <c r="E7277" s="102" t="s">
        <v>343</v>
      </c>
      <c r="F7277" s="102" t="s">
        <v>343</v>
      </c>
      <c r="G7277" s="102" t="s">
        <v>343</v>
      </c>
      <c r="H7277" s="102" t="s">
        <v>344</v>
      </c>
      <c r="I7277" s="102" t="s">
        <v>343</v>
      </c>
      <c r="J7277" s="100" t="s">
        <v>345</v>
      </c>
      <c r="K7277" s="100" t="s">
        <v>346</v>
      </c>
      <c r="L7277" s="100" t="s">
        <v>347</v>
      </c>
    </row>
    <row r="7278" spans="1:12" hidden="1" x14ac:dyDescent="0.3">
      <c r="A7278" s="100" t="s">
        <v>10369</v>
      </c>
      <c r="B7278" s="97" t="s">
        <v>10370</v>
      </c>
      <c r="C7278" s="101" t="s">
        <v>356</v>
      </c>
      <c r="D7278" s="100" t="s">
        <v>363</v>
      </c>
      <c r="E7278" s="102" t="s">
        <v>364</v>
      </c>
      <c r="F7278" s="102" t="s">
        <v>364</v>
      </c>
      <c r="G7278" s="102" t="s">
        <v>364</v>
      </c>
      <c r="H7278" s="102" t="s">
        <v>364</v>
      </c>
      <c r="I7278" s="102" t="s">
        <v>364</v>
      </c>
      <c r="J7278" s="100" t="s">
        <v>365</v>
      </c>
      <c r="K7278" s="100" t="s">
        <v>346</v>
      </c>
      <c r="L7278" s="100" t="s">
        <v>347</v>
      </c>
    </row>
    <row r="7279" spans="1:12" hidden="1" x14ac:dyDescent="0.3">
      <c r="A7279" s="100" t="s">
        <v>10371</v>
      </c>
      <c r="B7279" s="97" t="s">
        <v>2410</v>
      </c>
      <c r="C7279" s="101" t="s">
        <v>658</v>
      </c>
      <c r="D7279" s="100" t="s">
        <v>351</v>
      </c>
      <c r="E7279" s="102" t="s">
        <v>393</v>
      </c>
      <c r="F7279" s="102" t="s">
        <v>393</v>
      </c>
      <c r="G7279" s="102" t="s">
        <v>393</v>
      </c>
      <c r="H7279" s="102" t="s">
        <v>393</v>
      </c>
      <c r="I7279" s="102" t="s">
        <v>393</v>
      </c>
      <c r="J7279" s="100" t="s">
        <v>345</v>
      </c>
      <c r="K7279" s="100" t="s">
        <v>346</v>
      </c>
      <c r="L7279" s="100" t="s">
        <v>347</v>
      </c>
    </row>
    <row r="7280" spans="1:12" hidden="1" x14ac:dyDescent="0.3">
      <c r="A7280" s="100" t="s">
        <v>10372</v>
      </c>
      <c r="B7280" s="97" t="s">
        <v>638</v>
      </c>
      <c r="C7280" s="101" t="s">
        <v>443</v>
      </c>
      <c r="D7280" s="100" t="s">
        <v>351</v>
      </c>
      <c r="E7280" s="102">
        <v>2.1429999999999998</v>
      </c>
      <c r="F7280" s="102" t="s">
        <v>344</v>
      </c>
      <c r="G7280" s="102">
        <v>1.83</v>
      </c>
      <c r="H7280" s="102">
        <v>2.1800000000000002</v>
      </c>
      <c r="I7280" s="102">
        <v>2.0379999999999998</v>
      </c>
      <c r="J7280" s="100" t="s">
        <v>435</v>
      </c>
      <c r="K7280" s="100" t="s">
        <v>346</v>
      </c>
      <c r="L7280" s="100" t="s">
        <v>353</v>
      </c>
    </row>
    <row r="7281" spans="1:12" hidden="1" x14ac:dyDescent="0.3">
      <c r="A7281" s="100" t="s">
        <v>10373</v>
      </c>
      <c r="B7281" s="97" t="s">
        <v>10374</v>
      </c>
      <c r="C7281" s="101" t="s">
        <v>356</v>
      </c>
      <c r="D7281" s="100" t="s">
        <v>363</v>
      </c>
      <c r="E7281" s="102" t="s">
        <v>364</v>
      </c>
      <c r="F7281" s="102" t="s">
        <v>364</v>
      </c>
      <c r="G7281" s="102" t="s">
        <v>364</v>
      </c>
      <c r="H7281" s="102" t="s">
        <v>364</v>
      </c>
      <c r="I7281" s="102" t="s">
        <v>364</v>
      </c>
      <c r="J7281" s="100" t="s">
        <v>484</v>
      </c>
      <c r="K7281" s="100" t="s">
        <v>1446</v>
      </c>
      <c r="L7281" s="100" t="s">
        <v>347</v>
      </c>
    </row>
    <row r="7282" spans="1:12" hidden="1" x14ac:dyDescent="0.3">
      <c r="A7282" s="100" t="s">
        <v>10375</v>
      </c>
      <c r="B7282" s="97" t="s">
        <v>498</v>
      </c>
      <c r="C7282" s="101" t="s">
        <v>691</v>
      </c>
      <c r="D7282" s="100" t="s">
        <v>351</v>
      </c>
      <c r="E7282" s="102" t="s">
        <v>393</v>
      </c>
      <c r="F7282" s="102" t="s">
        <v>393</v>
      </c>
      <c r="G7282" s="102" t="s">
        <v>393</v>
      </c>
      <c r="H7282" s="102" t="s">
        <v>393</v>
      </c>
      <c r="I7282" s="102" t="s">
        <v>393</v>
      </c>
      <c r="J7282" s="100" t="s">
        <v>345</v>
      </c>
      <c r="K7282" s="100" t="s">
        <v>346</v>
      </c>
      <c r="L7282" s="100" t="s">
        <v>347</v>
      </c>
    </row>
    <row r="7283" spans="1:12" hidden="1" x14ac:dyDescent="0.3">
      <c r="A7283" s="100" t="s">
        <v>10376</v>
      </c>
      <c r="B7283" s="97" t="s">
        <v>1258</v>
      </c>
      <c r="C7283" s="101" t="s">
        <v>418</v>
      </c>
      <c r="D7283" s="100" t="s">
        <v>351</v>
      </c>
      <c r="E7283" s="102" t="s">
        <v>393</v>
      </c>
      <c r="F7283" s="102" t="s">
        <v>393</v>
      </c>
      <c r="G7283" s="102" t="s">
        <v>393</v>
      </c>
      <c r="H7283" s="102" t="s">
        <v>393</v>
      </c>
      <c r="I7283" s="102" t="s">
        <v>393</v>
      </c>
      <c r="J7283" s="100" t="s">
        <v>345</v>
      </c>
      <c r="K7283" s="100" t="s">
        <v>346</v>
      </c>
      <c r="L7283" s="100" t="s">
        <v>347</v>
      </c>
    </row>
    <row r="7284" spans="1:12" hidden="1" x14ac:dyDescent="0.3">
      <c r="A7284" s="100" t="s">
        <v>10377</v>
      </c>
      <c r="B7284" s="97" t="s">
        <v>745</v>
      </c>
      <c r="C7284" s="101" t="s">
        <v>402</v>
      </c>
      <c r="D7284" s="100" t="s">
        <v>342</v>
      </c>
      <c r="E7284" s="102">
        <v>1.48</v>
      </c>
      <c r="F7284" s="102">
        <v>1.82</v>
      </c>
      <c r="G7284" s="102">
        <v>1.84</v>
      </c>
      <c r="H7284" s="102">
        <v>2.39</v>
      </c>
      <c r="I7284" s="102">
        <v>1.88</v>
      </c>
      <c r="J7284" s="100" t="s">
        <v>352</v>
      </c>
      <c r="K7284" s="100" t="s">
        <v>346</v>
      </c>
      <c r="L7284" s="100" t="s">
        <v>353</v>
      </c>
    </row>
    <row r="7285" spans="1:12" hidden="1" x14ac:dyDescent="0.3">
      <c r="A7285" s="100" t="s">
        <v>10378</v>
      </c>
      <c r="B7285" s="97" t="s">
        <v>851</v>
      </c>
      <c r="C7285" s="101" t="s">
        <v>984</v>
      </c>
      <c r="D7285" s="100" t="s">
        <v>351</v>
      </c>
      <c r="E7285" s="102" t="s">
        <v>343</v>
      </c>
      <c r="F7285" s="102" t="s">
        <v>432</v>
      </c>
      <c r="G7285" s="102" t="s">
        <v>343</v>
      </c>
      <c r="H7285" s="102" t="s">
        <v>344</v>
      </c>
      <c r="I7285" s="102" t="s">
        <v>343</v>
      </c>
      <c r="J7285" s="100" t="s">
        <v>345</v>
      </c>
      <c r="K7285" s="100" t="s">
        <v>346</v>
      </c>
      <c r="L7285" s="100" t="s">
        <v>347</v>
      </c>
    </row>
    <row r="7286" spans="1:12" hidden="1" x14ac:dyDescent="0.3">
      <c r="A7286" s="100" t="s">
        <v>10379</v>
      </c>
      <c r="B7286" s="97" t="s">
        <v>10380</v>
      </c>
      <c r="C7286" s="101" t="s">
        <v>496</v>
      </c>
      <c r="D7286" s="100" t="s">
        <v>351</v>
      </c>
      <c r="E7286" s="102">
        <v>1.36</v>
      </c>
      <c r="F7286" s="102">
        <v>1.94</v>
      </c>
      <c r="G7286" s="102">
        <v>1.82</v>
      </c>
      <c r="H7286" s="102">
        <v>2.2799999999999998</v>
      </c>
      <c r="I7286" s="102">
        <v>1.85</v>
      </c>
      <c r="J7286" s="100" t="s">
        <v>352</v>
      </c>
      <c r="K7286" s="100" t="s">
        <v>346</v>
      </c>
      <c r="L7286" s="100" t="s">
        <v>353</v>
      </c>
    </row>
    <row r="7287" spans="1:12" hidden="1" x14ac:dyDescent="0.3">
      <c r="A7287" s="100" t="s">
        <v>10381</v>
      </c>
      <c r="B7287" s="97" t="s">
        <v>411</v>
      </c>
      <c r="C7287" s="101" t="s">
        <v>910</v>
      </c>
      <c r="D7287" s="100" t="s">
        <v>351</v>
      </c>
      <c r="E7287" s="102" t="s">
        <v>393</v>
      </c>
      <c r="F7287" s="102" t="s">
        <v>393</v>
      </c>
      <c r="G7287" s="102" t="s">
        <v>393</v>
      </c>
      <c r="H7287" s="102" t="s">
        <v>393</v>
      </c>
      <c r="I7287" s="102" t="s">
        <v>393</v>
      </c>
      <c r="J7287" s="100" t="s">
        <v>345</v>
      </c>
      <c r="K7287" s="100" t="s">
        <v>346</v>
      </c>
      <c r="L7287" s="100" t="s">
        <v>347</v>
      </c>
    </row>
    <row r="7288" spans="1:12" hidden="1" x14ac:dyDescent="0.3">
      <c r="A7288" s="100" t="s">
        <v>10382</v>
      </c>
      <c r="B7288" s="97" t="s">
        <v>5191</v>
      </c>
      <c r="C7288" s="101" t="s">
        <v>431</v>
      </c>
      <c r="D7288" s="100" t="s">
        <v>363</v>
      </c>
      <c r="E7288" s="102" t="s">
        <v>364</v>
      </c>
      <c r="F7288" s="102" t="s">
        <v>364</v>
      </c>
      <c r="G7288" s="102" t="s">
        <v>364</v>
      </c>
      <c r="H7288" s="102" t="s">
        <v>364</v>
      </c>
      <c r="I7288" s="102" t="s">
        <v>364</v>
      </c>
      <c r="J7288" s="100" t="s">
        <v>345</v>
      </c>
      <c r="K7288" s="100" t="s">
        <v>346</v>
      </c>
      <c r="L7288" s="100" t="s">
        <v>347</v>
      </c>
    </row>
    <row r="7289" spans="1:12" hidden="1" x14ac:dyDescent="0.3">
      <c r="A7289" s="100" t="s">
        <v>10383</v>
      </c>
      <c r="B7289" s="97" t="s">
        <v>5295</v>
      </c>
      <c r="C7289" s="101" t="s">
        <v>466</v>
      </c>
      <c r="D7289" s="100" t="s">
        <v>351</v>
      </c>
      <c r="E7289" s="102">
        <v>1.48</v>
      </c>
      <c r="F7289" s="102">
        <v>1.82</v>
      </c>
      <c r="G7289" s="102">
        <v>1.84</v>
      </c>
      <c r="H7289" s="102">
        <v>2.39</v>
      </c>
      <c r="I7289" s="102">
        <v>1.88</v>
      </c>
      <c r="J7289" s="100" t="s">
        <v>352</v>
      </c>
      <c r="K7289" s="100" t="s">
        <v>346</v>
      </c>
      <c r="L7289" s="100" t="s">
        <v>353</v>
      </c>
    </row>
    <row r="7290" spans="1:12" hidden="1" x14ac:dyDescent="0.3">
      <c r="A7290" s="100" t="s">
        <v>10384</v>
      </c>
      <c r="B7290" s="97" t="s">
        <v>398</v>
      </c>
      <c r="C7290" s="101" t="s">
        <v>396</v>
      </c>
      <c r="D7290" s="100" t="s">
        <v>351</v>
      </c>
      <c r="E7290" s="102" t="s">
        <v>344</v>
      </c>
      <c r="F7290" s="102" t="s">
        <v>343</v>
      </c>
      <c r="G7290" s="102" t="s">
        <v>343</v>
      </c>
      <c r="H7290" s="102" t="s">
        <v>344</v>
      </c>
      <c r="I7290" s="102" t="s">
        <v>343</v>
      </c>
      <c r="J7290" s="100" t="s">
        <v>345</v>
      </c>
      <c r="K7290" s="100" t="s">
        <v>346</v>
      </c>
      <c r="L7290" s="100" t="s">
        <v>347</v>
      </c>
    </row>
    <row r="7291" spans="1:12" hidden="1" x14ac:dyDescent="0.3">
      <c r="A7291" s="100" t="s">
        <v>10385</v>
      </c>
      <c r="B7291" s="97" t="s">
        <v>10386</v>
      </c>
      <c r="C7291" s="101" t="s">
        <v>356</v>
      </c>
      <c r="D7291" s="100" t="s">
        <v>363</v>
      </c>
      <c r="E7291" s="102" t="s">
        <v>364</v>
      </c>
      <c r="F7291" s="102" t="s">
        <v>364</v>
      </c>
      <c r="G7291" s="102" t="s">
        <v>364</v>
      </c>
      <c r="H7291" s="102" t="s">
        <v>364</v>
      </c>
      <c r="I7291" s="102" t="s">
        <v>364</v>
      </c>
      <c r="J7291" s="100" t="s">
        <v>345</v>
      </c>
      <c r="K7291" s="100" t="s">
        <v>346</v>
      </c>
      <c r="L7291" s="100" t="s">
        <v>347</v>
      </c>
    </row>
    <row r="7292" spans="1:12" hidden="1" x14ac:dyDescent="0.3">
      <c r="A7292" s="100" t="s">
        <v>10387</v>
      </c>
      <c r="B7292" s="97" t="s">
        <v>453</v>
      </c>
      <c r="C7292" s="101" t="s">
        <v>415</v>
      </c>
      <c r="D7292" s="100" t="s">
        <v>342</v>
      </c>
      <c r="E7292" s="102" t="s">
        <v>344</v>
      </c>
      <c r="F7292" s="102" t="s">
        <v>432</v>
      </c>
      <c r="G7292" s="102" t="s">
        <v>343</v>
      </c>
      <c r="H7292" s="102" t="s">
        <v>432</v>
      </c>
      <c r="I7292" s="102" t="s">
        <v>344</v>
      </c>
      <c r="J7292" s="100" t="s">
        <v>345</v>
      </c>
      <c r="K7292" s="100" t="s">
        <v>346</v>
      </c>
      <c r="L7292" s="100" t="s">
        <v>347</v>
      </c>
    </row>
    <row r="7293" spans="1:12" hidden="1" x14ac:dyDescent="0.3">
      <c r="A7293" s="100" t="s">
        <v>10388</v>
      </c>
      <c r="B7293" s="97" t="s">
        <v>495</v>
      </c>
      <c r="C7293" s="101" t="s">
        <v>378</v>
      </c>
      <c r="D7293" s="100" t="s">
        <v>342</v>
      </c>
      <c r="E7293" s="102">
        <v>1.5</v>
      </c>
      <c r="F7293" s="102">
        <v>1.76</v>
      </c>
      <c r="G7293" s="102">
        <v>1.85</v>
      </c>
      <c r="H7293" s="102">
        <v>2.16</v>
      </c>
      <c r="I7293" s="102">
        <v>1.82</v>
      </c>
      <c r="J7293" s="100" t="s">
        <v>352</v>
      </c>
      <c r="K7293" s="100" t="s">
        <v>346</v>
      </c>
      <c r="L7293" s="100" t="s">
        <v>353</v>
      </c>
    </row>
    <row r="7294" spans="1:12" hidden="1" x14ac:dyDescent="0.3">
      <c r="A7294" s="100" t="s">
        <v>10389</v>
      </c>
      <c r="B7294" s="97" t="s">
        <v>535</v>
      </c>
      <c r="C7294" s="101" t="s">
        <v>392</v>
      </c>
      <c r="D7294" s="100" t="s">
        <v>351</v>
      </c>
      <c r="E7294" s="102" t="s">
        <v>344</v>
      </c>
      <c r="F7294" s="102" t="s">
        <v>343</v>
      </c>
      <c r="G7294" s="102" t="s">
        <v>343</v>
      </c>
      <c r="H7294" s="102" t="s">
        <v>344</v>
      </c>
      <c r="I7294" s="102" t="s">
        <v>343</v>
      </c>
      <c r="J7294" s="100" t="s">
        <v>345</v>
      </c>
      <c r="K7294" s="100" t="s">
        <v>346</v>
      </c>
      <c r="L7294" s="100" t="s">
        <v>347</v>
      </c>
    </row>
    <row r="7295" spans="1:12" hidden="1" x14ac:dyDescent="0.3">
      <c r="A7295" s="100" t="s">
        <v>10390</v>
      </c>
      <c r="B7295" s="97" t="s">
        <v>660</v>
      </c>
      <c r="C7295" s="101" t="s">
        <v>399</v>
      </c>
      <c r="D7295" s="100" t="s">
        <v>351</v>
      </c>
      <c r="E7295" s="102" t="s">
        <v>344</v>
      </c>
      <c r="F7295" s="102" t="s">
        <v>343</v>
      </c>
      <c r="G7295" s="102" t="s">
        <v>343</v>
      </c>
      <c r="H7295" s="102" t="s">
        <v>344</v>
      </c>
      <c r="I7295" s="102" t="s">
        <v>343</v>
      </c>
      <c r="J7295" s="100" t="s">
        <v>345</v>
      </c>
      <c r="K7295" s="100" t="s">
        <v>346</v>
      </c>
      <c r="L7295" s="100" t="s">
        <v>347</v>
      </c>
    </row>
    <row r="7296" spans="1:12" hidden="1" x14ac:dyDescent="0.3">
      <c r="A7296" s="100" t="s">
        <v>10391</v>
      </c>
      <c r="B7296" s="97" t="s">
        <v>8446</v>
      </c>
      <c r="C7296" s="101" t="s">
        <v>552</v>
      </c>
      <c r="D7296" s="100" t="s">
        <v>351</v>
      </c>
      <c r="E7296" s="102">
        <v>1.61</v>
      </c>
      <c r="F7296" s="102">
        <v>1.89</v>
      </c>
      <c r="G7296" s="102">
        <v>2.09</v>
      </c>
      <c r="H7296" s="102">
        <v>2.46</v>
      </c>
      <c r="I7296" s="102">
        <v>2.0099999999999998</v>
      </c>
      <c r="J7296" s="100" t="s">
        <v>352</v>
      </c>
      <c r="K7296" s="100" t="s">
        <v>346</v>
      </c>
      <c r="L7296" s="100" t="s">
        <v>353</v>
      </c>
    </row>
    <row r="7297" spans="1:12" hidden="1" x14ac:dyDescent="0.3">
      <c r="A7297" s="100" t="s">
        <v>10392</v>
      </c>
      <c r="B7297" s="97" t="s">
        <v>492</v>
      </c>
      <c r="C7297" s="101" t="s">
        <v>528</v>
      </c>
      <c r="D7297" s="100" t="s">
        <v>342</v>
      </c>
      <c r="E7297" s="102" t="s">
        <v>344</v>
      </c>
      <c r="F7297" s="102" t="s">
        <v>343</v>
      </c>
      <c r="G7297" s="102" t="s">
        <v>343</v>
      </c>
      <c r="H7297" s="102" t="s">
        <v>344</v>
      </c>
      <c r="I7297" s="102" t="s">
        <v>343</v>
      </c>
      <c r="J7297" s="100" t="s">
        <v>345</v>
      </c>
      <c r="K7297" s="100" t="s">
        <v>346</v>
      </c>
      <c r="L7297" s="100" t="s">
        <v>347</v>
      </c>
    </row>
    <row r="7298" spans="1:12" hidden="1" x14ac:dyDescent="0.3">
      <c r="A7298" s="100" t="s">
        <v>10393</v>
      </c>
      <c r="B7298" s="97" t="s">
        <v>10394</v>
      </c>
      <c r="C7298" s="101" t="s">
        <v>384</v>
      </c>
      <c r="D7298" s="100" t="s">
        <v>351</v>
      </c>
      <c r="E7298" s="102" t="s">
        <v>364</v>
      </c>
      <c r="F7298" s="102" t="s">
        <v>364</v>
      </c>
      <c r="G7298" s="102" t="s">
        <v>364</v>
      </c>
      <c r="H7298" s="102" t="s">
        <v>364</v>
      </c>
      <c r="I7298" s="102" t="s">
        <v>364</v>
      </c>
      <c r="J7298" s="100" t="s">
        <v>345</v>
      </c>
      <c r="K7298" s="100" t="s">
        <v>346</v>
      </c>
      <c r="L7298" s="100" t="s">
        <v>347</v>
      </c>
    </row>
    <row r="7299" spans="1:12" hidden="1" x14ac:dyDescent="0.3">
      <c r="A7299" s="100" t="s">
        <v>10395</v>
      </c>
      <c r="B7299" s="97" t="s">
        <v>574</v>
      </c>
      <c r="C7299" s="101" t="s">
        <v>547</v>
      </c>
      <c r="D7299" s="100" t="s">
        <v>342</v>
      </c>
      <c r="E7299" s="102" t="s">
        <v>343</v>
      </c>
      <c r="F7299" s="102" t="s">
        <v>432</v>
      </c>
      <c r="G7299" s="102" t="s">
        <v>343</v>
      </c>
      <c r="H7299" s="102" t="s">
        <v>344</v>
      </c>
      <c r="I7299" s="102" t="s">
        <v>343</v>
      </c>
      <c r="J7299" s="100" t="s">
        <v>345</v>
      </c>
      <c r="K7299" s="100" t="s">
        <v>346</v>
      </c>
      <c r="L7299" s="100" t="s">
        <v>347</v>
      </c>
    </row>
    <row r="7300" spans="1:12" hidden="1" x14ac:dyDescent="0.3">
      <c r="A7300" s="100" t="s">
        <v>10396</v>
      </c>
      <c r="B7300" s="97" t="s">
        <v>1639</v>
      </c>
      <c r="C7300" s="101" t="s">
        <v>384</v>
      </c>
      <c r="D7300" s="100" t="s">
        <v>342</v>
      </c>
      <c r="E7300" s="102" t="s">
        <v>343</v>
      </c>
      <c r="F7300" s="102" t="s">
        <v>344</v>
      </c>
      <c r="G7300" s="102" t="s">
        <v>344</v>
      </c>
      <c r="H7300" s="102" t="s">
        <v>344</v>
      </c>
      <c r="I7300" s="102" t="s">
        <v>344</v>
      </c>
      <c r="J7300" s="100" t="s">
        <v>345</v>
      </c>
      <c r="K7300" s="100" t="s">
        <v>346</v>
      </c>
      <c r="L7300" s="100" t="s">
        <v>347</v>
      </c>
    </row>
    <row r="7301" spans="1:12" hidden="1" x14ac:dyDescent="0.3">
      <c r="A7301" s="100" t="s">
        <v>10397</v>
      </c>
      <c r="B7301" s="97" t="s">
        <v>8159</v>
      </c>
      <c r="C7301" s="101" t="s">
        <v>514</v>
      </c>
      <c r="D7301" s="100" t="s">
        <v>351</v>
      </c>
      <c r="E7301" s="102">
        <v>2.5609999999999999</v>
      </c>
      <c r="F7301" s="102">
        <v>2.4079999999999999</v>
      </c>
      <c r="G7301" s="102">
        <v>2.5169999999999999</v>
      </c>
      <c r="H7301" s="102">
        <v>2.08</v>
      </c>
      <c r="I7301" s="102">
        <v>2.3919999999999999</v>
      </c>
      <c r="J7301" s="100" t="s">
        <v>515</v>
      </c>
      <c r="K7301" s="100" t="s">
        <v>346</v>
      </c>
      <c r="L7301" s="100" t="s">
        <v>353</v>
      </c>
    </row>
    <row r="7302" spans="1:12" hidden="1" x14ac:dyDescent="0.3">
      <c r="A7302" s="100" t="s">
        <v>10398</v>
      </c>
      <c r="B7302" s="97" t="s">
        <v>821</v>
      </c>
      <c r="C7302" s="101" t="s">
        <v>402</v>
      </c>
      <c r="D7302" s="100" t="s">
        <v>351</v>
      </c>
      <c r="E7302" s="102">
        <v>1.48</v>
      </c>
      <c r="F7302" s="102">
        <v>1.82</v>
      </c>
      <c r="G7302" s="102">
        <v>1.84</v>
      </c>
      <c r="H7302" s="102">
        <v>2.39</v>
      </c>
      <c r="I7302" s="102">
        <v>1.88</v>
      </c>
      <c r="J7302" s="100" t="s">
        <v>352</v>
      </c>
      <c r="K7302" s="100" t="s">
        <v>346</v>
      </c>
      <c r="L7302" s="100" t="s">
        <v>353</v>
      </c>
    </row>
    <row r="7303" spans="1:12" hidden="1" x14ac:dyDescent="0.3">
      <c r="A7303" s="100" t="s">
        <v>10399</v>
      </c>
      <c r="B7303" s="97" t="s">
        <v>2220</v>
      </c>
      <c r="C7303" s="101" t="s">
        <v>514</v>
      </c>
      <c r="D7303" s="100" t="s">
        <v>351</v>
      </c>
      <c r="E7303" s="102">
        <v>2.0099999999999998</v>
      </c>
      <c r="F7303" s="102">
        <v>2.0099999999999998</v>
      </c>
      <c r="G7303" s="102">
        <v>2.0099999999999998</v>
      </c>
      <c r="H7303" s="102">
        <v>2.0099999999999998</v>
      </c>
      <c r="I7303" s="102">
        <v>2.0099999999999998</v>
      </c>
      <c r="J7303" s="100" t="s">
        <v>477</v>
      </c>
      <c r="K7303" s="100" t="s">
        <v>346</v>
      </c>
      <c r="L7303" s="100" t="s">
        <v>478</v>
      </c>
    </row>
    <row r="7304" spans="1:12" hidden="1" x14ac:dyDescent="0.3">
      <c r="A7304" s="100" t="s">
        <v>10400</v>
      </c>
      <c r="B7304" s="97" t="s">
        <v>10401</v>
      </c>
      <c r="C7304" s="101" t="s">
        <v>368</v>
      </c>
      <c r="D7304" s="100" t="s">
        <v>342</v>
      </c>
      <c r="E7304" s="102" t="s">
        <v>432</v>
      </c>
      <c r="F7304" s="102" t="s">
        <v>432</v>
      </c>
      <c r="G7304" s="102" t="s">
        <v>343</v>
      </c>
      <c r="H7304" s="102" t="s">
        <v>344</v>
      </c>
      <c r="I7304" s="102" t="s">
        <v>344</v>
      </c>
      <c r="J7304" s="100" t="s">
        <v>345</v>
      </c>
      <c r="K7304" s="100" t="s">
        <v>346</v>
      </c>
      <c r="L7304" s="100" t="s">
        <v>347</v>
      </c>
    </row>
    <row r="7305" spans="1:12" hidden="1" x14ac:dyDescent="0.3">
      <c r="A7305" s="100" t="s">
        <v>10402</v>
      </c>
      <c r="B7305" s="97" t="s">
        <v>1213</v>
      </c>
      <c r="C7305" s="101" t="s">
        <v>350</v>
      </c>
      <c r="D7305" s="100" t="s">
        <v>342</v>
      </c>
      <c r="E7305" s="102">
        <v>1.4</v>
      </c>
      <c r="F7305" s="102">
        <v>1.76</v>
      </c>
      <c r="G7305" s="102">
        <v>1.85</v>
      </c>
      <c r="H7305" s="102">
        <v>2.16</v>
      </c>
      <c r="I7305" s="102">
        <v>1.79</v>
      </c>
      <c r="J7305" s="100" t="s">
        <v>352</v>
      </c>
      <c r="K7305" s="100" t="s">
        <v>346</v>
      </c>
      <c r="L7305" s="100" t="s">
        <v>353</v>
      </c>
    </row>
    <row r="7306" spans="1:12" hidden="1" x14ac:dyDescent="0.3">
      <c r="A7306" s="100" t="s">
        <v>10403</v>
      </c>
      <c r="B7306" s="97" t="s">
        <v>1434</v>
      </c>
      <c r="C7306" s="101" t="s">
        <v>431</v>
      </c>
      <c r="D7306" s="100" t="s">
        <v>363</v>
      </c>
      <c r="E7306" s="102" t="s">
        <v>364</v>
      </c>
      <c r="F7306" s="102" t="s">
        <v>364</v>
      </c>
      <c r="G7306" s="102" t="s">
        <v>364</v>
      </c>
      <c r="H7306" s="102" t="s">
        <v>364</v>
      </c>
      <c r="I7306" s="102" t="s">
        <v>364</v>
      </c>
      <c r="J7306" s="100" t="s">
        <v>345</v>
      </c>
      <c r="K7306" s="100" t="s">
        <v>346</v>
      </c>
      <c r="L7306" s="100" t="s">
        <v>347</v>
      </c>
    </row>
    <row r="7307" spans="1:12" hidden="1" x14ac:dyDescent="0.3">
      <c r="A7307" s="100" t="s">
        <v>10404</v>
      </c>
      <c r="B7307" s="97" t="s">
        <v>5483</v>
      </c>
      <c r="C7307" s="101" t="s">
        <v>644</v>
      </c>
      <c r="D7307" s="100" t="s">
        <v>351</v>
      </c>
      <c r="E7307" s="102">
        <v>1.48</v>
      </c>
      <c r="F7307" s="102">
        <v>1.82</v>
      </c>
      <c r="G7307" s="102">
        <v>1.84</v>
      </c>
      <c r="H7307" s="102">
        <v>2.39</v>
      </c>
      <c r="I7307" s="102">
        <v>1.88</v>
      </c>
      <c r="J7307" s="100" t="s">
        <v>352</v>
      </c>
      <c r="K7307" s="100" t="s">
        <v>346</v>
      </c>
      <c r="L7307" s="100" t="s">
        <v>353</v>
      </c>
    </row>
    <row r="7308" spans="1:12" hidden="1" x14ac:dyDescent="0.3">
      <c r="A7308" s="100" t="s">
        <v>10405</v>
      </c>
      <c r="B7308" s="97" t="s">
        <v>1114</v>
      </c>
      <c r="C7308" s="101" t="s">
        <v>460</v>
      </c>
      <c r="D7308" s="100" t="s">
        <v>351</v>
      </c>
      <c r="E7308" s="102">
        <v>1.44</v>
      </c>
      <c r="F7308" s="102">
        <v>1.98</v>
      </c>
      <c r="G7308" s="102">
        <v>2.14</v>
      </c>
      <c r="H7308" s="102">
        <v>2.35</v>
      </c>
      <c r="I7308" s="102">
        <v>1.98</v>
      </c>
      <c r="J7308" s="100" t="s">
        <v>352</v>
      </c>
      <c r="K7308" s="100" t="s">
        <v>346</v>
      </c>
      <c r="L7308" s="100" t="s">
        <v>353</v>
      </c>
    </row>
    <row r="7309" spans="1:12" hidden="1" x14ac:dyDescent="0.3">
      <c r="A7309" s="100" t="s">
        <v>10406</v>
      </c>
      <c r="B7309" s="97" t="s">
        <v>1427</v>
      </c>
      <c r="C7309" s="101" t="s">
        <v>392</v>
      </c>
      <c r="D7309" s="100" t="s">
        <v>342</v>
      </c>
      <c r="E7309" s="102">
        <v>1.48</v>
      </c>
      <c r="F7309" s="102">
        <v>1.82</v>
      </c>
      <c r="G7309" s="102">
        <v>1.84</v>
      </c>
      <c r="H7309" s="102">
        <v>2.39</v>
      </c>
      <c r="I7309" s="102">
        <v>1.88</v>
      </c>
      <c r="J7309" s="100" t="s">
        <v>352</v>
      </c>
      <c r="K7309" s="100" t="s">
        <v>346</v>
      </c>
      <c r="L7309" s="100" t="s">
        <v>353</v>
      </c>
    </row>
    <row r="7310" spans="1:12" hidden="1" x14ac:dyDescent="0.3">
      <c r="A7310" s="100" t="s">
        <v>10407</v>
      </c>
      <c r="B7310" s="97" t="s">
        <v>577</v>
      </c>
      <c r="C7310" s="101" t="s">
        <v>552</v>
      </c>
      <c r="D7310" s="100" t="s">
        <v>351</v>
      </c>
      <c r="E7310" s="102" t="s">
        <v>393</v>
      </c>
      <c r="F7310" s="102" t="s">
        <v>393</v>
      </c>
      <c r="G7310" s="102" t="s">
        <v>393</v>
      </c>
      <c r="H7310" s="102" t="s">
        <v>393</v>
      </c>
      <c r="I7310" s="102" t="s">
        <v>393</v>
      </c>
      <c r="J7310" s="100" t="s">
        <v>345</v>
      </c>
      <c r="K7310" s="100" t="s">
        <v>346</v>
      </c>
      <c r="L7310" s="100" t="s">
        <v>347</v>
      </c>
    </row>
    <row r="7311" spans="1:12" hidden="1" x14ac:dyDescent="0.3">
      <c r="A7311" s="100" t="s">
        <v>10408</v>
      </c>
      <c r="B7311" s="97" t="s">
        <v>10409</v>
      </c>
      <c r="C7311" s="101" t="s">
        <v>514</v>
      </c>
      <c r="D7311" s="100" t="s">
        <v>351</v>
      </c>
      <c r="E7311" s="102" t="s">
        <v>343</v>
      </c>
      <c r="F7311" s="102" t="s">
        <v>344</v>
      </c>
      <c r="G7311" s="102" t="s">
        <v>344</v>
      </c>
      <c r="H7311" s="102" t="s">
        <v>344</v>
      </c>
      <c r="I7311" s="102" t="s">
        <v>344</v>
      </c>
      <c r="J7311" s="100" t="s">
        <v>345</v>
      </c>
      <c r="K7311" s="100" t="s">
        <v>346</v>
      </c>
      <c r="L7311" s="100" t="s">
        <v>347</v>
      </c>
    </row>
    <row r="7312" spans="1:12" hidden="1" x14ac:dyDescent="0.3">
      <c r="A7312" s="100" t="s">
        <v>10410</v>
      </c>
      <c r="B7312" s="97" t="s">
        <v>3525</v>
      </c>
      <c r="C7312" s="101" t="s">
        <v>356</v>
      </c>
      <c r="D7312" s="100" t="s">
        <v>363</v>
      </c>
      <c r="E7312" s="102" t="s">
        <v>364</v>
      </c>
      <c r="F7312" s="102" t="s">
        <v>364</v>
      </c>
      <c r="G7312" s="102" t="s">
        <v>364</v>
      </c>
      <c r="H7312" s="102" t="s">
        <v>364</v>
      </c>
      <c r="I7312" s="102" t="s">
        <v>364</v>
      </c>
      <c r="J7312" s="100" t="s">
        <v>365</v>
      </c>
      <c r="K7312" s="100" t="s">
        <v>346</v>
      </c>
      <c r="L7312" s="100" t="s">
        <v>347</v>
      </c>
    </row>
    <row r="7313" spans="1:12" hidden="1" x14ac:dyDescent="0.3">
      <c r="A7313" s="100" t="s">
        <v>10411</v>
      </c>
      <c r="B7313" s="97" t="s">
        <v>404</v>
      </c>
      <c r="C7313" s="101" t="s">
        <v>514</v>
      </c>
      <c r="D7313" s="100" t="s">
        <v>351</v>
      </c>
      <c r="E7313" s="102" t="s">
        <v>343</v>
      </c>
      <c r="F7313" s="102" t="s">
        <v>344</v>
      </c>
      <c r="G7313" s="102" t="s">
        <v>343</v>
      </c>
      <c r="H7313" s="102" t="s">
        <v>344</v>
      </c>
      <c r="I7313" s="102" t="s">
        <v>343</v>
      </c>
      <c r="J7313" s="100" t="s">
        <v>345</v>
      </c>
      <c r="K7313" s="100" t="s">
        <v>346</v>
      </c>
      <c r="L7313" s="100" t="s">
        <v>347</v>
      </c>
    </row>
    <row r="7314" spans="1:12" hidden="1" x14ac:dyDescent="0.3">
      <c r="A7314" s="100" t="s">
        <v>10412</v>
      </c>
      <c r="B7314" s="97" t="s">
        <v>10413</v>
      </c>
      <c r="C7314" s="101" t="s">
        <v>460</v>
      </c>
      <c r="D7314" s="100" t="s">
        <v>351</v>
      </c>
      <c r="E7314" s="102">
        <v>1.4</v>
      </c>
      <c r="F7314" s="102">
        <v>2.09</v>
      </c>
      <c r="G7314" s="102">
        <v>2.5499999999999998</v>
      </c>
      <c r="H7314" s="102">
        <v>1.9</v>
      </c>
      <c r="I7314" s="102">
        <v>1.98</v>
      </c>
      <c r="J7314" s="100" t="s">
        <v>352</v>
      </c>
      <c r="K7314" s="100" t="s">
        <v>346</v>
      </c>
      <c r="L7314" s="100" t="s">
        <v>353</v>
      </c>
    </row>
    <row r="7315" spans="1:12" hidden="1" x14ac:dyDescent="0.3">
      <c r="A7315" s="100" t="s">
        <v>10414</v>
      </c>
      <c r="B7315" s="97" t="s">
        <v>733</v>
      </c>
      <c r="C7315" s="101" t="s">
        <v>443</v>
      </c>
      <c r="D7315" s="100" t="s">
        <v>351</v>
      </c>
      <c r="E7315" s="102" t="s">
        <v>344</v>
      </c>
      <c r="F7315" s="102" t="s">
        <v>343</v>
      </c>
      <c r="G7315" s="102" t="s">
        <v>343</v>
      </c>
      <c r="H7315" s="102" t="s">
        <v>344</v>
      </c>
      <c r="I7315" s="102" t="s">
        <v>343</v>
      </c>
      <c r="J7315" s="100" t="s">
        <v>345</v>
      </c>
      <c r="K7315" s="100" t="s">
        <v>346</v>
      </c>
      <c r="L7315" s="100" t="s">
        <v>347</v>
      </c>
    </row>
    <row r="7316" spans="1:12" hidden="1" x14ac:dyDescent="0.3">
      <c r="A7316" s="100" t="s">
        <v>10415</v>
      </c>
      <c r="B7316" s="97" t="s">
        <v>10416</v>
      </c>
      <c r="C7316" s="101" t="s">
        <v>368</v>
      </c>
      <c r="D7316" s="100" t="s">
        <v>351</v>
      </c>
      <c r="E7316" s="102" t="s">
        <v>432</v>
      </c>
      <c r="F7316" s="102" t="s">
        <v>344</v>
      </c>
      <c r="G7316" s="102" t="s">
        <v>344</v>
      </c>
      <c r="H7316" s="102" t="s">
        <v>344</v>
      </c>
      <c r="I7316" s="102" t="s">
        <v>344</v>
      </c>
      <c r="J7316" s="100" t="s">
        <v>345</v>
      </c>
      <c r="K7316" s="100" t="s">
        <v>346</v>
      </c>
      <c r="L7316" s="100" t="s">
        <v>347</v>
      </c>
    </row>
    <row r="7317" spans="1:12" hidden="1" x14ac:dyDescent="0.3">
      <c r="A7317" s="100" t="s">
        <v>10417</v>
      </c>
      <c r="B7317" s="97" t="s">
        <v>634</v>
      </c>
      <c r="C7317" s="101" t="s">
        <v>736</v>
      </c>
      <c r="D7317" s="100" t="s">
        <v>351</v>
      </c>
      <c r="E7317" s="102" t="s">
        <v>344</v>
      </c>
      <c r="F7317" s="102" t="s">
        <v>343</v>
      </c>
      <c r="G7317" s="102" t="s">
        <v>343</v>
      </c>
      <c r="H7317" s="102" t="s">
        <v>344</v>
      </c>
      <c r="I7317" s="102" t="s">
        <v>343</v>
      </c>
      <c r="J7317" s="100" t="s">
        <v>345</v>
      </c>
      <c r="K7317" s="100" t="s">
        <v>346</v>
      </c>
      <c r="L7317" s="100" t="s">
        <v>347</v>
      </c>
    </row>
    <row r="7318" spans="1:12" hidden="1" x14ac:dyDescent="0.3">
      <c r="A7318" s="100" t="s">
        <v>10418</v>
      </c>
      <c r="B7318" s="97" t="s">
        <v>10419</v>
      </c>
      <c r="C7318" s="101" t="s">
        <v>460</v>
      </c>
      <c r="D7318" s="100" t="s">
        <v>351</v>
      </c>
      <c r="E7318" s="102">
        <v>1.68</v>
      </c>
      <c r="F7318" s="102">
        <v>1.96</v>
      </c>
      <c r="G7318" s="102">
        <v>2.08</v>
      </c>
      <c r="H7318" s="102">
        <v>2.39</v>
      </c>
      <c r="I7318" s="102">
        <v>2.02</v>
      </c>
      <c r="J7318" s="100" t="s">
        <v>352</v>
      </c>
      <c r="K7318" s="100" t="s">
        <v>346</v>
      </c>
      <c r="L7318" s="100" t="s">
        <v>353</v>
      </c>
    </row>
    <row r="7319" spans="1:12" hidden="1" x14ac:dyDescent="0.3">
      <c r="A7319" s="100" t="s">
        <v>10420</v>
      </c>
      <c r="B7319" s="97" t="s">
        <v>3246</v>
      </c>
      <c r="C7319" s="101" t="s">
        <v>425</v>
      </c>
      <c r="D7319" s="100" t="s">
        <v>342</v>
      </c>
      <c r="E7319" s="102">
        <v>1.5</v>
      </c>
      <c r="F7319" s="102">
        <v>1.81</v>
      </c>
      <c r="G7319" s="102">
        <v>2.13</v>
      </c>
      <c r="H7319" s="102">
        <v>2.31</v>
      </c>
      <c r="I7319" s="102">
        <v>1.94</v>
      </c>
      <c r="J7319" s="100" t="s">
        <v>352</v>
      </c>
      <c r="K7319" s="100" t="s">
        <v>346</v>
      </c>
      <c r="L7319" s="100" t="s">
        <v>353</v>
      </c>
    </row>
    <row r="7320" spans="1:12" hidden="1" x14ac:dyDescent="0.3">
      <c r="A7320" s="100" t="s">
        <v>10421</v>
      </c>
      <c r="B7320" s="97" t="s">
        <v>688</v>
      </c>
      <c r="C7320" s="101" t="s">
        <v>466</v>
      </c>
      <c r="D7320" s="100" t="s">
        <v>342</v>
      </c>
      <c r="E7320" s="102" t="s">
        <v>344</v>
      </c>
      <c r="F7320" s="102" t="s">
        <v>343</v>
      </c>
      <c r="G7320" s="102" t="s">
        <v>343</v>
      </c>
      <c r="H7320" s="102" t="s">
        <v>344</v>
      </c>
      <c r="I7320" s="102" t="s">
        <v>343</v>
      </c>
      <c r="J7320" s="100" t="s">
        <v>345</v>
      </c>
      <c r="K7320" s="100" t="s">
        <v>346</v>
      </c>
      <c r="L7320" s="100" t="s">
        <v>347</v>
      </c>
    </row>
    <row r="7321" spans="1:12" hidden="1" x14ac:dyDescent="0.3">
      <c r="A7321" s="100" t="s">
        <v>10422</v>
      </c>
      <c r="B7321" s="97" t="s">
        <v>1193</v>
      </c>
      <c r="C7321" s="101" t="s">
        <v>769</v>
      </c>
      <c r="D7321" s="100" t="s">
        <v>342</v>
      </c>
      <c r="E7321" s="102" t="s">
        <v>343</v>
      </c>
      <c r="F7321" s="102" t="s">
        <v>432</v>
      </c>
      <c r="G7321" s="102" t="s">
        <v>343</v>
      </c>
      <c r="H7321" s="102" t="s">
        <v>344</v>
      </c>
      <c r="I7321" s="102" t="s">
        <v>343</v>
      </c>
      <c r="J7321" s="100" t="s">
        <v>345</v>
      </c>
      <c r="K7321" s="100" t="s">
        <v>346</v>
      </c>
      <c r="L7321" s="100" t="s">
        <v>347</v>
      </c>
    </row>
    <row r="7322" spans="1:12" hidden="1" x14ac:dyDescent="0.3">
      <c r="A7322" s="100" t="s">
        <v>10423</v>
      </c>
      <c r="B7322" s="97" t="s">
        <v>1280</v>
      </c>
      <c r="C7322" s="101" t="s">
        <v>483</v>
      </c>
      <c r="D7322" s="100" t="s">
        <v>342</v>
      </c>
      <c r="E7322" s="102" t="s">
        <v>343</v>
      </c>
      <c r="F7322" s="102" t="s">
        <v>432</v>
      </c>
      <c r="G7322" s="102" t="s">
        <v>343</v>
      </c>
      <c r="H7322" s="102" t="s">
        <v>344</v>
      </c>
      <c r="I7322" s="102" t="s">
        <v>343</v>
      </c>
      <c r="J7322" s="100" t="s">
        <v>345</v>
      </c>
      <c r="K7322" s="100" t="s">
        <v>346</v>
      </c>
      <c r="L7322" s="100" t="s">
        <v>347</v>
      </c>
    </row>
    <row r="7323" spans="1:12" hidden="1" x14ac:dyDescent="0.3">
      <c r="A7323" s="100" t="s">
        <v>10424</v>
      </c>
      <c r="B7323" s="97" t="s">
        <v>455</v>
      </c>
      <c r="C7323" s="101" t="s">
        <v>384</v>
      </c>
      <c r="D7323" s="100" t="s">
        <v>342</v>
      </c>
      <c r="E7323" s="102" t="s">
        <v>432</v>
      </c>
      <c r="F7323" s="102" t="s">
        <v>344</v>
      </c>
      <c r="G7323" s="102" t="s">
        <v>344</v>
      </c>
      <c r="H7323" s="102" t="s">
        <v>344</v>
      </c>
      <c r="I7323" s="102" t="s">
        <v>344</v>
      </c>
      <c r="J7323" s="100" t="s">
        <v>345</v>
      </c>
      <c r="K7323" s="100" t="s">
        <v>346</v>
      </c>
      <c r="L7323" s="100" t="s">
        <v>347</v>
      </c>
    </row>
    <row r="7324" spans="1:12" hidden="1" x14ac:dyDescent="0.3">
      <c r="A7324" s="100" t="s">
        <v>10425</v>
      </c>
      <c r="B7324" s="97" t="s">
        <v>451</v>
      </c>
      <c r="C7324" s="101" t="s">
        <v>402</v>
      </c>
      <c r="D7324" s="100" t="s">
        <v>351</v>
      </c>
      <c r="E7324" s="102" t="s">
        <v>343</v>
      </c>
      <c r="F7324" s="102" t="s">
        <v>343</v>
      </c>
      <c r="G7324" s="102" t="s">
        <v>343</v>
      </c>
      <c r="H7324" s="102" t="s">
        <v>344</v>
      </c>
      <c r="I7324" s="102" t="s">
        <v>343</v>
      </c>
      <c r="J7324" s="100" t="s">
        <v>345</v>
      </c>
      <c r="K7324" s="100" t="s">
        <v>346</v>
      </c>
      <c r="L7324" s="100" t="s">
        <v>347</v>
      </c>
    </row>
    <row r="7325" spans="1:12" hidden="1" x14ac:dyDescent="0.3">
      <c r="A7325" s="100" t="s">
        <v>10426</v>
      </c>
      <c r="B7325" s="97" t="s">
        <v>10427</v>
      </c>
      <c r="C7325" s="101" t="s">
        <v>384</v>
      </c>
      <c r="D7325" s="100" t="s">
        <v>342</v>
      </c>
      <c r="E7325" s="102" t="s">
        <v>432</v>
      </c>
      <c r="F7325" s="102" t="s">
        <v>432</v>
      </c>
      <c r="G7325" s="102" t="s">
        <v>344</v>
      </c>
      <c r="H7325" s="102" t="s">
        <v>432</v>
      </c>
      <c r="I7325" s="102" t="s">
        <v>344</v>
      </c>
      <c r="J7325" s="100" t="s">
        <v>345</v>
      </c>
      <c r="K7325" s="100" t="s">
        <v>346</v>
      </c>
      <c r="L7325" s="100" t="s">
        <v>347</v>
      </c>
    </row>
    <row r="7326" spans="1:12" hidden="1" x14ac:dyDescent="0.3">
      <c r="A7326" s="100" t="s">
        <v>10428</v>
      </c>
      <c r="B7326" s="97" t="s">
        <v>3270</v>
      </c>
      <c r="C7326" s="101" t="s">
        <v>350</v>
      </c>
      <c r="D7326" s="100" t="s">
        <v>342</v>
      </c>
      <c r="E7326" s="102">
        <v>1.42</v>
      </c>
      <c r="F7326" s="102">
        <v>1.71</v>
      </c>
      <c r="G7326" s="102">
        <v>1.88</v>
      </c>
      <c r="H7326" s="102">
        <v>2.25</v>
      </c>
      <c r="I7326" s="102">
        <v>1.82</v>
      </c>
      <c r="J7326" s="100" t="s">
        <v>352</v>
      </c>
      <c r="K7326" s="100" t="s">
        <v>346</v>
      </c>
      <c r="L7326" s="100" t="s">
        <v>353</v>
      </c>
    </row>
    <row r="7327" spans="1:12" hidden="1" x14ac:dyDescent="0.3">
      <c r="A7327" s="100" t="s">
        <v>10429</v>
      </c>
      <c r="B7327" s="97" t="s">
        <v>983</v>
      </c>
      <c r="C7327" s="101" t="s">
        <v>438</v>
      </c>
      <c r="D7327" s="100" t="s">
        <v>342</v>
      </c>
      <c r="E7327" s="102" t="s">
        <v>343</v>
      </c>
      <c r="F7327" s="102" t="s">
        <v>343</v>
      </c>
      <c r="G7327" s="102" t="s">
        <v>343</v>
      </c>
      <c r="H7327" s="102" t="s">
        <v>344</v>
      </c>
      <c r="I7327" s="102" t="s">
        <v>343</v>
      </c>
      <c r="J7327" s="100" t="s">
        <v>345</v>
      </c>
      <c r="K7327" s="100" t="s">
        <v>346</v>
      </c>
      <c r="L7327" s="100" t="s">
        <v>347</v>
      </c>
    </row>
    <row r="7328" spans="1:12" hidden="1" x14ac:dyDescent="0.3">
      <c r="A7328" s="100" t="s">
        <v>10430</v>
      </c>
      <c r="B7328" s="97" t="s">
        <v>4277</v>
      </c>
      <c r="C7328" s="101" t="s">
        <v>483</v>
      </c>
      <c r="D7328" s="100" t="s">
        <v>342</v>
      </c>
      <c r="E7328" s="102" t="s">
        <v>343</v>
      </c>
      <c r="F7328" s="102" t="s">
        <v>432</v>
      </c>
      <c r="G7328" s="102" t="s">
        <v>343</v>
      </c>
      <c r="H7328" s="102" t="s">
        <v>344</v>
      </c>
      <c r="I7328" s="102" t="s">
        <v>343</v>
      </c>
      <c r="J7328" s="100" t="s">
        <v>484</v>
      </c>
      <c r="K7328" s="100" t="s">
        <v>346</v>
      </c>
      <c r="L7328" s="100" t="s">
        <v>347</v>
      </c>
    </row>
    <row r="7329" spans="1:12" hidden="1" x14ac:dyDescent="0.3">
      <c r="A7329" s="100" t="s">
        <v>10431</v>
      </c>
      <c r="B7329" s="97" t="s">
        <v>715</v>
      </c>
      <c r="C7329" s="101" t="s">
        <v>984</v>
      </c>
      <c r="D7329" s="100" t="s">
        <v>351</v>
      </c>
      <c r="E7329" s="102" t="s">
        <v>343</v>
      </c>
      <c r="F7329" s="102" t="s">
        <v>432</v>
      </c>
      <c r="G7329" s="102" t="s">
        <v>343</v>
      </c>
      <c r="H7329" s="102" t="s">
        <v>344</v>
      </c>
      <c r="I7329" s="102" t="s">
        <v>343</v>
      </c>
      <c r="J7329" s="100" t="s">
        <v>345</v>
      </c>
      <c r="K7329" s="100" t="s">
        <v>346</v>
      </c>
      <c r="L7329" s="100" t="s">
        <v>347</v>
      </c>
    </row>
    <row r="7330" spans="1:12" hidden="1" x14ac:dyDescent="0.3">
      <c r="A7330" s="100" t="s">
        <v>10432</v>
      </c>
      <c r="B7330" s="97" t="s">
        <v>404</v>
      </c>
      <c r="C7330" s="101" t="s">
        <v>1552</v>
      </c>
      <c r="D7330" s="100" t="s">
        <v>351</v>
      </c>
      <c r="E7330" s="102" t="s">
        <v>343</v>
      </c>
      <c r="F7330" s="102" t="s">
        <v>344</v>
      </c>
      <c r="G7330" s="102" t="s">
        <v>343</v>
      </c>
      <c r="H7330" s="102" t="s">
        <v>344</v>
      </c>
      <c r="I7330" s="102" t="s">
        <v>343</v>
      </c>
      <c r="J7330" s="100" t="s">
        <v>345</v>
      </c>
      <c r="K7330" s="100" t="s">
        <v>346</v>
      </c>
      <c r="L7330" s="100" t="s">
        <v>347</v>
      </c>
    </row>
    <row r="7331" spans="1:12" hidden="1" x14ac:dyDescent="0.3">
      <c r="A7331" s="100" t="s">
        <v>10433</v>
      </c>
      <c r="B7331" s="97" t="s">
        <v>10434</v>
      </c>
      <c r="C7331" s="101" t="s">
        <v>368</v>
      </c>
      <c r="D7331" s="100" t="s">
        <v>363</v>
      </c>
      <c r="E7331" s="102" t="s">
        <v>364</v>
      </c>
      <c r="F7331" s="102" t="s">
        <v>364</v>
      </c>
      <c r="G7331" s="102" t="s">
        <v>364</v>
      </c>
      <c r="H7331" s="102" t="s">
        <v>364</v>
      </c>
      <c r="I7331" s="102" t="s">
        <v>364</v>
      </c>
      <c r="J7331" s="100" t="s">
        <v>345</v>
      </c>
      <c r="K7331" s="100" t="s">
        <v>346</v>
      </c>
      <c r="L7331" s="100" t="s">
        <v>347</v>
      </c>
    </row>
    <row r="7332" spans="1:12" hidden="1" x14ac:dyDescent="0.3">
      <c r="A7332" s="100" t="s">
        <v>10435</v>
      </c>
      <c r="B7332" s="97" t="s">
        <v>10436</v>
      </c>
      <c r="C7332" s="101" t="s">
        <v>356</v>
      </c>
      <c r="D7332" s="100" t="s">
        <v>363</v>
      </c>
      <c r="E7332" s="102" t="s">
        <v>364</v>
      </c>
      <c r="F7332" s="102" t="s">
        <v>364</v>
      </c>
      <c r="G7332" s="102" t="s">
        <v>364</v>
      </c>
      <c r="H7332" s="102" t="s">
        <v>364</v>
      </c>
      <c r="I7332" s="102" t="s">
        <v>364</v>
      </c>
      <c r="J7332" s="100" t="s">
        <v>484</v>
      </c>
      <c r="K7332" s="100" t="s">
        <v>1446</v>
      </c>
      <c r="L7332" s="100" t="s">
        <v>347</v>
      </c>
    </row>
    <row r="7333" spans="1:12" hidden="1" x14ac:dyDescent="0.3">
      <c r="A7333" s="100" t="s">
        <v>10437</v>
      </c>
      <c r="B7333" s="97" t="s">
        <v>3437</v>
      </c>
      <c r="C7333" s="101" t="s">
        <v>360</v>
      </c>
      <c r="D7333" s="100" t="s">
        <v>342</v>
      </c>
      <c r="E7333" s="102">
        <v>1.53</v>
      </c>
      <c r="F7333" s="102">
        <v>1.78</v>
      </c>
      <c r="G7333" s="102">
        <v>1.88</v>
      </c>
      <c r="H7333" s="102">
        <v>2.2799999999999998</v>
      </c>
      <c r="I7333" s="102">
        <v>1.87</v>
      </c>
      <c r="J7333" s="100" t="s">
        <v>352</v>
      </c>
      <c r="K7333" s="100" t="s">
        <v>346</v>
      </c>
      <c r="L7333" s="100" t="s">
        <v>353</v>
      </c>
    </row>
    <row r="7334" spans="1:12" hidden="1" x14ac:dyDescent="0.3">
      <c r="A7334" s="100" t="s">
        <v>10438</v>
      </c>
      <c r="B7334" s="97" t="s">
        <v>1219</v>
      </c>
      <c r="C7334" s="101" t="s">
        <v>368</v>
      </c>
      <c r="D7334" s="100" t="s">
        <v>351</v>
      </c>
      <c r="E7334" s="102" t="s">
        <v>432</v>
      </c>
      <c r="F7334" s="102" t="s">
        <v>432</v>
      </c>
      <c r="G7334" s="102" t="s">
        <v>432</v>
      </c>
      <c r="H7334" s="102" t="s">
        <v>344</v>
      </c>
      <c r="I7334" s="102" t="s">
        <v>344</v>
      </c>
      <c r="J7334" s="100" t="s">
        <v>345</v>
      </c>
      <c r="K7334" s="100" t="s">
        <v>346</v>
      </c>
      <c r="L7334" s="100" t="s">
        <v>347</v>
      </c>
    </row>
    <row r="7335" spans="1:12" hidden="1" x14ac:dyDescent="0.3">
      <c r="A7335" s="100" t="s">
        <v>10439</v>
      </c>
      <c r="B7335" s="97" t="s">
        <v>375</v>
      </c>
      <c r="C7335" s="101" t="s">
        <v>402</v>
      </c>
      <c r="D7335" s="100" t="s">
        <v>351</v>
      </c>
      <c r="E7335" s="102">
        <v>1.48</v>
      </c>
      <c r="F7335" s="102">
        <v>1.82</v>
      </c>
      <c r="G7335" s="102">
        <v>1.84</v>
      </c>
      <c r="H7335" s="102">
        <v>2.39</v>
      </c>
      <c r="I7335" s="102">
        <v>1.88</v>
      </c>
      <c r="J7335" s="100" t="s">
        <v>352</v>
      </c>
      <c r="K7335" s="100" t="s">
        <v>346</v>
      </c>
      <c r="L7335" s="100" t="s">
        <v>353</v>
      </c>
    </row>
    <row r="7336" spans="1:12" hidden="1" x14ac:dyDescent="0.3">
      <c r="A7336" s="100" t="s">
        <v>10440</v>
      </c>
      <c r="B7336" s="97" t="s">
        <v>349</v>
      </c>
      <c r="C7336" s="101" t="s">
        <v>523</v>
      </c>
      <c r="D7336" s="100" t="s">
        <v>351</v>
      </c>
      <c r="E7336" s="102">
        <v>1.35</v>
      </c>
      <c r="F7336" s="102">
        <v>1.75</v>
      </c>
      <c r="G7336" s="102">
        <v>1.82</v>
      </c>
      <c r="H7336" s="102">
        <v>2.1800000000000002</v>
      </c>
      <c r="I7336" s="102">
        <v>1.77</v>
      </c>
      <c r="J7336" s="100" t="s">
        <v>352</v>
      </c>
      <c r="K7336" s="100" t="s">
        <v>346</v>
      </c>
      <c r="L7336" s="100" t="s">
        <v>353</v>
      </c>
    </row>
    <row r="7337" spans="1:12" hidden="1" x14ac:dyDescent="0.3">
      <c r="A7337" s="100" t="s">
        <v>10441</v>
      </c>
      <c r="B7337" s="97" t="s">
        <v>688</v>
      </c>
      <c r="C7337" s="101" t="s">
        <v>350</v>
      </c>
      <c r="D7337" s="100" t="s">
        <v>342</v>
      </c>
      <c r="E7337" s="102" t="s">
        <v>344</v>
      </c>
      <c r="F7337" s="102" t="s">
        <v>343</v>
      </c>
      <c r="G7337" s="102" t="s">
        <v>343</v>
      </c>
      <c r="H7337" s="102" t="s">
        <v>344</v>
      </c>
      <c r="I7337" s="102" t="s">
        <v>343</v>
      </c>
      <c r="J7337" s="100" t="s">
        <v>345</v>
      </c>
      <c r="K7337" s="100" t="s">
        <v>346</v>
      </c>
      <c r="L7337" s="100" t="s">
        <v>347</v>
      </c>
    </row>
    <row r="7338" spans="1:12" hidden="1" x14ac:dyDescent="0.3">
      <c r="A7338" s="100" t="s">
        <v>10442</v>
      </c>
      <c r="B7338" s="97" t="s">
        <v>745</v>
      </c>
      <c r="C7338" s="101" t="s">
        <v>691</v>
      </c>
      <c r="D7338" s="100" t="s">
        <v>342</v>
      </c>
      <c r="E7338" s="102">
        <v>1.48</v>
      </c>
      <c r="F7338" s="102">
        <v>1.82</v>
      </c>
      <c r="G7338" s="102">
        <v>1.84</v>
      </c>
      <c r="H7338" s="102">
        <v>2.39</v>
      </c>
      <c r="I7338" s="102">
        <v>1.88</v>
      </c>
      <c r="J7338" s="100" t="s">
        <v>352</v>
      </c>
      <c r="K7338" s="100" t="s">
        <v>346</v>
      </c>
      <c r="L7338" s="100" t="s">
        <v>353</v>
      </c>
    </row>
    <row r="7339" spans="1:12" hidden="1" x14ac:dyDescent="0.3">
      <c r="A7339" s="100" t="s">
        <v>10443</v>
      </c>
      <c r="B7339" s="97" t="s">
        <v>5139</v>
      </c>
      <c r="C7339" s="101" t="s">
        <v>384</v>
      </c>
      <c r="D7339" s="100" t="s">
        <v>351</v>
      </c>
      <c r="E7339" s="102" t="s">
        <v>343</v>
      </c>
      <c r="F7339" s="102" t="s">
        <v>343</v>
      </c>
      <c r="G7339" s="102" t="s">
        <v>344</v>
      </c>
      <c r="H7339" s="102" t="s">
        <v>344</v>
      </c>
      <c r="I7339" s="102" t="s">
        <v>343</v>
      </c>
      <c r="J7339" s="100" t="s">
        <v>345</v>
      </c>
      <c r="K7339" s="100" t="s">
        <v>346</v>
      </c>
      <c r="L7339" s="100" t="s">
        <v>347</v>
      </c>
    </row>
    <row r="7340" spans="1:12" hidden="1" x14ac:dyDescent="0.3">
      <c r="A7340" s="100" t="s">
        <v>10444</v>
      </c>
      <c r="B7340" s="97" t="s">
        <v>679</v>
      </c>
      <c r="C7340" s="101" t="s">
        <v>425</v>
      </c>
      <c r="D7340" s="100" t="s">
        <v>351</v>
      </c>
      <c r="E7340" s="102" t="s">
        <v>393</v>
      </c>
      <c r="F7340" s="102" t="s">
        <v>393</v>
      </c>
      <c r="G7340" s="102" t="s">
        <v>393</v>
      </c>
      <c r="H7340" s="102" t="s">
        <v>393</v>
      </c>
      <c r="I7340" s="102" t="s">
        <v>393</v>
      </c>
      <c r="J7340" s="100" t="s">
        <v>345</v>
      </c>
      <c r="K7340" s="100" t="s">
        <v>346</v>
      </c>
      <c r="L7340" s="100" t="s">
        <v>347</v>
      </c>
    </row>
    <row r="7341" spans="1:12" hidden="1" x14ac:dyDescent="0.3">
      <c r="A7341" s="100" t="s">
        <v>10445</v>
      </c>
      <c r="B7341" s="97" t="s">
        <v>542</v>
      </c>
      <c r="C7341" s="101" t="s">
        <v>1552</v>
      </c>
      <c r="D7341" s="100" t="s">
        <v>342</v>
      </c>
      <c r="E7341" s="102">
        <v>1.36</v>
      </c>
      <c r="F7341" s="102">
        <v>1.77</v>
      </c>
      <c r="G7341" s="102">
        <v>2.09</v>
      </c>
      <c r="H7341" s="102">
        <v>2.2599999999999998</v>
      </c>
      <c r="I7341" s="102">
        <v>1.87</v>
      </c>
      <c r="J7341" s="100" t="s">
        <v>352</v>
      </c>
      <c r="K7341" s="100" t="s">
        <v>346</v>
      </c>
      <c r="L7341" s="100" t="s">
        <v>353</v>
      </c>
    </row>
    <row r="7342" spans="1:12" hidden="1" x14ac:dyDescent="0.3">
      <c r="A7342" s="100" t="s">
        <v>10446</v>
      </c>
      <c r="B7342" s="97" t="s">
        <v>4777</v>
      </c>
      <c r="C7342" s="101" t="s">
        <v>412</v>
      </c>
      <c r="D7342" s="100" t="s">
        <v>351</v>
      </c>
      <c r="E7342" s="102">
        <v>1.36</v>
      </c>
      <c r="F7342" s="102">
        <v>1.64</v>
      </c>
      <c r="G7342" s="102">
        <v>1.87</v>
      </c>
      <c r="H7342" s="102">
        <v>2.21</v>
      </c>
      <c r="I7342" s="102">
        <v>1.77</v>
      </c>
      <c r="J7342" s="100" t="s">
        <v>352</v>
      </c>
      <c r="K7342" s="100" t="s">
        <v>346</v>
      </c>
      <c r="L7342" s="100" t="s">
        <v>353</v>
      </c>
    </row>
    <row r="7343" spans="1:12" hidden="1" x14ac:dyDescent="0.3">
      <c r="A7343" s="100" t="s">
        <v>10447</v>
      </c>
      <c r="B7343" s="97" t="s">
        <v>10448</v>
      </c>
      <c r="C7343" s="101" t="s">
        <v>514</v>
      </c>
      <c r="D7343" s="100" t="s">
        <v>363</v>
      </c>
      <c r="E7343" s="102" t="s">
        <v>343</v>
      </c>
      <c r="F7343" s="102" t="s">
        <v>343</v>
      </c>
      <c r="G7343" s="102" t="s">
        <v>343</v>
      </c>
      <c r="H7343" s="102" t="s">
        <v>344</v>
      </c>
      <c r="I7343" s="102" t="s">
        <v>343</v>
      </c>
      <c r="J7343" s="100" t="s">
        <v>484</v>
      </c>
      <c r="K7343" s="100" t="s">
        <v>346</v>
      </c>
      <c r="L7343" s="100" t="s">
        <v>347</v>
      </c>
    </row>
    <row r="7344" spans="1:12" hidden="1" x14ac:dyDescent="0.3">
      <c r="A7344" s="100" t="s">
        <v>10449</v>
      </c>
      <c r="B7344" s="97" t="s">
        <v>10450</v>
      </c>
      <c r="C7344" s="101" t="s">
        <v>356</v>
      </c>
      <c r="D7344" s="100" t="s">
        <v>342</v>
      </c>
      <c r="E7344" s="102">
        <v>1.53</v>
      </c>
      <c r="F7344" s="102">
        <v>1.99</v>
      </c>
      <c r="G7344" s="102">
        <v>2.16</v>
      </c>
      <c r="H7344" s="102">
        <v>2.34</v>
      </c>
      <c r="I7344" s="102">
        <v>2.0099999999999998</v>
      </c>
      <c r="J7344" s="100" t="s">
        <v>352</v>
      </c>
      <c r="K7344" s="100" t="s">
        <v>346</v>
      </c>
      <c r="L7344" s="100" t="s">
        <v>353</v>
      </c>
    </row>
    <row r="7345" spans="1:12" hidden="1" x14ac:dyDescent="0.3">
      <c r="A7345" s="100" t="s">
        <v>10451</v>
      </c>
      <c r="B7345" s="97" t="s">
        <v>1170</v>
      </c>
      <c r="C7345" s="101" t="s">
        <v>514</v>
      </c>
      <c r="D7345" s="100" t="s">
        <v>342</v>
      </c>
      <c r="E7345" s="102">
        <v>2.0699999999999998</v>
      </c>
      <c r="F7345" s="102">
        <v>2.06</v>
      </c>
      <c r="G7345" s="102">
        <v>2.2650000000000001</v>
      </c>
      <c r="H7345" s="102">
        <v>2.06</v>
      </c>
      <c r="I7345" s="102">
        <v>2.1139999999999999</v>
      </c>
      <c r="J7345" s="100" t="s">
        <v>484</v>
      </c>
      <c r="K7345" s="100" t="s">
        <v>346</v>
      </c>
      <c r="L7345" s="100" t="s">
        <v>478</v>
      </c>
    </row>
    <row r="7346" spans="1:12" hidden="1" x14ac:dyDescent="0.3">
      <c r="A7346" s="100" t="s">
        <v>10452</v>
      </c>
      <c r="B7346" s="97" t="s">
        <v>2955</v>
      </c>
      <c r="C7346" s="101" t="s">
        <v>514</v>
      </c>
      <c r="D7346" s="100" t="s">
        <v>342</v>
      </c>
      <c r="E7346" s="102">
        <v>2.331</v>
      </c>
      <c r="F7346" s="102">
        <v>2.2200000000000002</v>
      </c>
      <c r="G7346" s="102">
        <v>2.0870000000000002</v>
      </c>
      <c r="H7346" s="102">
        <v>2.36</v>
      </c>
      <c r="I7346" s="102">
        <v>2.25</v>
      </c>
      <c r="J7346" s="100" t="s">
        <v>435</v>
      </c>
      <c r="K7346" s="100" t="s">
        <v>346</v>
      </c>
      <c r="L7346" s="100" t="s">
        <v>353</v>
      </c>
    </row>
    <row r="7347" spans="1:12" hidden="1" x14ac:dyDescent="0.3">
      <c r="A7347" s="100" t="s">
        <v>10453</v>
      </c>
      <c r="B7347" s="97" t="s">
        <v>1023</v>
      </c>
      <c r="C7347" s="101" t="s">
        <v>384</v>
      </c>
      <c r="D7347" s="100" t="s">
        <v>342</v>
      </c>
      <c r="E7347" s="102" t="s">
        <v>344</v>
      </c>
      <c r="F7347" s="102" t="s">
        <v>343</v>
      </c>
      <c r="G7347" s="102" t="s">
        <v>343</v>
      </c>
      <c r="H7347" s="102" t="s">
        <v>344</v>
      </c>
      <c r="I7347" s="102" t="s">
        <v>343</v>
      </c>
      <c r="J7347" s="100" t="s">
        <v>345</v>
      </c>
      <c r="K7347" s="100" t="s">
        <v>346</v>
      </c>
      <c r="L7347" s="100" t="s">
        <v>347</v>
      </c>
    </row>
    <row r="7348" spans="1:12" hidden="1" x14ac:dyDescent="0.3">
      <c r="A7348" s="100" t="s">
        <v>10454</v>
      </c>
      <c r="B7348" s="97" t="s">
        <v>404</v>
      </c>
      <c r="C7348" s="101" t="s">
        <v>1910</v>
      </c>
      <c r="D7348" s="100" t="s">
        <v>351</v>
      </c>
      <c r="E7348" s="102" t="s">
        <v>343</v>
      </c>
      <c r="F7348" s="102" t="s">
        <v>344</v>
      </c>
      <c r="G7348" s="102" t="s">
        <v>343</v>
      </c>
      <c r="H7348" s="102" t="s">
        <v>344</v>
      </c>
      <c r="I7348" s="102" t="s">
        <v>343</v>
      </c>
      <c r="J7348" s="100" t="s">
        <v>345</v>
      </c>
      <c r="K7348" s="100" t="s">
        <v>346</v>
      </c>
      <c r="L7348" s="100" t="s">
        <v>347</v>
      </c>
    </row>
    <row r="7349" spans="1:12" hidden="1" x14ac:dyDescent="0.3">
      <c r="A7349" s="100" t="s">
        <v>10455</v>
      </c>
      <c r="B7349" s="97" t="s">
        <v>6409</v>
      </c>
      <c r="C7349" s="101" t="s">
        <v>356</v>
      </c>
      <c r="D7349" s="100" t="s">
        <v>342</v>
      </c>
      <c r="E7349" s="102" t="s">
        <v>432</v>
      </c>
      <c r="F7349" s="102" t="s">
        <v>432</v>
      </c>
      <c r="G7349" s="102" t="s">
        <v>344</v>
      </c>
      <c r="H7349" s="102" t="s">
        <v>432</v>
      </c>
      <c r="I7349" s="102" t="s">
        <v>344</v>
      </c>
      <c r="J7349" s="100" t="s">
        <v>345</v>
      </c>
      <c r="K7349" s="100" t="s">
        <v>346</v>
      </c>
      <c r="L7349" s="100" t="s">
        <v>347</v>
      </c>
    </row>
    <row r="7350" spans="1:12" hidden="1" x14ac:dyDescent="0.3">
      <c r="A7350" s="100" t="s">
        <v>10456</v>
      </c>
      <c r="B7350" s="97" t="s">
        <v>566</v>
      </c>
      <c r="C7350" s="101" t="s">
        <v>483</v>
      </c>
      <c r="D7350" s="100" t="s">
        <v>342</v>
      </c>
      <c r="E7350" s="102" t="s">
        <v>343</v>
      </c>
      <c r="F7350" s="102" t="s">
        <v>432</v>
      </c>
      <c r="G7350" s="102" t="s">
        <v>343</v>
      </c>
      <c r="H7350" s="102" t="s">
        <v>344</v>
      </c>
      <c r="I7350" s="102" t="s">
        <v>343</v>
      </c>
      <c r="J7350" s="100" t="s">
        <v>345</v>
      </c>
      <c r="K7350" s="100" t="s">
        <v>346</v>
      </c>
      <c r="L7350" s="100" t="s">
        <v>347</v>
      </c>
    </row>
    <row r="7351" spans="1:12" hidden="1" x14ac:dyDescent="0.3">
      <c r="A7351" s="100" t="s">
        <v>10457</v>
      </c>
      <c r="B7351" s="97" t="s">
        <v>745</v>
      </c>
      <c r="C7351" s="101" t="s">
        <v>493</v>
      </c>
      <c r="D7351" s="100" t="s">
        <v>342</v>
      </c>
      <c r="E7351" s="102">
        <v>1.48</v>
      </c>
      <c r="F7351" s="102">
        <v>1.82</v>
      </c>
      <c r="G7351" s="102">
        <v>1.84</v>
      </c>
      <c r="H7351" s="102">
        <v>2.39</v>
      </c>
      <c r="I7351" s="102">
        <v>1.88</v>
      </c>
      <c r="J7351" s="100" t="s">
        <v>352</v>
      </c>
      <c r="K7351" s="100" t="s">
        <v>346</v>
      </c>
      <c r="L7351" s="100" t="s">
        <v>353</v>
      </c>
    </row>
    <row r="7352" spans="1:12" hidden="1" x14ac:dyDescent="0.3">
      <c r="A7352" s="100" t="s">
        <v>10458</v>
      </c>
      <c r="B7352" s="97" t="s">
        <v>549</v>
      </c>
      <c r="C7352" s="101" t="s">
        <v>356</v>
      </c>
      <c r="D7352" s="100" t="s">
        <v>351</v>
      </c>
      <c r="E7352" s="102" t="s">
        <v>343</v>
      </c>
      <c r="F7352" s="102" t="s">
        <v>344</v>
      </c>
      <c r="G7352" s="102" t="s">
        <v>344</v>
      </c>
      <c r="H7352" s="102" t="s">
        <v>344</v>
      </c>
      <c r="I7352" s="102" t="s">
        <v>344</v>
      </c>
      <c r="J7352" s="100" t="s">
        <v>345</v>
      </c>
      <c r="K7352" s="100" t="s">
        <v>346</v>
      </c>
      <c r="L7352" s="100" t="s">
        <v>347</v>
      </c>
    </row>
    <row r="7353" spans="1:12" hidden="1" x14ac:dyDescent="0.3">
      <c r="A7353" s="100" t="s">
        <v>10459</v>
      </c>
      <c r="B7353" s="97" t="s">
        <v>411</v>
      </c>
      <c r="C7353" s="101" t="s">
        <v>10460</v>
      </c>
      <c r="D7353" s="100" t="s">
        <v>351</v>
      </c>
      <c r="E7353" s="102" t="s">
        <v>393</v>
      </c>
      <c r="F7353" s="102" t="s">
        <v>393</v>
      </c>
      <c r="G7353" s="102" t="s">
        <v>393</v>
      </c>
      <c r="H7353" s="102" t="s">
        <v>393</v>
      </c>
      <c r="I7353" s="102" t="s">
        <v>393</v>
      </c>
      <c r="J7353" s="100" t="s">
        <v>345</v>
      </c>
      <c r="K7353" s="100" t="s">
        <v>346</v>
      </c>
      <c r="L7353" s="100" t="s">
        <v>347</v>
      </c>
    </row>
    <row r="7354" spans="1:12" hidden="1" x14ac:dyDescent="0.3">
      <c r="A7354" s="100" t="s">
        <v>10461</v>
      </c>
      <c r="B7354" s="97" t="s">
        <v>3973</v>
      </c>
      <c r="C7354" s="101" t="s">
        <v>473</v>
      </c>
      <c r="D7354" s="100" t="s">
        <v>342</v>
      </c>
      <c r="E7354" s="102">
        <v>1.52</v>
      </c>
      <c r="F7354" s="102">
        <v>1.68</v>
      </c>
      <c r="G7354" s="102">
        <v>1.83</v>
      </c>
      <c r="H7354" s="102">
        <v>2.3199999999999998</v>
      </c>
      <c r="I7354" s="102">
        <v>1.84</v>
      </c>
      <c r="J7354" s="100" t="s">
        <v>352</v>
      </c>
      <c r="K7354" s="100" t="s">
        <v>346</v>
      </c>
      <c r="L7354" s="100" t="s">
        <v>353</v>
      </c>
    </row>
    <row r="7355" spans="1:12" hidden="1" x14ac:dyDescent="0.3">
      <c r="A7355" s="100" t="s">
        <v>10462</v>
      </c>
      <c r="B7355" s="97" t="s">
        <v>6533</v>
      </c>
      <c r="C7355" s="101" t="s">
        <v>384</v>
      </c>
      <c r="D7355" s="100" t="s">
        <v>351</v>
      </c>
      <c r="E7355" s="102" t="s">
        <v>432</v>
      </c>
      <c r="F7355" s="102" t="s">
        <v>344</v>
      </c>
      <c r="G7355" s="102" t="s">
        <v>344</v>
      </c>
      <c r="H7355" s="102" t="s">
        <v>344</v>
      </c>
      <c r="I7355" s="102" t="s">
        <v>344</v>
      </c>
      <c r="J7355" s="100" t="s">
        <v>345</v>
      </c>
      <c r="K7355" s="100" t="s">
        <v>346</v>
      </c>
      <c r="L7355" s="100" t="s">
        <v>347</v>
      </c>
    </row>
    <row r="7356" spans="1:12" hidden="1" x14ac:dyDescent="0.3">
      <c r="A7356" s="100" t="s">
        <v>10463</v>
      </c>
      <c r="B7356" s="97" t="s">
        <v>1898</v>
      </c>
      <c r="C7356" s="101" t="s">
        <v>360</v>
      </c>
      <c r="D7356" s="100" t="s">
        <v>351</v>
      </c>
      <c r="E7356" s="102">
        <v>1.53</v>
      </c>
      <c r="F7356" s="102">
        <v>1.78</v>
      </c>
      <c r="G7356" s="102">
        <v>1.88</v>
      </c>
      <c r="H7356" s="102">
        <v>2.2799999999999998</v>
      </c>
      <c r="I7356" s="102">
        <v>1.87</v>
      </c>
      <c r="J7356" s="100" t="s">
        <v>352</v>
      </c>
      <c r="K7356" s="100" t="s">
        <v>346</v>
      </c>
      <c r="L7356" s="100" t="s">
        <v>353</v>
      </c>
    </row>
    <row r="7357" spans="1:12" hidden="1" x14ac:dyDescent="0.3">
      <c r="A7357" s="100" t="s">
        <v>10464</v>
      </c>
      <c r="B7357" s="97" t="s">
        <v>679</v>
      </c>
      <c r="C7357" s="101" t="s">
        <v>547</v>
      </c>
      <c r="D7357" s="100" t="s">
        <v>342</v>
      </c>
      <c r="E7357" s="102" t="s">
        <v>343</v>
      </c>
      <c r="F7357" s="102" t="s">
        <v>432</v>
      </c>
      <c r="G7357" s="102" t="s">
        <v>343</v>
      </c>
      <c r="H7357" s="102" t="s">
        <v>344</v>
      </c>
      <c r="I7357" s="102" t="s">
        <v>343</v>
      </c>
      <c r="J7357" s="100" t="s">
        <v>345</v>
      </c>
      <c r="K7357" s="100" t="s">
        <v>346</v>
      </c>
      <c r="L7357" s="100" t="s">
        <v>347</v>
      </c>
    </row>
    <row r="7358" spans="1:12" hidden="1" x14ac:dyDescent="0.3">
      <c r="A7358" s="100" t="s">
        <v>10465</v>
      </c>
      <c r="B7358" s="97" t="s">
        <v>9123</v>
      </c>
      <c r="C7358" s="101" t="s">
        <v>514</v>
      </c>
      <c r="D7358" s="100" t="s">
        <v>351</v>
      </c>
      <c r="E7358" s="102">
        <v>2.5609999999999999</v>
      </c>
      <c r="F7358" s="102">
        <v>2.4079999999999999</v>
      </c>
      <c r="G7358" s="102">
        <v>2.5169999999999999</v>
      </c>
      <c r="H7358" s="102">
        <v>2.08</v>
      </c>
      <c r="I7358" s="102">
        <v>2.3919999999999999</v>
      </c>
      <c r="J7358" s="100" t="s">
        <v>621</v>
      </c>
      <c r="K7358" s="100" t="s">
        <v>346</v>
      </c>
      <c r="L7358" s="100" t="s">
        <v>353</v>
      </c>
    </row>
    <row r="7359" spans="1:12" hidden="1" x14ac:dyDescent="0.3">
      <c r="A7359" s="100" t="s">
        <v>10466</v>
      </c>
      <c r="B7359" s="97" t="s">
        <v>8881</v>
      </c>
      <c r="C7359" s="101" t="s">
        <v>384</v>
      </c>
      <c r="D7359" s="100" t="s">
        <v>351</v>
      </c>
      <c r="E7359" s="102" t="s">
        <v>344</v>
      </c>
      <c r="F7359" s="102" t="s">
        <v>344</v>
      </c>
      <c r="G7359" s="102" t="s">
        <v>344</v>
      </c>
      <c r="H7359" s="102" t="s">
        <v>344</v>
      </c>
      <c r="I7359" s="102" t="s">
        <v>344</v>
      </c>
      <c r="J7359" s="100" t="s">
        <v>345</v>
      </c>
      <c r="K7359" s="100" t="s">
        <v>346</v>
      </c>
      <c r="L7359" s="100" t="s">
        <v>347</v>
      </c>
    </row>
    <row r="7360" spans="1:12" hidden="1" x14ac:dyDescent="0.3">
      <c r="A7360" s="100" t="s">
        <v>10467</v>
      </c>
      <c r="B7360" s="97" t="s">
        <v>3408</v>
      </c>
      <c r="C7360" s="101" t="s">
        <v>460</v>
      </c>
      <c r="D7360" s="100" t="s">
        <v>342</v>
      </c>
      <c r="E7360" s="102">
        <v>1.6</v>
      </c>
      <c r="F7360" s="102">
        <v>1.75</v>
      </c>
      <c r="G7360" s="102">
        <v>1.9</v>
      </c>
      <c r="H7360" s="102">
        <v>2.35</v>
      </c>
      <c r="I7360" s="102">
        <v>1.9</v>
      </c>
      <c r="J7360" s="100" t="s">
        <v>352</v>
      </c>
      <c r="K7360" s="100" t="s">
        <v>346</v>
      </c>
      <c r="L7360" s="100" t="s">
        <v>353</v>
      </c>
    </row>
    <row r="7361" spans="1:12" hidden="1" x14ac:dyDescent="0.3">
      <c r="A7361" s="100" t="s">
        <v>10468</v>
      </c>
      <c r="B7361" s="97" t="s">
        <v>558</v>
      </c>
      <c r="C7361" s="101" t="s">
        <v>736</v>
      </c>
      <c r="D7361" s="100" t="s">
        <v>342</v>
      </c>
      <c r="E7361" s="102" t="s">
        <v>344</v>
      </c>
      <c r="F7361" s="102" t="s">
        <v>343</v>
      </c>
      <c r="G7361" s="102" t="s">
        <v>343</v>
      </c>
      <c r="H7361" s="102" t="s">
        <v>344</v>
      </c>
      <c r="I7361" s="102" t="s">
        <v>343</v>
      </c>
      <c r="J7361" s="100" t="s">
        <v>345</v>
      </c>
      <c r="K7361" s="100" t="s">
        <v>346</v>
      </c>
      <c r="L7361" s="100" t="s">
        <v>347</v>
      </c>
    </row>
    <row r="7362" spans="1:12" hidden="1" x14ac:dyDescent="0.3">
      <c r="A7362" s="100" t="s">
        <v>10469</v>
      </c>
      <c r="B7362" s="97" t="s">
        <v>10470</v>
      </c>
      <c r="C7362" s="101" t="s">
        <v>658</v>
      </c>
      <c r="D7362" s="100" t="s">
        <v>351</v>
      </c>
      <c r="E7362" s="102" t="s">
        <v>393</v>
      </c>
      <c r="F7362" s="102" t="s">
        <v>393</v>
      </c>
      <c r="G7362" s="102" t="s">
        <v>393</v>
      </c>
      <c r="H7362" s="102" t="s">
        <v>393</v>
      </c>
      <c r="I7362" s="102" t="s">
        <v>393</v>
      </c>
      <c r="J7362" s="100" t="s">
        <v>345</v>
      </c>
      <c r="K7362" s="100" t="s">
        <v>346</v>
      </c>
      <c r="L7362" s="100" t="s">
        <v>347</v>
      </c>
    </row>
    <row r="7363" spans="1:12" hidden="1" x14ac:dyDescent="0.3">
      <c r="A7363" s="100" t="s">
        <v>10471</v>
      </c>
      <c r="B7363" s="97" t="s">
        <v>10472</v>
      </c>
      <c r="C7363" s="101" t="s">
        <v>356</v>
      </c>
      <c r="D7363" s="100" t="s">
        <v>351</v>
      </c>
      <c r="E7363" s="102" t="s">
        <v>364</v>
      </c>
      <c r="F7363" s="102" t="s">
        <v>364</v>
      </c>
      <c r="G7363" s="102" t="s">
        <v>364</v>
      </c>
      <c r="H7363" s="102" t="s">
        <v>364</v>
      </c>
      <c r="I7363" s="102" t="s">
        <v>364</v>
      </c>
      <c r="J7363" s="100" t="s">
        <v>345</v>
      </c>
      <c r="K7363" s="100" t="s">
        <v>346</v>
      </c>
      <c r="L7363" s="100" t="s">
        <v>347</v>
      </c>
    </row>
    <row r="7364" spans="1:12" hidden="1" x14ac:dyDescent="0.3">
      <c r="A7364" s="100" t="s">
        <v>10473</v>
      </c>
      <c r="B7364" s="97" t="s">
        <v>1409</v>
      </c>
      <c r="C7364" s="101" t="s">
        <v>476</v>
      </c>
      <c r="D7364" s="100" t="s">
        <v>351</v>
      </c>
      <c r="E7364" s="102">
        <v>2.0099999999999998</v>
      </c>
      <c r="F7364" s="102" t="s">
        <v>432</v>
      </c>
      <c r="G7364" s="102">
        <v>2.0099999999999998</v>
      </c>
      <c r="H7364" s="102">
        <v>2.08</v>
      </c>
      <c r="I7364" s="102">
        <v>2.2749999999999999</v>
      </c>
      <c r="J7364" s="100" t="s">
        <v>922</v>
      </c>
      <c r="K7364" s="100" t="s">
        <v>346</v>
      </c>
      <c r="L7364" s="100" t="s">
        <v>478</v>
      </c>
    </row>
    <row r="7365" spans="1:12" hidden="1" x14ac:dyDescent="0.3">
      <c r="A7365" s="100" t="s">
        <v>10474</v>
      </c>
      <c r="B7365" s="97" t="s">
        <v>789</v>
      </c>
      <c r="C7365" s="101" t="s">
        <v>1004</v>
      </c>
      <c r="D7365" s="100" t="s">
        <v>351</v>
      </c>
      <c r="E7365" s="102">
        <v>1.46</v>
      </c>
      <c r="F7365" s="102">
        <v>1.83</v>
      </c>
      <c r="G7365" s="102">
        <v>1.93</v>
      </c>
      <c r="H7365" s="102">
        <v>2.2999999999999998</v>
      </c>
      <c r="I7365" s="102">
        <v>1.88</v>
      </c>
      <c r="J7365" s="100" t="s">
        <v>352</v>
      </c>
      <c r="K7365" s="100" t="s">
        <v>346</v>
      </c>
      <c r="L7365" s="100" t="s">
        <v>353</v>
      </c>
    </row>
    <row r="7366" spans="1:12" hidden="1" x14ac:dyDescent="0.3">
      <c r="A7366" s="100" t="s">
        <v>10475</v>
      </c>
      <c r="B7366" s="97" t="s">
        <v>866</v>
      </c>
      <c r="C7366" s="101" t="s">
        <v>341</v>
      </c>
      <c r="D7366" s="100" t="s">
        <v>351</v>
      </c>
      <c r="E7366" s="102" t="s">
        <v>343</v>
      </c>
      <c r="F7366" s="102" t="s">
        <v>343</v>
      </c>
      <c r="G7366" s="102" t="s">
        <v>343</v>
      </c>
      <c r="H7366" s="102" t="s">
        <v>344</v>
      </c>
      <c r="I7366" s="102" t="s">
        <v>343</v>
      </c>
      <c r="J7366" s="100" t="s">
        <v>345</v>
      </c>
      <c r="K7366" s="100" t="s">
        <v>346</v>
      </c>
      <c r="L7366" s="100" t="s">
        <v>347</v>
      </c>
    </row>
    <row r="7367" spans="1:12" hidden="1" x14ac:dyDescent="0.3">
      <c r="A7367" s="100" t="s">
        <v>10476</v>
      </c>
      <c r="B7367" s="97" t="s">
        <v>537</v>
      </c>
      <c r="C7367" s="101" t="s">
        <v>812</v>
      </c>
      <c r="D7367" s="100" t="s">
        <v>351</v>
      </c>
      <c r="E7367" s="102" t="s">
        <v>393</v>
      </c>
      <c r="F7367" s="102" t="s">
        <v>393</v>
      </c>
      <c r="G7367" s="102" t="s">
        <v>393</v>
      </c>
      <c r="H7367" s="102" t="s">
        <v>393</v>
      </c>
      <c r="I7367" s="102" t="s">
        <v>393</v>
      </c>
      <c r="J7367" s="100" t="s">
        <v>345</v>
      </c>
      <c r="K7367" s="100" t="s">
        <v>346</v>
      </c>
      <c r="L7367" s="100" t="s">
        <v>347</v>
      </c>
    </row>
    <row r="7368" spans="1:12" hidden="1" x14ac:dyDescent="0.3">
      <c r="A7368" s="100" t="s">
        <v>10477</v>
      </c>
      <c r="B7368" s="97" t="s">
        <v>1280</v>
      </c>
      <c r="C7368" s="101" t="s">
        <v>405</v>
      </c>
      <c r="D7368" s="100" t="s">
        <v>342</v>
      </c>
      <c r="E7368" s="102" t="s">
        <v>343</v>
      </c>
      <c r="F7368" s="102" t="s">
        <v>343</v>
      </c>
      <c r="G7368" s="102" t="s">
        <v>343</v>
      </c>
      <c r="H7368" s="102" t="s">
        <v>344</v>
      </c>
      <c r="I7368" s="102" t="s">
        <v>343</v>
      </c>
      <c r="J7368" s="100" t="s">
        <v>345</v>
      </c>
      <c r="K7368" s="100" t="s">
        <v>346</v>
      </c>
      <c r="L7368" s="100" t="s">
        <v>347</v>
      </c>
    </row>
    <row r="7369" spans="1:12" hidden="1" x14ac:dyDescent="0.3">
      <c r="A7369" s="100" t="s">
        <v>10478</v>
      </c>
      <c r="B7369" s="97" t="s">
        <v>10479</v>
      </c>
      <c r="C7369" s="101" t="s">
        <v>514</v>
      </c>
      <c r="D7369" s="100" t="s">
        <v>351</v>
      </c>
      <c r="E7369" s="102">
        <v>2.0099999999999998</v>
      </c>
      <c r="F7369" s="102">
        <v>2.0099999999999998</v>
      </c>
      <c r="G7369" s="102">
        <v>2.5750000000000002</v>
      </c>
      <c r="H7369" s="102">
        <v>2.0099999999999998</v>
      </c>
      <c r="I7369" s="102">
        <v>2.1509999999999998</v>
      </c>
      <c r="J7369" s="100" t="s">
        <v>621</v>
      </c>
      <c r="K7369" s="100" t="s">
        <v>346</v>
      </c>
      <c r="L7369" s="100" t="s">
        <v>478</v>
      </c>
    </row>
    <row r="7370" spans="1:12" hidden="1" x14ac:dyDescent="0.3">
      <c r="A7370" s="100" t="s">
        <v>10480</v>
      </c>
      <c r="B7370" s="97" t="s">
        <v>778</v>
      </c>
      <c r="C7370" s="101" t="s">
        <v>443</v>
      </c>
      <c r="D7370" s="100" t="s">
        <v>342</v>
      </c>
      <c r="E7370" s="102">
        <v>1.73</v>
      </c>
      <c r="F7370" s="102">
        <v>1.79</v>
      </c>
      <c r="G7370" s="102">
        <v>1.73</v>
      </c>
      <c r="H7370" s="102">
        <v>1.73</v>
      </c>
      <c r="I7370" s="102">
        <v>1.74</v>
      </c>
      <c r="J7370" s="100" t="s">
        <v>352</v>
      </c>
      <c r="K7370" s="100" t="s">
        <v>346</v>
      </c>
      <c r="L7370" s="100" t="s">
        <v>353</v>
      </c>
    </row>
    <row r="7371" spans="1:12" hidden="1" x14ac:dyDescent="0.3">
      <c r="A7371" s="100" t="s">
        <v>10481</v>
      </c>
      <c r="B7371" s="97" t="s">
        <v>398</v>
      </c>
      <c r="C7371" s="101" t="s">
        <v>371</v>
      </c>
      <c r="D7371" s="100" t="s">
        <v>342</v>
      </c>
      <c r="E7371" s="102" t="s">
        <v>344</v>
      </c>
      <c r="F7371" s="102" t="s">
        <v>343</v>
      </c>
      <c r="G7371" s="102" t="s">
        <v>343</v>
      </c>
      <c r="H7371" s="102" t="s">
        <v>344</v>
      </c>
      <c r="I7371" s="102" t="s">
        <v>343</v>
      </c>
      <c r="J7371" s="100" t="s">
        <v>345</v>
      </c>
      <c r="K7371" s="100" t="s">
        <v>346</v>
      </c>
      <c r="L7371" s="100" t="s">
        <v>347</v>
      </c>
    </row>
    <row r="7372" spans="1:12" hidden="1" x14ac:dyDescent="0.3">
      <c r="A7372" s="100" t="s">
        <v>10482</v>
      </c>
      <c r="B7372" s="97" t="s">
        <v>10483</v>
      </c>
      <c r="C7372" s="101" t="s">
        <v>496</v>
      </c>
      <c r="D7372" s="100" t="s">
        <v>351</v>
      </c>
      <c r="E7372" s="102">
        <v>1.35</v>
      </c>
      <c r="F7372" s="102">
        <v>1.8</v>
      </c>
      <c r="G7372" s="102">
        <v>1.81</v>
      </c>
      <c r="H7372" s="102">
        <v>2.2599999999999998</v>
      </c>
      <c r="I7372" s="102">
        <v>1.8</v>
      </c>
      <c r="J7372" s="100" t="s">
        <v>352</v>
      </c>
      <c r="K7372" s="100" t="s">
        <v>346</v>
      </c>
      <c r="L7372" s="100" t="s">
        <v>353</v>
      </c>
    </row>
    <row r="7373" spans="1:12" hidden="1" x14ac:dyDescent="0.3">
      <c r="A7373" s="100" t="s">
        <v>10484</v>
      </c>
      <c r="B7373" s="97" t="s">
        <v>577</v>
      </c>
      <c r="C7373" s="101" t="s">
        <v>743</v>
      </c>
      <c r="D7373" s="100" t="s">
        <v>351</v>
      </c>
      <c r="E7373" s="102" t="s">
        <v>393</v>
      </c>
      <c r="F7373" s="102" t="s">
        <v>393</v>
      </c>
      <c r="G7373" s="102" t="s">
        <v>393</v>
      </c>
      <c r="H7373" s="102" t="s">
        <v>393</v>
      </c>
      <c r="I7373" s="102" t="s">
        <v>393</v>
      </c>
      <c r="J7373" s="100" t="s">
        <v>345</v>
      </c>
      <c r="K7373" s="100" t="s">
        <v>346</v>
      </c>
      <c r="L7373" s="100" t="s">
        <v>347</v>
      </c>
    </row>
    <row r="7374" spans="1:12" hidden="1" x14ac:dyDescent="0.3">
      <c r="A7374" s="100" t="s">
        <v>10485</v>
      </c>
      <c r="B7374" s="97" t="s">
        <v>2038</v>
      </c>
      <c r="C7374" s="101" t="s">
        <v>466</v>
      </c>
      <c r="D7374" s="100" t="s">
        <v>351</v>
      </c>
      <c r="E7374" s="102" t="s">
        <v>393</v>
      </c>
      <c r="F7374" s="102" t="s">
        <v>393</v>
      </c>
      <c r="G7374" s="102" t="s">
        <v>393</v>
      </c>
      <c r="H7374" s="102" t="s">
        <v>393</v>
      </c>
      <c r="I7374" s="102" t="s">
        <v>393</v>
      </c>
      <c r="J7374" s="100" t="s">
        <v>345</v>
      </c>
      <c r="K7374" s="100" t="s">
        <v>346</v>
      </c>
      <c r="L7374" s="100" t="s">
        <v>347</v>
      </c>
    </row>
    <row r="7375" spans="1:12" hidden="1" x14ac:dyDescent="0.3">
      <c r="A7375" s="100" t="s">
        <v>10486</v>
      </c>
      <c r="B7375" s="97" t="s">
        <v>2410</v>
      </c>
      <c r="C7375" s="101" t="s">
        <v>350</v>
      </c>
      <c r="D7375" s="100" t="s">
        <v>351</v>
      </c>
      <c r="E7375" s="102" t="s">
        <v>393</v>
      </c>
      <c r="F7375" s="102" t="s">
        <v>393</v>
      </c>
      <c r="G7375" s="102" t="s">
        <v>393</v>
      </c>
      <c r="H7375" s="102" t="s">
        <v>393</v>
      </c>
      <c r="I7375" s="102" t="s">
        <v>393</v>
      </c>
      <c r="J7375" s="100" t="s">
        <v>345</v>
      </c>
      <c r="K7375" s="100" t="s">
        <v>346</v>
      </c>
      <c r="L7375" s="100" t="s">
        <v>347</v>
      </c>
    </row>
    <row r="7376" spans="1:12" hidden="1" x14ac:dyDescent="0.3">
      <c r="A7376" s="100" t="s">
        <v>10487</v>
      </c>
      <c r="B7376" s="97" t="s">
        <v>1156</v>
      </c>
      <c r="C7376" s="101" t="s">
        <v>613</v>
      </c>
      <c r="D7376" s="100" t="s">
        <v>351</v>
      </c>
      <c r="E7376" s="102">
        <v>1.48</v>
      </c>
      <c r="F7376" s="102">
        <v>1.82</v>
      </c>
      <c r="G7376" s="102">
        <v>1.84</v>
      </c>
      <c r="H7376" s="102">
        <v>2.39</v>
      </c>
      <c r="I7376" s="102">
        <v>1.88</v>
      </c>
      <c r="J7376" s="100" t="s">
        <v>352</v>
      </c>
      <c r="K7376" s="100" t="s">
        <v>346</v>
      </c>
      <c r="L7376" s="100" t="s">
        <v>353</v>
      </c>
    </row>
    <row r="7377" spans="1:12" hidden="1" x14ac:dyDescent="0.3">
      <c r="A7377" s="100" t="s">
        <v>10488</v>
      </c>
      <c r="B7377" s="97" t="s">
        <v>486</v>
      </c>
      <c r="C7377" s="101" t="s">
        <v>350</v>
      </c>
      <c r="D7377" s="100" t="s">
        <v>342</v>
      </c>
      <c r="E7377" s="102" t="s">
        <v>344</v>
      </c>
      <c r="F7377" s="102" t="s">
        <v>343</v>
      </c>
      <c r="G7377" s="102" t="s">
        <v>343</v>
      </c>
      <c r="H7377" s="102" t="s">
        <v>344</v>
      </c>
      <c r="I7377" s="102" t="s">
        <v>343</v>
      </c>
      <c r="J7377" s="100" t="s">
        <v>345</v>
      </c>
      <c r="K7377" s="100" t="s">
        <v>346</v>
      </c>
      <c r="L7377" s="100" t="s">
        <v>347</v>
      </c>
    </row>
    <row r="7378" spans="1:12" hidden="1" x14ac:dyDescent="0.3">
      <c r="A7378" s="100" t="s">
        <v>10489</v>
      </c>
      <c r="B7378" s="97" t="s">
        <v>1010</v>
      </c>
      <c r="C7378" s="101" t="s">
        <v>1301</v>
      </c>
      <c r="D7378" s="100" t="s">
        <v>351</v>
      </c>
      <c r="E7378" s="102" t="s">
        <v>343</v>
      </c>
      <c r="F7378" s="102" t="s">
        <v>344</v>
      </c>
      <c r="G7378" s="102" t="s">
        <v>343</v>
      </c>
      <c r="H7378" s="102" t="s">
        <v>344</v>
      </c>
      <c r="I7378" s="102" t="s">
        <v>343</v>
      </c>
      <c r="J7378" s="100" t="s">
        <v>345</v>
      </c>
      <c r="K7378" s="100" t="s">
        <v>346</v>
      </c>
      <c r="L7378" s="100" t="s">
        <v>347</v>
      </c>
    </row>
    <row r="7379" spans="1:12" hidden="1" x14ac:dyDescent="0.3">
      <c r="A7379" s="100" t="s">
        <v>10490</v>
      </c>
      <c r="B7379" s="97" t="s">
        <v>10491</v>
      </c>
      <c r="C7379" s="101" t="s">
        <v>356</v>
      </c>
      <c r="D7379" s="100" t="s">
        <v>342</v>
      </c>
      <c r="E7379" s="102" t="s">
        <v>432</v>
      </c>
      <c r="F7379" s="102" t="s">
        <v>432</v>
      </c>
      <c r="G7379" s="102" t="s">
        <v>344</v>
      </c>
      <c r="H7379" s="102" t="s">
        <v>432</v>
      </c>
      <c r="I7379" s="102" t="s">
        <v>344</v>
      </c>
      <c r="J7379" s="100" t="s">
        <v>345</v>
      </c>
      <c r="K7379" s="100" t="s">
        <v>346</v>
      </c>
      <c r="L7379" s="100" t="s">
        <v>347</v>
      </c>
    </row>
    <row r="7380" spans="1:12" hidden="1" x14ac:dyDescent="0.3">
      <c r="A7380" s="100" t="s">
        <v>10492</v>
      </c>
      <c r="B7380" s="97" t="s">
        <v>8761</v>
      </c>
      <c r="C7380" s="101" t="s">
        <v>807</v>
      </c>
      <c r="D7380" s="100" t="s">
        <v>351</v>
      </c>
      <c r="E7380" s="102">
        <v>2.0310000000000001</v>
      </c>
      <c r="F7380" s="102">
        <v>2.02</v>
      </c>
      <c r="G7380" s="102">
        <v>2.5129999999999999</v>
      </c>
      <c r="H7380" s="102">
        <v>2.0169999999999999</v>
      </c>
      <c r="I7380" s="102">
        <v>2.145</v>
      </c>
      <c r="J7380" s="100" t="s">
        <v>352</v>
      </c>
      <c r="K7380" s="100" t="s">
        <v>346</v>
      </c>
      <c r="L7380" s="100" t="s">
        <v>478</v>
      </c>
    </row>
    <row r="7381" spans="1:12" hidden="1" x14ac:dyDescent="0.3">
      <c r="A7381" s="100" t="s">
        <v>10493</v>
      </c>
      <c r="B7381" s="97" t="s">
        <v>10494</v>
      </c>
      <c r="C7381" s="101" t="s">
        <v>514</v>
      </c>
      <c r="D7381" s="100" t="s">
        <v>351</v>
      </c>
      <c r="E7381" s="102">
        <v>2.0099999999999998</v>
      </c>
      <c r="F7381" s="102">
        <v>2.0099999999999998</v>
      </c>
      <c r="G7381" s="102">
        <v>2.5750000000000002</v>
      </c>
      <c r="H7381" s="102">
        <v>2.0099999999999998</v>
      </c>
      <c r="I7381" s="102">
        <v>2.1509999999999998</v>
      </c>
      <c r="J7381" s="100" t="s">
        <v>621</v>
      </c>
      <c r="K7381" s="100" t="s">
        <v>346</v>
      </c>
      <c r="L7381" s="100" t="s">
        <v>478</v>
      </c>
    </row>
    <row r="7382" spans="1:12" hidden="1" x14ac:dyDescent="0.3">
      <c r="A7382" s="100" t="s">
        <v>10495</v>
      </c>
      <c r="B7382" s="97" t="s">
        <v>688</v>
      </c>
      <c r="C7382" s="101" t="s">
        <v>378</v>
      </c>
      <c r="D7382" s="100" t="s">
        <v>351</v>
      </c>
      <c r="E7382" s="102" t="s">
        <v>344</v>
      </c>
      <c r="F7382" s="102" t="s">
        <v>343</v>
      </c>
      <c r="G7382" s="102" t="s">
        <v>343</v>
      </c>
      <c r="H7382" s="102" t="s">
        <v>344</v>
      </c>
      <c r="I7382" s="102" t="s">
        <v>343</v>
      </c>
      <c r="J7382" s="100" t="s">
        <v>345</v>
      </c>
      <c r="K7382" s="100" t="s">
        <v>346</v>
      </c>
      <c r="L7382" s="100" t="s">
        <v>347</v>
      </c>
    </row>
    <row r="7383" spans="1:12" hidden="1" x14ac:dyDescent="0.3">
      <c r="A7383" s="100" t="s">
        <v>10496</v>
      </c>
      <c r="B7383" s="97" t="s">
        <v>4431</v>
      </c>
      <c r="C7383" s="101" t="s">
        <v>368</v>
      </c>
      <c r="D7383" s="100" t="s">
        <v>351</v>
      </c>
      <c r="E7383" s="102" t="s">
        <v>432</v>
      </c>
      <c r="F7383" s="102" t="s">
        <v>344</v>
      </c>
      <c r="G7383" s="102" t="s">
        <v>344</v>
      </c>
      <c r="H7383" s="102" t="s">
        <v>344</v>
      </c>
      <c r="I7383" s="102" t="s">
        <v>344</v>
      </c>
      <c r="J7383" s="100" t="s">
        <v>345</v>
      </c>
      <c r="K7383" s="100" t="s">
        <v>346</v>
      </c>
      <c r="L7383" s="100" t="s">
        <v>347</v>
      </c>
    </row>
    <row r="7384" spans="1:12" hidden="1" x14ac:dyDescent="0.3">
      <c r="A7384" s="100" t="s">
        <v>10497</v>
      </c>
      <c r="B7384" s="97" t="s">
        <v>1468</v>
      </c>
      <c r="C7384" s="101" t="s">
        <v>350</v>
      </c>
      <c r="D7384" s="100" t="s">
        <v>342</v>
      </c>
      <c r="E7384" s="102">
        <v>1.48</v>
      </c>
      <c r="F7384" s="102">
        <v>1.82</v>
      </c>
      <c r="G7384" s="102">
        <v>1.84</v>
      </c>
      <c r="H7384" s="102">
        <v>2.39</v>
      </c>
      <c r="I7384" s="102">
        <v>1.88</v>
      </c>
      <c r="J7384" s="100" t="s">
        <v>352</v>
      </c>
      <c r="K7384" s="100" t="s">
        <v>346</v>
      </c>
      <c r="L7384" s="100" t="s">
        <v>353</v>
      </c>
    </row>
    <row r="7385" spans="1:12" hidden="1" x14ac:dyDescent="0.3">
      <c r="A7385" s="100" t="s">
        <v>10498</v>
      </c>
      <c r="B7385" s="97" t="s">
        <v>814</v>
      </c>
      <c r="C7385" s="101" t="s">
        <v>418</v>
      </c>
      <c r="D7385" s="100" t="s">
        <v>342</v>
      </c>
      <c r="E7385" s="102">
        <v>1.78</v>
      </c>
      <c r="F7385" s="102">
        <v>2.0499999999999998</v>
      </c>
      <c r="G7385" s="102">
        <v>2.14</v>
      </c>
      <c r="H7385" s="102">
        <v>2.31</v>
      </c>
      <c r="I7385" s="102">
        <v>2.0699999999999998</v>
      </c>
      <c r="J7385" s="100" t="s">
        <v>352</v>
      </c>
      <c r="K7385" s="100" t="s">
        <v>346</v>
      </c>
      <c r="L7385" s="100" t="s">
        <v>353</v>
      </c>
    </row>
    <row r="7386" spans="1:12" hidden="1" x14ac:dyDescent="0.3">
      <c r="A7386" s="100" t="s">
        <v>10499</v>
      </c>
      <c r="B7386" s="97" t="s">
        <v>10500</v>
      </c>
      <c r="C7386" s="101" t="s">
        <v>384</v>
      </c>
      <c r="D7386" s="100" t="s">
        <v>363</v>
      </c>
      <c r="E7386" s="102" t="s">
        <v>364</v>
      </c>
      <c r="F7386" s="102" t="s">
        <v>364</v>
      </c>
      <c r="G7386" s="102" t="s">
        <v>364</v>
      </c>
      <c r="H7386" s="102" t="s">
        <v>364</v>
      </c>
      <c r="I7386" s="102" t="s">
        <v>364</v>
      </c>
      <c r="J7386" s="100" t="s">
        <v>345</v>
      </c>
      <c r="K7386" s="100" t="s">
        <v>346</v>
      </c>
      <c r="L7386" s="100" t="s">
        <v>347</v>
      </c>
    </row>
    <row r="7387" spans="1:12" hidden="1" x14ac:dyDescent="0.3">
      <c r="A7387" s="100" t="s">
        <v>10501</v>
      </c>
      <c r="B7387" s="97" t="s">
        <v>10502</v>
      </c>
      <c r="C7387" s="101" t="s">
        <v>514</v>
      </c>
      <c r="D7387" s="100" t="s">
        <v>351</v>
      </c>
      <c r="E7387" s="102">
        <v>2.137</v>
      </c>
      <c r="F7387" s="102">
        <v>2.9279999999999999</v>
      </c>
      <c r="G7387" s="102">
        <v>1.954</v>
      </c>
      <c r="H7387" s="102">
        <v>2.71</v>
      </c>
      <c r="I7387" s="102">
        <v>2.351</v>
      </c>
      <c r="J7387" s="100" t="s">
        <v>887</v>
      </c>
      <c r="K7387" s="100" t="s">
        <v>346</v>
      </c>
      <c r="L7387" s="100" t="s">
        <v>353</v>
      </c>
    </row>
    <row r="7388" spans="1:12" hidden="1" x14ac:dyDescent="0.3">
      <c r="A7388" s="100" t="s">
        <v>10503</v>
      </c>
      <c r="B7388" s="97" t="s">
        <v>1154</v>
      </c>
      <c r="C7388" s="101" t="s">
        <v>868</v>
      </c>
      <c r="D7388" s="100" t="s">
        <v>342</v>
      </c>
      <c r="E7388" s="102">
        <v>2.1429999999999998</v>
      </c>
      <c r="F7388" s="102" t="s">
        <v>344</v>
      </c>
      <c r="G7388" s="102">
        <v>1.83</v>
      </c>
      <c r="H7388" s="102">
        <v>2.1800000000000002</v>
      </c>
      <c r="I7388" s="102">
        <v>2.0379999999999998</v>
      </c>
      <c r="J7388" s="100" t="s">
        <v>435</v>
      </c>
      <c r="K7388" s="100" t="s">
        <v>346</v>
      </c>
      <c r="L7388" s="100" t="s">
        <v>353</v>
      </c>
    </row>
    <row r="7389" spans="1:12" x14ac:dyDescent="0.3">
      <c r="A7389" s="100" t="s">
        <v>10504</v>
      </c>
      <c r="B7389" s="97" t="s">
        <v>702</v>
      </c>
      <c r="C7389" s="101" t="s">
        <v>360</v>
      </c>
      <c r="D7389" s="100" t="s">
        <v>351</v>
      </c>
      <c r="E7389" s="102">
        <v>1.48</v>
      </c>
      <c r="F7389" s="102">
        <v>1.82</v>
      </c>
      <c r="G7389" s="102">
        <v>1.84</v>
      </c>
      <c r="H7389" s="102">
        <v>2.39</v>
      </c>
      <c r="I7389" s="102">
        <v>1.88</v>
      </c>
      <c r="J7389" s="100" t="s">
        <v>352</v>
      </c>
      <c r="K7389" s="100" t="s">
        <v>346</v>
      </c>
      <c r="L7389" s="100" t="s">
        <v>353</v>
      </c>
    </row>
    <row r="7390" spans="1:12" hidden="1" x14ac:dyDescent="0.3">
      <c r="A7390" s="100" t="s">
        <v>10505</v>
      </c>
      <c r="B7390" s="97" t="s">
        <v>930</v>
      </c>
      <c r="C7390" s="101" t="s">
        <v>552</v>
      </c>
      <c r="D7390" s="100" t="s">
        <v>351</v>
      </c>
      <c r="E7390" s="102">
        <v>1.48</v>
      </c>
      <c r="F7390" s="102">
        <v>1.82</v>
      </c>
      <c r="G7390" s="102">
        <v>1.84</v>
      </c>
      <c r="H7390" s="102">
        <v>2.39</v>
      </c>
      <c r="I7390" s="102">
        <v>1.88</v>
      </c>
      <c r="J7390" s="100" t="s">
        <v>352</v>
      </c>
      <c r="K7390" s="100" t="s">
        <v>346</v>
      </c>
      <c r="L7390" s="100" t="s">
        <v>353</v>
      </c>
    </row>
    <row r="7391" spans="1:12" hidden="1" x14ac:dyDescent="0.3">
      <c r="A7391" s="100" t="s">
        <v>10506</v>
      </c>
      <c r="B7391" s="97" t="s">
        <v>574</v>
      </c>
      <c r="C7391" s="101" t="s">
        <v>483</v>
      </c>
      <c r="D7391" s="100" t="s">
        <v>351</v>
      </c>
      <c r="E7391" s="102" t="s">
        <v>343</v>
      </c>
      <c r="F7391" s="102" t="s">
        <v>432</v>
      </c>
      <c r="G7391" s="102" t="s">
        <v>343</v>
      </c>
      <c r="H7391" s="102" t="s">
        <v>344</v>
      </c>
      <c r="I7391" s="102" t="s">
        <v>343</v>
      </c>
      <c r="J7391" s="100" t="s">
        <v>345</v>
      </c>
      <c r="K7391" s="100" t="s">
        <v>346</v>
      </c>
      <c r="L7391" s="100" t="s">
        <v>347</v>
      </c>
    </row>
    <row r="7392" spans="1:12" hidden="1" x14ac:dyDescent="0.3">
      <c r="A7392" s="100" t="s">
        <v>10507</v>
      </c>
      <c r="B7392" s="97" t="s">
        <v>10508</v>
      </c>
      <c r="C7392" s="101" t="s">
        <v>473</v>
      </c>
      <c r="D7392" s="100" t="s">
        <v>342</v>
      </c>
      <c r="E7392" s="102">
        <v>1.53</v>
      </c>
      <c r="F7392" s="102">
        <v>1.86</v>
      </c>
      <c r="G7392" s="102">
        <v>1.96</v>
      </c>
      <c r="H7392" s="102">
        <v>2.2200000000000002</v>
      </c>
      <c r="I7392" s="102">
        <v>1.89</v>
      </c>
      <c r="J7392" s="100" t="s">
        <v>352</v>
      </c>
      <c r="K7392" s="100" t="s">
        <v>346</v>
      </c>
      <c r="L7392" s="100" t="s">
        <v>353</v>
      </c>
    </row>
    <row r="7393" spans="1:12" hidden="1" x14ac:dyDescent="0.3">
      <c r="A7393" s="100" t="s">
        <v>10509</v>
      </c>
      <c r="B7393" s="97" t="s">
        <v>1997</v>
      </c>
      <c r="C7393" s="101" t="s">
        <v>350</v>
      </c>
      <c r="D7393" s="100" t="s">
        <v>351</v>
      </c>
      <c r="E7393" s="102">
        <v>2.714</v>
      </c>
      <c r="F7393" s="102" t="s">
        <v>432</v>
      </c>
      <c r="G7393" s="102">
        <v>2.5150000000000001</v>
      </c>
      <c r="H7393" s="102">
        <v>2.5</v>
      </c>
      <c r="I7393" s="102">
        <v>2.6819999999999999</v>
      </c>
      <c r="J7393" s="100" t="s">
        <v>922</v>
      </c>
      <c r="K7393" s="100" t="s">
        <v>346</v>
      </c>
      <c r="L7393" s="100" t="s">
        <v>353</v>
      </c>
    </row>
    <row r="7394" spans="1:12" hidden="1" x14ac:dyDescent="0.3">
      <c r="A7394" s="100" t="s">
        <v>10510</v>
      </c>
      <c r="B7394" s="97" t="s">
        <v>969</v>
      </c>
      <c r="C7394" s="101" t="s">
        <v>736</v>
      </c>
      <c r="D7394" s="100" t="s">
        <v>351</v>
      </c>
      <c r="E7394" s="102">
        <v>2.1429999999999998</v>
      </c>
      <c r="F7394" s="102" t="s">
        <v>344</v>
      </c>
      <c r="G7394" s="102">
        <v>1.83</v>
      </c>
      <c r="H7394" s="102">
        <v>2.1800000000000002</v>
      </c>
      <c r="I7394" s="102">
        <v>2.0379999999999998</v>
      </c>
      <c r="J7394" s="100" t="s">
        <v>435</v>
      </c>
      <c r="K7394" s="100" t="s">
        <v>346</v>
      </c>
      <c r="L7394" s="100" t="s">
        <v>353</v>
      </c>
    </row>
    <row r="7395" spans="1:12" hidden="1" x14ac:dyDescent="0.3">
      <c r="A7395" s="100" t="s">
        <v>10511</v>
      </c>
      <c r="B7395" s="97" t="s">
        <v>10512</v>
      </c>
      <c r="C7395" s="101" t="s">
        <v>356</v>
      </c>
      <c r="D7395" s="100" t="s">
        <v>363</v>
      </c>
      <c r="E7395" s="102" t="s">
        <v>364</v>
      </c>
      <c r="F7395" s="102" t="s">
        <v>364</v>
      </c>
      <c r="G7395" s="102" t="s">
        <v>364</v>
      </c>
      <c r="H7395" s="102" t="s">
        <v>364</v>
      </c>
      <c r="I7395" s="102" t="s">
        <v>364</v>
      </c>
      <c r="J7395" s="100" t="s">
        <v>365</v>
      </c>
      <c r="K7395" s="100" t="s">
        <v>346</v>
      </c>
      <c r="L7395" s="100" t="s">
        <v>347</v>
      </c>
    </row>
    <row r="7396" spans="1:12" hidden="1" x14ac:dyDescent="0.3">
      <c r="A7396" s="100" t="s">
        <v>10513</v>
      </c>
      <c r="B7396" s="97" t="s">
        <v>10514</v>
      </c>
      <c r="C7396" s="101" t="s">
        <v>356</v>
      </c>
      <c r="D7396" s="100" t="s">
        <v>351</v>
      </c>
      <c r="E7396" s="102" t="s">
        <v>364</v>
      </c>
      <c r="F7396" s="102" t="s">
        <v>364</v>
      </c>
      <c r="G7396" s="102" t="s">
        <v>364</v>
      </c>
      <c r="H7396" s="102" t="s">
        <v>364</v>
      </c>
      <c r="I7396" s="102" t="s">
        <v>364</v>
      </c>
      <c r="J7396" s="100" t="s">
        <v>345</v>
      </c>
      <c r="K7396" s="100" t="s">
        <v>346</v>
      </c>
      <c r="L7396" s="100" t="s">
        <v>347</v>
      </c>
    </row>
    <row r="7397" spans="1:12" hidden="1" x14ac:dyDescent="0.3">
      <c r="A7397" s="100" t="s">
        <v>10515</v>
      </c>
      <c r="B7397" s="97" t="s">
        <v>2546</v>
      </c>
      <c r="C7397" s="101" t="s">
        <v>493</v>
      </c>
      <c r="D7397" s="100" t="s">
        <v>351</v>
      </c>
      <c r="E7397" s="102">
        <v>1.36</v>
      </c>
      <c r="F7397" s="102">
        <v>1.77</v>
      </c>
      <c r="G7397" s="102">
        <v>2.09</v>
      </c>
      <c r="H7397" s="102">
        <v>2.2599999999999998</v>
      </c>
      <c r="I7397" s="102">
        <v>1.87</v>
      </c>
      <c r="J7397" s="100" t="s">
        <v>352</v>
      </c>
      <c r="K7397" s="100" t="s">
        <v>346</v>
      </c>
      <c r="L7397" s="100" t="s">
        <v>353</v>
      </c>
    </row>
    <row r="7398" spans="1:12" hidden="1" x14ac:dyDescent="0.3">
      <c r="A7398" s="100" t="s">
        <v>10516</v>
      </c>
      <c r="B7398" s="97" t="s">
        <v>535</v>
      </c>
      <c r="C7398" s="101" t="s">
        <v>528</v>
      </c>
      <c r="D7398" s="100" t="s">
        <v>351</v>
      </c>
      <c r="E7398" s="102" t="s">
        <v>344</v>
      </c>
      <c r="F7398" s="102" t="s">
        <v>343</v>
      </c>
      <c r="G7398" s="102" t="s">
        <v>343</v>
      </c>
      <c r="H7398" s="102" t="s">
        <v>344</v>
      </c>
      <c r="I7398" s="102" t="s">
        <v>343</v>
      </c>
      <c r="J7398" s="100" t="s">
        <v>345</v>
      </c>
      <c r="K7398" s="100" t="s">
        <v>346</v>
      </c>
      <c r="L7398" s="100" t="s">
        <v>347</v>
      </c>
    </row>
    <row r="7399" spans="1:12" hidden="1" x14ac:dyDescent="0.3">
      <c r="A7399" s="100" t="s">
        <v>10517</v>
      </c>
      <c r="B7399" s="97" t="s">
        <v>558</v>
      </c>
      <c r="C7399" s="101" t="s">
        <v>523</v>
      </c>
      <c r="D7399" s="100" t="s">
        <v>342</v>
      </c>
      <c r="E7399" s="102" t="s">
        <v>344</v>
      </c>
      <c r="F7399" s="102" t="s">
        <v>343</v>
      </c>
      <c r="G7399" s="102" t="s">
        <v>343</v>
      </c>
      <c r="H7399" s="102" t="s">
        <v>344</v>
      </c>
      <c r="I7399" s="102" t="s">
        <v>343</v>
      </c>
      <c r="J7399" s="100" t="s">
        <v>345</v>
      </c>
      <c r="K7399" s="100" t="s">
        <v>346</v>
      </c>
      <c r="L7399" s="100" t="s">
        <v>347</v>
      </c>
    </row>
    <row r="7400" spans="1:12" hidden="1" x14ac:dyDescent="0.3">
      <c r="A7400" s="100" t="s">
        <v>10518</v>
      </c>
      <c r="B7400" s="97" t="s">
        <v>10519</v>
      </c>
      <c r="C7400" s="101" t="s">
        <v>384</v>
      </c>
      <c r="D7400" s="100" t="s">
        <v>351</v>
      </c>
      <c r="E7400" s="102" t="s">
        <v>364</v>
      </c>
      <c r="F7400" s="102" t="s">
        <v>364</v>
      </c>
      <c r="G7400" s="102" t="s">
        <v>364</v>
      </c>
      <c r="H7400" s="102" t="s">
        <v>364</v>
      </c>
      <c r="I7400" s="102" t="s">
        <v>364</v>
      </c>
      <c r="J7400" s="100" t="s">
        <v>345</v>
      </c>
      <c r="K7400" s="100" t="s">
        <v>346</v>
      </c>
      <c r="L7400" s="100" t="s">
        <v>347</v>
      </c>
    </row>
    <row r="7401" spans="1:12" hidden="1" x14ac:dyDescent="0.3">
      <c r="A7401" s="100" t="s">
        <v>10520</v>
      </c>
      <c r="B7401" s="97" t="s">
        <v>3217</v>
      </c>
      <c r="C7401" s="101" t="s">
        <v>384</v>
      </c>
      <c r="D7401" s="100" t="s">
        <v>351</v>
      </c>
      <c r="E7401" s="102" t="s">
        <v>343</v>
      </c>
      <c r="F7401" s="102" t="s">
        <v>343</v>
      </c>
      <c r="G7401" s="102" t="s">
        <v>344</v>
      </c>
      <c r="H7401" s="102" t="s">
        <v>344</v>
      </c>
      <c r="I7401" s="102" t="s">
        <v>343</v>
      </c>
      <c r="J7401" s="100" t="s">
        <v>345</v>
      </c>
      <c r="K7401" s="100" t="s">
        <v>346</v>
      </c>
      <c r="L7401" s="100" t="s">
        <v>347</v>
      </c>
    </row>
    <row r="7402" spans="1:12" hidden="1" x14ac:dyDescent="0.3">
      <c r="A7402" s="100" t="s">
        <v>10521</v>
      </c>
      <c r="B7402" s="97" t="s">
        <v>10522</v>
      </c>
      <c r="C7402" s="101" t="s">
        <v>384</v>
      </c>
      <c r="D7402" s="100" t="s">
        <v>351</v>
      </c>
      <c r="E7402" s="102" t="s">
        <v>364</v>
      </c>
      <c r="F7402" s="102" t="s">
        <v>364</v>
      </c>
      <c r="G7402" s="102" t="s">
        <v>364</v>
      </c>
      <c r="H7402" s="102" t="s">
        <v>364</v>
      </c>
      <c r="I7402" s="102" t="s">
        <v>364</v>
      </c>
      <c r="J7402" s="100" t="s">
        <v>345</v>
      </c>
      <c r="K7402" s="100" t="s">
        <v>346</v>
      </c>
      <c r="L7402" s="100" t="s">
        <v>347</v>
      </c>
    </row>
    <row r="7403" spans="1:12" hidden="1" x14ac:dyDescent="0.3">
      <c r="A7403" s="100" t="s">
        <v>10523</v>
      </c>
      <c r="B7403" s="97" t="s">
        <v>2311</v>
      </c>
      <c r="C7403" s="101" t="s">
        <v>496</v>
      </c>
      <c r="D7403" s="100" t="s">
        <v>351</v>
      </c>
      <c r="E7403" s="102">
        <v>1.47</v>
      </c>
      <c r="F7403" s="102">
        <v>1.86</v>
      </c>
      <c r="G7403" s="102">
        <v>1.83</v>
      </c>
      <c r="H7403" s="102">
        <v>2.15</v>
      </c>
      <c r="I7403" s="102">
        <v>1.83</v>
      </c>
      <c r="J7403" s="100" t="s">
        <v>352</v>
      </c>
      <c r="K7403" s="100" t="s">
        <v>346</v>
      </c>
      <c r="L7403" s="100" t="s">
        <v>353</v>
      </c>
    </row>
    <row r="7404" spans="1:12" hidden="1" x14ac:dyDescent="0.3">
      <c r="A7404" s="100" t="s">
        <v>10524</v>
      </c>
      <c r="B7404" s="97" t="s">
        <v>10525</v>
      </c>
      <c r="C7404" s="101" t="s">
        <v>368</v>
      </c>
      <c r="D7404" s="100" t="s">
        <v>363</v>
      </c>
      <c r="E7404" s="102" t="s">
        <v>364</v>
      </c>
      <c r="F7404" s="102" t="s">
        <v>364</v>
      </c>
      <c r="G7404" s="102" t="s">
        <v>364</v>
      </c>
      <c r="H7404" s="102" t="s">
        <v>364</v>
      </c>
      <c r="I7404" s="102" t="s">
        <v>364</v>
      </c>
      <c r="J7404" s="100" t="s">
        <v>345</v>
      </c>
      <c r="K7404" s="100" t="s">
        <v>346</v>
      </c>
      <c r="L7404" s="100" t="s">
        <v>347</v>
      </c>
    </row>
    <row r="7405" spans="1:12" hidden="1" x14ac:dyDescent="0.3">
      <c r="A7405" s="100" t="s">
        <v>10526</v>
      </c>
      <c r="B7405" s="97" t="s">
        <v>2532</v>
      </c>
      <c r="C7405" s="101" t="s">
        <v>514</v>
      </c>
      <c r="D7405" s="100" t="s">
        <v>351</v>
      </c>
      <c r="E7405" s="102" t="s">
        <v>343</v>
      </c>
      <c r="F7405" s="102" t="s">
        <v>343</v>
      </c>
      <c r="G7405" s="102" t="s">
        <v>343</v>
      </c>
      <c r="H7405" s="102" t="s">
        <v>344</v>
      </c>
      <c r="I7405" s="102" t="s">
        <v>343</v>
      </c>
      <c r="J7405" s="100" t="s">
        <v>345</v>
      </c>
      <c r="K7405" s="100" t="s">
        <v>346</v>
      </c>
      <c r="L7405" s="100" t="s">
        <v>347</v>
      </c>
    </row>
    <row r="7406" spans="1:12" hidden="1" x14ac:dyDescent="0.3">
      <c r="A7406" s="100" t="s">
        <v>10527</v>
      </c>
      <c r="B7406" s="97" t="s">
        <v>695</v>
      </c>
      <c r="C7406" s="101" t="s">
        <v>356</v>
      </c>
      <c r="D7406" s="100" t="s">
        <v>342</v>
      </c>
      <c r="E7406" s="102" t="s">
        <v>432</v>
      </c>
      <c r="F7406" s="102" t="s">
        <v>432</v>
      </c>
      <c r="G7406" s="102" t="s">
        <v>344</v>
      </c>
      <c r="H7406" s="102" t="s">
        <v>432</v>
      </c>
      <c r="I7406" s="102" t="s">
        <v>344</v>
      </c>
      <c r="J7406" s="100" t="s">
        <v>345</v>
      </c>
      <c r="K7406" s="100" t="s">
        <v>346</v>
      </c>
      <c r="L7406" s="100" t="s">
        <v>347</v>
      </c>
    </row>
    <row r="7407" spans="1:12" hidden="1" x14ac:dyDescent="0.3">
      <c r="A7407" s="100" t="s">
        <v>10528</v>
      </c>
      <c r="B7407" s="97" t="s">
        <v>1392</v>
      </c>
      <c r="C7407" s="101" t="s">
        <v>443</v>
      </c>
      <c r="D7407" s="100" t="s">
        <v>342</v>
      </c>
      <c r="E7407" s="102">
        <v>1.46</v>
      </c>
      <c r="F7407" s="102">
        <v>1.78</v>
      </c>
      <c r="G7407" s="102">
        <v>2.0499999999999998</v>
      </c>
      <c r="H7407" s="102">
        <v>2.15</v>
      </c>
      <c r="I7407" s="102">
        <v>1.86</v>
      </c>
      <c r="J7407" s="100" t="s">
        <v>352</v>
      </c>
      <c r="K7407" s="100" t="s">
        <v>346</v>
      </c>
      <c r="L7407" s="100" t="s">
        <v>353</v>
      </c>
    </row>
    <row r="7408" spans="1:12" hidden="1" x14ac:dyDescent="0.3">
      <c r="A7408" s="100" t="s">
        <v>10529</v>
      </c>
      <c r="B7408" s="97" t="s">
        <v>5662</v>
      </c>
      <c r="C7408" s="101" t="s">
        <v>381</v>
      </c>
      <c r="D7408" s="100" t="s">
        <v>351</v>
      </c>
      <c r="E7408" s="102" t="s">
        <v>364</v>
      </c>
      <c r="F7408" s="102" t="s">
        <v>364</v>
      </c>
      <c r="G7408" s="102" t="s">
        <v>364</v>
      </c>
      <c r="H7408" s="102" t="s">
        <v>364</v>
      </c>
      <c r="I7408" s="102" t="s">
        <v>364</v>
      </c>
      <c r="J7408" s="100" t="s">
        <v>345</v>
      </c>
      <c r="K7408" s="100" t="s">
        <v>346</v>
      </c>
      <c r="L7408" s="100" t="s">
        <v>347</v>
      </c>
    </row>
    <row r="7409" spans="1:12" hidden="1" x14ac:dyDescent="0.3">
      <c r="A7409" s="100" t="s">
        <v>10530</v>
      </c>
      <c r="B7409" s="97" t="s">
        <v>1094</v>
      </c>
      <c r="C7409" s="101" t="s">
        <v>350</v>
      </c>
      <c r="D7409" s="100" t="s">
        <v>342</v>
      </c>
      <c r="E7409" s="102">
        <v>1.35</v>
      </c>
      <c r="F7409" s="102">
        <v>1.75</v>
      </c>
      <c r="G7409" s="102">
        <v>1.82</v>
      </c>
      <c r="H7409" s="102">
        <v>2.1800000000000002</v>
      </c>
      <c r="I7409" s="102">
        <v>1.77</v>
      </c>
      <c r="J7409" s="100" t="s">
        <v>352</v>
      </c>
      <c r="K7409" s="100" t="s">
        <v>346</v>
      </c>
      <c r="L7409" s="100" t="s">
        <v>353</v>
      </c>
    </row>
    <row r="7410" spans="1:12" hidden="1" x14ac:dyDescent="0.3">
      <c r="A7410" s="100" t="s">
        <v>10531</v>
      </c>
      <c r="B7410" s="97" t="s">
        <v>566</v>
      </c>
      <c r="C7410" s="101" t="s">
        <v>378</v>
      </c>
      <c r="D7410" s="100" t="s">
        <v>342</v>
      </c>
      <c r="E7410" s="102" t="s">
        <v>343</v>
      </c>
      <c r="F7410" s="102" t="s">
        <v>343</v>
      </c>
      <c r="G7410" s="102" t="s">
        <v>343</v>
      </c>
      <c r="H7410" s="102" t="s">
        <v>344</v>
      </c>
      <c r="I7410" s="102" t="s">
        <v>343</v>
      </c>
      <c r="J7410" s="100" t="s">
        <v>345</v>
      </c>
      <c r="K7410" s="100" t="s">
        <v>346</v>
      </c>
      <c r="L7410" s="100" t="s">
        <v>347</v>
      </c>
    </row>
    <row r="7411" spans="1:12" hidden="1" x14ac:dyDescent="0.3">
      <c r="A7411" s="100" t="s">
        <v>10532</v>
      </c>
      <c r="B7411" s="97" t="s">
        <v>2203</v>
      </c>
      <c r="C7411" s="101" t="s">
        <v>360</v>
      </c>
      <c r="D7411" s="100" t="s">
        <v>351</v>
      </c>
      <c r="E7411" s="102">
        <v>1.53</v>
      </c>
      <c r="F7411" s="102">
        <v>1.78</v>
      </c>
      <c r="G7411" s="102">
        <v>1.88</v>
      </c>
      <c r="H7411" s="102">
        <v>2.2799999999999998</v>
      </c>
      <c r="I7411" s="102">
        <v>1.87</v>
      </c>
      <c r="J7411" s="100" t="s">
        <v>352</v>
      </c>
      <c r="K7411" s="100" t="s">
        <v>346</v>
      </c>
      <c r="L7411" s="100" t="s">
        <v>353</v>
      </c>
    </row>
    <row r="7412" spans="1:12" hidden="1" x14ac:dyDescent="0.3">
      <c r="A7412" s="100" t="s">
        <v>10533</v>
      </c>
      <c r="B7412" s="97" t="s">
        <v>660</v>
      </c>
      <c r="C7412" s="101" t="s">
        <v>726</v>
      </c>
      <c r="D7412" s="100" t="s">
        <v>351</v>
      </c>
      <c r="E7412" s="102" t="s">
        <v>344</v>
      </c>
      <c r="F7412" s="102" t="s">
        <v>343</v>
      </c>
      <c r="G7412" s="102" t="s">
        <v>343</v>
      </c>
      <c r="H7412" s="102" t="s">
        <v>344</v>
      </c>
      <c r="I7412" s="102" t="s">
        <v>343</v>
      </c>
      <c r="J7412" s="100" t="s">
        <v>345</v>
      </c>
      <c r="K7412" s="100" t="s">
        <v>346</v>
      </c>
      <c r="L7412" s="100" t="s">
        <v>347</v>
      </c>
    </row>
    <row r="7413" spans="1:12" hidden="1" x14ac:dyDescent="0.3">
      <c r="A7413" s="100" t="s">
        <v>10534</v>
      </c>
      <c r="B7413" s="97" t="s">
        <v>445</v>
      </c>
      <c r="C7413" s="101" t="s">
        <v>392</v>
      </c>
      <c r="D7413" s="100" t="s">
        <v>351</v>
      </c>
      <c r="E7413" s="102">
        <v>1.48</v>
      </c>
      <c r="F7413" s="102">
        <v>1.82</v>
      </c>
      <c r="G7413" s="102">
        <v>1.84</v>
      </c>
      <c r="H7413" s="102">
        <v>2.39</v>
      </c>
      <c r="I7413" s="102">
        <v>1.88</v>
      </c>
      <c r="J7413" s="100" t="s">
        <v>352</v>
      </c>
      <c r="K7413" s="100" t="s">
        <v>346</v>
      </c>
      <c r="L7413" s="100" t="s">
        <v>353</v>
      </c>
    </row>
    <row r="7414" spans="1:12" hidden="1" x14ac:dyDescent="0.3">
      <c r="A7414" s="100" t="s">
        <v>10535</v>
      </c>
      <c r="B7414" s="97" t="s">
        <v>10536</v>
      </c>
      <c r="C7414" s="101" t="s">
        <v>658</v>
      </c>
      <c r="D7414" s="100" t="s">
        <v>351</v>
      </c>
      <c r="E7414" s="102" t="s">
        <v>393</v>
      </c>
      <c r="F7414" s="102" t="s">
        <v>393</v>
      </c>
      <c r="G7414" s="102" t="s">
        <v>393</v>
      </c>
      <c r="H7414" s="102" t="s">
        <v>393</v>
      </c>
      <c r="I7414" s="102" t="s">
        <v>393</v>
      </c>
      <c r="J7414" s="100" t="s">
        <v>484</v>
      </c>
      <c r="K7414" s="100" t="s">
        <v>346</v>
      </c>
      <c r="L7414" s="100" t="s">
        <v>347</v>
      </c>
    </row>
    <row r="7415" spans="1:12" hidden="1" x14ac:dyDescent="0.3">
      <c r="A7415" s="100" t="s">
        <v>10537</v>
      </c>
      <c r="B7415" s="97" t="s">
        <v>505</v>
      </c>
      <c r="C7415" s="101" t="s">
        <v>1552</v>
      </c>
      <c r="D7415" s="100" t="s">
        <v>351</v>
      </c>
      <c r="E7415" s="102" t="s">
        <v>393</v>
      </c>
      <c r="F7415" s="102" t="s">
        <v>393</v>
      </c>
      <c r="G7415" s="102" t="s">
        <v>393</v>
      </c>
      <c r="H7415" s="102" t="s">
        <v>393</v>
      </c>
      <c r="I7415" s="102" t="s">
        <v>393</v>
      </c>
      <c r="J7415" s="100" t="s">
        <v>345</v>
      </c>
      <c r="K7415" s="100" t="s">
        <v>346</v>
      </c>
      <c r="L7415" s="100" t="s">
        <v>347</v>
      </c>
    </row>
    <row r="7416" spans="1:12" hidden="1" x14ac:dyDescent="0.3">
      <c r="A7416" s="100" t="s">
        <v>10538</v>
      </c>
      <c r="B7416" s="97" t="s">
        <v>10539</v>
      </c>
      <c r="C7416" s="101" t="s">
        <v>368</v>
      </c>
      <c r="D7416" s="100" t="s">
        <v>363</v>
      </c>
      <c r="E7416" s="102" t="s">
        <v>364</v>
      </c>
      <c r="F7416" s="102" t="s">
        <v>364</v>
      </c>
      <c r="G7416" s="102" t="s">
        <v>364</v>
      </c>
      <c r="H7416" s="102" t="s">
        <v>364</v>
      </c>
      <c r="I7416" s="102" t="s">
        <v>364</v>
      </c>
      <c r="J7416" s="100" t="s">
        <v>345</v>
      </c>
      <c r="K7416" s="100" t="s">
        <v>346</v>
      </c>
      <c r="L7416" s="100" t="s">
        <v>347</v>
      </c>
    </row>
    <row r="7417" spans="1:12" hidden="1" x14ac:dyDescent="0.3">
      <c r="A7417" s="100" t="s">
        <v>10540</v>
      </c>
      <c r="B7417" s="97" t="s">
        <v>821</v>
      </c>
      <c r="C7417" s="101" t="s">
        <v>399</v>
      </c>
      <c r="D7417" s="100" t="s">
        <v>351</v>
      </c>
      <c r="E7417" s="102">
        <v>1.48</v>
      </c>
      <c r="F7417" s="102">
        <v>1.82</v>
      </c>
      <c r="G7417" s="102">
        <v>1.84</v>
      </c>
      <c r="H7417" s="102">
        <v>2.39</v>
      </c>
      <c r="I7417" s="102">
        <v>1.88</v>
      </c>
      <c r="J7417" s="100" t="s">
        <v>352</v>
      </c>
      <c r="K7417" s="100" t="s">
        <v>346</v>
      </c>
      <c r="L7417" s="100" t="s">
        <v>353</v>
      </c>
    </row>
    <row r="7418" spans="1:12" hidden="1" x14ac:dyDescent="0.3">
      <c r="A7418" s="100" t="s">
        <v>10541</v>
      </c>
      <c r="B7418" s="97" t="s">
        <v>3922</v>
      </c>
      <c r="C7418" s="101" t="s">
        <v>686</v>
      </c>
      <c r="D7418" s="100" t="s">
        <v>351</v>
      </c>
      <c r="E7418" s="102">
        <v>1.68</v>
      </c>
      <c r="F7418" s="102">
        <v>1.89</v>
      </c>
      <c r="G7418" s="102">
        <v>1.99</v>
      </c>
      <c r="H7418" s="102">
        <v>2.34</v>
      </c>
      <c r="I7418" s="102">
        <v>1.97</v>
      </c>
      <c r="J7418" s="100" t="s">
        <v>352</v>
      </c>
      <c r="K7418" s="100" t="s">
        <v>346</v>
      </c>
      <c r="L7418" s="100" t="s">
        <v>353</v>
      </c>
    </row>
    <row r="7419" spans="1:12" hidden="1" x14ac:dyDescent="0.3">
      <c r="A7419" s="100" t="s">
        <v>10542</v>
      </c>
      <c r="B7419" s="97" t="s">
        <v>2520</v>
      </c>
      <c r="C7419" s="101" t="s">
        <v>610</v>
      </c>
      <c r="D7419" s="100" t="s">
        <v>342</v>
      </c>
      <c r="E7419" s="102">
        <v>2.0310000000000001</v>
      </c>
      <c r="F7419" s="102">
        <v>2.714</v>
      </c>
      <c r="G7419" s="102">
        <v>1.621</v>
      </c>
      <c r="H7419" s="102">
        <v>1.21</v>
      </c>
      <c r="I7419" s="102">
        <v>1.8939999999999999</v>
      </c>
      <c r="J7419" s="100" t="s">
        <v>621</v>
      </c>
      <c r="K7419" s="100" t="s">
        <v>346</v>
      </c>
      <c r="L7419" s="100" t="s">
        <v>478</v>
      </c>
    </row>
    <row r="7420" spans="1:12" hidden="1" x14ac:dyDescent="0.3">
      <c r="A7420" s="100" t="s">
        <v>10543</v>
      </c>
      <c r="B7420" s="97" t="s">
        <v>1016</v>
      </c>
      <c r="C7420" s="101" t="s">
        <v>473</v>
      </c>
      <c r="D7420" s="100" t="s">
        <v>342</v>
      </c>
      <c r="E7420" s="102">
        <v>1.36</v>
      </c>
      <c r="F7420" s="102">
        <v>1.77</v>
      </c>
      <c r="G7420" s="102">
        <v>2.09</v>
      </c>
      <c r="H7420" s="102">
        <v>2.2599999999999998</v>
      </c>
      <c r="I7420" s="102">
        <v>1.87</v>
      </c>
      <c r="J7420" s="100" t="s">
        <v>352</v>
      </c>
      <c r="K7420" s="100" t="s">
        <v>346</v>
      </c>
      <c r="L7420" s="100" t="s">
        <v>353</v>
      </c>
    </row>
    <row r="7421" spans="1:12" hidden="1" x14ac:dyDescent="0.3">
      <c r="A7421" s="100" t="s">
        <v>10544</v>
      </c>
      <c r="B7421" s="97" t="s">
        <v>6530</v>
      </c>
      <c r="C7421" s="101" t="s">
        <v>356</v>
      </c>
      <c r="D7421" s="100" t="s">
        <v>342</v>
      </c>
      <c r="E7421" s="102">
        <v>1.89</v>
      </c>
      <c r="F7421" s="102">
        <v>2.0699999999999998</v>
      </c>
      <c r="G7421" s="102">
        <v>2.16</v>
      </c>
      <c r="H7421" s="102">
        <v>2.3199999999999998</v>
      </c>
      <c r="I7421" s="102">
        <v>2.11</v>
      </c>
      <c r="J7421" s="100" t="s">
        <v>352</v>
      </c>
      <c r="K7421" s="100" t="s">
        <v>346</v>
      </c>
      <c r="L7421" s="100" t="s">
        <v>353</v>
      </c>
    </row>
    <row r="7422" spans="1:12" hidden="1" x14ac:dyDescent="0.3">
      <c r="A7422" s="100" t="s">
        <v>10545</v>
      </c>
      <c r="B7422" s="97" t="s">
        <v>535</v>
      </c>
      <c r="C7422" s="101" t="s">
        <v>402</v>
      </c>
      <c r="D7422" s="100" t="s">
        <v>342</v>
      </c>
      <c r="E7422" s="102" t="s">
        <v>344</v>
      </c>
      <c r="F7422" s="102" t="s">
        <v>344</v>
      </c>
      <c r="G7422" s="102" t="s">
        <v>343</v>
      </c>
      <c r="H7422" s="102" t="s">
        <v>344</v>
      </c>
      <c r="I7422" s="102" t="s">
        <v>343</v>
      </c>
      <c r="J7422" s="100" t="s">
        <v>345</v>
      </c>
      <c r="K7422" s="100" t="s">
        <v>346</v>
      </c>
      <c r="L7422" s="100" t="s">
        <v>347</v>
      </c>
    </row>
    <row r="7423" spans="1:12" hidden="1" x14ac:dyDescent="0.3">
      <c r="A7423" s="100" t="s">
        <v>10546</v>
      </c>
      <c r="B7423" s="97" t="s">
        <v>6150</v>
      </c>
      <c r="C7423" s="101" t="s">
        <v>514</v>
      </c>
      <c r="D7423" s="100" t="s">
        <v>351</v>
      </c>
      <c r="E7423" s="102">
        <v>2.9489999999999998</v>
      </c>
      <c r="F7423" s="102">
        <v>2.9180000000000001</v>
      </c>
      <c r="G7423" s="102">
        <v>1.63</v>
      </c>
      <c r="H7423" s="102">
        <v>2.1800000000000002</v>
      </c>
      <c r="I7423" s="102">
        <v>2.419</v>
      </c>
      <c r="J7423" s="100" t="s">
        <v>484</v>
      </c>
      <c r="K7423" s="100" t="s">
        <v>346</v>
      </c>
      <c r="L7423" s="100" t="s">
        <v>353</v>
      </c>
    </row>
    <row r="7424" spans="1:12" hidden="1" x14ac:dyDescent="0.3">
      <c r="A7424" s="100" t="s">
        <v>10547</v>
      </c>
      <c r="B7424" s="97" t="s">
        <v>10548</v>
      </c>
      <c r="C7424" s="101" t="s">
        <v>460</v>
      </c>
      <c r="D7424" s="100" t="s">
        <v>351</v>
      </c>
      <c r="E7424" s="102">
        <v>1.53</v>
      </c>
      <c r="F7424" s="102">
        <v>1</v>
      </c>
      <c r="G7424" s="102">
        <v>1.46</v>
      </c>
      <c r="H7424" s="102">
        <v>2.64</v>
      </c>
      <c r="I7424" s="102">
        <v>1.66</v>
      </c>
      <c r="J7424" s="100" t="s">
        <v>352</v>
      </c>
      <c r="K7424" s="100" t="s">
        <v>346</v>
      </c>
      <c r="L7424" s="100" t="s">
        <v>353</v>
      </c>
    </row>
    <row r="7425" spans="1:12" hidden="1" x14ac:dyDescent="0.3">
      <c r="A7425" s="100" t="s">
        <v>10549</v>
      </c>
      <c r="B7425" s="97" t="s">
        <v>453</v>
      </c>
      <c r="C7425" s="101" t="s">
        <v>496</v>
      </c>
      <c r="D7425" s="100" t="s">
        <v>351</v>
      </c>
      <c r="E7425" s="102" t="s">
        <v>344</v>
      </c>
      <c r="F7425" s="102" t="s">
        <v>432</v>
      </c>
      <c r="G7425" s="102" t="s">
        <v>343</v>
      </c>
      <c r="H7425" s="102" t="s">
        <v>432</v>
      </c>
      <c r="I7425" s="102" t="s">
        <v>344</v>
      </c>
      <c r="J7425" s="100" t="s">
        <v>345</v>
      </c>
      <c r="K7425" s="100" t="s">
        <v>346</v>
      </c>
      <c r="L7425" s="100" t="s">
        <v>347</v>
      </c>
    </row>
    <row r="7426" spans="1:12" hidden="1" x14ac:dyDescent="0.3">
      <c r="A7426" s="100" t="s">
        <v>10550</v>
      </c>
      <c r="B7426" s="97" t="s">
        <v>765</v>
      </c>
      <c r="C7426" s="101" t="s">
        <v>483</v>
      </c>
      <c r="D7426" s="100" t="s">
        <v>342</v>
      </c>
      <c r="E7426" s="102" t="s">
        <v>343</v>
      </c>
      <c r="F7426" s="102" t="s">
        <v>432</v>
      </c>
      <c r="G7426" s="102" t="s">
        <v>343</v>
      </c>
      <c r="H7426" s="102" t="s">
        <v>344</v>
      </c>
      <c r="I7426" s="102" t="s">
        <v>343</v>
      </c>
      <c r="J7426" s="100" t="s">
        <v>345</v>
      </c>
      <c r="K7426" s="100" t="s">
        <v>346</v>
      </c>
      <c r="L7426" s="100" t="s">
        <v>347</v>
      </c>
    </row>
    <row r="7427" spans="1:12" hidden="1" x14ac:dyDescent="0.3">
      <c r="A7427" s="100" t="s">
        <v>10551</v>
      </c>
      <c r="B7427" s="97" t="s">
        <v>650</v>
      </c>
      <c r="C7427" s="101" t="s">
        <v>868</v>
      </c>
      <c r="D7427" s="100" t="s">
        <v>351</v>
      </c>
      <c r="E7427" s="102" t="s">
        <v>343</v>
      </c>
      <c r="F7427" s="102" t="s">
        <v>343</v>
      </c>
      <c r="G7427" s="102" t="s">
        <v>343</v>
      </c>
      <c r="H7427" s="102" t="s">
        <v>344</v>
      </c>
      <c r="I7427" s="102" t="s">
        <v>343</v>
      </c>
      <c r="J7427" s="100" t="s">
        <v>345</v>
      </c>
      <c r="K7427" s="100" t="s">
        <v>346</v>
      </c>
      <c r="L7427" s="100" t="s">
        <v>347</v>
      </c>
    </row>
    <row r="7428" spans="1:12" hidden="1" x14ac:dyDescent="0.3">
      <c r="A7428" s="100" t="s">
        <v>10552</v>
      </c>
      <c r="B7428" s="97" t="s">
        <v>10553</v>
      </c>
      <c r="C7428" s="101" t="s">
        <v>368</v>
      </c>
      <c r="D7428" s="100" t="s">
        <v>363</v>
      </c>
      <c r="E7428" s="102" t="s">
        <v>364</v>
      </c>
      <c r="F7428" s="102" t="s">
        <v>364</v>
      </c>
      <c r="G7428" s="102" t="s">
        <v>364</v>
      </c>
      <c r="H7428" s="102" t="s">
        <v>364</v>
      </c>
      <c r="I7428" s="102" t="s">
        <v>364</v>
      </c>
      <c r="J7428" s="100" t="s">
        <v>345</v>
      </c>
      <c r="K7428" s="100" t="s">
        <v>346</v>
      </c>
      <c r="L7428" s="100" t="s">
        <v>347</v>
      </c>
    </row>
    <row r="7429" spans="1:12" hidden="1" x14ac:dyDescent="0.3">
      <c r="A7429" s="100" t="s">
        <v>10554</v>
      </c>
      <c r="B7429" s="97" t="s">
        <v>6726</v>
      </c>
      <c r="C7429" s="101" t="s">
        <v>368</v>
      </c>
      <c r="D7429" s="100" t="s">
        <v>342</v>
      </c>
      <c r="E7429" s="102">
        <v>2.0699999999999998</v>
      </c>
      <c r="F7429" s="102">
        <v>2.8</v>
      </c>
      <c r="G7429" s="102">
        <v>2.2650000000000001</v>
      </c>
      <c r="H7429" s="102">
        <v>2.06</v>
      </c>
      <c r="I7429" s="102">
        <v>2.2989999999999999</v>
      </c>
      <c r="J7429" s="100" t="s">
        <v>345</v>
      </c>
      <c r="K7429" s="100" t="s">
        <v>346</v>
      </c>
      <c r="L7429" s="100" t="s">
        <v>478</v>
      </c>
    </row>
    <row r="7430" spans="1:12" hidden="1" x14ac:dyDescent="0.3">
      <c r="A7430" s="100" t="s">
        <v>10555</v>
      </c>
      <c r="B7430" s="97" t="s">
        <v>607</v>
      </c>
      <c r="C7430" s="101" t="s">
        <v>670</v>
      </c>
      <c r="D7430" s="100" t="s">
        <v>351</v>
      </c>
      <c r="E7430" s="102">
        <v>1.46</v>
      </c>
      <c r="F7430" s="102">
        <v>1.78</v>
      </c>
      <c r="G7430" s="102">
        <v>2.0499999999999998</v>
      </c>
      <c r="H7430" s="102">
        <v>2.15</v>
      </c>
      <c r="I7430" s="102">
        <v>1.86</v>
      </c>
      <c r="J7430" s="100" t="s">
        <v>352</v>
      </c>
      <c r="K7430" s="100" t="s">
        <v>346</v>
      </c>
      <c r="L7430" s="100" t="s">
        <v>353</v>
      </c>
    </row>
    <row r="7431" spans="1:12" hidden="1" x14ac:dyDescent="0.3">
      <c r="A7431" s="100" t="s">
        <v>10556</v>
      </c>
      <c r="B7431" s="97" t="s">
        <v>7053</v>
      </c>
      <c r="C7431" s="101" t="s">
        <v>368</v>
      </c>
      <c r="D7431" s="100" t="s">
        <v>351</v>
      </c>
      <c r="E7431" s="102" t="s">
        <v>432</v>
      </c>
      <c r="F7431" s="102" t="s">
        <v>432</v>
      </c>
      <c r="G7431" s="102" t="s">
        <v>344</v>
      </c>
      <c r="H7431" s="102" t="s">
        <v>344</v>
      </c>
      <c r="I7431" s="102" t="s">
        <v>344</v>
      </c>
      <c r="J7431" s="100" t="s">
        <v>345</v>
      </c>
      <c r="K7431" s="100" t="s">
        <v>346</v>
      </c>
      <c r="L7431" s="100" t="s">
        <v>347</v>
      </c>
    </row>
    <row r="7432" spans="1:12" hidden="1" x14ac:dyDescent="0.3">
      <c r="A7432" s="100" t="s">
        <v>10557</v>
      </c>
      <c r="B7432" s="97" t="s">
        <v>660</v>
      </c>
      <c r="C7432" s="101" t="s">
        <v>791</v>
      </c>
      <c r="D7432" s="100" t="s">
        <v>342</v>
      </c>
      <c r="E7432" s="102" t="s">
        <v>344</v>
      </c>
      <c r="F7432" s="102" t="s">
        <v>344</v>
      </c>
      <c r="G7432" s="102" t="s">
        <v>343</v>
      </c>
      <c r="H7432" s="102" t="s">
        <v>344</v>
      </c>
      <c r="I7432" s="102" t="s">
        <v>343</v>
      </c>
      <c r="J7432" s="100" t="s">
        <v>345</v>
      </c>
      <c r="K7432" s="100" t="s">
        <v>346</v>
      </c>
      <c r="L7432" s="100" t="s">
        <v>347</v>
      </c>
    </row>
    <row r="7433" spans="1:12" hidden="1" x14ac:dyDescent="0.3">
      <c r="A7433" s="100" t="s">
        <v>10558</v>
      </c>
      <c r="B7433" s="97" t="s">
        <v>10559</v>
      </c>
      <c r="C7433" s="101" t="s">
        <v>368</v>
      </c>
      <c r="D7433" s="100" t="s">
        <v>363</v>
      </c>
      <c r="E7433" s="102" t="s">
        <v>364</v>
      </c>
      <c r="F7433" s="102" t="s">
        <v>364</v>
      </c>
      <c r="G7433" s="102" t="s">
        <v>364</v>
      </c>
      <c r="H7433" s="102" t="s">
        <v>364</v>
      </c>
      <c r="I7433" s="102" t="s">
        <v>364</v>
      </c>
      <c r="J7433" s="100" t="s">
        <v>345</v>
      </c>
      <c r="K7433" s="100" t="s">
        <v>346</v>
      </c>
      <c r="L7433" s="100" t="s">
        <v>347</v>
      </c>
    </row>
    <row r="7434" spans="1:12" hidden="1" x14ac:dyDescent="0.3">
      <c r="A7434" s="100" t="s">
        <v>10560</v>
      </c>
      <c r="B7434" s="97" t="s">
        <v>720</v>
      </c>
      <c r="C7434" s="101" t="s">
        <v>523</v>
      </c>
      <c r="D7434" s="100" t="s">
        <v>351</v>
      </c>
      <c r="E7434" s="102" t="s">
        <v>343</v>
      </c>
      <c r="F7434" s="102" t="s">
        <v>343</v>
      </c>
      <c r="G7434" s="102" t="s">
        <v>343</v>
      </c>
      <c r="H7434" s="102" t="s">
        <v>344</v>
      </c>
      <c r="I7434" s="102" t="s">
        <v>343</v>
      </c>
      <c r="J7434" s="100" t="s">
        <v>345</v>
      </c>
      <c r="K7434" s="100" t="s">
        <v>346</v>
      </c>
      <c r="L7434" s="100" t="s">
        <v>347</v>
      </c>
    </row>
    <row r="7435" spans="1:12" hidden="1" x14ac:dyDescent="0.3">
      <c r="A7435" s="100" t="s">
        <v>10561</v>
      </c>
      <c r="B7435" s="97" t="s">
        <v>574</v>
      </c>
      <c r="C7435" s="101" t="s">
        <v>371</v>
      </c>
      <c r="D7435" s="100" t="s">
        <v>342</v>
      </c>
      <c r="E7435" s="102" t="s">
        <v>343</v>
      </c>
      <c r="F7435" s="102" t="s">
        <v>343</v>
      </c>
      <c r="G7435" s="102" t="s">
        <v>343</v>
      </c>
      <c r="H7435" s="102" t="s">
        <v>344</v>
      </c>
      <c r="I7435" s="102" t="s">
        <v>343</v>
      </c>
      <c r="J7435" s="100" t="s">
        <v>345</v>
      </c>
      <c r="K7435" s="100" t="s">
        <v>346</v>
      </c>
      <c r="L7435" s="100" t="s">
        <v>347</v>
      </c>
    </row>
    <row r="7436" spans="1:12" hidden="1" x14ac:dyDescent="0.3">
      <c r="A7436" s="100" t="s">
        <v>10562</v>
      </c>
      <c r="B7436" s="97" t="s">
        <v>618</v>
      </c>
      <c r="C7436" s="101" t="s">
        <v>418</v>
      </c>
      <c r="D7436" s="100" t="s">
        <v>342</v>
      </c>
      <c r="E7436" s="102">
        <v>2.1429999999999998</v>
      </c>
      <c r="F7436" s="102" t="s">
        <v>432</v>
      </c>
      <c r="G7436" s="102">
        <v>1.83</v>
      </c>
      <c r="H7436" s="102">
        <v>2.1800000000000002</v>
      </c>
      <c r="I7436" s="102">
        <v>2.2879999999999998</v>
      </c>
      <c r="J7436" s="100" t="s">
        <v>435</v>
      </c>
      <c r="K7436" s="100" t="s">
        <v>346</v>
      </c>
      <c r="L7436" s="100" t="s">
        <v>353</v>
      </c>
    </row>
    <row r="7437" spans="1:12" hidden="1" x14ac:dyDescent="0.3">
      <c r="A7437" s="100" t="s">
        <v>10563</v>
      </c>
      <c r="B7437" s="97" t="s">
        <v>1966</v>
      </c>
      <c r="C7437" s="101" t="s">
        <v>356</v>
      </c>
      <c r="D7437" s="100" t="s">
        <v>342</v>
      </c>
      <c r="E7437" s="102" t="s">
        <v>344</v>
      </c>
      <c r="F7437" s="102" t="s">
        <v>344</v>
      </c>
      <c r="G7437" s="102" t="s">
        <v>343</v>
      </c>
      <c r="H7437" s="102" t="s">
        <v>344</v>
      </c>
      <c r="I7437" s="102" t="s">
        <v>343</v>
      </c>
      <c r="J7437" s="100" t="s">
        <v>484</v>
      </c>
      <c r="K7437" s="100" t="s">
        <v>346</v>
      </c>
      <c r="L7437" s="100" t="s">
        <v>347</v>
      </c>
    </row>
    <row r="7438" spans="1:12" hidden="1" x14ac:dyDescent="0.3">
      <c r="A7438" s="100" t="s">
        <v>10564</v>
      </c>
      <c r="B7438" s="97" t="s">
        <v>10565</v>
      </c>
      <c r="C7438" s="101" t="s">
        <v>368</v>
      </c>
      <c r="D7438" s="100" t="s">
        <v>363</v>
      </c>
      <c r="E7438" s="102" t="s">
        <v>364</v>
      </c>
      <c r="F7438" s="102" t="s">
        <v>364</v>
      </c>
      <c r="G7438" s="102" t="s">
        <v>364</v>
      </c>
      <c r="H7438" s="102" t="s">
        <v>364</v>
      </c>
      <c r="I7438" s="102" t="s">
        <v>364</v>
      </c>
      <c r="J7438" s="100" t="s">
        <v>345</v>
      </c>
      <c r="K7438" s="100" t="s">
        <v>346</v>
      </c>
      <c r="L7438" s="100" t="s">
        <v>347</v>
      </c>
    </row>
    <row r="7439" spans="1:12" hidden="1" x14ac:dyDescent="0.3">
      <c r="A7439" s="100" t="s">
        <v>10566</v>
      </c>
      <c r="B7439" s="97" t="s">
        <v>6938</v>
      </c>
      <c r="C7439" s="101" t="s">
        <v>368</v>
      </c>
      <c r="D7439" s="100" t="s">
        <v>342</v>
      </c>
      <c r="E7439" s="102" t="s">
        <v>432</v>
      </c>
      <c r="F7439" s="102" t="s">
        <v>344</v>
      </c>
      <c r="G7439" s="102" t="s">
        <v>344</v>
      </c>
      <c r="H7439" s="102" t="s">
        <v>344</v>
      </c>
      <c r="I7439" s="102" t="s">
        <v>344</v>
      </c>
      <c r="J7439" s="100" t="s">
        <v>345</v>
      </c>
      <c r="K7439" s="100" t="s">
        <v>346</v>
      </c>
      <c r="L7439" s="100" t="s">
        <v>347</v>
      </c>
    </row>
    <row r="7440" spans="1:12" hidden="1" x14ac:dyDescent="0.3">
      <c r="A7440" s="100" t="s">
        <v>10567</v>
      </c>
      <c r="B7440" s="97" t="s">
        <v>10568</v>
      </c>
      <c r="C7440" s="101" t="s">
        <v>356</v>
      </c>
      <c r="D7440" s="100" t="s">
        <v>351</v>
      </c>
      <c r="E7440" s="102" t="s">
        <v>364</v>
      </c>
      <c r="F7440" s="102" t="s">
        <v>364</v>
      </c>
      <c r="G7440" s="102" t="s">
        <v>364</v>
      </c>
      <c r="H7440" s="102" t="s">
        <v>364</v>
      </c>
      <c r="I7440" s="102" t="s">
        <v>364</v>
      </c>
      <c r="J7440" s="100" t="s">
        <v>345</v>
      </c>
      <c r="K7440" s="100" t="s">
        <v>346</v>
      </c>
      <c r="L7440" s="100" t="s">
        <v>347</v>
      </c>
    </row>
    <row r="7441" spans="1:12" hidden="1" x14ac:dyDescent="0.3">
      <c r="A7441" s="100" t="s">
        <v>10569</v>
      </c>
      <c r="B7441" s="97" t="s">
        <v>520</v>
      </c>
      <c r="C7441" s="101" t="s">
        <v>425</v>
      </c>
      <c r="D7441" s="100" t="s">
        <v>342</v>
      </c>
      <c r="E7441" s="102">
        <v>1.73</v>
      </c>
      <c r="F7441" s="102">
        <v>1.93</v>
      </c>
      <c r="G7441" s="102">
        <v>2.0299999999999998</v>
      </c>
      <c r="H7441" s="102">
        <v>2.36</v>
      </c>
      <c r="I7441" s="102">
        <v>2.0099999999999998</v>
      </c>
      <c r="J7441" s="100" t="s">
        <v>352</v>
      </c>
      <c r="K7441" s="100" t="s">
        <v>346</v>
      </c>
      <c r="L7441" s="100" t="s">
        <v>353</v>
      </c>
    </row>
    <row r="7442" spans="1:12" hidden="1" x14ac:dyDescent="0.3">
      <c r="A7442" s="100" t="s">
        <v>10570</v>
      </c>
      <c r="B7442" s="97" t="s">
        <v>10571</v>
      </c>
      <c r="C7442" s="101" t="s">
        <v>496</v>
      </c>
      <c r="D7442" s="100" t="s">
        <v>342</v>
      </c>
      <c r="E7442" s="102">
        <v>1.35</v>
      </c>
      <c r="F7442" s="102">
        <v>1.8</v>
      </c>
      <c r="G7442" s="102">
        <v>1.81</v>
      </c>
      <c r="H7442" s="102">
        <v>2.2599999999999998</v>
      </c>
      <c r="I7442" s="102">
        <v>1.8</v>
      </c>
      <c r="J7442" s="100" t="s">
        <v>352</v>
      </c>
      <c r="K7442" s="100" t="s">
        <v>346</v>
      </c>
      <c r="L7442" s="100" t="s">
        <v>353</v>
      </c>
    </row>
    <row r="7443" spans="1:12" hidden="1" x14ac:dyDescent="0.3">
      <c r="A7443" s="100" t="s">
        <v>10572</v>
      </c>
      <c r="B7443" s="97" t="s">
        <v>1104</v>
      </c>
      <c r="C7443" s="101" t="s">
        <v>691</v>
      </c>
      <c r="D7443" s="100" t="s">
        <v>342</v>
      </c>
      <c r="E7443" s="102">
        <v>1.48</v>
      </c>
      <c r="F7443" s="102">
        <v>1.82</v>
      </c>
      <c r="G7443" s="102">
        <v>1.84</v>
      </c>
      <c r="H7443" s="102">
        <v>2.39</v>
      </c>
      <c r="I7443" s="102">
        <v>1.88</v>
      </c>
      <c r="J7443" s="100" t="s">
        <v>352</v>
      </c>
      <c r="K7443" s="100" t="s">
        <v>346</v>
      </c>
      <c r="L7443" s="100" t="s">
        <v>353</v>
      </c>
    </row>
    <row r="7444" spans="1:12" hidden="1" x14ac:dyDescent="0.3">
      <c r="A7444" s="100" t="s">
        <v>10573</v>
      </c>
      <c r="B7444" s="97" t="s">
        <v>609</v>
      </c>
      <c r="C7444" s="101" t="s">
        <v>514</v>
      </c>
      <c r="D7444" s="100" t="s">
        <v>342</v>
      </c>
      <c r="E7444" s="102">
        <v>2.0310000000000001</v>
      </c>
      <c r="F7444" s="102">
        <v>2.02</v>
      </c>
      <c r="G7444" s="102">
        <v>1.621</v>
      </c>
      <c r="H7444" s="102">
        <v>1.21</v>
      </c>
      <c r="I7444" s="102">
        <v>1.72</v>
      </c>
      <c r="J7444" s="100" t="s">
        <v>484</v>
      </c>
      <c r="K7444" s="100" t="s">
        <v>346</v>
      </c>
      <c r="L7444" s="100" t="s">
        <v>478</v>
      </c>
    </row>
    <row r="7445" spans="1:12" hidden="1" x14ac:dyDescent="0.3">
      <c r="A7445" s="100" t="s">
        <v>10574</v>
      </c>
      <c r="B7445" s="97" t="s">
        <v>1156</v>
      </c>
      <c r="C7445" s="101" t="s">
        <v>405</v>
      </c>
      <c r="D7445" s="100" t="s">
        <v>351</v>
      </c>
      <c r="E7445" s="102">
        <v>1.48</v>
      </c>
      <c r="F7445" s="102">
        <v>1.82</v>
      </c>
      <c r="G7445" s="102">
        <v>1.84</v>
      </c>
      <c r="H7445" s="102">
        <v>2.39</v>
      </c>
      <c r="I7445" s="102">
        <v>1.88</v>
      </c>
      <c r="J7445" s="100" t="s">
        <v>352</v>
      </c>
      <c r="K7445" s="100" t="s">
        <v>346</v>
      </c>
      <c r="L7445" s="100" t="s">
        <v>353</v>
      </c>
    </row>
    <row r="7446" spans="1:12" hidden="1" x14ac:dyDescent="0.3">
      <c r="A7446" s="100" t="s">
        <v>10575</v>
      </c>
      <c r="B7446" s="97" t="s">
        <v>10576</v>
      </c>
      <c r="C7446" s="101" t="s">
        <v>384</v>
      </c>
      <c r="D7446" s="100" t="s">
        <v>363</v>
      </c>
      <c r="E7446" s="102" t="s">
        <v>364</v>
      </c>
      <c r="F7446" s="102" t="s">
        <v>364</v>
      </c>
      <c r="G7446" s="102" t="s">
        <v>364</v>
      </c>
      <c r="H7446" s="102" t="s">
        <v>364</v>
      </c>
      <c r="I7446" s="102" t="s">
        <v>364</v>
      </c>
      <c r="J7446" s="100" t="s">
        <v>345</v>
      </c>
      <c r="K7446" s="100" t="s">
        <v>346</v>
      </c>
      <c r="L7446" s="100" t="s">
        <v>347</v>
      </c>
    </row>
    <row r="7447" spans="1:12" hidden="1" x14ac:dyDescent="0.3">
      <c r="A7447" s="100" t="s">
        <v>10577</v>
      </c>
      <c r="B7447" s="97" t="s">
        <v>688</v>
      </c>
      <c r="C7447" s="101" t="s">
        <v>703</v>
      </c>
      <c r="D7447" s="100" t="s">
        <v>351</v>
      </c>
      <c r="E7447" s="102" t="s">
        <v>344</v>
      </c>
      <c r="F7447" s="102" t="s">
        <v>343</v>
      </c>
      <c r="G7447" s="102" t="s">
        <v>343</v>
      </c>
      <c r="H7447" s="102" t="s">
        <v>344</v>
      </c>
      <c r="I7447" s="102" t="s">
        <v>343</v>
      </c>
      <c r="J7447" s="100" t="s">
        <v>345</v>
      </c>
      <c r="K7447" s="100" t="s">
        <v>346</v>
      </c>
      <c r="L7447" s="100" t="s">
        <v>347</v>
      </c>
    </row>
    <row r="7448" spans="1:12" hidden="1" x14ac:dyDescent="0.3">
      <c r="A7448" s="100" t="s">
        <v>10578</v>
      </c>
      <c r="B7448" s="97" t="s">
        <v>612</v>
      </c>
      <c r="C7448" s="101" t="s">
        <v>849</v>
      </c>
      <c r="D7448" s="100" t="s">
        <v>351</v>
      </c>
      <c r="E7448" s="102" t="s">
        <v>393</v>
      </c>
      <c r="F7448" s="102" t="s">
        <v>393</v>
      </c>
      <c r="G7448" s="102" t="s">
        <v>393</v>
      </c>
      <c r="H7448" s="102" t="s">
        <v>393</v>
      </c>
      <c r="I7448" s="102" t="s">
        <v>393</v>
      </c>
      <c r="J7448" s="100" t="s">
        <v>345</v>
      </c>
      <c r="K7448" s="100" t="s">
        <v>346</v>
      </c>
      <c r="L7448" s="100" t="s">
        <v>347</v>
      </c>
    </row>
    <row r="7449" spans="1:12" hidden="1" x14ac:dyDescent="0.3">
      <c r="A7449" s="100" t="s">
        <v>10579</v>
      </c>
      <c r="B7449" s="97" t="s">
        <v>10580</v>
      </c>
      <c r="C7449" s="101" t="s">
        <v>496</v>
      </c>
      <c r="D7449" s="100" t="s">
        <v>351</v>
      </c>
      <c r="E7449" s="102" t="s">
        <v>344</v>
      </c>
      <c r="F7449" s="102" t="s">
        <v>343</v>
      </c>
      <c r="G7449" s="102" t="s">
        <v>344</v>
      </c>
      <c r="H7449" s="102" t="s">
        <v>344</v>
      </c>
      <c r="I7449" s="102" t="s">
        <v>343</v>
      </c>
      <c r="J7449" s="100" t="s">
        <v>345</v>
      </c>
      <c r="K7449" s="100" t="s">
        <v>346</v>
      </c>
      <c r="L7449" s="100" t="s">
        <v>347</v>
      </c>
    </row>
    <row r="7450" spans="1:12" hidden="1" x14ac:dyDescent="0.3">
      <c r="A7450" s="100" t="s">
        <v>10581</v>
      </c>
      <c r="B7450" s="97" t="s">
        <v>2686</v>
      </c>
      <c r="C7450" s="101" t="s">
        <v>425</v>
      </c>
      <c r="D7450" s="100" t="s">
        <v>351</v>
      </c>
      <c r="E7450" s="102">
        <v>1.53</v>
      </c>
      <c r="F7450" s="102" t="s">
        <v>344</v>
      </c>
      <c r="G7450" s="102">
        <v>2.0699999999999998</v>
      </c>
      <c r="H7450" s="102">
        <v>2.46</v>
      </c>
      <c r="I7450" s="102">
        <v>2.02</v>
      </c>
      <c r="J7450" s="100" t="s">
        <v>352</v>
      </c>
      <c r="K7450" s="100" t="s">
        <v>346</v>
      </c>
      <c r="L7450" s="100" t="s">
        <v>353</v>
      </c>
    </row>
    <row r="7451" spans="1:12" hidden="1" x14ac:dyDescent="0.3">
      <c r="A7451" s="100" t="s">
        <v>10582</v>
      </c>
      <c r="B7451" s="97" t="s">
        <v>10583</v>
      </c>
      <c r="C7451" s="101" t="s">
        <v>460</v>
      </c>
      <c r="D7451" s="100" t="s">
        <v>351</v>
      </c>
      <c r="E7451" s="102">
        <v>1.79</v>
      </c>
      <c r="F7451" s="102">
        <v>1.98</v>
      </c>
      <c r="G7451" s="102">
        <v>2.12</v>
      </c>
      <c r="H7451" s="102">
        <v>2.41</v>
      </c>
      <c r="I7451" s="102">
        <v>2.08</v>
      </c>
      <c r="J7451" s="100" t="s">
        <v>352</v>
      </c>
      <c r="K7451" s="100" t="s">
        <v>346</v>
      </c>
      <c r="L7451" s="100" t="s">
        <v>353</v>
      </c>
    </row>
    <row r="7452" spans="1:12" hidden="1" x14ac:dyDescent="0.3">
      <c r="A7452" s="100" t="s">
        <v>10584</v>
      </c>
      <c r="B7452" s="97" t="s">
        <v>1395</v>
      </c>
      <c r="C7452" s="101" t="s">
        <v>443</v>
      </c>
      <c r="D7452" s="100" t="s">
        <v>351</v>
      </c>
      <c r="E7452" s="102" t="s">
        <v>393</v>
      </c>
      <c r="F7452" s="102" t="s">
        <v>393</v>
      </c>
      <c r="G7452" s="102" t="s">
        <v>393</v>
      </c>
      <c r="H7452" s="102" t="s">
        <v>393</v>
      </c>
      <c r="I7452" s="102" t="s">
        <v>393</v>
      </c>
      <c r="J7452" s="100" t="s">
        <v>345</v>
      </c>
      <c r="K7452" s="100" t="s">
        <v>346</v>
      </c>
      <c r="L7452" s="100" t="s">
        <v>347</v>
      </c>
    </row>
    <row r="7453" spans="1:12" hidden="1" x14ac:dyDescent="0.3">
      <c r="A7453" s="100" t="s">
        <v>10585</v>
      </c>
      <c r="B7453" s="97" t="s">
        <v>10586</v>
      </c>
      <c r="C7453" s="101" t="s">
        <v>514</v>
      </c>
      <c r="D7453" s="100" t="s">
        <v>363</v>
      </c>
      <c r="E7453" s="102" t="s">
        <v>343</v>
      </c>
      <c r="F7453" s="102" t="s">
        <v>343</v>
      </c>
      <c r="G7453" s="102" t="s">
        <v>343</v>
      </c>
      <c r="H7453" s="102" t="s">
        <v>344</v>
      </c>
      <c r="I7453" s="102" t="s">
        <v>343</v>
      </c>
      <c r="J7453" s="100" t="s">
        <v>484</v>
      </c>
      <c r="K7453" s="100" t="s">
        <v>346</v>
      </c>
      <c r="L7453" s="100" t="s">
        <v>347</v>
      </c>
    </row>
    <row r="7454" spans="1:12" hidden="1" x14ac:dyDescent="0.3">
      <c r="A7454" s="100" t="s">
        <v>10587</v>
      </c>
      <c r="B7454" s="97" t="s">
        <v>7819</v>
      </c>
      <c r="C7454" s="101" t="s">
        <v>384</v>
      </c>
      <c r="D7454" s="100" t="s">
        <v>351</v>
      </c>
      <c r="E7454" s="102" t="s">
        <v>432</v>
      </c>
      <c r="F7454" s="102" t="s">
        <v>344</v>
      </c>
      <c r="G7454" s="102" t="s">
        <v>344</v>
      </c>
      <c r="H7454" s="102" t="s">
        <v>344</v>
      </c>
      <c r="I7454" s="102" t="s">
        <v>344</v>
      </c>
      <c r="J7454" s="100" t="s">
        <v>345</v>
      </c>
      <c r="K7454" s="100" t="s">
        <v>346</v>
      </c>
      <c r="L7454" s="100" t="s">
        <v>347</v>
      </c>
    </row>
    <row r="7455" spans="1:12" hidden="1" x14ac:dyDescent="0.3">
      <c r="A7455" s="100" t="s">
        <v>10588</v>
      </c>
      <c r="B7455" s="97" t="s">
        <v>10589</v>
      </c>
      <c r="C7455" s="101" t="s">
        <v>496</v>
      </c>
      <c r="D7455" s="100" t="s">
        <v>351</v>
      </c>
      <c r="E7455" s="102">
        <v>1.35</v>
      </c>
      <c r="F7455" s="102">
        <v>1.8</v>
      </c>
      <c r="G7455" s="102">
        <v>1.81</v>
      </c>
      <c r="H7455" s="102">
        <v>2.2599999999999998</v>
      </c>
      <c r="I7455" s="102">
        <v>1.8</v>
      </c>
      <c r="J7455" s="100" t="s">
        <v>352</v>
      </c>
      <c r="K7455" s="100" t="s">
        <v>346</v>
      </c>
      <c r="L7455" s="100" t="s">
        <v>353</v>
      </c>
    </row>
    <row r="7456" spans="1:12" hidden="1" x14ac:dyDescent="0.3">
      <c r="A7456" s="100" t="s">
        <v>10590</v>
      </c>
      <c r="B7456" s="97" t="s">
        <v>566</v>
      </c>
      <c r="C7456" s="101" t="s">
        <v>493</v>
      </c>
      <c r="D7456" s="100" t="s">
        <v>342</v>
      </c>
      <c r="E7456" s="102" t="s">
        <v>343</v>
      </c>
      <c r="F7456" s="102" t="s">
        <v>343</v>
      </c>
      <c r="G7456" s="102" t="s">
        <v>343</v>
      </c>
      <c r="H7456" s="102" t="s">
        <v>344</v>
      </c>
      <c r="I7456" s="102" t="s">
        <v>343</v>
      </c>
      <c r="J7456" s="100" t="s">
        <v>345</v>
      </c>
      <c r="K7456" s="100" t="s">
        <v>346</v>
      </c>
      <c r="L7456" s="100" t="s">
        <v>347</v>
      </c>
    </row>
    <row r="7457" spans="1:12" hidden="1" x14ac:dyDescent="0.3">
      <c r="A7457" s="100" t="s">
        <v>10591</v>
      </c>
      <c r="B7457" s="97" t="s">
        <v>615</v>
      </c>
      <c r="C7457" s="101" t="s">
        <v>431</v>
      </c>
      <c r="D7457" s="100" t="s">
        <v>342</v>
      </c>
      <c r="E7457" s="102" t="s">
        <v>432</v>
      </c>
      <c r="F7457" s="102" t="s">
        <v>432</v>
      </c>
      <c r="G7457" s="102" t="s">
        <v>344</v>
      </c>
      <c r="H7457" s="102" t="s">
        <v>432</v>
      </c>
      <c r="I7457" s="102" t="s">
        <v>344</v>
      </c>
      <c r="J7457" s="100" t="s">
        <v>345</v>
      </c>
      <c r="K7457" s="100" t="s">
        <v>346</v>
      </c>
      <c r="L7457" s="100" t="s">
        <v>347</v>
      </c>
    </row>
    <row r="7458" spans="1:12" hidden="1" x14ac:dyDescent="0.3">
      <c r="A7458" s="100" t="s">
        <v>10592</v>
      </c>
      <c r="B7458" s="97" t="s">
        <v>10593</v>
      </c>
      <c r="C7458" s="101" t="s">
        <v>356</v>
      </c>
      <c r="D7458" s="100" t="s">
        <v>363</v>
      </c>
      <c r="E7458" s="102" t="s">
        <v>364</v>
      </c>
      <c r="F7458" s="102" t="s">
        <v>364</v>
      </c>
      <c r="G7458" s="102" t="s">
        <v>364</v>
      </c>
      <c r="H7458" s="102" t="s">
        <v>364</v>
      </c>
      <c r="I7458" s="102" t="s">
        <v>364</v>
      </c>
      <c r="J7458" s="100" t="s">
        <v>365</v>
      </c>
      <c r="K7458" s="100" t="s">
        <v>346</v>
      </c>
      <c r="L7458" s="100" t="s">
        <v>347</v>
      </c>
    </row>
    <row r="7459" spans="1:12" hidden="1" x14ac:dyDescent="0.3">
      <c r="A7459" s="100" t="s">
        <v>10594</v>
      </c>
      <c r="B7459" s="97" t="s">
        <v>1008</v>
      </c>
      <c r="C7459" s="101" t="s">
        <v>910</v>
      </c>
      <c r="D7459" s="100" t="s">
        <v>351</v>
      </c>
      <c r="E7459" s="102" t="s">
        <v>393</v>
      </c>
      <c r="F7459" s="102" t="s">
        <v>393</v>
      </c>
      <c r="G7459" s="102" t="s">
        <v>393</v>
      </c>
      <c r="H7459" s="102" t="s">
        <v>393</v>
      </c>
      <c r="I7459" s="102" t="s">
        <v>393</v>
      </c>
      <c r="J7459" s="100" t="s">
        <v>345</v>
      </c>
      <c r="K7459" s="100" t="s">
        <v>346</v>
      </c>
      <c r="L7459" s="100" t="s">
        <v>347</v>
      </c>
    </row>
    <row r="7460" spans="1:12" hidden="1" x14ac:dyDescent="0.3">
      <c r="A7460" s="100" t="s">
        <v>10595</v>
      </c>
      <c r="B7460" s="97" t="s">
        <v>7362</v>
      </c>
      <c r="C7460" s="101" t="s">
        <v>514</v>
      </c>
      <c r="D7460" s="100" t="s">
        <v>351</v>
      </c>
      <c r="E7460" s="102">
        <v>2.5609999999999999</v>
      </c>
      <c r="F7460" s="102">
        <v>2.4079999999999999</v>
      </c>
      <c r="G7460" s="102">
        <v>2.5169999999999999</v>
      </c>
      <c r="H7460" s="102">
        <v>2.08</v>
      </c>
      <c r="I7460" s="102">
        <v>2.3919999999999999</v>
      </c>
      <c r="J7460" s="100" t="s">
        <v>621</v>
      </c>
      <c r="K7460" s="100" t="s">
        <v>346</v>
      </c>
      <c r="L7460" s="100" t="s">
        <v>353</v>
      </c>
    </row>
    <row r="7461" spans="1:12" hidden="1" x14ac:dyDescent="0.3">
      <c r="A7461" s="100" t="s">
        <v>10596</v>
      </c>
      <c r="B7461" s="97" t="s">
        <v>10597</v>
      </c>
      <c r="C7461" s="101" t="s">
        <v>384</v>
      </c>
      <c r="D7461" s="100" t="s">
        <v>351</v>
      </c>
      <c r="E7461" s="102" t="s">
        <v>364</v>
      </c>
      <c r="F7461" s="102" t="s">
        <v>364</v>
      </c>
      <c r="G7461" s="102" t="s">
        <v>364</v>
      </c>
      <c r="H7461" s="102" t="s">
        <v>364</v>
      </c>
      <c r="I7461" s="102" t="s">
        <v>364</v>
      </c>
      <c r="J7461" s="100" t="s">
        <v>345</v>
      </c>
      <c r="K7461" s="100" t="s">
        <v>346</v>
      </c>
      <c r="L7461" s="100" t="s">
        <v>347</v>
      </c>
    </row>
    <row r="7462" spans="1:12" hidden="1" x14ac:dyDescent="0.3">
      <c r="A7462" s="100" t="s">
        <v>10598</v>
      </c>
      <c r="B7462" s="97" t="s">
        <v>10491</v>
      </c>
      <c r="C7462" s="101" t="s">
        <v>356</v>
      </c>
      <c r="D7462" s="100" t="s">
        <v>351</v>
      </c>
      <c r="E7462" s="102" t="s">
        <v>432</v>
      </c>
      <c r="F7462" s="102" t="s">
        <v>432</v>
      </c>
      <c r="G7462" s="102" t="s">
        <v>344</v>
      </c>
      <c r="H7462" s="102" t="s">
        <v>432</v>
      </c>
      <c r="I7462" s="102" t="s">
        <v>344</v>
      </c>
      <c r="J7462" s="100" t="s">
        <v>345</v>
      </c>
      <c r="K7462" s="100" t="s">
        <v>346</v>
      </c>
      <c r="L7462" s="100" t="s">
        <v>347</v>
      </c>
    </row>
    <row r="7463" spans="1:12" hidden="1" x14ac:dyDescent="0.3">
      <c r="A7463" s="100" t="s">
        <v>10599</v>
      </c>
      <c r="B7463" s="97" t="s">
        <v>950</v>
      </c>
      <c r="C7463" s="101" t="s">
        <v>466</v>
      </c>
      <c r="D7463" s="100" t="s">
        <v>342</v>
      </c>
      <c r="E7463" s="102" t="s">
        <v>344</v>
      </c>
      <c r="F7463" s="102" t="s">
        <v>343</v>
      </c>
      <c r="G7463" s="102" t="s">
        <v>343</v>
      </c>
      <c r="H7463" s="102" t="s">
        <v>344</v>
      </c>
      <c r="I7463" s="102" t="s">
        <v>343</v>
      </c>
      <c r="J7463" s="100" t="s">
        <v>345</v>
      </c>
      <c r="K7463" s="100" t="s">
        <v>346</v>
      </c>
      <c r="L7463" s="100" t="s">
        <v>347</v>
      </c>
    </row>
    <row r="7464" spans="1:12" hidden="1" x14ac:dyDescent="0.3">
      <c r="A7464" s="100" t="s">
        <v>10600</v>
      </c>
      <c r="B7464" s="97" t="s">
        <v>498</v>
      </c>
      <c r="C7464" s="101" t="s">
        <v>350</v>
      </c>
      <c r="D7464" s="100" t="s">
        <v>351</v>
      </c>
      <c r="E7464" s="102" t="s">
        <v>393</v>
      </c>
      <c r="F7464" s="102" t="s">
        <v>393</v>
      </c>
      <c r="G7464" s="102" t="s">
        <v>393</v>
      </c>
      <c r="H7464" s="102" t="s">
        <v>393</v>
      </c>
      <c r="I7464" s="102" t="s">
        <v>393</v>
      </c>
      <c r="J7464" s="100" t="s">
        <v>345</v>
      </c>
      <c r="K7464" s="100" t="s">
        <v>346</v>
      </c>
      <c r="L7464" s="100" t="s">
        <v>347</v>
      </c>
    </row>
    <row r="7465" spans="1:12" hidden="1" x14ac:dyDescent="0.3">
      <c r="A7465" s="100" t="s">
        <v>10601</v>
      </c>
      <c r="B7465" s="97" t="s">
        <v>554</v>
      </c>
      <c r="C7465" s="101" t="s">
        <v>686</v>
      </c>
      <c r="D7465" s="100" t="s">
        <v>351</v>
      </c>
      <c r="E7465" s="102" t="s">
        <v>344</v>
      </c>
      <c r="F7465" s="102" t="s">
        <v>343</v>
      </c>
      <c r="G7465" s="102" t="s">
        <v>343</v>
      </c>
      <c r="H7465" s="102" t="s">
        <v>344</v>
      </c>
      <c r="I7465" s="102" t="s">
        <v>343</v>
      </c>
      <c r="J7465" s="100" t="s">
        <v>345</v>
      </c>
      <c r="K7465" s="100" t="s">
        <v>346</v>
      </c>
      <c r="L7465" s="100" t="s">
        <v>347</v>
      </c>
    </row>
    <row r="7466" spans="1:12" hidden="1" x14ac:dyDescent="0.3">
      <c r="A7466" s="100" t="s">
        <v>10602</v>
      </c>
      <c r="B7466" s="97" t="s">
        <v>391</v>
      </c>
      <c r="C7466" s="101" t="s">
        <v>418</v>
      </c>
      <c r="D7466" s="100" t="s">
        <v>351</v>
      </c>
      <c r="E7466" s="102" t="s">
        <v>393</v>
      </c>
      <c r="F7466" s="102" t="s">
        <v>393</v>
      </c>
      <c r="G7466" s="102" t="s">
        <v>393</v>
      </c>
      <c r="H7466" s="102" t="s">
        <v>393</v>
      </c>
      <c r="I7466" s="102" t="s">
        <v>393</v>
      </c>
      <c r="J7466" s="100" t="s">
        <v>345</v>
      </c>
      <c r="K7466" s="100" t="s">
        <v>346</v>
      </c>
      <c r="L7466" s="100" t="s">
        <v>347</v>
      </c>
    </row>
    <row r="7467" spans="1:12" hidden="1" x14ac:dyDescent="0.3">
      <c r="A7467" s="100" t="s">
        <v>10603</v>
      </c>
      <c r="B7467" s="97" t="s">
        <v>10604</v>
      </c>
      <c r="C7467" s="101" t="s">
        <v>384</v>
      </c>
      <c r="D7467" s="100" t="s">
        <v>351</v>
      </c>
      <c r="E7467" s="102" t="s">
        <v>364</v>
      </c>
      <c r="F7467" s="102" t="s">
        <v>364</v>
      </c>
      <c r="G7467" s="102" t="s">
        <v>364</v>
      </c>
      <c r="H7467" s="102" t="s">
        <v>364</v>
      </c>
      <c r="I7467" s="102" t="s">
        <v>364</v>
      </c>
      <c r="J7467" s="100" t="s">
        <v>345</v>
      </c>
      <c r="K7467" s="100" t="s">
        <v>346</v>
      </c>
      <c r="L7467" s="100" t="s">
        <v>347</v>
      </c>
    </row>
    <row r="7468" spans="1:12" hidden="1" x14ac:dyDescent="0.3">
      <c r="A7468" s="100" t="s">
        <v>10605</v>
      </c>
      <c r="B7468" s="97" t="s">
        <v>2627</v>
      </c>
      <c r="C7468" s="101" t="s">
        <v>350</v>
      </c>
      <c r="D7468" s="100" t="s">
        <v>351</v>
      </c>
      <c r="E7468" s="102">
        <v>1.4</v>
      </c>
      <c r="F7468" s="102">
        <v>1.76</v>
      </c>
      <c r="G7468" s="102">
        <v>1.85</v>
      </c>
      <c r="H7468" s="102">
        <v>2.16</v>
      </c>
      <c r="I7468" s="102">
        <v>1.79</v>
      </c>
      <c r="J7468" s="100" t="s">
        <v>352</v>
      </c>
      <c r="K7468" s="100" t="s">
        <v>346</v>
      </c>
      <c r="L7468" s="100" t="s">
        <v>353</v>
      </c>
    </row>
    <row r="7469" spans="1:12" hidden="1" x14ac:dyDescent="0.3">
      <c r="A7469" s="100" t="s">
        <v>10606</v>
      </c>
      <c r="B7469" s="97" t="s">
        <v>971</v>
      </c>
      <c r="C7469" s="101" t="s">
        <v>425</v>
      </c>
      <c r="D7469" s="100" t="s">
        <v>351</v>
      </c>
      <c r="E7469" s="102" t="s">
        <v>343</v>
      </c>
      <c r="F7469" s="102" t="s">
        <v>343</v>
      </c>
      <c r="G7469" s="102" t="s">
        <v>343</v>
      </c>
      <c r="H7469" s="102" t="s">
        <v>344</v>
      </c>
      <c r="I7469" s="102" t="s">
        <v>343</v>
      </c>
      <c r="J7469" s="100" t="s">
        <v>345</v>
      </c>
      <c r="K7469" s="100" t="s">
        <v>346</v>
      </c>
      <c r="L7469" s="100" t="s">
        <v>347</v>
      </c>
    </row>
    <row r="7470" spans="1:12" hidden="1" x14ac:dyDescent="0.3">
      <c r="A7470" s="100" t="s">
        <v>10607</v>
      </c>
      <c r="B7470" s="97" t="s">
        <v>1777</v>
      </c>
      <c r="C7470" s="101" t="s">
        <v>1004</v>
      </c>
      <c r="D7470" s="100" t="s">
        <v>351</v>
      </c>
      <c r="E7470" s="102">
        <v>1.42</v>
      </c>
      <c r="F7470" s="102">
        <v>1.76</v>
      </c>
      <c r="G7470" s="102">
        <v>1.88</v>
      </c>
      <c r="H7470" s="102">
        <v>2.2799999999999998</v>
      </c>
      <c r="I7470" s="102">
        <v>1.84</v>
      </c>
      <c r="J7470" s="100" t="s">
        <v>352</v>
      </c>
      <c r="K7470" s="100" t="s">
        <v>346</v>
      </c>
      <c r="L7470" s="100" t="s">
        <v>353</v>
      </c>
    </row>
    <row r="7471" spans="1:12" hidden="1" x14ac:dyDescent="0.3">
      <c r="A7471" s="100" t="s">
        <v>10608</v>
      </c>
      <c r="B7471" s="97" t="s">
        <v>7248</v>
      </c>
      <c r="C7471" s="101" t="s">
        <v>713</v>
      </c>
      <c r="D7471" s="100" t="s">
        <v>351</v>
      </c>
      <c r="E7471" s="102">
        <v>2.3940000000000001</v>
      </c>
      <c r="F7471" s="102">
        <v>2.31</v>
      </c>
      <c r="G7471" s="102">
        <v>2.161</v>
      </c>
      <c r="H7471" s="102">
        <v>2.427</v>
      </c>
      <c r="I7471" s="102">
        <v>2.323</v>
      </c>
      <c r="J7471" s="100" t="s">
        <v>435</v>
      </c>
      <c r="K7471" s="100" t="s">
        <v>346</v>
      </c>
      <c r="L7471" s="100" t="s">
        <v>353</v>
      </c>
    </row>
    <row r="7472" spans="1:12" hidden="1" x14ac:dyDescent="0.3">
      <c r="A7472" s="100" t="s">
        <v>10609</v>
      </c>
      <c r="B7472" s="97" t="s">
        <v>4179</v>
      </c>
      <c r="C7472" s="101" t="s">
        <v>460</v>
      </c>
      <c r="D7472" s="100" t="s">
        <v>351</v>
      </c>
      <c r="E7472" s="102">
        <v>1.48</v>
      </c>
      <c r="F7472" s="102">
        <v>1.82</v>
      </c>
      <c r="G7472" s="102">
        <v>1.84</v>
      </c>
      <c r="H7472" s="102">
        <v>2.39</v>
      </c>
      <c r="I7472" s="102">
        <v>1.88</v>
      </c>
      <c r="J7472" s="100" t="s">
        <v>352</v>
      </c>
      <c r="K7472" s="100" t="s">
        <v>346</v>
      </c>
      <c r="L7472" s="100" t="s">
        <v>353</v>
      </c>
    </row>
    <row r="7473" spans="1:12" hidden="1" x14ac:dyDescent="0.3">
      <c r="A7473" s="100" t="s">
        <v>10610</v>
      </c>
      <c r="B7473" s="97" t="s">
        <v>841</v>
      </c>
      <c r="C7473" s="101" t="s">
        <v>514</v>
      </c>
      <c r="D7473" s="100" t="s">
        <v>351</v>
      </c>
      <c r="E7473" s="102">
        <v>2.0310000000000001</v>
      </c>
      <c r="F7473" s="102">
        <v>2.02</v>
      </c>
      <c r="G7473" s="102">
        <v>1.621</v>
      </c>
      <c r="H7473" s="102">
        <v>1.21</v>
      </c>
      <c r="I7473" s="102">
        <v>1.72</v>
      </c>
      <c r="J7473" s="100" t="s">
        <v>484</v>
      </c>
      <c r="K7473" s="100" t="s">
        <v>346</v>
      </c>
      <c r="L7473" s="100" t="s">
        <v>478</v>
      </c>
    </row>
    <row r="7474" spans="1:12" hidden="1" x14ac:dyDescent="0.3">
      <c r="A7474" s="100" t="s">
        <v>10611</v>
      </c>
      <c r="B7474" s="97" t="s">
        <v>1042</v>
      </c>
      <c r="C7474" s="101" t="s">
        <v>713</v>
      </c>
      <c r="D7474" s="100" t="s">
        <v>342</v>
      </c>
      <c r="E7474" s="102" t="s">
        <v>343</v>
      </c>
      <c r="F7474" s="102" t="s">
        <v>343</v>
      </c>
      <c r="G7474" s="102" t="s">
        <v>343</v>
      </c>
      <c r="H7474" s="102" t="s">
        <v>344</v>
      </c>
      <c r="I7474" s="102" t="s">
        <v>343</v>
      </c>
      <c r="J7474" s="100" t="s">
        <v>345</v>
      </c>
      <c r="K7474" s="100" t="s">
        <v>346</v>
      </c>
      <c r="L7474" s="100" t="s">
        <v>347</v>
      </c>
    </row>
    <row r="7475" spans="1:12" hidden="1" x14ac:dyDescent="0.3">
      <c r="A7475" s="100" t="s">
        <v>10612</v>
      </c>
      <c r="B7475" s="97" t="s">
        <v>2864</v>
      </c>
      <c r="C7475" s="101" t="s">
        <v>384</v>
      </c>
      <c r="D7475" s="100" t="s">
        <v>342</v>
      </c>
      <c r="E7475" s="102" t="s">
        <v>432</v>
      </c>
      <c r="F7475" s="102" t="s">
        <v>344</v>
      </c>
      <c r="G7475" s="102" t="s">
        <v>344</v>
      </c>
      <c r="H7475" s="102" t="s">
        <v>344</v>
      </c>
      <c r="I7475" s="102" t="s">
        <v>344</v>
      </c>
      <c r="J7475" s="100" t="s">
        <v>345</v>
      </c>
      <c r="K7475" s="100" t="s">
        <v>346</v>
      </c>
      <c r="L7475" s="100" t="s">
        <v>347</v>
      </c>
    </row>
    <row r="7476" spans="1:12" hidden="1" x14ac:dyDescent="0.3">
      <c r="A7476" s="100" t="s">
        <v>10613</v>
      </c>
      <c r="B7476" s="97" t="s">
        <v>9056</v>
      </c>
      <c r="C7476" s="101" t="s">
        <v>384</v>
      </c>
      <c r="D7476" s="100" t="s">
        <v>351</v>
      </c>
      <c r="E7476" s="102" t="s">
        <v>344</v>
      </c>
      <c r="F7476" s="102" t="s">
        <v>344</v>
      </c>
      <c r="G7476" s="102" t="s">
        <v>344</v>
      </c>
      <c r="H7476" s="102" t="s">
        <v>344</v>
      </c>
      <c r="I7476" s="102" t="s">
        <v>344</v>
      </c>
      <c r="J7476" s="100" t="s">
        <v>345</v>
      </c>
      <c r="K7476" s="100" t="s">
        <v>346</v>
      </c>
      <c r="L7476" s="100" t="s">
        <v>347</v>
      </c>
    </row>
    <row r="7477" spans="1:12" hidden="1" x14ac:dyDescent="0.3">
      <c r="A7477" s="100" t="s">
        <v>10614</v>
      </c>
      <c r="B7477" s="97" t="s">
        <v>10615</v>
      </c>
      <c r="C7477" s="101" t="s">
        <v>460</v>
      </c>
      <c r="D7477" s="100" t="s">
        <v>351</v>
      </c>
      <c r="E7477" s="102">
        <v>1.75</v>
      </c>
      <c r="F7477" s="102">
        <v>2.0499999999999998</v>
      </c>
      <c r="G7477" s="102">
        <v>2.15</v>
      </c>
      <c r="H7477" s="102">
        <v>2.61</v>
      </c>
      <c r="I7477" s="102">
        <v>2.14</v>
      </c>
      <c r="J7477" s="100" t="s">
        <v>352</v>
      </c>
      <c r="K7477" s="100" t="s">
        <v>346</v>
      </c>
      <c r="L7477" s="100" t="s">
        <v>353</v>
      </c>
    </row>
    <row r="7478" spans="1:12" hidden="1" x14ac:dyDescent="0.3">
      <c r="A7478" s="100" t="s">
        <v>10616</v>
      </c>
      <c r="B7478" s="97" t="s">
        <v>909</v>
      </c>
      <c r="C7478" s="101" t="s">
        <v>1244</v>
      </c>
      <c r="D7478" s="100" t="s">
        <v>803</v>
      </c>
      <c r="E7478" s="102" t="s">
        <v>344</v>
      </c>
      <c r="F7478" s="102" t="s">
        <v>432</v>
      </c>
      <c r="G7478" s="102" t="s">
        <v>343</v>
      </c>
      <c r="H7478" s="102" t="s">
        <v>432</v>
      </c>
      <c r="I7478" s="102" t="s">
        <v>344</v>
      </c>
      <c r="J7478" s="100" t="s">
        <v>345</v>
      </c>
      <c r="K7478" s="100" t="s">
        <v>346</v>
      </c>
      <c r="L7478" s="100" t="s">
        <v>347</v>
      </c>
    </row>
    <row r="7479" spans="1:12" hidden="1" x14ac:dyDescent="0.3">
      <c r="A7479" s="100" t="s">
        <v>10617</v>
      </c>
      <c r="B7479" s="97" t="s">
        <v>10618</v>
      </c>
      <c r="C7479" s="101" t="s">
        <v>356</v>
      </c>
      <c r="D7479" s="100" t="s">
        <v>363</v>
      </c>
      <c r="E7479" s="102" t="s">
        <v>364</v>
      </c>
      <c r="F7479" s="102" t="s">
        <v>364</v>
      </c>
      <c r="G7479" s="102" t="s">
        <v>364</v>
      </c>
      <c r="H7479" s="102" t="s">
        <v>364</v>
      </c>
      <c r="I7479" s="102" t="s">
        <v>364</v>
      </c>
      <c r="J7479" s="100" t="s">
        <v>345</v>
      </c>
      <c r="K7479" s="100" t="s">
        <v>346</v>
      </c>
      <c r="L7479" s="100" t="s">
        <v>347</v>
      </c>
    </row>
    <row r="7480" spans="1:12" hidden="1" x14ac:dyDescent="0.3">
      <c r="A7480" s="100" t="s">
        <v>10619</v>
      </c>
      <c r="B7480" s="97" t="s">
        <v>453</v>
      </c>
      <c r="C7480" s="101" t="s">
        <v>496</v>
      </c>
      <c r="D7480" s="100" t="s">
        <v>342</v>
      </c>
      <c r="E7480" s="102" t="s">
        <v>344</v>
      </c>
      <c r="F7480" s="102" t="s">
        <v>432</v>
      </c>
      <c r="G7480" s="102" t="s">
        <v>343</v>
      </c>
      <c r="H7480" s="102" t="s">
        <v>432</v>
      </c>
      <c r="I7480" s="102" t="s">
        <v>344</v>
      </c>
      <c r="J7480" s="100" t="s">
        <v>345</v>
      </c>
      <c r="K7480" s="100" t="s">
        <v>346</v>
      </c>
      <c r="L7480" s="100" t="s">
        <v>347</v>
      </c>
    </row>
    <row r="7481" spans="1:12" hidden="1" x14ac:dyDescent="0.3">
      <c r="A7481" s="100" t="s">
        <v>10620</v>
      </c>
      <c r="B7481" s="97" t="s">
        <v>1008</v>
      </c>
      <c r="C7481" s="101" t="s">
        <v>547</v>
      </c>
      <c r="D7481" s="100" t="s">
        <v>351</v>
      </c>
      <c r="E7481" s="102" t="s">
        <v>343</v>
      </c>
      <c r="F7481" s="102" t="s">
        <v>432</v>
      </c>
      <c r="G7481" s="102" t="s">
        <v>343</v>
      </c>
      <c r="H7481" s="102" t="s">
        <v>344</v>
      </c>
      <c r="I7481" s="102" t="s">
        <v>343</v>
      </c>
      <c r="J7481" s="100" t="s">
        <v>345</v>
      </c>
      <c r="K7481" s="100" t="s">
        <v>346</v>
      </c>
      <c r="L7481" s="100" t="s">
        <v>347</v>
      </c>
    </row>
    <row r="7482" spans="1:12" hidden="1" x14ac:dyDescent="0.3">
      <c r="A7482" s="100" t="s">
        <v>10621</v>
      </c>
      <c r="B7482" s="97" t="s">
        <v>851</v>
      </c>
      <c r="C7482" s="101" t="s">
        <v>547</v>
      </c>
      <c r="D7482" s="100" t="s">
        <v>351</v>
      </c>
      <c r="E7482" s="102" t="s">
        <v>343</v>
      </c>
      <c r="F7482" s="102" t="s">
        <v>432</v>
      </c>
      <c r="G7482" s="102" t="s">
        <v>343</v>
      </c>
      <c r="H7482" s="102" t="s">
        <v>344</v>
      </c>
      <c r="I7482" s="102" t="s">
        <v>343</v>
      </c>
      <c r="J7482" s="100" t="s">
        <v>345</v>
      </c>
      <c r="K7482" s="100" t="s">
        <v>346</v>
      </c>
      <c r="L7482" s="100" t="s">
        <v>347</v>
      </c>
    </row>
    <row r="7483" spans="1:12" hidden="1" x14ac:dyDescent="0.3">
      <c r="A7483" s="100" t="s">
        <v>10622</v>
      </c>
      <c r="B7483" s="97" t="s">
        <v>445</v>
      </c>
      <c r="C7483" s="101" t="s">
        <v>405</v>
      </c>
      <c r="D7483" s="100" t="s">
        <v>351</v>
      </c>
      <c r="E7483" s="102">
        <v>1.48</v>
      </c>
      <c r="F7483" s="102">
        <v>1.82</v>
      </c>
      <c r="G7483" s="102">
        <v>1.84</v>
      </c>
      <c r="H7483" s="102">
        <v>2.39</v>
      </c>
      <c r="I7483" s="102">
        <v>1.88</v>
      </c>
      <c r="J7483" s="100" t="s">
        <v>352</v>
      </c>
      <c r="K7483" s="100" t="s">
        <v>346</v>
      </c>
      <c r="L7483" s="100" t="s">
        <v>353</v>
      </c>
    </row>
    <row r="7484" spans="1:12" hidden="1" x14ac:dyDescent="0.3">
      <c r="A7484" s="100" t="s">
        <v>10623</v>
      </c>
      <c r="B7484" s="97" t="s">
        <v>10624</v>
      </c>
      <c r="C7484" s="101" t="s">
        <v>356</v>
      </c>
      <c r="D7484" s="100" t="s">
        <v>363</v>
      </c>
      <c r="E7484" s="102" t="s">
        <v>364</v>
      </c>
      <c r="F7484" s="102" t="s">
        <v>364</v>
      </c>
      <c r="G7484" s="102" t="s">
        <v>364</v>
      </c>
      <c r="H7484" s="102" t="s">
        <v>364</v>
      </c>
      <c r="I7484" s="102" t="s">
        <v>364</v>
      </c>
      <c r="J7484" s="100" t="s">
        <v>484</v>
      </c>
      <c r="K7484" s="100" t="s">
        <v>1446</v>
      </c>
      <c r="L7484" s="100" t="s">
        <v>347</v>
      </c>
    </row>
    <row r="7485" spans="1:12" hidden="1" x14ac:dyDescent="0.3">
      <c r="A7485" s="100" t="s">
        <v>10625</v>
      </c>
      <c r="B7485" s="97" t="s">
        <v>983</v>
      </c>
      <c r="C7485" s="101" t="s">
        <v>713</v>
      </c>
      <c r="D7485" s="100" t="s">
        <v>342</v>
      </c>
      <c r="E7485" s="102" t="s">
        <v>343</v>
      </c>
      <c r="F7485" s="102" t="s">
        <v>343</v>
      </c>
      <c r="G7485" s="102" t="s">
        <v>343</v>
      </c>
      <c r="H7485" s="102" t="s">
        <v>344</v>
      </c>
      <c r="I7485" s="102" t="s">
        <v>343</v>
      </c>
      <c r="J7485" s="100" t="s">
        <v>345</v>
      </c>
      <c r="K7485" s="100" t="s">
        <v>346</v>
      </c>
      <c r="L7485" s="100" t="s">
        <v>347</v>
      </c>
    </row>
    <row r="7486" spans="1:12" hidden="1" x14ac:dyDescent="0.3">
      <c r="A7486" s="100" t="s">
        <v>10626</v>
      </c>
      <c r="B7486" s="97" t="s">
        <v>10627</v>
      </c>
      <c r="C7486" s="101" t="s">
        <v>356</v>
      </c>
      <c r="D7486" s="100" t="s">
        <v>351</v>
      </c>
      <c r="E7486" s="102" t="s">
        <v>364</v>
      </c>
      <c r="F7486" s="102" t="s">
        <v>364</v>
      </c>
      <c r="G7486" s="102" t="s">
        <v>364</v>
      </c>
      <c r="H7486" s="102" t="s">
        <v>364</v>
      </c>
      <c r="I7486" s="102" t="s">
        <v>364</v>
      </c>
      <c r="J7486" s="100" t="s">
        <v>345</v>
      </c>
      <c r="K7486" s="100" t="s">
        <v>346</v>
      </c>
      <c r="L7486" s="100" t="s">
        <v>347</v>
      </c>
    </row>
    <row r="7487" spans="1:12" hidden="1" x14ac:dyDescent="0.3">
      <c r="A7487" s="100" t="s">
        <v>10628</v>
      </c>
      <c r="B7487" s="97" t="s">
        <v>414</v>
      </c>
      <c r="C7487" s="101" t="s">
        <v>868</v>
      </c>
      <c r="D7487" s="100" t="s">
        <v>351</v>
      </c>
      <c r="E7487" s="102">
        <v>1.48</v>
      </c>
      <c r="F7487" s="102">
        <v>1.82</v>
      </c>
      <c r="G7487" s="102">
        <v>1.84</v>
      </c>
      <c r="H7487" s="102">
        <v>2.39</v>
      </c>
      <c r="I7487" s="102">
        <v>1.88</v>
      </c>
      <c r="J7487" s="100" t="s">
        <v>352</v>
      </c>
      <c r="K7487" s="100" t="s">
        <v>346</v>
      </c>
      <c r="L7487" s="100" t="s">
        <v>353</v>
      </c>
    </row>
    <row r="7488" spans="1:12" hidden="1" x14ac:dyDescent="0.3">
      <c r="A7488" s="100" t="s">
        <v>10629</v>
      </c>
      <c r="B7488" s="97" t="s">
        <v>558</v>
      </c>
      <c r="C7488" s="101" t="s">
        <v>371</v>
      </c>
      <c r="D7488" s="100" t="s">
        <v>342</v>
      </c>
      <c r="E7488" s="102" t="s">
        <v>344</v>
      </c>
      <c r="F7488" s="102" t="s">
        <v>343</v>
      </c>
      <c r="G7488" s="102" t="s">
        <v>343</v>
      </c>
      <c r="H7488" s="102" t="s">
        <v>344</v>
      </c>
      <c r="I7488" s="102" t="s">
        <v>343</v>
      </c>
      <c r="J7488" s="100" t="s">
        <v>345</v>
      </c>
      <c r="K7488" s="100" t="s">
        <v>346</v>
      </c>
      <c r="L7488" s="100" t="s">
        <v>347</v>
      </c>
    </row>
    <row r="7489" spans="1:12" hidden="1" x14ac:dyDescent="0.3">
      <c r="A7489" s="100" t="s">
        <v>10630</v>
      </c>
      <c r="B7489" s="97" t="s">
        <v>4251</v>
      </c>
      <c r="C7489" s="101" t="s">
        <v>1562</v>
      </c>
      <c r="D7489" s="100" t="s">
        <v>351</v>
      </c>
      <c r="E7489" s="102" t="s">
        <v>343</v>
      </c>
      <c r="F7489" s="102" t="s">
        <v>432</v>
      </c>
      <c r="G7489" s="102" t="s">
        <v>343</v>
      </c>
      <c r="H7489" s="102" t="s">
        <v>344</v>
      </c>
      <c r="I7489" s="102" t="s">
        <v>343</v>
      </c>
      <c r="J7489" s="100" t="s">
        <v>345</v>
      </c>
      <c r="K7489" s="100" t="s">
        <v>346</v>
      </c>
      <c r="L7489" s="100" t="s">
        <v>347</v>
      </c>
    </row>
    <row r="7490" spans="1:12" hidden="1" x14ac:dyDescent="0.3">
      <c r="A7490" s="100" t="s">
        <v>10631</v>
      </c>
      <c r="B7490" s="97" t="s">
        <v>1213</v>
      </c>
      <c r="C7490" s="101" t="s">
        <v>552</v>
      </c>
      <c r="D7490" s="100" t="s">
        <v>342</v>
      </c>
      <c r="E7490" s="102">
        <v>1.37</v>
      </c>
      <c r="F7490" s="102">
        <v>1.74</v>
      </c>
      <c r="G7490" s="102">
        <v>1.83</v>
      </c>
      <c r="H7490" s="102">
        <v>2.15</v>
      </c>
      <c r="I7490" s="102">
        <v>1.77</v>
      </c>
      <c r="J7490" s="100" t="s">
        <v>352</v>
      </c>
      <c r="K7490" s="100" t="s">
        <v>346</v>
      </c>
      <c r="L7490" s="100" t="s">
        <v>353</v>
      </c>
    </row>
    <row r="7491" spans="1:12" hidden="1" x14ac:dyDescent="0.3">
      <c r="A7491" s="100" t="s">
        <v>10632</v>
      </c>
      <c r="B7491" s="97" t="s">
        <v>574</v>
      </c>
      <c r="C7491" s="101" t="s">
        <v>736</v>
      </c>
      <c r="D7491" s="100" t="s">
        <v>342</v>
      </c>
      <c r="E7491" s="102" t="s">
        <v>343</v>
      </c>
      <c r="F7491" s="102" t="s">
        <v>343</v>
      </c>
      <c r="G7491" s="102" t="s">
        <v>343</v>
      </c>
      <c r="H7491" s="102" t="s">
        <v>344</v>
      </c>
      <c r="I7491" s="102" t="s">
        <v>343</v>
      </c>
      <c r="J7491" s="100" t="s">
        <v>345</v>
      </c>
      <c r="K7491" s="100" t="s">
        <v>346</v>
      </c>
      <c r="L7491" s="100" t="s">
        <v>347</v>
      </c>
    </row>
    <row r="7492" spans="1:12" hidden="1" x14ac:dyDescent="0.3">
      <c r="A7492" s="100" t="s">
        <v>10633</v>
      </c>
      <c r="B7492" s="97" t="s">
        <v>1678</v>
      </c>
      <c r="C7492" s="101" t="s">
        <v>356</v>
      </c>
      <c r="D7492" s="100" t="s">
        <v>342</v>
      </c>
      <c r="E7492" s="102">
        <v>1.48</v>
      </c>
      <c r="F7492" s="102">
        <v>1.82</v>
      </c>
      <c r="G7492" s="102">
        <v>1.84</v>
      </c>
      <c r="H7492" s="102">
        <v>2.39</v>
      </c>
      <c r="I7492" s="102">
        <v>1.88</v>
      </c>
      <c r="J7492" s="100" t="s">
        <v>352</v>
      </c>
      <c r="K7492" s="100" t="s">
        <v>346</v>
      </c>
      <c r="L7492" s="100" t="s">
        <v>353</v>
      </c>
    </row>
    <row r="7493" spans="1:12" hidden="1" x14ac:dyDescent="0.3">
      <c r="A7493" s="100" t="s">
        <v>10634</v>
      </c>
      <c r="B7493" s="97" t="s">
        <v>10635</v>
      </c>
      <c r="C7493" s="101" t="s">
        <v>868</v>
      </c>
      <c r="D7493" s="100" t="s">
        <v>351</v>
      </c>
      <c r="E7493" s="102">
        <v>1.48</v>
      </c>
      <c r="F7493" s="102">
        <v>1.82</v>
      </c>
      <c r="G7493" s="102">
        <v>1.84</v>
      </c>
      <c r="H7493" s="102">
        <v>2.39</v>
      </c>
      <c r="I7493" s="102">
        <v>1.88</v>
      </c>
      <c r="J7493" s="100" t="s">
        <v>352</v>
      </c>
      <c r="K7493" s="100" t="s">
        <v>346</v>
      </c>
      <c r="L7493" s="100" t="s">
        <v>353</v>
      </c>
    </row>
    <row r="7494" spans="1:12" hidden="1" x14ac:dyDescent="0.3">
      <c r="A7494" s="100" t="s">
        <v>10636</v>
      </c>
      <c r="B7494" s="97" t="s">
        <v>4182</v>
      </c>
      <c r="C7494" s="101" t="s">
        <v>514</v>
      </c>
      <c r="D7494" s="100" t="s">
        <v>351</v>
      </c>
      <c r="E7494" s="102">
        <v>1.6020000000000001</v>
      </c>
      <c r="F7494" s="102">
        <v>1.8879999999999999</v>
      </c>
      <c r="G7494" s="102">
        <v>1.9219999999999999</v>
      </c>
      <c r="H7494" s="102">
        <v>2.06</v>
      </c>
      <c r="I7494" s="102">
        <v>1.8680000000000001</v>
      </c>
      <c r="J7494" s="100" t="s">
        <v>435</v>
      </c>
      <c r="K7494" s="100" t="s">
        <v>346</v>
      </c>
      <c r="L7494" s="100" t="s">
        <v>353</v>
      </c>
    </row>
    <row r="7495" spans="1:12" hidden="1" x14ac:dyDescent="0.3">
      <c r="A7495" s="100" t="s">
        <v>10637</v>
      </c>
      <c r="B7495" s="97" t="s">
        <v>4104</v>
      </c>
      <c r="C7495" s="101" t="s">
        <v>378</v>
      </c>
      <c r="D7495" s="100" t="s">
        <v>342</v>
      </c>
      <c r="E7495" s="102">
        <v>1.41</v>
      </c>
      <c r="F7495" s="102">
        <v>1.81</v>
      </c>
      <c r="G7495" s="102">
        <v>2.13</v>
      </c>
      <c r="H7495" s="102">
        <v>2.2799999999999998</v>
      </c>
      <c r="I7495" s="102">
        <v>1.91</v>
      </c>
      <c r="J7495" s="100" t="s">
        <v>352</v>
      </c>
      <c r="K7495" s="100" t="s">
        <v>346</v>
      </c>
      <c r="L7495" s="100" t="s">
        <v>353</v>
      </c>
    </row>
    <row r="7496" spans="1:12" hidden="1" x14ac:dyDescent="0.3">
      <c r="A7496" s="100" t="s">
        <v>10638</v>
      </c>
      <c r="B7496" s="97" t="s">
        <v>8019</v>
      </c>
      <c r="C7496" s="101" t="s">
        <v>356</v>
      </c>
      <c r="D7496" s="100" t="s">
        <v>342</v>
      </c>
      <c r="E7496" s="102">
        <v>1.48</v>
      </c>
      <c r="F7496" s="102">
        <v>1.82</v>
      </c>
      <c r="G7496" s="102">
        <v>1.84</v>
      </c>
      <c r="H7496" s="102">
        <v>2.39</v>
      </c>
      <c r="I7496" s="102">
        <v>1.88</v>
      </c>
      <c r="J7496" s="100" t="s">
        <v>352</v>
      </c>
      <c r="K7496" s="100" t="s">
        <v>346</v>
      </c>
      <c r="L7496" s="100" t="s">
        <v>353</v>
      </c>
    </row>
    <row r="7497" spans="1:12" hidden="1" x14ac:dyDescent="0.3">
      <c r="A7497" s="100" t="s">
        <v>10639</v>
      </c>
      <c r="B7497" s="97" t="s">
        <v>395</v>
      </c>
      <c r="C7497" s="101" t="s">
        <v>670</v>
      </c>
      <c r="D7497" s="100" t="s">
        <v>351</v>
      </c>
      <c r="E7497" s="102" t="s">
        <v>344</v>
      </c>
      <c r="F7497" s="102" t="s">
        <v>343</v>
      </c>
      <c r="G7497" s="102" t="s">
        <v>343</v>
      </c>
      <c r="H7497" s="102" t="s">
        <v>344</v>
      </c>
      <c r="I7497" s="102" t="s">
        <v>343</v>
      </c>
      <c r="J7497" s="100" t="s">
        <v>345</v>
      </c>
      <c r="K7497" s="100" t="s">
        <v>346</v>
      </c>
      <c r="L7497" s="100" t="s">
        <v>347</v>
      </c>
    </row>
    <row r="7498" spans="1:12" hidden="1" x14ac:dyDescent="0.3">
      <c r="A7498" s="100" t="s">
        <v>10640</v>
      </c>
      <c r="B7498" s="97" t="s">
        <v>1156</v>
      </c>
      <c r="C7498" s="101" t="s">
        <v>396</v>
      </c>
      <c r="D7498" s="100" t="s">
        <v>351</v>
      </c>
      <c r="E7498" s="102">
        <v>1.48</v>
      </c>
      <c r="F7498" s="102">
        <v>1.82</v>
      </c>
      <c r="G7498" s="102">
        <v>1.84</v>
      </c>
      <c r="H7498" s="102">
        <v>2.39</v>
      </c>
      <c r="I7498" s="102">
        <v>1.88</v>
      </c>
      <c r="J7498" s="100" t="s">
        <v>352</v>
      </c>
      <c r="K7498" s="100" t="s">
        <v>346</v>
      </c>
      <c r="L7498" s="100" t="s">
        <v>353</v>
      </c>
    </row>
    <row r="7499" spans="1:12" hidden="1" x14ac:dyDescent="0.3">
      <c r="A7499" s="100" t="s">
        <v>10641</v>
      </c>
      <c r="B7499" s="97" t="s">
        <v>1023</v>
      </c>
      <c r="C7499" s="101" t="s">
        <v>396</v>
      </c>
      <c r="D7499" s="100" t="s">
        <v>351</v>
      </c>
      <c r="E7499" s="102" t="s">
        <v>344</v>
      </c>
      <c r="F7499" s="102" t="s">
        <v>343</v>
      </c>
      <c r="G7499" s="102" t="s">
        <v>343</v>
      </c>
      <c r="H7499" s="102" t="s">
        <v>344</v>
      </c>
      <c r="I7499" s="102" t="s">
        <v>343</v>
      </c>
      <c r="J7499" s="100" t="s">
        <v>345</v>
      </c>
      <c r="K7499" s="100" t="s">
        <v>346</v>
      </c>
      <c r="L7499" s="100" t="s">
        <v>347</v>
      </c>
    </row>
    <row r="7500" spans="1:12" hidden="1" x14ac:dyDescent="0.3">
      <c r="A7500" s="100" t="s">
        <v>10642</v>
      </c>
      <c r="B7500" s="97" t="s">
        <v>1407</v>
      </c>
      <c r="C7500" s="101" t="s">
        <v>493</v>
      </c>
      <c r="D7500" s="100" t="s">
        <v>351</v>
      </c>
      <c r="E7500" s="102" t="s">
        <v>343</v>
      </c>
      <c r="F7500" s="102" t="s">
        <v>343</v>
      </c>
      <c r="G7500" s="102" t="s">
        <v>343</v>
      </c>
      <c r="H7500" s="102" t="s">
        <v>344</v>
      </c>
      <c r="I7500" s="102" t="s">
        <v>343</v>
      </c>
      <c r="J7500" s="100" t="s">
        <v>345</v>
      </c>
      <c r="K7500" s="100" t="s">
        <v>346</v>
      </c>
      <c r="L7500" s="100" t="s">
        <v>347</v>
      </c>
    </row>
    <row r="7501" spans="1:12" hidden="1" x14ac:dyDescent="0.3">
      <c r="A7501" s="100" t="s">
        <v>10643</v>
      </c>
      <c r="B7501" s="97" t="s">
        <v>715</v>
      </c>
      <c r="C7501" s="101" t="s">
        <v>791</v>
      </c>
      <c r="D7501" s="100" t="s">
        <v>342</v>
      </c>
      <c r="E7501" s="102" t="s">
        <v>343</v>
      </c>
      <c r="F7501" s="102" t="s">
        <v>343</v>
      </c>
      <c r="G7501" s="102" t="s">
        <v>343</v>
      </c>
      <c r="H7501" s="102" t="s">
        <v>344</v>
      </c>
      <c r="I7501" s="102" t="s">
        <v>343</v>
      </c>
      <c r="J7501" s="100" t="s">
        <v>345</v>
      </c>
      <c r="K7501" s="100" t="s">
        <v>346</v>
      </c>
      <c r="L7501" s="100" t="s">
        <v>347</v>
      </c>
    </row>
    <row r="7502" spans="1:12" hidden="1" x14ac:dyDescent="0.3">
      <c r="A7502" s="100" t="s">
        <v>10644</v>
      </c>
      <c r="B7502" s="97" t="s">
        <v>9399</v>
      </c>
      <c r="C7502" s="101" t="s">
        <v>384</v>
      </c>
      <c r="D7502" s="100" t="s">
        <v>342</v>
      </c>
      <c r="E7502" s="102" t="s">
        <v>344</v>
      </c>
      <c r="F7502" s="102" t="s">
        <v>344</v>
      </c>
      <c r="G7502" s="102" t="s">
        <v>344</v>
      </c>
      <c r="H7502" s="102" t="s">
        <v>344</v>
      </c>
      <c r="I7502" s="102" t="s">
        <v>344</v>
      </c>
      <c r="J7502" s="100" t="s">
        <v>345</v>
      </c>
      <c r="K7502" s="100" t="s">
        <v>346</v>
      </c>
      <c r="L7502" s="100" t="s">
        <v>347</v>
      </c>
    </row>
    <row r="7503" spans="1:12" hidden="1" x14ac:dyDescent="0.3">
      <c r="A7503" s="100" t="s">
        <v>10645</v>
      </c>
      <c r="B7503" s="97" t="s">
        <v>492</v>
      </c>
      <c r="C7503" s="101" t="s">
        <v>392</v>
      </c>
      <c r="D7503" s="100" t="s">
        <v>351</v>
      </c>
      <c r="E7503" s="102" t="s">
        <v>344</v>
      </c>
      <c r="F7503" s="102" t="s">
        <v>343</v>
      </c>
      <c r="G7503" s="102" t="s">
        <v>343</v>
      </c>
      <c r="H7503" s="102" t="s">
        <v>344</v>
      </c>
      <c r="I7503" s="102" t="s">
        <v>343</v>
      </c>
      <c r="J7503" s="100" t="s">
        <v>345</v>
      </c>
      <c r="K7503" s="100" t="s">
        <v>346</v>
      </c>
      <c r="L7503" s="100" t="s">
        <v>347</v>
      </c>
    </row>
    <row r="7504" spans="1:12" hidden="1" x14ac:dyDescent="0.3">
      <c r="A7504" s="100" t="s">
        <v>10646</v>
      </c>
      <c r="B7504" s="97" t="s">
        <v>653</v>
      </c>
      <c r="C7504" s="101" t="s">
        <v>399</v>
      </c>
      <c r="D7504" s="100" t="s">
        <v>351</v>
      </c>
      <c r="E7504" s="102">
        <v>1.56</v>
      </c>
      <c r="F7504" s="102">
        <v>1.89</v>
      </c>
      <c r="G7504" s="102">
        <v>1.98</v>
      </c>
      <c r="H7504" s="102">
        <v>2.23</v>
      </c>
      <c r="I7504" s="102">
        <v>1.91</v>
      </c>
      <c r="J7504" s="100" t="s">
        <v>352</v>
      </c>
      <c r="K7504" s="100" t="s">
        <v>346</v>
      </c>
      <c r="L7504" s="100" t="s">
        <v>353</v>
      </c>
    </row>
    <row r="7505" spans="1:12" hidden="1" x14ac:dyDescent="0.3">
      <c r="A7505" s="100" t="s">
        <v>10647</v>
      </c>
      <c r="B7505" s="97" t="s">
        <v>5295</v>
      </c>
      <c r="C7505" s="101" t="s">
        <v>473</v>
      </c>
      <c r="D7505" s="100" t="s">
        <v>351</v>
      </c>
      <c r="E7505" s="102">
        <v>1.48</v>
      </c>
      <c r="F7505" s="102">
        <v>1.82</v>
      </c>
      <c r="G7505" s="102">
        <v>1.84</v>
      </c>
      <c r="H7505" s="102">
        <v>2.39</v>
      </c>
      <c r="I7505" s="102">
        <v>1.88</v>
      </c>
      <c r="J7505" s="100" t="s">
        <v>352</v>
      </c>
      <c r="K7505" s="100" t="s">
        <v>346</v>
      </c>
      <c r="L7505" s="100" t="s">
        <v>353</v>
      </c>
    </row>
    <row r="7506" spans="1:12" hidden="1" x14ac:dyDescent="0.3">
      <c r="A7506" s="100" t="s">
        <v>10648</v>
      </c>
      <c r="B7506" s="97" t="s">
        <v>3998</v>
      </c>
      <c r="C7506" s="101" t="s">
        <v>425</v>
      </c>
      <c r="D7506" s="100" t="s">
        <v>351</v>
      </c>
      <c r="E7506" s="102">
        <v>1.53</v>
      </c>
      <c r="F7506" s="102" t="s">
        <v>344</v>
      </c>
      <c r="G7506" s="102">
        <v>2.0699999999999998</v>
      </c>
      <c r="H7506" s="102">
        <v>2.46</v>
      </c>
      <c r="I7506" s="102">
        <v>2.02</v>
      </c>
      <c r="J7506" s="100" t="s">
        <v>352</v>
      </c>
      <c r="K7506" s="100" t="s">
        <v>346</v>
      </c>
      <c r="L7506" s="100" t="s">
        <v>353</v>
      </c>
    </row>
    <row r="7507" spans="1:12" hidden="1" x14ac:dyDescent="0.3">
      <c r="A7507" s="100" t="s">
        <v>10649</v>
      </c>
      <c r="B7507" s="97" t="s">
        <v>1676</v>
      </c>
      <c r="C7507" s="101" t="s">
        <v>368</v>
      </c>
      <c r="D7507" s="100" t="s">
        <v>351</v>
      </c>
      <c r="E7507" s="102" t="s">
        <v>432</v>
      </c>
      <c r="F7507" s="102" t="s">
        <v>344</v>
      </c>
      <c r="G7507" s="102" t="s">
        <v>344</v>
      </c>
      <c r="H7507" s="102" t="s">
        <v>344</v>
      </c>
      <c r="I7507" s="102" t="s">
        <v>344</v>
      </c>
      <c r="J7507" s="100" t="s">
        <v>345</v>
      </c>
      <c r="K7507" s="100" t="s">
        <v>346</v>
      </c>
      <c r="L7507" s="100" t="s">
        <v>347</v>
      </c>
    </row>
    <row r="7508" spans="1:12" hidden="1" x14ac:dyDescent="0.3">
      <c r="A7508" s="100" t="s">
        <v>10650</v>
      </c>
      <c r="B7508" s="97" t="s">
        <v>10651</v>
      </c>
      <c r="C7508" s="101" t="s">
        <v>496</v>
      </c>
      <c r="D7508" s="100" t="s">
        <v>351</v>
      </c>
      <c r="E7508" s="102">
        <v>1.36</v>
      </c>
      <c r="F7508" s="102">
        <v>1.94</v>
      </c>
      <c r="G7508" s="102">
        <v>1.82</v>
      </c>
      <c r="H7508" s="102">
        <v>2.2799999999999998</v>
      </c>
      <c r="I7508" s="102">
        <v>1.85</v>
      </c>
      <c r="J7508" s="100" t="s">
        <v>352</v>
      </c>
      <c r="K7508" s="100" t="s">
        <v>346</v>
      </c>
      <c r="L7508" s="100" t="s">
        <v>353</v>
      </c>
    </row>
    <row r="7509" spans="1:12" hidden="1" x14ac:dyDescent="0.3">
      <c r="A7509" s="100" t="s">
        <v>10652</v>
      </c>
      <c r="B7509" s="97" t="s">
        <v>2304</v>
      </c>
      <c r="C7509" s="101" t="s">
        <v>350</v>
      </c>
      <c r="D7509" s="100" t="s">
        <v>351</v>
      </c>
      <c r="E7509" s="102">
        <v>1.74</v>
      </c>
      <c r="F7509" s="102">
        <v>1.95</v>
      </c>
      <c r="G7509" s="102">
        <v>2.04</v>
      </c>
      <c r="H7509" s="102">
        <v>2.2599999999999998</v>
      </c>
      <c r="I7509" s="102">
        <v>1.99</v>
      </c>
      <c r="J7509" s="100" t="s">
        <v>352</v>
      </c>
      <c r="K7509" s="100" t="s">
        <v>346</v>
      </c>
      <c r="L7509" s="100" t="s">
        <v>353</v>
      </c>
    </row>
    <row r="7510" spans="1:12" hidden="1" x14ac:dyDescent="0.3">
      <c r="A7510" s="100" t="s">
        <v>10653</v>
      </c>
      <c r="B7510" s="97" t="s">
        <v>10654</v>
      </c>
      <c r="C7510" s="101" t="s">
        <v>384</v>
      </c>
      <c r="D7510" s="100" t="s">
        <v>363</v>
      </c>
      <c r="E7510" s="102" t="s">
        <v>364</v>
      </c>
      <c r="F7510" s="102" t="s">
        <v>364</v>
      </c>
      <c r="G7510" s="102" t="s">
        <v>364</v>
      </c>
      <c r="H7510" s="102" t="s">
        <v>364</v>
      </c>
      <c r="I7510" s="102" t="s">
        <v>364</v>
      </c>
      <c r="J7510" s="100" t="s">
        <v>345</v>
      </c>
      <c r="K7510" s="100" t="s">
        <v>346</v>
      </c>
      <c r="L7510" s="100" t="s">
        <v>347</v>
      </c>
    </row>
    <row r="7511" spans="1:12" hidden="1" x14ac:dyDescent="0.3">
      <c r="A7511" s="100" t="s">
        <v>10655</v>
      </c>
      <c r="B7511" s="97" t="s">
        <v>1704</v>
      </c>
      <c r="C7511" s="101" t="s">
        <v>415</v>
      </c>
      <c r="D7511" s="100" t="s">
        <v>351</v>
      </c>
      <c r="E7511" s="102" t="s">
        <v>343</v>
      </c>
      <c r="F7511" s="102" t="s">
        <v>343</v>
      </c>
      <c r="G7511" s="102" t="s">
        <v>343</v>
      </c>
      <c r="H7511" s="102" t="s">
        <v>344</v>
      </c>
      <c r="I7511" s="102" t="s">
        <v>343</v>
      </c>
      <c r="J7511" s="100" t="s">
        <v>345</v>
      </c>
      <c r="K7511" s="100" t="s">
        <v>346</v>
      </c>
      <c r="L7511" s="100" t="s">
        <v>347</v>
      </c>
    </row>
    <row r="7512" spans="1:12" hidden="1" x14ac:dyDescent="0.3">
      <c r="A7512" s="100" t="s">
        <v>10656</v>
      </c>
      <c r="B7512" s="97" t="s">
        <v>690</v>
      </c>
      <c r="C7512" s="101" t="s">
        <v>371</v>
      </c>
      <c r="D7512" s="100" t="s">
        <v>342</v>
      </c>
      <c r="E7512" s="102">
        <v>1.48</v>
      </c>
      <c r="F7512" s="102">
        <v>1.82</v>
      </c>
      <c r="G7512" s="102">
        <v>1.84</v>
      </c>
      <c r="H7512" s="102">
        <v>2.39</v>
      </c>
      <c r="I7512" s="102">
        <v>1.88</v>
      </c>
      <c r="J7512" s="100" t="s">
        <v>352</v>
      </c>
      <c r="K7512" s="100" t="s">
        <v>346</v>
      </c>
      <c r="L7512" s="100" t="s">
        <v>353</v>
      </c>
    </row>
    <row r="7513" spans="1:12" hidden="1" x14ac:dyDescent="0.3">
      <c r="A7513" s="100" t="s">
        <v>10657</v>
      </c>
      <c r="B7513" s="97" t="s">
        <v>1254</v>
      </c>
      <c r="C7513" s="101" t="s">
        <v>1552</v>
      </c>
      <c r="D7513" s="100" t="s">
        <v>351</v>
      </c>
      <c r="E7513" s="102">
        <v>1.53</v>
      </c>
      <c r="F7513" s="102">
        <v>1.69</v>
      </c>
      <c r="G7513" s="102">
        <v>1.84</v>
      </c>
      <c r="H7513" s="102">
        <v>2.3199999999999998</v>
      </c>
      <c r="I7513" s="102">
        <v>1.85</v>
      </c>
      <c r="J7513" s="100" t="s">
        <v>352</v>
      </c>
      <c r="K7513" s="100" t="s">
        <v>346</v>
      </c>
      <c r="L7513" s="100" t="s">
        <v>353</v>
      </c>
    </row>
    <row r="7514" spans="1:12" hidden="1" x14ac:dyDescent="0.3">
      <c r="A7514" s="100" t="s">
        <v>10658</v>
      </c>
      <c r="B7514" s="97" t="s">
        <v>2789</v>
      </c>
      <c r="C7514" s="101" t="s">
        <v>547</v>
      </c>
      <c r="D7514" s="100" t="s">
        <v>351</v>
      </c>
      <c r="E7514" s="102" t="s">
        <v>343</v>
      </c>
      <c r="F7514" s="102" t="s">
        <v>432</v>
      </c>
      <c r="G7514" s="102" t="s">
        <v>343</v>
      </c>
      <c r="H7514" s="102" t="s">
        <v>344</v>
      </c>
      <c r="I7514" s="102" t="s">
        <v>343</v>
      </c>
      <c r="J7514" s="100" t="s">
        <v>484</v>
      </c>
      <c r="K7514" s="100" t="s">
        <v>346</v>
      </c>
      <c r="L7514" s="100" t="s">
        <v>347</v>
      </c>
    </row>
    <row r="7515" spans="1:12" hidden="1" x14ac:dyDescent="0.3">
      <c r="A7515" s="100" t="s">
        <v>10659</v>
      </c>
      <c r="B7515" s="97" t="s">
        <v>577</v>
      </c>
      <c r="C7515" s="101" t="s">
        <v>438</v>
      </c>
      <c r="D7515" s="100" t="s">
        <v>351</v>
      </c>
      <c r="E7515" s="102" t="s">
        <v>393</v>
      </c>
      <c r="F7515" s="102" t="s">
        <v>393</v>
      </c>
      <c r="G7515" s="102" t="s">
        <v>393</v>
      </c>
      <c r="H7515" s="102" t="s">
        <v>393</v>
      </c>
      <c r="I7515" s="102" t="s">
        <v>393</v>
      </c>
      <c r="J7515" s="100" t="s">
        <v>345</v>
      </c>
      <c r="K7515" s="100" t="s">
        <v>346</v>
      </c>
      <c r="L7515" s="100" t="s">
        <v>347</v>
      </c>
    </row>
    <row r="7516" spans="1:12" hidden="1" x14ac:dyDescent="0.3">
      <c r="A7516" s="100" t="s">
        <v>10660</v>
      </c>
      <c r="B7516" s="97" t="s">
        <v>4206</v>
      </c>
      <c r="C7516" s="101" t="s">
        <v>384</v>
      </c>
      <c r="D7516" s="100" t="s">
        <v>803</v>
      </c>
      <c r="E7516" s="102" t="s">
        <v>344</v>
      </c>
      <c r="F7516" s="102" t="s">
        <v>344</v>
      </c>
      <c r="G7516" s="102" t="s">
        <v>344</v>
      </c>
      <c r="H7516" s="102" t="s">
        <v>344</v>
      </c>
      <c r="I7516" s="102" t="s">
        <v>344</v>
      </c>
      <c r="J7516" s="100" t="s">
        <v>345</v>
      </c>
      <c r="K7516" s="100" t="s">
        <v>346</v>
      </c>
      <c r="L7516" s="100" t="s">
        <v>347</v>
      </c>
    </row>
    <row r="7517" spans="1:12" hidden="1" x14ac:dyDescent="0.3">
      <c r="A7517" s="100" t="s">
        <v>10661</v>
      </c>
      <c r="B7517" s="97" t="s">
        <v>10662</v>
      </c>
      <c r="C7517" s="101" t="s">
        <v>356</v>
      </c>
      <c r="D7517" s="100" t="s">
        <v>342</v>
      </c>
      <c r="E7517" s="102">
        <v>1.77</v>
      </c>
      <c r="F7517" s="102">
        <v>2.0699999999999998</v>
      </c>
      <c r="G7517" s="102">
        <v>2.17</v>
      </c>
      <c r="H7517" s="102">
        <v>2.4300000000000002</v>
      </c>
      <c r="I7517" s="102">
        <v>2.11</v>
      </c>
      <c r="J7517" s="100" t="s">
        <v>352</v>
      </c>
      <c r="K7517" s="100" t="s">
        <v>346</v>
      </c>
      <c r="L7517" s="100" t="s">
        <v>353</v>
      </c>
    </row>
    <row r="7518" spans="1:12" hidden="1" x14ac:dyDescent="0.3">
      <c r="A7518" s="100" t="s">
        <v>10663</v>
      </c>
      <c r="B7518" s="97" t="s">
        <v>756</v>
      </c>
      <c r="C7518" s="101" t="s">
        <v>350</v>
      </c>
      <c r="D7518" s="100" t="s">
        <v>351</v>
      </c>
      <c r="E7518" s="102">
        <v>1.48</v>
      </c>
      <c r="F7518" s="102">
        <v>1.82</v>
      </c>
      <c r="G7518" s="102">
        <v>1.84</v>
      </c>
      <c r="H7518" s="102">
        <v>2.39</v>
      </c>
      <c r="I7518" s="102">
        <v>1.88</v>
      </c>
      <c r="J7518" s="100" t="s">
        <v>352</v>
      </c>
      <c r="K7518" s="100" t="s">
        <v>346</v>
      </c>
      <c r="L7518" s="100" t="s">
        <v>353</v>
      </c>
    </row>
    <row r="7519" spans="1:12" hidden="1" x14ac:dyDescent="0.3">
      <c r="A7519" s="100" t="s">
        <v>10664</v>
      </c>
      <c r="B7519" s="97" t="s">
        <v>10665</v>
      </c>
      <c r="C7519" s="101" t="s">
        <v>644</v>
      </c>
      <c r="D7519" s="100" t="s">
        <v>351</v>
      </c>
      <c r="E7519" s="102" t="s">
        <v>393</v>
      </c>
      <c r="F7519" s="102" t="s">
        <v>393</v>
      </c>
      <c r="G7519" s="102" t="s">
        <v>393</v>
      </c>
      <c r="H7519" s="102" t="s">
        <v>393</v>
      </c>
      <c r="I7519" s="102" t="s">
        <v>393</v>
      </c>
      <c r="J7519" s="100" t="s">
        <v>345</v>
      </c>
      <c r="K7519" s="100" t="s">
        <v>346</v>
      </c>
      <c r="L7519" s="100" t="s">
        <v>347</v>
      </c>
    </row>
    <row r="7520" spans="1:12" hidden="1" x14ac:dyDescent="0.3">
      <c r="A7520" s="100" t="s">
        <v>10666</v>
      </c>
      <c r="B7520" s="97" t="s">
        <v>634</v>
      </c>
      <c r="C7520" s="101" t="s">
        <v>670</v>
      </c>
      <c r="D7520" s="100" t="s">
        <v>351</v>
      </c>
      <c r="E7520" s="102" t="s">
        <v>344</v>
      </c>
      <c r="F7520" s="102" t="s">
        <v>343</v>
      </c>
      <c r="G7520" s="102" t="s">
        <v>343</v>
      </c>
      <c r="H7520" s="102" t="s">
        <v>344</v>
      </c>
      <c r="I7520" s="102" t="s">
        <v>343</v>
      </c>
      <c r="J7520" s="100" t="s">
        <v>345</v>
      </c>
      <c r="K7520" s="100" t="s">
        <v>346</v>
      </c>
      <c r="L7520" s="100" t="s">
        <v>347</v>
      </c>
    </row>
    <row r="7521" spans="1:12" hidden="1" x14ac:dyDescent="0.3">
      <c r="A7521" s="100" t="s">
        <v>10667</v>
      </c>
      <c r="B7521" s="97" t="s">
        <v>7955</v>
      </c>
      <c r="C7521" s="101" t="s">
        <v>739</v>
      </c>
      <c r="D7521" s="100" t="s">
        <v>351</v>
      </c>
      <c r="E7521" s="102">
        <v>2.0310000000000001</v>
      </c>
      <c r="F7521" s="102">
        <v>2.714</v>
      </c>
      <c r="G7521" s="102">
        <v>1.621</v>
      </c>
      <c r="H7521" s="102">
        <v>1.21</v>
      </c>
      <c r="I7521" s="102">
        <v>1.8939999999999999</v>
      </c>
      <c r="J7521" s="100" t="s">
        <v>484</v>
      </c>
      <c r="K7521" s="100" t="s">
        <v>346</v>
      </c>
      <c r="L7521" s="100" t="s">
        <v>478</v>
      </c>
    </row>
    <row r="7522" spans="1:12" hidden="1" x14ac:dyDescent="0.3">
      <c r="A7522" s="100" t="s">
        <v>10668</v>
      </c>
      <c r="B7522" s="97" t="s">
        <v>2304</v>
      </c>
      <c r="C7522" s="101" t="s">
        <v>378</v>
      </c>
      <c r="D7522" s="100" t="s">
        <v>351</v>
      </c>
      <c r="E7522" s="102">
        <v>1.5</v>
      </c>
      <c r="F7522" s="102">
        <v>1.76</v>
      </c>
      <c r="G7522" s="102">
        <v>1.85</v>
      </c>
      <c r="H7522" s="102">
        <v>2.16</v>
      </c>
      <c r="I7522" s="102">
        <v>1.82</v>
      </c>
      <c r="J7522" s="100" t="s">
        <v>352</v>
      </c>
      <c r="K7522" s="100" t="s">
        <v>346</v>
      </c>
      <c r="L7522" s="100" t="s">
        <v>353</v>
      </c>
    </row>
    <row r="7523" spans="1:12" hidden="1" x14ac:dyDescent="0.3">
      <c r="A7523" s="100" t="s">
        <v>10669</v>
      </c>
      <c r="B7523" s="97" t="s">
        <v>916</v>
      </c>
      <c r="C7523" s="101" t="s">
        <v>415</v>
      </c>
      <c r="D7523" s="100" t="s">
        <v>342</v>
      </c>
      <c r="E7523" s="102" t="s">
        <v>343</v>
      </c>
      <c r="F7523" s="102" t="s">
        <v>343</v>
      </c>
      <c r="G7523" s="102" t="s">
        <v>343</v>
      </c>
      <c r="H7523" s="102" t="s">
        <v>344</v>
      </c>
      <c r="I7523" s="102" t="s">
        <v>343</v>
      </c>
      <c r="J7523" s="100" t="s">
        <v>345</v>
      </c>
      <c r="K7523" s="100" t="s">
        <v>346</v>
      </c>
      <c r="L7523" s="100" t="s">
        <v>347</v>
      </c>
    </row>
    <row r="7524" spans="1:12" hidden="1" x14ac:dyDescent="0.3">
      <c r="A7524" s="100" t="s">
        <v>10670</v>
      </c>
      <c r="B7524" s="97" t="s">
        <v>7847</v>
      </c>
      <c r="C7524" s="101" t="s">
        <v>384</v>
      </c>
      <c r="D7524" s="100" t="s">
        <v>351</v>
      </c>
      <c r="E7524" s="102" t="s">
        <v>364</v>
      </c>
      <c r="F7524" s="102" t="s">
        <v>364</v>
      </c>
      <c r="G7524" s="102" t="s">
        <v>364</v>
      </c>
      <c r="H7524" s="102" t="s">
        <v>364</v>
      </c>
      <c r="I7524" s="102" t="s">
        <v>364</v>
      </c>
      <c r="J7524" s="100" t="s">
        <v>345</v>
      </c>
      <c r="K7524" s="100" t="s">
        <v>346</v>
      </c>
      <c r="L7524" s="100" t="s">
        <v>347</v>
      </c>
    </row>
    <row r="7525" spans="1:12" hidden="1" x14ac:dyDescent="0.3">
      <c r="A7525" s="100" t="s">
        <v>10671</v>
      </c>
      <c r="B7525" s="97" t="s">
        <v>778</v>
      </c>
      <c r="C7525" s="101" t="s">
        <v>466</v>
      </c>
      <c r="D7525" s="100" t="s">
        <v>342</v>
      </c>
      <c r="E7525" s="102">
        <v>1.73</v>
      </c>
      <c r="F7525" s="102">
        <v>1.79</v>
      </c>
      <c r="G7525" s="102">
        <v>1.73</v>
      </c>
      <c r="H7525" s="102">
        <v>1.73</v>
      </c>
      <c r="I7525" s="102">
        <v>1.74</v>
      </c>
      <c r="J7525" s="100" t="s">
        <v>352</v>
      </c>
      <c r="K7525" s="100" t="s">
        <v>346</v>
      </c>
      <c r="L7525" s="100" t="s">
        <v>353</v>
      </c>
    </row>
    <row r="7526" spans="1:12" hidden="1" x14ac:dyDescent="0.3">
      <c r="A7526" s="100" t="s">
        <v>10672</v>
      </c>
      <c r="B7526" s="97" t="s">
        <v>3922</v>
      </c>
      <c r="C7526" s="101" t="s">
        <v>418</v>
      </c>
      <c r="D7526" s="100" t="s">
        <v>351</v>
      </c>
      <c r="E7526" s="102">
        <v>1.94</v>
      </c>
      <c r="F7526" s="102">
        <v>2.1</v>
      </c>
      <c r="G7526" s="102">
        <v>2.19</v>
      </c>
      <c r="H7526" s="102">
        <v>2.44</v>
      </c>
      <c r="I7526" s="102">
        <v>2.17</v>
      </c>
      <c r="J7526" s="100" t="s">
        <v>352</v>
      </c>
      <c r="K7526" s="100" t="s">
        <v>346</v>
      </c>
      <c r="L7526" s="100" t="s">
        <v>353</v>
      </c>
    </row>
    <row r="7527" spans="1:12" hidden="1" x14ac:dyDescent="0.3">
      <c r="A7527" s="100" t="s">
        <v>10673</v>
      </c>
      <c r="B7527" s="97" t="s">
        <v>601</v>
      </c>
      <c r="C7527" s="101" t="s">
        <v>399</v>
      </c>
      <c r="D7527" s="100" t="s">
        <v>351</v>
      </c>
      <c r="E7527" s="102">
        <v>1.48</v>
      </c>
      <c r="F7527" s="102">
        <v>1.82</v>
      </c>
      <c r="G7527" s="102">
        <v>1.84</v>
      </c>
      <c r="H7527" s="102">
        <v>2.39</v>
      </c>
      <c r="I7527" s="102">
        <v>1.88</v>
      </c>
      <c r="J7527" s="100" t="s">
        <v>352</v>
      </c>
      <c r="K7527" s="100" t="s">
        <v>346</v>
      </c>
      <c r="L7527" s="100" t="s">
        <v>353</v>
      </c>
    </row>
    <row r="7528" spans="1:12" hidden="1" x14ac:dyDescent="0.3">
      <c r="A7528" s="100" t="s">
        <v>10674</v>
      </c>
      <c r="B7528" s="97" t="s">
        <v>843</v>
      </c>
      <c r="C7528" s="101" t="s">
        <v>1004</v>
      </c>
      <c r="D7528" s="100" t="s">
        <v>351</v>
      </c>
      <c r="E7528" s="102">
        <v>1.48</v>
      </c>
      <c r="F7528" s="102">
        <v>1.82</v>
      </c>
      <c r="G7528" s="102">
        <v>1.84</v>
      </c>
      <c r="H7528" s="102">
        <v>2.39</v>
      </c>
      <c r="I7528" s="102">
        <v>1.88</v>
      </c>
      <c r="J7528" s="100" t="s">
        <v>352</v>
      </c>
      <c r="K7528" s="100" t="s">
        <v>346</v>
      </c>
      <c r="L7528" s="100" t="s">
        <v>353</v>
      </c>
    </row>
    <row r="7529" spans="1:12" hidden="1" x14ac:dyDescent="0.3">
      <c r="A7529" s="100" t="s">
        <v>10675</v>
      </c>
      <c r="B7529" s="97" t="s">
        <v>934</v>
      </c>
      <c r="C7529" s="101" t="s">
        <v>418</v>
      </c>
      <c r="D7529" s="100" t="s">
        <v>351</v>
      </c>
      <c r="E7529" s="102">
        <v>1.78</v>
      </c>
      <c r="F7529" s="102">
        <v>2.0499999999999998</v>
      </c>
      <c r="G7529" s="102">
        <v>2.14</v>
      </c>
      <c r="H7529" s="102">
        <v>2.31</v>
      </c>
      <c r="I7529" s="102">
        <v>2.0699999999999998</v>
      </c>
      <c r="J7529" s="100" t="s">
        <v>352</v>
      </c>
      <c r="K7529" s="100" t="s">
        <v>346</v>
      </c>
      <c r="L7529" s="100" t="s">
        <v>353</v>
      </c>
    </row>
    <row r="7530" spans="1:12" hidden="1" x14ac:dyDescent="0.3">
      <c r="A7530" s="100" t="s">
        <v>10676</v>
      </c>
      <c r="B7530" s="97" t="s">
        <v>6728</v>
      </c>
      <c r="C7530" s="101" t="s">
        <v>552</v>
      </c>
      <c r="D7530" s="100" t="s">
        <v>351</v>
      </c>
      <c r="E7530" s="102" t="s">
        <v>393</v>
      </c>
      <c r="F7530" s="102" t="s">
        <v>393</v>
      </c>
      <c r="G7530" s="102" t="s">
        <v>393</v>
      </c>
      <c r="H7530" s="102" t="s">
        <v>393</v>
      </c>
      <c r="I7530" s="102" t="s">
        <v>393</v>
      </c>
      <c r="J7530" s="100" t="s">
        <v>484</v>
      </c>
      <c r="K7530" s="100" t="s">
        <v>346</v>
      </c>
      <c r="L7530" s="100" t="s">
        <v>347</v>
      </c>
    </row>
    <row r="7531" spans="1:12" hidden="1" x14ac:dyDescent="0.3">
      <c r="A7531" s="100" t="s">
        <v>10677</v>
      </c>
      <c r="B7531" s="97" t="s">
        <v>2812</v>
      </c>
      <c r="C7531" s="101" t="s">
        <v>384</v>
      </c>
      <c r="D7531" s="100" t="s">
        <v>351</v>
      </c>
      <c r="E7531" s="102" t="s">
        <v>344</v>
      </c>
      <c r="F7531" s="102" t="s">
        <v>344</v>
      </c>
      <c r="G7531" s="102" t="s">
        <v>344</v>
      </c>
      <c r="H7531" s="102" t="s">
        <v>344</v>
      </c>
      <c r="I7531" s="102" t="s">
        <v>344</v>
      </c>
      <c r="J7531" s="100" t="s">
        <v>345</v>
      </c>
      <c r="K7531" s="100" t="s">
        <v>346</v>
      </c>
      <c r="L7531" s="100" t="s">
        <v>347</v>
      </c>
    </row>
    <row r="7532" spans="1:12" hidden="1" x14ac:dyDescent="0.3">
      <c r="A7532" s="100" t="s">
        <v>10678</v>
      </c>
      <c r="B7532" s="97" t="s">
        <v>2136</v>
      </c>
      <c r="C7532" s="101" t="s">
        <v>769</v>
      </c>
      <c r="D7532" s="100" t="s">
        <v>351</v>
      </c>
      <c r="E7532" s="102" t="s">
        <v>343</v>
      </c>
      <c r="F7532" s="102" t="s">
        <v>432</v>
      </c>
      <c r="G7532" s="102" t="s">
        <v>343</v>
      </c>
      <c r="H7532" s="102" t="s">
        <v>344</v>
      </c>
      <c r="I7532" s="102" t="s">
        <v>343</v>
      </c>
      <c r="J7532" s="100" t="s">
        <v>345</v>
      </c>
      <c r="K7532" s="100" t="s">
        <v>346</v>
      </c>
      <c r="L7532" s="100" t="s">
        <v>347</v>
      </c>
    </row>
    <row r="7533" spans="1:12" hidden="1" x14ac:dyDescent="0.3">
      <c r="A7533" s="100" t="s">
        <v>10679</v>
      </c>
      <c r="B7533" s="97" t="s">
        <v>893</v>
      </c>
      <c r="C7533" s="101" t="s">
        <v>384</v>
      </c>
      <c r="D7533" s="100" t="s">
        <v>351</v>
      </c>
      <c r="E7533" s="102" t="s">
        <v>364</v>
      </c>
      <c r="F7533" s="102" t="s">
        <v>364</v>
      </c>
      <c r="G7533" s="102" t="s">
        <v>364</v>
      </c>
      <c r="H7533" s="102" t="s">
        <v>364</v>
      </c>
      <c r="I7533" s="102" t="s">
        <v>364</v>
      </c>
      <c r="J7533" s="100" t="s">
        <v>345</v>
      </c>
      <c r="K7533" s="100" t="s">
        <v>346</v>
      </c>
      <c r="L7533" s="100" t="s">
        <v>347</v>
      </c>
    </row>
    <row r="7534" spans="1:12" hidden="1" x14ac:dyDescent="0.3">
      <c r="A7534" s="100" t="s">
        <v>10680</v>
      </c>
      <c r="B7534" s="97" t="s">
        <v>10094</v>
      </c>
      <c r="C7534" s="101" t="s">
        <v>514</v>
      </c>
      <c r="D7534" s="100" t="s">
        <v>342</v>
      </c>
      <c r="E7534" s="102" t="s">
        <v>343</v>
      </c>
      <c r="F7534" s="102" t="s">
        <v>343</v>
      </c>
      <c r="G7534" s="102" t="s">
        <v>343</v>
      </c>
      <c r="H7534" s="102" t="s">
        <v>344</v>
      </c>
      <c r="I7534" s="102" t="s">
        <v>343</v>
      </c>
      <c r="J7534" s="100" t="s">
        <v>484</v>
      </c>
      <c r="K7534" s="100" t="s">
        <v>346</v>
      </c>
      <c r="L7534" s="100" t="s">
        <v>347</v>
      </c>
    </row>
    <row r="7535" spans="1:12" hidden="1" x14ac:dyDescent="0.3">
      <c r="A7535" s="100" t="s">
        <v>10681</v>
      </c>
      <c r="B7535" s="97" t="s">
        <v>391</v>
      </c>
      <c r="C7535" s="101" t="s">
        <v>443</v>
      </c>
      <c r="D7535" s="100" t="s">
        <v>351</v>
      </c>
      <c r="E7535" s="102" t="s">
        <v>393</v>
      </c>
      <c r="F7535" s="102" t="s">
        <v>393</v>
      </c>
      <c r="G7535" s="102" t="s">
        <v>393</v>
      </c>
      <c r="H7535" s="102" t="s">
        <v>393</v>
      </c>
      <c r="I7535" s="102" t="s">
        <v>393</v>
      </c>
      <c r="J7535" s="100" t="s">
        <v>345</v>
      </c>
      <c r="K7535" s="100" t="s">
        <v>346</v>
      </c>
      <c r="L7535" s="100" t="s">
        <v>347</v>
      </c>
    </row>
    <row r="7536" spans="1:12" hidden="1" x14ac:dyDescent="0.3">
      <c r="A7536" s="100" t="s">
        <v>10682</v>
      </c>
      <c r="B7536" s="97" t="s">
        <v>10683</v>
      </c>
      <c r="C7536" s="101" t="s">
        <v>384</v>
      </c>
      <c r="D7536" s="100" t="s">
        <v>363</v>
      </c>
      <c r="E7536" s="102" t="s">
        <v>364</v>
      </c>
      <c r="F7536" s="102" t="s">
        <v>364</v>
      </c>
      <c r="G7536" s="102" t="s">
        <v>364</v>
      </c>
      <c r="H7536" s="102" t="s">
        <v>364</v>
      </c>
      <c r="I7536" s="102" t="s">
        <v>364</v>
      </c>
      <c r="J7536" s="100" t="s">
        <v>345</v>
      </c>
      <c r="K7536" s="100" t="s">
        <v>346</v>
      </c>
      <c r="L7536" s="100" t="s">
        <v>347</v>
      </c>
    </row>
    <row r="7537" spans="1:12" hidden="1" x14ac:dyDescent="0.3">
      <c r="A7537" s="100" t="s">
        <v>10684</v>
      </c>
      <c r="B7537" s="97" t="s">
        <v>8779</v>
      </c>
      <c r="C7537" s="101" t="s">
        <v>384</v>
      </c>
      <c r="D7537" s="100" t="s">
        <v>351</v>
      </c>
      <c r="E7537" s="102" t="s">
        <v>343</v>
      </c>
      <c r="F7537" s="102" t="s">
        <v>343</v>
      </c>
      <c r="G7537" s="102" t="s">
        <v>343</v>
      </c>
      <c r="H7537" s="102" t="s">
        <v>344</v>
      </c>
      <c r="I7537" s="102" t="s">
        <v>343</v>
      </c>
      <c r="J7537" s="100" t="s">
        <v>345</v>
      </c>
      <c r="K7537" s="100" t="s">
        <v>346</v>
      </c>
      <c r="L7537" s="100" t="s">
        <v>347</v>
      </c>
    </row>
    <row r="7538" spans="1:12" hidden="1" x14ac:dyDescent="0.3">
      <c r="A7538" s="100" t="s">
        <v>10685</v>
      </c>
      <c r="B7538" s="97" t="s">
        <v>375</v>
      </c>
      <c r="C7538" s="101" t="s">
        <v>443</v>
      </c>
      <c r="D7538" s="100" t="s">
        <v>351</v>
      </c>
      <c r="E7538" s="102">
        <v>1.48</v>
      </c>
      <c r="F7538" s="102">
        <v>1.82</v>
      </c>
      <c r="G7538" s="102">
        <v>1.84</v>
      </c>
      <c r="H7538" s="102">
        <v>2.39</v>
      </c>
      <c r="I7538" s="102">
        <v>1.88</v>
      </c>
      <c r="J7538" s="100" t="s">
        <v>352</v>
      </c>
      <c r="K7538" s="100" t="s">
        <v>346</v>
      </c>
      <c r="L7538" s="100" t="s">
        <v>353</v>
      </c>
    </row>
    <row r="7539" spans="1:12" hidden="1" x14ac:dyDescent="0.3">
      <c r="A7539" s="100" t="s">
        <v>10686</v>
      </c>
      <c r="B7539" s="97" t="s">
        <v>1215</v>
      </c>
      <c r="C7539" s="101" t="s">
        <v>384</v>
      </c>
      <c r="D7539" s="100" t="s">
        <v>342</v>
      </c>
      <c r="E7539" s="102" t="s">
        <v>432</v>
      </c>
      <c r="F7539" s="102" t="s">
        <v>432</v>
      </c>
      <c r="G7539" s="102" t="s">
        <v>344</v>
      </c>
      <c r="H7539" s="102" t="s">
        <v>344</v>
      </c>
      <c r="I7539" s="102" t="s">
        <v>344</v>
      </c>
      <c r="J7539" s="100" t="s">
        <v>345</v>
      </c>
      <c r="K7539" s="100" t="s">
        <v>346</v>
      </c>
      <c r="L7539" s="100" t="s">
        <v>347</v>
      </c>
    </row>
    <row r="7540" spans="1:12" hidden="1" x14ac:dyDescent="0.3">
      <c r="A7540" s="100" t="s">
        <v>10687</v>
      </c>
      <c r="B7540" s="97" t="s">
        <v>1453</v>
      </c>
      <c r="C7540" s="101" t="s">
        <v>350</v>
      </c>
      <c r="D7540" s="100" t="s">
        <v>351</v>
      </c>
      <c r="E7540" s="102">
        <v>1.61</v>
      </c>
      <c r="F7540" s="102">
        <v>1.92</v>
      </c>
      <c r="G7540" s="102">
        <v>2.02</v>
      </c>
      <c r="H7540" s="102">
        <v>2.25</v>
      </c>
      <c r="I7540" s="102">
        <v>1.95</v>
      </c>
      <c r="J7540" s="100" t="s">
        <v>352</v>
      </c>
      <c r="K7540" s="100" t="s">
        <v>346</v>
      </c>
      <c r="L7540" s="100" t="s">
        <v>353</v>
      </c>
    </row>
    <row r="7541" spans="1:12" hidden="1" x14ac:dyDescent="0.3">
      <c r="A7541" s="100" t="s">
        <v>10688</v>
      </c>
      <c r="B7541" s="97" t="s">
        <v>340</v>
      </c>
      <c r="C7541" s="101" t="s">
        <v>686</v>
      </c>
      <c r="D7541" s="100" t="s">
        <v>342</v>
      </c>
      <c r="E7541" s="102" t="s">
        <v>343</v>
      </c>
      <c r="F7541" s="102" t="s">
        <v>343</v>
      </c>
      <c r="G7541" s="102" t="s">
        <v>343</v>
      </c>
      <c r="H7541" s="102" t="s">
        <v>344</v>
      </c>
      <c r="I7541" s="102" t="s">
        <v>343</v>
      </c>
      <c r="J7541" s="100" t="s">
        <v>345</v>
      </c>
      <c r="K7541" s="100" t="s">
        <v>346</v>
      </c>
      <c r="L7541" s="100" t="s">
        <v>347</v>
      </c>
    </row>
    <row r="7542" spans="1:12" hidden="1" x14ac:dyDescent="0.3">
      <c r="A7542" s="100" t="s">
        <v>10689</v>
      </c>
      <c r="B7542" s="97" t="s">
        <v>411</v>
      </c>
      <c r="C7542" s="101" t="s">
        <v>743</v>
      </c>
      <c r="D7542" s="100" t="s">
        <v>351</v>
      </c>
      <c r="E7542" s="102" t="s">
        <v>393</v>
      </c>
      <c r="F7542" s="102" t="s">
        <v>393</v>
      </c>
      <c r="G7542" s="102" t="s">
        <v>393</v>
      </c>
      <c r="H7542" s="102" t="s">
        <v>393</v>
      </c>
      <c r="I7542" s="102" t="s">
        <v>393</v>
      </c>
      <c r="J7542" s="100" t="s">
        <v>345</v>
      </c>
      <c r="K7542" s="100" t="s">
        <v>346</v>
      </c>
      <c r="L7542" s="100" t="s">
        <v>347</v>
      </c>
    </row>
    <row r="7543" spans="1:12" hidden="1" x14ac:dyDescent="0.3">
      <c r="A7543" s="100" t="s">
        <v>10690</v>
      </c>
      <c r="B7543" s="97" t="s">
        <v>520</v>
      </c>
      <c r="C7543" s="101" t="s">
        <v>378</v>
      </c>
      <c r="D7543" s="100" t="s">
        <v>342</v>
      </c>
      <c r="E7543" s="102">
        <v>1.66</v>
      </c>
      <c r="F7543" s="102">
        <v>1.88</v>
      </c>
      <c r="G7543" s="102">
        <v>1.98</v>
      </c>
      <c r="H7543" s="102">
        <v>2.33</v>
      </c>
      <c r="I7543" s="102">
        <v>1.96</v>
      </c>
      <c r="J7543" s="100" t="s">
        <v>352</v>
      </c>
      <c r="K7543" s="100" t="s">
        <v>346</v>
      </c>
      <c r="L7543" s="100" t="s">
        <v>353</v>
      </c>
    </row>
    <row r="7544" spans="1:12" hidden="1" x14ac:dyDescent="0.3">
      <c r="A7544" s="100" t="s">
        <v>10691</v>
      </c>
      <c r="B7544" s="97" t="s">
        <v>7955</v>
      </c>
      <c r="C7544" s="101" t="s">
        <v>739</v>
      </c>
      <c r="D7544" s="100" t="s">
        <v>342</v>
      </c>
      <c r="E7544" s="102">
        <v>2.0310000000000001</v>
      </c>
      <c r="F7544" s="102">
        <v>2.714</v>
      </c>
      <c r="G7544" s="102">
        <v>1.621</v>
      </c>
      <c r="H7544" s="102">
        <v>1.21</v>
      </c>
      <c r="I7544" s="102">
        <v>1.8939999999999999</v>
      </c>
      <c r="J7544" s="100" t="s">
        <v>484</v>
      </c>
      <c r="K7544" s="100" t="s">
        <v>346</v>
      </c>
      <c r="L7544" s="100" t="s">
        <v>478</v>
      </c>
    </row>
    <row r="7545" spans="1:12" hidden="1" x14ac:dyDescent="0.3">
      <c r="A7545" s="100" t="s">
        <v>10692</v>
      </c>
      <c r="B7545" s="97" t="s">
        <v>10693</v>
      </c>
      <c r="C7545" s="101" t="s">
        <v>350</v>
      </c>
      <c r="D7545" s="100" t="s">
        <v>351</v>
      </c>
      <c r="E7545" s="102" t="s">
        <v>364</v>
      </c>
      <c r="F7545" s="102" t="s">
        <v>364</v>
      </c>
      <c r="G7545" s="102" t="s">
        <v>364</v>
      </c>
      <c r="H7545" s="102" t="s">
        <v>364</v>
      </c>
      <c r="I7545" s="102" t="s">
        <v>364</v>
      </c>
      <c r="J7545" s="100" t="s">
        <v>345</v>
      </c>
      <c r="K7545" s="100" t="s">
        <v>346</v>
      </c>
      <c r="L7545" s="100" t="s">
        <v>347</v>
      </c>
    </row>
    <row r="7546" spans="1:12" hidden="1" x14ac:dyDescent="0.3">
      <c r="A7546" s="100" t="s">
        <v>10694</v>
      </c>
      <c r="B7546" s="97" t="s">
        <v>442</v>
      </c>
      <c r="C7546" s="101" t="s">
        <v>443</v>
      </c>
      <c r="D7546" s="100" t="s">
        <v>351</v>
      </c>
      <c r="E7546" s="102" t="s">
        <v>344</v>
      </c>
      <c r="F7546" s="102" t="s">
        <v>343</v>
      </c>
      <c r="G7546" s="102" t="s">
        <v>343</v>
      </c>
      <c r="H7546" s="102" t="s">
        <v>344</v>
      </c>
      <c r="I7546" s="102" t="s">
        <v>343</v>
      </c>
      <c r="J7546" s="100" t="s">
        <v>345</v>
      </c>
      <c r="K7546" s="100" t="s">
        <v>346</v>
      </c>
      <c r="L7546" s="100" t="s">
        <v>347</v>
      </c>
    </row>
    <row r="7547" spans="1:12" hidden="1" x14ac:dyDescent="0.3">
      <c r="A7547" s="100" t="s">
        <v>10695</v>
      </c>
      <c r="B7547" s="97" t="s">
        <v>10696</v>
      </c>
      <c r="C7547" s="101" t="s">
        <v>356</v>
      </c>
      <c r="D7547" s="100" t="s">
        <v>351</v>
      </c>
      <c r="E7547" s="102">
        <v>1.91</v>
      </c>
      <c r="F7547" s="102">
        <v>1.98</v>
      </c>
      <c r="G7547" s="102">
        <v>2.44</v>
      </c>
      <c r="H7547" s="102">
        <v>2.4700000000000002</v>
      </c>
      <c r="I7547" s="102">
        <v>2.2000000000000002</v>
      </c>
      <c r="J7547" s="100" t="s">
        <v>352</v>
      </c>
      <c r="K7547" s="100" t="s">
        <v>346</v>
      </c>
      <c r="L7547" s="100" t="s">
        <v>353</v>
      </c>
    </row>
    <row r="7548" spans="1:12" hidden="1" x14ac:dyDescent="0.3">
      <c r="A7548" s="100" t="s">
        <v>10697</v>
      </c>
      <c r="B7548" s="97" t="s">
        <v>574</v>
      </c>
      <c r="C7548" s="101" t="s">
        <v>713</v>
      </c>
      <c r="D7548" s="100" t="s">
        <v>351</v>
      </c>
      <c r="E7548" s="102" t="s">
        <v>343</v>
      </c>
      <c r="F7548" s="102" t="s">
        <v>343</v>
      </c>
      <c r="G7548" s="102" t="s">
        <v>343</v>
      </c>
      <c r="H7548" s="102" t="s">
        <v>344</v>
      </c>
      <c r="I7548" s="102" t="s">
        <v>343</v>
      </c>
      <c r="J7548" s="100" t="s">
        <v>345</v>
      </c>
      <c r="K7548" s="100" t="s">
        <v>346</v>
      </c>
      <c r="L7548" s="100" t="s">
        <v>347</v>
      </c>
    </row>
    <row r="7549" spans="1:12" hidden="1" x14ac:dyDescent="0.3">
      <c r="A7549" s="100" t="s">
        <v>10698</v>
      </c>
      <c r="B7549" s="97" t="s">
        <v>698</v>
      </c>
      <c r="C7549" s="101" t="s">
        <v>1552</v>
      </c>
      <c r="D7549" s="100" t="s">
        <v>342</v>
      </c>
      <c r="E7549" s="102">
        <v>1.48</v>
      </c>
      <c r="F7549" s="102">
        <v>1.82</v>
      </c>
      <c r="G7549" s="102">
        <v>1.84</v>
      </c>
      <c r="H7549" s="102">
        <v>2.39</v>
      </c>
      <c r="I7549" s="102">
        <v>1.88</v>
      </c>
      <c r="J7549" s="100" t="s">
        <v>352</v>
      </c>
      <c r="K7549" s="100" t="s">
        <v>346</v>
      </c>
      <c r="L7549" s="100" t="s">
        <v>353</v>
      </c>
    </row>
    <row r="7550" spans="1:12" hidden="1" x14ac:dyDescent="0.3">
      <c r="A7550" s="100" t="s">
        <v>10699</v>
      </c>
      <c r="B7550" s="97" t="s">
        <v>2049</v>
      </c>
      <c r="C7550" s="101" t="s">
        <v>739</v>
      </c>
      <c r="D7550" s="100" t="s">
        <v>342</v>
      </c>
      <c r="E7550" s="102">
        <v>2.0310000000000001</v>
      </c>
      <c r="F7550" s="102">
        <v>2.714</v>
      </c>
      <c r="G7550" s="102">
        <v>1.621</v>
      </c>
      <c r="H7550" s="102">
        <v>1.21</v>
      </c>
      <c r="I7550" s="102">
        <v>1.8939999999999999</v>
      </c>
      <c r="J7550" s="100" t="s">
        <v>484</v>
      </c>
      <c r="K7550" s="100" t="s">
        <v>346</v>
      </c>
      <c r="L7550" s="100" t="s">
        <v>478</v>
      </c>
    </row>
    <row r="7551" spans="1:12" hidden="1" x14ac:dyDescent="0.3">
      <c r="A7551" s="100" t="s">
        <v>10700</v>
      </c>
      <c r="B7551" s="97" t="s">
        <v>2316</v>
      </c>
      <c r="C7551" s="101" t="s">
        <v>425</v>
      </c>
      <c r="D7551" s="100" t="s">
        <v>351</v>
      </c>
      <c r="E7551" s="102">
        <v>1.57</v>
      </c>
      <c r="F7551" s="102">
        <v>1.84</v>
      </c>
      <c r="G7551" s="102">
        <v>2.04</v>
      </c>
      <c r="H7551" s="102">
        <v>2.2599999999999998</v>
      </c>
      <c r="I7551" s="102">
        <v>1.93</v>
      </c>
      <c r="J7551" s="100" t="s">
        <v>352</v>
      </c>
      <c r="K7551" s="100" t="s">
        <v>346</v>
      </c>
      <c r="L7551" s="100" t="s">
        <v>353</v>
      </c>
    </row>
    <row r="7552" spans="1:12" hidden="1" x14ac:dyDescent="0.3">
      <c r="A7552" s="100" t="s">
        <v>10701</v>
      </c>
      <c r="B7552" s="97" t="s">
        <v>8665</v>
      </c>
      <c r="C7552" s="101" t="s">
        <v>460</v>
      </c>
      <c r="D7552" s="100" t="s">
        <v>351</v>
      </c>
      <c r="E7552" s="102">
        <v>1.48</v>
      </c>
      <c r="F7552" s="102">
        <v>1.82</v>
      </c>
      <c r="G7552" s="102">
        <v>1.84</v>
      </c>
      <c r="H7552" s="102">
        <v>2.39</v>
      </c>
      <c r="I7552" s="102">
        <v>1.88</v>
      </c>
      <c r="J7552" s="100" t="s">
        <v>352</v>
      </c>
      <c r="K7552" s="100" t="s">
        <v>346</v>
      </c>
      <c r="L7552" s="100" t="s">
        <v>353</v>
      </c>
    </row>
    <row r="7553" spans="1:12" hidden="1" x14ac:dyDescent="0.3">
      <c r="A7553" s="100" t="s">
        <v>10702</v>
      </c>
      <c r="B7553" s="97" t="s">
        <v>1517</v>
      </c>
      <c r="C7553" s="101" t="s">
        <v>670</v>
      </c>
      <c r="D7553" s="100" t="s">
        <v>342</v>
      </c>
      <c r="E7553" s="102">
        <v>1.35</v>
      </c>
      <c r="F7553" s="102">
        <v>1.75</v>
      </c>
      <c r="G7553" s="102">
        <v>1.82</v>
      </c>
      <c r="H7553" s="102">
        <v>2.1800000000000002</v>
      </c>
      <c r="I7553" s="102">
        <v>1.78</v>
      </c>
      <c r="J7553" s="100" t="s">
        <v>352</v>
      </c>
      <c r="K7553" s="100" t="s">
        <v>346</v>
      </c>
      <c r="L7553" s="100" t="s">
        <v>353</v>
      </c>
    </row>
    <row r="7554" spans="1:12" hidden="1" x14ac:dyDescent="0.3">
      <c r="A7554" s="100" t="s">
        <v>10703</v>
      </c>
      <c r="B7554" s="97" t="s">
        <v>916</v>
      </c>
      <c r="C7554" s="101" t="s">
        <v>769</v>
      </c>
      <c r="D7554" s="100" t="s">
        <v>342</v>
      </c>
      <c r="E7554" s="102" t="s">
        <v>343</v>
      </c>
      <c r="F7554" s="102" t="s">
        <v>432</v>
      </c>
      <c r="G7554" s="102" t="s">
        <v>343</v>
      </c>
      <c r="H7554" s="102" t="s">
        <v>344</v>
      </c>
      <c r="I7554" s="102" t="s">
        <v>343</v>
      </c>
      <c r="J7554" s="100" t="s">
        <v>345</v>
      </c>
      <c r="K7554" s="100" t="s">
        <v>346</v>
      </c>
      <c r="L7554" s="100" t="s">
        <v>347</v>
      </c>
    </row>
    <row r="7555" spans="1:12" hidden="1" x14ac:dyDescent="0.3">
      <c r="A7555" s="100" t="s">
        <v>10704</v>
      </c>
      <c r="B7555" s="97" t="s">
        <v>4610</v>
      </c>
      <c r="C7555" s="101" t="s">
        <v>514</v>
      </c>
      <c r="D7555" s="100" t="s">
        <v>342</v>
      </c>
      <c r="E7555" s="102">
        <v>2.0099999999999998</v>
      </c>
      <c r="F7555" s="102">
        <v>2.0099999999999998</v>
      </c>
      <c r="G7555" s="102">
        <v>2.5750000000000002</v>
      </c>
      <c r="H7555" s="102">
        <v>2.0099999999999998</v>
      </c>
      <c r="I7555" s="102">
        <v>2.1509999999999998</v>
      </c>
      <c r="J7555" s="100" t="s">
        <v>632</v>
      </c>
      <c r="K7555" s="100" t="s">
        <v>346</v>
      </c>
      <c r="L7555" s="100" t="s">
        <v>478</v>
      </c>
    </row>
    <row r="7556" spans="1:12" hidden="1" x14ac:dyDescent="0.3">
      <c r="A7556" s="100" t="s">
        <v>10705</v>
      </c>
      <c r="B7556" s="97" t="s">
        <v>809</v>
      </c>
      <c r="C7556" s="101" t="s">
        <v>691</v>
      </c>
      <c r="D7556" s="100" t="s">
        <v>351</v>
      </c>
      <c r="E7556" s="102">
        <v>1.51</v>
      </c>
      <c r="F7556" s="102">
        <v>1.68</v>
      </c>
      <c r="G7556" s="102">
        <v>1.83</v>
      </c>
      <c r="H7556" s="102">
        <v>2.3199999999999998</v>
      </c>
      <c r="I7556" s="102">
        <v>1.83</v>
      </c>
      <c r="J7556" s="100" t="s">
        <v>352</v>
      </c>
      <c r="K7556" s="100" t="s">
        <v>346</v>
      </c>
      <c r="L7556" s="100" t="s">
        <v>353</v>
      </c>
    </row>
    <row r="7557" spans="1:12" hidden="1" x14ac:dyDescent="0.3">
      <c r="A7557" s="100" t="s">
        <v>10706</v>
      </c>
      <c r="B7557" s="97" t="s">
        <v>1280</v>
      </c>
      <c r="C7557" s="101" t="s">
        <v>438</v>
      </c>
      <c r="D7557" s="100" t="s">
        <v>342</v>
      </c>
      <c r="E7557" s="102" t="s">
        <v>343</v>
      </c>
      <c r="F7557" s="102" t="s">
        <v>343</v>
      </c>
      <c r="G7557" s="102" t="s">
        <v>343</v>
      </c>
      <c r="H7557" s="102" t="s">
        <v>344</v>
      </c>
      <c r="I7557" s="102" t="s">
        <v>343</v>
      </c>
      <c r="J7557" s="100" t="s">
        <v>345</v>
      </c>
      <c r="K7557" s="100" t="s">
        <v>346</v>
      </c>
      <c r="L7557" s="100" t="s">
        <v>347</v>
      </c>
    </row>
    <row r="7558" spans="1:12" hidden="1" x14ac:dyDescent="0.3">
      <c r="A7558" s="100" t="s">
        <v>10707</v>
      </c>
      <c r="B7558" s="97" t="s">
        <v>395</v>
      </c>
      <c r="C7558" s="101" t="s">
        <v>402</v>
      </c>
      <c r="D7558" s="100" t="s">
        <v>351</v>
      </c>
      <c r="E7558" s="102" t="s">
        <v>344</v>
      </c>
      <c r="F7558" s="102" t="s">
        <v>343</v>
      </c>
      <c r="G7558" s="102" t="s">
        <v>343</v>
      </c>
      <c r="H7558" s="102" t="s">
        <v>344</v>
      </c>
      <c r="I7558" s="102" t="s">
        <v>343</v>
      </c>
      <c r="J7558" s="100" t="s">
        <v>345</v>
      </c>
      <c r="K7558" s="100" t="s">
        <v>346</v>
      </c>
      <c r="L7558" s="100" t="s">
        <v>347</v>
      </c>
    </row>
    <row r="7559" spans="1:12" hidden="1" x14ac:dyDescent="0.3">
      <c r="A7559" s="100" t="s">
        <v>10708</v>
      </c>
      <c r="B7559" s="97" t="s">
        <v>10709</v>
      </c>
      <c r="C7559" s="101" t="s">
        <v>384</v>
      </c>
      <c r="D7559" s="100" t="s">
        <v>363</v>
      </c>
      <c r="E7559" s="102" t="s">
        <v>364</v>
      </c>
      <c r="F7559" s="102" t="s">
        <v>364</v>
      </c>
      <c r="G7559" s="102" t="s">
        <v>364</v>
      </c>
      <c r="H7559" s="102" t="s">
        <v>364</v>
      </c>
      <c r="I7559" s="102" t="s">
        <v>364</v>
      </c>
      <c r="J7559" s="100" t="s">
        <v>345</v>
      </c>
      <c r="K7559" s="100" t="s">
        <v>346</v>
      </c>
      <c r="L7559" s="100" t="s">
        <v>347</v>
      </c>
    </row>
    <row r="7560" spans="1:12" hidden="1" x14ac:dyDescent="0.3">
      <c r="A7560" s="100" t="s">
        <v>10710</v>
      </c>
      <c r="B7560" s="97" t="s">
        <v>7491</v>
      </c>
      <c r="C7560" s="101" t="s">
        <v>460</v>
      </c>
      <c r="D7560" s="100" t="s">
        <v>351</v>
      </c>
      <c r="E7560" s="102">
        <v>1.55</v>
      </c>
      <c r="F7560" s="102">
        <v>1.67</v>
      </c>
      <c r="G7560" s="102">
        <v>1.89</v>
      </c>
      <c r="H7560" s="102">
        <v>2.1800000000000002</v>
      </c>
      <c r="I7560" s="102">
        <v>1.82</v>
      </c>
      <c r="J7560" s="100" t="s">
        <v>352</v>
      </c>
      <c r="K7560" s="100" t="s">
        <v>346</v>
      </c>
      <c r="L7560" s="100" t="s">
        <v>353</v>
      </c>
    </row>
    <row r="7561" spans="1:12" hidden="1" x14ac:dyDescent="0.3">
      <c r="A7561" s="100" t="s">
        <v>10711</v>
      </c>
      <c r="B7561" s="97" t="s">
        <v>2889</v>
      </c>
      <c r="C7561" s="101" t="s">
        <v>384</v>
      </c>
      <c r="D7561" s="100" t="s">
        <v>342</v>
      </c>
      <c r="E7561" s="102" t="s">
        <v>344</v>
      </c>
      <c r="F7561" s="102" t="s">
        <v>344</v>
      </c>
      <c r="G7561" s="102" t="s">
        <v>344</v>
      </c>
      <c r="H7561" s="102" t="s">
        <v>344</v>
      </c>
      <c r="I7561" s="102" t="s">
        <v>344</v>
      </c>
      <c r="J7561" s="100" t="s">
        <v>345</v>
      </c>
      <c r="K7561" s="100" t="s">
        <v>346</v>
      </c>
      <c r="L7561" s="100" t="s">
        <v>347</v>
      </c>
    </row>
    <row r="7562" spans="1:12" hidden="1" x14ac:dyDescent="0.3">
      <c r="A7562" s="100" t="s">
        <v>10712</v>
      </c>
      <c r="B7562" s="97" t="s">
        <v>554</v>
      </c>
      <c r="C7562" s="101" t="s">
        <v>523</v>
      </c>
      <c r="D7562" s="100" t="s">
        <v>342</v>
      </c>
      <c r="E7562" s="102" t="s">
        <v>344</v>
      </c>
      <c r="F7562" s="102" t="s">
        <v>343</v>
      </c>
      <c r="G7562" s="102" t="s">
        <v>343</v>
      </c>
      <c r="H7562" s="102" t="s">
        <v>344</v>
      </c>
      <c r="I7562" s="102" t="s">
        <v>343</v>
      </c>
      <c r="J7562" s="100" t="s">
        <v>345</v>
      </c>
      <c r="K7562" s="100" t="s">
        <v>346</v>
      </c>
      <c r="L7562" s="100" t="s">
        <v>347</v>
      </c>
    </row>
    <row r="7563" spans="1:12" hidden="1" x14ac:dyDescent="0.3">
      <c r="A7563" s="100" t="s">
        <v>10713</v>
      </c>
      <c r="B7563" s="97" t="s">
        <v>1409</v>
      </c>
      <c r="C7563" s="101" t="s">
        <v>476</v>
      </c>
      <c r="D7563" s="100" t="s">
        <v>342</v>
      </c>
      <c r="E7563" s="102">
        <v>2.0099999999999998</v>
      </c>
      <c r="F7563" s="102" t="s">
        <v>432</v>
      </c>
      <c r="G7563" s="102">
        <v>2.0099999999999998</v>
      </c>
      <c r="H7563" s="102">
        <v>2.08</v>
      </c>
      <c r="I7563" s="102">
        <v>2.2749999999999999</v>
      </c>
      <c r="J7563" s="100" t="s">
        <v>922</v>
      </c>
      <c r="K7563" s="100" t="s">
        <v>346</v>
      </c>
      <c r="L7563" s="100" t="s">
        <v>478</v>
      </c>
    </row>
    <row r="7564" spans="1:12" hidden="1" x14ac:dyDescent="0.3">
      <c r="A7564" s="100" t="s">
        <v>10714</v>
      </c>
      <c r="B7564" s="97" t="s">
        <v>10715</v>
      </c>
      <c r="C7564" s="101" t="s">
        <v>384</v>
      </c>
      <c r="D7564" s="100" t="s">
        <v>342</v>
      </c>
      <c r="E7564" s="102" t="s">
        <v>364</v>
      </c>
      <c r="F7564" s="102" t="s">
        <v>364</v>
      </c>
      <c r="G7564" s="102" t="s">
        <v>364</v>
      </c>
      <c r="H7564" s="102" t="s">
        <v>364</v>
      </c>
      <c r="I7564" s="102" t="s">
        <v>364</v>
      </c>
      <c r="J7564" s="100" t="s">
        <v>365</v>
      </c>
      <c r="K7564" s="100" t="s">
        <v>944</v>
      </c>
      <c r="L7564" s="100" t="s">
        <v>347</v>
      </c>
    </row>
    <row r="7565" spans="1:12" hidden="1" x14ac:dyDescent="0.3">
      <c r="A7565" s="100" t="s">
        <v>10716</v>
      </c>
      <c r="B7565" s="97" t="s">
        <v>2006</v>
      </c>
      <c r="C7565" s="101" t="s">
        <v>473</v>
      </c>
      <c r="D7565" s="100" t="s">
        <v>342</v>
      </c>
      <c r="E7565" s="102" t="s">
        <v>343</v>
      </c>
      <c r="F7565" s="102" t="s">
        <v>344</v>
      </c>
      <c r="G7565" s="102" t="s">
        <v>343</v>
      </c>
      <c r="H7565" s="102" t="s">
        <v>344</v>
      </c>
      <c r="I7565" s="102" t="s">
        <v>343</v>
      </c>
      <c r="J7565" s="100" t="s">
        <v>345</v>
      </c>
      <c r="K7565" s="100" t="s">
        <v>346</v>
      </c>
      <c r="L7565" s="100" t="s">
        <v>347</v>
      </c>
    </row>
    <row r="7566" spans="1:12" hidden="1" x14ac:dyDescent="0.3">
      <c r="A7566" s="100" t="s">
        <v>10717</v>
      </c>
      <c r="B7566" s="97" t="s">
        <v>4564</v>
      </c>
      <c r="C7566" s="101" t="s">
        <v>739</v>
      </c>
      <c r="D7566" s="100" t="s">
        <v>351</v>
      </c>
      <c r="E7566" s="102">
        <v>2.0099999999999998</v>
      </c>
      <c r="F7566" s="102">
        <v>2.93</v>
      </c>
      <c r="G7566" s="102">
        <v>2.0099999999999998</v>
      </c>
      <c r="H7566" s="102">
        <v>2.0099999999999998</v>
      </c>
      <c r="I7566" s="102">
        <v>2.2400000000000002</v>
      </c>
      <c r="J7566" s="100" t="s">
        <v>922</v>
      </c>
      <c r="K7566" s="100" t="s">
        <v>346</v>
      </c>
      <c r="L7566" s="100" t="s">
        <v>478</v>
      </c>
    </row>
    <row r="7567" spans="1:12" hidden="1" x14ac:dyDescent="0.3">
      <c r="A7567" s="100" t="s">
        <v>10718</v>
      </c>
      <c r="B7567" s="97" t="s">
        <v>10719</v>
      </c>
      <c r="C7567" s="101" t="s">
        <v>356</v>
      </c>
      <c r="D7567" s="100" t="s">
        <v>363</v>
      </c>
      <c r="E7567" s="102" t="s">
        <v>364</v>
      </c>
      <c r="F7567" s="102" t="s">
        <v>364</v>
      </c>
      <c r="G7567" s="102" t="s">
        <v>364</v>
      </c>
      <c r="H7567" s="102" t="s">
        <v>364</v>
      </c>
      <c r="I7567" s="102" t="s">
        <v>364</v>
      </c>
      <c r="J7567" s="100" t="s">
        <v>365</v>
      </c>
      <c r="K7567" s="100" t="s">
        <v>346</v>
      </c>
      <c r="L7567" s="100" t="s">
        <v>347</v>
      </c>
    </row>
    <row r="7568" spans="1:12" hidden="1" x14ac:dyDescent="0.3">
      <c r="A7568" s="100" t="s">
        <v>10720</v>
      </c>
      <c r="B7568" s="97" t="s">
        <v>851</v>
      </c>
      <c r="C7568" s="101" t="s">
        <v>493</v>
      </c>
      <c r="D7568" s="100" t="s">
        <v>342</v>
      </c>
      <c r="E7568" s="102" t="s">
        <v>343</v>
      </c>
      <c r="F7568" s="102" t="s">
        <v>343</v>
      </c>
      <c r="G7568" s="102" t="s">
        <v>343</v>
      </c>
      <c r="H7568" s="102" t="s">
        <v>344</v>
      </c>
      <c r="I7568" s="102" t="s">
        <v>343</v>
      </c>
      <c r="J7568" s="100" t="s">
        <v>345</v>
      </c>
      <c r="K7568" s="100" t="s">
        <v>346</v>
      </c>
      <c r="L7568" s="100" t="s">
        <v>347</v>
      </c>
    </row>
    <row r="7569" spans="1:12" hidden="1" x14ac:dyDescent="0.3">
      <c r="A7569" s="100" t="s">
        <v>10721</v>
      </c>
      <c r="B7569" s="97" t="s">
        <v>4386</v>
      </c>
      <c r="C7569" s="101" t="s">
        <v>460</v>
      </c>
      <c r="D7569" s="100" t="s">
        <v>351</v>
      </c>
      <c r="E7569" s="102">
        <v>1.66</v>
      </c>
      <c r="F7569" s="102">
        <v>1.83</v>
      </c>
      <c r="G7569" s="102">
        <v>2.11</v>
      </c>
      <c r="H7569" s="102">
        <v>2.2999999999999998</v>
      </c>
      <c r="I7569" s="102">
        <v>1.97</v>
      </c>
      <c r="J7569" s="100" t="s">
        <v>352</v>
      </c>
      <c r="K7569" s="100" t="s">
        <v>346</v>
      </c>
      <c r="L7569" s="100" t="s">
        <v>353</v>
      </c>
    </row>
    <row r="7570" spans="1:12" hidden="1" x14ac:dyDescent="0.3">
      <c r="A7570" s="100" t="s">
        <v>10722</v>
      </c>
      <c r="B7570" s="97" t="s">
        <v>442</v>
      </c>
      <c r="C7570" s="101" t="s">
        <v>791</v>
      </c>
      <c r="D7570" s="100" t="s">
        <v>342</v>
      </c>
      <c r="E7570" s="102" t="s">
        <v>344</v>
      </c>
      <c r="F7570" s="102" t="s">
        <v>343</v>
      </c>
      <c r="G7570" s="102" t="s">
        <v>343</v>
      </c>
      <c r="H7570" s="102" t="s">
        <v>344</v>
      </c>
      <c r="I7570" s="102" t="s">
        <v>343</v>
      </c>
      <c r="J7570" s="100" t="s">
        <v>345</v>
      </c>
      <c r="K7570" s="100" t="s">
        <v>346</v>
      </c>
      <c r="L7570" s="100" t="s">
        <v>347</v>
      </c>
    </row>
    <row r="7571" spans="1:12" hidden="1" x14ac:dyDescent="0.3">
      <c r="A7571" s="100" t="s">
        <v>10723</v>
      </c>
      <c r="B7571" s="97" t="s">
        <v>851</v>
      </c>
      <c r="C7571" s="101" t="s">
        <v>496</v>
      </c>
      <c r="D7571" s="100" t="s">
        <v>342</v>
      </c>
      <c r="E7571" s="102" t="s">
        <v>343</v>
      </c>
      <c r="F7571" s="102" t="s">
        <v>343</v>
      </c>
      <c r="G7571" s="102" t="s">
        <v>343</v>
      </c>
      <c r="H7571" s="102" t="s">
        <v>344</v>
      </c>
      <c r="I7571" s="102" t="s">
        <v>343</v>
      </c>
      <c r="J7571" s="100" t="s">
        <v>345</v>
      </c>
      <c r="K7571" s="100" t="s">
        <v>346</v>
      </c>
      <c r="L7571" s="100" t="s">
        <v>347</v>
      </c>
    </row>
    <row r="7572" spans="1:12" hidden="1" x14ac:dyDescent="0.3">
      <c r="A7572" s="100" t="s">
        <v>10724</v>
      </c>
      <c r="B7572" s="97" t="s">
        <v>4339</v>
      </c>
      <c r="C7572" s="101" t="s">
        <v>412</v>
      </c>
      <c r="D7572" s="100" t="s">
        <v>351</v>
      </c>
      <c r="E7572" s="102">
        <v>1.36</v>
      </c>
      <c r="F7572" s="102">
        <v>1.64</v>
      </c>
      <c r="G7572" s="102">
        <v>1.87</v>
      </c>
      <c r="H7572" s="102">
        <v>2.21</v>
      </c>
      <c r="I7572" s="102">
        <v>1.77</v>
      </c>
      <c r="J7572" s="100" t="s">
        <v>352</v>
      </c>
      <c r="K7572" s="100" t="s">
        <v>346</v>
      </c>
      <c r="L7572" s="100" t="s">
        <v>353</v>
      </c>
    </row>
    <row r="7573" spans="1:12" hidden="1" x14ac:dyDescent="0.3">
      <c r="A7573" s="100" t="s">
        <v>10725</v>
      </c>
      <c r="B7573" s="97" t="s">
        <v>1532</v>
      </c>
      <c r="C7573" s="101" t="s">
        <v>514</v>
      </c>
      <c r="D7573" s="100" t="s">
        <v>342</v>
      </c>
      <c r="E7573" s="102">
        <v>2.0310000000000001</v>
      </c>
      <c r="F7573" s="102">
        <v>2.02</v>
      </c>
      <c r="G7573" s="102">
        <v>2.5129999999999999</v>
      </c>
      <c r="H7573" s="102">
        <v>2.0169999999999999</v>
      </c>
      <c r="I7573" s="102">
        <v>2.145</v>
      </c>
      <c r="J7573" s="100" t="s">
        <v>621</v>
      </c>
      <c r="K7573" s="100" t="s">
        <v>346</v>
      </c>
      <c r="L7573" s="100" t="s">
        <v>478</v>
      </c>
    </row>
    <row r="7574" spans="1:12" hidden="1" x14ac:dyDescent="0.3">
      <c r="A7574" s="100" t="s">
        <v>10726</v>
      </c>
      <c r="B7574" s="97" t="s">
        <v>492</v>
      </c>
      <c r="C7574" s="101" t="s">
        <v>350</v>
      </c>
      <c r="D7574" s="100" t="s">
        <v>342</v>
      </c>
      <c r="E7574" s="102" t="s">
        <v>344</v>
      </c>
      <c r="F7574" s="102" t="s">
        <v>344</v>
      </c>
      <c r="G7574" s="102" t="s">
        <v>343</v>
      </c>
      <c r="H7574" s="102" t="s">
        <v>344</v>
      </c>
      <c r="I7574" s="102" t="s">
        <v>343</v>
      </c>
      <c r="J7574" s="100" t="s">
        <v>345</v>
      </c>
      <c r="K7574" s="100" t="s">
        <v>346</v>
      </c>
      <c r="L7574" s="100" t="s">
        <v>347</v>
      </c>
    </row>
    <row r="7575" spans="1:12" hidden="1" x14ac:dyDescent="0.3">
      <c r="A7575" s="100" t="s">
        <v>10727</v>
      </c>
      <c r="B7575" s="97" t="s">
        <v>7941</v>
      </c>
      <c r="C7575" s="101" t="s">
        <v>384</v>
      </c>
      <c r="D7575" s="100" t="s">
        <v>351</v>
      </c>
      <c r="E7575" s="102" t="s">
        <v>344</v>
      </c>
      <c r="F7575" s="102" t="s">
        <v>432</v>
      </c>
      <c r="G7575" s="102" t="s">
        <v>432</v>
      </c>
      <c r="H7575" s="102" t="s">
        <v>344</v>
      </c>
      <c r="I7575" s="102" t="s">
        <v>344</v>
      </c>
      <c r="J7575" s="100" t="s">
        <v>345</v>
      </c>
      <c r="K7575" s="100" t="s">
        <v>346</v>
      </c>
      <c r="L7575" s="100" t="s">
        <v>347</v>
      </c>
    </row>
    <row r="7576" spans="1:12" hidden="1" x14ac:dyDescent="0.3">
      <c r="A7576" s="100" t="s">
        <v>10728</v>
      </c>
      <c r="B7576" s="97" t="s">
        <v>3170</v>
      </c>
      <c r="C7576" s="101" t="s">
        <v>514</v>
      </c>
      <c r="D7576" s="100" t="s">
        <v>342</v>
      </c>
      <c r="E7576" s="102">
        <v>2.5550000000000002</v>
      </c>
      <c r="F7576" s="102">
        <v>2.9359999999999999</v>
      </c>
      <c r="G7576" s="102">
        <v>2.177</v>
      </c>
      <c r="H7576" s="102">
        <v>2.927</v>
      </c>
      <c r="I7576" s="102">
        <v>2.649</v>
      </c>
      <c r="J7576" s="100" t="s">
        <v>426</v>
      </c>
      <c r="K7576" s="100" t="s">
        <v>346</v>
      </c>
      <c r="L7576" s="100" t="s">
        <v>353</v>
      </c>
    </row>
    <row r="7577" spans="1:12" hidden="1" x14ac:dyDescent="0.3">
      <c r="A7577" s="100" t="s">
        <v>10729</v>
      </c>
      <c r="B7577" s="97" t="s">
        <v>6302</v>
      </c>
      <c r="C7577" s="101" t="s">
        <v>384</v>
      </c>
      <c r="D7577" s="100" t="s">
        <v>351</v>
      </c>
      <c r="E7577" s="102" t="s">
        <v>344</v>
      </c>
      <c r="F7577" s="102" t="s">
        <v>344</v>
      </c>
      <c r="G7577" s="102" t="s">
        <v>344</v>
      </c>
      <c r="H7577" s="102" t="s">
        <v>344</v>
      </c>
      <c r="I7577" s="102" t="s">
        <v>344</v>
      </c>
      <c r="J7577" s="100" t="s">
        <v>345</v>
      </c>
      <c r="K7577" s="100" t="s">
        <v>346</v>
      </c>
      <c r="L7577" s="100" t="s">
        <v>347</v>
      </c>
    </row>
    <row r="7578" spans="1:12" hidden="1" x14ac:dyDescent="0.3">
      <c r="A7578" s="100" t="s">
        <v>10730</v>
      </c>
      <c r="B7578" s="97" t="s">
        <v>1280</v>
      </c>
      <c r="C7578" s="101" t="s">
        <v>350</v>
      </c>
      <c r="D7578" s="100" t="s">
        <v>342</v>
      </c>
      <c r="E7578" s="102" t="s">
        <v>343</v>
      </c>
      <c r="F7578" s="102" t="s">
        <v>343</v>
      </c>
      <c r="G7578" s="102" t="s">
        <v>343</v>
      </c>
      <c r="H7578" s="102" t="s">
        <v>344</v>
      </c>
      <c r="I7578" s="102" t="s">
        <v>343</v>
      </c>
      <c r="J7578" s="100" t="s">
        <v>345</v>
      </c>
      <c r="K7578" s="100" t="s">
        <v>346</v>
      </c>
      <c r="L7578" s="100" t="s">
        <v>347</v>
      </c>
    </row>
    <row r="7579" spans="1:12" hidden="1" x14ac:dyDescent="0.3">
      <c r="A7579" s="100" t="s">
        <v>10731</v>
      </c>
      <c r="B7579" s="97" t="s">
        <v>1263</v>
      </c>
      <c r="C7579" s="101" t="s">
        <v>473</v>
      </c>
      <c r="D7579" s="100" t="s">
        <v>342</v>
      </c>
      <c r="E7579" s="102">
        <v>1.55</v>
      </c>
      <c r="F7579" s="102">
        <v>1.63</v>
      </c>
      <c r="G7579" s="102">
        <v>1.83</v>
      </c>
      <c r="H7579" s="102">
        <v>2.2799999999999998</v>
      </c>
      <c r="I7579" s="102">
        <v>1.82</v>
      </c>
      <c r="J7579" s="100" t="s">
        <v>352</v>
      </c>
      <c r="K7579" s="100" t="s">
        <v>346</v>
      </c>
      <c r="L7579" s="100" t="s">
        <v>353</v>
      </c>
    </row>
    <row r="7580" spans="1:12" hidden="1" x14ac:dyDescent="0.3">
      <c r="A7580" s="100" t="s">
        <v>10732</v>
      </c>
      <c r="B7580" s="97" t="s">
        <v>4060</v>
      </c>
      <c r="C7580" s="101" t="s">
        <v>384</v>
      </c>
      <c r="D7580" s="100" t="s">
        <v>351</v>
      </c>
      <c r="E7580" s="102" t="s">
        <v>364</v>
      </c>
      <c r="F7580" s="102" t="s">
        <v>364</v>
      </c>
      <c r="G7580" s="102" t="s">
        <v>364</v>
      </c>
      <c r="H7580" s="102" t="s">
        <v>364</v>
      </c>
      <c r="I7580" s="102" t="s">
        <v>364</v>
      </c>
      <c r="J7580" s="100" t="s">
        <v>345</v>
      </c>
      <c r="K7580" s="100" t="s">
        <v>346</v>
      </c>
      <c r="L7580" s="100" t="s">
        <v>347</v>
      </c>
    </row>
    <row r="7581" spans="1:12" hidden="1" x14ac:dyDescent="0.3">
      <c r="A7581" s="100" t="s">
        <v>10733</v>
      </c>
      <c r="B7581" s="97" t="s">
        <v>10734</v>
      </c>
      <c r="C7581" s="101" t="s">
        <v>356</v>
      </c>
      <c r="D7581" s="100" t="s">
        <v>351</v>
      </c>
      <c r="E7581" s="102">
        <v>1.48</v>
      </c>
      <c r="F7581" s="102">
        <v>1.82</v>
      </c>
      <c r="G7581" s="102">
        <v>1.84</v>
      </c>
      <c r="H7581" s="102">
        <v>2.39</v>
      </c>
      <c r="I7581" s="102">
        <v>1.88</v>
      </c>
      <c r="J7581" s="100" t="s">
        <v>352</v>
      </c>
      <c r="K7581" s="100" t="s">
        <v>346</v>
      </c>
      <c r="L7581" s="100" t="s">
        <v>353</v>
      </c>
    </row>
    <row r="7582" spans="1:12" hidden="1" x14ac:dyDescent="0.3">
      <c r="A7582" s="100" t="s">
        <v>10735</v>
      </c>
      <c r="B7582" s="97" t="s">
        <v>395</v>
      </c>
      <c r="C7582" s="101" t="s">
        <v>736</v>
      </c>
      <c r="D7582" s="100" t="s">
        <v>351</v>
      </c>
      <c r="E7582" s="102" t="s">
        <v>344</v>
      </c>
      <c r="F7582" s="102" t="s">
        <v>343</v>
      </c>
      <c r="G7582" s="102" t="s">
        <v>343</v>
      </c>
      <c r="H7582" s="102" t="s">
        <v>344</v>
      </c>
      <c r="I7582" s="102" t="s">
        <v>343</v>
      </c>
      <c r="J7582" s="100" t="s">
        <v>345</v>
      </c>
      <c r="K7582" s="100" t="s">
        <v>346</v>
      </c>
      <c r="L7582" s="100" t="s">
        <v>347</v>
      </c>
    </row>
    <row r="7583" spans="1:12" hidden="1" x14ac:dyDescent="0.3">
      <c r="A7583" s="100" t="s">
        <v>10736</v>
      </c>
      <c r="B7583" s="97" t="s">
        <v>2009</v>
      </c>
      <c r="C7583" s="101" t="s">
        <v>713</v>
      </c>
      <c r="D7583" s="100" t="s">
        <v>342</v>
      </c>
      <c r="E7583" s="102">
        <v>1.42</v>
      </c>
      <c r="F7583" s="102">
        <v>1.76</v>
      </c>
      <c r="G7583" s="102">
        <v>1.88</v>
      </c>
      <c r="H7583" s="102">
        <v>2.2799999999999998</v>
      </c>
      <c r="I7583" s="102">
        <v>1.84</v>
      </c>
      <c r="J7583" s="100" t="s">
        <v>352</v>
      </c>
      <c r="K7583" s="100" t="s">
        <v>346</v>
      </c>
      <c r="L7583" s="100" t="s">
        <v>353</v>
      </c>
    </row>
    <row r="7584" spans="1:12" hidden="1" x14ac:dyDescent="0.3">
      <c r="A7584" s="100" t="s">
        <v>10737</v>
      </c>
      <c r="B7584" s="97" t="s">
        <v>520</v>
      </c>
      <c r="C7584" s="101" t="s">
        <v>473</v>
      </c>
      <c r="D7584" s="100" t="s">
        <v>342</v>
      </c>
      <c r="E7584" s="102">
        <v>1.69</v>
      </c>
      <c r="F7584" s="102">
        <v>1.91</v>
      </c>
      <c r="G7584" s="102">
        <v>2.0099999999999998</v>
      </c>
      <c r="H7584" s="102">
        <v>2.34</v>
      </c>
      <c r="I7584" s="102">
        <v>1.99</v>
      </c>
      <c r="J7584" s="100" t="s">
        <v>352</v>
      </c>
      <c r="K7584" s="100" t="s">
        <v>346</v>
      </c>
      <c r="L7584" s="100" t="s">
        <v>353</v>
      </c>
    </row>
    <row r="7585" spans="1:12" hidden="1" x14ac:dyDescent="0.3">
      <c r="A7585" s="100" t="s">
        <v>10738</v>
      </c>
      <c r="B7585" s="97" t="s">
        <v>10739</v>
      </c>
      <c r="C7585" s="101" t="s">
        <v>384</v>
      </c>
      <c r="D7585" s="100" t="s">
        <v>351</v>
      </c>
      <c r="E7585" s="102" t="s">
        <v>364</v>
      </c>
      <c r="F7585" s="102" t="s">
        <v>364</v>
      </c>
      <c r="G7585" s="102" t="s">
        <v>364</v>
      </c>
      <c r="H7585" s="102" t="s">
        <v>364</v>
      </c>
      <c r="I7585" s="102" t="s">
        <v>364</v>
      </c>
      <c r="J7585" s="100" t="s">
        <v>345</v>
      </c>
      <c r="K7585" s="100" t="s">
        <v>346</v>
      </c>
      <c r="L7585" s="100" t="s">
        <v>347</v>
      </c>
    </row>
    <row r="7586" spans="1:12" hidden="1" x14ac:dyDescent="0.3">
      <c r="A7586" s="100" t="s">
        <v>10740</v>
      </c>
      <c r="B7586" s="97" t="s">
        <v>404</v>
      </c>
      <c r="C7586" s="101" t="s">
        <v>686</v>
      </c>
      <c r="D7586" s="100" t="s">
        <v>351</v>
      </c>
      <c r="E7586" s="102" t="s">
        <v>343</v>
      </c>
      <c r="F7586" s="102" t="s">
        <v>344</v>
      </c>
      <c r="G7586" s="102" t="s">
        <v>343</v>
      </c>
      <c r="H7586" s="102" t="s">
        <v>344</v>
      </c>
      <c r="I7586" s="102" t="s">
        <v>343</v>
      </c>
      <c r="J7586" s="100" t="s">
        <v>345</v>
      </c>
      <c r="K7586" s="100" t="s">
        <v>346</v>
      </c>
      <c r="L7586" s="100" t="s">
        <v>347</v>
      </c>
    </row>
    <row r="7587" spans="1:12" hidden="1" x14ac:dyDescent="0.3">
      <c r="A7587" s="100" t="s">
        <v>10741</v>
      </c>
      <c r="B7587" s="97" t="s">
        <v>562</v>
      </c>
      <c r="C7587" s="101" t="s">
        <v>356</v>
      </c>
      <c r="D7587" s="100" t="s">
        <v>351</v>
      </c>
      <c r="E7587" s="102" t="s">
        <v>432</v>
      </c>
      <c r="F7587" s="102" t="s">
        <v>432</v>
      </c>
      <c r="G7587" s="102" t="s">
        <v>344</v>
      </c>
      <c r="H7587" s="102" t="s">
        <v>432</v>
      </c>
      <c r="I7587" s="102" t="s">
        <v>344</v>
      </c>
      <c r="J7587" s="100" t="s">
        <v>345</v>
      </c>
      <c r="K7587" s="100" t="s">
        <v>346</v>
      </c>
      <c r="L7587" s="100" t="s">
        <v>347</v>
      </c>
    </row>
    <row r="7588" spans="1:12" hidden="1" x14ac:dyDescent="0.3">
      <c r="A7588" s="100" t="s">
        <v>10742</v>
      </c>
      <c r="B7588" s="97" t="s">
        <v>5641</v>
      </c>
      <c r="C7588" s="101" t="s">
        <v>356</v>
      </c>
      <c r="D7588" s="100" t="s">
        <v>351</v>
      </c>
      <c r="E7588" s="102">
        <v>1.76</v>
      </c>
      <c r="F7588" s="102">
        <v>2.15</v>
      </c>
      <c r="G7588" s="102">
        <v>2.35</v>
      </c>
      <c r="H7588" s="102">
        <v>2.4</v>
      </c>
      <c r="I7588" s="102">
        <v>2.17</v>
      </c>
      <c r="J7588" s="100" t="s">
        <v>352</v>
      </c>
      <c r="K7588" s="100" t="s">
        <v>346</v>
      </c>
      <c r="L7588" s="100" t="s">
        <v>353</v>
      </c>
    </row>
    <row r="7589" spans="1:12" hidden="1" x14ac:dyDescent="0.3">
      <c r="A7589" s="100" t="s">
        <v>10743</v>
      </c>
      <c r="B7589" s="97" t="s">
        <v>829</v>
      </c>
      <c r="C7589" s="101" t="s">
        <v>371</v>
      </c>
      <c r="D7589" s="100" t="s">
        <v>351</v>
      </c>
      <c r="E7589" s="102" t="s">
        <v>343</v>
      </c>
      <c r="F7589" s="102" t="s">
        <v>343</v>
      </c>
      <c r="G7589" s="102" t="s">
        <v>343</v>
      </c>
      <c r="H7589" s="102" t="s">
        <v>344</v>
      </c>
      <c r="I7589" s="102" t="s">
        <v>343</v>
      </c>
      <c r="J7589" s="100" t="s">
        <v>345</v>
      </c>
      <c r="K7589" s="100" t="s">
        <v>346</v>
      </c>
      <c r="L7589" s="100" t="s">
        <v>347</v>
      </c>
    </row>
    <row r="7590" spans="1:12" hidden="1" x14ac:dyDescent="0.3">
      <c r="A7590" s="100" t="s">
        <v>10744</v>
      </c>
      <c r="B7590" s="97" t="s">
        <v>1080</v>
      </c>
      <c r="C7590" s="101" t="s">
        <v>473</v>
      </c>
      <c r="D7590" s="100" t="s">
        <v>351</v>
      </c>
      <c r="E7590" s="102" t="s">
        <v>344</v>
      </c>
      <c r="F7590" s="102" t="s">
        <v>343</v>
      </c>
      <c r="G7590" s="102" t="s">
        <v>343</v>
      </c>
      <c r="H7590" s="102" t="s">
        <v>344</v>
      </c>
      <c r="I7590" s="102" t="s">
        <v>343</v>
      </c>
      <c r="J7590" s="100" t="s">
        <v>345</v>
      </c>
      <c r="K7590" s="100" t="s">
        <v>346</v>
      </c>
      <c r="L7590" s="100" t="s">
        <v>347</v>
      </c>
    </row>
    <row r="7591" spans="1:12" hidden="1" x14ac:dyDescent="0.3">
      <c r="A7591" s="100" t="s">
        <v>10745</v>
      </c>
      <c r="B7591" s="97" t="s">
        <v>811</v>
      </c>
      <c r="C7591" s="101" t="s">
        <v>910</v>
      </c>
      <c r="D7591" s="100" t="s">
        <v>351</v>
      </c>
      <c r="E7591" s="102" t="s">
        <v>393</v>
      </c>
      <c r="F7591" s="102" t="s">
        <v>393</v>
      </c>
      <c r="G7591" s="102" t="s">
        <v>393</v>
      </c>
      <c r="H7591" s="102" t="s">
        <v>393</v>
      </c>
      <c r="I7591" s="102" t="s">
        <v>393</v>
      </c>
      <c r="J7591" s="100" t="s">
        <v>345</v>
      </c>
      <c r="K7591" s="100" t="s">
        <v>346</v>
      </c>
      <c r="L7591" s="100" t="s">
        <v>347</v>
      </c>
    </row>
    <row r="7592" spans="1:12" hidden="1" x14ac:dyDescent="0.3">
      <c r="A7592" s="100" t="s">
        <v>10746</v>
      </c>
      <c r="B7592" s="97" t="s">
        <v>3008</v>
      </c>
      <c r="C7592" s="101" t="s">
        <v>381</v>
      </c>
      <c r="D7592" s="100" t="s">
        <v>342</v>
      </c>
      <c r="E7592" s="102" t="s">
        <v>432</v>
      </c>
      <c r="F7592" s="102" t="s">
        <v>432</v>
      </c>
      <c r="G7592" s="102" t="s">
        <v>344</v>
      </c>
      <c r="H7592" s="102" t="s">
        <v>344</v>
      </c>
      <c r="I7592" s="102" t="s">
        <v>344</v>
      </c>
      <c r="J7592" s="100" t="s">
        <v>345</v>
      </c>
      <c r="K7592" s="100" t="s">
        <v>346</v>
      </c>
      <c r="L7592" s="100" t="s">
        <v>347</v>
      </c>
    </row>
    <row r="7593" spans="1:12" hidden="1" x14ac:dyDescent="0.3">
      <c r="A7593" s="100" t="s">
        <v>10747</v>
      </c>
      <c r="B7593" s="97" t="s">
        <v>2086</v>
      </c>
      <c r="C7593" s="101" t="s">
        <v>953</v>
      </c>
      <c r="D7593" s="100" t="s">
        <v>351</v>
      </c>
      <c r="E7593" s="102">
        <v>1.42</v>
      </c>
      <c r="F7593" s="102">
        <v>1.76</v>
      </c>
      <c r="G7593" s="102">
        <v>1.88</v>
      </c>
      <c r="H7593" s="102">
        <v>2.2799999999999998</v>
      </c>
      <c r="I7593" s="102">
        <v>1.84</v>
      </c>
      <c r="J7593" s="100" t="s">
        <v>352</v>
      </c>
      <c r="K7593" s="100" t="s">
        <v>346</v>
      </c>
      <c r="L7593" s="100" t="s">
        <v>353</v>
      </c>
    </row>
    <row r="7594" spans="1:12" hidden="1" x14ac:dyDescent="0.3">
      <c r="A7594" s="100" t="s">
        <v>10748</v>
      </c>
      <c r="B7594" s="97" t="s">
        <v>896</v>
      </c>
      <c r="C7594" s="101" t="s">
        <v>399</v>
      </c>
      <c r="D7594" s="100" t="s">
        <v>342</v>
      </c>
      <c r="E7594" s="102" t="s">
        <v>344</v>
      </c>
      <c r="F7594" s="102" t="s">
        <v>343</v>
      </c>
      <c r="G7594" s="102" t="s">
        <v>343</v>
      </c>
      <c r="H7594" s="102" t="s">
        <v>344</v>
      </c>
      <c r="I7594" s="102" t="s">
        <v>343</v>
      </c>
      <c r="J7594" s="100" t="s">
        <v>345</v>
      </c>
      <c r="K7594" s="100" t="s">
        <v>346</v>
      </c>
      <c r="L7594" s="100" t="s">
        <v>347</v>
      </c>
    </row>
    <row r="7595" spans="1:12" hidden="1" x14ac:dyDescent="0.3">
      <c r="A7595" s="100" t="s">
        <v>10749</v>
      </c>
      <c r="B7595" s="97" t="s">
        <v>2404</v>
      </c>
      <c r="C7595" s="101" t="s">
        <v>686</v>
      </c>
      <c r="D7595" s="100" t="s">
        <v>351</v>
      </c>
      <c r="E7595" s="102">
        <v>1.43</v>
      </c>
      <c r="F7595" s="102">
        <v>1.82</v>
      </c>
      <c r="G7595" s="102">
        <v>2.14</v>
      </c>
      <c r="H7595" s="102">
        <v>2.29</v>
      </c>
      <c r="I7595" s="102">
        <v>1.92</v>
      </c>
      <c r="J7595" s="100" t="s">
        <v>352</v>
      </c>
      <c r="K7595" s="100" t="s">
        <v>346</v>
      </c>
      <c r="L7595" s="100" t="s">
        <v>353</v>
      </c>
    </row>
    <row r="7596" spans="1:12" hidden="1" x14ac:dyDescent="0.3">
      <c r="A7596" s="100" t="s">
        <v>10750</v>
      </c>
      <c r="B7596" s="97" t="s">
        <v>9446</v>
      </c>
      <c r="C7596" s="101" t="s">
        <v>431</v>
      </c>
      <c r="D7596" s="100" t="s">
        <v>363</v>
      </c>
      <c r="E7596" s="102" t="s">
        <v>364</v>
      </c>
      <c r="F7596" s="102" t="s">
        <v>364</v>
      </c>
      <c r="G7596" s="102" t="s">
        <v>364</v>
      </c>
      <c r="H7596" s="102" t="s">
        <v>364</v>
      </c>
      <c r="I7596" s="102" t="s">
        <v>364</v>
      </c>
      <c r="J7596" s="100" t="s">
        <v>345</v>
      </c>
      <c r="K7596" s="100" t="s">
        <v>346</v>
      </c>
      <c r="L7596" s="100" t="s">
        <v>347</v>
      </c>
    </row>
    <row r="7597" spans="1:12" hidden="1" x14ac:dyDescent="0.3">
      <c r="A7597" s="100" t="s">
        <v>10751</v>
      </c>
      <c r="B7597" s="97" t="s">
        <v>688</v>
      </c>
      <c r="C7597" s="101" t="s">
        <v>686</v>
      </c>
      <c r="D7597" s="100" t="s">
        <v>351</v>
      </c>
      <c r="E7597" s="102" t="s">
        <v>344</v>
      </c>
      <c r="F7597" s="102" t="s">
        <v>343</v>
      </c>
      <c r="G7597" s="102" t="s">
        <v>343</v>
      </c>
      <c r="H7597" s="102" t="s">
        <v>344</v>
      </c>
      <c r="I7597" s="102" t="s">
        <v>343</v>
      </c>
      <c r="J7597" s="100" t="s">
        <v>345</v>
      </c>
      <c r="K7597" s="100" t="s">
        <v>346</v>
      </c>
      <c r="L7597" s="100" t="s">
        <v>347</v>
      </c>
    </row>
    <row r="7598" spans="1:12" hidden="1" x14ac:dyDescent="0.3">
      <c r="A7598" s="100" t="s">
        <v>10752</v>
      </c>
      <c r="B7598" s="97" t="s">
        <v>1044</v>
      </c>
      <c r="C7598" s="101" t="s">
        <v>371</v>
      </c>
      <c r="D7598" s="100" t="s">
        <v>351</v>
      </c>
      <c r="E7598" s="102" t="s">
        <v>393</v>
      </c>
      <c r="F7598" s="102" t="s">
        <v>393</v>
      </c>
      <c r="G7598" s="102" t="s">
        <v>393</v>
      </c>
      <c r="H7598" s="102" t="s">
        <v>393</v>
      </c>
      <c r="I7598" s="102" t="s">
        <v>393</v>
      </c>
      <c r="J7598" s="100" t="s">
        <v>345</v>
      </c>
      <c r="K7598" s="100" t="s">
        <v>346</v>
      </c>
      <c r="L7598" s="100" t="s">
        <v>347</v>
      </c>
    </row>
    <row r="7599" spans="1:12" hidden="1" x14ac:dyDescent="0.3">
      <c r="A7599" s="100" t="s">
        <v>10753</v>
      </c>
      <c r="B7599" s="97" t="s">
        <v>1409</v>
      </c>
      <c r="C7599" s="101" t="s">
        <v>739</v>
      </c>
      <c r="D7599" s="100" t="s">
        <v>351</v>
      </c>
      <c r="E7599" s="102">
        <v>2.0099999999999998</v>
      </c>
      <c r="F7599" s="102">
        <v>2.93</v>
      </c>
      <c r="G7599" s="102">
        <v>2.0099999999999998</v>
      </c>
      <c r="H7599" s="102">
        <v>2.0099999999999998</v>
      </c>
      <c r="I7599" s="102">
        <v>2.2400000000000002</v>
      </c>
      <c r="J7599" s="100" t="s">
        <v>922</v>
      </c>
      <c r="K7599" s="100" t="s">
        <v>346</v>
      </c>
      <c r="L7599" s="100" t="s">
        <v>478</v>
      </c>
    </row>
    <row r="7600" spans="1:12" hidden="1" x14ac:dyDescent="0.3">
      <c r="A7600" s="100" t="s">
        <v>10754</v>
      </c>
      <c r="B7600" s="97" t="s">
        <v>8148</v>
      </c>
      <c r="C7600" s="101" t="s">
        <v>483</v>
      </c>
      <c r="D7600" s="100" t="s">
        <v>342</v>
      </c>
      <c r="E7600" s="102" t="s">
        <v>343</v>
      </c>
      <c r="F7600" s="102" t="s">
        <v>432</v>
      </c>
      <c r="G7600" s="102" t="s">
        <v>343</v>
      </c>
      <c r="H7600" s="102" t="s">
        <v>344</v>
      </c>
      <c r="I7600" s="102" t="s">
        <v>343</v>
      </c>
      <c r="J7600" s="100" t="s">
        <v>484</v>
      </c>
      <c r="K7600" s="100" t="s">
        <v>346</v>
      </c>
      <c r="L7600" s="100" t="s">
        <v>347</v>
      </c>
    </row>
    <row r="7601" spans="1:12" hidden="1" x14ac:dyDescent="0.3">
      <c r="A7601" s="100" t="s">
        <v>10755</v>
      </c>
      <c r="B7601" s="97" t="s">
        <v>2070</v>
      </c>
      <c r="C7601" s="101" t="s">
        <v>807</v>
      </c>
      <c r="D7601" s="100" t="s">
        <v>351</v>
      </c>
      <c r="E7601" s="102">
        <v>2.0310000000000001</v>
      </c>
      <c r="F7601" s="102">
        <v>2.714</v>
      </c>
      <c r="G7601" s="102">
        <v>1.621</v>
      </c>
      <c r="H7601" s="102">
        <v>1.21</v>
      </c>
      <c r="I7601" s="102">
        <v>1.8939999999999999</v>
      </c>
      <c r="J7601" s="100" t="s">
        <v>484</v>
      </c>
      <c r="K7601" s="100" t="s">
        <v>346</v>
      </c>
      <c r="L7601" s="100" t="s">
        <v>478</v>
      </c>
    </row>
    <row r="7602" spans="1:12" hidden="1" x14ac:dyDescent="0.3">
      <c r="A7602" s="100" t="s">
        <v>10756</v>
      </c>
      <c r="B7602" s="97" t="s">
        <v>10757</v>
      </c>
      <c r="C7602" s="101" t="s">
        <v>356</v>
      </c>
      <c r="D7602" s="100" t="s">
        <v>342</v>
      </c>
      <c r="E7602" s="102">
        <v>1.53</v>
      </c>
      <c r="F7602" s="102">
        <v>1.99</v>
      </c>
      <c r="G7602" s="102">
        <v>2.16</v>
      </c>
      <c r="H7602" s="102">
        <v>2.34</v>
      </c>
      <c r="I7602" s="102">
        <v>2.0099999999999998</v>
      </c>
      <c r="J7602" s="100" t="s">
        <v>352</v>
      </c>
      <c r="K7602" s="100" t="s">
        <v>346</v>
      </c>
      <c r="L7602" s="100" t="s">
        <v>353</v>
      </c>
    </row>
    <row r="7603" spans="1:12" hidden="1" x14ac:dyDescent="0.3">
      <c r="A7603" s="100" t="s">
        <v>10758</v>
      </c>
      <c r="B7603" s="97" t="s">
        <v>851</v>
      </c>
      <c r="C7603" s="101" t="s">
        <v>443</v>
      </c>
      <c r="D7603" s="100" t="s">
        <v>342</v>
      </c>
      <c r="E7603" s="102" t="s">
        <v>343</v>
      </c>
      <c r="F7603" s="102" t="s">
        <v>343</v>
      </c>
      <c r="G7603" s="102" t="s">
        <v>343</v>
      </c>
      <c r="H7603" s="102" t="s">
        <v>344</v>
      </c>
      <c r="I7603" s="102" t="s">
        <v>343</v>
      </c>
      <c r="J7603" s="100" t="s">
        <v>345</v>
      </c>
      <c r="K7603" s="100" t="s">
        <v>346</v>
      </c>
      <c r="L7603" s="100" t="s">
        <v>347</v>
      </c>
    </row>
    <row r="7604" spans="1:12" hidden="1" x14ac:dyDescent="0.3">
      <c r="A7604" s="100" t="s">
        <v>10759</v>
      </c>
      <c r="B7604" s="97" t="s">
        <v>1589</v>
      </c>
      <c r="C7604" s="101" t="s">
        <v>360</v>
      </c>
      <c r="D7604" s="100" t="s">
        <v>342</v>
      </c>
      <c r="E7604" s="102">
        <v>1.53</v>
      </c>
      <c r="F7604" s="102">
        <v>1.78</v>
      </c>
      <c r="G7604" s="102">
        <v>1.88</v>
      </c>
      <c r="H7604" s="102">
        <v>2.2799999999999998</v>
      </c>
      <c r="I7604" s="102">
        <v>1.87</v>
      </c>
      <c r="J7604" s="100" t="s">
        <v>352</v>
      </c>
      <c r="K7604" s="100" t="s">
        <v>346</v>
      </c>
      <c r="L7604" s="100" t="s">
        <v>353</v>
      </c>
    </row>
    <row r="7605" spans="1:12" hidden="1" x14ac:dyDescent="0.3">
      <c r="A7605" s="100" t="s">
        <v>10760</v>
      </c>
      <c r="B7605" s="97" t="s">
        <v>10761</v>
      </c>
      <c r="C7605" s="101" t="s">
        <v>356</v>
      </c>
      <c r="D7605" s="100" t="s">
        <v>351</v>
      </c>
      <c r="E7605" s="102" t="s">
        <v>364</v>
      </c>
      <c r="F7605" s="102" t="s">
        <v>364</v>
      </c>
      <c r="G7605" s="102" t="s">
        <v>364</v>
      </c>
      <c r="H7605" s="102" t="s">
        <v>364</v>
      </c>
      <c r="I7605" s="102" t="s">
        <v>364</v>
      </c>
      <c r="J7605" s="100" t="s">
        <v>345</v>
      </c>
      <c r="K7605" s="100" t="s">
        <v>346</v>
      </c>
      <c r="L7605" s="100" t="s">
        <v>347</v>
      </c>
    </row>
    <row r="7606" spans="1:12" hidden="1" x14ac:dyDescent="0.3">
      <c r="A7606" s="100" t="s">
        <v>10762</v>
      </c>
      <c r="B7606" s="97" t="s">
        <v>10763</v>
      </c>
      <c r="C7606" s="101" t="s">
        <v>356</v>
      </c>
      <c r="D7606" s="100" t="s">
        <v>363</v>
      </c>
      <c r="E7606" s="102" t="s">
        <v>364</v>
      </c>
      <c r="F7606" s="102" t="s">
        <v>364</v>
      </c>
      <c r="G7606" s="102" t="s">
        <v>364</v>
      </c>
      <c r="H7606" s="102" t="s">
        <v>364</v>
      </c>
      <c r="I7606" s="102" t="s">
        <v>364</v>
      </c>
      <c r="J7606" s="100" t="s">
        <v>365</v>
      </c>
      <c r="K7606" s="100" t="s">
        <v>346</v>
      </c>
      <c r="L7606" s="100" t="s">
        <v>347</v>
      </c>
    </row>
    <row r="7607" spans="1:12" hidden="1" x14ac:dyDescent="0.3">
      <c r="A7607" s="100" t="s">
        <v>10764</v>
      </c>
      <c r="B7607" s="97" t="s">
        <v>404</v>
      </c>
      <c r="C7607" s="101" t="s">
        <v>371</v>
      </c>
      <c r="D7607" s="100" t="s">
        <v>351</v>
      </c>
      <c r="E7607" s="102" t="s">
        <v>343</v>
      </c>
      <c r="F7607" s="102" t="s">
        <v>344</v>
      </c>
      <c r="G7607" s="102" t="s">
        <v>343</v>
      </c>
      <c r="H7607" s="102" t="s">
        <v>344</v>
      </c>
      <c r="I7607" s="102" t="s">
        <v>343</v>
      </c>
      <c r="J7607" s="100" t="s">
        <v>345</v>
      </c>
      <c r="K7607" s="100" t="s">
        <v>346</v>
      </c>
      <c r="L7607" s="100" t="s">
        <v>347</v>
      </c>
    </row>
    <row r="7608" spans="1:12" hidden="1" x14ac:dyDescent="0.3">
      <c r="A7608" s="100" t="s">
        <v>10765</v>
      </c>
      <c r="B7608" s="97" t="s">
        <v>1766</v>
      </c>
      <c r="C7608" s="101" t="s">
        <v>953</v>
      </c>
      <c r="D7608" s="100" t="s">
        <v>351</v>
      </c>
      <c r="E7608" s="102">
        <v>1.42</v>
      </c>
      <c r="F7608" s="102">
        <v>1.76</v>
      </c>
      <c r="G7608" s="102">
        <v>1.88</v>
      </c>
      <c r="H7608" s="102">
        <v>2.2799999999999998</v>
      </c>
      <c r="I7608" s="102">
        <v>1.84</v>
      </c>
      <c r="J7608" s="100" t="s">
        <v>352</v>
      </c>
      <c r="K7608" s="100" t="s">
        <v>346</v>
      </c>
      <c r="L7608" s="100" t="s">
        <v>353</v>
      </c>
    </row>
    <row r="7609" spans="1:12" hidden="1" x14ac:dyDescent="0.3">
      <c r="A7609" s="100" t="s">
        <v>10766</v>
      </c>
      <c r="B7609" s="97" t="s">
        <v>2978</v>
      </c>
      <c r="C7609" s="101" t="s">
        <v>356</v>
      </c>
      <c r="D7609" s="100" t="s">
        <v>342</v>
      </c>
      <c r="E7609" s="102">
        <v>2.3860000000000001</v>
      </c>
      <c r="F7609" s="102">
        <v>2.3730000000000002</v>
      </c>
      <c r="G7609" s="102">
        <v>1.7769999999999999</v>
      </c>
      <c r="H7609" s="102">
        <v>2.06</v>
      </c>
      <c r="I7609" s="102">
        <v>2.149</v>
      </c>
      <c r="J7609" s="100" t="s">
        <v>435</v>
      </c>
      <c r="K7609" s="100" t="s">
        <v>346</v>
      </c>
      <c r="L7609" s="100" t="s">
        <v>353</v>
      </c>
    </row>
    <row r="7610" spans="1:12" hidden="1" x14ac:dyDescent="0.3">
      <c r="A7610" s="100" t="s">
        <v>10767</v>
      </c>
      <c r="B7610" s="97" t="s">
        <v>3656</v>
      </c>
      <c r="C7610" s="101" t="s">
        <v>438</v>
      </c>
      <c r="D7610" s="100" t="s">
        <v>342</v>
      </c>
      <c r="E7610" s="102" t="s">
        <v>343</v>
      </c>
      <c r="F7610" s="102" t="s">
        <v>343</v>
      </c>
      <c r="G7610" s="102" t="s">
        <v>343</v>
      </c>
      <c r="H7610" s="102" t="s">
        <v>344</v>
      </c>
      <c r="I7610" s="102" t="s">
        <v>343</v>
      </c>
      <c r="J7610" s="100" t="s">
        <v>345</v>
      </c>
      <c r="K7610" s="100" t="s">
        <v>346</v>
      </c>
      <c r="L7610" s="100" t="s">
        <v>347</v>
      </c>
    </row>
    <row r="7611" spans="1:12" hidden="1" x14ac:dyDescent="0.3">
      <c r="A7611" s="100" t="s">
        <v>10768</v>
      </c>
      <c r="B7611" s="97" t="s">
        <v>2331</v>
      </c>
      <c r="C7611" s="101" t="s">
        <v>350</v>
      </c>
      <c r="D7611" s="100" t="s">
        <v>351</v>
      </c>
      <c r="E7611" s="102">
        <v>1.42</v>
      </c>
      <c r="F7611" s="102">
        <v>1.71</v>
      </c>
      <c r="G7611" s="102">
        <v>1.88</v>
      </c>
      <c r="H7611" s="102">
        <v>2.25</v>
      </c>
      <c r="I7611" s="102">
        <v>1.82</v>
      </c>
      <c r="J7611" s="100" t="s">
        <v>352</v>
      </c>
      <c r="K7611" s="100" t="s">
        <v>346</v>
      </c>
      <c r="L7611" s="100" t="s">
        <v>353</v>
      </c>
    </row>
    <row r="7612" spans="1:12" hidden="1" x14ac:dyDescent="0.3">
      <c r="A7612" s="100" t="s">
        <v>10769</v>
      </c>
      <c r="B7612" s="97" t="s">
        <v>7955</v>
      </c>
      <c r="C7612" s="101" t="s">
        <v>476</v>
      </c>
      <c r="D7612" s="100" t="s">
        <v>351</v>
      </c>
      <c r="E7612" s="102">
        <v>2.0310000000000001</v>
      </c>
      <c r="F7612" s="102" t="s">
        <v>432</v>
      </c>
      <c r="G7612" s="102">
        <v>1.621</v>
      </c>
      <c r="H7612" s="102">
        <v>1.21</v>
      </c>
      <c r="I7612" s="102">
        <v>1.9650000000000001</v>
      </c>
      <c r="J7612" s="100" t="s">
        <v>484</v>
      </c>
      <c r="K7612" s="100" t="s">
        <v>346</v>
      </c>
      <c r="L7612" s="100" t="s">
        <v>478</v>
      </c>
    </row>
    <row r="7613" spans="1:12" hidden="1" x14ac:dyDescent="0.3">
      <c r="A7613" s="100" t="s">
        <v>10770</v>
      </c>
      <c r="B7613" s="97" t="s">
        <v>574</v>
      </c>
      <c r="C7613" s="101" t="s">
        <v>396</v>
      </c>
      <c r="D7613" s="100" t="s">
        <v>342</v>
      </c>
      <c r="E7613" s="102" t="s">
        <v>343</v>
      </c>
      <c r="F7613" s="102" t="s">
        <v>343</v>
      </c>
      <c r="G7613" s="102" t="s">
        <v>343</v>
      </c>
      <c r="H7613" s="102" t="s">
        <v>344</v>
      </c>
      <c r="I7613" s="102" t="s">
        <v>343</v>
      </c>
      <c r="J7613" s="100" t="s">
        <v>345</v>
      </c>
      <c r="K7613" s="100" t="s">
        <v>346</v>
      </c>
      <c r="L7613" s="100" t="s">
        <v>347</v>
      </c>
    </row>
    <row r="7614" spans="1:12" hidden="1" x14ac:dyDescent="0.3">
      <c r="A7614" s="100" t="s">
        <v>10771</v>
      </c>
      <c r="B7614" s="97" t="s">
        <v>554</v>
      </c>
      <c r="C7614" s="101" t="s">
        <v>726</v>
      </c>
      <c r="D7614" s="100" t="s">
        <v>351</v>
      </c>
      <c r="E7614" s="102" t="s">
        <v>344</v>
      </c>
      <c r="F7614" s="102" t="s">
        <v>343</v>
      </c>
      <c r="G7614" s="102" t="s">
        <v>343</v>
      </c>
      <c r="H7614" s="102" t="s">
        <v>344</v>
      </c>
      <c r="I7614" s="102" t="s">
        <v>343</v>
      </c>
      <c r="J7614" s="100" t="s">
        <v>345</v>
      </c>
      <c r="K7614" s="100" t="s">
        <v>346</v>
      </c>
      <c r="L7614" s="100" t="s">
        <v>347</v>
      </c>
    </row>
    <row r="7615" spans="1:12" hidden="1" x14ac:dyDescent="0.3">
      <c r="A7615" s="100" t="s">
        <v>10772</v>
      </c>
      <c r="B7615" s="97" t="s">
        <v>2404</v>
      </c>
      <c r="C7615" s="101" t="s">
        <v>1552</v>
      </c>
      <c r="D7615" s="100" t="s">
        <v>351</v>
      </c>
      <c r="E7615" s="102">
        <v>1.36</v>
      </c>
      <c r="F7615" s="102">
        <v>1.77</v>
      </c>
      <c r="G7615" s="102">
        <v>2.09</v>
      </c>
      <c r="H7615" s="102">
        <v>2.2599999999999998</v>
      </c>
      <c r="I7615" s="102">
        <v>1.87</v>
      </c>
      <c r="J7615" s="100" t="s">
        <v>352</v>
      </c>
      <c r="K7615" s="100" t="s">
        <v>346</v>
      </c>
      <c r="L7615" s="100" t="s">
        <v>353</v>
      </c>
    </row>
    <row r="7616" spans="1:12" hidden="1" x14ac:dyDescent="0.3">
      <c r="A7616" s="100" t="s">
        <v>10773</v>
      </c>
      <c r="B7616" s="97" t="s">
        <v>539</v>
      </c>
      <c r="C7616" s="101" t="s">
        <v>552</v>
      </c>
      <c r="D7616" s="100" t="s">
        <v>342</v>
      </c>
      <c r="E7616" s="102">
        <v>1.48</v>
      </c>
      <c r="F7616" s="102">
        <v>1.82</v>
      </c>
      <c r="G7616" s="102">
        <v>1.84</v>
      </c>
      <c r="H7616" s="102">
        <v>2.39</v>
      </c>
      <c r="I7616" s="102">
        <v>1.88</v>
      </c>
      <c r="J7616" s="100" t="s">
        <v>352</v>
      </c>
      <c r="K7616" s="100" t="s">
        <v>346</v>
      </c>
      <c r="L7616" s="100" t="s">
        <v>353</v>
      </c>
    </row>
    <row r="7617" spans="1:12" hidden="1" x14ac:dyDescent="0.3">
      <c r="A7617" s="100" t="s">
        <v>10774</v>
      </c>
      <c r="B7617" s="97" t="s">
        <v>1316</v>
      </c>
      <c r="C7617" s="101" t="s">
        <v>552</v>
      </c>
      <c r="D7617" s="100" t="s">
        <v>351</v>
      </c>
      <c r="E7617" s="102">
        <v>1.37</v>
      </c>
      <c r="F7617" s="102">
        <v>1.74</v>
      </c>
      <c r="G7617" s="102">
        <v>1.83</v>
      </c>
      <c r="H7617" s="102">
        <v>2.15</v>
      </c>
      <c r="I7617" s="102">
        <v>1.77</v>
      </c>
      <c r="J7617" s="100" t="s">
        <v>352</v>
      </c>
      <c r="K7617" s="100" t="s">
        <v>346</v>
      </c>
      <c r="L7617" s="100" t="s">
        <v>353</v>
      </c>
    </row>
    <row r="7618" spans="1:12" hidden="1" x14ac:dyDescent="0.3">
      <c r="A7618" s="100" t="s">
        <v>10775</v>
      </c>
      <c r="B7618" s="97" t="s">
        <v>735</v>
      </c>
      <c r="C7618" s="101" t="s">
        <v>405</v>
      </c>
      <c r="D7618" s="100" t="s">
        <v>351</v>
      </c>
      <c r="E7618" s="102" t="s">
        <v>393</v>
      </c>
      <c r="F7618" s="102" t="s">
        <v>393</v>
      </c>
      <c r="G7618" s="102" t="s">
        <v>393</v>
      </c>
      <c r="H7618" s="102" t="s">
        <v>393</v>
      </c>
      <c r="I7618" s="102" t="s">
        <v>393</v>
      </c>
      <c r="J7618" s="100" t="s">
        <v>345</v>
      </c>
      <c r="K7618" s="100" t="s">
        <v>346</v>
      </c>
      <c r="L7618" s="100" t="s">
        <v>347</v>
      </c>
    </row>
    <row r="7619" spans="1:12" hidden="1" x14ac:dyDescent="0.3">
      <c r="A7619" s="100" t="s">
        <v>10776</v>
      </c>
      <c r="B7619" s="97" t="s">
        <v>4869</v>
      </c>
      <c r="C7619" s="101" t="s">
        <v>610</v>
      </c>
      <c r="D7619" s="100" t="s">
        <v>351</v>
      </c>
      <c r="E7619" s="102">
        <v>2.0099999999999998</v>
      </c>
      <c r="F7619" s="102">
        <v>2.0099999999999998</v>
      </c>
      <c r="G7619" s="102">
        <v>2.0099999999999998</v>
      </c>
      <c r="H7619" s="102">
        <v>2.0099999999999998</v>
      </c>
      <c r="I7619" s="102">
        <v>2.0099999999999998</v>
      </c>
      <c r="J7619" s="100" t="s">
        <v>477</v>
      </c>
      <c r="K7619" s="100" t="s">
        <v>346</v>
      </c>
      <c r="L7619" s="100" t="s">
        <v>478</v>
      </c>
    </row>
    <row r="7620" spans="1:12" hidden="1" x14ac:dyDescent="0.3">
      <c r="A7620" s="100" t="s">
        <v>10777</v>
      </c>
      <c r="B7620" s="97" t="s">
        <v>10778</v>
      </c>
      <c r="C7620" s="101" t="s">
        <v>514</v>
      </c>
      <c r="D7620" s="100" t="s">
        <v>351</v>
      </c>
      <c r="E7620" s="102">
        <v>2.5609999999999999</v>
      </c>
      <c r="F7620" s="102">
        <v>2.4079999999999999</v>
      </c>
      <c r="G7620" s="102">
        <v>2.5169999999999999</v>
      </c>
      <c r="H7620" s="102">
        <v>2.08</v>
      </c>
      <c r="I7620" s="102">
        <v>2.3919999999999999</v>
      </c>
      <c r="J7620" s="100" t="s">
        <v>621</v>
      </c>
      <c r="K7620" s="100" t="s">
        <v>346</v>
      </c>
      <c r="L7620" s="100" t="s">
        <v>353</v>
      </c>
    </row>
    <row r="7621" spans="1:12" hidden="1" x14ac:dyDescent="0.3">
      <c r="A7621" s="100" t="s">
        <v>10779</v>
      </c>
      <c r="B7621" s="97" t="s">
        <v>7519</v>
      </c>
      <c r="C7621" s="101" t="s">
        <v>368</v>
      </c>
      <c r="D7621" s="100" t="s">
        <v>342</v>
      </c>
      <c r="E7621" s="102" t="s">
        <v>432</v>
      </c>
      <c r="F7621" s="102" t="s">
        <v>344</v>
      </c>
      <c r="G7621" s="102" t="s">
        <v>344</v>
      </c>
      <c r="H7621" s="102" t="s">
        <v>344</v>
      </c>
      <c r="I7621" s="102" t="s">
        <v>344</v>
      </c>
      <c r="J7621" s="100" t="s">
        <v>345</v>
      </c>
      <c r="K7621" s="100" t="s">
        <v>346</v>
      </c>
      <c r="L7621" s="100" t="s">
        <v>347</v>
      </c>
    </row>
    <row r="7622" spans="1:12" hidden="1" x14ac:dyDescent="0.3">
      <c r="A7622" s="100" t="s">
        <v>10780</v>
      </c>
      <c r="B7622" s="97" t="s">
        <v>3532</v>
      </c>
      <c r="C7622" s="101" t="s">
        <v>460</v>
      </c>
      <c r="D7622" s="100" t="s">
        <v>351</v>
      </c>
      <c r="E7622" s="102">
        <v>1.48</v>
      </c>
      <c r="F7622" s="102">
        <v>1.68</v>
      </c>
      <c r="G7622" s="102">
        <v>2.0699999999999998</v>
      </c>
      <c r="H7622" s="102">
        <v>2.16</v>
      </c>
      <c r="I7622" s="102">
        <v>1.85</v>
      </c>
      <c r="J7622" s="100" t="s">
        <v>352</v>
      </c>
      <c r="K7622" s="100" t="s">
        <v>346</v>
      </c>
      <c r="L7622" s="100" t="s">
        <v>353</v>
      </c>
    </row>
    <row r="7623" spans="1:12" hidden="1" x14ac:dyDescent="0.3">
      <c r="A7623" s="100" t="s">
        <v>10781</v>
      </c>
      <c r="B7623" s="97" t="s">
        <v>10782</v>
      </c>
      <c r="C7623" s="101" t="s">
        <v>496</v>
      </c>
      <c r="D7623" s="100" t="s">
        <v>351</v>
      </c>
      <c r="E7623" s="102">
        <v>1.35</v>
      </c>
      <c r="F7623" s="102">
        <v>1.92</v>
      </c>
      <c r="G7623" s="102">
        <v>1.81</v>
      </c>
      <c r="H7623" s="102">
        <v>2.2599999999999998</v>
      </c>
      <c r="I7623" s="102">
        <v>1.83</v>
      </c>
      <c r="J7623" s="100" t="s">
        <v>352</v>
      </c>
      <c r="K7623" s="100" t="s">
        <v>346</v>
      </c>
      <c r="L7623" s="100" t="s">
        <v>353</v>
      </c>
    </row>
    <row r="7624" spans="1:12" hidden="1" x14ac:dyDescent="0.3">
      <c r="A7624" s="100" t="s">
        <v>10783</v>
      </c>
      <c r="B7624" s="97" t="s">
        <v>745</v>
      </c>
      <c r="C7624" s="101" t="s">
        <v>703</v>
      </c>
      <c r="D7624" s="100" t="s">
        <v>342</v>
      </c>
      <c r="E7624" s="102">
        <v>1.48</v>
      </c>
      <c r="F7624" s="102">
        <v>1.82</v>
      </c>
      <c r="G7624" s="102">
        <v>1.84</v>
      </c>
      <c r="H7624" s="102">
        <v>2.39</v>
      </c>
      <c r="I7624" s="102">
        <v>1.88</v>
      </c>
      <c r="J7624" s="100" t="s">
        <v>352</v>
      </c>
      <c r="K7624" s="100" t="s">
        <v>346</v>
      </c>
      <c r="L7624" s="100" t="s">
        <v>353</v>
      </c>
    </row>
    <row r="7625" spans="1:12" hidden="1" x14ac:dyDescent="0.3">
      <c r="A7625" s="100" t="s">
        <v>10784</v>
      </c>
      <c r="B7625" s="97" t="s">
        <v>5124</v>
      </c>
      <c r="C7625" s="101" t="s">
        <v>412</v>
      </c>
      <c r="D7625" s="100" t="s">
        <v>351</v>
      </c>
      <c r="E7625" s="102">
        <v>1.19</v>
      </c>
      <c r="F7625" s="102">
        <v>1.66</v>
      </c>
      <c r="G7625" s="102">
        <v>1.47</v>
      </c>
      <c r="H7625" s="102">
        <v>2.1</v>
      </c>
      <c r="I7625" s="102">
        <v>1.61</v>
      </c>
      <c r="J7625" s="100" t="s">
        <v>352</v>
      </c>
      <c r="K7625" s="100" t="s">
        <v>346</v>
      </c>
      <c r="L7625" s="100" t="s">
        <v>353</v>
      </c>
    </row>
    <row r="7626" spans="1:12" hidden="1" x14ac:dyDescent="0.3">
      <c r="A7626" s="100" t="s">
        <v>10785</v>
      </c>
      <c r="B7626" s="97" t="s">
        <v>10786</v>
      </c>
      <c r="C7626" s="101" t="s">
        <v>384</v>
      </c>
      <c r="D7626" s="100" t="s">
        <v>351</v>
      </c>
      <c r="E7626" s="102" t="s">
        <v>364</v>
      </c>
      <c r="F7626" s="102" t="s">
        <v>364</v>
      </c>
      <c r="G7626" s="102" t="s">
        <v>364</v>
      </c>
      <c r="H7626" s="102" t="s">
        <v>364</v>
      </c>
      <c r="I7626" s="102" t="s">
        <v>364</v>
      </c>
      <c r="J7626" s="100" t="s">
        <v>345</v>
      </c>
      <c r="K7626" s="100" t="s">
        <v>346</v>
      </c>
      <c r="L7626" s="100" t="s">
        <v>347</v>
      </c>
    </row>
    <row r="7627" spans="1:12" hidden="1" x14ac:dyDescent="0.3">
      <c r="A7627" s="100" t="s">
        <v>10787</v>
      </c>
      <c r="B7627" s="97" t="s">
        <v>10788</v>
      </c>
      <c r="C7627" s="101" t="s">
        <v>1367</v>
      </c>
      <c r="D7627" s="100" t="s">
        <v>351</v>
      </c>
      <c r="E7627" s="102" t="s">
        <v>344</v>
      </c>
      <c r="F7627" s="102" t="s">
        <v>344</v>
      </c>
      <c r="G7627" s="102" t="s">
        <v>343</v>
      </c>
      <c r="H7627" s="102" t="s">
        <v>344</v>
      </c>
      <c r="I7627" s="102" t="s">
        <v>344</v>
      </c>
      <c r="J7627" s="100" t="s">
        <v>365</v>
      </c>
      <c r="K7627" s="100" t="s">
        <v>346</v>
      </c>
      <c r="L7627" s="100" t="s">
        <v>1368</v>
      </c>
    </row>
    <row r="7628" spans="1:12" hidden="1" x14ac:dyDescent="0.3">
      <c r="A7628" s="100" t="s">
        <v>10789</v>
      </c>
      <c r="B7628" s="97" t="s">
        <v>10790</v>
      </c>
      <c r="C7628" s="101" t="s">
        <v>356</v>
      </c>
      <c r="D7628" s="100" t="s">
        <v>351</v>
      </c>
      <c r="E7628" s="102">
        <v>1.53</v>
      </c>
      <c r="F7628" s="102">
        <v>1.99</v>
      </c>
      <c r="G7628" s="102">
        <v>2.16</v>
      </c>
      <c r="H7628" s="102">
        <v>2.34</v>
      </c>
      <c r="I7628" s="102">
        <v>2.0099999999999998</v>
      </c>
      <c r="J7628" s="100" t="s">
        <v>352</v>
      </c>
      <c r="K7628" s="100" t="s">
        <v>346</v>
      </c>
      <c r="L7628" s="100" t="s">
        <v>353</v>
      </c>
    </row>
    <row r="7629" spans="1:12" hidden="1" x14ac:dyDescent="0.3">
      <c r="A7629" s="100" t="s">
        <v>10791</v>
      </c>
      <c r="B7629" s="97" t="s">
        <v>6191</v>
      </c>
      <c r="C7629" s="101" t="s">
        <v>384</v>
      </c>
      <c r="D7629" s="100" t="s">
        <v>342</v>
      </c>
      <c r="E7629" s="102" t="s">
        <v>432</v>
      </c>
      <c r="F7629" s="102" t="s">
        <v>344</v>
      </c>
      <c r="G7629" s="102" t="s">
        <v>344</v>
      </c>
      <c r="H7629" s="102" t="s">
        <v>344</v>
      </c>
      <c r="I7629" s="102" t="s">
        <v>344</v>
      </c>
      <c r="J7629" s="100" t="s">
        <v>345</v>
      </c>
      <c r="K7629" s="100" t="s">
        <v>346</v>
      </c>
      <c r="L7629" s="100" t="s">
        <v>347</v>
      </c>
    </row>
    <row r="7630" spans="1:12" hidden="1" x14ac:dyDescent="0.3">
      <c r="A7630" s="100" t="s">
        <v>10792</v>
      </c>
      <c r="B7630" s="97" t="s">
        <v>359</v>
      </c>
      <c r="C7630" s="101" t="s">
        <v>425</v>
      </c>
      <c r="D7630" s="100" t="s">
        <v>351</v>
      </c>
      <c r="E7630" s="102">
        <v>1.57</v>
      </c>
      <c r="F7630" s="102">
        <v>1.73</v>
      </c>
      <c r="G7630" s="102">
        <v>1.88</v>
      </c>
      <c r="H7630" s="102">
        <v>2.34</v>
      </c>
      <c r="I7630" s="102">
        <v>1.88</v>
      </c>
      <c r="J7630" s="100" t="s">
        <v>352</v>
      </c>
      <c r="K7630" s="100" t="s">
        <v>346</v>
      </c>
      <c r="L7630" s="100" t="s">
        <v>353</v>
      </c>
    </row>
    <row r="7631" spans="1:12" hidden="1" x14ac:dyDescent="0.3">
      <c r="A7631" s="100" t="s">
        <v>10793</v>
      </c>
      <c r="B7631" s="97" t="s">
        <v>10794</v>
      </c>
      <c r="C7631" s="101" t="s">
        <v>514</v>
      </c>
      <c r="D7631" s="100" t="s">
        <v>363</v>
      </c>
      <c r="E7631" s="102" t="s">
        <v>343</v>
      </c>
      <c r="F7631" s="102" t="s">
        <v>343</v>
      </c>
      <c r="G7631" s="102" t="s">
        <v>343</v>
      </c>
      <c r="H7631" s="102" t="s">
        <v>344</v>
      </c>
      <c r="I7631" s="102" t="s">
        <v>343</v>
      </c>
      <c r="J7631" s="100" t="s">
        <v>484</v>
      </c>
      <c r="K7631" s="100" t="s">
        <v>346</v>
      </c>
      <c r="L7631" s="100" t="s">
        <v>347</v>
      </c>
    </row>
    <row r="7632" spans="1:12" x14ac:dyDescent="0.3">
      <c r="A7632" s="100" t="s">
        <v>10795</v>
      </c>
      <c r="B7632" s="97" t="s">
        <v>377</v>
      </c>
      <c r="C7632" s="101" t="s">
        <v>613</v>
      </c>
      <c r="D7632" s="100" t="s">
        <v>351</v>
      </c>
      <c r="E7632" s="102">
        <v>1.48</v>
      </c>
      <c r="F7632" s="102">
        <v>1.82</v>
      </c>
      <c r="G7632" s="102">
        <v>1.84</v>
      </c>
      <c r="H7632" s="102">
        <v>2.39</v>
      </c>
      <c r="I7632" s="102">
        <v>1.88</v>
      </c>
      <c r="J7632" s="100" t="s">
        <v>352</v>
      </c>
      <c r="K7632" s="100" t="s">
        <v>346</v>
      </c>
      <c r="L7632" s="100" t="s">
        <v>353</v>
      </c>
    </row>
    <row r="7633" spans="1:12" hidden="1" x14ac:dyDescent="0.3">
      <c r="A7633" s="100" t="s">
        <v>10796</v>
      </c>
      <c r="B7633" s="97" t="s">
        <v>971</v>
      </c>
      <c r="C7633" s="101" t="s">
        <v>743</v>
      </c>
      <c r="D7633" s="100" t="s">
        <v>351</v>
      </c>
      <c r="E7633" s="102" t="s">
        <v>393</v>
      </c>
      <c r="F7633" s="102" t="s">
        <v>393</v>
      </c>
      <c r="G7633" s="102" t="s">
        <v>393</v>
      </c>
      <c r="H7633" s="102" t="s">
        <v>393</v>
      </c>
      <c r="I7633" s="102" t="s">
        <v>393</v>
      </c>
      <c r="J7633" s="100" t="s">
        <v>345</v>
      </c>
      <c r="K7633" s="100" t="s">
        <v>346</v>
      </c>
      <c r="L7633" s="100" t="s">
        <v>347</v>
      </c>
    </row>
    <row r="7634" spans="1:12" hidden="1" x14ac:dyDescent="0.3">
      <c r="A7634" s="100" t="s">
        <v>10797</v>
      </c>
      <c r="B7634" s="97" t="s">
        <v>688</v>
      </c>
      <c r="C7634" s="101" t="s">
        <v>392</v>
      </c>
      <c r="D7634" s="100" t="s">
        <v>342</v>
      </c>
      <c r="E7634" s="102" t="s">
        <v>344</v>
      </c>
      <c r="F7634" s="102" t="s">
        <v>343</v>
      </c>
      <c r="G7634" s="102" t="s">
        <v>343</v>
      </c>
      <c r="H7634" s="102" t="s">
        <v>344</v>
      </c>
      <c r="I7634" s="102" t="s">
        <v>343</v>
      </c>
      <c r="J7634" s="100" t="s">
        <v>345</v>
      </c>
      <c r="K7634" s="100" t="s">
        <v>346</v>
      </c>
      <c r="L7634" s="100" t="s">
        <v>347</v>
      </c>
    </row>
    <row r="7635" spans="1:12" hidden="1" x14ac:dyDescent="0.3">
      <c r="A7635" s="100" t="s">
        <v>10798</v>
      </c>
      <c r="B7635" s="97" t="s">
        <v>10799</v>
      </c>
      <c r="C7635" s="101" t="s">
        <v>496</v>
      </c>
      <c r="D7635" s="100" t="s">
        <v>351</v>
      </c>
      <c r="E7635" s="102">
        <v>1.35</v>
      </c>
      <c r="F7635" s="102">
        <v>1.8</v>
      </c>
      <c r="G7635" s="102">
        <v>1.81</v>
      </c>
      <c r="H7635" s="102">
        <v>2.2599999999999998</v>
      </c>
      <c r="I7635" s="102">
        <v>1.8</v>
      </c>
      <c r="J7635" s="100" t="s">
        <v>352</v>
      </c>
      <c r="K7635" s="100" t="s">
        <v>346</v>
      </c>
      <c r="L7635" s="100" t="s">
        <v>353</v>
      </c>
    </row>
    <row r="7636" spans="1:12" hidden="1" x14ac:dyDescent="0.3">
      <c r="A7636" s="100" t="s">
        <v>10800</v>
      </c>
      <c r="B7636" s="97" t="s">
        <v>6443</v>
      </c>
      <c r="C7636" s="101" t="s">
        <v>514</v>
      </c>
      <c r="D7636" s="100" t="s">
        <v>351</v>
      </c>
      <c r="E7636" s="102">
        <v>2.0310000000000001</v>
      </c>
      <c r="F7636" s="102">
        <v>2.02</v>
      </c>
      <c r="G7636" s="102">
        <v>2.5129999999999999</v>
      </c>
      <c r="H7636" s="102">
        <v>2.0169999999999999</v>
      </c>
      <c r="I7636" s="102">
        <v>2.145</v>
      </c>
      <c r="J7636" s="100" t="s">
        <v>621</v>
      </c>
      <c r="K7636" s="100" t="s">
        <v>346</v>
      </c>
      <c r="L7636" s="100" t="s">
        <v>478</v>
      </c>
    </row>
    <row r="7637" spans="1:12" hidden="1" x14ac:dyDescent="0.3">
      <c r="A7637" s="100" t="s">
        <v>10801</v>
      </c>
      <c r="B7637" s="97" t="s">
        <v>6697</v>
      </c>
      <c r="C7637" s="101" t="s">
        <v>473</v>
      </c>
      <c r="D7637" s="100" t="s">
        <v>351</v>
      </c>
      <c r="E7637" s="102">
        <v>2.1429999999999998</v>
      </c>
      <c r="F7637" s="102" t="s">
        <v>344</v>
      </c>
      <c r="G7637" s="102">
        <v>1.83</v>
      </c>
      <c r="H7637" s="102">
        <v>2.1800000000000002</v>
      </c>
      <c r="I7637" s="102">
        <v>2.0379999999999998</v>
      </c>
      <c r="J7637" s="100" t="s">
        <v>922</v>
      </c>
      <c r="K7637" s="100" t="s">
        <v>346</v>
      </c>
      <c r="L7637" s="100" t="s">
        <v>353</v>
      </c>
    </row>
    <row r="7638" spans="1:12" hidden="1" x14ac:dyDescent="0.3">
      <c r="A7638" s="100" t="s">
        <v>10802</v>
      </c>
      <c r="B7638" s="97" t="s">
        <v>10401</v>
      </c>
      <c r="C7638" s="101" t="s">
        <v>368</v>
      </c>
      <c r="D7638" s="100" t="s">
        <v>351</v>
      </c>
      <c r="E7638" s="102" t="s">
        <v>432</v>
      </c>
      <c r="F7638" s="102" t="s">
        <v>432</v>
      </c>
      <c r="G7638" s="102" t="s">
        <v>343</v>
      </c>
      <c r="H7638" s="102" t="s">
        <v>344</v>
      </c>
      <c r="I7638" s="102" t="s">
        <v>344</v>
      </c>
      <c r="J7638" s="100" t="s">
        <v>345</v>
      </c>
      <c r="K7638" s="100" t="s">
        <v>346</v>
      </c>
      <c r="L7638" s="100" t="s">
        <v>347</v>
      </c>
    </row>
    <row r="7639" spans="1:12" hidden="1" x14ac:dyDescent="0.3">
      <c r="A7639" s="100" t="s">
        <v>10803</v>
      </c>
      <c r="B7639" s="97" t="s">
        <v>1411</v>
      </c>
      <c r="C7639" s="101" t="s">
        <v>384</v>
      </c>
      <c r="D7639" s="100" t="s">
        <v>351</v>
      </c>
      <c r="E7639" s="102" t="s">
        <v>364</v>
      </c>
      <c r="F7639" s="102" t="s">
        <v>364</v>
      </c>
      <c r="G7639" s="102" t="s">
        <v>364</v>
      </c>
      <c r="H7639" s="102" t="s">
        <v>364</v>
      </c>
      <c r="I7639" s="102" t="s">
        <v>364</v>
      </c>
      <c r="J7639" s="100" t="s">
        <v>345</v>
      </c>
      <c r="K7639" s="100" t="s">
        <v>346</v>
      </c>
      <c r="L7639" s="100" t="s">
        <v>347</v>
      </c>
    </row>
    <row r="7640" spans="1:12" hidden="1" x14ac:dyDescent="0.3">
      <c r="A7640" s="100" t="s">
        <v>10804</v>
      </c>
      <c r="B7640" s="97" t="s">
        <v>535</v>
      </c>
      <c r="C7640" s="101" t="s">
        <v>405</v>
      </c>
      <c r="D7640" s="100" t="s">
        <v>351</v>
      </c>
      <c r="E7640" s="102" t="s">
        <v>344</v>
      </c>
      <c r="F7640" s="102" t="s">
        <v>343</v>
      </c>
      <c r="G7640" s="102" t="s">
        <v>343</v>
      </c>
      <c r="H7640" s="102" t="s">
        <v>344</v>
      </c>
      <c r="I7640" s="102" t="s">
        <v>343</v>
      </c>
      <c r="J7640" s="100" t="s">
        <v>345</v>
      </c>
      <c r="K7640" s="100" t="s">
        <v>346</v>
      </c>
      <c r="L7640" s="100" t="s">
        <v>347</v>
      </c>
    </row>
    <row r="7641" spans="1:12" hidden="1" x14ac:dyDescent="0.3">
      <c r="A7641" s="100" t="s">
        <v>10805</v>
      </c>
      <c r="B7641" s="97" t="s">
        <v>10806</v>
      </c>
      <c r="C7641" s="101" t="s">
        <v>384</v>
      </c>
      <c r="D7641" s="100" t="s">
        <v>363</v>
      </c>
      <c r="E7641" s="102" t="s">
        <v>364</v>
      </c>
      <c r="F7641" s="102" t="s">
        <v>364</v>
      </c>
      <c r="G7641" s="102" t="s">
        <v>364</v>
      </c>
      <c r="H7641" s="102" t="s">
        <v>364</v>
      </c>
      <c r="I7641" s="102" t="s">
        <v>364</v>
      </c>
      <c r="J7641" s="100" t="s">
        <v>345</v>
      </c>
      <c r="K7641" s="100" t="s">
        <v>346</v>
      </c>
      <c r="L7641" s="100" t="s">
        <v>347</v>
      </c>
    </row>
    <row r="7642" spans="1:12" hidden="1" x14ac:dyDescent="0.3">
      <c r="A7642" s="100" t="s">
        <v>10807</v>
      </c>
      <c r="B7642" s="97" t="s">
        <v>10808</v>
      </c>
      <c r="C7642" s="101" t="s">
        <v>460</v>
      </c>
      <c r="D7642" s="100" t="s">
        <v>351</v>
      </c>
      <c r="E7642" s="102">
        <v>1.54</v>
      </c>
      <c r="F7642" s="102">
        <v>1.84</v>
      </c>
      <c r="G7642" s="102">
        <v>1.97</v>
      </c>
      <c r="H7642" s="102">
        <v>2.29</v>
      </c>
      <c r="I7642" s="102">
        <v>1.91</v>
      </c>
      <c r="J7642" s="100" t="s">
        <v>352</v>
      </c>
      <c r="K7642" s="100" t="s">
        <v>346</v>
      </c>
      <c r="L7642" s="100" t="s">
        <v>353</v>
      </c>
    </row>
    <row r="7643" spans="1:12" hidden="1" x14ac:dyDescent="0.3">
      <c r="A7643" s="100" t="s">
        <v>10809</v>
      </c>
      <c r="B7643" s="97" t="s">
        <v>10810</v>
      </c>
      <c r="C7643" s="101" t="s">
        <v>460</v>
      </c>
      <c r="D7643" s="100" t="s">
        <v>351</v>
      </c>
      <c r="E7643" s="102">
        <v>1.4</v>
      </c>
      <c r="F7643" s="102">
        <v>2.09</v>
      </c>
      <c r="G7643" s="102">
        <v>2.5499999999999998</v>
      </c>
      <c r="H7643" s="102">
        <v>1.9</v>
      </c>
      <c r="I7643" s="102">
        <v>1.98</v>
      </c>
      <c r="J7643" s="100" t="s">
        <v>352</v>
      </c>
      <c r="K7643" s="100" t="s">
        <v>346</v>
      </c>
      <c r="L7643" s="100" t="s">
        <v>353</v>
      </c>
    </row>
    <row r="7644" spans="1:12" hidden="1" x14ac:dyDescent="0.3">
      <c r="A7644" s="100" t="s">
        <v>10811</v>
      </c>
      <c r="B7644" s="97" t="s">
        <v>10812</v>
      </c>
      <c r="C7644" s="101" t="s">
        <v>496</v>
      </c>
      <c r="D7644" s="100" t="s">
        <v>342</v>
      </c>
      <c r="E7644" s="102">
        <v>1.36</v>
      </c>
      <c r="F7644" s="102">
        <v>1.94</v>
      </c>
      <c r="G7644" s="102">
        <v>1.82</v>
      </c>
      <c r="H7644" s="102">
        <v>2.2799999999999998</v>
      </c>
      <c r="I7644" s="102">
        <v>1.85</v>
      </c>
      <c r="J7644" s="100" t="s">
        <v>352</v>
      </c>
      <c r="K7644" s="100" t="s">
        <v>346</v>
      </c>
      <c r="L7644" s="100" t="s">
        <v>353</v>
      </c>
    </row>
    <row r="7645" spans="1:12" hidden="1" x14ac:dyDescent="0.3">
      <c r="A7645" s="100" t="s">
        <v>10813</v>
      </c>
      <c r="B7645" s="97" t="s">
        <v>2787</v>
      </c>
      <c r="C7645" s="101" t="s">
        <v>514</v>
      </c>
      <c r="D7645" s="100" t="s">
        <v>351</v>
      </c>
      <c r="E7645" s="102">
        <v>1.6020000000000001</v>
      </c>
      <c r="F7645" s="102">
        <v>1.8879999999999999</v>
      </c>
      <c r="G7645" s="102">
        <v>1.9219999999999999</v>
      </c>
      <c r="H7645" s="102">
        <v>2.06</v>
      </c>
      <c r="I7645" s="102">
        <v>1.8680000000000001</v>
      </c>
      <c r="J7645" s="100" t="s">
        <v>435</v>
      </c>
      <c r="K7645" s="100" t="s">
        <v>346</v>
      </c>
      <c r="L7645" s="100" t="s">
        <v>353</v>
      </c>
    </row>
    <row r="7646" spans="1:12" hidden="1" x14ac:dyDescent="0.3">
      <c r="A7646" s="100" t="s">
        <v>10814</v>
      </c>
      <c r="B7646" s="97" t="s">
        <v>10815</v>
      </c>
      <c r="C7646" s="101" t="s">
        <v>658</v>
      </c>
      <c r="D7646" s="100" t="s">
        <v>351</v>
      </c>
      <c r="E7646" s="102" t="s">
        <v>432</v>
      </c>
      <c r="F7646" s="102">
        <v>2.6</v>
      </c>
      <c r="G7646" s="102">
        <v>2.6</v>
      </c>
      <c r="H7646" s="102" t="s">
        <v>432</v>
      </c>
      <c r="I7646" s="102">
        <v>2.6</v>
      </c>
      <c r="J7646" s="100" t="s">
        <v>345</v>
      </c>
      <c r="K7646" s="100" t="s">
        <v>346</v>
      </c>
      <c r="L7646" s="100" t="s">
        <v>357</v>
      </c>
    </row>
    <row r="7647" spans="1:12" hidden="1" x14ac:dyDescent="0.3">
      <c r="A7647" s="100" t="s">
        <v>10816</v>
      </c>
      <c r="B7647" s="97" t="s">
        <v>2429</v>
      </c>
      <c r="C7647" s="101" t="s">
        <v>412</v>
      </c>
      <c r="D7647" s="100" t="s">
        <v>342</v>
      </c>
      <c r="E7647" s="102">
        <v>1.36</v>
      </c>
      <c r="F7647" s="102">
        <v>1.79</v>
      </c>
      <c r="G7647" s="102">
        <v>1.8</v>
      </c>
      <c r="H7647" s="102">
        <v>2.2999999999999998</v>
      </c>
      <c r="I7647" s="102">
        <v>1.81</v>
      </c>
      <c r="J7647" s="100" t="s">
        <v>352</v>
      </c>
      <c r="K7647" s="100" t="s">
        <v>346</v>
      </c>
      <c r="L7647" s="100" t="s">
        <v>353</v>
      </c>
    </row>
    <row r="7648" spans="1:12" hidden="1" x14ac:dyDescent="0.3">
      <c r="A7648" s="100" t="s">
        <v>10817</v>
      </c>
      <c r="B7648" s="97" t="s">
        <v>10818</v>
      </c>
      <c r="C7648" s="101" t="s">
        <v>496</v>
      </c>
      <c r="D7648" s="100" t="s">
        <v>351</v>
      </c>
      <c r="E7648" s="102">
        <v>1.35</v>
      </c>
      <c r="F7648" s="102">
        <v>1.8</v>
      </c>
      <c r="G7648" s="102">
        <v>1.81</v>
      </c>
      <c r="H7648" s="102">
        <v>2.2599999999999998</v>
      </c>
      <c r="I7648" s="102">
        <v>1.8</v>
      </c>
      <c r="J7648" s="100" t="s">
        <v>352</v>
      </c>
      <c r="K7648" s="100" t="s">
        <v>346</v>
      </c>
      <c r="L7648" s="100" t="s">
        <v>353</v>
      </c>
    </row>
    <row r="7649" spans="1:12" hidden="1" x14ac:dyDescent="0.3">
      <c r="A7649" s="100" t="s">
        <v>10819</v>
      </c>
      <c r="B7649" s="97" t="s">
        <v>10820</v>
      </c>
      <c r="C7649" s="101" t="s">
        <v>460</v>
      </c>
      <c r="D7649" s="100" t="s">
        <v>351</v>
      </c>
      <c r="E7649" s="102">
        <v>1.45</v>
      </c>
      <c r="F7649" s="102">
        <v>1.82</v>
      </c>
      <c r="G7649" s="102">
        <v>1.87</v>
      </c>
      <c r="H7649" s="102">
        <v>2.34</v>
      </c>
      <c r="I7649" s="102">
        <v>1.87</v>
      </c>
      <c r="J7649" s="100" t="s">
        <v>352</v>
      </c>
      <c r="K7649" s="100" t="s">
        <v>346</v>
      </c>
      <c r="L7649" s="100" t="s">
        <v>353</v>
      </c>
    </row>
    <row r="7650" spans="1:12" hidden="1" x14ac:dyDescent="0.3">
      <c r="A7650" s="100" t="s">
        <v>10821</v>
      </c>
      <c r="B7650" s="97" t="s">
        <v>3198</v>
      </c>
      <c r="C7650" s="101" t="s">
        <v>356</v>
      </c>
      <c r="D7650" s="100" t="s">
        <v>342</v>
      </c>
      <c r="E7650" s="102" t="s">
        <v>432</v>
      </c>
      <c r="F7650" s="102" t="s">
        <v>432</v>
      </c>
      <c r="G7650" s="102" t="s">
        <v>344</v>
      </c>
      <c r="H7650" s="102" t="s">
        <v>432</v>
      </c>
      <c r="I7650" s="102" t="s">
        <v>344</v>
      </c>
      <c r="J7650" s="100" t="s">
        <v>345</v>
      </c>
      <c r="K7650" s="100" t="s">
        <v>346</v>
      </c>
      <c r="L7650" s="100" t="s">
        <v>347</v>
      </c>
    </row>
    <row r="7651" spans="1:12" hidden="1" x14ac:dyDescent="0.3">
      <c r="A7651" s="100" t="s">
        <v>10822</v>
      </c>
      <c r="B7651" s="97" t="s">
        <v>688</v>
      </c>
      <c r="C7651" s="101" t="s">
        <v>396</v>
      </c>
      <c r="D7651" s="100" t="s">
        <v>351</v>
      </c>
      <c r="E7651" s="102" t="s">
        <v>344</v>
      </c>
      <c r="F7651" s="102" t="s">
        <v>343</v>
      </c>
      <c r="G7651" s="102" t="s">
        <v>343</v>
      </c>
      <c r="H7651" s="102" t="s">
        <v>344</v>
      </c>
      <c r="I7651" s="102" t="s">
        <v>343</v>
      </c>
      <c r="J7651" s="100" t="s">
        <v>345</v>
      </c>
      <c r="K7651" s="100" t="s">
        <v>346</v>
      </c>
      <c r="L7651" s="100" t="s">
        <v>347</v>
      </c>
    </row>
    <row r="7652" spans="1:12" hidden="1" x14ac:dyDescent="0.3">
      <c r="A7652" s="100" t="s">
        <v>10823</v>
      </c>
      <c r="B7652" s="97" t="s">
        <v>9136</v>
      </c>
      <c r="C7652" s="101" t="s">
        <v>356</v>
      </c>
      <c r="D7652" s="100" t="s">
        <v>351</v>
      </c>
      <c r="E7652" s="102" t="s">
        <v>432</v>
      </c>
      <c r="F7652" s="102" t="s">
        <v>432</v>
      </c>
      <c r="G7652" s="102" t="s">
        <v>344</v>
      </c>
      <c r="H7652" s="102" t="s">
        <v>432</v>
      </c>
      <c r="I7652" s="102" t="s">
        <v>344</v>
      </c>
      <c r="J7652" s="100" t="s">
        <v>345</v>
      </c>
      <c r="K7652" s="100" t="s">
        <v>346</v>
      </c>
      <c r="L7652" s="100" t="s">
        <v>347</v>
      </c>
    </row>
    <row r="7653" spans="1:12" hidden="1" x14ac:dyDescent="0.3">
      <c r="A7653" s="100" t="s">
        <v>10824</v>
      </c>
      <c r="B7653" s="97" t="s">
        <v>3719</v>
      </c>
      <c r="C7653" s="101" t="s">
        <v>368</v>
      </c>
      <c r="D7653" s="100" t="s">
        <v>342</v>
      </c>
      <c r="E7653" s="102" t="s">
        <v>432</v>
      </c>
      <c r="F7653" s="102" t="s">
        <v>344</v>
      </c>
      <c r="G7653" s="102" t="s">
        <v>344</v>
      </c>
      <c r="H7653" s="102" t="s">
        <v>344</v>
      </c>
      <c r="I7653" s="102" t="s">
        <v>344</v>
      </c>
      <c r="J7653" s="100" t="s">
        <v>345</v>
      </c>
      <c r="K7653" s="100" t="s">
        <v>346</v>
      </c>
      <c r="L7653" s="100" t="s">
        <v>347</v>
      </c>
    </row>
    <row r="7654" spans="1:12" hidden="1" x14ac:dyDescent="0.3">
      <c r="A7654" s="100" t="s">
        <v>10825</v>
      </c>
      <c r="B7654" s="97" t="s">
        <v>398</v>
      </c>
      <c r="C7654" s="101" t="s">
        <v>392</v>
      </c>
      <c r="D7654" s="100" t="s">
        <v>342</v>
      </c>
      <c r="E7654" s="102" t="s">
        <v>344</v>
      </c>
      <c r="F7654" s="102" t="s">
        <v>343</v>
      </c>
      <c r="G7654" s="102" t="s">
        <v>343</v>
      </c>
      <c r="H7654" s="102" t="s">
        <v>344</v>
      </c>
      <c r="I7654" s="102" t="s">
        <v>343</v>
      </c>
      <c r="J7654" s="100" t="s">
        <v>345</v>
      </c>
      <c r="K7654" s="100" t="s">
        <v>346</v>
      </c>
      <c r="L7654" s="100" t="s">
        <v>347</v>
      </c>
    </row>
    <row r="7655" spans="1:12" hidden="1" x14ac:dyDescent="0.3">
      <c r="A7655" s="100" t="s">
        <v>10826</v>
      </c>
      <c r="B7655" s="97" t="s">
        <v>2203</v>
      </c>
      <c r="C7655" s="101" t="s">
        <v>686</v>
      </c>
      <c r="D7655" s="100" t="s">
        <v>351</v>
      </c>
      <c r="E7655" s="102">
        <v>1.68</v>
      </c>
      <c r="F7655" s="102">
        <v>1.89</v>
      </c>
      <c r="G7655" s="102">
        <v>1.99</v>
      </c>
      <c r="H7655" s="102">
        <v>2.34</v>
      </c>
      <c r="I7655" s="102">
        <v>1.97</v>
      </c>
      <c r="J7655" s="100" t="s">
        <v>352</v>
      </c>
      <c r="K7655" s="100" t="s">
        <v>346</v>
      </c>
      <c r="L7655" s="100" t="s">
        <v>353</v>
      </c>
    </row>
    <row r="7656" spans="1:12" hidden="1" x14ac:dyDescent="0.3">
      <c r="A7656" s="100" t="s">
        <v>10827</v>
      </c>
      <c r="B7656" s="97" t="s">
        <v>2304</v>
      </c>
      <c r="C7656" s="101" t="s">
        <v>691</v>
      </c>
      <c r="D7656" s="100" t="s">
        <v>351</v>
      </c>
      <c r="E7656" s="102">
        <v>1.48</v>
      </c>
      <c r="F7656" s="102">
        <v>1.74</v>
      </c>
      <c r="G7656" s="102">
        <v>1.84</v>
      </c>
      <c r="H7656" s="102">
        <v>2.15</v>
      </c>
      <c r="I7656" s="102">
        <v>1.8</v>
      </c>
      <c r="J7656" s="100" t="s">
        <v>352</v>
      </c>
      <c r="K7656" s="100" t="s">
        <v>346</v>
      </c>
      <c r="L7656" s="100" t="s">
        <v>353</v>
      </c>
    </row>
    <row r="7657" spans="1:12" hidden="1" x14ac:dyDescent="0.3">
      <c r="A7657" s="100" t="s">
        <v>10828</v>
      </c>
      <c r="B7657" s="97" t="s">
        <v>10829</v>
      </c>
      <c r="C7657" s="101" t="s">
        <v>356</v>
      </c>
      <c r="D7657" s="100" t="s">
        <v>351</v>
      </c>
      <c r="E7657" s="102">
        <v>1.48</v>
      </c>
      <c r="F7657" s="102">
        <v>1.82</v>
      </c>
      <c r="G7657" s="102">
        <v>1.84</v>
      </c>
      <c r="H7657" s="102">
        <v>2.39</v>
      </c>
      <c r="I7657" s="102">
        <v>1.88</v>
      </c>
      <c r="J7657" s="100" t="s">
        <v>352</v>
      </c>
      <c r="K7657" s="100" t="s">
        <v>346</v>
      </c>
      <c r="L7657" s="100" t="s">
        <v>353</v>
      </c>
    </row>
    <row r="7658" spans="1:12" hidden="1" x14ac:dyDescent="0.3">
      <c r="A7658" s="100" t="s">
        <v>10830</v>
      </c>
      <c r="B7658" s="97" t="s">
        <v>10831</v>
      </c>
      <c r="C7658" s="101" t="s">
        <v>460</v>
      </c>
      <c r="D7658" s="100" t="s">
        <v>351</v>
      </c>
      <c r="E7658" s="102">
        <v>1.24</v>
      </c>
      <c r="F7658" s="102">
        <v>1.47</v>
      </c>
      <c r="G7658" s="102">
        <v>1.57</v>
      </c>
      <c r="H7658" s="102">
        <v>1.99</v>
      </c>
      <c r="I7658" s="102">
        <v>1.56</v>
      </c>
      <c r="J7658" s="100" t="s">
        <v>352</v>
      </c>
      <c r="K7658" s="100" t="s">
        <v>346</v>
      </c>
      <c r="L7658" s="100" t="s">
        <v>353</v>
      </c>
    </row>
    <row r="7659" spans="1:12" hidden="1" x14ac:dyDescent="0.3">
      <c r="A7659" s="100" t="s">
        <v>10832</v>
      </c>
      <c r="B7659" s="97" t="s">
        <v>10833</v>
      </c>
      <c r="C7659" s="101" t="s">
        <v>356</v>
      </c>
      <c r="D7659" s="100" t="s">
        <v>351</v>
      </c>
      <c r="E7659" s="102" t="s">
        <v>432</v>
      </c>
      <c r="F7659" s="102" t="s">
        <v>5602</v>
      </c>
      <c r="G7659" s="102">
        <v>2.5</v>
      </c>
      <c r="H7659" s="102" t="s">
        <v>432</v>
      </c>
      <c r="I7659" s="102">
        <v>3.1</v>
      </c>
      <c r="J7659" s="100" t="s">
        <v>352</v>
      </c>
      <c r="K7659" s="100" t="s">
        <v>346</v>
      </c>
      <c r="L7659" s="100" t="s">
        <v>357</v>
      </c>
    </row>
    <row r="7660" spans="1:12" hidden="1" x14ac:dyDescent="0.3">
      <c r="A7660" s="100" t="s">
        <v>10834</v>
      </c>
      <c r="B7660" s="97" t="s">
        <v>634</v>
      </c>
      <c r="C7660" s="101" t="s">
        <v>736</v>
      </c>
      <c r="D7660" s="100" t="s">
        <v>342</v>
      </c>
      <c r="E7660" s="102" t="s">
        <v>344</v>
      </c>
      <c r="F7660" s="102" t="s">
        <v>343</v>
      </c>
      <c r="G7660" s="102" t="s">
        <v>343</v>
      </c>
      <c r="H7660" s="102" t="s">
        <v>344</v>
      </c>
      <c r="I7660" s="102" t="s">
        <v>343</v>
      </c>
      <c r="J7660" s="100" t="s">
        <v>345</v>
      </c>
      <c r="K7660" s="100" t="s">
        <v>346</v>
      </c>
      <c r="L7660" s="100" t="s">
        <v>347</v>
      </c>
    </row>
    <row r="7661" spans="1:12" hidden="1" x14ac:dyDescent="0.3">
      <c r="A7661" s="100" t="s">
        <v>10835</v>
      </c>
      <c r="B7661" s="97" t="s">
        <v>442</v>
      </c>
      <c r="C7661" s="101" t="s">
        <v>350</v>
      </c>
      <c r="D7661" s="100" t="s">
        <v>342</v>
      </c>
      <c r="E7661" s="102" t="s">
        <v>344</v>
      </c>
      <c r="F7661" s="102" t="s">
        <v>343</v>
      </c>
      <c r="G7661" s="102" t="s">
        <v>343</v>
      </c>
      <c r="H7661" s="102" t="s">
        <v>344</v>
      </c>
      <c r="I7661" s="102" t="s">
        <v>343</v>
      </c>
      <c r="J7661" s="100" t="s">
        <v>345</v>
      </c>
      <c r="K7661" s="100" t="s">
        <v>346</v>
      </c>
      <c r="L7661" s="100" t="s">
        <v>347</v>
      </c>
    </row>
    <row r="7662" spans="1:12" hidden="1" x14ac:dyDescent="0.3">
      <c r="A7662" s="100" t="s">
        <v>10836</v>
      </c>
      <c r="B7662" s="97" t="s">
        <v>1427</v>
      </c>
      <c r="C7662" s="101" t="s">
        <v>686</v>
      </c>
      <c r="D7662" s="100" t="s">
        <v>342</v>
      </c>
      <c r="E7662" s="102">
        <v>1.48</v>
      </c>
      <c r="F7662" s="102">
        <v>1.82</v>
      </c>
      <c r="G7662" s="102">
        <v>1.84</v>
      </c>
      <c r="H7662" s="102">
        <v>2.39</v>
      </c>
      <c r="I7662" s="102">
        <v>1.88</v>
      </c>
      <c r="J7662" s="100" t="s">
        <v>352</v>
      </c>
      <c r="K7662" s="100" t="s">
        <v>346</v>
      </c>
      <c r="L7662" s="100" t="s">
        <v>353</v>
      </c>
    </row>
    <row r="7663" spans="1:12" hidden="1" x14ac:dyDescent="0.3">
      <c r="A7663" s="100" t="s">
        <v>10837</v>
      </c>
      <c r="B7663" s="97" t="s">
        <v>9790</v>
      </c>
      <c r="C7663" s="101" t="s">
        <v>384</v>
      </c>
      <c r="D7663" s="100" t="s">
        <v>351</v>
      </c>
      <c r="E7663" s="102" t="s">
        <v>344</v>
      </c>
      <c r="F7663" s="102" t="s">
        <v>344</v>
      </c>
      <c r="G7663" s="102" t="s">
        <v>344</v>
      </c>
      <c r="H7663" s="102" t="s">
        <v>344</v>
      </c>
      <c r="I7663" s="102" t="s">
        <v>344</v>
      </c>
      <c r="J7663" s="100" t="s">
        <v>345</v>
      </c>
      <c r="K7663" s="100" t="s">
        <v>346</v>
      </c>
      <c r="L7663" s="134" t="s">
        <v>347</v>
      </c>
    </row>
    <row r="7664" spans="1:12" hidden="1" x14ac:dyDescent="0.3">
      <c r="A7664" s="100" t="s">
        <v>10838</v>
      </c>
      <c r="B7664" s="97" t="s">
        <v>10839</v>
      </c>
      <c r="C7664" s="101" t="s">
        <v>356</v>
      </c>
      <c r="D7664" s="100" t="s">
        <v>351</v>
      </c>
      <c r="E7664" s="102">
        <v>2.2000000000000002</v>
      </c>
      <c r="F7664" s="102">
        <v>2.6</v>
      </c>
      <c r="G7664" s="102">
        <v>2.5</v>
      </c>
      <c r="H7664" s="102" t="s">
        <v>432</v>
      </c>
      <c r="I7664" s="102">
        <v>2.5</v>
      </c>
      <c r="J7664" s="100" t="s">
        <v>345</v>
      </c>
      <c r="K7664" s="100" t="s">
        <v>346</v>
      </c>
      <c r="L7664" s="100" t="s">
        <v>357</v>
      </c>
    </row>
    <row r="7665" spans="1:12" hidden="1" x14ac:dyDescent="0.3">
      <c r="A7665" s="100" t="s">
        <v>10840</v>
      </c>
      <c r="B7665" s="97" t="s">
        <v>1154</v>
      </c>
      <c r="C7665" s="101" t="s">
        <v>425</v>
      </c>
      <c r="D7665" s="100" t="s">
        <v>342</v>
      </c>
      <c r="E7665" s="102">
        <v>2.1429999999999998</v>
      </c>
      <c r="F7665" s="102" t="s">
        <v>432</v>
      </c>
      <c r="G7665" s="102">
        <v>1.83</v>
      </c>
      <c r="H7665" s="102">
        <v>2.1800000000000002</v>
      </c>
      <c r="I7665" s="102">
        <v>2.2879999999999998</v>
      </c>
      <c r="J7665" s="100" t="s">
        <v>435</v>
      </c>
      <c r="K7665" s="100" t="s">
        <v>346</v>
      </c>
      <c r="L7665" s="100" t="s">
        <v>353</v>
      </c>
    </row>
    <row r="7666" spans="1:12" hidden="1" x14ac:dyDescent="0.3">
      <c r="A7666" s="100" t="s">
        <v>10841</v>
      </c>
      <c r="B7666" s="97" t="s">
        <v>10842</v>
      </c>
      <c r="C7666" s="101" t="s">
        <v>356</v>
      </c>
      <c r="D7666" s="100" t="s">
        <v>363</v>
      </c>
      <c r="E7666" s="102" t="s">
        <v>364</v>
      </c>
      <c r="F7666" s="102" t="s">
        <v>364</v>
      </c>
      <c r="G7666" s="102" t="s">
        <v>364</v>
      </c>
      <c r="H7666" s="102" t="s">
        <v>364</v>
      </c>
      <c r="I7666" s="102" t="s">
        <v>364</v>
      </c>
      <c r="J7666" s="100" t="s">
        <v>345</v>
      </c>
      <c r="K7666" s="100" t="s">
        <v>346</v>
      </c>
      <c r="L7666" s="100" t="s">
        <v>347</v>
      </c>
    </row>
    <row r="7667" spans="1:12" hidden="1" x14ac:dyDescent="0.3">
      <c r="A7667" s="100" t="s">
        <v>10843</v>
      </c>
      <c r="B7667" s="97" t="s">
        <v>451</v>
      </c>
      <c r="C7667" s="101" t="s">
        <v>523</v>
      </c>
      <c r="D7667" s="100" t="s">
        <v>351</v>
      </c>
      <c r="E7667" s="102" t="s">
        <v>343</v>
      </c>
      <c r="F7667" s="102" t="s">
        <v>343</v>
      </c>
      <c r="G7667" s="102" t="s">
        <v>343</v>
      </c>
      <c r="H7667" s="102" t="s">
        <v>344</v>
      </c>
      <c r="I7667" s="102" t="s">
        <v>343</v>
      </c>
      <c r="J7667" s="100" t="s">
        <v>345</v>
      </c>
      <c r="K7667" s="100" t="s">
        <v>346</v>
      </c>
      <c r="L7667" s="100" t="s">
        <v>347</v>
      </c>
    </row>
    <row r="7668" spans="1:12" hidden="1" x14ac:dyDescent="0.3">
      <c r="A7668" s="100" t="s">
        <v>10844</v>
      </c>
      <c r="B7668" s="97" t="s">
        <v>3852</v>
      </c>
      <c r="C7668" s="101" t="s">
        <v>514</v>
      </c>
      <c r="D7668" s="100" t="s">
        <v>351</v>
      </c>
      <c r="E7668" s="102" t="s">
        <v>343</v>
      </c>
      <c r="F7668" s="102" t="s">
        <v>343</v>
      </c>
      <c r="G7668" s="102" t="s">
        <v>343</v>
      </c>
      <c r="H7668" s="102" t="s">
        <v>344</v>
      </c>
      <c r="I7668" s="102" t="s">
        <v>343</v>
      </c>
      <c r="J7668" s="100" t="s">
        <v>345</v>
      </c>
      <c r="K7668" s="100" t="s">
        <v>346</v>
      </c>
      <c r="L7668" s="100" t="s">
        <v>347</v>
      </c>
    </row>
    <row r="7669" spans="1:12" hidden="1" x14ac:dyDescent="0.3">
      <c r="A7669" s="100" t="s">
        <v>10845</v>
      </c>
      <c r="B7669" s="97" t="s">
        <v>6328</v>
      </c>
      <c r="C7669" s="101" t="s">
        <v>384</v>
      </c>
      <c r="D7669" s="100" t="s">
        <v>342</v>
      </c>
      <c r="E7669" s="102" t="s">
        <v>343</v>
      </c>
      <c r="F7669" s="102" t="s">
        <v>344</v>
      </c>
      <c r="G7669" s="102" t="s">
        <v>344</v>
      </c>
      <c r="H7669" s="102" t="s">
        <v>344</v>
      </c>
      <c r="I7669" s="102" t="s">
        <v>343</v>
      </c>
      <c r="J7669" s="100" t="s">
        <v>345</v>
      </c>
      <c r="K7669" s="100" t="s">
        <v>346</v>
      </c>
      <c r="L7669" s="100" t="s">
        <v>347</v>
      </c>
    </row>
    <row r="7670" spans="1:12" hidden="1" x14ac:dyDescent="0.3">
      <c r="A7670" s="100" t="s">
        <v>10846</v>
      </c>
      <c r="B7670" s="97" t="s">
        <v>2404</v>
      </c>
      <c r="C7670" s="101" t="s">
        <v>378</v>
      </c>
      <c r="D7670" s="100" t="s">
        <v>351</v>
      </c>
      <c r="E7670" s="102">
        <v>1.41</v>
      </c>
      <c r="F7670" s="102">
        <v>1.81</v>
      </c>
      <c r="G7670" s="102">
        <v>2.13</v>
      </c>
      <c r="H7670" s="102">
        <v>2.2799999999999998</v>
      </c>
      <c r="I7670" s="102">
        <v>1.91</v>
      </c>
      <c r="J7670" s="100" t="s">
        <v>352</v>
      </c>
      <c r="K7670" s="100" t="s">
        <v>346</v>
      </c>
      <c r="L7670" s="100" t="s">
        <v>353</v>
      </c>
    </row>
    <row r="7671" spans="1:12" hidden="1" x14ac:dyDescent="0.3">
      <c r="A7671" s="100" t="s">
        <v>10847</v>
      </c>
      <c r="B7671" s="97" t="s">
        <v>1338</v>
      </c>
      <c r="C7671" s="101" t="s">
        <v>378</v>
      </c>
      <c r="D7671" s="100" t="s">
        <v>351</v>
      </c>
      <c r="E7671" s="102">
        <v>1.35</v>
      </c>
      <c r="F7671" s="102">
        <v>1.75</v>
      </c>
      <c r="G7671" s="102">
        <v>1.82</v>
      </c>
      <c r="H7671" s="102">
        <v>2.1800000000000002</v>
      </c>
      <c r="I7671" s="102">
        <v>1.77</v>
      </c>
      <c r="J7671" s="100" t="s">
        <v>352</v>
      </c>
      <c r="K7671" s="100" t="s">
        <v>346</v>
      </c>
      <c r="L7671" s="100" t="s">
        <v>353</v>
      </c>
    </row>
    <row r="7672" spans="1:12" hidden="1" x14ac:dyDescent="0.3">
      <c r="A7672" s="100" t="s">
        <v>10848</v>
      </c>
      <c r="B7672" s="97" t="s">
        <v>5509</v>
      </c>
      <c r="C7672" s="101" t="s">
        <v>384</v>
      </c>
      <c r="D7672" s="100" t="s">
        <v>342</v>
      </c>
      <c r="E7672" s="102" t="s">
        <v>432</v>
      </c>
      <c r="F7672" s="102" t="s">
        <v>344</v>
      </c>
      <c r="G7672" s="102" t="s">
        <v>344</v>
      </c>
      <c r="H7672" s="102" t="s">
        <v>344</v>
      </c>
      <c r="I7672" s="102" t="s">
        <v>344</v>
      </c>
      <c r="J7672" s="100" t="s">
        <v>345</v>
      </c>
      <c r="K7672" s="100" t="s">
        <v>346</v>
      </c>
      <c r="L7672" s="100" t="s">
        <v>347</v>
      </c>
    </row>
    <row r="7673" spans="1:12" hidden="1" x14ac:dyDescent="0.3">
      <c r="A7673" s="100" t="s">
        <v>10849</v>
      </c>
      <c r="B7673" s="97" t="s">
        <v>9265</v>
      </c>
      <c r="C7673" s="101" t="s">
        <v>384</v>
      </c>
      <c r="D7673" s="100" t="s">
        <v>351</v>
      </c>
      <c r="E7673" s="102" t="s">
        <v>344</v>
      </c>
      <c r="F7673" s="102" t="s">
        <v>344</v>
      </c>
      <c r="G7673" s="102" t="s">
        <v>344</v>
      </c>
      <c r="H7673" s="102" t="s">
        <v>344</v>
      </c>
      <c r="I7673" s="102" t="s">
        <v>344</v>
      </c>
      <c r="J7673" s="100" t="s">
        <v>345</v>
      </c>
      <c r="K7673" s="100" t="s">
        <v>346</v>
      </c>
      <c r="L7673" s="100" t="s">
        <v>347</v>
      </c>
    </row>
    <row r="7674" spans="1:12" hidden="1" x14ac:dyDescent="0.3">
      <c r="A7674" s="100" t="s">
        <v>10850</v>
      </c>
      <c r="B7674" s="97" t="s">
        <v>10851</v>
      </c>
      <c r="C7674" s="101" t="s">
        <v>460</v>
      </c>
      <c r="D7674" s="100" t="s">
        <v>342</v>
      </c>
      <c r="E7674" s="102">
        <v>1.54</v>
      </c>
      <c r="F7674" s="102">
        <v>1.79</v>
      </c>
      <c r="G7674" s="102">
        <v>1.83</v>
      </c>
      <c r="H7674" s="102">
        <v>2.31</v>
      </c>
      <c r="I7674" s="102">
        <v>1.87</v>
      </c>
      <c r="J7674" s="100" t="s">
        <v>352</v>
      </c>
      <c r="K7674" s="100" t="s">
        <v>346</v>
      </c>
      <c r="L7674" s="100" t="s">
        <v>353</v>
      </c>
    </row>
    <row r="7675" spans="1:12" hidden="1" x14ac:dyDescent="0.3">
      <c r="A7675" s="100" t="s">
        <v>10852</v>
      </c>
      <c r="B7675" s="97" t="s">
        <v>442</v>
      </c>
      <c r="C7675" s="101" t="s">
        <v>473</v>
      </c>
      <c r="D7675" s="100" t="s">
        <v>342</v>
      </c>
      <c r="E7675" s="102" t="s">
        <v>344</v>
      </c>
      <c r="F7675" s="102" t="s">
        <v>344</v>
      </c>
      <c r="G7675" s="102" t="s">
        <v>343</v>
      </c>
      <c r="H7675" s="102" t="s">
        <v>344</v>
      </c>
      <c r="I7675" s="102" t="s">
        <v>343</v>
      </c>
      <c r="J7675" s="100" t="s">
        <v>345</v>
      </c>
      <c r="K7675" s="100" t="s">
        <v>346</v>
      </c>
      <c r="L7675" s="100" t="s">
        <v>347</v>
      </c>
    </row>
    <row r="7676" spans="1:12" hidden="1" x14ac:dyDescent="0.3">
      <c r="A7676" s="100" t="s">
        <v>10853</v>
      </c>
      <c r="B7676" s="97" t="s">
        <v>941</v>
      </c>
      <c r="C7676" s="101" t="s">
        <v>703</v>
      </c>
      <c r="D7676" s="100" t="s">
        <v>351</v>
      </c>
      <c r="E7676" s="102">
        <v>1.48</v>
      </c>
      <c r="F7676" s="102">
        <v>1.82</v>
      </c>
      <c r="G7676" s="102">
        <v>1.84</v>
      </c>
      <c r="H7676" s="102">
        <v>2.39</v>
      </c>
      <c r="I7676" s="102">
        <v>1.88</v>
      </c>
      <c r="J7676" s="100" t="s">
        <v>352</v>
      </c>
      <c r="K7676" s="100" t="s">
        <v>346</v>
      </c>
      <c r="L7676" s="100" t="s">
        <v>353</v>
      </c>
    </row>
    <row r="7677" spans="1:12" hidden="1" x14ac:dyDescent="0.3">
      <c r="A7677" s="100" t="s">
        <v>10854</v>
      </c>
      <c r="B7677" s="97" t="s">
        <v>1080</v>
      </c>
      <c r="C7677" s="101" t="s">
        <v>378</v>
      </c>
      <c r="D7677" s="100" t="s">
        <v>342</v>
      </c>
      <c r="E7677" s="102" t="s">
        <v>344</v>
      </c>
      <c r="F7677" s="102" t="s">
        <v>343</v>
      </c>
      <c r="G7677" s="102" t="s">
        <v>343</v>
      </c>
      <c r="H7677" s="102" t="s">
        <v>344</v>
      </c>
      <c r="I7677" s="102" t="s">
        <v>343</v>
      </c>
      <c r="J7677" s="100" t="s">
        <v>345</v>
      </c>
      <c r="K7677" s="100" t="s">
        <v>346</v>
      </c>
      <c r="L7677" s="100" t="s">
        <v>347</v>
      </c>
    </row>
    <row r="7678" spans="1:12" hidden="1" x14ac:dyDescent="0.3">
      <c r="A7678" s="100" t="s">
        <v>10855</v>
      </c>
      <c r="B7678" s="97" t="s">
        <v>10856</v>
      </c>
      <c r="C7678" s="101" t="s">
        <v>356</v>
      </c>
      <c r="D7678" s="100" t="s">
        <v>363</v>
      </c>
      <c r="E7678" s="102" t="s">
        <v>364</v>
      </c>
      <c r="F7678" s="102" t="s">
        <v>364</v>
      </c>
      <c r="G7678" s="102" t="s">
        <v>364</v>
      </c>
      <c r="H7678" s="102" t="s">
        <v>364</v>
      </c>
      <c r="I7678" s="102" t="s">
        <v>364</v>
      </c>
      <c r="J7678" s="100" t="s">
        <v>365</v>
      </c>
      <c r="K7678" s="100" t="s">
        <v>346</v>
      </c>
      <c r="L7678" s="100" t="s">
        <v>347</v>
      </c>
    </row>
    <row r="7679" spans="1:12" hidden="1" x14ac:dyDescent="0.3">
      <c r="A7679" s="100" t="s">
        <v>10857</v>
      </c>
      <c r="B7679" s="97" t="s">
        <v>10858</v>
      </c>
      <c r="C7679" s="101" t="s">
        <v>514</v>
      </c>
      <c r="D7679" s="100" t="s">
        <v>363</v>
      </c>
      <c r="E7679" s="102" t="s">
        <v>343</v>
      </c>
      <c r="F7679" s="102" t="s">
        <v>343</v>
      </c>
      <c r="G7679" s="102" t="s">
        <v>343</v>
      </c>
      <c r="H7679" s="102" t="s">
        <v>344</v>
      </c>
      <c r="I7679" s="102" t="s">
        <v>343</v>
      </c>
      <c r="J7679" s="100" t="s">
        <v>484</v>
      </c>
      <c r="K7679" s="100" t="s">
        <v>346</v>
      </c>
      <c r="L7679" s="100" t="s">
        <v>347</v>
      </c>
    </row>
    <row r="7680" spans="1:12" hidden="1" x14ac:dyDescent="0.3">
      <c r="A7680" s="100" t="s">
        <v>10859</v>
      </c>
      <c r="B7680" s="97" t="s">
        <v>10860</v>
      </c>
      <c r="C7680" s="101" t="s">
        <v>460</v>
      </c>
      <c r="D7680" s="100" t="s">
        <v>351</v>
      </c>
      <c r="E7680" s="102">
        <v>1.54</v>
      </c>
      <c r="F7680" s="102">
        <v>1.84</v>
      </c>
      <c r="G7680" s="102">
        <v>1.97</v>
      </c>
      <c r="H7680" s="102">
        <v>2.29</v>
      </c>
      <c r="I7680" s="102">
        <v>1.91</v>
      </c>
      <c r="J7680" s="100" t="s">
        <v>352</v>
      </c>
      <c r="K7680" s="100" t="s">
        <v>346</v>
      </c>
      <c r="L7680" s="100" t="s">
        <v>353</v>
      </c>
    </row>
    <row r="7681" spans="1:12" hidden="1" x14ac:dyDescent="0.3">
      <c r="A7681" s="100" t="s">
        <v>10861</v>
      </c>
      <c r="B7681" s="97" t="s">
        <v>10862</v>
      </c>
      <c r="C7681" s="101" t="s">
        <v>384</v>
      </c>
      <c r="D7681" s="100" t="s">
        <v>803</v>
      </c>
      <c r="E7681" s="102" t="s">
        <v>344</v>
      </c>
      <c r="F7681" s="102" t="s">
        <v>344</v>
      </c>
      <c r="G7681" s="102" t="s">
        <v>344</v>
      </c>
      <c r="H7681" s="102" t="s">
        <v>344</v>
      </c>
      <c r="I7681" s="102" t="s">
        <v>344</v>
      </c>
      <c r="J7681" s="100" t="s">
        <v>345</v>
      </c>
      <c r="K7681" s="100" t="s">
        <v>346</v>
      </c>
      <c r="L7681" s="100" t="s">
        <v>347</v>
      </c>
    </row>
    <row r="7682" spans="1:12" hidden="1" x14ac:dyDescent="0.3">
      <c r="A7682" s="100" t="s">
        <v>10863</v>
      </c>
      <c r="B7682" s="97" t="s">
        <v>522</v>
      </c>
      <c r="C7682" s="101" t="s">
        <v>466</v>
      </c>
      <c r="D7682" s="100" t="s">
        <v>342</v>
      </c>
      <c r="E7682" s="102" t="s">
        <v>343</v>
      </c>
      <c r="F7682" s="102" t="s">
        <v>343</v>
      </c>
      <c r="G7682" s="102" t="s">
        <v>343</v>
      </c>
      <c r="H7682" s="102" t="s">
        <v>344</v>
      </c>
      <c r="I7682" s="102" t="s">
        <v>343</v>
      </c>
      <c r="J7682" s="100" t="s">
        <v>345</v>
      </c>
      <c r="K7682" s="100" t="s">
        <v>346</v>
      </c>
      <c r="L7682" s="100" t="s">
        <v>347</v>
      </c>
    </row>
    <row r="7683" spans="1:12" hidden="1" x14ac:dyDescent="0.3">
      <c r="A7683" s="100" t="s">
        <v>10864</v>
      </c>
      <c r="B7683" s="97" t="s">
        <v>890</v>
      </c>
      <c r="C7683" s="101" t="s">
        <v>384</v>
      </c>
      <c r="D7683" s="100" t="s">
        <v>351</v>
      </c>
      <c r="E7683" s="102" t="s">
        <v>344</v>
      </c>
      <c r="F7683" s="102" t="s">
        <v>344</v>
      </c>
      <c r="G7683" s="102" t="s">
        <v>432</v>
      </c>
      <c r="H7683" s="102" t="s">
        <v>344</v>
      </c>
      <c r="I7683" s="102" t="s">
        <v>344</v>
      </c>
      <c r="J7683" s="100" t="s">
        <v>345</v>
      </c>
      <c r="K7683" s="100" t="s">
        <v>346</v>
      </c>
      <c r="L7683" s="100" t="s">
        <v>347</v>
      </c>
    </row>
    <row r="7684" spans="1:12" hidden="1" x14ac:dyDescent="0.3">
      <c r="A7684" s="100" t="s">
        <v>10865</v>
      </c>
      <c r="B7684" s="97" t="s">
        <v>4512</v>
      </c>
      <c r="C7684" s="101" t="s">
        <v>356</v>
      </c>
      <c r="D7684" s="100" t="s">
        <v>351</v>
      </c>
      <c r="E7684" s="102">
        <v>2.64</v>
      </c>
      <c r="F7684" s="102">
        <v>2.59</v>
      </c>
      <c r="G7684" s="102">
        <v>2.5009999999999999</v>
      </c>
      <c r="H7684" s="102">
        <v>2.66</v>
      </c>
      <c r="I7684" s="102">
        <v>2.5979999999999999</v>
      </c>
      <c r="J7684" s="100" t="s">
        <v>435</v>
      </c>
      <c r="K7684" s="100" t="s">
        <v>346</v>
      </c>
      <c r="L7684" s="100" t="s">
        <v>353</v>
      </c>
    </row>
    <row r="7685" spans="1:12" hidden="1" x14ac:dyDescent="0.3">
      <c r="A7685" s="100" t="s">
        <v>10866</v>
      </c>
      <c r="B7685" s="97" t="s">
        <v>398</v>
      </c>
      <c r="C7685" s="101" t="s">
        <v>402</v>
      </c>
      <c r="D7685" s="100" t="s">
        <v>342</v>
      </c>
      <c r="E7685" s="102" t="s">
        <v>344</v>
      </c>
      <c r="F7685" s="102" t="s">
        <v>343</v>
      </c>
      <c r="G7685" s="102" t="s">
        <v>343</v>
      </c>
      <c r="H7685" s="102" t="s">
        <v>344</v>
      </c>
      <c r="I7685" s="102" t="s">
        <v>343</v>
      </c>
      <c r="J7685" s="100" t="s">
        <v>345</v>
      </c>
      <c r="K7685" s="100" t="s">
        <v>346</v>
      </c>
      <c r="L7685" s="100" t="s">
        <v>347</v>
      </c>
    </row>
    <row r="7686" spans="1:12" hidden="1" x14ac:dyDescent="0.3">
      <c r="A7686" s="100" t="s">
        <v>10867</v>
      </c>
      <c r="B7686" s="97" t="s">
        <v>9165</v>
      </c>
      <c r="C7686" s="101" t="s">
        <v>514</v>
      </c>
      <c r="D7686" s="100" t="s">
        <v>342</v>
      </c>
      <c r="E7686" s="102">
        <v>2.5609999999999999</v>
      </c>
      <c r="F7686" s="102">
        <v>2.4079999999999999</v>
      </c>
      <c r="G7686" s="102">
        <v>2.5169999999999999</v>
      </c>
      <c r="H7686" s="102">
        <v>2.08</v>
      </c>
      <c r="I7686" s="102">
        <v>2.3919999999999999</v>
      </c>
      <c r="J7686" s="100" t="s">
        <v>621</v>
      </c>
      <c r="K7686" s="100" t="s">
        <v>346</v>
      </c>
      <c r="L7686" s="100" t="s">
        <v>353</v>
      </c>
    </row>
    <row r="7687" spans="1:12" hidden="1" x14ac:dyDescent="0.3">
      <c r="A7687" s="100" t="s">
        <v>10868</v>
      </c>
      <c r="B7687" s="97" t="s">
        <v>10869</v>
      </c>
      <c r="C7687" s="101" t="s">
        <v>514</v>
      </c>
      <c r="D7687" s="100" t="s">
        <v>351</v>
      </c>
      <c r="E7687" s="102">
        <v>2.06</v>
      </c>
      <c r="F7687" s="102">
        <v>2.0499999999999998</v>
      </c>
      <c r="G7687" s="102">
        <v>2.355</v>
      </c>
      <c r="H7687" s="102">
        <v>2.0499999999999998</v>
      </c>
      <c r="I7687" s="102">
        <v>2.129</v>
      </c>
      <c r="J7687" s="100" t="s">
        <v>345</v>
      </c>
      <c r="K7687" s="100" t="s">
        <v>346</v>
      </c>
      <c r="L7687" s="100" t="s">
        <v>478</v>
      </c>
    </row>
    <row r="7688" spans="1:12" hidden="1" x14ac:dyDescent="0.3">
      <c r="A7688" s="100" t="s">
        <v>10870</v>
      </c>
      <c r="B7688" s="97" t="s">
        <v>715</v>
      </c>
      <c r="C7688" s="101" t="s">
        <v>713</v>
      </c>
      <c r="D7688" s="100" t="s">
        <v>342</v>
      </c>
      <c r="E7688" s="102" t="s">
        <v>343</v>
      </c>
      <c r="F7688" s="102" t="s">
        <v>343</v>
      </c>
      <c r="G7688" s="102" t="s">
        <v>343</v>
      </c>
      <c r="H7688" s="102" t="s">
        <v>344</v>
      </c>
      <c r="I7688" s="102" t="s">
        <v>343</v>
      </c>
      <c r="J7688" s="100" t="s">
        <v>345</v>
      </c>
      <c r="K7688" s="100" t="s">
        <v>346</v>
      </c>
      <c r="L7688" s="100" t="s">
        <v>347</v>
      </c>
    </row>
    <row r="7689" spans="1:12" hidden="1" x14ac:dyDescent="0.3">
      <c r="A7689" s="100" t="s">
        <v>10871</v>
      </c>
      <c r="B7689" s="97" t="s">
        <v>10872</v>
      </c>
      <c r="C7689" s="101" t="s">
        <v>514</v>
      </c>
      <c r="D7689" s="100" t="s">
        <v>351</v>
      </c>
      <c r="E7689" s="102">
        <v>2.0379999999999998</v>
      </c>
      <c r="F7689" s="102">
        <v>2.0249999999999999</v>
      </c>
      <c r="G7689" s="102">
        <v>2.42</v>
      </c>
      <c r="H7689" s="102">
        <v>2.02</v>
      </c>
      <c r="I7689" s="102">
        <v>2.1259999999999999</v>
      </c>
      <c r="J7689" s="100" t="s">
        <v>352</v>
      </c>
      <c r="K7689" s="100" t="s">
        <v>346</v>
      </c>
      <c r="L7689" s="100" t="s">
        <v>478</v>
      </c>
    </row>
    <row r="7690" spans="1:12" hidden="1" x14ac:dyDescent="0.3">
      <c r="A7690" s="100" t="s">
        <v>10873</v>
      </c>
      <c r="B7690" s="97" t="s">
        <v>10874</v>
      </c>
      <c r="C7690" s="101" t="s">
        <v>356</v>
      </c>
      <c r="D7690" s="100" t="s">
        <v>351</v>
      </c>
      <c r="E7690" s="102" t="s">
        <v>344</v>
      </c>
      <c r="F7690" s="102" t="s">
        <v>344</v>
      </c>
      <c r="G7690" s="102" t="s">
        <v>343</v>
      </c>
      <c r="H7690" s="102" t="s">
        <v>344</v>
      </c>
      <c r="I7690" s="102" t="s">
        <v>344</v>
      </c>
      <c r="J7690" s="100" t="s">
        <v>365</v>
      </c>
      <c r="K7690" s="100" t="s">
        <v>346</v>
      </c>
      <c r="L7690" s="100" t="s">
        <v>1368</v>
      </c>
    </row>
    <row r="7691" spans="1:12" hidden="1" x14ac:dyDescent="0.3">
      <c r="A7691" s="100" t="s">
        <v>10875</v>
      </c>
      <c r="B7691" s="97" t="s">
        <v>10876</v>
      </c>
      <c r="C7691" s="101" t="s">
        <v>1367</v>
      </c>
      <c r="D7691" s="100" t="s">
        <v>351</v>
      </c>
      <c r="E7691" s="102" t="s">
        <v>343</v>
      </c>
      <c r="F7691" s="102" t="s">
        <v>343</v>
      </c>
      <c r="G7691" s="102" t="s">
        <v>343</v>
      </c>
      <c r="H7691" s="102" t="s">
        <v>344</v>
      </c>
      <c r="I7691" s="102" t="s">
        <v>343</v>
      </c>
      <c r="J7691" s="100" t="s">
        <v>365</v>
      </c>
      <c r="K7691" s="100" t="s">
        <v>346</v>
      </c>
      <c r="L7691" s="100" t="s">
        <v>1368</v>
      </c>
    </row>
    <row r="7692" spans="1:12" hidden="1" x14ac:dyDescent="0.3">
      <c r="A7692" s="100" t="s">
        <v>10877</v>
      </c>
      <c r="B7692" s="97" t="s">
        <v>10878</v>
      </c>
      <c r="C7692" s="101" t="s">
        <v>1367</v>
      </c>
      <c r="D7692" s="100" t="s">
        <v>351</v>
      </c>
      <c r="E7692" s="102" t="s">
        <v>344</v>
      </c>
      <c r="F7692" s="102" t="s">
        <v>344</v>
      </c>
      <c r="G7692" s="102" t="s">
        <v>343</v>
      </c>
      <c r="H7692" s="102" t="s">
        <v>344</v>
      </c>
      <c r="I7692" s="102" t="s">
        <v>344</v>
      </c>
      <c r="J7692" s="100" t="s">
        <v>365</v>
      </c>
      <c r="K7692" s="100" t="s">
        <v>346</v>
      </c>
      <c r="L7692" s="100" t="s">
        <v>1368</v>
      </c>
    </row>
    <row r="7693" spans="1:12" hidden="1" x14ac:dyDescent="0.3">
      <c r="A7693" s="100" t="s">
        <v>10879</v>
      </c>
      <c r="B7693" s="97" t="s">
        <v>10880</v>
      </c>
      <c r="C7693" s="101" t="s">
        <v>356</v>
      </c>
      <c r="D7693" s="100" t="s">
        <v>351</v>
      </c>
      <c r="E7693" s="102" t="s">
        <v>344</v>
      </c>
      <c r="F7693" s="102" t="s">
        <v>344</v>
      </c>
      <c r="G7693" s="102" t="s">
        <v>343</v>
      </c>
      <c r="H7693" s="102" t="s">
        <v>344</v>
      </c>
      <c r="I7693" s="102" t="s">
        <v>344</v>
      </c>
      <c r="J7693" s="100" t="s">
        <v>365</v>
      </c>
      <c r="K7693" s="100" t="s">
        <v>346</v>
      </c>
      <c r="L7693" s="100" t="s">
        <v>1368</v>
      </c>
    </row>
    <row r="7694" spans="1:12" hidden="1" x14ac:dyDescent="0.3">
      <c r="A7694" s="100" t="s">
        <v>10881</v>
      </c>
      <c r="B7694" s="97" t="s">
        <v>10882</v>
      </c>
      <c r="C7694" s="101" t="s">
        <v>1367</v>
      </c>
      <c r="D7694" s="100" t="s">
        <v>351</v>
      </c>
      <c r="E7694" s="102" t="s">
        <v>344</v>
      </c>
      <c r="F7694" s="102" t="s">
        <v>344</v>
      </c>
      <c r="G7694" s="102" t="s">
        <v>343</v>
      </c>
      <c r="H7694" s="102" t="s">
        <v>344</v>
      </c>
      <c r="I7694" s="102" t="s">
        <v>344</v>
      </c>
      <c r="J7694" s="100" t="s">
        <v>365</v>
      </c>
      <c r="K7694" s="100" t="s">
        <v>346</v>
      </c>
      <c r="L7694" s="100" t="s">
        <v>1368</v>
      </c>
    </row>
    <row r="7695" spans="1:12" hidden="1" x14ac:dyDescent="0.3">
      <c r="A7695" s="100" t="s">
        <v>10883</v>
      </c>
      <c r="B7695" s="97" t="s">
        <v>10884</v>
      </c>
      <c r="C7695" s="101" t="s">
        <v>1367</v>
      </c>
      <c r="D7695" s="100" t="s">
        <v>351</v>
      </c>
      <c r="E7695" s="102" t="s">
        <v>344</v>
      </c>
      <c r="F7695" s="102" t="s">
        <v>343</v>
      </c>
      <c r="G7695" s="102" t="s">
        <v>343</v>
      </c>
      <c r="H7695" s="102" t="s">
        <v>344</v>
      </c>
      <c r="I7695" s="102" t="s">
        <v>344</v>
      </c>
      <c r="J7695" s="100" t="s">
        <v>365</v>
      </c>
      <c r="K7695" s="100" t="s">
        <v>346</v>
      </c>
      <c r="L7695" s="100" t="s">
        <v>1368</v>
      </c>
    </row>
    <row r="7696" spans="1:12" hidden="1" x14ac:dyDescent="0.3">
      <c r="A7696" s="100" t="s">
        <v>10885</v>
      </c>
      <c r="B7696" s="97" t="s">
        <v>10886</v>
      </c>
      <c r="C7696" s="101" t="s">
        <v>1367</v>
      </c>
      <c r="D7696" s="100" t="s">
        <v>351</v>
      </c>
      <c r="E7696" s="102" t="s">
        <v>344</v>
      </c>
      <c r="F7696" s="102" t="s">
        <v>344</v>
      </c>
      <c r="G7696" s="102" t="s">
        <v>343</v>
      </c>
      <c r="H7696" s="102" t="s">
        <v>344</v>
      </c>
      <c r="I7696" s="102" t="s">
        <v>344</v>
      </c>
      <c r="J7696" s="100" t="s">
        <v>365</v>
      </c>
      <c r="K7696" s="100" t="s">
        <v>346</v>
      </c>
      <c r="L7696" s="100" t="s">
        <v>1368</v>
      </c>
    </row>
    <row r="7697" spans="1:12" hidden="1" x14ac:dyDescent="0.3">
      <c r="A7697" s="100" t="s">
        <v>10887</v>
      </c>
      <c r="B7697" s="97" t="s">
        <v>10888</v>
      </c>
      <c r="C7697" s="101" t="s">
        <v>1367</v>
      </c>
      <c r="D7697" s="100" t="s">
        <v>351</v>
      </c>
      <c r="E7697" s="102" t="s">
        <v>344</v>
      </c>
      <c r="F7697" s="102" t="s">
        <v>344</v>
      </c>
      <c r="G7697" s="102" t="s">
        <v>343</v>
      </c>
      <c r="H7697" s="102" t="s">
        <v>344</v>
      </c>
      <c r="I7697" s="102" t="s">
        <v>344</v>
      </c>
      <c r="J7697" s="100" t="s">
        <v>365</v>
      </c>
      <c r="K7697" s="100" t="s">
        <v>346</v>
      </c>
      <c r="L7697" s="100" t="s">
        <v>1368</v>
      </c>
    </row>
    <row r="7698" spans="1:12" hidden="1" x14ac:dyDescent="0.3">
      <c r="A7698" s="100" t="s">
        <v>10889</v>
      </c>
      <c r="B7698" s="97" t="s">
        <v>10890</v>
      </c>
      <c r="C7698" s="101" t="s">
        <v>1367</v>
      </c>
      <c r="D7698" s="100" t="s">
        <v>351</v>
      </c>
      <c r="E7698" s="102" t="s">
        <v>344</v>
      </c>
      <c r="F7698" s="102" t="s">
        <v>344</v>
      </c>
      <c r="G7698" s="102" t="s">
        <v>343</v>
      </c>
      <c r="H7698" s="102" t="s">
        <v>344</v>
      </c>
      <c r="I7698" s="102" t="s">
        <v>344</v>
      </c>
      <c r="J7698" s="100" t="s">
        <v>365</v>
      </c>
      <c r="K7698" s="100" t="s">
        <v>346</v>
      </c>
      <c r="L7698" s="100" t="s">
        <v>1368</v>
      </c>
    </row>
    <row r="7699" spans="1:12" hidden="1" x14ac:dyDescent="0.3">
      <c r="A7699" s="100" t="s">
        <v>10891</v>
      </c>
      <c r="B7699" s="97" t="s">
        <v>10892</v>
      </c>
      <c r="C7699" s="101" t="s">
        <v>356</v>
      </c>
      <c r="D7699" s="100" t="s">
        <v>351</v>
      </c>
      <c r="E7699" s="102" t="s">
        <v>344</v>
      </c>
      <c r="F7699" s="102" t="s">
        <v>344</v>
      </c>
      <c r="G7699" s="102" t="s">
        <v>343</v>
      </c>
      <c r="H7699" s="102" t="s">
        <v>344</v>
      </c>
      <c r="I7699" s="102" t="s">
        <v>344</v>
      </c>
      <c r="J7699" s="100" t="s">
        <v>365</v>
      </c>
      <c r="K7699" s="100" t="s">
        <v>346</v>
      </c>
      <c r="L7699" s="100" t="s">
        <v>1368</v>
      </c>
    </row>
    <row r="7700" spans="1:12" hidden="1" x14ac:dyDescent="0.3">
      <c r="A7700" s="100" t="s">
        <v>10893</v>
      </c>
      <c r="B7700" s="97" t="s">
        <v>10894</v>
      </c>
      <c r="C7700" s="101" t="s">
        <v>1367</v>
      </c>
      <c r="D7700" s="100" t="s">
        <v>351</v>
      </c>
      <c r="E7700" s="102" t="s">
        <v>344</v>
      </c>
      <c r="F7700" s="102" t="s">
        <v>343</v>
      </c>
      <c r="G7700" s="102" t="s">
        <v>343</v>
      </c>
      <c r="H7700" s="102" t="s">
        <v>344</v>
      </c>
      <c r="I7700" s="102" t="s">
        <v>344</v>
      </c>
      <c r="J7700" s="100" t="s">
        <v>365</v>
      </c>
      <c r="K7700" s="100" t="s">
        <v>346</v>
      </c>
      <c r="L7700" s="100" t="s">
        <v>1368</v>
      </c>
    </row>
    <row r="7701" spans="1:12" hidden="1" x14ac:dyDescent="0.3">
      <c r="A7701" s="100" t="s">
        <v>10895</v>
      </c>
      <c r="B7701" s="97" t="s">
        <v>735</v>
      </c>
      <c r="C7701" s="101" t="s">
        <v>713</v>
      </c>
      <c r="D7701" s="100" t="s">
        <v>351</v>
      </c>
      <c r="E7701" s="102" t="s">
        <v>393</v>
      </c>
      <c r="F7701" s="102" t="s">
        <v>393</v>
      </c>
      <c r="G7701" s="102" t="s">
        <v>393</v>
      </c>
      <c r="H7701" s="102" t="s">
        <v>393</v>
      </c>
      <c r="I7701" s="102" t="s">
        <v>393</v>
      </c>
      <c r="J7701" s="100" t="s">
        <v>345</v>
      </c>
      <c r="K7701" s="100" t="s">
        <v>346</v>
      </c>
      <c r="L7701" s="100" t="s">
        <v>347</v>
      </c>
    </row>
    <row r="7702" spans="1:12" hidden="1" x14ac:dyDescent="0.3">
      <c r="A7702" s="100" t="s">
        <v>10896</v>
      </c>
      <c r="B7702" s="97" t="s">
        <v>10897</v>
      </c>
      <c r="C7702" s="101" t="s">
        <v>384</v>
      </c>
      <c r="D7702" s="100" t="s">
        <v>363</v>
      </c>
      <c r="E7702" s="102" t="s">
        <v>364</v>
      </c>
      <c r="F7702" s="102" t="s">
        <v>364</v>
      </c>
      <c r="G7702" s="102" t="s">
        <v>364</v>
      </c>
      <c r="H7702" s="102" t="s">
        <v>364</v>
      </c>
      <c r="I7702" s="102" t="s">
        <v>364</v>
      </c>
      <c r="J7702" s="100" t="s">
        <v>345</v>
      </c>
      <c r="K7702" s="100" t="s">
        <v>346</v>
      </c>
      <c r="L7702" s="100" t="s">
        <v>347</v>
      </c>
    </row>
    <row r="7703" spans="1:12" hidden="1" x14ac:dyDescent="0.3">
      <c r="A7703" s="100" t="s">
        <v>10898</v>
      </c>
      <c r="B7703" s="97" t="s">
        <v>843</v>
      </c>
      <c r="C7703" s="101" t="s">
        <v>868</v>
      </c>
      <c r="D7703" s="100" t="s">
        <v>351</v>
      </c>
      <c r="E7703" s="102">
        <v>1.48</v>
      </c>
      <c r="F7703" s="102">
        <v>1.82</v>
      </c>
      <c r="G7703" s="102">
        <v>1.84</v>
      </c>
      <c r="H7703" s="102">
        <v>2.39</v>
      </c>
      <c r="I7703" s="102">
        <v>1.88</v>
      </c>
      <c r="J7703" s="100" t="s">
        <v>352</v>
      </c>
      <c r="K7703" s="100" t="s">
        <v>346</v>
      </c>
      <c r="L7703" s="100" t="s">
        <v>353</v>
      </c>
    </row>
    <row r="7704" spans="1:12" hidden="1" x14ac:dyDescent="0.3">
      <c r="A7704" s="100" t="s">
        <v>10899</v>
      </c>
      <c r="B7704" s="97" t="s">
        <v>1042</v>
      </c>
      <c r="C7704" s="101" t="s">
        <v>769</v>
      </c>
      <c r="D7704" s="100" t="s">
        <v>342</v>
      </c>
      <c r="E7704" s="102" t="s">
        <v>343</v>
      </c>
      <c r="F7704" s="102" t="s">
        <v>432</v>
      </c>
      <c r="G7704" s="102" t="s">
        <v>343</v>
      </c>
      <c r="H7704" s="102" t="s">
        <v>344</v>
      </c>
      <c r="I7704" s="102" t="s">
        <v>343</v>
      </c>
      <c r="J7704" s="100" t="s">
        <v>345</v>
      </c>
      <c r="K7704" s="100" t="s">
        <v>346</v>
      </c>
      <c r="L7704" s="100" t="s">
        <v>347</v>
      </c>
    </row>
    <row r="7705" spans="1:12" hidden="1" x14ac:dyDescent="0.3">
      <c r="A7705" s="100" t="s">
        <v>10900</v>
      </c>
      <c r="B7705" s="97" t="s">
        <v>8148</v>
      </c>
      <c r="C7705" s="101" t="s">
        <v>769</v>
      </c>
      <c r="D7705" s="100" t="s">
        <v>342</v>
      </c>
      <c r="E7705" s="102" t="s">
        <v>343</v>
      </c>
      <c r="F7705" s="102" t="s">
        <v>432</v>
      </c>
      <c r="G7705" s="102" t="s">
        <v>343</v>
      </c>
      <c r="H7705" s="102" t="s">
        <v>344</v>
      </c>
      <c r="I7705" s="102" t="s">
        <v>343</v>
      </c>
      <c r="J7705" s="100" t="s">
        <v>484</v>
      </c>
      <c r="K7705" s="100" t="s">
        <v>346</v>
      </c>
      <c r="L7705" s="100" t="s">
        <v>347</v>
      </c>
    </row>
    <row r="7706" spans="1:12" hidden="1" x14ac:dyDescent="0.3">
      <c r="A7706" s="100" t="s">
        <v>10901</v>
      </c>
      <c r="B7706" s="97" t="s">
        <v>4380</v>
      </c>
      <c r="C7706" s="101" t="s">
        <v>514</v>
      </c>
      <c r="D7706" s="100" t="s">
        <v>351</v>
      </c>
      <c r="E7706" s="102">
        <v>1.6020000000000001</v>
      </c>
      <c r="F7706" s="102">
        <v>1.8879999999999999</v>
      </c>
      <c r="G7706" s="102">
        <v>1.9219999999999999</v>
      </c>
      <c r="H7706" s="102">
        <v>2.06</v>
      </c>
      <c r="I7706" s="102">
        <v>1.8680000000000001</v>
      </c>
      <c r="J7706" s="100" t="s">
        <v>435</v>
      </c>
      <c r="K7706" s="100" t="s">
        <v>346</v>
      </c>
      <c r="L7706" s="100" t="s">
        <v>353</v>
      </c>
    </row>
    <row r="7707" spans="1:12" hidden="1" x14ac:dyDescent="0.3">
      <c r="A7707" s="100" t="s">
        <v>10902</v>
      </c>
      <c r="B7707" s="97" t="s">
        <v>574</v>
      </c>
      <c r="C7707" s="101" t="s">
        <v>1910</v>
      </c>
      <c r="D7707" s="100" t="s">
        <v>351</v>
      </c>
      <c r="E7707" s="102" t="s">
        <v>343</v>
      </c>
      <c r="F7707" s="102" t="s">
        <v>343</v>
      </c>
      <c r="G7707" s="102" t="s">
        <v>343</v>
      </c>
      <c r="H7707" s="102" t="s">
        <v>344</v>
      </c>
      <c r="I7707" s="102" t="s">
        <v>343</v>
      </c>
      <c r="J7707" s="100" t="s">
        <v>345</v>
      </c>
      <c r="K7707" s="100" t="s">
        <v>346</v>
      </c>
      <c r="L7707" s="100" t="s">
        <v>347</v>
      </c>
    </row>
    <row r="7708" spans="1:12" hidden="1" x14ac:dyDescent="0.3">
      <c r="A7708" s="100" t="s">
        <v>10903</v>
      </c>
      <c r="B7708" s="97" t="s">
        <v>3922</v>
      </c>
      <c r="C7708" s="101" t="s">
        <v>350</v>
      </c>
      <c r="D7708" s="100" t="s">
        <v>351</v>
      </c>
      <c r="E7708" s="102">
        <v>1.77</v>
      </c>
      <c r="F7708" s="102">
        <v>1.97</v>
      </c>
      <c r="G7708" s="102">
        <v>2.0699999999999998</v>
      </c>
      <c r="H7708" s="102">
        <v>2.37</v>
      </c>
      <c r="I7708" s="102">
        <v>2.0499999999999998</v>
      </c>
      <c r="J7708" s="100" t="s">
        <v>352</v>
      </c>
      <c r="K7708" s="100" t="s">
        <v>346</v>
      </c>
      <c r="L7708" s="100" t="s">
        <v>353</v>
      </c>
    </row>
    <row r="7709" spans="1:12" hidden="1" x14ac:dyDescent="0.3">
      <c r="A7709" s="100" t="s">
        <v>10904</v>
      </c>
      <c r="B7709" s="97" t="s">
        <v>535</v>
      </c>
      <c r="C7709" s="101" t="s">
        <v>736</v>
      </c>
      <c r="D7709" s="100" t="s">
        <v>342</v>
      </c>
      <c r="E7709" s="102" t="s">
        <v>344</v>
      </c>
      <c r="F7709" s="102" t="s">
        <v>344</v>
      </c>
      <c r="G7709" s="102" t="s">
        <v>343</v>
      </c>
      <c r="H7709" s="102" t="s">
        <v>344</v>
      </c>
      <c r="I7709" s="102" t="s">
        <v>343</v>
      </c>
      <c r="J7709" s="100" t="s">
        <v>345</v>
      </c>
      <c r="K7709" s="100" t="s">
        <v>346</v>
      </c>
      <c r="L7709" s="100" t="s">
        <v>347</v>
      </c>
    </row>
    <row r="7710" spans="1:12" hidden="1" x14ac:dyDescent="0.3">
      <c r="A7710" s="100" t="s">
        <v>10905</v>
      </c>
      <c r="B7710" s="97" t="s">
        <v>851</v>
      </c>
      <c r="C7710" s="101" t="s">
        <v>726</v>
      </c>
      <c r="D7710" s="100" t="s">
        <v>342</v>
      </c>
      <c r="E7710" s="102" t="s">
        <v>343</v>
      </c>
      <c r="F7710" s="102" t="s">
        <v>343</v>
      </c>
      <c r="G7710" s="102" t="s">
        <v>343</v>
      </c>
      <c r="H7710" s="102" t="s">
        <v>344</v>
      </c>
      <c r="I7710" s="102" t="s">
        <v>343</v>
      </c>
      <c r="J7710" s="100" t="s">
        <v>345</v>
      </c>
      <c r="K7710" s="100" t="s">
        <v>346</v>
      </c>
      <c r="L7710" s="100" t="s">
        <v>347</v>
      </c>
    </row>
    <row r="7711" spans="1:12" hidden="1" x14ac:dyDescent="0.3">
      <c r="A7711" s="100" t="s">
        <v>10906</v>
      </c>
      <c r="B7711" s="97" t="s">
        <v>574</v>
      </c>
      <c r="C7711" s="101" t="s">
        <v>405</v>
      </c>
      <c r="D7711" s="100" t="s">
        <v>342</v>
      </c>
      <c r="E7711" s="102" t="s">
        <v>343</v>
      </c>
      <c r="F7711" s="102" t="s">
        <v>343</v>
      </c>
      <c r="G7711" s="102" t="s">
        <v>343</v>
      </c>
      <c r="H7711" s="102" t="s">
        <v>344</v>
      </c>
      <c r="I7711" s="102" t="s">
        <v>343</v>
      </c>
      <c r="J7711" s="100" t="s">
        <v>345</v>
      </c>
      <c r="K7711" s="100" t="s">
        <v>346</v>
      </c>
      <c r="L7711" s="100" t="s">
        <v>347</v>
      </c>
    </row>
    <row r="7712" spans="1:12" hidden="1" x14ac:dyDescent="0.3">
      <c r="A7712" s="100" t="s">
        <v>10907</v>
      </c>
      <c r="B7712" s="97" t="s">
        <v>1356</v>
      </c>
      <c r="C7712" s="101" t="s">
        <v>443</v>
      </c>
      <c r="D7712" s="100" t="s">
        <v>342</v>
      </c>
      <c r="E7712" s="102">
        <v>1.48</v>
      </c>
      <c r="F7712" s="102">
        <v>1.82</v>
      </c>
      <c r="G7712" s="102">
        <v>1.84</v>
      </c>
      <c r="H7712" s="102">
        <v>2.39</v>
      </c>
      <c r="I7712" s="102">
        <v>1.88</v>
      </c>
      <c r="J7712" s="100" t="s">
        <v>352</v>
      </c>
      <c r="K7712" s="100" t="s">
        <v>346</v>
      </c>
      <c r="L7712" s="100" t="s">
        <v>353</v>
      </c>
    </row>
    <row r="7713" spans="1:12" hidden="1" x14ac:dyDescent="0.3">
      <c r="A7713" s="100" t="s">
        <v>10908</v>
      </c>
      <c r="B7713" s="97" t="s">
        <v>395</v>
      </c>
      <c r="C7713" s="101" t="s">
        <v>392</v>
      </c>
      <c r="D7713" s="100" t="s">
        <v>351</v>
      </c>
      <c r="E7713" s="102" t="s">
        <v>344</v>
      </c>
      <c r="F7713" s="102" t="s">
        <v>343</v>
      </c>
      <c r="G7713" s="102" t="s">
        <v>343</v>
      </c>
      <c r="H7713" s="102" t="s">
        <v>344</v>
      </c>
      <c r="I7713" s="102" t="s">
        <v>343</v>
      </c>
      <c r="J7713" s="100" t="s">
        <v>345</v>
      </c>
      <c r="K7713" s="100" t="s">
        <v>346</v>
      </c>
      <c r="L7713" s="100" t="s">
        <v>347</v>
      </c>
    </row>
    <row r="7714" spans="1:12" hidden="1" x14ac:dyDescent="0.3">
      <c r="A7714" s="100" t="s">
        <v>10909</v>
      </c>
      <c r="B7714" s="97" t="s">
        <v>634</v>
      </c>
      <c r="C7714" s="101" t="s">
        <v>402</v>
      </c>
      <c r="D7714" s="100" t="s">
        <v>351</v>
      </c>
      <c r="E7714" s="102" t="s">
        <v>344</v>
      </c>
      <c r="F7714" s="102" t="s">
        <v>343</v>
      </c>
      <c r="G7714" s="102" t="s">
        <v>343</v>
      </c>
      <c r="H7714" s="102" t="s">
        <v>344</v>
      </c>
      <c r="I7714" s="102" t="s">
        <v>343</v>
      </c>
      <c r="J7714" s="100" t="s">
        <v>345</v>
      </c>
      <c r="K7714" s="100" t="s">
        <v>346</v>
      </c>
      <c r="L7714" s="100" t="s">
        <v>347</v>
      </c>
    </row>
    <row r="7715" spans="1:12" hidden="1" x14ac:dyDescent="0.3">
      <c r="A7715" s="100" t="s">
        <v>10910</v>
      </c>
      <c r="B7715" s="97" t="s">
        <v>3088</v>
      </c>
      <c r="C7715" s="101" t="s">
        <v>384</v>
      </c>
      <c r="D7715" s="100" t="s">
        <v>351</v>
      </c>
      <c r="E7715" s="102" t="s">
        <v>432</v>
      </c>
      <c r="F7715" s="102" t="s">
        <v>344</v>
      </c>
      <c r="G7715" s="102" t="s">
        <v>344</v>
      </c>
      <c r="H7715" s="102" t="s">
        <v>344</v>
      </c>
      <c r="I7715" s="102" t="s">
        <v>344</v>
      </c>
      <c r="J7715" s="100" t="s">
        <v>345</v>
      </c>
      <c r="K7715" s="100" t="s">
        <v>346</v>
      </c>
      <c r="L7715" s="100" t="s">
        <v>347</v>
      </c>
    </row>
    <row r="7716" spans="1:12" hidden="1" x14ac:dyDescent="0.3">
      <c r="A7716" s="100" t="s">
        <v>10911</v>
      </c>
      <c r="B7716" s="97" t="s">
        <v>10912</v>
      </c>
      <c r="C7716" s="101" t="s">
        <v>356</v>
      </c>
      <c r="D7716" s="100" t="s">
        <v>363</v>
      </c>
      <c r="E7716" s="102" t="s">
        <v>364</v>
      </c>
      <c r="F7716" s="102" t="s">
        <v>364</v>
      </c>
      <c r="G7716" s="102" t="s">
        <v>364</v>
      </c>
      <c r="H7716" s="102" t="s">
        <v>364</v>
      </c>
      <c r="I7716" s="102" t="s">
        <v>364</v>
      </c>
      <c r="J7716" s="100" t="s">
        <v>365</v>
      </c>
      <c r="K7716" s="100" t="s">
        <v>346</v>
      </c>
      <c r="L7716" s="100" t="s">
        <v>347</v>
      </c>
    </row>
    <row r="7717" spans="1:12" hidden="1" x14ac:dyDescent="0.3">
      <c r="A7717" s="100" t="s">
        <v>10913</v>
      </c>
      <c r="B7717" s="97" t="s">
        <v>8486</v>
      </c>
      <c r="C7717" s="101" t="s">
        <v>356</v>
      </c>
      <c r="D7717" s="100" t="s">
        <v>342</v>
      </c>
      <c r="E7717" s="102">
        <v>1.9</v>
      </c>
      <c r="F7717" s="102">
        <v>2.12</v>
      </c>
      <c r="G7717" s="102">
        <v>2.19</v>
      </c>
      <c r="H7717" s="102">
        <v>2.37</v>
      </c>
      <c r="I7717" s="102">
        <v>2.15</v>
      </c>
      <c r="J7717" s="100" t="s">
        <v>352</v>
      </c>
      <c r="K7717" s="100" t="s">
        <v>346</v>
      </c>
      <c r="L7717" s="100" t="s">
        <v>353</v>
      </c>
    </row>
    <row r="7718" spans="1:12" hidden="1" x14ac:dyDescent="0.3">
      <c r="A7718" s="100" t="s">
        <v>10914</v>
      </c>
      <c r="B7718" s="97" t="s">
        <v>10915</v>
      </c>
      <c r="C7718" s="101" t="s">
        <v>496</v>
      </c>
      <c r="D7718" s="100" t="s">
        <v>351</v>
      </c>
      <c r="E7718" s="102">
        <v>1.35</v>
      </c>
      <c r="F7718" s="102">
        <v>1.8</v>
      </c>
      <c r="G7718" s="102">
        <v>1.81</v>
      </c>
      <c r="H7718" s="102">
        <v>2.2599999999999998</v>
      </c>
      <c r="I7718" s="102">
        <v>1.8</v>
      </c>
      <c r="J7718" s="100" t="s">
        <v>352</v>
      </c>
      <c r="K7718" s="100" t="s">
        <v>346</v>
      </c>
      <c r="L7718" s="100" t="s">
        <v>353</v>
      </c>
    </row>
    <row r="7719" spans="1:12" hidden="1" x14ac:dyDescent="0.3">
      <c r="A7719" s="100" t="s">
        <v>10916</v>
      </c>
      <c r="B7719" s="97" t="s">
        <v>10917</v>
      </c>
      <c r="C7719" s="101" t="s">
        <v>384</v>
      </c>
      <c r="D7719" s="100" t="s">
        <v>363</v>
      </c>
      <c r="E7719" s="102" t="s">
        <v>364</v>
      </c>
      <c r="F7719" s="102" t="s">
        <v>364</v>
      </c>
      <c r="G7719" s="102" t="s">
        <v>364</v>
      </c>
      <c r="H7719" s="102" t="s">
        <v>364</v>
      </c>
      <c r="I7719" s="102" t="s">
        <v>364</v>
      </c>
      <c r="J7719" s="100" t="s">
        <v>345</v>
      </c>
      <c r="K7719" s="100" t="s">
        <v>346</v>
      </c>
      <c r="L7719" s="100" t="s">
        <v>347</v>
      </c>
    </row>
    <row r="7720" spans="1:12" hidden="1" x14ac:dyDescent="0.3">
      <c r="A7720" s="100" t="s">
        <v>10918</v>
      </c>
      <c r="B7720" s="97" t="s">
        <v>2688</v>
      </c>
      <c r="C7720" s="101" t="s">
        <v>384</v>
      </c>
      <c r="D7720" s="100" t="s">
        <v>351</v>
      </c>
      <c r="E7720" s="102" t="s">
        <v>432</v>
      </c>
      <c r="F7720" s="102" t="s">
        <v>344</v>
      </c>
      <c r="G7720" s="102" t="s">
        <v>344</v>
      </c>
      <c r="H7720" s="102" t="s">
        <v>344</v>
      </c>
      <c r="I7720" s="102" t="s">
        <v>344</v>
      </c>
      <c r="J7720" s="100" t="s">
        <v>345</v>
      </c>
      <c r="K7720" s="100" t="s">
        <v>346</v>
      </c>
      <c r="L7720" s="100" t="s">
        <v>347</v>
      </c>
    </row>
    <row r="7721" spans="1:12" hidden="1" x14ac:dyDescent="0.3">
      <c r="A7721" s="100" t="s">
        <v>10919</v>
      </c>
      <c r="B7721" s="97" t="s">
        <v>2220</v>
      </c>
      <c r="C7721" s="101" t="s">
        <v>476</v>
      </c>
      <c r="D7721" s="100" t="s">
        <v>351</v>
      </c>
      <c r="E7721" s="102">
        <v>2.0099999999999998</v>
      </c>
      <c r="F7721" s="102">
        <v>2.93</v>
      </c>
      <c r="G7721" s="102">
        <v>2.0099999999999998</v>
      </c>
      <c r="H7721" s="102">
        <v>2.08</v>
      </c>
      <c r="I7721" s="102">
        <v>2.258</v>
      </c>
      <c r="J7721" s="100" t="s">
        <v>477</v>
      </c>
      <c r="K7721" s="100" t="s">
        <v>346</v>
      </c>
      <c r="L7721" s="100" t="s">
        <v>478</v>
      </c>
    </row>
    <row r="7722" spans="1:12" hidden="1" x14ac:dyDescent="0.3">
      <c r="A7722" s="100" t="s">
        <v>10920</v>
      </c>
      <c r="B7722" s="97" t="s">
        <v>10921</v>
      </c>
      <c r="C7722" s="101" t="s">
        <v>356</v>
      </c>
      <c r="D7722" s="100" t="s">
        <v>351</v>
      </c>
      <c r="E7722" s="102" t="s">
        <v>364</v>
      </c>
      <c r="F7722" s="102" t="s">
        <v>364</v>
      </c>
      <c r="G7722" s="102" t="s">
        <v>364</v>
      </c>
      <c r="H7722" s="102" t="s">
        <v>364</v>
      </c>
      <c r="I7722" s="102" t="s">
        <v>364</v>
      </c>
      <c r="J7722" s="100" t="s">
        <v>345</v>
      </c>
      <c r="K7722" s="100" t="s">
        <v>346</v>
      </c>
      <c r="L7722" s="100" t="s">
        <v>347</v>
      </c>
    </row>
    <row r="7723" spans="1:12" hidden="1" x14ac:dyDescent="0.3">
      <c r="A7723" s="100" t="s">
        <v>10922</v>
      </c>
      <c r="B7723" s="97" t="s">
        <v>10923</v>
      </c>
      <c r="C7723" s="101" t="s">
        <v>514</v>
      </c>
      <c r="D7723" s="100" t="s">
        <v>351</v>
      </c>
      <c r="E7723" s="102">
        <v>2.0099999999999998</v>
      </c>
      <c r="F7723" s="102">
        <v>2.0099999999999998</v>
      </c>
      <c r="G7723" s="102">
        <v>2.5750000000000002</v>
      </c>
      <c r="H7723" s="102">
        <v>2.0099999999999998</v>
      </c>
      <c r="I7723" s="102">
        <v>2.1509999999999998</v>
      </c>
      <c r="J7723" s="100" t="s">
        <v>352</v>
      </c>
      <c r="K7723" s="100" t="s">
        <v>346</v>
      </c>
      <c r="L7723" s="100" t="s">
        <v>478</v>
      </c>
    </row>
    <row r="7724" spans="1:12" hidden="1" x14ac:dyDescent="0.3">
      <c r="A7724" s="100" t="s">
        <v>10924</v>
      </c>
      <c r="B7724" s="97" t="s">
        <v>3443</v>
      </c>
      <c r="C7724" s="101" t="s">
        <v>431</v>
      </c>
      <c r="D7724" s="100" t="s">
        <v>351</v>
      </c>
      <c r="E7724" s="102" t="s">
        <v>344</v>
      </c>
      <c r="F7724" s="102" t="s">
        <v>344</v>
      </c>
      <c r="G7724" s="102" t="s">
        <v>432</v>
      </c>
      <c r="H7724" s="102" t="s">
        <v>344</v>
      </c>
      <c r="I7724" s="102" t="s">
        <v>344</v>
      </c>
      <c r="J7724" s="100" t="s">
        <v>345</v>
      </c>
      <c r="K7724" s="100" t="s">
        <v>346</v>
      </c>
      <c r="L7724" s="100" t="s">
        <v>347</v>
      </c>
    </row>
    <row r="7725" spans="1:12" hidden="1" x14ac:dyDescent="0.3">
      <c r="A7725" s="100" t="s">
        <v>10925</v>
      </c>
      <c r="B7725" s="97" t="s">
        <v>845</v>
      </c>
      <c r="C7725" s="101" t="s">
        <v>378</v>
      </c>
      <c r="D7725" s="100" t="s">
        <v>351</v>
      </c>
      <c r="E7725" s="102">
        <v>1.57</v>
      </c>
      <c r="F7725" s="102">
        <v>1.64</v>
      </c>
      <c r="G7725" s="102">
        <v>1.85</v>
      </c>
      <c r="H7725" s="102">
        <v>2.29</v>
      </c>
      <c r="I7725" s="102">
        <v>1.84</v>
      </c>
      <c r="J7725" s="100" t="s">
        <v>352</v>
      </c>
      <c r="K7725" s="100" t="s">
        <v>346</v>
      </c>
      <c r="L7725" s="100" t="s">
        <v>353</v>
      </c>
    </row>
    <row r="7726" spans="1:12" hidden="1" x14ac:dyDescent="0.3">
      <c r="A7726" s="100" t="s">
        <v>10926</v>
      </c>
      <c r="B7726" s="97" t="s">
        <v>8145</v>
      </c>
      <c r="C7726" s="101" t="s">
        <v>514</v>
      </c>
      <c r="D7726" s="100" t="s">
        <v>351</v>
      </c>
      <c r="E7726" s="102">
        <v>2.9489999999999998</v>
      </c>
      <c r="F7726" s="102">
        <v>2.9180000000000001</v>
      </c>
      <c r="G7726" s="102">
        <v>1.63</v>
      </c>
      <c r="H7726" s="102">
        <v>2.1800000000000002</v>
      </c>
      <c r="I7726" s="102">
        <v>2.419</v>
      </c>
      <c r="J7726" s="100" t="s">
        <v>484</v>
      </c>
      <c r="K7726" s="100" t="s">
        <v>346</v>
      </c>
      <c r="L7726" s="100" t="s">
        <v>353</v>
      </c>
    </row>
    <row r="7727" spans="1:12" hidden="1" x14ac:dyDescent="0.3">
      <c r="A7727" s="100" t="s">
        <v>10927</v>
      </c>
      <c r="B7727" s="97" t="s">
        <v>1699</v>
      </c>
      <c r="C7727" s="101" t="s">
        <v>523</v>
      </c>
      <c r="D7727" s="100" t="s">
        <v>342</v>
      </c>
      <c r="E7727" s="102">
        <v>1.48</v>
      </c>
      <c r="F7727" s="102">
        <v>1.82</v>
      </c>
      <c r="G7727" s="102">
        <v>1.84</v>
      </c>
      <c r="H7727" s="102">
        <v>2.39</v>
      </c>
      <c r="I7727" s="102">
        <v>1.88</v>
      </c>
      <c r="J7727" s="100" t="s">
        <v>352</v>
      </c>
      <c r="K7727" s="100" t="s">
        <v>346</v>
      </c>
      <c r="L7727" s="100" t="s">
        <v>353</v>
      </c>
    </row>
    <row r="7728" spans="1:12" hidden="1" x14ac:dyDescent="0.3">
      <c r="A7728" s="100" t="s">
        <v>10928</v>
      </c>
      <c r="B7728" s="97" t="s">
        <v>6358</v>
      </c>
      <c r="C7728" s="101" t="s">
        <v>514</v>
      </c>
      <c r="D7728" s="100" t="s">
        <v>351</v>
      </c>
      <c r="E7728" s="102">
        <v>2.9489999999999998</v>
      </c>
      <c r="F7728" s="102">
        <v>2.9180000000000001</v>
      </c>
      <c r="G7728" s="102">
        <v>1.63</v>
      </c>
      <c r="H7728" s="102">
        <v>2.1800000000000002</v>
      </c>
      <c r="I7728" s="102">
        <v>2.419</v>
      </c>
      <c r="J7728" s="100" t="s">
        <v>484</v>
      </c>
      <c r="K7728" s="100" t="s">
        <v>346</v>
      </c>
      <c r="L7728" s="100" t="s">
        <v>353</v>
      </c>
    </row>
    <row r="7729" spans="1:12" hidden="1" x14ac:dyDescent="0.3">
      <c r="A7729" s="100" t="s">
        <v>10929</v>
      </c>
      <c r="B7729" s="97" t="s">
        <v>1509</v>
      </c>
      <c r="C7729" s="101" t="s">
        <v>350</v>
      </c>
      <c r="D7729" s="100" t="s">
        <v>351</v>
      </c>
      <c r="E7729" s="102">
        <v>1.39</v>
      </c>
      <c r="F7729" s="102">
        <v>1.79</v>
      </c>
      <c r="G7729" s="102">
        <v>2.11</v>
      </c>
      <c r="H7729" s="102">
        <v>2.27</v>
      </c>
      <c r="I7729" s="102">
        <v>1.89</v>
      </c>
      <c r="J7729" s="100" t="s">
        <v>352</v>
      </c>
      <c r="K7729" s="100" t="s">
        <v>346</v>
      </c>
      <c r="L7729" s="100" t="s">
        <v>353</v>
      </c>
    </row>
    <row r="7730" spans="1:12" hidden="1" x14ac:dyDescent="0.3">
      <c r="A7730" s="100" t="s">
        <v>10930</v>
      </c>
      <c r="B7730" s="97" t="s">
        <v>2038</v>
      </c>
      <c r="C7730" s="101" t="s">
        <v>443</v>
      </c>
      <c r="D7730" s="100" t="s">
        <v>351</v>
      </c>
      <c r="E7730" s="102" t="s">
        <v>393</v>
      </c>
      <c r="F7730" s="102" t="s">
        <v>393</v>
      </c>
      <c r="G7730" s="102" t="s">
        <v>393</v>
      </c>
      <c r="H7730" s="102" t="s">
        <v>393</v>
      </c>
      <c r="I7730" s="102" t="s">
        <v>393</v>
      </c>
      <c r="J7730" s="100" t="s">
        <v>345</v>
      </c>
      <c r="K7730" s="100" t="s">
        <v>346</v>
      </c>
      <c r="L7730" s="100" t="s">
        <v>347</v>
      </c>
    </row>
    <row r="7731" spans="1:12" hidden="1" x14ac:dyDescent="0.3">
      <c r="A7731" s="100" t="s">
        <v>10931</v>
      </c>
      <c r="B7731" s="97" t="s">
        <v>720</v>
      </c>
      <c r="C7731" s="101" t="s">
        <v>2256</v>
      </c>
      <c r="D7731" s="100" t="s">
        <v>351</v>
      </c>
      <c r="E7731" s="102" t="s">
        <v>393</v>
      </c>
      <c r="F7731" s="102" t="s">
        <v>393</v>
      </c>
      <c r="G7731" s="102" t="s">
        <v>393</v>
      </c>
      <c r="H7731" s="102" t="s">
        <v>393</v>
      </c>
      <c r="I7731" s="102" t="s">
        <v>393</v>
      </c>
      <c r="J7731" s="100" t="s">
        <v>345</v>
      </c>
      <c r="K7731" s="100" t="s">
        <v>346</v>
      </c>
      <c r="L7731" s="100" t="s">
        <v>347</v>
      </c>
    </row>
    <row r="7732" spans="1:12" hidden="1" x14ac:dyDescent="0.3">
      <c r="A7732" s="100" t="s">
        <v>10932</v>
      </c>
      <c r="B7732" s="97" t="s">
        <v>2410</v>
      </c>
      <c r="C7732" s="101" t="s">
        <v>1973</v>
      </c>
      <c r="D7732" s="100" t="s">
        <v>351</v>
      </c>
      <c r="E7732" s="102" t="s">
        <v>393</v>
      </c>
      <c r="F7732" s="102" t="s">
        <v>393</v>
      </c>
      <c r="G7732" s="102" t="s">
        <v>393</v>
      </c>
      <c r="H7732" s="102" t="s">
        <v>393</v>
      </c>
      <c r="I7732" s="102" t="s">
        <v>393</v>
      </c>
      <c r="J7732" s="100" t="s">
        <v>345</v>
      </c>
      <c r="K7732" s="100" t="s">
        <v>346</v>
      </c>
      <c r="L7732" s="100" t="s">
        <v>347</v>
      </c>
    </row>
    <row r="7733" spans="1:12" hidden="1" x14ac:dyDescent="0.3">
      <c r="A7733" s="100" t="s">
        <v>10933</v>
      </c>
      <c r="B7733" s="97" t="s">
        <v>10934</v>
      </c>
      <c r="C7733" s="101" t="s">
        <v>356</v>
      </c>
      <c r="D7733" s="100" t="s">
        <v>351</v>
      </c>
      <c r="E7733" s="102" t="s">
        <v>364</v>
      </c>
      <c r="F7733" s="102" t="s">
        <v>364</v>
      </c>
      <c r="G7733" s="102" t="s">
        <v>364</v>
      </c>
      <c r="H7733" s="102" t="s">
        <v>364</v>
      </c>
      <c r="I7733" s="102" t="s">
        <v>364</v>
      </c>
      <c r="J7733" s="100" t="s">
        <v>345</v>
      </c>
      <c r="K7733" s="100" t="s">
        <v>346</v>
      </c>
      <c r="L7733" s="100" t="s">
        <v>347</v>
      </c>
    </row>
    <row r="7734" spans="1:12" hidden="1" x14ac:dyDescent="0.3">
      <c r="A7734" s="100" t="s">
        <v>10935</v>
      </c>
      <c r="B7734" s="97" t="s">
        <v>453</v>
      </c>
      <c r="C7734" s="101" t="s">
        <v>713</v>
      </c>
      <c r="D7734" s="100" t="s">
        <v>351</v>
      </c>
      <c r="E7734" s="102" t="s">
        <v>344</v>
      </c>
      <c r="F7734" s="102" t="s">
        <v>432</v>
      </c>
      <c r="G7734" s="102" t="s">
        <v>343</v>
      </c>
      <c r="H7734" s="102" t="s">
        <v>432</v>
      </c>
      <c r="I7734" s="102" t="s">
        <v>344</v>
      </c>
      <c r="J7734" s="100" t="s">
        <v>345</v>
      </c>
      <c r="K7734" s="100" t="s">
        <v>346</v>
      </c>
      <c r="L7734" s="100" t="s">
        <v>347</v>
      </c>
    </row>
    <row r="7735" spans="1:12" hidden="1" x14ac:dyDescent="0.3">
      <c r="A7735" s="100" t="s">
        <v>10936</v>
      </c>
      <c r="B7735" s="97" t="s">
        <v>411</v>
      </c>
      <c r="C7735" s="101" t="s">
        <v>1515</v>
      </c>
      <c r="D7735" s="100" t="s">
        <v>351</v>
      </c>
      <c r="E7735" s="102" t="s">
        <v>393</v>
      </c>
      <c r="F7735" s="102" t="s">
        <v>393</v>
      </c>
      <c r="G7735" s="102" t="s">
        <v>393</v>
      </c>
      <c r="H7735" s="102" t="s">
        <v>393</v>
      </c>
      <c r="I7735" s="102" t="s">
        <v>393</v>
      </c>
      <c r="J7735" s="100" t="s">
        <v>345</v>
      </c>
      <c r="K7735" s="100" t="s">
        <v>346</v>
      </c>
      <c r="L7735" s="100" t="s">
        <v>347</v>
      </c>
    </row>
    <row r="7736" spans="1:12" hidden="1" x14ac:dyDescent="0.3">
      <c r="A7736" s="100" t="s">
        <v>10937</v>
      </c>
      <c r="B7736" s="97" t="s">
        <v>1468</v>
      </c>
      <c r="C7736" s="101" t="s">
        <v>389</v>
      </c>
      <c r="D7736" s="100" t="s">
        <v>342</v>
      </c>
      <c r="E7736" s="102">
        <v>1.48</v>
      </c>
      <c r="F7736" s="102">
        <v>1.82</v>
      </c>
      <c r="G7736" s="102">
        <v>1.84</v>
      </c>
      <c r="H7736" s="102">
        <v>2.39</v>
      </c>
      <c r="I7736" s="102">
        <v>1.88</v>
      </c>
      <c r="J7736" s="100" t="s">
        <v>352</v>
      </c>
      <c r="K7736" s="100" t="s">
        <v>346</v>
      </c>
      <c r="L7736" s="100" t="s">
        <v>353</v>
      </c>
    </row>
    <row r="7737" spans="1:12" hidden="1" x14ac:dyDescent="0.3">
      <c r="A7737" s="100" t="s">
        <v>10938</v>
      </c>
      <c r="B7737" s="97" t="s">
        <v>10939</v>
      </c>
      <c r="C7737" s="101" t="s">
        <v>356</v>
      </c>
      <c r="D7737" s="100" t="s">
        <v>363</v>
      </c>
      <c r="E7737" s="102" t="s">
        <v>364</v>
      </c>
      <c r="F7737" s="102" t="s">
        <v>364</v>
      </c>
      <c r="G7737" s="102" t="s">
        <v>364</v>
      </c>
      <c r="H7737" s="102" t="s">
        <v>364</v>
      </c>
      <c r="I7737" s="102" t="s">
        <v>364</v>
      </c>
      <c r="J7737" s="100" t="s">
        <v>365</v>
      </c>
      <c r="K7737" s="100" t="s">
        <v>346</v>
      </c>
      <c r="L7737" s="100" t="s">
        <v>347</v>
      </c>
    </row>
    <row r="7738" spans="1:12" hidden="1" x14ac:dyDescent="0.3">
      <c r="A7738" s="100" t="s">
        <v>10940</v>
      </c>
      <c r="B7738" s="97" t="s">
        <v>10941</v>
      </c>
      <c r="C7738" s="101" t="s">
        <v>384</v>
      </c>
      <c r="D7738" s="100" t="s">
        <v>363</v>
      </c>
      <c r="E7738" s="102" t="s">
        <v>364</v>
      </c>
      <c r="F7738" s="102" t="s">
        <v>364</v>
      </c>
      <c r="G7738" s="102" t="s">
        <v>364</v>
      </c>
      <c r="H7738" s="102" t="s">
        <v>364</v>
      </c>
      <c r="I7738" s="102" t="s">
        <v>364</v>
      </c>
      <c r="J7738" s="100" t="s">
        <v>345</v>
      </c>
      <c r="K7738" s="100" t="s">
        <v>346</v>
      </c>
      <c r="L7738" s="100" t="s">
        <v>347</v>
      </c>
    </row>
    <row r="7739" spans="1:12" hidden="1" x14ac:dyDescent="0.3">
      <c r="A7739" s="100" t="s">
        <v>10942</v>
      </c>
      <c r="B7739" s="97" t="s">
        <v>10943</v>
      </c>
      <c r="C7739" s="101" t="s">
        <v>356</v>
      </c>
      <c r="D7739" s="100" t="s">
        <v>363</v>
      </c>
      <c r="E7739" s="102" t="s">
        <v>364</v>
      </c>
      <c r="F7739" s="102" t="s">
        <v>364</v>
      </c>
      <c r="G7739" s="102" t="s">
        <v>364</v>
      </c>
      <c r="H7739" s="102" t="s">
        <v>364</v>
      </c>
      <c r="I7739" s="102" t="s">
        <v>364</v>
      </c>
      <c r="J7739" s="100" t="s">
        <v>365</v>
      </c>
      <c r="K7739" s="100" t="s">
        <v>346</v>
      </c>
      <c r="L7739" s="100" t="s">
        <v>347</v>
      </c>
    </row>
    <row r="7740" spans="1:12" hidden="1" x14ac:dyDescent="0.3">
      <c r="A7740" s="100" t="s">
        <v>10944</v>
      </c>
      <c r="B7740" s="97" t="s">
        <v>5963</v>
      </c>
      <c r="C7740" s="101" t="s">
        <v>514</v>
      </c>
      <c r="D7740" s="100" t="s">
        <v>342</v>
      </c>
      <c r="E7740" s="102">
        <v>2.9489999999999998</v>
      </c>
      <c r="F7740" s="102">
        <v>2.9180000000000001</v>
      </c>
      <c r="G7740" s="102">
        <v>1.63</v>
      </c>
      <c r="H7740" s="102">
        <v>2.1800000000000002</v>
      </c>
      <c r="I7740" s="102">
        <v>2.419</v>
      </c>
      <c r="J7740" s="100" t="s">
        <v>484</v>
      </c>
      <c r="K7740" s="100" t="s">
        <v>346</v>
      </c>
      <c r="L7740" s="100" t="s">
        <v>353</v>
      </c>
    </row>
    <row r="7741" spans="1:12" hidden="1" x14ac:dyDescent="0.3">
      <c r="A7741" s="100" t="s">
        <v>10945</v>
      </c>
      <c r="B7741" s="97" t="s">
        <v>10946</v>
      </c>
      <c r="C7741" s="101" t="s">
        <v>368</v>
      </c>
      <c r="D7741" s="100" t="s">
        <v>351</v>
      </c>
      <c r="E7741" s="102" t="s">
        <v>344</v>
      </c>
      <c r="F7741" s="102" t="s">
        <v>344</v>
      </c>
      <c r="G7741" s="102" t="s">
        <v>344</v>
      </c>
      <c r="H7741" s="102" t="s">
        <v>344</v>
      </c>
      <c r="I7741" s="102" t="s">
        <v>344</v>
      </c>
      <c r="J7741" s="100" t="s">
        <v>345</v>
      </c>
      <c r="K7741" s="100" t="s">
        <v>346</v>
      </c>
      <c r="L7741" s="100" t="s">
        <v>347</v>
      </c>
    </row>
    <row r="7742" spans="1:12" hidden="1" x14ac:dyDescent="0.3">
      <c r="A7742" s="100" t="s">
        <v>10947</v>
      </c>
      <c r="B7742" s="97" t="s">
        <v>570</v>
      </c>
      <c r="C7742" s="101" t="s">
        <v>425</v>
      </c>
      <c r="D7742" s="100" t="s">
        <v>342</v>
      </c>
      <c r="E7742" s="102">
        <v>1.46</v>
      </c>
      <c r="F7742" s="102">
        <v>1.78</v>
      </c>
      <c r="G7742" s="102">
        <v>2.0499999999999998</v>
      </c>
      <c r="H7742" s="102">
        <v>2.15</v>
      </c>
      <c r="I7742" s="102">
        <v>1.86</v>
      </c>
      <c r="J7742" s="100" t="s">
        <v>352</v>
      </c>
      <c r="K7742" s="100" t="s">
        <v>346</v>
      </c>
      <c r="L7742" s="100" t="s">
        <v>353</v>
      </c>
    </row>
    <row r="7743" spans="1:12" hidden="1" x14ac:dyDescent="0.3">
      <c r="A7743" s="100" t="s">
        <v>10948</v>
      </c>
      <c r="B7743" s="97" t="s">
        <v>2009</v>
      </c>
      <c r="C7743" s="101" t="s">
        <v>415</v>
      </c>
      <c r="D7743" s="100" t="s">
        <v>342</v>
      </c>
      <c r="E7743" s="102">
        <v>1.42</v>
      </c>
      <c r="F7743" s="102">
        <v>1.74</v>
      </c>
      <c r="G7743" s="102">
        <v>1.88</v>
      </c>
      <c r="H7743" s="102">
        <v>2.2799999999999998</v>
      </c>
      <c r="I7743" s="102">
        <v>1.83</v>
      </c>
      <c r="J7743" s="100" t="s">
        <v>352</v>
      </c>
      <c r="K7743" s="100" t="s">
        <v>346</v>
      </c>
      <c r="L7743" s="100" t="s">
        <v>353</v>
      </c>
    </row>
    <row r="7744" spans="1:12" hidden="1" x14ac:dyDescent="0.3">
      <c r="A7744" s="100" t="s">
        <v>10949</v>
      </c>
      <c r="B7744" s="97" t="s">
        <v>679</v>
      </c>
      <c r="C7744" s="101" t="s">
        <v>396</v>
      </c>
      <c r="D7744" s="100" t="s">
        <v>351</v>
      </c>
      <c r="E7744" s="102" t="s">
        <v>393</v>
      </c>
      <c r="F7744" s="102" t="s">
        <v>393</v>
      </c>
      <c r="G7744" s="102" t="s">
        <v>393</v>
      </c>
      <c r="H7744" s="102" t="s">
        <v>393</v>
      </c>
      <c r="I7744" s="102" t="s">
        <v>393</v>
      </c>
      <c r="J7744" s="100" t="s">
        <v>345</v>
      </c>
      <c r="K7744" s="100" t="s">
        <v>346</v>
      </c>
      <c r="L7744" s="100" t="s">
        <v>347</v>
      </c>
    </row>
    <row r="7745" spans="1:12" hidden="1" x14ac:dyDescent="0.3">
      <c r="A7745" s="100" t="s">
        <v>10950</v>
      </c>
      <c r="B7745" s="97" t="s">
        <v>10951</v>
      </c>
      <c r="C7745" s="101" t="s">
        <v>384</v>
      </c>
      <c r="D7745" s="100" t="s">
        <v>351</v>
      </c>
      <c r="E7745" s="102" t="s">
        <v>364</v>
      </c>
      <c r="F7745" s="102" t="s">
        <v>364</v>
      </c>
      <c r="G7745" s="102" t="s">
        <v>364</v>
      </c>
      <c r="H7745" s="102" t="s">
        <v>364</v>
      </c>
      <c r="I7745" s="102" t="s">
        <v>364</v>
      </c>
      <c r="J7745" s="100" t="s">
        <v>345</v>
      </c>
      <c r="K7745" s="100" t="s">
        <v>346</v>
      </c>
      <c r="L7745" s="100" t="s">
        <v>347</v>
      </c>
    </row>
    <row r="7746" spans="1:12" hidden="1" x14ac:dyDescent="0.3">
      <c r="A7746" s="100" t="s">
        <v>10952</v>
      </c>
      <c r="B7746" s="97" t="s">
        <v>10953</v>
      </c>
      <c r="C7746" s="101" t="s">
        <v>356</v>
      </c>
      <c r="D7746" s="100" t="s">
        <v>351</v>
      </c>
      <c r="E7746" s="102" t="s">
        <v>432</v>
      </c>
      <c r="F7746" s="102" t="s">
        <v>344</v>
      </c>
      <c r="G7746" s="102">
        <v>2.5</v>
      </c>
      <c r="H7746" s="102" t="s">
        <v>344</v>
      </c>
      <c r="I7746" s="102">
        <v>2.5</v>
      </c>
      <c r="J7746" s="100" t="s">
        <v>345</v>
      </c>
      <c r="K7746" s="100" t="s">
        <v>346</v>
      </c>
      <c r="L7746" s="100" t="s">
        <v>357</v>
      </c>
    </row>
    <row r="7747" spans="1:12" hidden="1" x14ac:dyDescent="0.3">
      <c r="A7747" s="100" t="s">
        <v>10954</v>
      </c>
      <c r="B7747" s="97" t="s">
        <v>896</v>
      </c>
      <c r="C7747" s="101" t="s">
        <v>736</v>
      </c>
      <c r="D7747" s="100" t="s">
        <v>351</v>
      </c>
      <c r="E7747" s="102" t="s">
        <v>344</v>
      </c>
      <c r="F7747" s="102" t="s">
        <v>343</v>
      </c>
      <c r="G7747" s="102" t="s">
        <v>343</v>
      </c>
      <c r="H7747" s="102" t="s">
        <v>344</v>
      </c>
      <c r="I7747" s="102" t="s">
        <v>343</v>
      </c>
      <c r="J7747" s="100" t="s">
        <v>345</v>
      </c>
      <c r="K7747" s="100" t="s">
        <v>346</v>
      </c>
      <c r="L7747" s="100" t="s">
        <v>347</v>
      </c>
    </row>
    <row r="7748" spans="1:12" hidden="1" x14ac:dyDescent="0.3">
      <c r="A7748" s="100" t="s">
        <v>10955</v>
      </c>
      <c r="B7748" s="97" t="s">
        <v>909</v>
      </c>
      <c r="C7748" s="101" t="s">
        <v>910</v>
      </c>
      <c r="D7748" s="100" t="s">
        <v>351</v>
      </c>
      <c r="E7748" s="102" t="s">
        <v>344</v>
      </c>
      <c r="F7748" s="102" t="s">
        <v>432</v>
      </c>
      <c r="G7748" s="102" t="s">
        <v>343</v>
      </c>
      <c r="H7748" s="102" t="s">
        <v>432</v>
      </c>
      <c r="I7748" s="102" t="s">
        <v>344</v>
      </c>
      <c r="J7748" s="100" t="s">
        <v>345</v>
      </c>
      <c r="K7748" s="100" t="s">
        <v>346</v>
      </c>
      <c r="L7748" s="100" t="s">
        <v>347</v>
      </c>
    </row>
    <row r="7749" spans="1:12" hidden="1" x14ac:dyDescent="0.3">
      <c r="A7749" s="100" t="s">
        <v>10956</v>
      </c>
      <c r="B7749" s="97" t="s">
        <v>10957</v>
      </c>
      <c r="C7749" s="101" t="s">
        <v>514</v>
      </c>
      <c r="D7749" s="100" t="s">
        <v>363</v>
      </c>
      <c r="E7749" s="102" t="s">
        <v>343</v>
      </c>
      <c r="F7749" s="102" t="s">
        <v>343</v>
      </c>
      <c r="G7749" s="102" t="s">
        <v>343</v>
      </c>
      <c r="H7749" s="102" t="s">
        <v>344</v>
      </c>
      <c r="I7749" s="102" t="s">
        <v>343</v>
      </c>
      <c r="J7749" s="100" t="s">
        <v>484</v>
      </c>
      <c r="K7749" s="100" t="s">
        <v>346</v>
      </c>
      <c r="L7749" s="100" t="s">
        <v>347</v>
      </c>
    </row>
    <row r="7750" spans="1:12" hidden="1" x14ac:dyDescent="0.3">
      <c r="A7750" s="100" t="s">
        <v>10958</v>
      </c>
      <c r="B7750" s="97" t="s">
        <v>650</v>
      </c>
      <c r="C7750" s="101" t="s">
        <v>378</v>
      </c>
      <c r="D7750" s="100" t="s">
        <v>351</v>
      </c>
      <c r="E7750" s="102" t="s">
        <v>343</v>
      </c>
      <c r="F7750" s="102" t="s">
        <v>343</v>
      </c>
      <c r="G7750" s="102" t="s">
        <v>343</v>
      </c>
      <c r="H7750" s="102" t="s">
        <v>344</v>
      </c>
      <c r="I7750" s="102" t="s">
        <v>343</v>
      </c>
      <c r="J7750" s="100" t="s">
        <v>345</v>
      </c>
      <c r="K7750" s="100" t="s">
        <v>346</v>
      </c>
      <c r="L7750" s="100" t="s">
        <v>347</v>
      </c>
    </row>
    <row r="7751" spans="1:12" hidden="1" x14ac:dyDescent="0.3">
      <c r="A7751" s="100" t="s">
        <v>10959</v>
      </c>
      <c r="B7751" s="97" t="s">
        <v>964</v>
      </c>
      <c r="C7751" s="101" t="s">
        <v>496</v>
      </c>
      <c r="D7751" s="100" t="s">
        <v>351</v>
      </c>
      <c r="E7751" s="102">
        <v>1.48</v>
      </c>
      <c r="F7751" s="102">
        <v>1.82</v>
      </c>
      <c r="G7751" s="102">
        <v>1.84</v>
      </c>
      <c r="H7751" s="102">
        <v>2.39</v>
      </c>
      <c r="I7751" s="102">
        <v>1.88</v>
      </c>
      <c r="J7751" s="100" t="s">
        <v>352</v>
      </c>
      <c r="K7751" s="100" t="s">
        <v>346</v>
      </c>
      <c r="L7751" s="100" t="s">
        <v>353</v>
      </c>
    </row>
    <row r="7752" spans="1:12" hidden="1" x14ac:dyDescent="0.3">
      <c r="A7752" s="100" t="s">
        <v>10960</v>
      </c>
      <c r="B7752" s="97" t="s">
        <v>976</v>
      </c>
      <c r="C7752" s="101" t="s">
        <v>868</v>
      </c>
      <c r="D7752" s="100" t="s">
        <v>342</v>
      </c>
      <c r="E7752" s="102">
        <v>1.48</v>
      </c>
      <c r="F7752" s="102">
        <v>1.82</v>
      </c>
      <c r="G7752" s="102">
        <v>1.84</v>
      </c>
      <c r="H7752" s="102">
        <v>2.39</v>
      </c>
      <c r="I7752" s="102">
        <v>1.88</v>
      </c>
      <c r="J7752" s="100" t="s">
        <v>352</v>
      </c>
      <c r="K7752" s="100" t="s">
        <v>346</v>
      </c>
      <c r="L7752" s="100" t="s">
        <v>353</v>
      </c>
    </row>
    <row r="7753" spans="1:12" hidden="1" x14ac:dyDescent="0.3">
      <c r="A7753" s="100" t="s">
        <v>10961</v>
      </c>
      <c r="B7753" s="97" t="s">
        <v>10962</v>
      </c>
      <c r="C7753" s="101" t="s">
        <v>368</v>
      </c>
      <c r="D7753" s="100" t="s">
        <v>342</v>
      </c>
      <c r="E7753" s="102" t="s">
        <v>432</v>
      </c>
      <c r="F7753" s="102" t="s">
        <v>344</v>
      </c>
      <c r="G7753" s="102" t="s">
        <v>344</v>
      </c>
      <c r="H7753" s="102" t="s">
        <v>344</v>
      </c>
      <c r="I7753" s="102" t="s">
        <v>344</v>
      </c>
      <c r="J7753" s="100" t="s">
        <v>345</v>
      </c>
      <c r="K7753" s="100" t="s">
        <v>346</v>
      </c>
      <c r="L7753" s="100" t="s">
        <v>347</v>
      </c>
    </row>
    <row r="7754" spans="1:12" hidden="1" x14ac:dyDescent="0.3">
      <c r="A7754" s="100" t="s">
        <v>10963</v>
      </c>
      <c r="B7754" s="97" t="s">
        <v>2231</v>
      </c>
      <c r="C7754" s="101" t="s">
        <v>460</v>
      </c>
      <c r="D7754" s="100" t="s">
        <v>342</v>
      </c>
      <c r="E7754" s="102">
        <v>1.82</v>
      </c>
      <c r="F7754" s="102" t="s">
        <v>344</v>
      </c>
      <c r="G7754" s="102">
        <v>2.1</v>
      </c>
      <c r="H7754" s="102">
        <v>2.39</v>
      </c>
      <c r="I7754" s="102">
        <v>2.08</v>
      </c>
      <c r="J7754" s="100" t="s">
        <v>352</v>
      </c>
      <c r="K7754" s="100" t="s">
        <v>346</v>
      </c>
      <c r="L7754" s="100" t="s">
        <v>353</v>
      </c>
    </row>
    <row r="7755" spans="1:12" hidden="1" x14ac:dyDescent="0.3">
      <c r="A7755" s="100" t="s">
        <v>10964</v>
      </c>
      <c r="B7755" s="97" t="s">
        <v>1529</v>
      </c>
      <c r="C7755" s="101" t="s">
        <v>378</v>
      </c>
      <c r="D7755" s="100" t="s">
        <v>351</v>
      </c>
      <c r="E7755" s="102">
        <v>1.5</v>
      </c>
      <c r="F7755" s="102">
        <v>1.81</v>
      </c>
      <c r="G7755" s="102">
        <v>2.08</v>
      </c>
      <c r="H7755" s="102">
        <v>2.17</v>
      </c>
      <c r="I7755" s="102">
        <v>1.89</v>
      </c>
      <c r="J7755" s="100" t="s">
        <v>352</v>
      </c>
      <c r="K7755" s="100" t="s">
        <v>346</v>
      </c>
      <c r="L7755" s="100" t="s">
        <v>353</v>
      </c>
    </row>
    <row r="7756" spans="1:12" hidden="1" x14ac:dyDescent="0.3">
      <c r="A7756" s="100" t="s">
        <v>10965</v>
      </c>
      <c r="B7756" s="97" t="s">
        <v>1453</v>
      </c>
      <c r="C7756" s="101" t="s">
        <v>443</v>
      </c>
      <c r="D7756" s="100" t="s">
        <v>351</v>
      </c>
      <c r="E7756" s="102">
        <v>1.41</v>
      </c>
      <c r="F7756" s="102">
        <v>1.77</v>
      </c>
      <c r="G7756" s="102">
        <v>1.86</v>
      </c>
      <c r="H7756" s="102">
        <v>2.17</v>
      </c>
      <c r="I7756" s="102">
        <v>1.8</v>
      </c>
      <c r="J7756" s="100" t="s">
        <v>352</v>
      </c>
      <c r="K7756" s="100" t="s">
        <v>346</v>
      </c>
      <c r="L7756" s="100" t="s">
        <v>353</v>
      </c>
    </row>
    <row r="7757" spans="1:12" hidden="1" x14ac:dyDescent="0.3">
      <c r="A7757" s="100" t="s">
        <v>10966</v>
      </c>
      <c r="B7757" s="97" t="s">
        <v>742</v>
      </c>
      <c r="C7757" s="101" t="s">
        <v>523</v>
      </c>
      <c r="D7757" s="100" t="s">
        <v>351</v>
      </c>
      <c r="E7757" s="102">
        <v>1.48</v>
      </c>
      <c r="F7757" s="102">
        <v>1.82</v>
      </c>
      <c r="G7757" s="102">
        <v>1.84</v>
      </c>
      <c r="H7757" s="102">
        <v>2.39</v>
      </c>
      <c r="I7757" s="102">
        <v>1.88</v>
      </c>
      <c r="J7757" s="100" t="s">
        <v>352</v>
      </c>
      <c r="K7757" s="100" t="s">
        <v>346</v>
      </c>
      <c r="L7757" s="100" t="s">
        <v>353</v>
      </c>
    </row>
    <row r="7758" spans="1:12" hidden="1" x14ac:dyDescent="0.3">
      <c r="A7758" s="100" t="s">
        <v>10967</v>
      </c>
      <c r="B7758" s="97" t="s">
        <v>10968</v>
      </c>
      <c r="C7758" s="101" t="s">
        <v>460</v>
      </c>
      <c r="D7758" s="100" t="s">
        <v>342</v>
      </c>
      <c r="E7758" s="102">
        <v>1.4</v>
      </c>
      <c r="F7758" s="102">
        <v>1.71</v>
      </c>
      <c r="G7758" s="102">
        <v>2.5499999999999998</v>
      </c>
      <c r="H7758" s="102">
        <v>1.9</v>
      </c>
      <c r="I7758" s="102">
        <v>1.89</v>
      </c>
      <c r="J7758" s="100" t="s">
        <v>352</v>
      </c>
      <c r="K7758" s="100" t="s">
        <v>346</v>
      </c>
      <c r="L7758" s="100" t="s">
        <v>353</v>
      </c>
    </row>
    <row r="7759" spans="1:12" hidden="1" x14ac:dyDescent="0.3">
      <c r="A7759" s="100" t="s">
        <v>10969</v>
      </c>
      <c r="B7759" s="97" t="s">
        <v>3625</v>
      </c>
      <c r="C7759" s="101" t="s">
        <v>476</v>
      </c>
      <c r="D7759" s="100" t="s">
        <v>351</v>
      </c>
      <c r="E7759" s="102">
        <v>2.0099999999999998</v>
      </c>
      <c r="F7759" s="102">
        <v>2.93</v>
      </c>
      <c r="G7759" s="102">
        <v>2.0099999999999998</v>
      </c>
      <c r="H7759" s="102">
        <v>2.08</v>
      </c>
      <c r="I7759" s="102">
        <v>2.258</v>
      </c>
      <c r="J7759" s="100" t="s">
        <v>632</v>
      </c>
      <c r="K7759" s="100" t="s">
        <v>346</v>
      </c>
      <c r="L7759" s="100" t="s">
        <v>478</v>
      </c>
    </row>
    <row r="7760" spans="1:12" hidden="1" x14ac:dyDescent="0.3">
      <c r="A7760" s="100" t="s">
        <v>10970</v>
      </c>
      <c r="B7760" s="97" t="s">
        <v>10971</v>
      </c>
      <c r="C7760" s="101" t="s">
        <v>384</v>
      </c>
      <c r="D7760" s="100" t="s">
        <v>351</v>
      </c>
      <c r="E7760" s="102" t="s">
        <v>364</v>
      </c>
      <c r="F7760" s="102" t="s">
        <v>364</v>
      </c>
      <c r="G7760" s="102" t="s">
        <v>364</v>
      </c>
      <c r="H7760" s="102" t="s">
        <v>364</v>
      </c>
      <c r="I7760" s="102" t="s">
        <v>364</v>
      </c>
      <c r="J7760" s="100" t="s">
        <v>345</v>
      </c>
      <c r="K7760" s="100" t="s">
        <v>346</v>
      </c>
      <c r="L7760" s="100" t="s">
        <v>347</v>
      </c>
    </row>
    <row r="7761" spans="1:12" hidden="1" x14ac:dyDescent="0.3">
      <c r="A7761" s="100" t="s">
        <v>10972</v>
      </c>
      <c r="B7761" s="97" t="s">
        <v>10973</v>
      </c>
      <c r="C7761" s="101" t="s">
        <v>384</v>
      </c>
      <c r="D7761" s="100" t="s">
        <v>363</v>
      </c>
      <c r="E7761" s="102" t="s">
        <v>364</v>
      </c>
      <c r="F7761" s="102" t="s">
        <v>364</v>
      </c>
      <c r="G7761" s="102" t="s">
        <v>364</v>
      </c>
      <c r="H7761" s="102" t="s">
        <v>364</v>
      </c>
      <c r="I7761" s="102" t="s">
        <v>364</v>
      </c>
      <c r="J7761" s="100" t="s">
        <v>345</v>
      </c>
      <c r="K7761" s="100" t="s">
        <v>346</v>
      </c>
      <c r="L7761" s="100" t="s">
        <v>347</v>
      </c>
    </row>
    <row r="7762" spans="1:12" hidden="1" x14ac:dyDescent="0.3">
      <c r="A7762" s="100" t="s">
        <v>10974</v>
      </c>
      <c r="B7762" s="97" t="s">
        <v>7701</v>
      </c>
      <c r="C7762" s="101" t="s">
        <v>368</v>
      </c>
      <c r="D7762" s="100" t="s">
        <v>351</v>
      </c>
      <c r="E7762" s="102" t="s">
        <v>432</v>
      </c>
      <c r="F7762" s="102" t="s">
        <v>344</v>
      </c>
      <c r="G7762" s="102" t="s">
        <v>343</v>
      </c>
      <c r="H7762" s="102" t="s">
        <v>344</v>
      </c>
      <c r="I7762" s="102" t="s">
        <v>344</v>
      </c>
      <c r="J7762" s="100" t="s">
        <v>345</v>
      </c>
      <c r="K7762" s="100" t="s">
        <v>346</v>
      </c>
      <c r="L7762" s="100" t="s">
        <v>347</v>
      </c>
    </row>
    <row r="7763" spans="1:12" hidden="1" x14ac:dyDescent="0.3">
      <c r="A7763" s="100" t="s">
        <v>10975</v>
      </c>
      <c r="B7763" s="97" t="s">
        <v>4968</v>
      </c>
      <c r="C7763" s="101" t="s">
        <v>431</v>
      </c>
      <c r="D7763" s="100" t="s">
        <v>363</v>
      </c>
      <c r="E7763" s="102" t="s">
        <v>364</v>
      </c>
      <c r="F7763" s="102" t="s">
        <v>364</v>
      </c>
      <c r="G7763" s="102" t="s">
        <v>364</v>
      </c>
      <c r="H7763" s="102" t="s">
        <v>364</v>
      </c>
      <c r="I7763" s="102" t="s">
        <v>364</v>
      </c>
      <c r="J7763" s="100" t="s">
        <v>345</v>
      </c>
      <c r="K7763" s="100" t="s">
        <v>346</v>
      </c>
      <c r="L7763" s="100" t="s">
        <v>347</v>
      </c>
    </row>
    <row r="7764" spans="1:12" hidden="1" x14ac:dyDescent="0.3">
      <c r="A7764" s="100" t="s">
        <v>10976</v>
      </c>
      <c r="B7764" s="97" t="s">
        <v>2613</v>
      </c>
      <c r="C7764" s="101" t="s">
        <v>670</v>
      </c>
      <c r="D7764" s="100" t="s">
        <v>351</v>
      </c>
      <c r="E7764" s="102">
        <v>1.35</v>
      </c>
      <c r="F7764" s="102">
        <v>1.75</v>
      </c>
      <c r="G7764" s="102">
        <v>1.82</v>
      </c>
      <c r="H7764" s="102">
        <v>2.1800000000000002</v>
      </c>
      <c r="I7764" s="102">
        <v>1.78</v>
      </c>
      <c r="J7764" s="100" t="s">
        <v>352</v>
      </c>
      <c r="K7764" s="100" t="s">
        <v>346</v>
      </c>
      <c r="L7764" s="100" t="s">
        <v>353</v>
      </c>
    </row>
    <row r="7765" spans="1:12" hidden="1" x14ac:dyDescent="0.3">
      <c r="A7765" s="100" t="s">
        <v>10977</v>
      </c>
      <c r="B7765" s="97" t="s">
        <v>720</v>
      </c>
      <c r="C7765" s="101" t="s">
        <v>868</v>
      </c>
      <c r="D7765" s="100" t="s">
        <v>351</v>
      </c>
      <c r="E7765" s="102" t="s">
        <v>343</v>
      </c>
      <c r="F7765" s="102" t="s">
        <v>343</v>
      </c>
      <c r="G7765" s="102" t="s">
        <v>343</v>
      </c>
      <c r="H7765" s="102" t="s">
        <v>344</v>
      </c>
      <c r="I7765" s="102" t="s">
        <v>343</v>
      </c>
      <c r="J7765" s="100" t="s">
        <v>345</v>
      </c>
      <c r="K7765" s="100" t="s">
        <v>346</v>
      </c>
      <c r="L7765" s="100" t="s">
        <v>347</v>
      </c>
    </row>
    <row r="7766" spans="1:12" hidden="1" x14ac:dyDescent="0.3">
      <c r="A7766" s="100" t="s">
        <v>10978</v>
      </c>
      <c r="B7766" s="97" t="s">
        <v>2740</v>
      </c>
      <c r="C7766" s="101" t="s">
        <v>514</v>
      </c>
      <c r="D7766" s="100" t="s">
        <v>351</v>
      </c>
      <c r="E7766" s="102" t="s">
        <v>343</v>
      </c>
      <c r="F7766" s="102" t="s">
        <v>432</v>
      </c>
      <c r="G7766" s="102" t="s">
        <v>343</v>
      </c>
      <c r="H7766" s="102" t="s">
        <v>344</v>
      </c>
      <c r="I7766" s="102" t="s">
        <v>343</v>
      </c>
      <c r="J7766" s="100" t="s">
        <v>484</v>
      </c>
      <c r="K7766" s="100" t="s">
        <v>346</v>
      </c>
      <c r="L7766" s="100" t="s">
        <v>347</v>
      </c>
    </row>
    <row r="7767" spans="1:12" hidden="1" x14ac:dyDescent="0.3">
      <c r="A7767" s="100" t="s">
        <v>10979</v>
      </c>
      <c r="B7767" s="97" t="s">
        <v>2243</v>
      </c>
      <c r="C7767" s="101" t="s">
        <v>473</v>
      </c>
      <c r="D7767" s="100" t="s">
        <v>351</v>
      </c>
      <c r="E7767" s="102">
        <v>2.1429999999999998</v>
      </c>
      <c r="F7767" s="102" t="s">
        <v>344</v>
      </c>
      <c r="G7767" s="102">
        <v>1.83</v>
      </c>
      <c r="H7767" s="102">
        <v>2.1800000000000002</v>
      </c>
      <c r="I7767" s="102">
        <v>2.0379999999999998</v>
      </c>
      <c r="J7767" s="100" t="s">
        <v>922</v>
      </c>
      <c r="K7767" s="100" t="s">
        <v>346</v>
      </c>
      <c r="L7767" s="100" t="s">
        <v>353</v>
      </c>
    </row>
    <row r="7768" spans="1:12" hidden="1" x14ac:dyDescent="0.3">
      <c r="A7768" s="100" t="s">
        <v>10980</v>
      </c>
      <c r="B7768" s="97" t="s">
        <v>5085</v>
      </c>
      <c r="C7768" s="101" t="s">
        <v>381</v>
      </c>
      <c r="D7768" s="100" t="s">
        <v>342</v>
      </c>
      <c r="E7768" s="102" t="s">
        <v>432</v>
      </c>
      <c r="F7768" s="102" t="s">
        <v>432</v>
      </c>
      <c r="G7768" s="102" t="s">
        <v>344</v>
      </c>
      <c r="H7768" s="102" t="s">
        <v>344</v>
      </c>
      <c r="I7768" s="102" t="s">
        <v>344</v>
      </c>
      <c r="J7768" s="100" t="s">
        <v>345</v>
      </c>
      <c r="K7768" s="100" t="s">
        <v>346</v>
      </c>
      <c r="L7768" s="100" t="s">
        <v>347</v>
      </c>
    </row>
    <row r="7769" spans="1:12" hidden="1" x14ac:dyDescent="0.3">
      <c r="A7769" s="100" t="s">
        <v>10981</v>
      </c>
      <c r="B7769" s="97" t="s">
        <v>10982</v>
      </c>
      <c r="C7769" s="101" t="s">
        <v>384</v>
      </c>
      <c r="D7769" s="100" t="s">
        <v>342</v>
      </c>
      <c r="E7769" s="102" t="s">
        <v>343</v>
      </c>
      <c r="F7769" s="102" t="s">
        <v>344</v>
      </c>
      <c r="G7769" s="102" t="s">
        <v>344</v>
      </c>
      <c r="H7769" s="102" t="s">
        <v>344</v>
      </c>
      <c r="I7769" s="102" t="s">
        <v>344</v>
      </c>
      <c r="J7769" s="100" t="s">
        <v>345</v>
      </c>
      <c r="K7769" s="100" t="s">
        <v>346</v>
      </c>
      <c r="L7769" s="100" t="s">
        <v>347</v>
      </c>
    </row>
    <row r="7770" spans="1:12" hidden="1" x14ac:dyDescent="0.3">
      <c r="A7770" s="100" t="s">
        <v>10983</v>
      </c>
      <c r="B7770" s="97" t="s">
        <v>650</v>
      </c>
      <c r="C7770" s="101" t="s">
        <v>849</v>
      </c>
      <c r="D7770" s="100" t="s">
        <v>351</v>
      </c>
      <c r="E7770" s="102" t="s">
        <v>393</v>
      </c>
      <c r="F7770" s="102" t="s">
        <v>393</v>
      </c>
      <c r="G7770" s="102" t="s">
        <v>393</v>
      </c>
      <c r="H7770" s="102" t="s">
        <v>393</v>
      </c>
      <c r="I7770" s="102" t="s">
        <v>393</v>
      </c>
      <c r="J7770" s="100" t="s">
        <v>345</v>
      </c>
      <c r="K7770" s="100" t="s">
        <v>346</v>
      </c>
      <c r="L7770" s="100" t="s">
        <v>347</v>
      </c>
    </row>
    <row r="7771" spans="1:12" hidden="1" x14ac:dyDescent="0.3">
      <c r="A7771" s="100" t="s">
        <v>10984</v>
      </c>
      <c r="B7771" s="97" t="s">
        <v>1016</v>
      </c>
      <c r="C7771" s="101" t="s">
        <v>425</v>
      </c>
      <c r="D7771" s="100" t="s">
        <v>342</v>
      </c>
      <c r="E7771" s="102">
        <v>1.38</v>
      </c>
      <c r="F7771" s="102">
        <v>1.78</v>
      </c>
      <c r="G7771" s="102">
        <v>2.1</v>
      </c>
      <c r="H7771" s="102">
        <v>2.27</v>
      </c>
      <c r="I7771" s="102">
        <v>1.88</v>
      </c>
      <c r="J7771" s="100" t="s">
        <v>352</v>
      </c>
      <c r="K7771" s="100" t="s">
        <v>346</v>
      </c>
      <c r="L7771" s="100" t="s">
        <v>353</v>
      </c>
    </row>
    <row r="7772" spans="1:12" hidden="1" x14ac:dyDescent="0.3">
      <c r="A7772" s="100" t="s">
        <v>10985</v>
      </c>
      <c r="B7772" s="97" t="s">
        <v>1160</v>
      </c>
      <c r="C7772" s="101" t="s">
        <v>496</v>
      </c>
      <c r="D7772" s="100" t="s">
        <v>342</v>
      </c>
      <c r="E7772" s="102" t="s">
        <v>343</v>
      </c>
      <c r="F7772" s="102" t="s">
        <v>343</v>
      </c>
      <c r="G7772" s="102" t="s">
        <v>343</v>
      </c>
      <c r="H7772" s="102" t="s">
        <v>344</v>
      </c>
      <c r="I7772" s="102" t="s">
        <v>343</v>
      </c>
      <c r="J7772" s="100" t="s">
        <v>345</v>
      </c>
      <c r="K7772" s="100" t="s">
        <v>346</v>
      </c>
      <c r="L7772" s="100" t="s">
        <v>347</v>
      </c>
    </row>
    <row r="7773" spans="1:12" hidden="1" x14ac:dyDescent="0.3">
      <c r="A7773" s="100" t="s">
        <v>10986</v>
      </c>
      <c r="B7773" s="97" t="s">
        <v>414</v>
      </c>
      <c r="C7773" s="101" t="s">
        <v>389</v>
      </c>
      <c r="D7773" s="100" t="s">
        <v>351</v>
      </c>
      <c r="E7773" s="102">
        <v>1.48</v>
      </c>
      <c r="F7773" s="102">
        <v>1.82</v>
      </c>
      <c r="G7773" s="102">
        <v>1.84</v>
      </c>
      <c r="H7773" s="102">
        <v>2.39</v>
      </c>
      <c r="I7773" s="102">
        <v>1.88</v>
      </c>
      <c r="J7773" s="100" t="s">
        <v>352</v>
      </c>
      <c r="K7773" s="100" t="s">
        <v>346</v>
      </c>
      <c r="L7773" s="100" t="s">
        <v>353</v>
      </c>
    </row>
    <row r="7774" spans="1:12" hidden="1" x14ac:dyDescent="0.3">
      <c r="A7774" s="100" t="s">
        <v>10987</v>
      </c>
      <c r="B7774" s="97" t="s">
        <v>2006</v>
      </c>
      <c r="C7774" s="101" t="s">
        <v>378</v>
      </c>
      <c r="D7774" s="100" t="s">
        <v>342</v>
      </c>
      <c r="E7774" s="102" t="s">
        <v>343</v>
      </c>
      <c r="F7774" s="102" t="s">
        <v>344</v>
      </c>
      <c r="G7774" s="102" t="s">
        <v>343</v>
      </c>
      <c r="H7774" s="102" t="s">
        <v>344</v>
      </c>
      <c r="I7774" s="102" t="s">
        <v>343</v>
      </c>
      <c r="J7774" s="100" t="s">
        <v>345</v>
      </c>
      <c r="K7774" s="100" t="s">
        <v>346</v>
      </c>
      <c r="L7774" s="100" t="s">
        <v>347</v>
      </c>
    </row>
    <row r="7775" spans="1:12" hidden="1" x14ac:dyDescent="0.3">
      <c r="A7775" s="100" t="s">
        <v>10988</v>
      </c>
      <c r="B7775" s="97" t="s">
        <v>10989</v>
      </c>
      <c r="C7775" s="101" t="s">
        <v>356</v>
      </c>
      <c r="D7775" s="100" t="s">
        <v>351</v>
      </c>
      <c r="E7775" s="102">
        <v>2.8</v>
      </c>
      <c r="F7775" s="102">
        <v>2.7</v>
      </c>
      <c r="G7775" s="102">
        <v>2.5</v>
      </c>
      <c r="H7775" s="102">
        <v>2.8</v>
      </c>
      <c r="I7775" s="102">
        <v>2.5</v>
      </c>
      <c r="J7775" s="100" t="s">
        <v>345</v>
      </c>
      <c r="K7775" s="100" t="s">
        <v>346</v>
      </c>
      <c r="L7775" s="100" t="s">
        <v>357</v>
      </c>
    </row>
    <row r="7776" spans="1:12" hidden="1" x14ac:dyDescent="0.3">
      <c r="A7776" s="100" t="s">
        <v>10990</v>
      </c>
      <c r="B7776" s="97" t="s">
        <v>10991</v>
      </c>
      <c r="C7776" s="101" t="s">
        <v>431</v>
      </c>
      <c r="D7776" s="100" t="s">
        <v>363</v>
      </c>
      <c r="E7776" s="102" t="s">
        <v>364</v>
      </c>
      <c r="F7776" s="102" t="s">
        <v>364</v>
      </c>
      <c r="G7776" s="102" t="s">
        <v>364</v>
      </c>
      <c r="H7776" s="102" t="s">
        <v>364</v>
      </c>
      <c r="I7776" s="102" t="s">
        <v>364</v>
      </c>
      <c r="J7776" s="100" t="s">
        <v>345</v>
      </c>
      <c r="K7776" s="100" t="s">
        <v>346</v>
      </c>
      <c r="L7776" s="100" t="s">
        <v>347</v>
      </c>
    </row>
    <row r="7777" spans="1:12" hidden="1" x14ac:dyDescent="0.3">
      <c r="A7777" s="100" t="s">
        <v>10992</v>
      </c>
      <c r="B7777" s="97" t="s">
        <v>449</v>
      </c>
      <c r="C7777" s="101" t="s">
        <v>371</v>
      </c>
      <c r="D7777" s="100" t="s">
        <v>351</v>
      </c>
      <c r="E7777" s="102" t="s">
        <v>343</v>
      </c>
      <c r="F7777" s="102" t="s">
        <v>343</v>
      </c>
      <c r="G7777" s="102" t="s">
        <v>343</v>
      </c>
      <c r="H7777" s="102" t="s">
        <v>344</v>
      </c>
      <c r="I7777" s="102" t="s">
        <v>343</v>
      </c>
      <c r="J7777" s="100" t="s">
        <v>345</v>
      </c>
      <c r="K7777" s="100" t="s">
        <v>346</v>
      </c>
      <c r="L7777" s="100" t="s">
        <v>347</v>
      </c>
    </row>
    <row r="7778" spans="1:12" hidden="1" x14ac:dyDescent="0.3">
      <c r="A7778" s="100" t="s">
        <v>10993</v>
      </c>
      <c r="B7778" s="97" t="s">
        <v>10994</v>
      </c>
      <c r="C7778" s="101" t="s">
        <v>384</v>
      </c>
      <c r="D7778" s="100" t="s">
        <v>351</v>
      </c>
      <c r="E7778" s="102" t="s">
        <v>344</v>
      </c>
      <c r="F7778" s="102" t="s">
        <v>344</v>
      </c>
      <c r="G7778" s="102" t="s">
        <v>344</v>
      </c>
      <c r="H7778" s="102" t="s">
        <v>344</v>
      </c>
      <c r="I7778" s="102" t="s">
        <v>344</v>
      </c>
      <c r="J7778" s="100" t="s">
        <v>345</v>
      </c>
      <c r="K7778" s="100" t="s">
        <v>346</v>
      </c>
      <c r="L7778" s="100" t="s">
        <v>347</v>
      </c>
    </row>
    <row r="7779" spans="1:12" hidden="1" x14ac:dyDescent="0.3">
      <c r="A7779" s="100" t="s">
        <v>10995</v>
      </c>
      <c r="B7779" s="97" t="s">
        <v>733</v>
      </c>
      <c r="C7779" s="101" t="s">
        <v>384</v>
      </c>
      <c r="D7779" s="100" t="s">
        <v>351</v>
      </c>
      <c r="E7779" s="102" t="s">
        <v>344</v>
      </c>
      <c r="F7779" s="102" t="s">
        <v>343</v>
      </c>
      <c r="G7779" s="102" t="s">
        <v>343</v>
      </c>
      <c r="H7779" s="102" t="s">
        <v>344</v>
      </c>
      <c r="I7779" s="102" t="s">
        <v>343</v>
      </c>
      <c r="J7779" s="100" t="s">
        <v>345</v>
      </c>
      <c r="K7779" s="100" t="s">
        <v>346</v>
      </c>
      <c r="L7779" s="100" t="s">
        <v>347</v>
      </c>
    </row>
    <row r="7780" spans="1:12" hidden="1" x14ac:dyDescent="0.3">
      <c r="A7780" s="100" t="s">
        <v>10996</v>
      </c>
      <c r="B7780" s="97" t="s">
        <v>8550</v>
      </c>
      <c r="C7780" s="101" t="s">
        <v>384</v>
      </c>
      <c r="D7780" s="100" t="s">
        <v>342</v>
      </c>
      <c r="E7780" s="102" t="s">
        <v>432</v>
      </c>
      <c r="F7780" s="102" t="s">
        <v>344</v>
      </c>
      <c r="G7780" s="102" t="s">
        <v>344</v>
      </c>
      <c r="H7780" s="102" t="s">
        <v>344</v>
      </c>
      <c r="I7780" s="102" t="s">
        <v>344</v>
      </c>
      <c r="J7780" s="100" t="s">
        <v>345</v>
      </c>
      <c r="K7780" s="100" t="s">
        <v>346</v>
      </c>
      <c r="L7780" s="100" t="s">
        <v>347</v>
      </c>
    </row>
    <row r="7781" spans="1:12" hidden="1" x14ac:dyDescent="0.3">
      <c r="A7781" s="100" t="s">
        <v>10997</v>
      </c>
      <c r="B7781" s="97" t="s">
        <v>10998</v>
      </c>
      <c r="C7781" s="101" t="s">
        <v>514</v>
      </c>
      <c r="D7781" s="100" t="s">
        <v>351</v>
      </c>
      <c r="E7781" s="102">
        <v>2.9489999999999998</v>
      </c>
      <c r="F7781" s="102">
        <v>2.9180000000000001</v>
      </c>
      <c r="G7781" s="102">
        <v>1.63</v>
      </c>
      <c r="H7781" s="102">
        <v>2.1800000000000002</v>
      </c>
      <c r="I7781" s="102">
        <v>2.419</v>
      </c>
      <c r="J7781" s="100" t="s">
        <v>484</v>
      </c>
      <c r="K7781" s="100" t="s">
        <v>346</v>
      </c>
      <c r="L7781" s="100" t="s">
        <v>353</v>
      </c>
    </row>
    <row r="7782" spans="1:12" hidden="1" x14ac:dyDescent="0.3">
      <c r="A7782" s="100" t="s">
        <v>10999</v>
      </c>
      <c r="B7782" s="97" t="s">
        <v>7849</v>
      </c>
      <c r="C7782" s="101" t="s">
        <v>425</v>
      </c>
      <c r="D7782" s="100" t="s">
        <v>342</v>
      </c>
      <c r="E7782" s="102">
        <v>1.49</v>
      </c>
      <c r="F7782" s="102">
        <v>1.82</v>
      </c>
      <c r="G7782" s="102">
        <v>1.98</v>
      </c>
      <c r="H7782" s="102">
        <v>2.4</v>
      </c>
      <c r="I7782" s="102">
        <v>1.92</v>
      </c>
      <c r="J7782" s="100" t="s">
        <v>352</v>
      </c>
      <c r="K7782" s="100" t="s">
        <v>346</v>
      </c>
      <c r="L7782" s="100" t="s">
        <v>353</v>
      </c>
    </row>
    <row r="7783" spans="1:12" hidden="1" x14ac:dyDescent="0.3">
      <c r="A7783" s="100" t="s">
        <v>11000</v>
      </c>
      <c r="B7783" s="97" t="s">
        <v>2892</v>
      </c>
      <c r="C7783" s="101" t="s">
        <v>418</v>
      </c>
      <c r="D7783" s="100" t="s">
        <v>342</v>
      </c>
      <c r="E7783" s="102">
        <v>1.55</v>
      </c>
      <c r="F7783" s="102">
        <v>1.8</v>
      </c>
      <c r="G7783" s="102">
        <v>1.9</v>
      </c>
      <c r="H7783" s="102">
        <v>2.1800000000000002</v>
      </c>
      <c r="I7783" s="102">
        <v>1.86</v>
      </c>
      <c r="J7783" s="100" t="s">
        <v>352</v>
      </c>
      <c r="K7783" s="100" t="s">
        <v>346</v>
      </c>
      <c r="L7783" s="100" t="s">
        <v>353</v>
      </c>
    </row>
    <row r="7784" spans="1:12" hidden="1" x14ac:dyDescent="0.3">
      <c r="A7784" s="100" t="s">
        <v>11001</v>
      </c>
      <c r="B7784" s="97" t="s">
        <v>475</v>
      </c>
      <c r="C7784" s="101" t="s">
        <v>514</v>
      </c>
      <c r="D7784" s="100" t="s">
        <v>342</v>
      </c>
      <c r="E7784" s="102">
        <v>2.0099999999999998</v>
      </c>
      <c r="F7784" s="102">
        <v>2.0099999999999998</v>
      </c>
      <c r="G7784" s="102">
        <v>2.0099999999999998</v>
      </c>
      <c r="H7784" s="102">
        <v>2.0099999999999998</v>
      </c>
      <c r="I7784" s="102">
        <v>2.0099999999999998</v>
      </c>
      <c r="J7784" s="100" t="s">
        <v>477</v>
      </c>
      <c r="K7784" s="100" t="s">
        <v>346</v>
      </c>
      <c r="L7784" s="100" t="s">
        <v>478</v>
      </c>
    </row>
    <row r="7785" spans="1:12" hidden="1" x14ac:dyDescent="0.3">
      <c r="A7785" s="100" t="s">
        <v>11002</v>
      </c>
      <c r="B7785" s="97" t="s">
        <v>1258</v>
      </c>
      <c r="C7785" s="101" t="s">
        <v>736</v>
      </c>
      <c r="D7785" s="100" t="s">
        <v>351</v>
      </c>
      <c r="E7785" s="102" t="s">
        <v>393</v>
      </c>
      <c r="F7785" s="102" t="s">
        <v>393</v>
      </c>
      <c r="G7785" s="102" t="s">
        <v>393</v>
      </c>
      <c r="H7785" s="102" t="s">
        <v>393</v>
      </c>
      <c r="I7785" s="102" t="s">
        <v>393</v>
      </c>
      <c r="J7785" s="100" t="s">
        <v>345</v>
      </c>
      <c r="K7785" s="100" t="s">
        <v>346</v>
      </c>
      <c r="L7785" s="100" t="s">
        <v>347</v>
      </c>
    </row>
    <row r="7786" spans="1:12" hidden="1" x14ac:dyDescent="0.3">
      <c r="A7786" s="100" t="s">
        <v>11003</v>
      </c>
      <c r="B7786" s="97" t="s">
        <v>11004</v>
      </c>
      <c r="C7786" s="101" t="s">
        <v>356</v>
      </c>
      <c r="D7786" s="100" t="s">
        <v>351</v>
      </c>
      <c r="E7786" s="102" t="s">
        <v>432</v>
      </c>
      <c r="F7786" s="102" t="s">
        <v>344</v>
      </c>
      <c r="G7786" s="102">
        <v>2.5</v>
      </c>
      <c r="H7786" s="102">
        <v>2.5</v>
      </c>
      <c r="I7786" s="102">
        <v>2.4</v>
      </c>
      <c r="J7786" s="100" t="s">
        <v>345</v>
      </c>
      <c r="K7786" s="100" t="s">
        <v>346</v>
      </c>
      <c r="L7786" s="100" t="s">
        <v>357</v>
      </c>
    </row>
    <row r="7787" spans="1:12" hidden="1" x14ac:dyDescent="0.3">
      <c r="A7787" s="100" t="s">
        <v>11005</v>
      </c>
      <c r="B7787" s="97" t="s">
        <v>11006</v>
      </c>
      <c r="C7787" s="101" t="s">
        <v>514</v>
      </c>
      <c r="D7787" s="100" t="s">
        <v>351</v>
      </c>
      <c r="E7787" s="102">
        <v>2.5609999999999999</v>
      </c>
      <c r="F7787" s="102">
        <v>2.4079999999999999</v>
      </c>
      <c r="G7787" s="102">
        <v>2.5169999999999999</v>
      </c>
      <c r="H7787" s="102">
        <v>2.08</v>
      </c>
      <c r="I7787" s="102">
        <v>2.3919999999999999</v>
      </c>
      <c r="J7787" s="100" t="s">
        <v>621</v>
      </c>
      <c r="K7787" s="100" t="s">
        <v>346</v>
      </c>
      <c r="L7787" s="100" t="s">
        <v>353</v>
      </c>
    </row>
    <row r="7788" spans="1:12" hidden="1" x14ac:dyDescent="0.3">
      <c r="A7788" s="100" t="s">
        <v>11007</v>
      </c>
      <c r="B7788" s="97" t="s">
        <v>11008</v>
      </c>
      <c r="C7788" s="101" t="s">
        <v>356</v>
      </c>
      <c r="D7788" s="100" t="s">
        <v>363</v>
      </c>
      <c r="E7788" s="102" t="s">
        <v>364</v>
      </c>
      <c r="F7788" s="102" t="s">
        <v>364</v>
      </c>
      <c r="G7788" s="102" t="s">
        <v>364</v>
      </c>
      <c r="H7788" s="102" t="s">
        <v>364</v>
      </c>
      <c r="I7788" s="102" t="s">
        <v>364</v>
      </c>
      <c r="J7788" s="100" t="s">
        <v>365</v>
      </c>
      <c r="K7788" s="100" t="s">
        <v>346</v>
      </c>
      <c r="L7788" s="100" t="s">
        <v>347</v>
      </c>
    </row>
    <row r="7789" spans="1:12" hidden="1" x14ac:dyDescent="0.3">
      <c r="A7789" s="100" t="s">
        <v>11009</v>
      </c>
      <c r="B7789" s="97" t="s">
        <v>11010</v>
      </c>
      <c r="C7789" s="101" t="s">
        <v>514</v>
      </c>
      <c r="D7789" s="100" t="s">
        <v>363</v>
      </c>
      <c r="E7789" s="102" t="s">
        <v>343</v>
      </c>
      <c r="F7789" s="102" t="s">
        <v>343</v>
      </c>
      <c r="G7789" s="102" t="s">
        <v>343</v>
      </c>
      <c r="H7789" s="102" t="s">
        <v>344</v>
      </c>
      <c r="I7789" s="102" t="s">
        <v>343</v>
      </c>
      <c r="J7789" s="100" t="s">
        <v>484</v>
      </c>
      <c r="K7789" s="100" t="s">
        <v>346</v>
      </c>
      <c r="L7789" s="100" t="s">
        <v>347</v>
      </c>
    </row>
    <row r="7790" spans="1:12" hidden="1" x14ac:dyDescent="0.3">
      <c r="A7790" s="100" t="s">
        <v>11011</v>
      </c>
      <c r="B7790" s="97" t="s">
        <v>886</v>
      </c>
      <c r="C7790" s="101" t="s">
        <v>807</v>
      </c>
      <c r="D7790" s="100" t="s">
        <v>351</v>
      </c>
      <c r="E7790" s="102">
        <v>2.222</v>
      </c>
      <c r="F7790" s="102" t="s">
        <v>432</v>
      </c>
      <c r="G7790" s="102">
        <v>2.2120000000000002</v>
      </c>
      <c r="H7790" s="102">
        <v>2.06</v>
      </c>
      <c r="I7790" s="102">
        <v>2.3740000000000001</v>
      </c>
      <c r="J7790" s="100" t="s">
        <v>887</v>
      </c>
      <c r="K7790" s="100" t="s">
        <v>346</v>
      </c>
      <c r="L7790" s="100" t="s">
        <v>478</v>
      </c>
    </row>
    <row r="7791" spans="1:12" hidden="1" x14ac:dyDescent="0.3">
      <c r="A7791" s="100" t="s">
        <v>11012</v>
      </c>
      <c r="B7791" s="97" t="s">
        <v>7310</v>
      </c>
      <c r="C7791" s="101" t="s">
        <v>356</v>
      </c>
      <c r="D7791" s="100" t="s">
        <v>351</v>
      </c>
      <c r="E7791" s="102" t="s">
        <v>432</v>
      </c>
      <c r="F7791" s="102" t="s">
        <v>432</v>
      </c>
      <c r="G7791" s="102" t="s">
        <v>344</v>
      </c>
      <c r="H7791" s="102" t="s">
        <v>432</v>
      </c>
      <c r="I7791" s="102" t="s">
        <v>344</v>
      </c>
      <c r="J7791" s="100" t="s">
        <v>345</v>
      </c>
      <c r="K7791" s="100" t="s">
        <v>346</v>
      </c>
      <c r="L7791" s="100" t="s">
        <v>347</v>
      </c>
    </row>
    <row r="7792" spans="1:12" hidden="1" x14ac:dyDescent="0.3">
      <c r="A7792" s="100" t="s">
        <v>11013</v>
      </c>
      <c r="B7792" s="97" t="s">
        <v>11014</v>
      </c>
      <c r="C7792" s="101" t="s">
        <v>460</v>
      </c>
      <c r="D7792" s="100" t="s">
        <v>342</v>
      </c>
      <c r="E7792" s="102">
        <v>1.78</v>
      </c>
      <c r="F7792" s="102">
        <v>1.96</v>
      </c>
      <c r="G7792" s="102">
        <v>2.1</v>
      </c>
      <c r="H7792" s="102">
        <v>2.39</v>
      </c>
      <c r="I7792" s="102">
        <v>2.0499999999999998</v>
      </c>
      <c r="J7792" s="100" t="s">
        <v>352</v>
      </c>
      <c r="K7792" s="100" t="s">
        <v>346</v>
      </c>
      <c r="L7792" s="100" t="s">
        <v>353</v>
      </c>
    </row>
    <row r="7793" spans="1:12" hidden="1" x14ac:dyDescent="0.3">
      <c r="A7793" s="100" t="s">
        <v>11015</v>
      </c>
      <c r="B7793" s="97" t="s">
        <v>4869</v>
      </c>
      <c r="C7793" s="101" t="s">
        <v>514</v>
      </c>
      <c r="D7793" s="100" t="s">
        <v>351</v>
      </c>
      <c r="E7793" s="102">
        <v>2.0099999999999998</v>
      </c>
      <c r="F7793" s="102">
        <v>2.0099999999999998</v>
      </c>
      <c r="G7793" s="102">
        <v>2.0099999999999998</v>
      </c>
      <c r="H7793" s="102">
        <v>2.0099999999999998</v>
      </c>
      <c r="I7793" s="102">
        <v>2.0099999999999998</v>
      </c>
      <c r="J7793" s="100" t="s">
        <v>477</v>
      </c>
      <c r="K7793" s="100" t="s">
        <v>346</v>
      </c>
      <c r="L7793" s="100" t="s">
        <v>478</v>
      </c>
    </row>
    <row r="7794" spans="1:12" hidden="1" x14ac:dyDescent="0.3">
      <c r="A7794" s="100" t="s">
        <v>11016</v>
      </c>
      <c r="B7794" s="97" t="s">
        <v>10734</v>
      </c>
      <c r="C7794" s="101" t="s">
        <v>460</v>
      </c>
      <c r="D7794" s="100" t="s">
        <v>351</v>
      </c>
      <c r="E7794" s="102">
        <v>1.48</v>
      </c>
      <c r="F7794" s="102">
        <v>1.82</v>
      </c>
      <c r="G7794" s="102">
        <v>1.84</v>
      </c>
      <c r="H7794" s="102">
        <v>2.39</v>
      </c>
      <c r="I7794" s="102">
        <v>1.88</v>
      </c>
      <c r="J7794" s="100" t="s">
        <v>352</v>
      </c>
      <c r="K7794" s="100" t="s">
        <v>346</v>
      </c>
      <c r="L7794" s="100" t="s">
        <v>353</v>
      </c>
    </row>
    <row r="7795" spans="1:12" hidden="1" x14ac:dyDescent="0.3">
      <c r="A7795" s="100" t="s">
        <v>11017</v>
      </c>
      <c r="B7795" s="97" t="s">
        <v>1478</v>
      </c>
      <c r="C7795" s="101" t="s">
        <v>514</v>
      </c>
      <c r="D7795" s="100" t="s">
        <v>351</v>
      </c>
      <c r="E7795" s="102">
        <v>2.5609999999999999</v>
      </c>
      <c r="F7795" s="102">
        <v>2.4079999999999999</v>
      </c>
      <c r="G7795" s="102">
        <v>2.5169999999999999</v>
      </c>
      <c r="H7795" s="102">
        <v>2.08</v>
      </c>
      <c r="I7795" s="102">
        <v>2.3919999999999999</v>
      </c>
      <c r="J7795" s="100" t="s">
        <v>621</v>
      </c>
      <c r="K7795" s="100" t="s">
        <v>346</v>
      </c>
      <c r="L7795" s="100" t="s">
        <v>353</v>
      </c>
    </row>
    <row r="7796" spans="1:12" hidden="1" x14ac:dyDescent="0.3">
      <c r="A7796" s="100" t="s">
        <v>11018</v>
      </c>
      <c r="B7796" s="97" t="s">
        <v>939</v>
      </c>
      <c r="C7796" s="101" t="s">
        <v>552</v>
      </c>
      <c r="D7796" s="100" t="s">
        <v>351</v>
      </c>
      <c r="E7796" s="102">
        <v>1.43</v>
      </c>
      <c r="F7796" s="102">
        <v>1.92</v>
      </c>
      <c r="G7796" s="102">
        <v>1.99</v>
      </c>
      <c r="H7796" s="102">
        <v>2.42</v>
      </c>
      <c r="I7796" s="102">
        <v>1.94</v>
      </c>
      <c r="J7796" s="100" t="s">
        <v>352</v>
      </c>
      <c r="K7796" s="100" t="s">
        <v>346</v>
      </c>
      <c r="L7796" s="100" t="s">
        <v>353</v>
      </c>
    </row>
    <row r="7797" spans="1:12" hidden="1" x14ac:dyDescent="0.3">
      <c r="A7797" s="100" t="s">
        <v>11019</v>
      </c>
      <c r="B7797" s="97" t="s">
        <v>11020</v>
      </c>
      <c r="C7797" s="101" t="s">
        <v>356</v>
      </c>
      <c r="D7797" s="100" t="s">
        <v>363</v>
      </c>
      <c r="E7797" s="102" t="s">
        <v>364</v>
      </c>
      <c r="F7797" s="102" t="s">
        <v>364</v>
      </c>
      <c r="G7797" s="102" t="s">
        <v>364</v>
      </c>
      <c r="H7797" s="102" t="s">
        <v>364</v>
      </c>
      <c r="I7797" s="102" t="s">
        <v>364</v>
      </c>
      <c r="J7797" s="100" t="s">
        <v>365</v>
      </c>
      <c r="K7797" s="100" t="s">
        <v>346</v>
      </c>
      <c r="L7797" s="100" t="s">
        <v>347</v>
      </c>
    </row>
    <row r="7798" spans="1:12" hidden="1" x14ac:dyDescent="0.3">
      <c r="A7798" s="100" t="s">
        <v>11021</v>
      </c>
      <c r="B7798" s="97" t="s">
        <v>634</v>
      </c>
      <c r="C7798" s="101" t="s">
        <v>686</v>
      </c>
      <c r="D7798" s="100" t="s">
        <v>342</v>
      </c>
      <c r="E7798" s="102" t="s">
        <v>344</v>
      </c>
      <c r="F7798" s="102" t="s">
        <v>344</v>
      </c>
      <c r="G7798" s="102" t="s">
        <v>343</v>
      </c>
      <c r="H7798" s="102" t="s">
        <v>344</v>
      </c>
      <c r="I7798" s="102" t="s">
        <v>343</v>
      </c>
      <c r="J7798" s="100" t="s">
        <v>345</v>
      </c>
      <c r="K7798" s="100" t="s">
        <v>346</v>
      </c>
      <c r="L7798" s="100" t="s">
        <v>347</v>
      </c>
    </row>
    <row r="7799" spans="1:12" hidden="1" x14ac:dyDescent="0.3">
      <c r="A7799" s="100" t="s">
        <v>11022</v>
      </c>
      <c r="B7799" s="97" t="s">
        <v>896</v>
      </c>
      <c r="C7799" s="101" t="s">
        <v>396</v>
      </c>
      <c r="D7799" s="100" t="s">
        <v>342</v>
      </c>
      <c r="E7799" s="102" t="s">
        <v>344</v>
      </c>
      <c r="F7799" s="102" t="s">
        <v>343</v>
      </c>
      <c r="G7799" s="102" t="s">
        <v>343</v>
      </c>
      <c r="H7799" s="102" t="s">
        <v>344</v>
      </c>
      <c r="I7799" s="102" t="s">
        <v>343</v>
      </c>
      <c r="J7799" s="100" t="s">
        <v>345</v>
      </c>
      <c r="K7799" s="100" t="s">
        <v>346</v>
      </c>
      <c r="L7799" s="100" t="s">
        <v>347</v>
      </c>
    </row>
    <row r="7800" spans="1:12" hidden="1" x14ac:dyDescent="0.3">
      <c r="A7800" s="100" t="s">
        <v>11023</v>
      </c>
      <c r="B7800" s="97" t="s">
        <v>554</v>
      </c>
      <c r="C7800" s="101" t="s">
        <v>396</v>
      </c>
      <c r="D7800" s="100" t="s">
        <v>351</v>
      </c>
      <c r="E7800" s="102" t="s">
        <v>344</v>
      </c>
      <c r="F7800" s="102" t="s">
        <v>343</v>
      </c>
      <c r="G7800" s="102" t="s">
        <v>343</v>
      </c>
      <c r="H7800" s="102" t="s">
        <v>344</v>
      </c>
      <c r="I7800" s="102" t="s">
        <v>343</v>
      </c>
      <c r="J7800" s="100" t="s">
        <v>345</v>
      </c>
      <c r="K7800" s="100" t="s">
        <v>346</v>
      </c>
      <c r="L7800" s="100" t="s">
        <v>347</v>
      </c>
    </row>
    <row r="7801" spans="1:12" hidden="1" x14ac:dyDescent="0.3">
      <c r="A7801" s="100" t="s">
        <v>11024</v>
      </c>
      <c r="B7801" s="97" t="s">
        <v>1050</v>
      </c>
      <c r="C7801" s="101" t="s">
        <v>547</v>
      </c>
      <c r="D7801" s="100" t="s">
        <v>351</v>
      </c>
      <c r="E7801" s="102" t="s">
        <v>343</v>
      </c>
      <c r="F7801" s="102" t="s">
        <v>432</v>
      </c>
      <c r="G7801" s="102" t="s">
        <v>343</v>
      </c>
      <c r="H7801" s="102" t="s">
        <v>344</v>
      </c>
      <c r="I7801" s="102" t="s">
        <v>343</v>
      </c>
      <c r="J7801" s="100" t="s">
        <v>345</v>
      </c>
      <c r="K7801" s="100" t="s">
        <v>346</v>
      </c>
      <c r="L7801" s="100" t="s">
        <v>347</v>
      </c>
    </row>
    <row r="7802" spans="1:12" hidden="1" x14ac:dyDescent="0.3">
      <c r="A7802" s="100" t="s">
        <v>11025</v>
      </c>
      <c r="B7802" s="97" t="s">
        <v>574</v>
      </c>
      <c r="C7802" s="101" t="s">
        <v>769</v>
      </c>
      <c r="D7802" s="100" t="s">
        <v>342</v>
      </c>
      <c r="E7802" s="102" t="s">
        <v>343</v>
      </c>
      <c r="F7802" s="102" t="s">
        <v>343</v>
      </c>
      <c r="G7802" s="102" t="s">
        <v>343</v>
      </c>
      <c r="H7802" s="102" t="s">
        <v>344</v>
      </c>
      <c r="I7802" s="102" t="s">
        <v>343</v>
      </c>
      <c r="J7802" s="100" t="s">
        <v>345</v>
      </c>
      <c r="K7802" s="100" t="s">
        <v>346</v>
      </c>
      <c r="L7802" s="100" t="s">
        <v>347</v>
      </c>
    </row>
    <row r="7803" spans="1:12" hidden="1" x14ac:dyDescent="0.3">
      <c r="A7803" s="100" t="s">
        <v>11026</v>
      </c>
      <c r="B7803" s="97" t="s">
        <v>10580</v>
      </c>
      <c r="C7803" s="101" t="s">
        <v>496</v>
      </c>
      <c r="D7803" s="100" t="s">
        <v>342</v>
      </c>
      <c r="E7803" s="102" t="s">
        <v>344</v>
      </c>
      <c r="F7803" s="102" t="s">
        <v>343</v>
      </c>
      <c r="G7803" s="102" t="s">
        <v>344</v>
      </c>
      <c r="H7803" s="102" t="s">
        <v>344</v>
      </c>
      <c r="I7803" s="102" t="s">
        <v>343</v>
      </c>
      <c r="J7803" s="100" t="s">
        <v>345</v>
      </c>
      <c r="K7803" s="100" t="s">
        <v>346</v>
      </c>
      <c r="L7803" s="100" t="s">
        <v>347</v>
      </c>
    </row>
    <row r="7804" spans="1:12" hidden="1" x14ac:dyDescent="0.3">
      <c r="A7804" s="100" t="s">
        <v>11027</v>
      </c>
      <c r="B7804" s="97" t="s">
        <v>969</v>
      </c>
      <c r="C7804" s="101" t="s">
        <v>350</v>
      </c>
      <c r="D7804" s="100" t="s">
        <v>351</v>
      </c>
      <c r="E7804" s="102">
        <v>2.1429999999999998</v>
      </c>
      <c r="F7804" s="102" t="s">
        <v>432</v>
      </c>
      <c r="G7804" s="102">
        <v>1.83</v>
      </c>
      <c r="H7804" s="102">
        <v>2.1800000000000002</v>
      </c>
      <c r="I7804" s="102">
        <v>2.2879999999999998</v>
      </c>
      <c r="J7804" s="100" t="s">
        <v>435</v>
      </c>
      <c r="K7804" s="100" t="s">
        <v>346</v>
      </c>
      <c r="L7804" s="100" t="s">
        <v>353</v>
      </c>
    </row>
    <row r="7805" spans="1:12" hidden="1" x14ac:dyDescent="0.3">
      <c r="A7805" s="100" t="s">
        <v>11028</v>
      </c>
      <c r="B7805" s="97" t="s">
        <v>411</v>
      </c>
      <c r="C7805" s="101" t="s">
        <v>1644</v>
      </c>
      <c r="D7805" s="100" t="s">
        <v>351</v>
      </c>
      <c r="E7805" s="102" t="s">
        <v>393</v>
      </c>
      <c r="F7805" s="102" t="s">
        <v>393</v>
      </c>
      <c r="G7805" s="102" t="s">
        <v>393</v>
      </c>
      <c r="H7805" s="102" t="s">
        <v>393</v>
      </c>
      <c r="I7805" s="102" t="s">
        <v>393</v>
      </c>
      <c r="J7805" s="100" t="s">
        <v>345</v>
      </c>
      <c r="K7805" s="100" t="s">
        <v>346</v>
      </c>
      <c r="L7805" s="100" t="s">
        <v>347</v>
      </c>
    </row>
    <row r="7806" spans="1:12" hidden="1" x14ac:dyDescent="0.3">
      <c r="A7806" s="100" t="s">
        <v>11029</v>
      </c>
      <c r="B7806" s="97" t="s">
        <v>814</v>
      </c>
      <c r="C7806" s="101" t="s">
        <v>686</v>
      </c>
      <c r="D7806" s="100" t="s">
        <v>342</v>
      </c>
      <c r="E7806" s="102">
        <v>1.52</v>
      </c>
      <c r="F7806" s="102">
        <v>1.85</v>
      </c>
      <c r="G7806" s="102">
        <v>1.94</v>
      </c>
      <c r="H7806" s="102">
        <v>2.21</v>
      </c>
      <c r="I7806" s="102">
        <v>1.88</v>
      </c>
      <c r="J7806" s="100" t="s">
        <v>352</v>
      </c>
      <c r="K7806" s="100" t="s">
        <v>346</v>
      </c>
      <c r="L7806" s="100" t="s">
        <v>353</v>
      </c>
    </row>
    <row r="7807" spans="1:12" hidden="1" x14ac:dyDescent="0.3">
      <c r="A7807" s="100" t="s">
        <v>11030</v>
      </c>
      <c r="B7807" s="97" t="s">
        <v>745</v>
      </c>
      <c r="C7807" s="101" t="s">
        <v>613</v>
      </c>
      <c r="D7807" s="100" t="s">
        <v>342</v>
      </c>
      <c r="E7807" s="102">
        <v>1.48</v>
      </c>
      <c r="F7807" s="102">
        <v>1.82</v>
      </c>
      <c r="G7807" s="102">
        <v>1.84</v>
      </c>
      <c r="H7807" s="102">
        <v>2.39</v>
      </c>
      <c r="I7807" s="102">
        <v>1.88</v>
      </c>
      <c r="J7807" s="100" t="s">
        <v>352</v>
      </c>
      <c r="K7807" s="100" t="s">
        <v>346</v>
      </c>
      <c r="L7807" s="100" t="s">
        <v>353</v>
      </c>
    </row>
    <row r="7808" spans="1:12" hidden="1" x14ac:dyDescent="0.3">
      <c r="A7808" s="100" t="s">
        <v>11031</v>
      </c>
      <c r="B7808" s="97" t="s">
        <v>1999</v>
      </c>
      <c r="C7808" s="101" t="s">
        <v>356</v>
      </c>
      <c r="D7808" s="100" t="s">
        <v>351</v>
      </c>
      <c r="E7808" s="102">
        <v>1.52</v>
      </c>
      <c r="F7808" s="102">
        <v>1.8</v>
      </c>
      <c r="G7808" s="102">
        <v>1.9</v>
      </c>
      <c r="H7808" s="102">
        <v>2.1800000000000002</v>
      </c>
      <c r="I7808" s="102">
        <v>1.85</v>
      </c>
      <c r="J7808" s="100" t="s">
        <v>352</v>
      </c>
      <c r="K7808" s="100" t="s">
        <v>346</v>
      </c>
      <c r="L7808" s="100" t="s">
        <v>353</v>
      </c>
    </row>
    <row r="7809" spans="1:12" hidden="1" x14ac:dyDescent="0.3">
      <c r="A7809" s="100" t="s">
        <v>11032</v>
      </c>
      <c r="B7809" s="97" t="s">
        <v>574</v>
      </c>
      <c r="C7809" s="101" t="s">
        <v>392</v>
      </c>
      <c r="D7809" s="100" t="s">
        <v>351</v>
      </c>
      <c r="E7809" s="102" t="s">
        <v>343</v>
      </c>
      <c r="F7809" s="102" t="s">
        <v>343</v>
      </c>
      <c r="G7809" s="102" t="s">
        <v>343</v>
      </c>
      <c r="H7809" s="102" t="s">
        <v>344</v>
      </c>
      <c r="I7809" s="102" t="s">
        <v>343</v>
      </c>
      <c r="J7809" s="100" t="s">
        <v>345</v>
      </c>
      <c r="K7809" s="100" t="s">
        <v>346</v>
      </c>
      <c r="L7809" s="100" t="s">
        <v>347</v>
      </c>
    </row>
    <row r="7810" spans="1:12" hidden="1" x14ac:dyDescent="0.3">
      <c r="A7810" s="100" t="s">
        <v>11033</v>
      </c>
      <c r="B7810" s="97" t="s">
        <v>428</v>
      </c>
      <c r="C7810" s="101" t="s">
        <v>399</v>
      </c>
      <c r="D7810" s="100" t="s">
        <v>342</v>
      </c>
      <c r="E7810" s="102" t="s">
        <v>344</v>
      </c>
      <c r="F7810" s="102" t="s">
        <v>344</v>
      </c>
      <c r="G7810" s="102" t="s">
        <v>343</v>
      </c>
      <c r="H7810" s="102" t="s">
        <v>344</v>
      </c>
      <c r="I7810" s="102" t="s">
        <v>343</v>
      </c>
      <c r="J7810" s="100" t="s">
        <v>345</v>
      </c>
      <c r="K7810" s="100" t="s">
        <v>346</v>
      </c>
      <c r="L7810" s="100" t="s">
        <v>347</v>
      </c>
    </row>
    <row r="7811" spans="1:12" hidden="1" x14ac:dyDescent="0.3">
      <c r="A7811" s="100" t="s">
        <v>11034</v>
      </c>
      <c r="B7811" s="97" t="s">
        <v>3652</v>
      </c>
      <c r="C7811" s="101" t="s">
        <v>425</v>
      </c>
      <c r="D7811" s="100" t="s">
        <v>342</v>
      </c>
      <c r="E7811" s="102">
        <v>1.6</v>
      </c>
      <c r="F7811" s="102">
        <v>1.66</v>
      </c>
      <c r="G7811" s="102">
        <v>1.87</v>
      </c>
      <c r="H7811" s="102">
        <v>2.2999999999999998</v>
      </c>
      <c r="I7811" s="102">
        <v>1.86</v>
      </c>
      <c r="J7811" s="100" t="s">
        <v>352</v>
      </c>
      <c r="K7811" s="100" t="s">
        <v>346</v>
      </c>
      <c r="L7811" s="100" t="s">
        <v>353</v>
      </c>
    </row>
    <row r="7812" spans="1:12" hidden="1" x14ac:dyDescent="0.3">
      <c r="A7812" s="100" t="s">
        <v>11035</v>
      </c>
      <c r="B7812" s="97" t="s">
        <v>11036</v>
      </c>
      <c r="C7812" s="101" t="s">
        <v>356</v>
      </c>
      <c r="D7812" s="100" t="s">
        <v>363</v>
      </c>
      <c r="E7812" s="102" t="s">
        <v>364</v>
      </c>
      <c r="F7812" s="102" t="s">
        <v>364</v>
      </c>
      <c r="G7812" s="102" t="s">
        <v>364</v>
      </c>
      <c r="H7812" s="102" t="s">
        <v>364</v>
      </c>
      <c r="I7812" s="102" t="s">
        <v>364</v>
      </c>
      <c r="J7812" s="100" t="s">
        <v>365</v>
      </c>
      <c r="K7812" s="100" t="s">
        <v>346</v>
      </c>
      <c r="L7812" s="100" t="s">
        <v>347</v>
      </c>
    </row>
    <row r="7813" spans="1:12" hidden="1" x14ac:dyDescent="0.3">
      <c r="A7813" s="100" t="s">
        <v>11037</v>
      </c>
      <c r="B7813" s="97" t="s">
        <v>589</v>
      </c>
      <c r="C7813" s="101" t="s">
        <v>384</v>
      </c>
      <c r="D7813" s="100" t="s">
        <v>342</v>
      </c>
      <c r="E7813" s="102" t="s">
        <v>344</v>
      </c>
      <c r="F7813" s="102" t="s">
        <v>432</v>
      </c>
      <c r="G7813" s="102" t="s">
        <v>432</v>
      </c>
      <c r="H7813" s="102" t="s">
        <v>344</v>
      </c>
      <c r="I7813" s="102" t="s">
        <v>344</v>
      </c>
      <c r="J7813" s="100" t="s">
        <v>345</v>
      </c>
      <c r="K7813" s="100" t="s">
        <v>346</v>
      </c>
      <c r="L7813" s="100" t="s">
        <v>347</v>
      </c>
    </row>
    <row r="7814" spans="1:12" hidden="1" x14ac:dyDescent="0.3">
      <c r="A7814" s="100" t="s">
        <v>11038</v>
      </c>
      <c r="B7814" s="97" t="s">
        <v>401</v>
      </c>
      <c r="C7814" s="101" t="s">
        <v>528</v>
      </c>
      <c r="D7814" s="100" t="s">
        <v>351</v>
      </c>
      <c r="E7814" s="102" t="s">
        <v>344</v>
      </c>
      <c r="F7814" s="102" t="s">
        <v>343</v>
      </c>
      <c r="G7814" s="102" t="s">
        <v>343</v>
      </c>
      <c r="H7814" s="102" t="s">
        <v>344</v>
      </c>
      <c r="I7814" s="102" t="s">
        <v>343</v>
      </c>
      <c r="J7814" s="100" t="s">
        <v>345</v>
      </c>
      <c r="K7814" s="100" t="s">
        <v>346</v>
      </c>
      <c r="L7814" s="100" t="s">
        <v>347</v>
      </c>
    </row>
    <row r="7815" spans="1:12" hidden="1" x14ac:dyDescent="0.3">
      <c r="A7815" s="100" t="s">
        <v>11039</v>
      </c>
      <c r="B7815" s="97" t="s">
        <v>2001</v>
      </c>
      <c r="C7815" s="101" t="s">
        <v>514</v>
      </c>
      <c r="D7815" s="100" t="s">
        <v>351</v>
      </c>
      <c r="E7815" s="102" t="s">
        <v>343</v>
      </c>
      <c r="F7815" s="102" t="s">
        <v>432</v>
      </c>
      <c r="G7815" s="102" t="s">
        <v>343</v>
      </c>
      <c r="H7815" s="102" t="s">
        <v>344</v>
      </c>
      <c r="I7815" s="102" t="s">
        <v>343</v>
      </c>
      <c r="J7815" s="100" t="s">
        <v>484</v>
      </c>
      <c r="K7815" s="100" t="s">
        <v>346</v>
      </c>
      <c r="L7815" s="100" t="s">
        <v>347</v>
      </c>
    </row>
    <row r="7816" spans="1:12" hidden="1" x14ac:dyDescent="0.3">
      <c r="A7816" s="100" t="s">
        <v>11040</v>
      </c>
      <c r="B7816" s="97" t="s">
        <v>428</v>
      </c>
      <c r="C7816" s="101" t="s">
        <v>405</v>
      </c>
      <c r="D7816" s="100" t="s">
        <v>351</v>
      </c>
      <c r="E7816" s="102" t="s">
        <v>344</v>
      </c>
      <c r="F7816" s="102" t="s">
        <v>343</v>
      </c>
      <c r="G7816" s="102" t="s">
        <v>343</v>
      </c>
      <c r="H7816" s="102" t="s">
        <v>344</v>
      </c>
      <c r="I7816" s="102" t="s">
        <v>343</v>
      </c>
      <c r="J7816" s="100" t="s">
        <v>345</v>
      </c>
      <c r="K7816" s="100" t="s">
        <v>346</v>
      </c>
      <c r="L7816" s="100" t="s">
        <v>347</v>
      </c>
    </row>
    <row r="7817" spans="1:12" hidden="1" x14ac:dyDescent="0.3">
      <c r="A7817" s="100" t="s">
        <v>11041</v>
      </c>
      <c r="B7817" s="97" t="s">
        <v>3755</v>
      </c>
      <c r="C7817" s="101" t="s">
        <v>381</v>
      </c>
      <c r="D7817" s="100" t="s">
        <v>351</v>
      </c>
      <c r="E7817" s="102" t="s">
        <v>432</v>
      </c>
      <c r="F7817" s="102" t="s">
        <v>432</v>
      </c>
      <c r="G7817" s="102" t="s">
        <v>344</v>
      </c>
      <c r="H7817" s="102" t="s">
        <v>344</v>
      </c>
      <c r="I7817" s="102" t="s">
        <v>344</v>
      </c>
      <c r="J7817" s="100" t="s">
        <v>345</v>
      </c>
      <c r="K7817" s="100" t="s">
        <v>346</v>
      </c>
      <c r="L7817" s="100" t="s">
        <v>347</v>
      </c>
    </row>
    <row r="7818" spans="1:12" hidden="1" x14ac:dyDescent="0.3">
      <c r="A7818" s="100" t="s">
        <v>11042</v>
      </c>
      <c r="B7818" s="97" t="s">
        <v>2930</v>
      </c>
      <c r="C7818" s="101" t="s">
        <v>514</v>
      </c>
      <c r="D7818" s="100" t="s">
        <v>342</v>
      </c>
      <c r="E7818" s="102">
        <v>2.1280000000000001</v>
      </c>
      <c r="F7818" s="102">
        <v>2.5979999999999999</v>
      </c>
      <c r="G7818" s="102">
        <v>1.9630000000000001</v>
      </c>
      <c r="H7818" s="102">
        <v>2.7269999999999999</v>
      </c>
      <c r="I7818" s="102">
        <v>2.3540000000000001</v>
      </c>
      <c r="J7818" s="100" t="s">
        <v>922</v>
      </c>
      <c r="K7818" s="100" t="s">
        <v>346</v>
      </c>
      <c r="L7818" s="100" t="s">
        <v>353</v>
      </c>
    </row>
    <row r="7819" spans="1:12" hidden="1" x14ac:dyDescent="0.3">
      <c r="A7819" s="100" t="s">
        <v>11043</v>
      </c>
      <c r="B7819" s="97" t="s">
        <v>679</v>
      </c>
      <c r="C7819" s="101" t="s">
        <v>868</v>
      </c>
      <c r="D7819" s="100" t="s">
        <v>342</v>
      </c>
      <c r="E7819" s="102" t="s">
        <v>343</v>
      </c>
      <c r="F7819" s="102" t="s">
        <v>343</v>
      </c>
      <c r="G7819" s="102" t="s">
        <v>343</v>
      </c>
      <c r="H7819" s="102" t="s">
        <v>344</v>
      </c>
      <c r="I7819" s="102" t="s">
        <v>343</v>
      </c>
      <c r="J7819" s="100" t="s">
        <v>345</v>
      </c>
      <c r="K7819" s="100" t="s">
        <v>346</v>
      </c>
      <c r="L7819" s="100" t="s">
        <v>347</v>
      </c>
    </row>
    <row r="7820" spans="1:12" hidden="1" x14ac:dyDescent="0.3">
      <c r="A7820" s="100" t="s">
        <v>11044</v>
      </c>
      <c r="B7820" s="97" t="s">
        <v>3008</v>
      </c>
      <c r="C7820" s="101" t="s">
        <v>381</v>
      </c>
      <c r="D7820" s="100" t="s">
        <v>351</v>
      </c>
      <c r="E7820" s="102" t="s">
        <v>432</v>
      </c>
      <c r="F7820" s="102" t="s">
        <v>432</v>
      </c>
      <c r="G7820" s="102" t="s">
        <v>344</v>
      </c>
      <c r="H7820" s="102" t="s">
        <v>344</v>
      </c>
      <c r="I7820" s="102" t="s">
        <v>344</v>
      </c>
      <c r="J7820" s="100" t="s">
        <v>345</v>
      </c>
      <c r="K7820" s="100" t="s">
        <v>346</v>
      </c>
      <c r="L7820" s="100" t="s">
        <v>347</v>
      </c>
    </row>
    <row r="7821" spans="1:12" hidden="1" x14ac:dyDescent="0.3">
      <c r="A7821" s="100" t="s">
        <v>11045</v>
      </c>
      <c r="B7821" s="97" t="s">
        <v>11046</v>
      </c>
      <c r="C7821" s="101" t="s">
        <v>356</v>
      </c>
      <c r="D7821" s="100" t="s">
        <v>363</v>
      </c>
      <c r="E7821" s="102" t="s">
        <v>364</v>
      </c>
      <c r="F7821" s="102" t="s">
        <v>364</v>
      </c>
      <c r="G7821" s="102" t="s">
        <v>364</v>
      </c>
      <c r="H7821" s="102" t="s">
        <v>364</v>
      </c>
      <c r="I7821" s="102" t="s">
        <v>364</v>
      </c>
      <c r="J7821" s="100" t="s">
        <v>365</v>
      </c>
      <c r="K7821" s="100" t="s">
        <v>346</v>
      </c>
      <c r="L7821" s="100" t="s">
        <v>347</v>
      </c>
    </row>
    <row r="7822" spans="1:12" hidden="1" x14ac:dyDescent="0.3">
      <c r="A7822" s="100" t="s">
        <v>11047</v>
      </c>
      <c r="B7822" s="97" t="s">
        <v>8805</v>
      </c>
      <c r="C7822" s="101" t="s">
        <v>514</v>
      </c>
      <c r="D7822" s="100" t="s">
        <v>351</v>
      </c>
      <c r="E7822" s="102" t="s">
        <v>343</v>
      </c>
      <c r="F7822" s="102" t="s">
        <v>343</v>
      </c>
      <c r="G7822" s="102" t="s">
        <v>343</v>
      </c>
      <c r="H7822" s="102" t="s">
        <v>344</v>
      </c>
      <c r="I7822" s="102" t="s">
        <v>343</v>
      </c>
      <c r="J7822" s="100" t="s">
        <v>484</v>
      </c>
      <c r="K7822" s="100" t="s">
        <v>346</v>
      </c>
      <c r="L7822" s="100" t="s">
        <v>347</v>
      </c>
    </row>
    <row r="7823" spans="1:12" hidden="1" x14ac:dyDescent="0.3">
      <c r="A7823" s="100" t="s">
        <v>11048</v>
      </c>
      <c r="B7823" s="97" t="s">
        <v>1156</v>
      </c>
      <c r="C7823" s="101" t="s">
        <v>686</v>
      </c>
      <c r="D7823" s="100" t="s">
        <v>351</v>
      </c>
      <c r="E7823" s="102">
        <v>1.48</v>
      </c>
      <c r="F7823" s="102">
        <v>1.82</v>
      </c>
      <c r="G7823" s="102">
        <v>1.84</v>
      </c>
      <c r="H7823" s="102">
        <v>2.39</v>
      </c>
      <c r="I7823" s="102">
        <v>1.88</v>
      </c>
      <c r="J7823" s="100" t="s">
        <v>352</v>
      </c>
      <c r="K7823" s="100" t="s">
        <v>346</v>
      </c>
      <c r="L7823" s="100" t="s">
        <v>353</v>
      </c>
    </row>
    <row r="7824" spans="1:12" hidden="1" x14ac:dyDescent="0.3">
      <c r="A7824" s="100" t="s">
        <v>11049</v>
      </c>
      <c r="B7824" s="97" t="s">
        <v>11050</v>
      </c>
      <c r="C7824" s="101" t="s">
        <v>384</v>
      </c>
      <c r="D7824" s="100" t="s">
        <v>351</v>
      </c>
      <c r="E7824" s="102" t="s">
        <v>364</v>
      </c>
      <c r="F7824" s="102" t="s">
        <v>364</v>
      </c>
      <c r="G7824" s="102" t="s">
        <v>364</v>
      </c>
      <c r="H7824" s="102" t="s">
        <v>364</v>
      </c>
      <c r="I7824" s="102" t="s">
        <v>364</v>
      </c>
      <c r="J7824" s="100" t="s">
        <v>345</v>
      </c>
      <c r="K7824" s="100" t="s">
        <v>346</v>
      </c>
      <c r="L7824" s="100" t="s">
        <v>347</v>
      </c>
    </row>
    <row r="7825" spans="1:12" hidden="1" x14ac:dyDescent="0.3">
      <c r="A7825" s="100" t="s">
        <v>11051</v>
      </c>
      <c r="B7825" s="97" t="s">
        <v>11052</v>
      </c>
      <c r="C7825" s="101" t="s">
        <v>356</v>
      </c>
      <c r="D7825" s="100" t="s">
        <v>363</v>
      </c>
      <c r="E7825" s="102" t="s">
        <v>364</v>
      </c>
      <c r="F7825" s="102" t="s">
        <v>364</v>
      </c>
      <c r="G7825" s="102" t="s">
        <v>364</v>
      </c>
      <c r="H7825" s="102" t="s">
        <v>364</v>
      </c>
      <c r="I7825" s="102" t="s">
        <v>364</v>
      </c>
      <c r="J7825" s="100" t="s">
        <v>365</v>
      </c>
      <c r="K7825" s="100" t="s">
        <v>346</v>
      </c>
      <c r="L7825" s="100" t="s">
        <v>347</v>
      </c>
    </row>
    <row r="7826" spans="1:12" hidden="1" x14ac:dyDescent="0.3">
      <c r="A7826" s="100" t="s">
        <v>11053</v>
      </c>
      <c r="B7826" s="97" t="s">
        <v>4048</v>
      </c>
      <c r="C7826" s="101" t="s">
        <v>514</v>
      </c>
      <c r="D7826" s="100" t="s">
        <v>342</v>
      </c>
      <c r="E7826" s="102">
        <v>2.06</v>
      </c>
      <c r="F7826" s="102">
        <v>2.0499999999999998</v>
      </c>
      <c r="G7826" s="102">
        <v>2.355</v>
      </c>
      <c r="H7826" s="102">
        <v>2.0499999999999998</v>
      </c>
      <c r="I7826" s="102">
        <v>2.129</v>
      </c>
      <c r="J7826" s="100" t="s">
        <v>345</v>
      </c>
      <c r="K7826" s="100" t="s">
        <v>346</v>
      </c>
      <c r="L7826" s="100" t="s">
        <v>478</v>
      </c>
    </row>
    <row r="7827" spans="1:12" hidden="1" x14ac:dyDescent="0.3">
      <c r="A7827" s="100" t="s">
        <v>11054</v>
      </c>
      <c r="B7827" s="97" t="s">
        <v>1167</v>
      </c>
      <c r="C7827" s="101" t="s">
        <v>384</v>
      </c>
      <c r="D7827" s="100" t="s">
        <v>363</v>
      </c>
      <c r="E7827" s="102" t="s">
        <v>364</v>
      </c>
      <c r="F7827" s="102" t="s">
        <v>364</v>
      </c>
      <c r="G7827" s="102" t="s">
        <v>364</v>
      </c>
      <c r="H7827" s="102" t="s">
        <v>364</v>
      </c>
      <c r="I7827" s="102" t="s">
        <v>364</v>
      </c>
      <c r="J7827" s="100" t="s">
        <v>345</v>
      </c>
      <c r="K7827" s="100" t="s">
        <v>346</v>
      </c>
      <c r="L7827" s="100" t="s">
        <v>347</v>
      </c>
    </row>
    <row r="7828" spans="1:12" hidden="1" x14ac:dyDescent="0.3">
      <c r="A7828" s="100" t="s">
        <v>11055</v>
      </c>
      <c r="B7828" s="97" t="s">
        <v>1160</v>
      </c>
      <c r="C7828" s="101" t="s">
        <v>1244</v>
      </c>
      <c r="D7828" s="100" t="s">
        <v>351</v>
      </c>
      <c r="E7828" s="102" t="s">
        <v>393</v>
      </c>
      <c r="F7828" s="102" t="s">
        <v>393</v>
      </c>
      <c r="G7828" s="102" t="s">
        <v>393</v>
      </c>
      <c r="H7828" s="102" t="s">
        <v>393</v>
      </c>
      <c r="I7828" s="102" t="s">
        <v>393</v>
      </c>
      <c r="J7828" s="100" t="s">
        <v>345</v>
      </c>
      <c r="K7828" s="100" t="s">
        <v>346</v>
      </c>
      <c r="L7828" s="100" t="s">
        <v>347</v>
      </c>
    </row>
    <row r="7829" spans="1:12" hidden="1" x14ac:dyDescent="0.3">
      <c r="A7829" s="100" t="s">
        <v>11056</v>
      </c>
      <c r="B7829" s="97" t="s">
        <v>2873</v>
      </c>
      <c r="C7829" s="101" t="s">
        <v>371</v>
      </c>
      <c r="D7829" s="100" t="s">
        <v>351</v>
      </c>
      <c r="E7829" s="102">
        <v>1.48</v>
      </c>
      <c r="F7829" s="102">
        <v>1.82</v>
      </c>
      <c r="G7829" s="102">
        <v>1.84</v>
      </c>
      <c r="H7829" s="102">
        <v>2.39</v>
      </c>
      <c r="I7829" s="102">
        <v>1.88</v>
      </c>
      <c r="J7829" s="100" t="s">
        <v>352</v>
      </c>
      <c r="K7829" s="100" t="s">
        <v>346</v>
      </c>
      <c r="L7829" s="100" t="s">
        <v>353</v>
      </c>
    </row>
    <row r="7830" spans="1:12" hidden="1" x14ac:dyDescent="0.3">
      <c r="A7830" s="100" t="s">
        <v>11057</v>
      </c>
      <c r="B7830" s="97" t="s">
        <v>11058</v>
      </c>
      <c r="C7830" s="101" t="s">
        <v>368</v>
      </c>
      <c r="D7830" s="100" t="s">
        <v>363</v>
      </c>
      <c r="E7830" s="102" t="s">
        <v>364</v>
      </c>
      <c r="F7830" s="102" t="s">
        <v>364</v>
      </c>
      <c r="G7830" s="102" t="s">
        <v>364</v>
      </c>
      <c r="H7830" s="102" t="s">
        <v>364</v>
      </c>
      <c r="I7830" s="102" t="s">
        <v>364</v>
      </c>
      <c r="J7830" s="100" t="s">
        <v>345</v>
      </c>
      <c r="K7830" s="100" t="s">
        <v>346</v>
      </c>
      <c r="L7830" s="100" t="s">
        <v>347</v>
      </c>
    </row>
    <row r="7831" spans="1:12" hidden="1" x14ac:dyDescent="0.3">
      <c r="A7831" s="100" t="s">
        <v>11059</v>
      </c>
      <c r="B7831" s="97" t="s">
        <v>10479</v>
      </c>
      <c r="C7831" s="101" t="s">
        <v>514</v>
      </c>
      <c r="D7831" s="100" t="s">
        <v>342</v>
      </c>
      <c r="E7831" s="102">
        <v>2.0099999999999998</v>
      </c>
      <c r="F7831" s="102">
        <v>2.0099999999999998</v>
      </c>
      <c r="G7831" s="102">
        <v>2.5750000000000002</v>
      </c>
      <c r="H7831" s="102">
        <v>2.0099999999999998</v>
      </c>
      <c r="I7831" s="102">
        <v>2.1509999999999998</v>
      </c>
      <c r="J7831" s="100" t="s">
        <v>621</v>
      </c>
      <c r="K7831" s="100" t="s">
        <v>346</v>
      </c>
      <c r="L7831" s="100" t="s">
        <v>478</v>
      </c>
    </row>
    <row r="7832" spans="1:12" hidden="1" x14ac:dyDescent="0.3">
      <c r="A7832" s="100" t="s">
        <v>11060</v>
      </c>
      <c r="B7832" s="97" t="s">
        <v>411</v>
      </c>
      <c r="C7832" s="101" t="s">
        <v>812</v>
      </c>
      <c r="D7832" s="100" t="s">
        <v>351</v>
      </c>
      <c r="E7832" s="102" t="s">
        <v>393</v>
      </c>
      <c r="F7832" s="102" t="s">
        <v>393</v>
      </c>
      <c r="G7832" s="102" t="s">
        <v>393</v>
      </c>
      <c r="H7832" s="102" t="s">
        <v>393</v>
      </c>
      <c r="I7832" s="102" t="s">
        <v>393</v>
      </c>
      <c r="J7832" s="100" t="s">
        <v>345</v>
      </c>
      <c r="K7832" s="100" t="s">
        <v>346</v>
      </c>
      <c r="L7832" s="100" t="s">
        <v>347</v>
      </c>
    </row>
    <row r="7833" spans="1:12" hidden="1" x14ac:dyDescent="0.3">
      <c r="A7833" s="100" t="s">
        <v>11061</v>
      </c>
      <c r="B7833" s="97" t="s">
        <v>9397</v>
      </c>
      <c r="C7833" s="101" t="s">
        <v>384</v>
      </c>
      <c r="D7833" s="100" t="s">
        <v>351</v>
      </c>
      <c r="E7833" s="102" t="s">
        <v>344</v>
      </c>
      <c r="F7833" s="102" t="s">
        <v>344</v>
      </c>
      <c r="G7833" s="102" t="s">
        <v>343</v>
      </c>
      <c r="H7833" s="102" t="s">
        <v>344</v>
      </c>
      <c r="I7833" s="102" t="s">
        <v>344</v>
      </c>
      <c r="J7833" s="100" t="s">
        <v>345</v>
      </c>
      <c r="K7833" s="100" t="s">
        <v>346</v>
      </c>
      <c r="L7833" s="100" t="s">
        <v>347</v>
      </c>
    </row>
    <row r="7834" spans="1:12" hidden="1" x14ac:dyDescent="0.3">
      <c r="A7834" s="100" t="s">
        <v>11062</v>
      </c>
      <c r="B7834" s="97" t="s">
        <v>1050</v>
      </c>
      <c r="C7834" s="101" t="s">
        <v>438</v>
      </c>
      <c r="D7834" s="100" t="s">
        <v>342</v>
      </c>
      <c r="E7834" s="102" t="s">
        <v>343</v>
      </c>
      <c r="F7834" s="102" t="s">
        <v>344</v>
      </c>
      <c r="G7834" s="102" t="s">
        <v>343</v>
      </c>
      <c r="H7834" s="102" t="s">
        <v>344</v>
      </c>
      <c r="I7834" s="102" t="s">
        <v>343</v>
      </c>
      <c r="J7834" s="100" t="s">
        <v>345</v>
      </c>
      <c r="K7834" s="100" t="s">
        <v>346</v>
      </c>
      <c r="L7834" s="100" t="s">
        <v>347</v>
      </c>
    </row>
    <row r="7835" spans="1:12" hidden="1" x14ac:dyDescent="0.3">
      <c r="A7835" s="100" t="s">
        <v>11063</v>
      </c>
      <c r="B7835" s="97" t="s">
        <v>5085</v>
      </c>
      <c r="C7835" s="101" t="s">
        <v>381</v>
      </c>
      <c r="D7835" s="100" t="s">
        <v>351</v>
      </c>
      <c r="E7835" s="102" t="s">
        <v>432</v>
      </c>
      <c r="F7835" s="102" t="s">
        <v>432</v>
      </c>
      <c r="G7835" s="102" t="s">
        <v>344</v>
      </c>
      <c r="H7835" s="102" t="s">
        <v>344</v>
      </c>
      <c r="I7835" s="102" t="s">
        <v>344</v>
      </c>
      <c r="J7835" s="100" t="s">
        <v>345</v>
      </c>
      <c r="K7835" s="100" t="s">
        <v>346</v>
      </c>
      <c r="L7835" s="100" t="s">
        <v>347</v>
      </c>
    </row>
    <row r="7836" spans="1:12" hidden="1" x14ac:dyDescent="0.3">
      <c r="A7836" s="100" t="s">
        <v>11064</v>
      </c>
      <c r="B7836" s="97" t="s">
        <v>505</v>
      </c>
      <c r="C7836" s="101" t="s">
        <v>350</v>
      </c>
      <c r="D7836" s="100" t="s">
        <v>351</v>
      </c>
      <c r="E7836" s="102" t="s">
        <v>393</v>
      </c>
      <c r="F7836" s="102" t="s">
        <v>393</v>
      </c>
      <c r="G7836" s="102" t="s">
        <v>393</v>
      </c>
      <c r="H7836" s="102" t="s">
        <v>393</v>
      </c>
      <c r="I7836" s="102" t="s">
        <v>393</v>
      </c>
      <c r="J7836" s="100" t="s">
        <v>345</v>
      </c>
      <c r="K7836" s="100" t="s">
        <v>346</v>
      </c>
      <c r="L7836" s="100" t="s">
        <v>347</v>
      </c>
    </row>
    <row r="7837" spans="1:12" hidden="1" x14ac:dyDescent="0.3">
      <c r="A7837" s="100" t="s">
        <v>11065</v>
      </c>
      <c r="B7837" s="97" t="s">
        <v>1154</v>
      </c>
      <c r="C7837" s="101" t="s">
        <v>552</v>
      </c>
      <c r="D7837" s="100" t="s">
        <v>351</v>
      </c>
      <c r="E7837" s="102">
        <v>2.1429999999999998</v>
      </c>
      <c r="F7837" s="102" t="s">
        <v>344</v>
      </c>
      <c r="G7837" s="102">
        <v>1.83</v>
      </c>
      <c r="H7837" s="102">
        <v>2.1800000000000002</v>
      </c>
      <c r="I7837" s="102">
        <v>2.0379999999999998</v>
      </c>
      <c r="J7837" s="100" t="s">
        <v>435</v>
      </c>
      <c r="K7837" s="100" t="s">
        <v>346</v>
      </c>
      <c r="L7837" s="100" t="s">
        <v>353</v>
      </c>
    </row>
    <row r="7838" spans="1:12" hidden="1" x14ac:dyDescent="0.3">
      <c r="A7838" s="100" t="s">
        <v>11066</v>
      </c>
      <c r="B7838" s="97" t="s">
        <v>11067</v>
      </c>
      <c r="C7838" s="101" t="s">
        <v>356</v>
      </c>
      <c r="D7838" s="100" t="s">
        <v>351</v>
      </c>
      <c r="E7838" s="102">
        <v>1.58</v>
      </c>
      <c r="F7838" s="102">
        <v>2.0099999999999998</v>
      </c>
      <c r="G7838" s="102">
        <v>1.92</v>
      </c>
      <c r="H7838" s="102">
        <v>2.35</v>
      </c>
      <c r="I7838" s="102">
        <v>1.97</v>
      </c>
      <c r="J7838" s="100" t="s">
        <v>352</v>
      </c>
      <c r="K7838" s="100" t="s">
        <v>346</v>
      </c>
      <c r="L7838" s="100" t="s">
        <v>353</v>
      </c>
    </row>
    <row r="7839" spans="1:12" hidden="1" x14ac:dyDescent="0.3">
      <c r="A7839" s="100" t="s">
        <v>11068</v>
      </c>
      <c r="B7839" s="97" t="s">
        <v>11069</v>
      </c>
      <c r="C7839" s="101" t="s">
        <v>368</v>
      </c>
      <c r="D7839" s="100" t="s">
        <v>363</v>
      </c>
      <c r="E7839" s="102" t="s">
        <v>364</v>
      </c>
      <c r="F7839" s="102" t="s">
        <v>364</v>
      </c>
      <c r="G7839" s="102" t="s">
        <v>364</v>
      </c>
      <c r="H7839" s="102" t="s">
        <v>364</v>
      </c>
      <c r="I7839" s="102" t="s">
        <v>364</v>
      </c>
      <c r="J7839" s="100" t="s">
        <v>345</v>
      </c>
      <c r="K7839" s="100" t="s">
        <v>346</v>
      </c>
      <c r="L7839" s="100" t="s">
        <v>347</v>
      </c>
    </row>
    <row r="7840" spans="1:12" hidden="1" x14ac:dyDescent="0.3">
      <c r="A7840" s="100" t="s">
        <v>11070</v>
      </c>
      <c r="B7840" s="97" t="s">
        <v>816</v>
      </c>
      <c r="C7840" s="101" t="s">
        <v>350</v>
      </c>
      <c r="D7840" s="100" t="s">
        <v>351</v>
      </c>
      <c r="E7840" s="102" t="s">
        <v>393</v>
      </c>
      <c r="F7840" s="102" t="s">
        <v>393</v>
      </c>
      <c r="G7840" s="102" t="s">
        <v>393</v>
      </c>
      <c r="H7840" s="102" t="s">
        <v>393</v>
      </c>
      <c r="I7840" s="102" t="s">
        <v>393</v>
      </c>
      <c r="J7840" s="100" t="s">
        <v>345</v>
      </c>
      <c r="K7840" s="100" t="s">
        <v>346</v>
      </c>
      <c r="L7840" s="100" t="s">
        <v>347</v>
      </c>
    </row>
    <row r="7841" spans="1:12" hidden="1" x14ac:dyDescent="0.3">
      <c r="A7841" s="100" t="s">
        <v>11071</v>
      </c>
      <c r="B7841" s="97" t="s">
        <v>1334</v>
      </c>
      <c r="C7841" s="101" t="s">
        <v>868</v>
      </c>
      <c r="D7841" s="100" t="s">
        <v>351</v>
      </c>
      <c r="E7841" s="102" t="s">
        <v>393</v>
      </c>
      <c r="F7841" s="102" t="s">
        <v>393</v>
      </c>
      <c r="G7841" s="102" t="s">
        <v>393</v>
      </c>
      <c r="H7841" s="102" t="s">
        <v>393</v>
      </c>
      <c r="I7841" s="102" t="s">
        <v>393</v>
      </c>
      <c r="J7841" s="100" t="s">
        <v>345</v>
      </c>
      <c r="K7841" s="100" t="s">
        <v>346</v>
      </c>
      <c r="L7841" s="100" t="s">
        <v>347</v>
      </c>
    </row>
    <row r="7842" spans="1:12" hidden="1" x14ac:dyDescent="0.3">
      <c r="A7842" s="100" t="s">
        <v>11072</v>
      </c>
      <c r="B7842" s="97" t="s">
        <v>11073</v>
      </c>
      <c r="C7842" s="101" t="s">
        <v>514</v>
      </c>
      <c r="D7842" s="100" t="s">
        <v>363</v>
      </c>
      <c r="E7842" s="102" t="s">
        <v>343</v>
      </c>
      <c r="F7842" s="102" t="s">
        <v>343</v>
      </c>
      <c r="G7842" s="102" t="s">
        <v>343</v>
      </c>
      <c r="H7842" s="102" t="s">
        <v>344</v>
      </c>
      <c r="I7842" s="102" t="s">
        <v>343</v>
      </c>
      <c r="J7842" s="100" t="s">
        <v>484</v>
      </c>
      <c r="K7842" s="100" t="s">
        <v>346</v>
      </c>
      <c r="L7842" s="100" t="s">
        <v>347</v>
      </c>
    </row>
    <row r="7843" spans="1:12" hidden="1" x14ac:dyDescent="0.3">
      <c r="A7843" s="100" t="s">
        <v>11074</v>
      </c>
      <c r="B7843" s="97" t="s">
        <v>9376</v>
      </c>
      <c r="C7843" s="101" t="s">
        <v>384</v>
      </c>
      <c r="D7843" s="100" t="s">
        <v>342</v>
      </c>
      <c r="E7843" s="102" t="s">
        <v>432</v>
      </c>
      <c r="F7843" s="102" t="s">
        <v>344</v>
      </c>
      <c r="G7843" s="102" t="s">
        <v>344</v>
      </c>
      <c r="H7843" s="102" t="s">
        <v>344</v>
      </c>
      <c r="I7843" s="102" t="s">
        <v>344</v>
      </c>
      <c r="J7843" s="100" t="s">
        <v>345</v>
      </c>
      <c r="K7843" s="100" t="s">
        <v>346</v>
      </c>
      <c r="L7843" s="100" t="s">
        <v>347</v>
      </c>
    </row>
    <row r="7844" spans="1:12" hidden="1" x14ac:dyDescent="0.3">
      <c r="A7844" s="100" t="s">
        <v>11075</v>
      </c>
      <c r="B7844" s="97" t="s">
        <v>7291</v>
      </c>
      <c r="C7844" s="101" t="s">
        <v>431</v>
      </c>
      <c r="D7844" s="100" t="s">
        <v>342</v>
      </c>
      <c r="E7844" s="102" t="s">
        <v>344</v>
      </c>
      <c r="F7844" s="102" t="s">
        <v>344</v>
      </c>
      <c r="G7844" s="102" t="s">
        <v>432</v>
      </c>
      <c r="H7844" s="102" t="s">
        <v>344</v>
      </c>
      <c r="I7844" s="102" t="s">
        <v>344</v>
      </c>
      <c r="J7844" s="100" t="s">
        <v>345</v>
      </c>
      <c r="K7844" s="100" t="s">
        <v>346</v>
      </c>
      <c r="L7844" s="100" t="s">
        <v>347</v>
      </c>
    </row>
    <row r="7845" spans="1:12" hidden="1" x14ac:dyDescent="0.3">
      <c r="A7845" s="100" t="s">
        <v>11076</v>
      </c>
      <c r="B7845" s="97" t="s">
        <v>11077</v>
      </c>
      <c r="C7845" s="101" t="s">
        <v>356</v>
      </c>
      <c r="D7845" s="100" t="s">
        <v>363</v>
      </c>
      <c r="E7845" s="102" t="s">
        <v>364</v>
      </c>
      <c r="F7845" s="102" t="s">
        <v>364</v>
      </c>
      <c r="G7845" s="102" t="s">
        <v>364</v>
      </c>
      <c r="H7845" s="102" t="s">
        <v>364</v>
      </c>
      <c r="I7845" s="102" t="s">
        <v>364</v>
      </c>
      <c r="J7845" s="100" t="s">
        <v>365</v>
      </c>
      <c r="K7845" s="100" t="s">
        <v>346</v>
      </c>
      <c r="L7845" s="100" t="s">
        <v>347</v>
      </c>
    </row>
    <row r="7846" spans="1:12" hidden="1" x14ac:dyDescent="0.3">
      <c r="A7846" s="100" t="s">
        <v>11078</v>
      </c>
      <c r="B7846" s="97" t="s">
        <v>7017</v>
      </c>
      <c r="C7846" s="101" t="s">
        <v>384</v>
      </c>
      <c r="D7846" s="100" t="s">
        <v>342</v>
      </c>
      <c r="E7846" s="102" t="s">
        <v>344</v>
      </c>
      <c r="F7846" s="102" t="s">
        <v>344</v>
      </c>
      <c r="G7846" s="102" t="s">
        <v>344</v>
      </c>
      <c r="H7846" s="102" t="s">
        <v>344</v>
      </c>
      <c r="I7846" s="102" t="s">
        <v>344</v>
      </c>
      <c r="J7846" s="100" t="s">
        <v>345</v>
      </c>
      <c r="K7846" s="100" t="s">
        <v>346</v>
      </c>
      <c r="L7846" s="100" t="s">
        <v>347</v>
      </c>
    </row>
    <row r="7847" spans="1:12" hidden="1" x14ac:dyDescent="0.3">
      <c r="A7847" s="100" t="s">
        <v>11079</v>
      </c>
      <c r="B7847" s="97" t="s">
        <v>568</v>
      </c>
      <c r="C7847" s="101" t="s">
        <v>402</v>
      </c>
      <c r="D7847" s="100" t="s">
        <v>342</v>
      </c>
      <c r="E7847" s="102" t="s">
        <v>343</v>
      </c>
      <c r="F7847" s="102" t="s">
        <v>343</v>
      </c>
      <c r="G7847" s="102" t="s">
        <v>343</v>
      </c>
      <c r="H7847" s="102" t="s">
        <v>344</v>
      </c>
      <c r="I7847" s="102" t="s">
        <v>343</v>
      </c>
      <c r="J7847" s="100" t="s">
        <v>345</v>
      </c>
      <c r="K7847" s="100" t="s">
        <v>346</v>
      </c>
      <c r="L7847" s="100" t="s">
        <v>347</v>
      </c>
    </row>
    <row r="7848" spans="1:12" hidden="1" x14ac:dyDescent="0.3">
      <c r="A7848" s="100" t="s">
        <v>11080</v>
      </c>
      <c r="B7848" s="97" t="s">
        <v>11081</v>
      </c>
      <c r="C7848" s="101" t="s">
        <v>356</v>
      </c>
      <c r="D7848" s="100" t="s">
        <v>363</v>
      </c>
      <c r="E7848" s="102" t="s">
        <v>364</v>
      </c>
      <c r="F7848" s="102" t="s">
        <v>364</v>
      </c>
      <c r="G7848" s="102" t="s">
        <v>364</v>
      </c>
      <c r="H7848" s="102" t="s">
        <v>364</v>
      </c>
      <c r="I7848" s="102" t="s">
        <v>364</v>
      </c>
      <c r="J7848" s="100" t="s">
        <v>365</v>
      </c>
      <c r="K7848" s="100" t="s">
        <v>346</v>
      </c>
      <c r="L7848" s="100" t="s">
        <v>347</v>
      </c>
    </row>
    <row r="7849" spans="1:12" hidden="1" x14ac:dyDescent="0.3">
      <c r="A7849" s="100" t="s">
        <v>11082</v>
      </c>
      <c r="B7849" s="97" t="s">
        <v>5800</v>
      </c>
      <c r="C7849" s="101" t="s">
        <v>356</v>
      </c>
      <c r="D7849" s="100" t="s">
        <v>342</v>
      </c>
      <c r="E7849" s="102" t="s">
        <v>432</v>
      </c>
      <c r="F7849" s="102" t="s">
        <v>432</v>
      </c>
      <c r="G7849" s="102" t="s">
        <v>344</v>
      </c>
      <c r="H7849" s="102" t="s">
        <v>432</v>
      </c>
      <c r="I7849" s="102" t="s">
        <v>344</v>
      </c>
      <c r="J7849" s="100" t="s">
        <v>345</v>
      </c>
      <c r="K7849" s="100" t="s">
        <v>346</v>
      </c>
      <c r="L7849" s="100" t="s">
        <v>347</v>
      </c>
    </row>
    <row r="7850" spans="1:12" hidden="1" x14ac:dyDescent="0.3">
      <c r="A7850" s="100" t="s">
        <v>11083</v>
      </c>
      <c r="B7850" s="97" t="s">
        <v>1010</v>
      </c>
      <c r="C7850" s="101" t="s">
        <v>412</v>
      </c>
      <c r="D7850" s="100" t="s">
        <v>351</v>
      </c>
      <c r="E7850" s="102" t="s">
        <v>393</v>
      </c>
      <c r="F7850" s="102" t="s">
        <v>393</v>
      </c>
      <c r="G7850" s="102" t="s">
        <v>393</v>
      </c>
      <c r="H7850" s="102" t="s">
        <v>393</v>
      </c>
      <c r="I7850" s="102" t="s">
        <v>393</v>
      </c>
      <c r="J7850" s="100" t="s">
        <v>345</v>
      </c>
      <c r="K7850" s="100" t="s">
        <v>346</v>
      </c>
      <c r="L7850" s="100" t="s">
        <v>347</v>
      </c>
    </row>
    <row r="7851" spans="1:12" hidden="1" x14ac:dyDescent="0.3">
      <c r="A7851" s="100" t="s">
        <v>11084</v>
      </c>
      <c r="B7851" s="97" t="s">
        <v>896</v>
      </c>
      <c r="C7851" s="101" t="s">
        <v>493</v>
      </c>
      <c r="D7851" s="100" t="s">
        <v>342</v>
      </c>
      <c r="E7851" s="102" t="s">
        <v>344</v>
      </c>
      <c r="F7851" s="102" t="s">
        <v>343</v>
      </c>
      <c r="G7851" s="102" t="s">
        <v>343</v>
      </c>
      <c r="H7851" s="102" t="s">
        <v>344</v>
      </c>
      <c r="I7851" s="102" t="s">
        <v>343</v>
      </c>
      <c r="J7851" s="100" t="s">
        <v>345</v>
      </c>
      <c r="K7851" s="100" t="s">
        <v>346</v>
      </c>
      <c r="L7851" s="100" t="s">
        <v>347</v>
      </c>
    </row>
    <row r="7852" spans="1:12" hidden="1" x14ac:dyDescent="0.3">
      <c r="A7852" s="100" t="s">
        <v>11085</v>
      </c>
      <c r="B7852" s="97" t="s">
        <v>568</v>
      </c>
      <c r="C7852" s="101" t="s">
        <v>817</v>
      </c>
      <c r="D7852" s="100" t="s">
        <v>342</v>
      </c>
      <c r="E7852" s="102" t="s">
        <v>343</v>
      </c>
      <c r="F7852" s="102" t="s">
        <v>343</v>
      </c>
      <c r="G7852" s="102" t="s">
        <v>343</v>
      </c>
      <c r="H7852" s="102" t="s">
        <v>344</v>
      </c>
      <c r="I7852" s="102" t="s">
        <v>343</v>
      </c>
      <c r="J7852" s="100" t="s">
        <v>345</v>
      </c>
      <c r="K7852" s="100" t="s">
        <v>346</v>
      </c>
      <c r="L7852" s="100" t="s">
        <v>347</v>
      </c>
    </row>
    <row r="7853" spans="1:12" hidden="1" x14ac:dyDescent="0.3">
      <c r="A7853" s="100" t="s">
        <v>11086</v>
      </c>
      <c r="B7853" s="97" t="s">
        <v>715</v>
      </c>
      <c r="C7853" s="101" t="s">
        <v>868</v>
      </c>
      <c r="D7853" s="100" t="s">
        <v>342</v>
      </c>
      <c r="E7853" s="102" t="s">
        <v>343</v>
      </c>
      <c r="F7853" s="102" t="s">
        <v>343</v>
      </c>
      <c r="G7853" s="102" t="s">
        <v>343</v>
      </c>
      <c r="H7853" s="102" t="s">
        <v>344</v>
      </c>
      <c r="I7853" s="102" t="s">
        <v>343</v>
      </c>
      <c r="J7853" s="100" t="s">
        <v>345</v>
      </c>
      <c r="K7853" s="100" t="s">
        <v>346</v>
      </c>
      <c r="L7853" s="100" t="s">
        <v>347</v>
      </c>
    </row>
    <row r="7854" spans="1:12" hidden="1" x14ac:dyDescent="0.3">
      <c r="A7854" s="100" t="s">
        <v>11087</v>
      </c>
      <c r="B7854" s="97" t="s">
        <v>1160</v>
      </c>
      <c r="C7854" s="101" t="s">
        <v>868</v>
      </c>
      <c r="D7854" s="100" t="s">
        <v>342</v>
      </c>
      <c r="E7854" s="102" t="s">
        <v>343</v>
      </c>
      <c r="F7854" s="102" t="s">
        <v>343</v>
      </c>
      <c r="G7854" s="102" t="s">
        <v>343</v>
      </c>
      <c r="H7854" s="102" t="s">
        <v>344</v>
      </c>
      <c r="I7854" s="102" t="s">
        <v>343</v>
      </c>
      <c r="J7854" s="100" t="s">
        <v>345</v>
      </c>
      <c r="K7854" s="100" t="s">
        <v>346</v>
      </c>
      <c r="L7854" s="100" t="s">
        <v>347</v>
      </c>
    </row>
    <row r="7855" spans="1:12" hidden="1" x14ac:dyDescent="0.3">
      <c r="A7855" s="100" t="s">
        <v>11088</v>
      </c>
      <c r="B7855" s="97" t="s">
        <v>9068</v>
      </c>
      <c r="C7855" s="101" t="s">
        <v>356</v>
      </c>
      <c r="D7855" s="100" t="s">
        <v>351</v>
      </c>
      <c r="E7855" s="102">
        <v>1.9</v>
      </c>
      <c r="F7855" s="102">
        <v>2.12</v>
      </c>
      <c r="G7855" s="102">
        <v>2.19</v>
      </c>
      <c r="H7855" s="102">
        <v>2.37</v>
      </c>
      <c r="I7855" s="102">
        <v>2.15</v>
      </c>
      <c r="J7855" s="100" t="s">
        <v>352</v>
      </c>
      <c r="K7855" s="100" t="s">
        <v>346</v>
      </c>
      <c r="L7855" s="100" t="s">
        <v>353</v>
      </c>
    </row>
    <row r="7856" spans="1:12" hidden="1" x14ac:dyDescent="0.3">
      <c r="A7856" s="100" t="s">
        <v>11089</v>
      </c>
      <c r="B7856" s="97" t="s">
        <v>3517</v>
      </c>
      <c r="C7856" s="101" t="s">
        <v>739</v>
      </c>
      <c r="D7856" s="100" t="s">
        <v>342</v>
      </c>
      <c r="E7856" s="102">
        <v>2.02</v>
      </c>
      <c r="F7856" s="102">
        <v>2.95</v>
      </c>
      <c r="G7856" s="102">
        <v>2.02</v>
      </c>
      <c r="H7856" s="102">
        <v>2.02</v>
      </c>
      <c r="I7856" s="102">
        <v>2.2530000000000001</v>
      </c>
      <c r="J7856" s="100" t="s">
        <v>706</v>
      </c>
      <c r="K7856" s="100" t="s">
        <v>346</v>
      </c>
      <c r="L7856" s="100" t="s">
        <v>478</v>
      </c>
    </row>
    <row r="7857" spans="1:12" hidden="1" x14ac:dyDescent="0.3">
      <c r="A7857" s="100" t="s">
        <v>11090</v>
      </c>
      <c r="B7857" s="97" t="s">
        <v>11091</v>
      </c>
      <c r="C7857" s="101" t="s">
        <v>496</v>
      </c>
      <c r="D7857" s="100" t="s">
        <v>363</v>
      </c>
      <c r="E7857" s="102" t="s">
        <v>364</v>
      </c>
      <c r="F7857" s="102" t="s">
        <v>364</v>
      </c>
      <c r="G7857" s="102" t="s">
        <v>364</v>
      </c>
      <c r="H7857" s="102" t="s">
        <v>364</v>
      </c>
      <c r="I7857" s="102" t="s">
        <v>364</v>
      </c>
      <c r="J7857" s="100" t="s">
        <v>345</v>
      </c>
      <c r="K7857" s="100" t="s">
        <v>346</v>
      </c>
      <c r="L7857" s="100" t="s">
        <v>347</v>
      </c>
    </row>
    <row r="7858" spans="1:12" hidden="1" x14ac:dyDescent="0.3">
      <c r="A7858" s="100" t="s">
        <v>11092</v>
      </c>
      <c r="B7858" s="97" t="s">
        <v>11093</v>
      </c>
      <c r="C7858" s="101" t="s">
        <v>384</v>
      </c>
      <c r="D7858" s="100" t="s">
        <v>351</v>
      </c>
      <c r="E7858" s="102" t="s">
        <v>364</v>
      </c>
      <c r="F7858" s="102" t="s">
        <v>364</v>
      </c>
      <c r="G7858" s="102" t="s">
        <v>364</v>
      </c>
      <c r="H7858" s="102" t="s">
        <v>364</v>
      </c>
      <c r="I7858" s="102" t="s">
        <v>364</v>
      </c>
      <c r="J7858" s="100" t="s">
        <v>345</v>
      </c>
      <c r="K7858" s="100" t="s">
        <v>346</v>
      </c>
      <c r="L7858" s="100" t="s">
        <v>347</v>
      </c>
    </row>
    <row r="7859" spans="1:12" hidden="1" x14ac:dyDescent="0.3">
      <c r="A7859" s="100" t="s">
        <v>11094</v>
      </c>
      <c r="B7859" s="97" t="s">
        <v>2897</v>
      </c>
      <c r="C7859" s="101" t="s">
        <v>552</v>
      </c>
      <c r="D7859" s="100" t="s">
        <v>351</v>
      </c>
      <c r="E7859" s="102">
        <v>1.48</v>
      </c>
      <c r="F7859" s="102">
        <v>1.82</v>
      </c>
      <c r="G7859" s="102">
        <v>1.84</v>
      </c>
      <c r="H7859" s="102">
        <v>2.39</v>
      </c>
      <c r="I7859" s="102">
        <v>1.88</v>
      </c>
      <c r="J7859" s="100" t="s">
        <v>352</v>
      </c>
      <c r="K7859" s="100" t="s">
        <v>346</v>
      </c>
      <c r="L7859" s="100" t="s">
        <v>353</v>
      </c>
    </row>
    <row r="7860" spans="1:12" hidden="1" x14ac:dyDescent="0.3">
      <c r="A7860" s="100" t="s">
        <v>11095</v>
      </c>
      <c r="B7860" s="97" t="s">
        <v>6324</v>
      </c>
      <c r="C7860" s="101" t="s">
        <v>460</v>
      </c>
      <c r="D7860" s="100" t="s">
        <v>351</v>
      </c>
      <c r="E7860" s="102">
        <v>1.55</v>
      </c>
      <c r="F7860" s="102">
        <v>1.67</v>
      </c>
      <c r="G7860" s="102">
        <v>1.89</v>
      </c>
      <c r="H7860" s="102">
        <v>2.1800000000000002</v>
      </c>
      <c r="I7860" s="102">
        <v>1.82</v>
      </c>
      <c r="J7860" s="100" t="s">
        <v>352</v>
      </c>
      <c r="K7860" s="100" t="s">
        <v>346</v>
      </c>
      <c r="L7860" s="100" t="s">
        <v>353</v>
      </c>
    </row>
    <row r="7861" spans="1:12" hidden="1" x14ac:dyDescent="0.3">
      <c r="A7861" s="100" t="s">
        <v>11096</v>
      </c>
      <c r="B7861" s="97" t="s">
        <v>542</v>
      </c>
      <c r="C7861" s="101" t="s">
        <v>686</v>
      </c>
      <c r="D7861" s="100" t="s">
        <v>342</v>
      </c>
      <c r="E7861" s="102">
        <v>1.43</v>
      </c>
      <c r="F7861" s="102">
        <v>1.82</v>
      </c>
      <c r="G7861" s="102">
        <v>2.14</v>
      </c>
      <c r="H7861" s="102">
        <v>2.29</v>
      </c>
      <c r="I7861" s="102">
        <v>1.92</v>
      </c>
      <c r="J7861" s="100" t="s">
        <v>352</v>
      </c>
      <c r="K7861" s="100" t="s">
        <v>346</v>
      </c>
      <c r="L7861" s="100" t="s">
        <v>353</v>
      </c>
    </row>
    <row r="7862" spans="1:12" hidden="1" x14ac:dyDescent="0.3">
      <c r="A7862" s="100" t="s">
        <v>11097</v>
      </c>
      <c r="B7862" s="97" t="s">
        <v>688</v>
      </c>
      <c r="C7862" s="101" t="s">
        <v>523</v>
      </c>
      <c r="D7862" s="100" t="s">
        <v>351</v>
      </c>
      <c r="E7862" s="102" t="s">
        <v>344</v>
      </c>
      <c r="F7862" s="102" t="s">
        <v>343</v>
      </c>
      <c r="G7862" s="102" t="s">
        <v>343</v>
      </c>
      <c r="H7862" s="102" t="s">
        <v>344</v>
      </c>
      <c r="I7862" s="102" t="s">
        <v>343</v>
      </c>
      <c r="J7862" s="100" t="s">
        <v>345</v>
      </c>
      <c r="K7862" s="100" t="s">
        <v>346</v>
      </c>
      <c r="L7862" s="100" t="s">
        <v>347</v>
      </c>
    </row>
    <row r="7863" spans="1:12" hidden="1" x14ac:dyDescent="0.3">
      <c r="A7863" s="100" t="s">
        <v>11098</v>
      </c>
      <c r="B7863" s="97" t="s">
        <v>2001</v>
      </c>
      <c r="C7863" s="101" t="s">
        <v>759</v>
      </c>
      <c r="D7863" s="100" t="s">
        <v>351</v>
      </c>
      <c r="E7863" s="102" t="s">
        <v>343</v>
      </c>
      <c r="F7863" s="102" t="s">
        <v>432</v>
      </c>
      <c r="G7863" s="102" t="s">
        <v>343</v>
      </c>
      <c r="H7863" s="102" t="s">
        <v>344</v>
      </c>
      <c r="I7863" s="102" t="s">
        <v>343</v>
      </c>
      <c r="J7863" s="100" t="s">
        <v>484</v>
      </c>
      <c r="K7863" s="100" t="s">
        <v>346</v>
      </c>
      <c r="L7863" s="100" t="s">
        <v>347</v>
      </c>
    </row>
    <row r="7864" spans="1:12" hidden="1" x14ac:dyDescent="0.3">
      <c r="A7864" s="100" t="s">
        <v>11099</v>
      </c>
      <c r="B7864" s="97" t="s">
        <v>11100</v>
      </c>
      <c r="C7864" s="101" t="s">
        <v>514</v>
      </c>
      <c r="D7864" s="100" t="s">
        <v>363</v>
      </c>
      <c r="E7864" s="102" t="s">
        <v>343</v>
      </c>
      <c r="F7864" s="102" t="s">
        <v>343</v>
      </c>
      <c r="G7864" s="102" t="s">
        <v>343</v>
      </c>
      <c r="H7864" s="102" t="s">
        <v>344</v>
      </c>
      <c r="I7864" s="102" t="s">
        <v>343</v>
      </c>
      <c r="J7864" s="100" t="s">
        <v>484</v>
      </c>
      <c r="K7864" s="100" t="s">
        <v>346</v>
      </c>
      <c r="L7864" s="100" t="s">
        <v>347</v>
      </c>
    </row>
    <row r="7865" spans="1:12" hidden="1" x14ac:dyDescent="0.3">
      <c r="A7865" s="100" t="s">
        <v>11101</v>
      </c>
      <c r="B7865" s="97" t="s">
        <v>5443</v>
      </c>
      <c r="C7865" s="101" t="s">
        <v>412</v>
      </c>
      <c r="D7865" s="100" t="s">
        <v>342</v>
      </c>
      <c r="E7865" s="102">
        <v>1.45</v>
      </c>
      <c r="F7865" s="102">
        <v>1.92</v>
      </c>
      <c r="G7865" s="102">
        <v>1.91</v>
      </c>
      <c r="H7865" s="102">
        <v>2.2999999999999998</v>
      </c>
      <c r="I7865" s="102">
        <v>1.9</v>
      </c>
      <c r="J7865" s="100" t="s">
        <v>352</v>
      </c>
      <c r="K7865" s="100" t="s">
        <v>346</v>
      </c>
      <c r="L7865" s="100" t="s">
        <v>353</v>
      </c>
    </row>
    <row r="7866" spans="1:12" hidden="1" x14ac:dyDescent="0.3">
      <c r="A7866" s="100" t="s">
        <v>11102</v>
      </c>
      <c r="B7866" s="97" t="s">
        <v>4223</v>
      </c>
      <c r="C7866" s="101" t="s">
        <v>483</v>
      </c>
      <c r="D7866" s="100" t="s">
        <v>342</v>
      </c>
      <c r="E7866" s="102" t="s">
        <v>343</v>
      </c>
      <c r="F7866" s="102" t="s">
        <v>432</v>
      </c>
      <c r="G7866" s="102" t="s">
        <v>343</v>
      </c>
      <c r="H7866" s="102" t="s">
        <v>344</v>
      </c>
      <c r="I7866" s="102" t="s">
        <v>343</v>
      </c>
      <c r="J7866" s="100" t="s">
        <v>345</v>
      </c>
      <c r="K7866" s="100" t="s">
        <v>346</v>
      </c>
      <c r="L7866" s="100" t="s">
        <v>347</v>
      </c>
    </row>
    <row r="7867" spans="1:12" hidden="1" x14ac:dyDescent="0.3">
      <c r="A7867" s="100" t="s">
        <v>11103</v>
      </c>
      <c r="B7867" s="97" t="s">
        <v>9571</v>
      </c>
      <c r="C7867" s="101" t="s">
        <v>384</v>
      </c>
      <c r="D7867" s="100" t="s">
        <v>342</v>
      </c>
      <c r="E7867" s="102" t="s">
        <v>432</v>
      </c>
      <c r="F7867" s="102" t="s">
        <v>432</v>
      </c>
      <c r="G7867" s="102" t="s">
        <v>344</v>
      </c>
      <c r="H7867" s="102" t="s">
        <v>432</v>
      </c>
      <c r="I7867" s="102" t="s">
        <v>344</v>
      </c>
      <c r="J7867" s="100" t="s">
        <v>345</v>
      </c>
      <c r="K7867" s="100" t="s">
        <v>346</v>
      </c>
      <c r="L7867" s="100" t="s">
        <v>347</v>
      </c>
    </row>
    <row r="7868" spans="1:12" hidden="1" x14ac:dyDescent="0.3">
      <c r="A7868" s="100" t="s">
        <v>11104</v>
      </c>
      <c r="B7868" s="97" t="s">
        <v>4013</v>
      </c>
      <c r="C7868" s="101" t="s">
        <v>476</v>
      </c>
      <c r="D7868" s="100" t="s">
        <v>351</v>
      </c>
      <c r="E7868" s="102">
        <v>2.02</v>
      </c>
      <c r="F7868" s="102">
        <v>2.95</v>
      </c>
      <c r="G7868" s="102">
        <v>2.02</v>
      </c>
      <c r="H7868" s="102">
        <v>2.0699999999999998</v>
      </c>
      <c r="I7868" s="102">
        <v>2.2650000000000001</v>
      </c>
      <c r="J7868" s="100" t="s">
        <v>706</v>
      </c>
      <c r="K7868" s="100" t="s">
        <v>346</v>
      </c>
      <c r="L7868" s="100" t="s">
        <v>478</v>
      </c>
    </row>
    <row r="7869" spans="1:12" hidden="1" x14ac:dyDescent="0.3">
      <c r="A7869" s="100" t="s">
        <v>11105</v>
      </c>
      <c r="B7869" s="97" t="s">
        <v>1432</v>
      </c>
      <c r="C7869" s="101" t="s">
        <v>350</v>
      </c>
      <c r="D7869" s="100" t="s">
        <v>351</v>
      </c>
      <c r="E7869" s="102">
        <v>1.47</v>
      </c>
      <c r="F7869" s="102">
        <v>1.79</v>
      </c>
      <c r="G7869" s="102">
        <v>2.06</v>
      </c>
      <c r="H7869" s="102">
        <v>2.15</v>
      </c>
      <c r="I7869" s="102">
        <v>1.87</v>
      </c>
      <c r="J7869" s="100" t="s">
        <v>352</v>
      </c>
      <c r="K7869" s="100" t="s">
        <v>346</v>
      </c>
      <c r="L7869" s="100" t="s">
        <v>353</v>
      </c>
    </row>
    <row r="7870" spans="1:12" hidden="1" x14ac:dyDescent="0.3">
      <c r="A7870" s="100" t="s">
        <v>11106</v>
      </c>
      <c r="B7870" s="97" t="s">
        <v>11107</v>
      </c>
      <c r="C7870" s="101" t="s">
        <v>356</v>
      </c>
      <c r="D7870" s="100" t="s">
        <v>363</v>
      </c>
      <c r="E7870" s="102" t="s">
        <v>364</v>
      </c>
      <c r="F7870" s="102" t="s">
        <v>364</v>
      </c>
      <c r="G7870" s="102" t="s">
        <v>364</v>
      </c>
      <c r="H7870" s="102" t="s">
        <v>364</v>
      </c>
      <c r="I7870" s="102" t="s">
        <v>364</v>
      </c>
      <c r="J7870" s="100" t="s">
        <v>365</v>
      </c>
      <c r="K7870" s="100" t="s">
        <v>346</v>
      </c>
      <c r="L7870" s="100" t="s">
        <v>347</v>
      </c>
    </row>
    <row r="7871" spans="1:12" hidden="1" x14ac:dyDescent="0.3">
      <c r="A7871" s="100" t="s">
        <v>11108</v>
      </c>
      <c r="B7871" s="97" t="s">
        <v>6136</v>
      </c>
      <c r="C7871" s="101" t="s">
        <v>384</v>
      </c>
      <c r="D7871" s="100" t="s">
        <v>351</v>
      </c>
      <c r="E7871" s="102" t="s">
        <v>344</v>
      </c>
      <c r="F7871" s="102" t="s">
        <v>344</v>
      </c>
      <c r="G7871" s="102" t="s">
        <v>344</v>
      </c>
      <c r="H7871" s="102" t="s">
        <v>344</v>
      </c>
      <c r="I7871" s="102" t="s">
        <v>344</v>
      </c>
      <c r="J7871" s="100" t="s">
        <v>345</v>
      </c>
      <c r="K7871" s="100" t="s">
        <v>346</v>
      </c>
      <c r="L7871" s="100" t="s">
        <v>347</v>
      </c>
    </row>
    <row r="7872" spans="1:12" hidden="1" x14ac:dyDescent="0.3">
      <c r="A7872" s="100" t="s">
        <v>11109</v>
      </c>
      <c r="B7872" s="97" t="s">
        <v>1258</v>
      </c>
      <c r="C7872" s="101" t="s">
        <v>396</v>
      </c>
      <c r="D7872" s="100" t="s">
        <v>351</v>
      </c>
      <c r="E7872" s="102" t="s">
        <v>393</v>
      </c>
      <c r="F7872" s="102" t="s">
        <v>393</v>
      </c>
      <c r="G7872" s="102" t="s">
        <v>393</v>
      </c>
      <c r="H7872" s="102" t="s">
        <v>393</v>
      </c>
      <c r="I7872" s="102" t="s">
        <v>393</v>
      </c>
      <c r="J7872" s="100" t="s">
        <v>345</v>
      </c>
      <c r="K7872" s="100" t="s">
        <v>346</v>
      </c>
      <c r="L7872" s="100" t="s">
        <v>347</v>
      </c>
    </row>
    <row r="7873" spans="1:12" hidden="1" x14ac:dyDescent="0.3">
      <c r="A7873" s="100" t="s">
        <v>11110</v>
      </c>
      <c r="B7873" s="97" t="s">
        <v>735</v>
      </c>
      <c r="C7873" s="101" t="s">
        <v>350</v>
      </c>
      <c r="D7873" s="100" t="s">
        <v>351</v>
      </c>
      <c r="E7873" s="102" t="s">
        <v>393</v>
      </c>
      <c r="F7873" s="102" t="s">
        <v>393</v>
      </c>
      <c r="G7873" s="102" t="s">
        <v>393</v>
      </c>
      <c r="H7873" s="102" t="s">
        <v>393</v>
      </c>
      <c r="I7873" s="102" t="s">
        <v>393</v>
      </c>
      <c r="J7873" s="100" t="s">
        <v>345</v>
      </c>
      <c r="K7873" s="100" t="s">
        <v>346</v>
      </c>
      <c r="L7873" s="100" t="s">
        <v>347</v>
      </c>
    </row>
    <row r="7874" spans="1:12" hidden="1" x14ac:dyDescent="0.3">
      <c r="A7874" s="100" t="s">
        <v>11111</v>
      </c>
      <c r="B7874" s="97" t="s">
        <v>9134</v>
      </c>
      <c r="C7874" s="101" t="s">
        <v>514</v>
      </c>
      <c r="D7874" s="100" t="s">
        <v>351</v>
      </c>
      <c r="E7874" s="102">
        <v>2.5609999999999999</v>
      </c>
      <c r="F7874" s="102">
        <v>2.4079999999999999</v>
      </c>
      <c r="G7874" s="102">
        <v>2.5169999999999999</v>
      </c>
      <c r="H7874" s="102">
        <v>2.08</v>
      </c>
      <c r="I7874" s="102">
        <v>2.3919999999999999</v>
      </c>
      <c r="J7874" s="100" t="s">
        <v>621</v>
      </c>
      <c r="K7874" s="100" t="s">
        <v>346</v>
      </c>
      <c r="L7874" s="100" t="s">
        <v>353</v>
      </c>
    </row>
    <row r="7875" spans="1:12" hidden="1" x14ac:dyDescent="0.3">
      <c r="A7875" s="100" t="s">
        <v>11112</v>
      </c>
      <c r="B7875" s="97" t="s">
        <v>442</v>
      </c>
      <c r="C7875" s="101" t="s">
        <v>392</v>
      </c>
      <c r="D7875" s="100" t="s">
        <v>351</v>
      </c>
      <c r="E7875" s="102" t="s">
        <v>344</v>
      </c>
      <c r="F7875" s="102" t="s">
        <v>343</v>
      </c>
      <c r="G7875" s="102" t="s">
        <v>343</v>
      </c>
      <c r="H7875" s="102" t="s">
        <v>344</v>
      </c>
      <c r="I7875" s="102" t="s">
        <v>343</v>
      </c>
      <c r="J7875" s="100" t="s">
        <v>345</v>
      </c>
      <c r="K7875" s="100" t="s">
        <v>346</v>
      </c>
      <c r="L7875" s="100" t="s">
        <v>347</v>
      </c>
    </row>
    <row r="7876" spans="1:12" hidden="1" x14ac:dyDescent="0.3">
      <c r="A7876" s="100" t="s">
        <v>11113</v>
      </c>
      <c r="B7876" s="97" t="s">
        <v>554</v>
      </c>
      <c r="C7876" s="101" t="s">
        <v>399</v>
      </c>
      <c r="D7876" s="100" t="s">
        <v>342</v>
      </c>
      <c r="E7876" s="102" t="s">
        <v>344</v>
      </c>
      <c r="F7876" s="102" t="s">
        <v>344</v>
      </c>
      <c r="G7876" s="102" t="s">
        <v>343</v>
      </c>
      <c r="H7876" s="102" t="s">
        <v>344</v>
      </c>
      <c r="I7876" s="102" t="s">
        <v>343</v>
      </c>
      <c r="J7876" s="100" t="s">
        <v>345</v>
      </c>
      <c r="K7876" s="100" t="s">
        <v>346</v>
      </c>
      <c r="L7876" s="100" t="s">
        <v>347</v>
      </c>
    </row>
    <row r="7877" spans="1:12" hidden="1" x14ac:dyDescent="0.3">
      <c r="A7877" s="100" t="s">
        <v>11114</v>
      </c>
      <c r="B7877" s="97" t="s">
        <v>3010</v>
      </c>
      <c r="C7877" s="101" t="s">
        <v>473</v>
      </c>
      <c r="D7877" s="100" t="s">
        <v>342</v>
      </c>
      <c r="E7877" s="102">
        <v>1.44</v>
      </c>
      <c r="F7877" s="102">
        <v>1.93</v>
      </c>
      <c r="G7877" s="102" t="s">
        <v>344</v>
      </c>
      <c r="H7877" s="102">
        <v>2.4300000000000002</v>
      </c>
      <c r="I7877" s="102">
        <v>1.95</v>
      </c>
      <c r="J7877" s="100" t="s">
        <v>352</v>
      </c>
      <c r="K7877" s="100" t="s">
        <v>346</v>
      </c>
      <c r="L7877" s="100" t="s">
        <v>353</v>
      </c>
    </row>
    <row r="7878" spans="1:12" hidden="1" x14ac:dyDescent="0.3">
      <c r="A7878" s="100" t="s">
        <v>11115</v>
      </c>
      <c r="B7878" s="97" t="s">
        <v>3527</v>
      </c>
      <c r="C7878" s="101" t="s">
        <v>418</v>
      </c>
      <c r="D7878" s="100" t="s">
        <v>342</v>
      </c>
      <c r="E7878" s="102">
        <v>1.35</v>
      </c>
      <c r="F7878" s="102">
        <v>1.75</v>
      </c>
      <c r="G7878" s="102">
        <v>1.82</v>
      </c>
      <c r="H7878" s="102">
        <v>2.1800000000000002</v>
      </c>
      <c r="I7878" s="102">
        <v>1.77</v>
      </c>
      <c r="J7878" s="100" t="s">
        <v>352</v>
      </c>
      <c r="K7878" s="100" t="s">
        <v>346</v>
      </c>
      <c r="L7878" s="100" t="s">
        <v>353</v>
      </c>
    </row>
    <row r="7879" spans="1:12" hidden="1" x14ac:dyDescent="0.3">
      <c r="A7879" s="100" t="s">
        <v>11116</v>
      </c>
      <c r="B7879" s="97" t="s">
        <v>7806</v>
      </c>
      <c r="C7879" s="101" t="s">
        <v>356</v>
      </c>
      <c r="D7879" s="100" t="s">
        <v>351</v>
      </c>
      <c r="E7879" s="102">
        <v>1.48</v>
      </c>
      <c r="F7879" s="102">
        <v>1.82</v>
      </c>
      <c r="G7879" s="102">
        <v>1.84</v>
      </c>
      <c r="H7879" s="102">
        <v>2.39</v>
      </c>
      <c r="I7879" s="102">
        <v>1.88</v>
      </c>
      <c r="J7879" s="100" t="s">
        <v>352</v>
      </c>
      <c r="K7879" s="100" t="s">
        <v>346</v>
      </c>
      <c r="L7879" s="100" t="s">
        <v>353</v>
      </c>
    </row>
    <row r="7880" spans="1:12" hidden="1" x14ac:dyDescent="0.3">
      <c r="A7880" s="100" t="s">
        <v>11117</v>
      </c>
      <c r="B7880" s="97" t="s">
        <v>6605</v>
      </c>
      <c r="C7880" s="101" t="s">
        <v>807</v>
      </c>
      <c r="D7880" s="100" t="s">
        <v>351</v>
      </c>
      <c r="E7880" s="102">
        <v>2.0310000000000001</v>
      </c>
      <c r="F7880" s="102">
        <v>2.714</v>
      </c>
      <c r="G7880" s="102">
        <v>2.5129999999999999</v>
      </c>
      <c r="H7880" s="102">
        <v>2.2549999999999999</v>
      </c>
      <c r="I7880" s="102">
        <v>2.3780000000000001</v>
      </c>
      <c r="J7880" s="100" t="s">
        <v>621</v>
      </c>
      <c r="K7880" s="100" t="s">
        <v>346</v>
      </c>
      <c r="L7880" s="100" t="s">
        <v>478</v>
      </c>
    </row>
    <row r="7881" spans="1:12" hidden="1" x14ac:dyDescent="0.3">
      <c r="A7881" s="100" t="s">
        <v>11118</v>
      </c>
      <c r="B7881" s="97" t="s">
        <v>1080</v>
      </c>
      <c r="C7881" s="101" t="s">
        <v>726</v>
      </c>
      <c r="D7881" s="100" t="s">
        <v>351</v>
      </c>
      <c r="E7881" s="102" t="s">
        <v>344</v>
      </c>
      <c r="F7881" s="102" t="s">
        <v>343</v>
      </c>
      <c r="G7881" s="102" t="s">
        <v>343</v>
      </c>
      <c r="H7881" s="102" t="s">
        <v>344</v>
      </c>
      <c r="I7881" s="102" t="s">
        <v>343</v>
      </c>
      <c r="J7881" s="100" t="s">
        <v>345</v>
      </c>
      <c r="K7881" s="100" t="s">
        <v>346</v>
      </c>
      <c r="L7881" s="100" t="s">
        <v>347</v>
      </c>
    </row>
    <row r="7882" spans="1:12" hidden="1" x14ac:dyDescent="0.3">
      <c r="A7882" s="100" t="s">
        <v>11119</v>
      </c>
      <c r="B7882" s="97" t="s">
        <v>768</v>
      </c>
      <c r="C7882" s="101" t="s">
        <v>415</v>
      </c>
      <c r="D7882" s="100" t="s">
        <v>342</v>
      </c>
      <c r="E7882" s="102" t="s">
        <v>343</v>
      </c>
      <c r="F7882" s="102" t="s">
        <v>343</v>
      </c>
      <c r="G7882" s="102" t="s">
        <v>343</v>
      </c>
      <c r="H7882" s="102" t="s">
        <v>344</v>
      </c>
      <c r="I7882" s="102" t="s">
        <v>343</v>
      </c>
      <c r="J7882" s="100" t="s">
        <v>345</v>
      </c>
      <c r="K7882" s="100" t="s">
        <v>346</v>
      </c>
      <c r="L7882" s="100" t="s">
        <v>347</v>
      </c>
    </row>
    <row r="7883" spans="1:12" hidden="1" x14ac:dyDescent="0.3">
      <c r="A7883" s="100" t="s">
        <v>11120</v>
      </c>
      <c r="B7883" s="97" t="s">
        <v>11121</v>
      </c>
      <c r="C7883" s="101" t="s">
        <v>384</v>
      </c>
      <c r="D7883" s="100" t="s">
        <v>363</v>
      </c>
      <c r="E7883" s="102" t="s">
        <v>364</v>
      </c>
      <c r="F7883" s="102" t="s">
        <v>364</v>
      </c>
      <c r="G7883" s="102" t="s">
        <v>364</v>
      </c>
      <c r="H7883" s="102" t="s">
        <v>364</v>
      </c>
      <c r="I7883" s="102" t="s">
        <v>364</v>
      </c>
      <c r="J7883" s="100" t="s">
        <v>345</v>
      </c>
      <c r="K7883" s="100" t="s">
        <v>346</v>
      </c>
      <c r="L7883" s="100" t="s">
        <v>347</v>
      </c>
    </row>
    <row r="7884" spans="1:12" hidden="1" x14ac:dyDescent="0.3">
      <c r="A7884" s="100" t="s">
        <v>11122</v>
      </c>
      <c r="B7884" s="97" t="s">
        <v>9505</v>
      </c>
      <c r="C7884" s="101" t="s">
        <v>384</v>
      </c>
      <c r="D7884" s="100" t="s">
        <v>351</v>
      </c>
      <c r="E7884" s="102" t="s">
        <v>432</v>
      </c>
      <c r="F7884" s="102" t="s">
        <v>344</v>
      </c>
      <c r="G7884" s="102" t="s">
        <v>432</v>
      </c>
      <c r="H7884" s="102" t="s">
        <v>344</v>
      </c>
      <c r="I7884" s="102" t="s">
        <v>344</v>
      </c>
      <c r="J7884" s="100" t="s">
        <v>345</v>
      </c>
      <c r="K7884" s="100" t="s">
        <v>346</v>
      </c>
      <c r="L7884" s="100" t="s">
        <v>347</v>
      </c>
    </row>
    <row r="7885" spans="1:12" hidden="1" x14ac:dyDescent="0.3">
      <c r="A7885" s="100" t="s">
        <v>11123</v>
      </c>
      <c r="B7885" s="97" t="s">
        <v>574</v>
      </c>
      <c r="C7885" s="101" t="s">
        <v>514</v>
      </c>
      <c r="D7885" s="100" t="s">
        <v>351</v>
      </c>
      <c r="E7885" s="102" t="s">
        <v>343</v>
      </c>
      <c r="F7885" s="102" t="s">
        <v>343</v>
      </c>
      <c r="G7885" s="102" t="s">
        <v>343</v>
      </c>
      <c r="H7885" s="102" t="s">
        <v>344</v>
      </c>
      <c r="I7885" s="102" t="s">
        <v>343</v>
      </c>
      <c r="J7885" s="100" t="s">
        <v>345</v>
      </c>
      <c r="K7885" s="100" t="s">
        <v>346</v>
      </c>
      <c r="L7885" s="100" t="s">
        <v>347</v>
      </c>
    </row>
    <row r="7886" spans="1:12" hidden="1" x14ac:dyDescent="0.3">
      <c r="A7886" s="100" t="s">
        <v>11124</v>
      </c>
      <c r="B7886" s="97" t="s">
        <v>745</v>
      </c>
      <c r="C7886" s="101" t="s">
        <v>399</v>
      </c>
      <c r="D7886" s="100" t="s">
        <v>342</v>
      </c>
      <c r="E7886" s="102">
        <v>1.48</v>
      </c>
      <c r="F7886" s="102">
        <v>1.82</v>
      </c>
      <c r="G7886" s="102">
        <v>1.84</v>
      </c>
      <c r="H7886" s="102">
        <v>2.39</v>
      </c>
      <c r="I7886" s="102">
        <v>1.88</v>
      </c>
      <c r="J7886" s="100" t="s">
        <v>352</v>
      </c>
      <c r="K7886" s="100" t="s">
        <v>346</v>
      </c>
      <c r="L7886" s="100" t="s">
        <v>353</v>
      </c>
    </row>
    <row r="7887" spans="1:12" hidden="1" x14ac:dyDescent="0.3">
      <c r="A7887" s="100" t="s">
        <v>11125</v>
      </c>
      <c r="B7887" s="97" t="s">
        <v>11126</v>
      </c>
      <c r="C7887" s="101" t="s">
        <v>356</v>
      </c>
      <c r="D7887" s="100" t="s">
        <v>351</v>
      </c>
      <c r="E7887" s="102">
        <v>2.2000000000000002</v>
      </c>
      <c r="F7887" s="102">
        <v>2.8</v>
      </c>
      <c r="G7887" s="102">
        <v>2.5</v>
      </c>
      <c r="H7887" s="102">
        <v>2.2000000000000002</v>
      </c>
      <c r="I7887" s="102">
        <v>2.5</v>
      </c>
      <c r="J7887" s="100" t="s">
        <v>345</v>
      </c>
      <c r="K7887" s="100" t="s">
        <v>346</v>
      </c>
      <c r="L7887" s="100" t="s">
        <v>357</v>
      </c>
    </row>
    <row r="7888" spans="1:12" hidden="1" x14ac:dyDescent="0.3">
      <c r="A7888" s="100" t="s">
        <v>11127</v>
      </c>
      <c r="B7888" s="97" t="s">
        <v>527</v>
      </c>
      <c r="C7888" s="101" t="s">
        <v>350</v>
      </c>
      <c r="D7888" s="100" t="s">
        <v>351</v>
      </c>
      <c r="E7888" s="102">
        <v>1.48</v>
      </c>
      <c r="F7888" s="102">
        <v>1.82</v>
      </c>
      <c r="G7888" s="102">
        <v>1.84</v>
      </c>
      <c r="H7888" s="102">
        <v>2.39</v>
      </c>
      <c r="I7888" s="102">
        <v>1.88</v>
      </c>
      <c r="J7888" s="100" t="s">
        <v>352</v>
      </c>
      <c r="K7888" s="100" t="s">
        <v>346</v>
      </c>
      <c r="L7888" s="100" t="s">
        <v>353</v>
      </c>
    </row>
    <row r="7889" spans="1:12" hidden="1" x14ac:dyDescent="0.3">
      <c r="A7889" s="100" t="s">
        <v>11128</v>
      </c>
      <c r="B7889" s="97" t="s">
        <v>395</v>
      </c>
      <c r="C7889" s="101" t="s">
        <v>726</v>
      </c>
      <c r="D7889" s="100" t="s">
        <v>351</v>
      </c>
      <c r="E7889" s="102" t="s">
        <v>344</v>
      </c>
      <c r="F7889" s="102" t="s">
        <v>343</v>
      </c>
      <c r="G7889" s="102" t="s">
        <v>343</v>
      </c>
      <c r="H7889" s="102" t="s">
        <v>344</v>
      </c>
      <c r="I7889" s="102" t="s">
        <v>343</v>
      </c>
      <c r="J7889" s="100" t="s">
        <v>345</v>
      </c>
      <c r="K7889" s="100" t="s">
        <v>346</v>
      </c>
      <c r="L7889" s="100" t="s">
        <v>347</v>
      </c>
    </row>
    <row r="7890" spans="1:12" hidden="1" x14ac:dyDescent="0.3">
      <c r="A7890" s="100" t="s">
        <v>11129</v>
      </c>
      <c r="B7890" s="97" t="s">
        <v>821</v>
      </c>
      <c r="C7890" s="101" t="s">
        <v>418</v>
      </c>
      <c r="D7890" s="100" t="s">
        <v>351</v>
      </c>
      <c r="E7890" s="102">
        <v>1.48</v>
      </c>
      <c r="F7890" s="102">
        <v>1.82</v>
      </c>
      <c r="G7890" s="102">
        <v>1.84</v>
      </c>
      <c r="H7890" s="102">
        <v>2.39</v>
      </c>
      <c r="I7890" s="102">
        <v>1.88</v>
      </c>
      <c r="J7890" s="100" t="s">
        <v>352</v>
      </c>
      <c r="K7890" s="100" t="s">
        <v>346</v>
      </c>
      <c r="L7890" s="100" t="s">
        <v>353</v>
      </c>
    </row>
    <row r="7891" spans="1:12" hidden="1" x14ac:dyDescent="0.3">
      <c r="A7891" s="100" t="s">
        <v>11130</v>
      </c>
      <c r="B7891" s="97" t="s">
        <v>1395</v>
      </c>
      <c r="C7891" s="101" t="s">
        <v>493</v>
      </c>
      <c r="D7891" s="100" t="s">
        <v>351</v>
      </c>
      <c r="E7891" s="102" t="s">
        <v>393</v>
      </c>
      <c r="F7891" s="102" t="s">
        <v>393</v>
      </c>
      <c r="G7891" s="102" t="s">
        <v>393</v>
      </c>
      <c r="H7891" s="102" t="s">
        <v>393</v>
      </c>
      <c r="I7891" s="102" t="s">
        <v>393</v>
      </c>
      <c r="J7891" s="100" t="s">
        <v>345</v>
      </c>
      <c r="K7891" s="100" t="s">
        <v>346</v>
      </c>
      <c r="L7891" s="100" t="s">
        <v>347</v>
      </c>
    </row>
    <row r="7892" spans="1:12" hidden="1" x14ac:dyDescent="0.3">
      <c r="A7892" s="100" t="s">
        <v>11131</v>
      </c>
      <c r="B7892" s="97" t="s">
        <v>720</v>
      </c>
      <c r="C7892" s="101" t="s">
        <v>552</v>
      </c>
      <c r="D7892" s="100" t="s">
        <v>351</v>
      </c>
      <c r="E7892" s="102" t="s">
        <v>393</v>
      </c>
      <c r="F7892" s="102" t="s">
        <v>393</v>
      </c>
      <c r="G7892" s="102" t="s">
        <v>393</v>
      </c>
      <c r="H7892" s="102" t="s">
        <v>393</v>
      </c>
      <c r="I7892" s="102" t="s">
        <v>393</v>
      </c>
      <c r="J7892" s="100" t="s">
        <v>345</v>
      </c>
      <c r="K7892" s="100" t="s">
        <v>346</v>
      </c>
      <c r="L7892" s="100" t="s">
        <v>347</v>
      </c>
    </row>
    <row r="7893" spans="1:12" hidden="1" x14ac:dyDescent="0.3">
      <c r="A7893" s="100" t="s">
        <v>11132</v>
      </c>
      <c r="B7893" s="97" t="s">
        <v>851</v>
      </c>
      <c r="C7893" s="101" t="s">
        <v>547</v>
      </c>
      <c r="D7893" s="100" t="s">
        <v>342</v>
      </c>
      <c r="E7893" s="102" t="s">
        <v>343</v>
      </c>
      <c r="F7893" s="102" t="s">
        <v>432</v>
      </c>
      <c r="G7893" s="102" t="s">
        <v>343</v>
      </c>
      <c r="H7893" s="102" t="s">
        <v>344</v>
      </c>
      <c r="I7893" s="102" t="s">
        <v>343</v>
      </c>
      <c r="J7893" s="100" t="s">
        <v>345</v>
      </c>
      <c r="K7893" s="100" t="s">
        <v>346</v>
      </c>
      <c r="L7893" s="100" t="s">
        <v>347</v>
      </c>
    </row>
    <row r="7894" spans="1:12" hidden="1" x14ac:dyDescent="0.3">
      <c r="A7894" s="100" t="s">
        <v>11133</v>
      </c>
      <c r="B7894" s="97" t="s">
        <v>11134</v>
      </c>
      <c r="C7894" s="101" t="s">
        <v>384</v>
      </c>
      <c r="D7894" s="100" t="s">
        <v>363</v>
      </c>
      <c r="E7894" s="102" t="s">
        <v>364</v>
      </c>
      <c r="F7894" s="102" t="s">
        <v>364</v>
      </c>
      <c r="G7894" s="102" t="s">
        <v>364</v>
      </c>
      <c r="H7894" s="102" t="s">
        <v>364</v>
      </c>
      <c r="I7894" s="102" t="s">
        <v>364</v>
      </c>
      <c r="J7894" s="100" t="s">
        <v>345</v>
      </c>
      <c r="K7894" s="100" t="s">
        <v>346</v>
      </c>
      <c r="L7894" s="100" t="s">
        <v>347</v>
      </c>
    </row>
    <row r="7895" spans="1:12" hidden="1" x14ac:dyDescent="0.3">
      <c r="A7895" s="100" t="s">
        <v>11135</v>
      </c>
      <c r="B7895" s="97" t="s">
        <v>1104</v>
      </c>
      <c r="C7895" s="101" t="s">
        <v>540</v>
      </c>
      <c r="D7895" s="100" t="s">
        <v>342</v>
      </c>
      <c r="E7895" s="102">
        <v>1.48</v>
      </c>
      <c r="F7895" s="102">
        <v>1.82</v>
      </c>
      <c r="G7895" s="102">
        <v>1.84</v>
      </c>
      <c r="H7895" s="102">
        <v>2.39</v>
      </c>
      <c r="I7895" s="102">
        <v>1.88</v>
      </c>
      <c r="J7895" s="100" t="s">
        <v>352</v>
      </c>
      <c r="K7895" s="100" t="s">
        <v>346</v>
      </c>
      <c r="L7895" s="100" t="s">
        <v>353</v>
      </c>
    </row>
    <row r="7896" spans="1:12" hidden="1" x14ac:dyDescent="0.3">
      <c r="A7896" s="100" t="s">
        <v>11136</v>
      </c>
      <c r="B7896" s="97" t="s">
        <v>612</v>
      </c>
      <c r="C7896" s="101" t="s">
        <v>412</v>
      </c>
      <c r="D7896" s="100" t="s">
        <v>351</v>
      </c>
      <c r="E7896" s="102" t="s">
        <v>393</v>
      </c>
      <c r="F7896" s="102" t="s">
        <v>393</v>
      </c>
      <c r="G7896" s="102" t="s">
        <v>393</v>
      </c>
      <c r="H7896" s="102" t="s">
        <v>393</v>
      </c>
      <c r="I7896" s="102" t="s">
        <v>393</v>
      </c>
      <c r="J7896" s="100" t="s">
        <v>345</v>
      </c>
      <c r="K7896" s="100" t="s">
        <v>346</v>
      </c>
      <c r="L7896" s="100" t="s">
        <v>347</v>
      </c>
    </row>
    <row r="7897" spans="1:12" hidden="1" x14ac:dyDescent="0.3">
      <c r="A7897" s="100" t="s">
        <v>11137</v>
      </c>
      <c r="B7897" s="97" t="s">
        <v>11138</v>
      </c>
      <c r="C7897" s="101" t="s">
        <v>496</v>
      </c>
      <c r="D7897" s="100" t="s">
        <v>351</v>
      </c>
      <c r="E7897" s="102">
        <v>1.36</v>
      </c>
      <c r="F7897" s="102">
        <v>1.94</v>
      </c>
      <c r="G7897" s="102">
        <v>1.82</v>
      </c>
      <c r="H7897" s="102">
        <v>2.2799999999999998</v>
      </c>
      <c r="I7897" s="102">
        <v>1.85</v>
      </c>
      <c r="J7897" s="100" t="s">
        <v>352</v>
      </c>
      <c r="K7897" s="100" t="s">
        <v>346</v>
      </c>
      <c r="L7897" s="100" t="s">
        <v>353</v>
      </c>
    </row>
    <row r="7898" spans="1:12" hidden="1" x14ac:dyDescent="0.3">
      <c r="A7898" s="100" t="s">
        <v>11139</v>
      </c>
      <c r="B7898" s="97" t="s">
        <v>720</v>
      </c>
      <c r="C7898" s="101" t="s">
        <v>412</v>
      </c>
      <c r="D7898" s="100" t="s">
        <v>351</v>
      </c>
      <c r="E7898" s="102" t="s">
        <v>393</v>
      </c>
      <c r="F7898" s="102" t="s">
        <v>393</v>
      </c>
      <c r="G7898" s="102" t="s">
        <v>393</v>
      </c>
      <c r="H7898" s="102" t="s">
        <v>393</v>
      </c>
      <c r="I7898" s="102" t="s">
        <v>393</v>
      </c>
      <c r="J7898" s="100" t="s">
        <v>345</v>
      </c>
      <c r="K7898" s="100" t="s">
        <v>346</v>
      </c>
      <c r="L7898" s="100" t="s">
        <v>347</v>
      </c>
    </row>
    <row r="7899" spans="1:12" hidden="1" x14ac:dyDescent="0.3">
      <c r="A7899" s="100" t="s">
        <v>11140</v>
      </c>
      <c r="B7899" s="97" t="s">
        <v>10427</v>
      </c>
      <c r="C7899" s="101" t="s">
        <v>514</v>
      </c>
      <c r="D7899" s="100" t="s">
        <v>351</v>
      </c>
      <c r="E7899" s="102" t="s">
        <v>432</v>
      </c>
      <c r="F7899" s="102" t="s">
        <v>432</v>
      </c>
      <c r="G7899" s="102" t="s">
        <v>344</v>
      </c>
      <c r="H7899" s="102" t="s">
        <v>432</v>
      </c>
      <c r="I7899" s="102" t="s">
        <v>344</v>
      </c>
      <c r="J7899" s="100" t="s">
        <v>345</v>
      </c>
      <c r="K7899" s="100" t="s">
        <v>346</v>
      </c>
      <c r="L7899" s="100" t="s">
        <v>347</v>
      </c>
    </row>
    <row r="7900" spans="1:12" hidden="1" x14ac:dyDescent="0.3">
      <c r="A7900" s="100" t="s">
        <v>11141</v>
      </c>
      <c r="B7900" s="97" t="s">
        <v>2111</v>
      </c>
      <c r="C7900" s="101" t="s">
        <v>384</v>
      </c>
      <c r="D7900" s="100" t="s">
        <v>351</v>
      </c>
      <c r="E7900" s="102" t="s">
        <v>344</v>
      </c>
      <c r="F7900" s="102" t="s">
        <v>432</v>
      </c>
      <c r="G7900" s="102" t="s">
        <v>432</v>
      </c>
      <c r="H7900" s="102" t="s">
        <v>344</v>
      </c>
      <c r="I7900" s="102" t="s">
        <v>344</v>
      </c>
      <c r="J7900" s="100" t="s">
        <v>345</v>
      </c>
      <c r="K7900" s="100" t="s">
        <v>346</v>
      </c>
      <c r="L7900" s="100" t="s">
        <v>347</v>
      </c>
    </row>
    <row r="7901" spans="1:12" hidden="1" x14ac:dyDescent="0.3">
      <c r="A7901" s="100" t="s">
        <v>11142</v>
      </c>
      <c r="B7901" s="97" t="s">
        <v>11143</v>
      </c>
      <c r="C7901" s="101" t="s">
        <v>384</v>
      </c>
      <c r="D7901" s="100" t="s">
        <v>363</v>
      </c>
      <c r="E7901" s="102" t="s">
        <v>364</v>
      </c>
      <c r="F7901" s="102" t="s">
        <v>364</v>
      </c>
      <c r="G7901" s="102" t="s">
        <v>364</v>
      </c>
      <c r="H7901" s="102" t="s">
        <v>364</v>
      </c>
      <c r="I7901" s="102" t="s">
        <v>364</v>
      </c>
      <c r="J7901" s="100" t="s">
        <v>345</v>
      </c>
      <c r="K7901" s="100" t="s">
        <v>346</v>
      </c>
      <c r="L7901" s="100" t="s">
        <v>347</v>
      </c>
    </row>
    <row r="7902" spans="1:12" hidden="1" x14ac:dyDescent="0.3">
      <c r="A7902" s="100" t="s">
        <v>11144</v>
      </c>
      <c r="B7902" s="97" t="s">
        <v>851</v>
      </c>
      <c r="C7902" s="101" t="s">
        <v>483</v>
      </c>
      <c r="D7902" s="100" t="s">
        <v>351</v>
      </c>
      <c r="E7902" s="102" t="s">
        <v>343</v>
      </c>
      <c r="F7902" s="102" t="s">
        <v>432</v>
      </c>
      <c r="G7902" s="102" t="s">
        <v>343</v>
      </c>
      <c r="H7902" s="102" t="s">
        <v>344</v>
      </c>
      <c r="I7902" s="102" t="s">
        <v>343</v>
      </c>
      <c r="J7902" s="100" t="s">
        <v>345</v>
      </c>
      <c r="K7902" s="100" t="s">
        <v>346</v>
      </c>
      <c r="L7902" s="100" t="s">
        <v>347</v>
      </c>
    </row>
    <row r="7903" spans="1:12" hidden="1" x14ac:dyDescent="0.3">
      <c r="A7903" s="100" t="s">
        <v>11145</v>
      </c>
      <c r="B7903" s="97" t="s">
        <v>492</v>
      </c>
      <c r="C7903" s="101" t="s">
        <v>396</v>
      </c>
      <c r="D7903" s="100" t="s">
        <v>342</v>
      </c>
      <c r="E7903" s="102" t="s">
        <v>344</v>
      </c>
      <c r="F7903" s="102" t="s">
        <v>343</v>
      </c>
      <c r="G7903" s="102" t="s">
        <v>343</v>
      </c>
      <c r="H7903" s="102" t="s">
        <v>344</v>
      </c>
      <c r="I7903" s="102" t="s">
        <v>343</v>
      </c>
      <c r="J7903" s="100" t="s">
        <v>345</v>
      </c>
      <c r="K7903" s="100" t="s">
        <v>346</v>
      </c>
      <c r="L7903" s="100" t="s">
        <v>347</v>
      </c>
    </row>
    <row r="7904" spans="1:12" hidden="1" x14ac:dyDescent="0.3">
      <c r="A7904" s="100" t="s">
        <v>11146</v>
      </c>
      <c r="B7904" s="97" t="s">
        <v>2272</v>
      </c>
      <c r="C7904" s="101" t="s">
        <v>1552</v>
      </c>
      <c r="D7904" s="100" t="s">
        <v>351</v>
      </c>
      <c r="E7904" s="102">
        <v>1.48</v>
      </c>
      <c r="F7904" s="102">
        <v>1.82</v>
      </c>
      <c r="G7904" s="102">
        <v>1.84</v>
      </c>
      <c r="H7904" s="102">
        <v>2.39</v>
      </c>
      <c r="I7904" s="102">
        <v>1.88</v>
      </c>
      <c r="J7904" s="100" t="s">
        <v>352</v>
      </c>
      <c r="K7904" s="100" t="s">
        <v>346</v>
      </c>
      <c r="L7904" s="100" t="s">
        <v>353</v>
      </c>
    </row>
    <row r="7905" spans="1:12" hidden="1" x14ac:dyDescent="0.3">
      <c r="A7905" s="100" t="s">
        <v>11147</v>
      </c>
      <c r="B7905" s="97" t="s">
        <v>712</v>
      </c>
      <c r="C7905" s="101" t="s">
        <v>817</v>
      </c>
      <c r="D7905" s="100" t="s">
        <v>351</v>
      </c>
      <c r="E7905" s="102" t="s">
        <v>393</v>
      </c>
      <c r="F7905" s="102" t="s">
        <v>393</v>
      </c>
      <c r="G7905" s="102" t="s">
        <v>393</v>
      </c>
      <c r="H7905" s="102" t="s">
        <v>393</v>
      </c>
      <c r="I7905" s="102" t="s">
        <v>393</v>
      </c>
      <c r="J7905" s="100" t="s">
        <v>345</v>
      </c>
      <c r="K7905" s="100" t="s">
        <v>346</v>
      </c>
      <c r="L7905" s="100" t="s">
        <v>347</v>
      </c>
    </row>
    <row r="7906" spans="1:12" hidden="1" x14ac:dyDescent="0.3">
      <c r="A7906" s="100" t="s">
        <v>11148</v>
      </c>
      <c r="B7906" s="97" t="s">
        <v>558</v>
      </c>
      <c r="C7906" s="101" t="s">
        <v>670</v>
      </c>
      <c r="D7906" s="100" t="s">
        <v>351</v>
      </c>
      <c r="E7906" s="102" t="s">
        <v>344</v>
      </c>
      <c r="F7906" s="102" t="s">
        <v>343</v>
      </c>
      <c r="G7906" s="102" t="s">
        <v>343</v>
      </c>
      <c r="H7906" s="102" t="s">
        <v>344</v>
      </c>
      <c r="I7906" s="102" t="s">
        <v>343</v>
      </c>
      <c r="J7906" s="100" t="s">
        <v>345</v>
      </c>
      <c r="K7906" s="100" t="s">
        <v>346</v>
      </c>
      <c r="L7906" s="100" t="s">
        <v>347</v>
      </c>
    </row>
    <row r="7907" spans="1:12" hidden="1" x14ac:dyDescent="0.3">
      <c r="A7907" s="100" t="s">
        <v>11149</v>
      </c>
      <c r="B7907" s="97" t="s">
        <v>1042</v>
      </c>
      <c r="C7907" s="101" t="s">
        <v>868</v>
      </c>
      <c r="D7907" s="100" t="s">
        <v>342</v>
      </c>
      <c r="E7907" s="102" t="s">
        <v>343</v>
      </c>
      <c r="F7907" s="102" t="s">
        <v>343</v>
      </c>
      <c r="G7907" s="102" t="s">
        <v>343</v>
      </c>
      <c r="H7907" s="102" t="s">
        <v>344</v>
      </c>
      <c r="I7907" s="102" t="s">
        <v>343</v>
      </c>
      <c r="J7907" s="100" t="s">
        <v>345</v>
      </c>
      <c r="K7907" s="100" t="s">
        <v>346</v>
      </c>
      <c r="L7907" s="100" t="s">
        <v>347</v>
      </c>
    </row>
    <row r="7908" spans="1:12" hidden="1" x14ac:dyDescent="0.3">
      <c r="A7908" s="100" t="s">
        <v>11150</v>
      </c>
      <c r="B7908" s="97" t="s">
        <v>715</v>
      </c>
      <c r="C7908" s="101" t="s">
        <v>438</v>
      </c>
      <c r="D7908" s="100" t="s">
        <v>342</v>
      </c>
      <c r="E7908" s="102" t="s">
        <v>343</v>
      </c>
      <c r="F7908" s="102" t="s">
        <v>343</v>
      </c>
      <c r="G7908" s="102" t="s">
        <v>343</v>
      </c>
      <c r="H7908" s="102" t="s">
        <v>344</v>
      </c>
      <c r="I7908" s="102" t="s">
        <v>343</v>
      </c>
      <c r="J7908" s="100" t="s">
        <v>345</v>
      </c>
      <c r="K7908" s="100" t="s">
        <v>346</v>
      </c>
      <c r="L7908" s="100" t="s">
        <v>347</v>
      </c>
    </row>
    <row r="7909" spans="1:12" hidden="1" x14ac:dyDescent="0.3">
      <c r="A7909" s="100" t="s">
        <v>11151</v>
      </c>
      <c r="B7909" s="97" t="s">
        <v>2455</v>
      </c>
      <c r="C7909" s="101" t="s">
        <v>1552</v>
      </c>
      <c r="D7909" s="100" t="s">
        <v>351</v>
      </c>
      <c r="E7909" s="102">
        <v>1.57</v>
      </c>
      <c r="F7909" s="102">
        <v>1.64</v>
      </c>
      <c r="G7909" s="102">
        <v>1.84</v>
      </c>
      <c r="H7909" s="102">
        <v>2.29</v>
      </c>
      <c r="I7909" s="102">
        <v>1.83</v>
      </c>
      <c r="J7909" s="100" t="s">
        <v>352</v>
      </c>
      <c r="K7909" s="100" t="s">
        <v>346</v>
      </c>
      <c r="L7909" s="100" t="s">
        <v>353</v>
      </c>
    </row>
    <row r="7910" spans="1:12" hidden="1" x14ac:dyDescent="0.3">
      <c r="A7910" s="100" t="s">
        <v>11152</v>
      </c>
      <c r="B7910" s="97" t="s">
        <v>941</v>
      </c>
      <c r="C7910" s="101" t="s">
        <v>670</v>
      </c>
      <c r="D7910" s="100" t="s">
        <v>351</v>
      </c>
      <c r="E7910" s="102">
        <v>1.48</v>
      </c>
      <c r="F7910" s="102">
        <v>1.82</v>
      </c>
      <c r="G7910" s="102">
        <v>1.84</v>
      </c>
      <c r="H7910" s="102">
        <v>2.39</v>
      </c>
      <c r="I7910" s="102">
        <v>1.88</v>
      </c>
      <c r="J7910" s="100" t="s">
        <v>352</v>
      </c>
      <c r="K7910" s="100" t="s">
        <v>346</v>
      </c>
      <c r="L7910" s="100" t="s">
        <v>353</v>
      </c>
    </row>
    <row r="7911" spans="1:12" hidden="1" x14ac:dyDescent="0.3">
      <c r="A7911" s="100" t="s">
        <v>11153</v>
      </c>
      <c r="B7911" s="97" t="s">
        <v>380</v>
      </c>
      <c r="C7911" s="101" t="s">
        <v>384</v>
      </c>
      <c r="D7911" s="100" t="s">
        <v>351</v>
      </c>
      <c r="E7911" s="102" t="s">
        <v>364</v>
      </c>
      <c r="F7911" s="102" t="s">
        <v>364</v>
      </c>
      <c r="G7911" s="102" t="s">
        <v>364</v>
      </c>
      <c r="H7911" s="102" t="s">
        <v>364</v>
      </c>
      <c r="I7911" s="102" t="s">
        <v>364</v>
      </c>
      <c r="J7911" s="100" t="s">
        <v>345</v>
      </c>
      <c r="K7911" s="100" t="s">
        <v>346</v>
      </c>
      <c r="L7911" s="100" t="s">
        <v>347</v>
      </c>
    </row>
    <row r="7912" spans="1:12" hidden="1" x14ac:dyDescent="0.3">
      <c r="A7912" s="100" t="s">
        <v>11154</v>
      </c>
      <c r="B7912" s="97" t="s">
        <v>829</v>
      </c>
      <c r="C7912" s="101" t="s">
        <v>378</v>
      </c>
      <c r="D7912" s="100" t="s">
        <v>351</v>
      </c>
      <c r="E7912" s="102" t="s">
        <v>343</v>
      </c>
      <c r="F7912" s="102" t="s">
        <v>343</v>
      </c>
      <c r="G7912" s="102" t="s">
        <v>343</v>
      </c>
      <c r="H7912" s="102" t="s">
        <v>344</v>
      </c>
      <c r="I7912" s="102" t="s">
        <v>343</v>
      </c>
      <c r="J7912" s="100" t="s">
        <v>345</v>
      </c>
      <c r="K7912" s="100" t="s">
        <v>346</v>
      </c>
      <c r="L7912" s="100" t="s">
        <v>347</v>
      </c>
    </row>
    <row r="7913" spans="1:12" hidden="1" x14ac:dyDescent="0.3">
      <c r="A7913" s="100" t="s">
        <v>11155</v>
      </c>
      <c r="B7913" s="97" t="s">
        <v>2091</v>
      </c>
      <c r="C7913" s="101" t="s">
        <v>384</v>
      </c>
      <c r="D7913" s="100" t="s">
        <v>351</v>
      </c>
      <c r="E7913" s="102" t="s">
        <v>364</v>
      </c>
      <c r="F7913" s="102" t="s">
        <v>364</v>
      </c>
      <c r="G7913" s="102" t="s">
        <v>364</v>
      </c>
      <c r="H7913" s="102" t="s">
        <v>364</v>
      </c>
      <c r="I7913" s="102" t="s">
        <v>364</v>
      </c>
      <c r="J7913" s="100" t="s">
        <v>345</v>
      </c>
      <c r="K7913" s="100" t="s">
        <v>346</v>
      </c>
      <c r="L7913" s="100" t="s">
        <v>347</v>
      </c>
    </row>
    <row r="7914" spans="1:12" hidden="1" x14ac:dyDescent="0.3">
      <c r="A7914" s="100" t="s">
        <v>11156</v>
      </c>
      <c r="B7914" s="97" t="s">
        <v>5458</v>
      </c>
      <c r="C7914" s="101" t="s">
        <v>384</v>
      </c>
      <c r="D7914" s="100" t="s">
        <v>342</v>
      </c>
      <c r="E7914" s="102" t="s">
        <v>344</v>
      </c>
      <c r="F7914" s="102" t="s">
        <v>344</v>
      </c>
      <c r="G7914" s="102" t="s">
        <v>432</v>
      </c>
      <c r="H7914" s="102" t="s">
        <v>344</v>
      </c>
      <c r="I7914" s="102" t="s">
        <v>344</v>
      </c>
      <c r="J7914" s="100" t="s">
        <v>345</v>
      </c>
      <c r="K7914" s="100" t="s">
        <v>346</v>
      </c>
      <c r="L7914" s="100" t="s">
        <v>347</v>
      </c>
    </row>
    <row r="7915" spans="1:12" hidden="1" x14ac:dyDescent="0.3">
      <c r="A7915" s="100" t="s">
        <v>11157</v>
      </c>
      <c r="B7915" s="97" t="s">
        <v>10982</v>
      </c>
      <c r="C7915" s="101" t="s">
        <v>514</v>
      </c>
      <c r="D7915" s="100" t="s">
        <v>351</v>
      </c>
      <c r="E7915" s="102" t="s">
        <v>343</v>
      </c>
      <c r="F7915" s="102" t="s">
        <v>344</v>
      </c>
      <c r="G7915" s="102" t="s">
        <v>344</v>
      </c>
      <c r="H7915" s="102" t="s">
        <v>344</v>
      </c>
      <c r="I7915" s="102" t="s">
        <v>344</v>
      </c>
      <c r="J7915" s="100" t="s">
        <v>345</v>
      </c>
      <c r="K7915" s="100" t="s">
        <v>346</v>
      </c>
      <c r="L7915" s="100" t="s">
        <v>347</v>
      </c>
    </row>
    <row r="7916" spans="1:12" hidden="1" x14ac:dyDescent="0.3">
      <c r="A7916" s="100" t="s">
        <v>11158</v>
      </c>
      <c r="B7916" s="97" t="s">
        <v>11159</v>
      </c>
      <c r="C7916" s="101" t="s">
        <v>368</v>
      </c>
      <c r="D7916" s="100" t="s">
        <v>342</v>
      </c>
      <c r="E7916" s="102" t="s">
        <v>432</v>
      </c>
      <c r="F7916" s="102" t="s">
        <v>432</v>
      </c>
      <c r="G7916" s="102" t="s">
        <v>344</v>
      </c>
      <c r="H7916" s="102" t="s">
        <v>344</v>
      </c>
      <c r="I7916" s="102" t="s">
        <v>344</v>
      </c>
      <c r="J7916" s="100" t="s">
        <v>345</v>
      </c>
      <c r="K7916" s="100" t="s">
        <v>346</v>
      </c>
      <c r="L7916" s="100" t="s">
        <v>347</v>
      </c>
    </row>
    <row r="7917" spans="1:12" hidden="1" x14ac:dyDescent="0.3">
      <c r="A7917" s="100" t="s">
        <v>11160</v>
      </c>
      <c r="B7917" s="97" t="s">
        <v>1164</v>
      </c>
      <c r="C7917" s="101" t="s">
        <v>483</v>
      </c>
      <c r="D7917" s="100" t="s">
        <v>342</v>
      </c>
      <c r="E7917" s="102" t="s">
        <v>343</v>
      </c>
      <c r="F7917" s="102" t="s">
        <v>432</v>
      </c>
      <c r="G7917" s="102" t="s">
        <v>343</v>
      </c>
      <c r="H7917" s="102" t="s">
        <v>344</v>
      </c>
      <c r="I7917" s="102" t="s">
        <v>343</v>
      </c>
      <c r="J7917" s="100" t="s">
        <v>345</v>
      </c>
      <c r="K7917" s="100" t="s">
        <v>346</v>
      </c>
      <c r="L7917" s="100" t="s">
        <v>347</v>
      </c>
    </row>
    <row r="7918" spans="1:12" hidden="1" x14ac:dyDescent="0.3">
      <c r="A7918" s="100" t="s">
        <v>11161</v>
      </c>
      <c r="B7918" s="97" t="s">
        <v>10019</v>
      </c>
      <c r="C7918" s="101" t="s">
        <v>514</v>
      </c>
      <c r="D7918" s="100" t="s">
        <v>342</v>
      </c>
      <c r="E7918" s="102" t="s">
        <v>343</v>
      </c>
      <c r="F7918" s="102" t="s">
        <v>343</v>
      </c>
      <c r="G7918" s="102" t="s">
        <v>343</v>
      </c>
      <c r="H7918" s="102" t="s">
        <v>344</v>
      </c>
      <c r="I7918" s="102" t="s">
        <v>343</v>
      </c>
      <c r="J7918" s="100" t="s">
        <v>345</v>
      </c>
      <c r="K7918" s="100" t="s">
        <v>346</v>
      </c>
      <c r="L7918" s="100" t="s">
        <v>347</v>
      </c>
    </row>
    <row r="7919" spans="1:12" hidden="1" x14ac:dyDescent="0.3">
      <c r="A7919" s="100" t="s">
        <v>11162</v>
      </c>
      <c r="B7919" s="97" t="s">
        <v>574</v>
      </c>
      <c r="C7919" s="101" t="s">
        <v>9719</v>
      </c>
      <c r="D7919" s="100" t="s">
        <v>351</v>
      </c>
      <c r="E7919" s="102" t="s">
        <v>393</v>
      </c>
      <c r="F7919" s="102" t="s">
        <v>393</v>
      </c>
      <c r="G7919" s="102" t="s">
        <v>393</v>
      </c>
      <c r="H7919" s="102" t="s">
        <v>393</v>
      </c>
      <c r="I7919" s="102" t="s">
        <v>393</v>
      </c>
      <c r="J7919" s="100" t="s">
        <v>345</v>
      </c>
      <c r="K7919" s="100" t="s">
        <v>346</v>
      </c>
      <c r="L7919" s="100" t="s">
        <v>347</v>
      </c>
    </row>
    <row r="7920" spans="1:12" hidden="1" x14ac:dyDescent="0.3">
      <c r="A7920" s="100" t="s">
        <v>11163</v>
      </c>
      <c r="B7920" s="97" t="s">
        <v>520</v>
      </c>
      <c r="C7920" s="101" t="s">
        <v>443</v>
      </c>
      <c r="D7920" s="100" t="s">
        <v>342</v>
      </c>
      <c r="E7920" s="102">
        <v>1.57</v>
      </c>
      <c r="F7920" s="102">
        <v>1.81</v>
      </c>
      <c r="G7920" s="102">
        <v>1.91</v>
      </c>
      <c r="H7920" s="102">
        <v>2.29</v>
      </c>
      <c r="I7920" s="102">
        <v>1.9</v>
      </c>
      <c r="J7920" s="100" t="s">
        <v>352</v>
      </c>
      <c r="K7920" s="100" t="s">
        <v>346</v>
      </c>
      <c r="L7920" s="100" t="s">
        <v>353</v>
      </c>
    </row>
    <row r="7921" spans="1:12" hidden="1" x14ac:dyDescent="0.3">
      <c r="A7921" s="100" t="s">
        <v>11164</v>
      </c>
      <c r="B7921" s="97" t="s">
        <v>2243</v>
      </c>
      <c r="C7921" s="101" t="s">
        <v>443</v>
      </c>
      <c r="D7921" s="100" t="s">
        <v>351</v>
      </c>
      <c r="E7921" s="102">
        <v>2.1429999999999998</v>
      </c>
      <c r="F7921" s="102" t="s">
        <v>432</v>
      </c>
      <c r="G7921" s="102">
        <v>1.83</v>
      </c>
      <c r="H7921" s="102">
        <v>2.1800000000000002</v>
      </c>
      <c r="I7921" s="102">
        <v>2.2879999999999998</v>
      </c>
      <c r="J7921" s="100" t="s">
        <v>435</v>
      </c>
      <c r="K7921" s="100" t="s">
        <v>346</v>
      </c>
      <c r="L7921" s="100" t="s">
        <v>353</v>
      </c>
    </row>
    <row r="7922" spans="1:12" hidden="1" x14ac:dyDescent="0.3">
      <c r="A7922" s="100" t="s">
        <v>11165</v>
      </c>
      <c r="B7922" s="97" t="s">
        <v>720</v>
      </c>
      <c r="C7922" s="101" t="s">
        <v>743</v>
      </c>
      <c r="D7922" s="100" t="s">
        <v>351</v>
      </c>
      <c r="E7922" s="102" t="s">
        <v>393</v>
      </c>
      <c r="F7922" s="102" t="s">
        <v>393</v>
      </c>
      <c r="G7922" s="102" t="s">
        <v>393</v>
      </c>
      <c r="H7922" s="102" t="s">
        <v>393</v>
      </c>
      <c r="I7922" s="102" t="s">
        <v>393</v>
      </c>
      <c r="J7922" s="100" t="s">
        <v>345</v>
      </c>
      <c r="K7922" s="100" t="s">
        <v>346</v>
      </c>
      <c r="L7922" s="100" t="s">
        <v>347</v>
      </c>
    </row>
    <row r="7923" spans="1:12" hidden="1" x14ac:dyDescent="0.3">
      <c r="A7923" s="100" t="s">
        <v>11166</v>
      </c>
      <c r="B7923" s="97" t="s">
        <v>10416</v>
      </c>
      <c r="C7923" s="101" t="s">
        <v>368</v>
      </c>
      <c r="D7923" s="100" t="s">
        <v>342</v>
      </c>
      <c r="E7923" s="102" t="s">
        <v>432</v>
      </c>
      <c r="F7923" s="102" t="s">
        <v>344</v>
      </c>
      <c r="G7923" s="102" t="s">
        <v>344</v>
      </c>
      <c r="H7923" s="102" t="s">
        <v>344</v>
      </c>
      <c r="I7923" s="102" t="s">
        <v>344</v>
      </c>
      <c r="J7923" s="100" t="s">
        <v>345</v>
      </c>
      <c r="K7923" s="100" t="s">
        <v>346</v>
      </c>
      <c r="L7923" s="100" t="s">
        <v>347</v>
      </c>
    </row>
    <row r="7924" spans="1:12" hidden="1" x14ac:dyDescent="0.3">
      <c r="A7924" s="100" t="s">
        <v>11167</v>
      </c>
      <c r="B7924" s="97" t="s">
        <v>679</v>
      </c>
      <c r="C7924" s="101" t="s">
        <v>405</v>
      </c>
      <c r="D7924" s="100" t="s">
        <v>351</v>
      </c>
      <c r="E7924" s="102" t="s">
        <v>393</v>
      </c>
      <c r="F7924" s="102" t="s">
        <v>393</v>
      </c>
      <c r="G7924" s="102" t="s">
        <v>393</v>
      </c>
      <c r="H7924" s="102" t="s">
        <v>393</v>
      </c>
      <c r="I7924" s="102" t="s">
        <v>393</v>
      </c>
      <c r="J7924" s="100" t="s">
        <v>345</v>
      </c>
      <c r="K7924" s="100" t="s">
        <v>346</v>
      </c>
      <c r="L7924" s="100" t="s">
        <v>347</v>
      </c>
    </row>
    <row r="7925" spans="1:12" hidden="1" x14ac:dyDescent="0.3">
      <c r="A7925" s="100" t="s">
        <v>11168</v>
      </c>
      <c r="B7925" s="97" t="s">
        <v>11169</v>
      </c>
      <c r="C7925" s="101" t="s">
        <v>356</v>
      </c>
      <c r="D7925" s="100" t="s">
        <v>351</v>
      </c>
      <c r="E7925" s="102" t="s">
        <v>364</v>
      </c>
      <c r="F7925" s="102" t="s">
        <v>364</v>
      </c>
      <c r="G7925" s="102" t="s">
        <v>364</v>
      </c>
      <c r="H7925" s="102" t="s">
        <v>364</v>
      </c>
      <c r="I7925" s="102" t="s">
        <v>364</v>
      </c>
      <c r="J7925" s="100" t="s">
        <v>345</v>
      </c>
      <c r="K7925" s="100" t="s">
        <v>346</v>
      </c>
      <c r="L7925" s="100" t="s">
        <v>347</v>
      </c>
    </row>
    <row r="7926" spans="1:12" hidden="1" x14ac:dyDescent="0.3">
      <c r="A7926" s="100" t="s">
        <v>11170</v>
      </c>
      <c r="B7926" s="97" t="s">
        <v>11171</v>
      </c>
      <c r="D7926" s="100" t="s">
        <v>363</v>
      </c>
      <c r="E7926" s="102" t="s">
        <v>364</v>
      </c>
      <c r="F7926" s="102" t="s">
        <v>364</v>
      </c>
      <c r="G7926" s="102" t="s">
        <v>364</v>
      </c>
      <c r="H7926" s="102" t="s">
        <v>364</v>
      </c>
      <c r="I7926" s="102" t="s">
        <v>364</v>
      </c>
      <c r="J7926" s="100" t="s">
        <v>365</v>
      </c>
      <c r="K7926" s="100" t="s">
        <v>944</v>
      </c>
      <c r="L7926" s="100" t="s">
        <v>347</v>
      </c>
    </row>
    <row r="7927" spans="1:12" hidden="1" x14ac:dyDescent="0.3">
      <c r="A7927" s="100" t="s">
        <v>11172</v>
      </c>
      <c r="B7927" s="97" t="s">
        <v>853</v>
      </c>
      <c r="C7927" s="101" t="s">
        <v>325</v>
      </c>
      <c r="D7927" s="100" t="s">
        <v>351</v>
      </c>
      <c r="E7927" s="102">
        <v>1.48</v>
      </c>
      <c r="F7927" s="102">
        <v>1.82</v>
      </c>
      <c r="G7927" s="102">
        <v>1.84</v>
      </c>
      <c r="H7927" s="102">
        <v>2.39</v>
      </c>
      <c r="I7927" s="102">
        <v>1.88</v>
      </c>
      <c r="J7927" s="100" t="s">
        <v>352</v>
      </c>
      <c r="K7927" s="100" t="s">
        <v>346</v>
      </c>
      <c r="L7927" s="100" t="s">
        <v>353</v>
      </c>
    </row>
    <row r="7928" spans="1:12" hidden="1" x14ac:dyDescent="0.3">
      <c r="A7928" s="100" t="s">
        <v>11173</v>
      </c>
      <c r="B7928" s="97" t="s">
        <v>3913</v>
      </c>
      <c r="C7928" s="101" t="s">
        <v>356</v>
      </c>
      <c r="D7928" s="100" t="s">
        <v>351</v>
      </c>
      <c r="E7928" s="102">
        <v>1.79</v>
      </c>
      <c r="F7928" s="102">
        <v>2.0299999999999998</v>
      </c>
      <c r="G7928" s="102">
        <v>2.2999999999999998</v>
      </c>
      <c r="H7928" s="102">
        <v>2.2799999999999998</v>
      </c>
      <c r="I7928" s="102">
        <v>2.1</v>
      </c>
      <c r="J7928" s="100" t="s">
        <v>352</v>
      </c>
      <c r="K7928" s="100" t="s">
        <v>346</v>
      </c>
      <c r="L7928" s="100" t="s">
        <v>353</v>
      </c>
    </row>
    <row r="7929" spans="1:12" hidden="1" x14ac:dyDescent="0.3">
      <c r="A7929" s="100" t="s">
        <v>11174</v>
      </c>
      <c r="B7929" s="97" t="s">
        <v>688</v>
      </c>
      <c r="C7929" s="101" t="s">
        <v>493</v>
      </c>
      <c r="D7929" s="100" t="s">
        <v>342</v>
      </c>
      <c r="E7929" s="102" t="s">
        <v>344</v>
      </c>
      <c r="F7929" s="102" t="s">
        <v>343</v>
      </c>
      <c r="G7929" s="102" t="s">
        <v>343</v>
      </c>
      <c r="H7929" s="102" t="s">
        <v>344</v>
      </c>
      <c r="I7929" s="102" t="s">
        <v>343</v>
      </c>
      <c r="J7929" s="100" t="s">
        <v>345</v>
      </c>
      <c r="K7929" s="100" t="s">
        <v>346</v>
      </c>
      <c r="L7929" s="100" t="s">
        <v>347</v>
      </c>
    </row>
    <row r="7930" spans="1:12" hidden="1" x14ac:dyDescent="0.3">
      <c r="A7930" s="100" t="s">
        <v>11175</v>
      </c>
      <c r="B7930" s="97" t="s">
        <v>11176</v>
      </c>
      <c r="C7930" s="101" t="s">
        <v>514</v>
      </c>
      <c r="D7930" s="100" t="s">
        <v>363</v>
      </c>
      <c r="E7930" s="102" t="s">
        <v>343</v>
      </c>
      <c r="F7930" s="102" t="s">
        <v>343</v>
      </c>
      <c r="G7930" s="102" t="s">
        <v>343</v>
      </c>
      <c r="H7930" s="102" t="s">
        <v>344</v>
      </c>
      <c r="I7930" s="102" t="s">
        <v>343</v>
      </c>
      <c r="J7930" s="100" t="s">
        <v>484</v>
      </c>
      <c r="K7930" s="100" t="s">
        <v>346</v>
      </c>
      <c r="L7930" s="100" t="s">
        <v>347</v>
      </c>
    </row>
    <row r="7931" spans="1:12" hidden="1" x14ac:dyDescent="0.3">
      <c r="A7931" s="100" t="s">
        <v>11177</v>
      </c>
      <c r="B7931" s="97" t="s">
        <v>574</v>
      </c>
      <c r="C7931" s="101" t="s">
        <v>686</v>
      </c>
      <c r="D7931" s="100" t="s">
        <v>342</v>
      </c>
      <c r="E7931" s="102" t="s">
        <v>343</v>
      </c>
      <c r="F7931" s="102" t="s">
        <v>343</v>
      </c>
      <c r="G7931" s="102" t="s">
        <v>343</v>
      </c>
      <c r="H7931" s="102" t="s">
        <v>344</v>
      </c>
      <c r="I7931" s="102" t="s">
        <v>343</v>
      </c>
      <c r="J7931" s="100" t="s">
        <v>345</v>
      </c>
      <c r="K7931" s="100" t="s">
        <v>346</v>
      </c>
      <c r="L7931" s="100" t="s">
        <v>347</v>
      </c>
    </row>
    <row r="7932" spans="1:12" hidden="1" x14ac:dyDescent="0.3">
      <c r="A7932" s="100" t="s">
        <v>11178</v>
      </c>
      <c r="B7932" s="97" t="s">
        <v>437</v>
      </c>
      <c r="C7932" s="101" t="s">
        <v>769</v>
      </c>
      <c r="D7932" s="100" t="s">
        <v>342</v>
      </c>
      <c r="E7932" s="102" t="s">
        <v>344</v>
      </c>
      <c r="F7932" s="102" t="s">
        <v>432</v>
      </c>
      <c r="G7932" s="102" t="s">
        <v>343</v>
      </c>
      <c r="H7932" s="102" t="s">
        <v>432</v>
      </c>
      <c r="I7932" s="102" t="s">
        <v>344</v>
      </c>
      <c r="J7932" s="100" t="s">
        <v>345</v>
      </c>
      <c r="K7932" s="100" t="s">
        <v>346</v>
      </c>
      <c r="L7932" s="100" t="s">
        <v>347</v>
      </c>
    </row>
    <row r="7933" spans="1:12" hidden="1" x14ac:dyDescent="0.3">
      <c r="A7933" s="100" t="s">
        <v>11179</v>
      </c>
      <c r="B7933" s="97" t="s">
        <v>733</v>
      </c>
      <c r="C7933" s="101" t="s">
        <v>392</v>
      </c>
      <c r="D7933" s="100" t="s">
        <v>351</v>
      </c>
      <c r="E7933" s="102" t="s">
        <v>344</v>
      </c>
      <c r="F7933" s="102" t="s">
        <v>343</v>
      </c>
      <c r="G7933" s="102" t="s">
        <v>343</v>
      </c>
      <c r="H7933" s="102" t="s">
        <v>344</v>
      </c>
      <c r="I7933" s="102" t="s">
        <v>343</v>
      </c>
      <c r="J7933" s="100" t="s">
        <v>345</v>
      </c>
      <c r="K7933" s="100" t="s">
        <v>346</v>
      </c>
      <c r="L7933" s="100" t="s">
        <v>347</v>
      </c>
    </row>
    <row r="7934" spans="1:12" hidden="1" x14ac:dyDescent="0.3">
      <c r="A7934" s="100" t="s">
        <v>11180</v>
      </c>
      <c r="B7934" s="97" t="s">
        <v>9915</v>
      </c>
      <c r="C7934" s="101" t="s">
        <v>356</v>
      </c>
      <c r="D7934" s="100" t="s">
        <v>363</v>
      </c>
      <c r="E7934" s="102" t="s">
        <v>364</v>
      </c>
      <c r="F7934" s="102" t="s">
        <v>364</v>
      </c>
      <c r="G7934" s="102" t="s">
        <v>364</v>
      </c>
      <c r="H7934" s="102" t="s">
        <v>364</v>
      </c>
      <c r="I7934" s="102" t="s">
        <v>364</v>
      </c>
      <c r="J7934" s="100" t="s">
        <v>484</v>
      </c>
      <c r="K7934" s="100" t="s">
        <v>1446</v>
      </c>
      <c r="L7934" s="100" t="s">
        <v>347</v>
      </c>
    </row>
    <row r="7935" spans="1:12" hidden="1" x14ac:dyDescent="0.3">
      <c r="A7935" s="100" t="s">
        <v>11181</v>
      </c>
      <c r="B7935" s="97" t="s">
        <v>1023</v>
      </c>
      <c r="C7935" s="101" t="s">
        <v>378</v>
      </c>
      <c r="D7935" s="100" t="s">
        <v>342</v>
      </c>
      <c r="E7935" s="102" t="s">
        <v>344</v>
      </c>
      <c r="F7935" s="102" t="s">
        <v>343</v>
      </c>
      <c r="G7935" s="102" t="s">
        <v>343</v>
      </c>
      <c r="H7935" s="102" t="s">
        <v>344</v>
      </c>
      <c r="I7935" s="102" t="s">
        <v>343</v>
      </c>
      <c r="J7935" s="100" t="s">
        <v>345</v>
      </c>
      <c r="K7935" s="100" t="s">
        <v>346</v>
      </c>
      <c r="L7935" s="100" t="s">
        <v>347</v>
      </c>
    </row>
    <row r="7936" spans="1:12" hidden="1" x14ac:dyDescent="0.3">
      <c r="A7936" s="100" t="s">
        <v>11182</v>
      </c>
      <c r="B7936" s="97" t="s">
        <v>492</v>
      </c>
      <c r="C7936" s="101" t="s">
        <v>443</v>
      </c>
      <c r="D7936" s="100" t="s">
        <v>351</v>
      </c>
      <c r="E7936" s="102" t="s">
        <v>344</v>
      </c>
      <c r="F7936" s="102" t="s">
        <v>343</v>
      </c>
      <c r="G7936" s="102" t="s">
        <v>343</v>
      </c>
      <c r="H7936" s="102" t="s">
        <v>344</v>
      </c>
      <c r="I7936" s="102" t="s">
        <v>343</v>
      </c>
      <c r="J7936" s="100" t="s">
        <v>345</v>
      </c>
      <c r="K7936" s="100" t="s">
        <v>346</v>
      </c>
      <c r="L7936" s="100" t="s">
        <v>347</v>
      </c>
    </row>
    <row r="7937" spans="1:12" hidden="1" x14ac:dyDescent="0.3">
      <c r="A7937" s="100" t="s">
        <v>11183</v>
      </c>
      <c r="B7937" s="97" t="s">
        <v>9829</v>
      </c>
      <c r="C7937" s="101" t="s">
        <v>356</v>
      </c>
      <c r="D7937" s="100" t="s">
        <v>342</v>
      </c>
      <c r="E7937" s="102" t="s">
        <v>432</v>
      </c>
      <c r="F7937" s="102" t="s">
        <v>432</v>
      </c>
      <c r="G7937" s="102" t="s">
        <v>344</v>
      </c>
      <c r="H7937" s="102" t="s">
        <v>432</v>
      </c>
      <c r="I7937" s="102" t="s">
        <v>344</v>
      </c>
      <c r="J7937" s="100" t="s">
        <v>345</v>
      </c>
      <c r="K7937" s="100" t="s">
        <v>346</v>
      </c>
      <c r="L7937" s="100" t="s">
        <v>347</v>
      </c>
    </row>
    <row r="7938" spans="1:12" hidden="1" x14ac:dyDescent="0.3">
      <c r="A7938" s="100" t="s">
        <v>11184</v>
      </c>
      <c r="B7938" s="97" t="s">
        <v>1358</v>
      </c>
      <c r="C7938" s="101" t="s">
        <v>686</v>
      </c>
      <c r="D7938" s="100" t="s">
        <v>351</v>
      </c>
      <c r="E7938" s="102">
        <v>1.52</v>
      </c>
      <c r="F7938" s="102">
        <v>1.85</v>
      </c>
      <c r="G7938" s="102">
        <v>1.94</v>
      </c>
      <c r="H7938" s="102">
        <v>2.21</v>
      </c>
      <c r="I7938" s="102">
        <v>1.88</v>
      </c>
      <c r="J7938" s="100" t="s">
        <v>352</v>
      </c>
      <c r="K7938" s="100" t="s">
        <v>346</v>
      </c>
      <c r="L7938" s="100" t="s">
        <v>353</v>
      </c>
    </row>
    <row r="7939" spans="1:12" hidden="1" x14ac:dyDescent="0.3">
      <c r="A7939" s="100" t="s">
        <v>11185</v>
      </c>
      <c r="B7939" s="97" t="s">
        <v>428</v>
      </c>
      <c r="C7939" s="101" t="s">
        <v>378</v>
      </c>
      <c r="D7939" s="100" t="s">
        <v>351</v>
      </c>
      <c r="E7939" s="102" t="s">
        <v>344</v>
      </c>
      <c r="F7939" s="102" t="s">
        <v>343</v>
      </c>
      <c r="G7939" s="102" t="s">
        <v>343</v>
      </c>
      <c r="H7939" s="102" t="s">
        <v>344</v>
      </c>
      <c r="I7939" s="102" t="s">
        <v>343</v>
      </c>
      <c r="J7939" s="100" t="s">
        <v>345</v>
      </c>
      <c r="K7939" s="100" t="s">
        <v>346</v>
      </c>
      <c r="L7939" s="100" t="s">
        <v>347</v>
      </c>
    </row>
    <row r="7940" spans="1:12" hidden="1" x14ac:dyDescent="0.3">
      <c r="A7940" s="100" t="s">
        <v>11186</v>
      </c>
      <c r="B7940" s="97" t="s">
        <v>609</v>
      </c>
      <c r="C7940" s="101" t="s">
        <v>739</v>
      </c>
      <c r="D7940" s="100" t="s">
        <v>351</v>
      </c>
      <c r="E7940" s="102">
        <v>2.0310000000000001</v>
      </c>
      <c r="F7940" s="102">
        <v>2.02</v>
      </c>
      <c r="G7940" s="102">
        <v>1.621</v>
      </c>
      <c r="H7940" s="102">
        <v>1.21</v>
      </c>
      <c r="I7940" s="102">
        <v>1.72</v>
      </c>
      <c r="J7940" s="100" t="s">
        <v>484</v>
      </c>
      <c r="K7940" s="100" t="s">
        <v>346</v>
      </c>
      <c r="L7940" s="100" t="s">
        <v>478</v>
      </c>
    </row>
    <row r="7941" spans="1:12" hidden="1" x14ac:dyDescent="0.3">
      <c r="A7941" s="100" t="s">
        <v>11187</v>
      </c>
      <c r="B7941" s="97" t="s">
        <v>866</v>
      </c>
      <c r="C7941" s="101" t="s">
        <v>399</v>
      </c>
      <c r="D7941" s="100" t="s">
        <v>351</v>
      </c>
      <c r="E7941" s="102" t="s">
        <v>343</v>
      </c>
      <c r="F7941" s="102" t="s">
        <v>343</v>
      </c>
      <c r="G7941" s="102" t="s">
        <v>343</v>
      </c>
      <c r="H7941" s="102" t="s">
        <v>344</v>
      </c>
      <c r="I7941" s="102" t="s">
        <v>343</v>
      </c>
      <c r="J7941" s="100" t="s">
        <v>345</v>
      </c>
      <c r="K7941" s="100" t="s">
        <v>346</v>
      </c>
      <c r="L7941" s="100" t="s">
        <v>347</v>
      </c>
    </row>
    <row r="7942" spans="1:12" hidden="1" x14ac:dyDescent="0.3">
      <c r="A7942" s="100" t="s">
        <v>11188</v>
      </c>
      <c r="B7942" s="97" t="s">
        <v>11189</v>
      </c>
      <c r="C7942" s="101" t="s">
        <v>460</v>
      </c>
      <c r="D7942" s="100" t="s">
        <v>342</v>
      </c>
      <c r="E7942" s="102">
        <v>1.34</v>
      </c>
      <c r="F7942" s="102">
        <v>1.5</v>
      </c>
      <c r="G7942" s="102">
        <v>1.76</v>
      </c>
      <c r="H7942" s="102">
        <v>2.1</v>
      </c>
      <c r="I7942" s="102">
        <v>1.68</v>
      </c>
      <c r="J7942" s="100" t="s">
        <v>352</v>
      </c>
      <c r="K7942" s="100" t="s">
        <v>346</v>
      </c>
      <c r="L7942" s="100" t="s">
        <v>353</v>
      </c>
    </row>
    <row r="7943" spans="1:12" hidden="1" x14ac:dyDescent="0.3">
      <c r="A7943" s="100" t="s">
        <v>11190</v>
      </c>
      <c r="B7943" s="97" t="s">
        <v>2065</v>
      </c>
      <c r="C7943" s="101" t="s">
        <v>514</v>
      </c>
      <c r="D7943" s="100" t="s">
        <v>351</v>
      </c>
      <c r="E7943" s="102">
        <v>2.5609999999999999</v>
      </c>
      <c r="F7943" s="102">
        <v>2.4079999999999999</v>
      </c>
      <c r="G7943" s="102">
        <v>2.5169999999999999</v>
      </c>
      <c r="H7943" s="102">
        <v>2.08</v>
      </c>
      <c r="I7943" s="102">
        <v>2.3919999999999999</v>
      </c>
      <c r="J7943" s="100" t="s">
        <v>621</v>
      </c>
      <c r="K7943" s="100" t="s">
        <v>346</v>
      </c>
      <c r="L7943" s="100" t="s">
        <v>353</v>
      </c>
    </row>
    <row r="7944" spans="1:12" hidden="1" x14ac:dyDescent="0.3">
      <c r="A7944" s="100" t="s">
        <v>11191</v>
      </c>
      <c r="B7944" s="97" t="s">
        <v>3931</v>
      </c>
      <c r="C7944" s="101" t="s">
        <v>514</v>
      </c>
      <c r="D7944" s="100" t="s">
        <v>351</v>
      </c>
      <c r="E7944" s="102" t="s">
        <v>343</v>
      </c>
      <c r="F7944" s="102" t="s">
        <v>344</v>
      </c>
      <c r="G7944" s="102" t="s">
        <v>344</v>
      </c>
      <c r="H7944" s="102" t="s">
        <v>344</v>
      </c>
      <c r="I7944" s="102" t="s">
        <v>344</v>
      </c>
      <c r="J7944" s="100" t="s">
        <v>345</v>
      </c>
      <c r="K7944" s="100" t="s">
        <v>346</v>
      </c>
      <c r="L7944" s="100" t="s">
        <v>347</v>
      </c>
    </row>
    <row r="7945" spans="1:12" hidden="1" x14ac:dyDescent="0.3">
      <c r="A7945" s="100" t="s">
        <v>11192</v>
      </c>
      <c r="B7945" s="97" t="s">
        <v>8409</v>
      </c>
      <c r="C7945" s="101" t="s">
        <v>356</v>
      </c>
      <c r="D7945" s="100" t="s">
        <v>351</v>
      </c>
      <c r="E7945" s="102">
        <v>1.85</v>
      </c>
      <c r="F7945" s="102">
        <v>2.2000000000000002</v>
      </c>
      <c r="G7945" s="102">
        <v>2.4</v>
      </c>
      <c r="H7945" s="102">
        <v>2.4500000000000002</v>
      </c>
      <c r="I7945" s="102">
        <v>2.2200000000000002</v>
      </c>
      <c r="J7945" s="100" t="s">
        <v>352</v>
      </c>
      <c r="K7945" s="100" t="s">
        <v>346</v>
      </c>
      <c r="L7945" s="100" t="s">
        <v>353</v>
      </c>
    </row>
    <row r="7946" spans="1:12" hidden="1" x14ac:dyDescent="0.3">
      <c r="A7946" s="100" t="s">
        <v>11193</v>
      </c>
      <c r="B7946" s="97" t="s">
        <v>386</v>
      </c>
      <c r="C7946" s="101" t="s">
        <v>381</v>
      </c>
      <c r="D7946" s="100" t="s">
        <v>351</v>
      </c>
      <c r="E7946" s="102" t="s">
        <v>364</v>
      </c>
      <c r="F7946" s="102" t="s">
        <v>364</v>
      </c>
      <c r="G7946" s="102" t="s">
        <v>364</v>
      </c>
      <c r="H7946" s="102" t="s">
        <v>364</v>
      </c>
      <c r="I7946" s="102" t="s">
        <v>364</v>
      </c>
      <c r="J7946" s="100" t="s">
        <v>345</v>
      </c>
      <c r="K7946" s="100" t="s">
        <v>346</v>
      </c>
      <c r="L7946" s="100" t="s">
        <v>347</v>
      </c>
    </row>
    <row r="7947" spans="1:12" hidden="1" x14ac:dyDescent="0.3">
      <c r="A7947" s="100" t="s">
        <v>11194</v>
      </c>
      <c r="B7947" s="97" t="s">
        <v>2897</v>
      </c>
      <c r="C7947" s="101" t="s">
        <v>360</v>
      </c>
      <c r="D7947" s="100" t="s">
        <v>351</v>
      </c>
      <c r="E7947" s="102">
        <v>1.48</v>
      </c>
      <c r="F7947" s="102">
        <v>1.82</v>
      </c>
      <c r="G7947" s="102">
        <v>1.84</v>
      </c>
      <c r="H7947" s="102">
        <v>2.39</v>
      </c>
      <c r="I7947" s="102">
        <v>1.88</v>
      </c>
      <c r="J7947" s="100" t="s">
        <v>352</v>
      </c>
      <c r="K7947" s="100" t="s">
        <v>346</v>
      </c>
      <c r="L7947" s="100" t="s">
        <v>353</v>
      </c>
    </row>
    <row r="7948" spans="1:12" hidden="1" x14ac:dyDescent="0.3">
      <c r="A7948" s="100" t="s">
        <v>11195</v>
      </c>
      <c r="B7948" s="97" t="s">
        <v>11196</v>
      </c>
      <c r="C7948" s="101" t="s">
        <v>356</v>
      </c>
      <c r="D7948" s="100" t="s">
        <v>363</v>
      </c>
      <c r="E7948" s="102" t="s">
        <v>364</v>
      </c>
      <c r="F7948" s="102" t="s">
        <v>364</v>
      </c>
      <c r="G7948" s="102" t="s">
        <v>364</v>
      </c>
      <c r="H7948" s="102" t="s">
        <v>364</v>
      </c>
      <c r="I7948" s="102" t="s">
        <v>364</v>
      </c>
      <c r="J7948" s="100" t="s">
        <v>365</v>
      </c>
      <c r="K7948" s="100" t="s">
        <v>346</v>
      </c>
      <c r="L7948" s="100" t="s">
        <v>347</v>
      </c>
    </row>
    <row r="7949" spans="1:12" hidden="1" x14ac:dyDescent="0.3">
      <c r="A7949" s="100" t="s">
        <v>11197</v>
      </c>
      <c r="B7949" s="97" t="s">
        <v>1001</v>
      </c>
      <c r="C7949" s="101" t="s">
        <v>384</v>
      </c>
      <c r="D7949" s="100" t="s">
        <v>342</v>
      </c>
      <c r="E7949" s="102" t="s">
        <v>344</v>
      </c>
      <c r="F7949" s="102" t="s">
        <v>344</v>
      </c>
      <c r="G7949" s="102" t="s">
        <v>343</v>
      </c>
      <c r="H7949" s="102" t="s">
        <v>344</v>
      </c>
      <c r="I7949" s="102" t="s">
        <v>343</v>
      </c>
      <c r="J7949" s="100" t="s">
        <v>345</v>
      </c>
      <c r="K7949" s="100" t="s">
        <v>346</v>
      </c>
      <c r="L7949" s="100" t="s">
        <v>347</v>
      </c>
    </row>
    <row r="7950" spans="1:12" hidden="1" x14ac:dyDescent="0.3">
      <c r="A7950" s="100" t="s">
        <v>11198</v>
      </c>
      <c r="B7950" s="97" t="s">
        <v>9706</v>
      </c>
      <c r="C7950" s="101" t="s">
        <v>713</v>
      </c>
      <c r="D7950" s="100" t="s">
        <v>342</v>
      </c>
      <c r="E7950" s="102" t="s">
        <v>343</v>
      </c>
      <c r="F7950" s="102" t="s">
        <v>343</v>
      </c>
      <c r="G7950" s="102" t="s">
        <v>343</v>
      </c>
      <c r="H7950" s="102" t="s">
        <v>344</v>
      </c>
      <c r="I7950" s="102" t="s">
        <v>343</v>
      </c>
      <c r="J7950" s="100" t="s">
        <v>345</v>
      </c>
      <c r="K7950" s="100" t="s">
        <v>346</v>
      </c>
      <c r="L7950" s="100" t="s">
        <v>347</v>
      </c>
    </row>
    <row r="7951" spans="1:12" hidden="1" x14ac:dyDescent="0.3">
      <c r="A7951" s="100" t="s">
        <v>11199</v>
      </c>
      <c r="B7951" s="97" t="s">
        <v>2607</v>
      </c>
      <c r="C7951" s="101" t="s">
        <v>476</v>
      </c>
      <c r="D7951" s="100" t="s">
        <v>351</v>
      </c>
      <c r="E7951" s="102">
        <v>2.0310000000000001</v>
      </c>
      <c r="F7951" s="102">
        <v>2.714</v>
      </c>
      <c r="G7951" s="102">
        <v>2.5129999999999999</v>
      </c>
      <c r="H7951" s="102">
        <v>2.2549999999999999</v>
      </c>
      <c r="I7951" s="102">
        <v>2.3780000000000001</v>
      </c>
      <c r="J7951" s="100" t="s">
        <v>621</v>
      </c>
      <c r="K7951" s="100" t="s">
        <v>346</v>
      </c>
      <c r="L7951" s="100" t="s">
        <v>478</v>
      </c>
    </row>
    <row r="7952" spans="1:12" hidden="1" x14ac:dyDescent="0.3">
      <c r="A7952" s="100" t="s">
        <v>11200</v>
      </c>
      <c r="B7952" s="97" t="s">
        <v>1595</v>
      </c>
      <c r="C7952" s="101" t="s">
        <v>523</v>
      </c>
      <c r="D7952" s="100" t="s">
        <v>351</v>
      </c>
      <c r="E7952" s="102">
        <v>1.35</v>
      </c>
      <c r="F7952" s="102">
        <v>1.75</v>
      </c>
      <c r="G7952" s="102">
        <v>1.82</v>
      </c>
      <c r="H7952" s="102">
        <v>2.1800000000000002</v>
      </c>
      <c r="I7952" s="102">
        <v>1.77</v>
      </c>
      <c r="J7952" s="100" t="s">
        <v>352</v>
      </c>
      <c r="K7952" s="100" t="s">
        <v>346</v>
      </c>
      <c r="L7952" s="100" t="s">
        <v>353</v>
      </c>
    </row>
    <row r="7953" spans="1:12" hidden="1" x14ac:dyDescent="0.3">
      <c r="A7953" s="100" t="s">
        <v>11201</v>
      </c>
      <c r="B7953" s="97" t="s">
        <v>11202</v>
      </c>
      <c r="C7953" s="101" t="s">
        <v>356</v>
      </c>
      <c r="D7953" s="100" t="s">
        <v>351</v>
      </c>
      <c r="E7953" s="102">
        <v>1.53</v>
      </c>
      <c r="F7953" s="102">
        <v>1.99</v>
      </c>
      <c r="G7953" s="102">
        <v>2.16</v>
      </c>
      <c r="H7953" s="102">
        <v>2.34</v>
      </c>
      <c r="I7953" s="102">
        <v>2.0099999999999998</v>
      </c>
      <c r="J7953" s="100" t="s">
        <v>352</v>
      </c>
      <c r="K7953" s="100" t="s">
        <v>346</v>
      </c>
      <c r="L7953" s="100" t="s">
        <v>353</v>
      </c>
    </row>
    <row r="7954" spans="1:12" hidden="1" x14ac:dyDescent="0.3">
      <c r="A7954" s="100" t="s">
        <v>11203</v>
      </c>
      <c r="B7954" s="97" t="s">
        <v>845</v>
      </c>
      <c r="C7954" s="101" t="s">
        <v>540</v>
      </c>
      <c r="D7954" s="100" t="s">
        <v>351</v>
      </c>
      <c r="E7954" s="102">
        <v>1.54</v>
      </c>
      <c r="F7954" s="102">
        <v>1.62</v>
      </c>
      <c r="G7954" s="102">
        <v>1.83</v>
      </c>
      <c r="H7954" s="102">
        <v>2.2799999999999998</v>
      </c>
      <c r="I7954" s="102">
        <v>1.82</v>
      </c>
      <c r="J7954" s="100" t="s">
        <v>352</v>
      </c>
      <c r="K7954" s="100" t="s">
        <v>346</v>
      </c>
      <c r="L7954" s="100" t="s">
        <v>353</v>
      </c>
    </row>
    <row r="7955" spans="1:12" hidden="1" x14ac:dyDescent="0.3">
      <c r="A7955" s="100" t="s">
        <v>11204</v>
      </c>
      <c r="B7955" s="97" t="s">
        <v>2153</v>
      </c>
      <c r="C7955" s="101" t="s">
        <v>384</v>
      </c>
      <c r="D7955" s="100" t="s">
        <v>351</v>
      </c>
      <c r="E7955" s="102" t="s">
        <v>344</v>
      </c>
      <c r="F7955" s="102" t="s">
        <v>343</v>
      </c>
      <c r="G7955" s="102" t="s">
        <v>343</v>
      </c>
      <c r="H7955" s="102" t="s">
        <v>344</v>
      </c>
      <c r="I7955" s="102" t="s">
        <v>343</v>
      </c>
      <c r="J7955" s="100" t="s">
        <v>345</v>
      </c>
      <c r="K7955" s="100" t="s">
        <v>346</v>
      </c>
      <c r="L7955" s="100" t="s">
        <v>347</v>
      </c>
    </row>
    <row r="7956" spans="1:12" hidden="1" x14ac:dyDescent="0.3">
      <c r="A7956" s="100" t="s">
        <v>11205</v>
      </c>
      <c r="B7956" s="97" t="s">
        <v>1305</v>
      </c>
      <c r="C7956" s="101" t="s">
        <v>686</v>
      </c>
      <c r="D7956" s="100" t="s">
        <v>351</v>
      </c>
      <c r="E7956" s="102">
        <v>1.52</v>
      </c>
      <c r="F7956" s="102">
        <v>1.85</v>
      </c>
      <c r="G7956" s="102">
        <v>1.94</v>
      </c>
      <c r="H7956" s="102">
        <v>2.21</v>
      </c>
      <c r="I7956" s="102">
        <v>1.88</v>
      </c>
      <c r="J7956" s="100" t="s">
        <v>352</v>
      </c>
      <c r="K7956" s="100" t="s">
        <v>346</v>
      </c>
      <c r="L7956" s="100" t="s">
        <v>353</v>
      </c>
    </row>
    <row r="7957" spans="1:12" hidden="1" x14ac:dyDescent="0.3">
      <c r="A7957" s="100" t="s">
        <v>11206</v>
      </c>
      <c r="B7957" s="97" t="s">
        <v>558</v>
      </c>
      <c r="C7957" s="101" t="s">
        <v>405</v>
      </c>
      <c r="D7957" s="100" t="s">
        <v>351</v>
      </c>
      <c r="E7957" s="102" t="s">
        <v>344</v>
      </c>
      <c r="F7957" s="102" t="s">
        <v>343</v>
      </c>
      <c r="G7957" s="102" t="s">
        <v>343</v>
      </c>
      <c r="H7957" s="102" t="s">
        <v>344</v>
      </c>
      <c r="I7957" s="102" t="s">
        <v>343</v>
      </c>
      <c r="J7957" s="100" t="s">
        <v>345</v>
      </c>
      <c r="K7957" s="100" t="s">
        <v>346</v>
      </c>
      <c r="L7957" s="100" t="s">
        <v>347</v>
      </c>
    </row>
    <row r="7958" spans="1:12" hidden="1" x14ac:dyDescent="0.3">
      <c r="A7958" s="100" t="s">
        <v>11207</v>
      </c>
      <c r="B7958" s="97" t="s">
        <v>1023</v>
      </c>
      <c r="C7958" s="101" t="s">
        <v>392</v>
      </c>
      <c r="D7958" s="100" t="s">
        <v>342</v>
      </c>
      <c r="E7958" s="102" t="s">
        <v>344</v>
      </c>
      <c r="F7958" s="102" t="s">
        <v>343</v>
      </c>
      <c r="G7958" s="102" t="s">
        <v>343</v>
      </c>
      <c r="H7958" s="102" t="s">
        <v>344</v>
      </c>
      <c r="I7958" s="102" t="s">
        <v>343</v>
      </c>
      <c r="J7958" s="100" t="s">
        <v>345</v>
      </c>
      <c r="K7958" s="100" t="s">
        <v>346</v>
      </c>
      <c r="L7958" s="100" t="s">
        <v>347</v>
      </c>
    </row>
    <row r="7959" spans="1:12" hidden="1" x14ac:dyDescent="0.3">
      <c r="A7959" s="100" t="s">
        <v>11208</v>
      </c>
      <c r="B7959" s="97" t="s">
        <v>1050</v>
      </c>
      <c r="C7959" s="101" t="s">
        <v>350</v>
      </c>
      <c r="D7959" s="100" t="s">
        <v>342</v>
      </c>
      <c r="E7959" s="102" t="s">
        <v>343</v>
      </c>
      <c r="F7959" s="102" t="s">
        <v>343</v>
      </c>
      <c r="G7959" s="102" t="s">
        <v>343</v>
      </c>
      <c r="H7959" s="102" t="s">
        <v>344</v>
      </c>
      <c r="I7959" s="102" t="s">
        <v>343</v>
      </c>
      <c r="J7959" s="100" t="s">
        <v>345</v>
      </c>
      <c r="K7959" s="100" t="s">
        <v>346</v>
      </c>
      <c r="L7959" s="100" t="s">
        <v>347</v>
      </c>
    </row>
    <row r="7960" spans="1:12" hidden="1" x14ac:dyDescent="0.3">
      <c r="A7960" s="100" t="s">
        <v>11209</v>
      </c>
      <c r="B7960" s="97" t="s">
        <v>1370</v>
      </c>
      <c r="C7960" s="101" t="s">
        <v>425</v>
      </c>
      <c r="D7960" s="100" t="s">
        <v>342</v>
      </c>
      <c r="E7960" s="102" t="s">
        <v>344</v>
      </c>
      <c r="F7960" s="102" t="s">
        <v>343</v>
      </c>
      <c r="G7960" s="102" t="s">
        <v>343</v>
      </c>
      <c r="H7960" s="102" t="s">
        <v>344</v>
      </c>
      <c r="I7960" s="102" t="s">
        <v>343</v>
      </c>
      <c r="J7960" s="100" t="s">
        <v>345</v>
      </c>
      <c r="K7960" s="100" t="s">
        <v>346</v>
      </c>
      <c r="L7960" s="100" t="s">
        <v>347</v>
      </c>
    </row>
    <row r="7961" spans="1:12" hidden="1" x14ac:dyDescent="0.3">
      <c r="A7961" s="100" t="s">
        <v>11210</v>
      </c>
      <c r="B7961" s="97" t="s">
        <v>909</v>
      </c>
      <c r="C7961" s="101" t="s">
        <v>868</v>
      </c>
      <c r="D7961" s="100" t="s">
        <v>342</v>
      </c>
      <c r="E7961" s="102" t="s">
        <v>344</v>
      </c>
      <c r="F7961" s="102" t="s">
        <v>432</v>
      </c>
      <c r="G7961" s="102" t="s">
        <v>343</v>
      </c>
      <c r="H7961" s="102" t="s">
        <v>432</v>
      </c>
      <c r="I7961" s="102" t="s">
        <v>344</v>
      </c>
      <c r="J7961" s="100" t="s">
        <v>345</v>
      </c>
      <c r="K7961" s="100" t="s">
        <v>346</v>
      </c>
      <c r="L7961" s="100" t="s">
        <v>347</v>
      </c>
    </row>
    <row r="7962" spans="1:12" hidden="1" x14ac:dyDescent="0.3">
      <c r="A7962" s="100" t="s">
        <v>11211</v>
      </c>
      <c r="B7962" s="97" t="s">
        <v>3946</v>
      </c>
      <c r="C7962" s="101" t="s">
        <v>384</v>
      </c>
      <c r="D7962" s="100" t="s">
        <v>342</v>
      </c>
      <c r="E7962" s="102" t="s">
        <v>343</v>
      </c>
      <c r="F7962" s="102" t="s">
        <v>343</v>
      </c>
      <c r="G7962" s="102" t="s">
        <v>343</v>
      </c>
      <c r="H7962" s="102" t="s">
        <v>344</v>
      </c>
      <c r="I7962" s="102" t="s">
        <v>343</v>
      </c>
      <c r="J7962" s="100" t="s">
        <v>345</v>
      </c>
      <c r="K7962" s="100" t="s">
        <v>346</v>
      </c>
      <c r="L7962" s="100" t="s">
        <v>347</v>
      </c>
    </row>
    <row r="7963" spans="1:12" hidden="1" x14ac:dyDescent="0.3">
      <c r="A7963" s="100" t="s">
        <v>11212</v>
      </c>
      <c r="B7963" s="97" t="s">
        <v>411</v>
      </c>
      <c r="C7963" s="101" t="s">
        <v>691</v>
      </c>
      <c r="D7963" s="100" t="s">
        <v>351</v>
      </c>
      <c r="E7963" s="102" t="s">
        <v>343</v>
      </c>
      <c r="F7963" s="102" t="s">
        <v>343</v>
      </c>
      <c r="G7963" s="102" t="s">
        <v>343</v>
      </c>
      <c r="H7963" s="102" t="s">
        <v>344</v>
      </c>
      <c r="I7963" s="102" t="s">
        <v>343</v>
      </c>
      <c r="J7963" s="100" t="s">
        <v>345</v>
      </c>
      <c r="K7963" s="100" t="s">
        <v>346</v>
      </c>
      <c r="L7963" s="100" t="s">
        <v>347</v>
      </c>
    </row>
    <row r="7964" spans="1:12" hidden="1" x14ac:dyDescent="0.3">
      <c r="A7964" s="100" t="s">
        <v>11213</v>
      </c>
      <c r="B7964" s="97" t="s">
        <v>1280</v>
      </c>
      <c r="C7964" s="101" t="s">
        <v>1552</v>
      </c>
      <c r="D7964" s="100" t="s">
        <v>342</v>
      </c>
      <c r="E7964" s="102" t="s">
        <v>343</v>
      </c>
      <c r="F7964" s="102" t="s">
        <v>343</v>
      </c>
      <c r="G7964" s="102" t="s">
        <v>343</v>
      </c>
      <c r="H7964" s="102" t="s">
        <v>344</v>
      </c>
      <c r="I7964" s="102" t="s">
        <v>343</v>
      </c>
      <c r="J7964" s="100" t="s">
        <v>345</v>
      </c>
      <c r="K7964" s="100" t="s">
        <v>346</v>
      </c>
      <c r="L7964" s="100" t="s">
        <v>347</v>
      </c>
    </row>
    <row r="7965" spans="1:12" hidden="1" x14ac:dyDescent="0.3">
      <c r="A7965" s="100" t="s">
        <v>11214</v>
      </c>
      <c r="B7965" s="97" t="s">
        <v>11215</v>
      </c>
      <c r="C7965" s="101" t="s">
        <v>356</v>
      </c>
      <c r="D7965" s="100" t="s">
        <v>363</v>
      </c>
      <c r="E7965" s="102" t="s">
        <v>364</v>
      </c>
      <c r="F7965" s="102" t="s">
        <v>364</v>
      </c>
      <c r="G7965" s="102" t="s">
        <v>364</v>
      </c>
      <c r="H7965" s="102" t="s">
        <v>364</v>
      </c>
      <c r="I7965" s="102" t="s">
        <v>364</v>
      </c>
      <c r="J7965" s="100" t="s">
        <v>365</v>
      </c>
      <c r="K7965" s="100" t="s">
        <v>346</v>
      </c>
      <c r="L7965" s="100" t="s">
        <v>347</v>
      </c>
    </row>
    <row r="7966" spans="1:12" hidden="1" x14ac:dyDescent="0.3">
      <c r="A7966" s="100" t="s">
        <v>11216</v>
      </c>
      <c r="B7966" s="97" t="s">
        <v>626</v>
      </c>
      <c r="C7966" s="101" t="s">
        <v>473</v>
      </c>
      <c r="D7966" s="100" t="s">
        <v>351</v>
      </c>
      <c r="E7966" s="102" t="s">
        <v>393</v>
      </c>
      <c r="F7966" s="102" t="s">
        <v>393</v>
      </c>
      <c r="G7966" s="102" t="s">
        <v>393</v>
      </c>
      <c r="H7966" s="102" t="s">
        <v>393</v>
      </c>
      <c r="I7966" s="102" t="s">
        <v>393</v>
      </c>
      <c r="J7966" s="100" t="s">
        <v>345</v>
      </c>
      <c r="K7966" s="100" t="s">
        <v>346</v>
      </c>
      <c r="L7966" s="100" t="s">
        <v>347</v>
      </c>
    </row>
    <row r="7967" spans="1:12" hidden="1" x14ac:dyDescent="0.3">
      <c r="A7967" s="100" t="s">
        <v>11217</v>
      </c>
      <c r="B7967" s="97" t="s">
        <v>11218</v>
      </c>
      <c r="C7967" s="101" t="s">
        <v>356</v>
      </c>
      <c r="D7967" s="100" t="s">
        <v>363</v>
      </c>
      <c r="E7967" s="102" t="s">
        <v>364</v>
      </c>
      <c r="F7967" s="102" t="s">
        <v>364</v>
      </c>
      <c r="G7967" s="102" t="s">
        <v>364</v>
      </c>
      <c r="H7967" s="102" t="s">
        <v>364</v>
      </c>
      <c r="I7967" s="102" t="s">
        <v>364</v>
      </c>
      <c r="J7967" s="100" t="s">
        <v>345</v>
      </c>
      <c r="K7967" s="100" t="s">
        <v>346</v>
      </c>
      <c r="L7967" s="100" t="s">
        <v>347</v>
      </c>
    </row>
    <row r="7968" spans="1:12" hidden="1" x14ac:dyDescent="0.3">
      <c r="A7968" s="100" t="s">
        <v>11219</v>
      </c>
      <c r="B7968" s="97" t="s">
        <v>574</v>
      </c>
      <c r="C7968" s="101" t="s">
        <v>670</v>
      </c>
      <c r="D7968" s="100" t="s">
        <v>342</v>
      </c>
      <c r="E7968" s="102" t="s">
        <v>343</v>
      </c>
      <c r="F7968" s="102" t="s">
        <v>343</v>
      </c>
      <c r="G7968" s="102" t="s">
        <v>343</v>
      </c>
      <c r="H7968" s="102" t="s">
        <v>344</v>
      </c>
      <c r="I7968" s="102" t="s">
        <v>343</v>
      </c>
      <c r="J7968" s="100" t="s">
        <v>345</v>
      </c>
      <c r="K7968" s="100" t="s">
        <v>346</v>
      </c>
      <c r="L7968" s="100" t="s">
        <v>347</v>
      </c>
    </row>
    <row r="7969" spans="1:12" hidden="1" x14ac:dyDescent="0.3">
      <c r="A7969" s="100" t="s">
        <v>11220</v>
      </c>
      <c r="B7969" s="97" t="s">
        <v>11221</v>
      </c>
      <c r="C7969" s="101" t="s">
        <v>356</v>
      </c>
      <c r="D7969" s="100" t="s">
        <v>351</v>
      </c>
      <c r="E7969" s="102" t="s">
        <v>432</v>
      </c>
      <c r="F7969" s="102">
        <v>2.4</v>
      </c>
      <c r="G7969" s="102">
        <v>2.6</v>
      </c>
      <c r="H7969" s="102" t="s">
        <v>432</v>
      </c>
      <c r="I7969" s="102">
        <v>2.6</v>
      </c>
      <c r="J7969" s="100" t="s">
        <v>345</v>
      </c>
      <c r="K7969" s="100" t="s">
        <v>346</v>
      </c>
      <c r="L7969" s="100" t="s">
        <v>357</v>
      </c>
    </row>
    <row r="7970" spans="1:12" hidden="1" x14ac:dyDescent="0.3">
      <c r="A7970" s="100" t="s">
        <v>11222</v>
      </c>
      <c r="B7970" s="97" t="s">
        <v>765</v>
      </c>
      <c r="C7970" s="101" t="s">
        <v>575</v>
      </c>
      <c r="D7970" s="100" t="s">
        <v>342</v>
      </c>
      <c r="E7970" s="102" t="s">
        <v>343</v>
      </c>
      <c r="F7970" s="102" t="s">
        <v>343</v>
      </c>
      <c r="G7970" s="102" t="s">
        <v>343</v>
      </c>
      <c r="H7970" s="102" t="s">
        <v>344</v>
      </c>
      <c r="I7970" s="102" t="s">
        <v>343</v>
      </c>
      <c r="J7970" s="100" t="s">
        <v>345</v>
      </c>
      <c r="K7970" s="100" t="s">
        <v>346</v>
      </c>
      <c r="L7970" s="100" t="s">
        <v>347</v>
      </c>
    </row>
    <row r="7971" spans="1:12" hidden="1" x14ac:dyDescent="0.3">
      <c r="A7971" s="100" t="s">
        <v>11223</v>
      </c>
      <c r="B7971" s="97" t="s">
        <v>2592</v>
      </c>
      <c r="C7971" s="101" t="s">
        <v>356</v>
      </c>
      <c r="D7971" s="100" t="s">
        <v>342</v>
      </c>
      <c r="E7971" s="102">
        <v>1.48</v>
      </c>
      <c r="F7971" s="102">
        <v>1.82</v>
      </c>
      <c r="G7971" s="102">
        <v>1.84</v>
      </c>
      <c r="H7971" s="102">
        <v>2.39</v>
      </c>
      <c r="I7971" s="102">
        <v>1.88</v>
      </c>
      <c r="J7971" s="100" t="s">
        <v>352</v>
      </c>
      <c r="K7971" s="100" t="s">
        <v>346</v>
      </c>
      <c r="L7971" s="100" t="s">
        <v>353</v>
      </c>
    </row>
    <row r="7972" spans="1:12" hidden="1" x14ac:dyDescent="0.3">
      <c r="A7972" s="100" t="s">
        <v>11224</v>
      </c>
      <c r="B7972" s="97" t="s">
        <v>7197</v>
      </c>
      <c r="C7972" s="101" t="s">
        <v>350</v>
      </c>
      <c r="D7972" s="100" t="s">
        <v>351</v>
      </c>
      <c r="E7972" s="102">
        <v>1.46</v>
      </c>
      <c r="F7972" s="102">
        <v>1.78</v>
      </c>
      <c r="G7972" s="102">
        <v>2.1</v>
      </c>
      <c r="H7972" s="102">
        <v>2.29</v>
      </c>
      <c r="I7972" s="102">
        <v>1.91</v>
      </c>
      <c r="J7972" s="100" t="s">
        <v>352</v>
      </c>
      <c r="K7972" s="100" t="s">
        <v>346</v>
      </c>
      <c r="L7972" s="100" t="s">
        <v>353</v>
      </c>
    </row>
    <row r="7973" spans="1:12" hidden="1" x14ac:dyDescent="0.3">
      <c r="A7973" s="100" t="s">
        <v>11225</v>
      </c>
      <c r="B7973" s="97" t="s">
        <v>1392</v>
      </c>
      <c r="C7973" s="101" t="s">
        <v>378</v>
      </c>
      <c r="D7973" s="100" t="s">
        <v>342</v>
      </c>
      <c r="E7973" s="102">
        <v>1.5</v>
      </c>
      <c r="F7973" s="102">
        <v>1.81</v>
      </c>
      <c r="G7973" s="102">
        <v>2.08</v>
      </c>
      <c r="H7973" s="102">
        <v>2.17</v>
      </c>
      <c r="I7973" s="102">
        <v>1.89</v>
      </c>
      <c r="J7973" s="100" t="s">
        <v>352</v>
      </c>
      <c r="K7973" s="100" t="s">
        <v>346</v>
      </c>
      <c r="L7973" s="100" t="s">
        <v>353</v>
      </c>
    </row>
    <row r="7974" spans="1:12" hidden="1" x14ac:dyDescent="0.3">
      <c r="A7974" s="100" t="s">
        <v>11226</v>
      </c>
      <c r="B7974" s="97" t="s">
        <v>1730</v>
      </c>
      <c r="C7974" s="101" t="s">
        <v>528</v>
      </c>
      <c r="D7974" s="100" t="s">
        <v>351</v>
      </c>
      <c r="E7974" s="102">
        <v>1.48</v>
      </c>
      <c r="F7974" s="102">
        <v>1.82</v>
      </c>
      <c r="G7974" s="102">
        <v>1.84</v>
      </c>
      <c r="H7974" s="102">
        <v>2.39</v>
      </c>
      <c r="I7974" s="102">
        <v>1.88</v>
      </c>
      <c r="J7974" s="100" t="s">
        <v>352</v>
      </c>
      <c r="K7974" s="100" t="s">
        <v>346</v>
      </c>
      <c r="L7974" s="100" t="s">
        <v>353</v>
      </c>
    </row>
    <row r="7975" spans="1:12" hidden="1" x14ac:dyDescent="0.3">
      <c r="A7975" s="100" t="s">
        <v>11227</v>
      </c>
      <c r="B7975" s="97" t="s">
        <v>1156</v>
      </c>
      <c r="C7975" s="101" t="s">
        <v>399</v>
      </c>
      <c r="D7975" s="100" t="s">
        <v>351</v>
      </c>
      <c r="E7975" s="102">
        <v>1.48</v>
      </c>
      <c r="F7975" s="102">
        <v>1.82</v>
      </c>
      <c r="G7975" s="102">
        <v>1.84</v>
      </c>
      <c r="H7975" s="102">
        <v>2.39</v>
      </c>
      <c r="I7975" s="102">
        <v>1.88</v>
      </c>
      <c r="J7975" s="100" t="s">
        <v>352</v>
      </c>
      <c r="K7975" s="100" t="s">
        <v>346</v>
      </c>
      <c r="L7975" s="100" t="s">
        <v>353</v>
      </c>
    </row>
    <row r="7976" spans="1:12" hidden="1" x14ac:dyDescent="0.3">
      <c r="A7976" s="100" t="s">
        <v>11228</v>
      </c>
      <c r="B7976" s="97" t="s">
        <v>816</v>
      </c>
      <c r="C7976" s="101" t="s">
        <v>443</v>
      </c>
      <c r="D7976" s="100" t="s">
        <v>351</v>
      </c>
      <c r="E7976" s="102" t="s">
        <v>393</v>
      </c>
      <c r="F7976" s="102" t="s">
        <v>393</v>
      </c>
      <c r="G7976" s="102" t="s">
        <v>393</v>
      </c>
      <c r="H7976" s="102" t="s">
        <v>393</v>
      </c>
      <c r="I7976" s="102" t="s">
        <v>393</v>
      </c>
      <c r="J7976" s="100" t="s">
        <v>345</v>
      </c>
      <c r="K7976" s="100" t="s">
        <v>346</v>
      </c>
      <c r="L7976" s="100" t="s">
        <v>347</v>
      </c>
    </row>
    <row r="7977" spans="1:12" hidden="1" x14ac:dyDescent="0.3">
      <c r="A7977" s="100" t="s">
        <v>11229</v>
      </c>
      <c r="B7977" s="97" t="s">
        <v>660</v>
      </c>
      <c r="C7977" s="101" t="s">
        <v>418</v>
      </c>
      <c r="D7977" s="100" t="s">
        <v>342</v>
      </c>
      <c r="E7977" s="102" t="s">
        <v>344</v>
      </c>
      <c r="F7977" s="102" t="s">
        <v>344</v>
      </c>
      <c r="G7977" s="102" t="s">
        <v>343</v>
      </c>
      <c r="H7977" s="102" t="s">
        <v>344</v>
      </c>
      <c r="I7977" s="102" t="s">
        <v>343</v>
      </c>
      <c r="J7977" s="100" t="s">
        <v>345</v>
      </c>
      <c r="K7977" s="100" t="s">
        <v>346</v>
      </c>
      <c r="L7977" s="100" t="s">
        <v>347</v>
      </c>
    </row>
    <row r="7978" spans="1:12" hidden="1" x14ac:dyDescent="0.3">
      <c r="A7978" s="100" t="s">
        <v>11230</v>
      </c>
      <c r="B7978" s="97" t="s">
        <v>554</v>
      </c>
      <c r="C7978" s="101" t="s">
        <v>528</v>
      </c>
      <c r="D7978" s="100" t="s">
        <v>342</v>
      </c>
      <c r="E7978" s="102" t="s">
        <v>344</v>
      </c>
      <c r="F7978" s="102" t="s">
        <v>344</v>
      </c>
      <c r="G7978" s="102" t="s">
        <v>343</v>
      </c>
      <c r="H7978" s="102" t="s">
        <v>344</v>
      </c>
      <c r="I7978" s="102" t="s">
        <v>343</v>
      </c>
      <c r="J7978" s="100" t="s">
        <v>345</v>
      </c>
      <c r="K7978" s="100" t="s">
        <v>346</v>
      </c>
      <c r="L7978" s="100" t="s">
        <v>347</v>
      </c>
    </row>
    <row r="7979" spans="1:12" hidden="1" x14ac:dyDescent="0.3">
      <c r="A7979" s="100" t="s">
        <v>11231</v>
      </c>
      <c r="B7979" s="97" t="s">
        <v>3434</v>
      </c>
      <c r="C7979" s="101" t="s">
        <v>368</v>
      </c>
      <c r="D7979" s="100" t="s">
        <v>351</v>
      </c>
      <c r="E7979" s="102" t="s">
        <v>432</v>
      </c>
      <c r="F7979" s="102" t="s">
        <v>344</v>
      </c>
      <c r="G7979" s="102" t="s">
        <v>344</v>
      </c>
      <c r="H7979" s="102" t="s">
        <v>344</v>
      </c>
      <c r="I7979" s="102" t="s">
        <v>344</v>
      </c>
      <c r="J7979" s="100" t="s">
        <v>345</v>
      </c>
      <c r="K7979" s="100" t="s">
        <v>346</v>
      </c>
      <c r="L7979" s="100" t="s">
        <v>347</v>
      </c>
    </row>
    <row r="7980" spans="1:12" hidden="1" x14ac:dyDescent="0.3">
      <c r="A7980" s="100" t="s">
        <v>11232</v>
      </c>
      <c r="B7980" s="97" t="s">
        <v>2398</v>
      </c>
      <c r="C7980" s="101" t="s">
        <v>547</v>
      </c>
      <c r="D7980" s="100" t="s">
        <v>351</v>
      </c>
      <c r="E7980" s="102" t="s">
        <v>343</v>
      </c>
      <c r="F7980" s="102" t="s">
        <v>432</v>
      </c>
      <c r="G7980" s="102" t="s">
        <v>343</v>
      </c>
      <c r="H7980" s="102" t="s">
        <v>344</v>
      </c>
      <c r="I7980" s="102" t="s">
        <v>343</v>
      </c>
      <c r="J7980" s="100" t="s">
        <v>345</v>
      </c>
      <c r="K7980" s="100" t="s">
        <v>346</v>
      </c>
      <c r="L7980" s="100" t="s">
        <v>347</v>
      </c>
    </row>
    <row r="7981" spans="1:12" hidden="1" x14ac:dyDescent="0.3">
      <c r="A7981" s="100" t="s">
        <v>11233</v>
      </c>
      <c r="B7981" s="97" t="s">
        <v>11234</v>
      </c>
      <c r="C7981" s="101" t="s">
        <v>356</v>
      </c>
      <c r="D7981" s="100" t="s">
        <v>363</v>
      </c>
      <c r="E7981" s="102" t="s">
        <v>364</v>
      </c>
      <c r="F7981" s="102" t="s">
        <v>364</v>
      </c>
      <c r="G7981" s="102" t="s">
        <v>364</v>
      </c>
      <c r="H7981" s="102" t="s">
        <v>364</v>
      </c>
      <c r="I7981" s="102" t="s">
        <v>364</v>
      </c>
      <c r="J7981" s="100" t="s">
        <v>365</v>
      </c>
      <c r="K7981" s="100" t="s">
        <v>346</v>
      </c>
      <c r="L7981" s="100" t="s">
        <v>347</v>
      </c>
    </row>
    <row r="7982" spans="1:12" hidden="1" x14ac:dyDescent="0.3">
      <c r="A7982" s="100" t="s">
        <v>11235</v>
      </c>
      <c r="B7982" s="97" t="s">
        <v>1395</v>
      </c>
      <c r="C7982" s="101" t="s">
        <v>325</v>
      </c>
      <c r="D7982" s="100" t="s">
        <v>351</v>
      </c>
      <c r="E7982" s="102" t="s">
        <v>393</v>
      </c>
      <c r="F7982" s="102" t="s">
        <v>393</v>
      </c>
      <c r="G7982" s="102" t="s">
        <v>393</v>
      </c>
      <c r="H7982" s="102" t="s">
        <v>393</v>
      </c>
      <c r="I7982" s="102" t="s">
        <v>393</v>
      </c>
      <c r="J7982" s="100" t="s">
        <v>345</v>
      </c>
      <c r="K7982" s="100" t="s">
        <v>346</v>
      </c>
      <c r="L7982" s="100" t="s">
        <v>347</v>
      </c>
    </row>
    <row r="7983" spans="1:12" hidden="1" x14ac:dyDescent="0.3">
      <c r="A7983" s="100" t="s">
        <v>11236</v>
      </c>
      <c r="B7983" s="97" t="s">
        <v>7462</v>
      </c>
      <c r="C7983" s="101" t="s">
        <v>368</v>
      </c>
      <c r="D7983" s="100" t="s">
        <v>342</v>
      </c>
      <c r="E7983" s="102" t="s">
        <v>432</v>
      </c>
      <c r="F7983" s="102" t="s">
        <v>344</v>
      </c>
      <c r="G7983" s="102" t="s">
        <v>344</v>
      </c>
      <c r="H7983" s="102" t="s">
        <v>344</v>
      </c>
      <c r="I7983" s="102" t="s">
        <v>344</v>
      </c>
      <c r="J7983" s="100" t="s">
        <v>345</v>
      </c>
      <c r="K7983" s="100" t="s">
        <v>346</v>
      </c>
      <c r="L7983" s="100" t="s">
        <v>347</v>
      </c>
    </row>
    <row r="7984" spans="1:12" hidden="1" x14ac:dyDescent="0.3">
      <c r="A7984" s="100" t="s">
        <v>11237</v>
      </c>
      <c r="B7984" s="97" t="s">
        <v>554</v>
      </c>
      <c r="C7984" s="101" t="s">
        <v>703</v>
      </c>
      <c r="D7984" s="100" t="s">
        <v>342</v>
      </c>
      <c r="E7984" s="102" t="s">
        <v>344</v>
      </c>
      <c r="F7984" s="102" t="s">
        <v>343</v>
      </c>
      <c r="G7984" s="102" t="s">
        <v>343</v>
      </c>
      <c r="H7984" s="102" t="s">
        <v>344</v>
      </c>
      <c r="I7984" s="102" t="s">
        <v>343</v>
      </c>
      <c r="J7984" s="100" t="s">
        <v>345</v>
      </c>
      <c r="K7984" s="100" t="s">
        <v>346</v>
      </c>
      <c r="L7984" s="100" t="s">
        <v>347</v>
      </c>
    </row>
    <row r="7985" spans="1:12" hidden="1" x14ac:dyDescent="0.3">
      <c r="A7985" s="100" t="s">
        <v>11238</v>
      </c>
      <c r="B7985" s="97" t="s">
        <v>5225</v>
      </c>
      <c r="C7985" s="101" t="s">
        <v>356</v>
      </c>
      <c r="D7985" s="100" t="s">
        <v>351</v>
      </c>
      <c r="E7985" s="102">
        <v>1.55</v>
      </c>
      <c r="F7985" s="102">
        <v>1.84</v>
      </c>
      <c r="G7985" s="102">
        <v>1.95</v>
      </c>
      <c r="H7985" s="102">
        <v>2.31</v>
      </c>
      <c r="I7985" s="102">
        <v>1.91</v>
      </c>
      <c r="J7985" s="100" t="s">
        <v>352</v>
      </c>
      <c r="K7985" s="100" t="s">
        <v>346</v>
      </c>
      <c r="L7985" s="100" t="s">
        <v>353</v>
      </c>
    </row>
    <row r="7986" spans="1:12" hidden="1" x14ac:dyDescent="0.3">
      <c r="A7986" s="100" t="s">
        <v>11239</v>
      </c>
      <c r="B7986" s="97" t="s">
        <v>11240</v>
      </c>
      <c r="C7986" s="101" t="s">
        <v>460</v>
      </c>
      <c r="D7986" s="100" t="s">
        <v>342</v>
      </c>
      <c r="E7986" s="102">
        <v>1.4</v>
      </c>
      <c r="F7986" s="102">
        <v>1.33</v>
      </c>
      <c r="G7986" s="102">
        <v>2.5499999999999998</v>
      </c>
      <c r="H7986" s="102">
        <v>1.9</v>
      </c>
      <c r="I7986" s="102">
        <v>1.79</v>
      </c>
      <c r="J7986" s="100" t="s">
        <v>352</v>
      </c>
      <c r="K7986" s="100" t="s">
        <v>346</v>
      </c>
      <c r="L7986" s="100" t="s">
        <v>353</v>
      </c>
    </row>
    <row r="7987" spans="1:12" hidden="1" x14ac:dyDescent="0.3">
      <c r="A7987" s="100" t="s">
        <v>11241</v>
      </c>
      <c r="B7987" s="97" t="s">
        <v>2316</v>
      </c>
      <c r="C7987" s="101" t="s">
        <v>686</v>
      </c>
      <c r="D7987" s="100" t="s">
        <v>351</v>
      </c>
      <c r="E7987" s="102">
        <v>1.51</v>
      </c>
      <c r="F7987" s="102">
        <v>1.8</v>
      </c>
      <c r="G7987" s="102" t="s">
        <v>344</v>
      </c>
      <c r="H7987" s="102">
        <v>2.2400000000000002</v>
      </c>
      <c r="I7987" s="102">
        <v>1.89</v>
      </c>
      <c r="J7987" s="100" t="s">
        <v>352</v>
      </c>
      <c r="K7987" s="100" t="s">
        <v>346</v>
      </c>
      <c r="L7987" s="100" t="s">
        <v>353</v>
      </c>
    </row>
    <row r="7988" spans="1:12" hidden="1" x14ac:dyDescent="0.3">
      <c r="A7988" s="100" t="s">
        <v>11242</v>
      </c>
      <c r="B7988" s="97" t="s">
        <v>2534</v>
      </c>
      <c r="C7988" s="101" t="s">
        <v>325</v>
      </c>
      <c r="D7988" s="100" t="s">
        <v>351</v>
      </c>
      <c r="E7988" s="102">
        <v>2.1280000000000001</v>
      </c>
      <c r="F7988" s="102">
        <v>1.744</v>
      </c>
      <c r="G7988" s="102">
        <v>1.7190000000000001</v>
      </c>
      <c r="H7988" s="102">
        <v>2.0169999999999999</v>
      </c>
      <c r="I7988" s="102">
        <v>1.9019999999999999</v>
      </c>
      <c r="J7988" s="100" t="s">
        <v>484</v>
      </c>
      <c r="K7988" s="100" t="s">
        <v>346</v>
      </c>
      <c r="L7988" s="100" t="s">
        <v>353</v>
      </c>
    </row>
    <row r="7989" spans="1:12" hidden="1" x14ac:dyDescent="0.3">
      <c r="A7989" s="100" t="s">
        <v>11243</v>
      </c>
      <c r="B7989" s="97" t="s">
        <v>5720</v>
      </c>
      <c r="C7989" s="101" t="s">
        <v>381</v>
      </c>
      <c r="D7989" s="100" t="s">
        <v>351</v>
      </c>
      <c r="E7989" s="102" t="s">
        <v>364</v>
      </c>
      <c r="F7989" s="102" t="s">
        <v>364</v>
      </c>
      <c r="G7989" s="102" t="s">
        <v>364</v>
      </c>
      <c r="H7989" s="102" t="s">
        <v>364</v>
      </c>
      <c r="I7989" s="102" t="s">
        <v>364</v>
      </c>
      <c r="J7989" s="100" t="s">
        <v>345</v>
      </c>
      <c r="K7989" s="100" t="s">
        <v>346</v>
      </c>
      <c r="L7989" s="100" t="s">
        <v>347</v>
      </c>
    </row>
    <row r="7990" spans="1:12" hidden="1" x14ac:dyDescent="0.3">
      <c r="A7990" s="100" t="s">
        <v>11244</v>
      </c>
      <c r="B7990" s="97" t="s">
        <v>11245</v>
      </c>
      <c r="C7990" s="101" t="s">
        <v>368</v>
      </c>
      <c r="D7990" s="100" t="s">
        <v>363</v>
      </c>
      <c r="E7990" s="102" t="s">
        <v>364</v>
      </c>
      <c r="F7990" s="102" t="s">
        <v>364</v>
      </c>
      <c r="G7990" s="102" t="s">
        <v>364</v>
      </c>
      <c r="H7990" s="102" t="s">
        <v>364</v>
      </c>
      <c r="I7990" s="102" t="s">
        <v>364</v>
      </c>
      <c r="J7990" s="100" t="s">
        <v>345</v>
      </c>
      <c r="K7990" s="100" t="s">
        <v>346</v>
      </c>
      <c r="L7990" s="100" t="s">
        <v>347</v>
      </c>
    </row>
    <row r="7991" spans="1:12" hidden="1" x14ac:dyDescent="0.3">
      <c r="A7991" s="100" t="s">
        <v>11246</v>
      </c>
      <c r="B7991" s="97" t="s">
        <v>2778</v>
      </c>
      <c r="C7991" s="101" t="s">
        <v>443</v>
      </c>
      <c r="D7991" s="100" t="s">
        <v>351</v>
      </c>
      <c r="E7991" s="102">
        <v>1.48</v>
      </c>
      <c r="F7991" s="102">
        <v>1.82</v>
      </c>
      <c r="G7991" s="102">
        <v>1.84</v>
      </c>
      <c r="H7991" s="102">
        <v>2.39</v>
      </c>
      <c r="I7991" s="102">
        <v>1.88</v>
      </c>
      <c r="J7991" s="100" t="s">
        <v>352</v>
      </c>
      <c r="K7991" s="100" t="s">
        <v>346</v>
      </c>
      <c r="L7991" s="100" t="s">
        <v>353</v>
      </c>
    </row>
    <row r="7992" spans="1:12" hidden="1" x14ac:dyDescent="0.3">
      <c r="A7992" s="100" t="s">
        <v>11247</v>
      </c>
      <c r="B7992" s="97" t="s">
        <v>5781</v>
      </c>
      <c r="C7992" s="101" t="s">
        <v>514</v>
      </c>
      <c r="D7992" s="100" t="s">
        <v>342</v>
      </c>
      <c r="E7992" s="102">
        <v>2.06</v>
      </c>
      <c r="F7992" s="102">
        <v>2.0499999999999998</v>
      </c>
      <c r="G7992" s="102">
        <v>2.355</v>
      </c>
      <c r="H7992" s="102">
        <v>2.0499999999999998</v>
      </c>
      <c r="I7992" s="102">
        <v>2.129</v>
      </c>
      <c r="J7992" s="100" t="s">
        <v>345</v>
      </c>
      <c r="K7992" s="100" t="s">
        <v>346</v>
      </c>
      <c r="L7992" s="100" t="s">
        <v>478</v>
      </c>
    </row>
    <row r="7993" spans="1:12" hidden="1" x14ac:dyDescent="0.3">
      <c r="A7993" s="100" t="s">
        <v>11248</v>
      </c>
      <c r="B7993" s="97" t="s">
        <v>2407</v>
      </c>
      <c r="C7993" s="101" t="s">
        <v>514</v>
      </c>
      <c r="D7993" s="100" t="s">
        <v>342</v>
      </c>
      <c r="E7993" s="102" t="s">
        <v>343</v>
      </c>
      <c r="F7993" s="102" t="s">
        <v>343</v>
      </c>
      <c r="G7993" s="102" t="s">
        <v>343</v>
      </c>
      <c r="H7993" s="102" t="s">
        <v>344</v>
      </c>
      <c r="I7993" s="102" t="s">
        <v>343</v>
      </c>
      <c r="J7993" s="100" t="s">
        <v>345</v>
      </c>
      <c r="K7993" s="100" t="s">
        <v>346</v>
      </c>
      <c r="L7993" s="100" t="s">
        <v>347</v>
      </c>
    </row>
    <row r="7994" spans="1:12" hidden="1" x14ac:dyDescent="0.3">
      <c r="A7994" s="100" t="s">
        <v>11249</v>
      </c>
      <c r="B7994" s="97" t="s">
        <v>1453</v>
      </c>
      <c r="C7994" s="101" t="s">
        <v>418</v>
      </c>
      <c r="D7994" s="100" t="s">
        <v>351</v>
      </c>
      <c r="E7994" s="102">
        <v>1.78</v>
      </c>
      <c r="F7994" s="102">
        <v>2.0499999999999998</v>
      </c>
      <c r="G7994" s="102">
        <v>2.14</v>
      </c>
      <c r="H7994" s="102">
        <v>2.31</v>
      </c>
      <c r="I7994" s="102">
        <v>2.0699999999999998</v>
      </c>
      <c r="J7994" s="100" t="s">
        <v>352</v>
      </c>
      <c r="K7994" s="100" t="s">
        <v>346</v>
      </c>
      <c r="L7994" s="100" t="s">
        <v>353</v>
      </c>
    </row>
    <row r="7995" spans="1:12" hidden="1" x14ac:dyDescent="0.3">
      <c r="A7995" s="100" t="s">
        <v>11250</v>
      </c>
      <c r="B7995" s="97" t="s">
        <v>391</v>
      </c>
      <c r="C7995" s="101" t="s">
        <v>466</v>
      </c>
      <c r="D7995" s="100" t="s">
        <v>351</v>
      </c>
      <c r="E7995" s="102" t="s">
        <v>393</v>
      </c>
      <c r="F7995" s="102" t="s">
        <v>393</v>
      </c>
      <c r="G7995" s="102" t="s">
        <v>393</v>
      </c>
      <c r="H7995" s="102" t="s">
        <v>393</v>
      </c>
      <c r="I7995" s="102" t="s">
        <v>393</v>
      </c>
      <c r="J7995" s="100" t="s">
        <v>345</v>
      </c>
      <c r="K7995" s="100" t="s">
        <v>346</v>
      </c>
      <c r="L7995" s="100" t="s">
        <v>347</v>
      </c>
    </row>
    <row r="7996" spans="1:12" hidden="1" x14ac:dyDescent="0.3">
      <c r="A7996" s="100" t="s">
        <v>11251</v>
      </c>
      <c r="B7996" s="97" t="s">
        <v>11252</v>
      </c>
      <c r="D7996" s="100" t="s">
        <v>363</v>
      </c>
      <c r="E7996" s="102" t="s">
        <v>364</v>
      </c>
      <c r="F7996" s="102" t="s">
        <v>364</v>
      </c>
      <c r="G7996" s="102" t="s">
        <v>364</v>
      </c>
      <c r="H7996" s="102" t="s">
        <v>364</v>
      </c>
      <c r="I7996" s="102" t="s">
        <v>364</v>
      </c>
      <c r="J7996" s="100" t="s">
        <v>365</v>
      </c>
      <c r="K7996" s="100" t="s">
        <v>346</v>
      </c>
      <c r="L7996" s="100" t="s">
        <v>347</v>
      </c>
    </row>
    <row r="7997" spans="1:12" hidden="1" x14ac:dyDescent="0.3">
      <c r="A7997" s="100" t="s">
        <v>11253</v>
      </c>
      <c r="B7997" s="97" t="s">
        <v>599</v>
      </c>
      <c r="C7997" s="101" t="s">
        <v>483</v>
      </c>
      <c r="D7997" s="100" t="s">
        <v>351</v>
      </c>
      <c r="E7997" s="102" t="s">
        <v>343</v>
      </c>
      <c r="F7997" s="102" t="s">
        <v>432</v>
      </c>
      <c r="G7997" s="102" t="s">
        <v>343</v>
      </c>
      <c r="H7997" s="102" t="s">
        <v>344</v>
      </c>
      <c r="I7997" s="102" t="s">
        <v>343</v>
      </c>
      <c r="J7997" s="100" t="s">
        <v>484</v>
      </c>
      <c r="K7997" s="100" t="s">
        <v>346</v>
      </c>
      <c r="L7997" s="100" t="s">
        <v>347</v>
      </c>
    </row>
    <row r="7998" spans="1:12" hidden="1" x14ac:dyDescent="0.3">
      <c r="A7998" s="100" t="s">
        <v>11254</v>
      </c>
      <c r="B7998" s="97" t="s">
        <v>566</v>
      </c>
      <c r="C7998" s="101" t="s">
        <v>547</v>
      </c>
      <c r="D7998" s="100" t="s">
        <v>342</v>
      </c>
      <c r="E7998" s="102" t="s">
        <v>343</v>
      </c>
      <c r="F7998" s="102" t="s">
        <v>432</v>
      </c>
      <c r="G7998" s="102" t="s">
        <v>343</v>
      </c>
      <c r="H7998" s="102" t="s">
        <v>344</v>
      </c>
      <c r="I7998" s="102" t="s">
        <v>343</v>
      </c>
      <c r="J7998" s="100" t="s">
        <v>345</v>
      </c>
      <c r="K7998" s="100" t="s">
        <v>346</v>
      </c>
      <c r="L7998" s="100" t="s">
        <v>347</v>
      </c>
    </row>
    <row r="7999" spans="1:12" hidden="1" x14ac:dyDescent="0.3">
      <c r="A7999" s="100" t="s">
        <v>11255</v>
      </c>
      <c r="B7999" s="97" t="s">
        <v>9449</v>
      </c>
      <c r="C7999" s="101" t="s">
        <v>384</v>
      </c>
      <c r="D7999" s="100" t="s">
        <v>342</v>
      </c>
      <c r="E7999" s="102" t="s">
        <v>344</v>
      </c>
      <c r="F7999" s="102" t="s">
        <v>344</v>
      </c>
      <c r="G7999" s="102" t="s">
        <v>344</v>
      </c>
      <c r="H7999" s="102" t="s">
        <v>344</v>
      </c>
      <c r="I7999" s="102" t="s">
        <v>344</v>
      </c>
      <c r="J7999" s="100" t="s">
        <v>345</v>
      </c>
      <c r="K7999" s="100" t="s">
        <v>346</v>
      </c>
      <c r="L7999" s="100" t="s">
        <v>347</v>
      </c>
    </row>
    <row r="8000" spans="1:12" hidden="1" x14ac:dyDescent="0.3">
      <c r="A8000" s="100" t="s">
        <v>11256</v>
      </c>
      <c r="B8000" s="97" t="s">
        <v>866</v>
      </c>
      <c r="C8000" s="101" t="s">
        <v>1946</v>
      </c>
      <c r="D8000" s="100" t="s">
        <v>351</v>
      </c>
      <c r="E8000" s="102" t="s">
        <v>393</v>
      </c>
      <c r="F8000" s="102" t="s">
        <v>393</v>
      </c>
      <c r="G8000" s="102" t="s">
        <v>393</v>
      </c>
      <c r="H8000" s="102" t="s">
        <v>393</v>
      </c>
      <c r="I8000" s="102" t="s">
        <v>393</v>
      </c>
      <c r="J8000" s="100" t="s">
        <v>345</v>
      </c>
      <c r="K8000" s="100" t="s">
        <v>346</v>
      </c>
      <c r="L8000" s="100" t="s">
        <v>347</v>
      </c>
    </row>
    <row r="8001" spans="1:12" hidden="1" x14ac:dyDescent="0.3">
      <c r="A8001" s="100" t="s">
        <v>11257</v>
      </c>
      <c r="B8001" s="97" t="s">
        <v>11258</v>
      </c>
      <c r="C8001" s="101" t="s">
        <v>356</v>
      </c>
      <c r="D8001" s="100" t="s">
        <v>351</v>
      </c>
      <c r="E8001" s="102" t="s">
        <v>364</v>
      </c>
      <c r="F8001" s="102" t="s">
        <v>364</v>
      </c>
      <c r="G8001" s="102" t="s">
        <v>364</v>
      </c>
      <c r="H8001" s="102" t="s">
        <v>364</v>
      </c>
      <c r="I8001" s="102" t="s">
        <v>364</v>
      </c>
      <c r="J8001" s="100" t="s">
        <v>345</v>
      </c>
      <c r="K8001" s="100" t="s">
        <v>346</v>
      </c>
      <c r="L8001" s="100" t="s">
        <v>347</v>
      </c>
    </row>
    <row r="8002" spans="1:12" hidden="1" x14ac:dyDescent="0.3">
      <c r="A8002" s="100" t="s">
        <v>11259</v>
      </c>
      <c r="B8002" s="97" t="s">
        <v>11260</v>
      </c>
      <c r="C8002" s="101" t="s">
        <v>384</v>
      </c>
      <c r="D8002" s="100" t="s">
        <v>351</v>
      </c>
      <c r="E8002" s="102" t="s">
        <v>364</v>
      </c>
      <c r="F8002" s="102" t="s">
        <v>364</v>
      </c>
      <c r="G8002" s="102" t="s">
        <v>364</v>
      </c>
      <c r="H8002" s="102" t="s">
        <v>364</v>
      </c>
      <c r="I8002" s="102" t="s">
        <v>364</v>
      </c>
      <c r="J8002" s="100" t="s">
        <v>345</v>
      </c>
      <c r="K8002" s="100" t="s">
        <v>346</v>
      </c>
      <c r="L8002" s="100" t="s">
        <v>347</v>
      </c>
    </row>
    <row r="8003" spans="1:12" hidden="1" x14ac:dyDescent="0.3">
      <c r="A8003" s="100" t="s">
        <v>11261</v>
      </c>
      <c r="B8003" s="97" t="s">
        <v>1023</v>
      </c>
      <c r="C8003" s="101" t="s">
        <v>443</v>
      </c>
      <c r="D8003" s="100" t="s">
        <v>342</v>
      </c>
      <c r="E8003" s="102" t="s">
        <v>344</v>
      </c>
      <c r="F8003" s="102" t="s">
        <v>344</v>
      </c>
      <c r="G8003" s="102" t="s">
        <v>343</v>
      </c>
      <c r="H8003" s="102" t="s">
        <v>344</v>
      </c>
      <c r="I8003" s="102" t="s">
        <v>343</v>
      </c>
      <c r="J8003" s="100" t="s">
        <v>345</v>
      </c>
      <c r="K8003" s="100" t="s">
        <v>346</v>
      </c>
      <c r="L8003" s="100" t="s">
        <v>347</v>
      </c>
    </row>
    <row r="8004" spans="1:12" hidden="1" x14ac:dyDescent="0.3">
      <c r="A8004" s="100" t="s">
        <v>11262</v>
      </c>
      <c r="B8004" s="97" t="s">
        <v>11263</v>
      </c>
      <c r="C8004" s="101" t="s">
        <v>384</v>
      </c>
      <c r="D8004" s="100" t="s">
        <v>363</v>
      </c>
      <c r="E8004" s="102" t="s">
        <v>364</v>
      </c>
      <c r="F8004" s="102" t="s">
        <v>364</v>
      </c>
      <c r="G8004" s="102" t="s">
        <v>364</v>
      </c>
      <c r="H8004" s="102" t="s">
        <v>364</v>
      </c>
      <c r="I8004" s="102" t="s">
        <v>364</v>
      </c>
      <c r="J8004" s="100" t="s">
        <v>345</v>
      </c>
      <c r="K8004" s="100" t="s">
        <v>346</v>
      </c>
      <c r="L8004" s="100" t="s">
        <v>347</v>
      </c>
    </row>
    <row r="8005" spans="1:12" hidden="1" x14ac:dyDescent="0.3">
      <c r="A8005" s="100" t="s">
        <v>11264</v>
      </c>
      <c r="B8005" s="97" t="s">
        <v>816</v>
      </c>
      <c r="C8005" s="101" t="s">
        <v>425</v>
      </c>
      <c r="D8005" s="100" t="s">
        <v>351</v>
      </c>
      <c r="E8005" s="102" t="s">
        <v>393</v>
      </c>
      <c r="F8005" s="102" t="s">
        <v>393</v>
      </c>
      <c r="G8005" s="102" t="s">
        <v>393</v>
      </c>
      <c r="H8005" s="102" t="s">
        <v>393</v>
      </c>
      <c r="I8005" s="102" t="s">
        <v>393</v>
      </c>
      <c r="J8005" s="100" t="s">
        <v>345</v>
      </c>
      <c r="K8005" s="100" t="s">
        <v>346</v>
      </c>
      <c r="L8005" s="100" t="s">
        <v>347</v>
      </c>
    </row>
    <row r="8006" spans="1:12" hidden="1" x14ac:dyDescent="0.3">
      <c r="A8006" s="100" t="s">
        <v>11265</v>
      </c>
      <c r="B8006" s="97" t="s">
        <v>11266</v>
      </c>
      <c r="C8006" s="101" t="s">
        <v>460</v>
      </c>
      <c r="D8006" s="100" t="s">
        <v>342</v>
      </c>
      <c r="E8006" s="102">
        <v>1.4</v>
      </c>
      <c r="F8006" s="102">
        <v>1.79</v>
      </c>
      <c r="G8006" s="102">
        <v>2.12</v>
      </c>
      <c r="H8006" s="102">
        <v>2.27</v>
      </c>
      <c r="I8006" s="102">
        <v>1.9</v>
      </c>
      <c r="J8006" s="100" t="s">
        <v>352</v>
      </c>
      <c r="K8006" s="100" t="s">
        <v>346</v>
      </c>
      <c r="L8006" s="100" t="s">
        <v>353</v>
      </c>
    </row>
    <row r="8007" spans="1:12" hidden="1" x14ac:dyDescent="0.3">
      <c r="A8007" s="100" t="s">
        <v>11267</v>
      </c>
      <c r="B8007" s="97" t="s">
        <v>503</v>
      </c>
      <c r="C8007" s="101" t="s">
        <v>425</v>
      </c>
      <c r="D8007" s="100" t="s">
        <v>351</v>
      </c>
      <c r="E8007" s="102">
        <v>1.57</v>
      </c>
      <c r="F8007" s="102">
        <v>1.73</v>
      </c>
      <c r="G8007" s="102">
        <v>1.88</v>
      </c>
      <c r="H8007" s="102">
        <v>2.34</v>
      </c>
      <c r="I8007" s="102">
        <v>1.88</v>
      </c>
      <c r="J8007" s="100" t="s">
        <v>352</v>
      </c>
      <c r="K8007" s="100" t="s">
        <v>346</v>
      </c>
      <c r="L8007" s="100" t="s">
        <v>353</v>
      </c>
    </row>
    <row r="8008" spans="1:12" hidden="1" x14ac:dyDescent="0.3">
      <c r="A8008" s="100" t="s">
        <v>11268</v>
      </c>
      <c r="B8008" s="97" t="s">
        <v>11269</v>
      </c>
      <c r="C8008" s="101" t="s">
        <v>356</v>
      </c>
      <c r="D8008" s="100" t="s">
        <v>363</v>
      </c>
      <c r="E8008" s="102" t="s">
        <v>364</v>
      </c>
      <c r="F8008" s="102" t="s">
        <v>364</v>
      </c>
      <c r="G8008" s="102" t="s">
        <v>364</v>
      </c>
      <c r="H8008" s="102" t="s">
        <v>364</v>
      </c>
      <c r="I8008" s="102" t="s">
        <v>364</v>
      </c>
      <c r="J8008" s="100" t="s">
        <v>365</v>
      </c>
      <c r="K8008" s="100" t="s">
        <v>346</v>
      </c>
      <c r="L8008" s="100" t="s">
        <v>347</v>
      </c>
    </row>
    <row r="8009" spans="1:12" hidden="1" x14ac:dyDescent="0.3">
      <c r="A8009" s="100" t="s">
        <v>11270</v>
      </c>
      <c r="B8009" s="97" t="s">
        <v>486</v>
      </c>
      <c r="C8009" s="101" t="s">
        <v>466</v>
      </c>
      <c r="D8009" s="100" t="s">
        <v>342</v>
      </c>
      <c r="E8009" s="102" t="s">
        <v>344</v>
      </c>
      <c r="F8009" s="102" t="s">
        <v>343</v>
      </c>
      <c r="G8009" s="102" t="s">
        <v>343</v>
      </c>
      <c r="H8009" s="102" t="s">
        <v>344</v>
      </c>
      <c r="I8009" s="102" t="s">
        <v>343</v>
      </c>
      <c r="J8009" s="100" t="s">
        <v>345</v>
      </c>
      <c r="K8009" s="100" t="s">
        <v>346</v>
      </c>
      <c r="L8009" s="100" t="s">
        <v>347</v>
      </c>
    </row>
    <row r="8010" spans="1:12" hidden="1" x14ac:dyDescent="0.3">
      <c r="A8010" s="100" t="s">
        <v>11271</v>
      </c>
      <c r="B8010" s="97" t="s">
        <v>442</v>
      </c>
      <c r="C8010" s="101" t="s">
        <v>473</v>
      </c>
      <c r="D8010" s="100" t="s">
        <v>351</v>
      </c>
      <c r="E8010" s="102" t="s">
        <v>344</v>
      </c>
      <c r="F8010" s="102" t="s">
        <v>343</v>
      </c>
      <c r="G8010" s="102" t="s">
        <v>343</v>
      </c>
      <c r="H8010" s="102" t="s">
        <v>344</v>
      </c>
      <c r="I8010" s="102" t="s">
        <v>343</v>
      </c>
      <c r="J8010" s="100" t="s">
        <v>345</v>
      </c>
      <c r="K8010" s="100" t="s">
        <v>346</v>
      </c>
      <c r="L8010" s="100" t="s">
        <v>347</v>
      </c>
    </row>
    <row r="8011" spans="1:12" hidden="1" x14ac:dyDescent="0.3">
      <c r="A8011" s="100" t="s">
        <v>11272</v>
      </c>
      <c r="B8011" s="97" t="s">
        <v>1685</v>
      </c>
      <c r="C8011" s="101" t="s">
        <v>443</v>
      </c>
      <c r="D8011" s="100" t="s">
        <v>342</v>
      </c>
      <c r="E8011" s="102">
        <v>2.121</v>
      </c>
      <c r="F8011" s="102" t="s">
        <v>344</v>
      </c>
      <c r="G8011" s="102">
        <v>1.7829999999999999</v>
      </c>
      <c r="H8011" s="102">
        <v>2.17</v>
      </c>
      <c r="I8011" s="102">
        <v>2.0190000000000001</v>
      </c>
      <c r="J8011" s="100" t="s">
        <v>435</v>
      </c>
      <c r="K8011" s="100" t="s">
        <v>346</v>
      </c>
      <c r="L8011" s="100" t="s">
        <v>353</v>
      </c>
    </row>
    <row r="8012" spans="1:12" hidden="1" x14ac:dyDescent="0.3">
      <c r="A8012" s="100" t="s">
        <v>11273</v>
      </c>
      <c r="B8012" s="97" t="s">
        <v>1254</v>
      </c>
      <c r="C8012" s="101" t="s">
        <v>496</v>
      </c>
      <c r="D8012" s="100" t="s">
        <v>351</v>
      </c>
      <c r="E8012" s="102">
        <v>1.5</v>
      </c>
      <c r="F8012" s="102">
        <v>1.67</v>
      </c>
      <c r="G8012" s="102">
        <v>1.82</v>
      </c>
      <c r="H8012" s="102">
        <v>2.31</v>
      </c>
      <c r="I8012" s="102">
        <v>1.82</v>
      </c>
      <c r="J8012" s="100" t="s">
        <v>352</v>
      </c>
      <c r="K8012" s="100" t="s">
        <v>346</v>
      </c>
      <c r="L8012" s="100" t="s">
        <v>353</v>
      </c>
    </row>
    <row r="8013" spans="1:12" hidden="1" x14ac:dyDescent="0.3">
      <c r="A8013" s="100" t="s">
        <v>11274</v>
      </c>
      <c r="B8013" s="97" t="s">
        <v>1013</v>
      </c>
      <c r="C8013" s="101" t="s">
        <v>378</v>
      </c>
      <c r="D8013" s="100" t="s">
        <v>342</v>
      </c>
      <c r="E8013" s="102">
        <v>1.49</v>
      </c>
      <c r="F8013" s="102">
        <v>1.83</v>
      </c>
      <c r="G8013" s="102">
        <v>1.93</v>
      </c>
      <c r="H8013" s="102">
        <v>2.2000000000000002</v>
      </c>
      <c r="I8013" s="102">
        <v>1.86</v>
      </c>
      <c r="J8013" s="100" t="s">
        <v>352</v>
      </c>
      <c r="K8013" s="100" t="s">
        <v>346</v>
      </c>
      <c r="L8013" s="100" t="s">
        <v>353</v>
      </c>
    </row>
    <row r="8014" spans="1:12" hidden="1" x14ac:dyDescent="0.3">
      <c r="A8014" s="100" t="s">
        <v>11275</v>
      </c>
      <c r="B8014" s="97" t="s">
        <v>784</v>
      </c>
      <c r="C8014" s="101" t="s">
        <v>466</v>
      </c>
      <c r="D8014" s="100" t="s">
        <v>351</v>
      </c>
      <c r="E8014" s="102">
        <v>1.73</v>
      </c>
      <c r="F8014" s="102">
        <v>1.79</v>
      </c>
      <c r="G8014" s="102">
        <v>1.73</v>
      </c>
      <c r="H8014" s="102">
        <v>1.73</v>
      </c>
      <c r="I8014" s="102">
        <v>1.74</v>
      </c>
      <c r="J8014" s="100" t="s">
        <v>352</v>
      </c>
      <c r="K8014" s="100" t="s">
        <v>346</v>
      </c>
      <c r="L8014" s="100" t="s">
        <v>353</v>
      </c>
    </row>
    <row r="8015" spans="1:12" hidden="1" x14ac:dyDescent="0.3">
      <c r="A8015" s="100" t="s">
        <v>11276</v>
      </c>
      <c r="B8015" s="97" t="s">
        <v>4716</v>
      </c>
      <c r="C8015" s="101" t="s">
        <v>476</v>
      </c>
      <c r="D8015" s="100" t="s">
        <v>351</v>
      </c>
      <c r="E8015" s="102">
        <v>2.0099999999999998</v>
      </c>
      <c r="F8015" s="102" t="s">
        <v>432</v>
      </c>
      <c r="G8015" s="102">
        <v>2.0099999999999998</v>
      </c>
      <c r="H8015" s="102">
        <v>2.08</v>
      </c>
      <c r="I8015" s="102">
        <v>2.2749999999999999</v>
      </c>
      <c r="J8015" s="100" t="s">
        <v>621</v>
      </c>
      <c r="K8015" s="100" t="s">
        <v>346</v>
      </c>
      <c r="L8015" s="100" t="s">
        <v>478</v>
      </c>
    </row>
    <row r="8016" spans="1:12" hidden="1" x14ac:dyDescent="0.3">
      <c r="A8016" s="100" t="s">
        <v>11277</v>
      </c>
      <c r="B8016" s="97" t="s">
        <v>492</v>
      </c>
      <c r="C8016" s="101" t="s">
        <v>791</v>
      </c>
      <c r="D8016" s="100" t="s">
        <v>351</v>
      </c>
      <c r="E8016" s="102" t="s">
        <v>344</v>
      </c>
      <c r="F8016" s="102" t="s">
        <v>343</v>
      </c>
      <c r="G8016" s="102" t="s">
        <v>343</v>
      </c>
      <c r="H8016" s="102" t="s">
        <v>344</v>
      </c>
      <c r="I8016" s="102" t="s">
        <v>343</v>
      </c>
      <c r="J8016" s="100" t="s">
        <v>345</v>
      </c>
      <c r="K8016" s="100" t="s">
        <v>346</v>
      </c>
      <c r="L8016" s="100" t="s">
        <v>347</v>
      </c>
    </row>
    <row r="8017" spans="1:12" hidden="1" x14ac:dyDescent="0.3">
      <c r="A8017" s="100" t="s">
        <v>11278</v>
      </c>
      <c r="B8017" s="97" t="s">
        <v>2304</v>
      </c>
      <c r="C8017" s="101" t="s">
        <v>1552</v>
      </c>
      <c r="D8017" s="100" t="s">
        <v>351</v>
      </c>
      <c r="E8017" s="102">
        <v>1.49</v>
      </c>
      <c r="F8017" s="102">
        <v>1.76</v>
      </c>
      <c r="G8017" s="102">
        <v>1.85</v>
      </c>
      <c r="H8017" s="102">
        <v>2.16</v>
      </c>
      <c r="I8017" s="102">
        <v>1.81</v>
      </c>
      <c r="J8017" s="100" t="s">
        <v>352</v>
      </c>
      <c r="K8017" s="100" t="s">
        <v>346</v>
      </c>
      <c r="L8017" s="100" t="s">
        <v>353</v>
      </c>
    </row>
    <row r="8018" spans="1:12" hidden="1" x14ac:dyDescent="0.3">
      <c r="A8018" s="100" t="s">
        <v>11279</v>
      </c>
      <c r="B8018" s="97" t="s">
        <v>554</v>
      </c>
      <c r="C8018" s="101" t="s">
        <v>384</v>
      </c>
      <c r="D8018" s="100" t="s">
        <v>351</v>
      </c>
      <c r="E8018" s="102" t="s">
        <v>344</v>
      </c>
      <c r="F8018" s="102" t="s">
        <v>343</v>
      </c>
      <c r="G8018" s="102" t="s">
        <v>343</v>
      </c>
      <c r="H8018" s="102" t="s">
        <v>344</v>
      </c>
      <c r="I8018" s="102" t="s">
        <v>343</v>
      </c>
      <c r="J8018" s="100" t="s">
        <v>345</v>
      </c>
      <c r="K8018" s="100" t="s">
        <v>346</v>
      </c>
      <c r="L8018" s="100" t="s">
        <v>347</v>
      </c>
    </row>
    <row r="8019" spans="1:12" hidden="1" x14ac:dyDescent="0.3">
      <c r="A8019" s="100" t="s">
        <v>11280</v>
      </c>
      <c r="B8019" s="97" t="s">
        <v>2153</v>
      </c>
      <c r="C8019" s="101" t="s">
        <v>736</v>
      </c>
      <c r="D8019" s="100" t="s">
        <v>351</v>
      </c>
      <c r="E8019" s="102" t="s">
        <v>344</v>
      </c>
      <c r="F8019" s="102" t="s">
        <v>343</v>
      </c>
      <c r="G8019" s="102" t="s">
        <v>343</v>
      </c>
      <c r="H8019" s="102" t="s">
        <v>344</v>
      </c>
      <c r="I8019" s="102" t="s">
        <v>343</v>
      </c>
      <c r="J8019" s="100" t="s">
        <v>345</v>
      </c>
      <c r="K8019" s="100" t="s">
        <v>346</v>
      </c>
      <c r="L8019" s="100" t="s">
        <v>347</v>
      </c>
    </row>
    <row r="8020" spans="1:12" hidden="1" x14ac:dyDescent="0.3">
      <c r="A8020" s="100" t="s">
        <v>11281</v>
      </c>
      <c r="B8020" s="97" t="s">
        <v>404</v>
      </c>
      <c r="C8020" s="101" t="s">
        <v>443</v>
      </c>
      <c r="D8020" s="100" t="s">
        <v>351</v>
      </c>
      <c r="E8020" s="102" t="s">
        <v>343</v>
      </c>
      <c r="F8020" s="102" t="s">
        <v>343</v>
      </c>
      <c r="G8020" s="102" t="s">
        <v>343</v>
      </c>
      <c r="H8020" s="102" t="s">
        <v>344</v>
      </c>
      <c r="I8020" s="102" t="s">
        <v>343</v>
      </c>
      <c r="J8020" s="100" t="s">
        <v>345</v>
      </c>
      <c r="K8020" s="100" t="s">
        <v>346</v>
      </c>
      <c r="L8020" s="100" t="s">
        <v>347</v>
      </c>
    </row>
    <row r="8021" spans="1:12" hidden="1" x14ac:dyDescent="0.3">
      <c r="A8021" s="100" t="s">
        <v>11282</v>
      </c>
      <c r="B8021" s="97" t="s">
        <v>420</v>
      </c>
      <c r="C8021" s="101" t="s">
        <v>460</v>
      </c>
      <c r="D8021" s="100" t="s">
        <v>351</v>
      </c>
      <c r="E8021" s="102">
        <v>1.35</v>
      </c>
      <c r="F8021" s="102">
        <v>1.62</v>
      </c>
      <c r="G8021" s="102">
        <v>1.79</v>
      </c>
      <c r="H8021" s="102">
        <v>2.16</v>
      </c>
      <c r="I8021" s="102">
        <v>1.73</v>
      </c>
      <c r="J8021" s="100" t="s">
        <v>352</v>
      </c>
      <c r="K8021" s="100" t="s">
        <v>346</v>
      </c>
      <c r="L8021" s="100" t="s">
        <v>353</v>
      </c>
    </row>
    <row r="8022" spans="1:12" hidden="1" x14ac:dyDescent="0.3">
      <c r="A8022" s="100" t="s">
        <v>11283</v>
      </c>
      <c r="B8022" s="97" t="s">
        <v>2525</v>
      </c>
      <c r="C8022" s="101" t="s">
        <v>384</v>
      </c>
      <c r="D8022" s="100" t="s">
        <v>351</v>
      </c>
      <c r="E8022" s="102" t="s">
        <v>344</v>
      </c>
      <c r="F8022" s="102" t="s">
        <v>344</v>
      </c>
      <c r="G8022" s="102" t="s">
        <v>344</v>
      </c>
      <c r="H8022" s="102" t="s">
        <v>344</v>
      </c>
      <c r="I8022" s="102" t="s">
        <v>344</v>
      </c>
      <c r="J8022" s="100" t="s">
        <v>345</v>
      </c>
      <c r="K8022" s="100" t="s">
        <v>346</v>
      </c>
      <c r="L8022" s="100" t="s">
        <v>347</v>
      </c>
    </row>
    <row r="8023" spans="1:12" hidden="1" x14ac:dyDescent="0.3">
      <c r="A8023" s="100" t="s">
        <v>11284</v>
      </c>
      <c r="B8023" s="97" t="s">
        <v>971</v>
      </c>
      <c r="C8023" s="101" t="s">
        <v>378</v>
      </c>
      <c r="D8023" s="100" t="s">
        <v>351</v>
      </c>
      <c r="E8023" s="102" t="s">
        <v>343</v>
      </c>
      <c r="F8023" s="102" t="s">
        <v>343</v>
      </c>
      <c r="G8023" s="102" t="s">
        <v>343</v>
      </c>
      <c r="H8023" s="102" t="s">
        <v>344</v>
      </c>
      <c r="I8023" s="102" t="s">
        <v>343</v>
      </c>
      <c r="J8023" s="100" t="s">
        <v>345</v>
      </c>
      <c r="K8023" s="100" t="s">
        <v>346</v>
      </c>
      <c r="L8023" s="100" t="s">
        <v>347</v>
      </c>
    </row>
    <row r="8024" spans="1:12" hidden="1" x14ac:dyDescent="0.3">
      <c r="A8024" s="100" t="s">
        <v>11285</v>
      </c>
      <c r="B8024" s="97" t="s">
        <v>5910</v>
      </c>
      <c r="C8024" s="101" t="s">
        <v>425</v>
      </c>
      <c r="D8024" s="100" t="s">
        <v>342</v>
      </c>
      <c r="E8024" s="102">
        <v>1.42</v>
      </c>
      <c r="F8024" s="102">
        <v>1.71</v>
      </c>
      <c r="G8024" s="102">
        <v>1.88</v>
      </c>
      <c r="H8024" s="102">
        <v>2.2400000000000002</v>
      </c>
      <c r="I8024" s="102">
        <v>1.81</v>
      </c>
      <c r="J8024" s="100" t="s">
        <v>352</v>
      </c>
      <c r="K8024" s="100" t="s">
        <v>346</v>
      </c>
      <c r="L8024" s="100" t="s">
        <v>353</v>
      </c>
    </row>
    <row r="8025" spans="1:12" hidden="1" x14ac:dyDescent="0.3">
      <c r="A8025" s="100" t="s">
        <v>11286</v>
      </c>
      <c r="B8025" s="97" t="s">
        <v>451</v>
      </c>
      <c r="C8025" s="101" t="s">
        <v>466</v>
      </c>
      <c r="D8025" s="100" t="s">
        <v>351</v>
      </c>
      <c r="E8025" s="102" t="s">
        <v>343</v>
      </c>
      <c r="F8025" s="102" t="s">
        <v>343</v>
      </c>
      <c r="G8025" s="102" t="s">
        <v>343</v>
      </c>
      <c r="H8025" s="102" t="s">
        <v>344</v>
      </c>
      <c r="I8025" s="102" t="s">
        <v>343</v>
      </c>
      <c r="J8025" s="100" t="s">
        <v>345</v>
      </c>
      <c r="K8025" s="100" t="s">
        <v>346</v>
      </c>
      <c r="L8025" s="100" t="s">
        <v>347</v>
      </c>
    </row>
    <row r="8026" spans="1:12" hidden="1" x14ac:dyDescent="0.3">
      <c r="A8026" s="100" t="s">
        <v>11287</v>
      </c>
      <c r="B8026" s="97" t="s">
        <v>11288</v>
      </c>
      <c r="C8026" s="101" t="s">
        <v>356</v>
      </c>
      <c r="D8026" s="100" t="s">
        <v>363</v>
      </c>
      <c r="E8026" s="102" t="s">
        <v>364</v>
      </c>
      <c r="F8026" s="102" t="s">
        <v>364</v>
      </c>
      <c r="G8026" s="102" t="s">
        <v>364</v>
      </c>
      <c r="H8026" s="102" t="s">
        <v>364</v>
      </c>
      <c r="I8026" s="102" t="s">
        <v>364</v>
      </c>
      <c r="J8026" s="100" t="s">
        <v>365</v>
      </c>
      <c r="K8026" s="100" t="s">
        <v>346</v>
      </c>
      <c r="L8026" s="100" t="s">
        <v>347</v>
      </c>
    </row>
    <row r="8027" spans="1:12" hidden="1" x14ac:dyDescent="0.3">
      <c r="A8027" s="100" t="s">
        <v>11289</v>
      </c>
      <c r="B8027" s="97" t="s">
        <v>404</v>
      </c>
      <c r="C8027" s="101" t="s">
        <v>644</v>
      </c>
      <c r="D8027" s="100" t="s">
        <v>351</v>
      </c>
      <c r="E8027" s="102" t="s">
        <v>393</v>
      </c>
      <c r="F8027" s="102" t="s">
        <v>393</v>
      </c>
      <c r="G8027" s="102" t="s">
        <v>393</v>
      </c>
      <c r="H8027" s="102" t="s">
        <v>393</v>
      </c>
      <c r="I8027" s="102" t="s">
        <v>393</v>
      </c>
      <c r="J8027" s="100" t="s">
        <v>345</v>
      </c>
      <c r="K8027" s="100" t="s">
        <v>346</v>
      </c>
      <c r="L8027" s="100" t="s">
        <v>347</v>
      </c>
    </row>
    <row r="8028" spans="1:12" hidden="1" x14ac:dyDescent="0.3">
      <c r="A8028" s="100" t="s">
        <v>11290</v>
      </c>
      <c r="B8028" s="97" t="s">
        <v>11291</v>
      </c>
      <c r="C8028" s="101" t="s">
        <v>514</v>
      </c>
      <c r="D8028" s="100" t="s">
        <v>351</v>
      </c>
      <c r="E8028" s="102">
        <v>2.5609999999999999</v>
      </c>
      <c r="F8028" s="102">
        <v>2.4079999999999999</v>
      </c>
      <c r="G8028" s="102">
        <v>2.5169999999999999</v>
      </c>
      <c r="H8028" s="102">
        <v>2.08</v>
      </c>
      <c r="I8028" s="102">
        <v>2.3919999999999999</v>
      </c>
      <c r="J8028" s="100" t="s">
        <v>621</v>
      </c>
      <c r="K8028" s="100" t="s">
        <v>346</v>
      </c>
      <c r="L8028" s="100" t="s">
        <v>353</v>
      </c>
    </row>
    <row r="8029" spans="1:12" hidden="1" x14ac:dyDescent="0.3">
      <c r="A8029" s="100" t="s">
        <v>11292</v>
      </c>
      <c r="B8029" s="97" t="s">
        <v>939</v>
      </c>
      <c r="C8029" s="101" t="s">
        <v>523</v>
      </c>
      <c r="D8029" s="100" t="s">
        <v>351</v>
      </c>
      <c r="E8029" s="102">
        <v>1.44</v>
      </c>
      <c r="F8029" s="102">
        <v>1.93</v>
      </c>
      <c r="G8029" s="102" t="s">
        <v>344</v>
      </c>
      <c r="H8029" s="102">
        <v>2.4300000000000002</v>
      </c>
      <c r="I8029" s="102">
        <v>1.95</v>
      </c>
      <c r="J8029" s="100" t="s">
        <v>352</v>
      </c>
      <c r="K8029" s="100" t="s">
        <v>346</v>
      </c>
      <c r="L8029" s="100" t="s">
        <v>353</v>
      </c>
    </row>
    <row r="8030" spans="1:12" hidden="1" x14ac:dyDescent="0.3">
      <c r="A8030" s="100" t="s">
        <v>11293</v>
      </c>
      <c r="B8030" s="97" t="s">
        <v>1154</v>
      </c>
      <c r="C8030" s="101" t="s">
        <v>953</v>
      </c>
      <c r="D8030" s="100" t="s">
        <v>342</v>
      </c>
      <c r="E8030" s="102">
        <v>2.714</v>
      </c>
      <c r="F8030" s="102" t="s">
        <v>432</v>
      </c>
      <c r="G8030" s="102">
        <v>2.5150000000000001</v>
      </c>
      <c r="H8030" s="102">
        <v>2.5</v>
      </c>
      <c r="I8030" s="102">
        <v>2.6819999999999999</v>
      </c>
      <c r="J8030" s="100" t="s">
        <v>435</v>
      </c>
      <c r="K8030" s="100" t="s">
        <v>346</v>
      </c>
      <c r="L8030" s="100" t="s">
        <v>353</v>
      </c>
    </row>
    <row r="8031" spans="1:12" hidden="1" x14ac:dyDescent="0.3">
      <c r="A8031" s="100" t="s">
        <v>11294</v>
      </c>
      <c r="B8031" s="97" t="s">
        <v>976</v>
      </c>
      <c r="C8031" s="101" t="s">
        <v>466</v>
      </c>
      <c r="D8031" s="100" t="s">
        <v>342</v>
      </c>
      <c r="E8031" s="102">
        <v>1.48</v>
      </c>
      <c r="F8031" s="102">
        <v>1.82</v>
      </c>
      <c r="G8031" s="102">
        <v>1.84</v>
      </c>
      <c r="H8031" s="102">
        <v>2.39</v>
      </c>
      <c r="I8031" s="102">
        <v>1.88</v>
      </c>
      <c r="J8031" s="100" t="s">
        <v>352</v>
      </c>
      <c r="K8031" s="100" t="s">
        <v>346</v>
      </c>
      <c r="L8031" s="100" t="s">
        <v>353</v>
      </c>
    </row>
    <row r="8032" spans="1:12" hidden="1" x14ac:dyDescent="0.3">
      <c r="A8032" s="100" t="s">
        <v>11295</v>
      </c>
      <c r="B8032" s="97" t="s">
        <v>1044</v>
      </c>
      <c r="C8032" s="101" t="s">
        <v>473</v>
      </c>
      <c r="D8032" s="100" t="s">
        <v>351</v>
      </c>
      <c r="E8032" s="102" t="s">
        <v>393</v>
      </c>
      <c r="F8032" s="102" t="s">
        <v>393</v>
      </c>
      <c r="G8032" s="102" t="s">
        <v>393</v>
      </c>
      <c r="H8032" s="102" t="s">
        <v>393</v>
      </c>
      <c r="I8032" s="102" t="s">
        <v>393</v>
      </c>
      <c r="J8032" s="100" t="s">
        <v>345</v>
      </c>
      <c r="K8032" s="100" t="s">
        <v>346</v>
      </c>
      <c r="L8032" s="100" t="s">
        <v>347</v>
      </c>
    </row>
    <row r="8033" spans="1:12" hidden="1" x14ac:dyDescent="0.3">
      <c r="A8033" s="100" t="s">
        <v>11296</v>
      </c>
      <c r="B8033" s="97" t="s">
        <v>1316</v>
      </c>
      <c r="C8033" s="101" t="s">
        <v>466</v>
      </c>
      <c r="D8033" s="100" t="s">
        <v>351</v>
      </c>
      <c r="E8033" s="102">
        <v>1.4</v>
      </c>
      <c r="F8033" s="102">
        <v>1.76</v>
      </c>
      <c r="G8033" s="102">
        <v>1.86</v>
      </c>
      <c r="H8033" s="102">
        <v>2.16</v>
      </c>
      <c r="I8033" s="102">
        <v>1.8</v>
      </c>
      <c r="J8033" s="100" t="s">
        <v>352</v>
      </c>
      <c r="K8033" s="100" t="s">
        <v>346</v>
      </c>
      <c r="L8033" s="100" t="s">
        <v>353</v>
      </c>
    </row>
    <row r="8034" spans="1:12" hidden="1" x14ac:dyDescent="0.3">
      <c r="A8034" s="100" t="s">
        <v>11297</v>
      </c>
      <c r="B8034" s="97" t="s">
        <v>1042</v>
      </c>
      <c r="C8034" s="101" t="s">
        <v>483</v>
      </c>
      <c r="D8034" s="100" t="s">
        <v>351</v>
      </c>
      <c r="E8034" s="102" t="s">
        <v>343</v>
      </c>
      <c r="F8034" s="102" t="s">
        <v>432</v>
      </c>
      <c r="G8034" s="102" t="s">
        <v>343</v>
      </c>
      <c r="H8034" s="102" t="s">
        <v>344</v>
      </c>
      <c r="I8034" s="102" t="s">
        <v>343</v>
      </c>
      <c r="J8034" s="100" t="s">
        <v>345</v>
      </c>
      <c r="K8034" s="100" t="s">
        <v>346</v>
      </c>
      <c r="L8034" s="100" t="s">
        <v>347</v>
      </c>
    </row>
    <row r="8035" spans="1:12" hidden="1" x14ac:dyDescent="0.3">
      <c r="A8035" s="100" t="s">
        <v>11298</v>
      </c>
      <c r="B8035" s="97" t="s">
        <v>11299</v>
      </c>
      <c r="C8035" s="101" t="s">
        <v>356</v>
      </c>
      <c r="D8035" s="100" t="s">
        <v>363</v>
      </c>
      <c r="E8035" s="102" t="s">
        <v>364</v>
      </c>
      <c r="F8035" s="102" t="s">
        <v>364</v>
      </c>
      <c r="G8035" s="102" t="s">
        <v>364</v>
      </c>
      <c r="H8035" s="102" t="s">
        <v>364</v>
      </c>
      <c r="I8035" s="102" t="s">
        <v>364</v>
      </c>
      <c r="J8035" s="100" t="s">
        <v>477</v>
      </c>
      <c r="K8035" s="100" t="s">
        <v>426</v>
      </c>
      <c r="L8035" s="100" t="s">
        <v>347</v>
      </c>
    </row>
    <row r="8036" spans="1:12" hidden="1" x14ac:dyDescent="0.3">
      <c r="A8036" s="100" t="s">
        <v>11300</v>
      </c>
      <c r="B8036" s="97" t="s">
        <v>1152</v>
      </c>
      <c r="C8036" s="101" t="s">
        <v>368</v>
      </c>
      <c r="D8036" s="100" t="s">
        <v>342</v>
      </c>
      <c r="E8036" s="102" t="s">
        <v>432</v>
      </c>
      <c r="F8036" s="102" t="s">
        <v>344</v>
      </c>
      <c r="G8036" s="102" t="s">
        <v>344</v>
      </c>
      <c r="H8036" s="102" t="s">
        <v>344</v>
      </c>
      <c r="I8036" s="102" t="s">
        <v>344</v>
      </c>
      <c r="J8036" s="100" t="s">
        <v>345</v>
      </c>
      <c r="K8036" s="100" t="s">
        <v>346</v>
      </c>
      <c r="L8036" s="100" t="s">
        <v>347</v>
      </c>
    </row>
    <row r="8037" spans="1:12" hidden="1" x14ac:dyDescent="0.3">
      <c r="A8037" s="100" t="s">
        <v>11301</v>
      </c>
      <c r="B8037" s="97" t="s">
        <v>4312</v>
      </c>
      <c r="C8037" s="101" t="s">
        <v>412</v>
      </c>
      <c r="D8037" s="100" t="s">
        <v>342</v>
      </c>
      <c r="E8037" s="102">
        <v>1.45</v>
      </c>
      <c r="F8037" s="102">
        <v>1.92</v>
      </c>
      <c r="G8037" s="102">
        <v>1.91</v>
      </c>
      <c r="H8037" s="102">
        <v>2.2999999999999998</v>
      </c>
      <c r="I8037" s="102">
        <v>1.9</v>
      </c>
      <c r="J8037" s="100" t="s">
        <v>352</v>
      </c>
      <c r="K8037" s="100" t="s">
        <v>346</v>
      </c>
      <c r="L8037" s="100" t="s">
        <v>353</v>
      </c>
    </row>
    <row r="8038" spans="1:12" hidden="1" x14ac:dyDescent="0.3">
      <c r="A8038" s="100" t="s">
        <v>11302</v>
      </c>
      <c r="B8038" s="97" t="s">
        <v>8949</v>
      </c>
      <c r="C8038" s="101" t="s">
        <v>384</v>
      </c>
      <c r="D8038" s="100" t="s">
        <v>342</v>
      </c>
      <c r="E8038" s="102" t="s">
        <v>432</v>
      </c>
      <c r="F8038" s="102" t="s">
        <v>344</v>
      </c>
      <c r="G8038" s="102" t="s">
        <v>344</v>
      </c>
      <c r="H8038" s="102" t="s">
        <v>344</v>
      </c>
      <c r="I8038" s="102" t="s">
        <v>344</v>
      </c>
      <c r="J8038" s="100" t="s">
        <v>345</v>
      </c>
      <c r="K8038" s="100" t="s">
        <v>346</v>
      </c>
      <c r="L8038" s="100" t="s">
        <v>347</v>
      </c>
    </row>
    <row r="8039" spans="1:12" hidden="1" x14ac:dyDescent="0.3">
      <c r="A8039" s="100" t="s">
        <v>11303</v>
      </c>
      <c r="B8039" s="97" t="s">
        <v>11304</v>
      </c>
      <c r="C8039" s="101" t="s">
        <v>381</v>
      </c>
      <c r="D8039" s="100" t="s">
        <v>351</v>
      </c>
      <c r="E8039" s="102" t="s">
        <v>364</v>
      </c>
      <c r="F8039" s="102" t="s">
        <v>364</v>
      </c>
      <c r="G8039" s="102" t="s">
        <v>364</v>
      </c>
      <c r="H8039" s="102" t="s">
        <v>364</v>
      </c>
      <c r="I8039" s="102" t="s">
        <v>364</v>
      </c>
      <c r="J8039" s="100" t="s">
        <v>345</v>
      </c>
      <c r="K8039" s="100" t="s">
        <v>346</v>
      </c>
      <c r="L8039" s="100" t="s">
        <v>347</v>
      </c>
    </row>
    <row r="8040" spans="1:12" hidden="1" x14ac:dyDescent="0.3">
      <c r="A8040" s="100" t="s">
        <v>11305</v>
      </c>
      <c r="B8040" s="97" t="s">
        <v>11306</v>
      </c>
      <c r="C8040" s="101" t="s">
        <v>356</v>
      </c>
      <c r="D8040" s="100" t="s">
        <v>363</v>
      </c>
      <c r="E8040" s="102" t="s">
        <v>364</v>
      </c>
      <c r="F8040" s="102" t="s">
        <v>364</v>
      </c>
      <c r="G8040" s="102" t="s">
        <v>364</v>
      </c>
      <c r="H8040" s="102" t="s">
        <v>364</v>
      </c>
      <c r="I8040" s="102" t="s">
        <v>364</v>
      </c>
      <c r="J8040" s="100" t="s">
        <v>365</v>
      </c>
      <c r="K8040" s="100" t="s">
        <v>346</v>
      </c>
      <c r="L8040" s="100" t="s">
        <v>347</v>
      </c>
    </row>
    <row r="8041" spans="1:12" hidden="1" x14ac:dyDescent="0.3">
      <c r="A8041" s="100" t="s">
        <v>11307</v>
      </c>
      <c r="B8041" s="97" t="s">
        <v>7066</v>
      </c>
      <c r="C8041" s="101" t="s">
        <v>425</v>
      </c>
      <c r="D8041" s="100" t="s">
        <v>342</v>
      </c>
      <c r="E8041" s="102">
        <v>1.42</v>
      </c>
      <c r="F8041" s="102">
        <v>1.71</v>
      </c>
      <c r="G8041" s="102">
        <v>1.88</v>
      </c>
      <c r="H8041" s="102">
        <v>2.2400000000000002</v>
      </c>
      <c r="I8041" s="102">
        <v>1.81</v>
      </c>
      <c r="J8041" s="100" t="s">
        <v>352</v>
      </c>
      <c r="K8041" s="100" t="s">
        <v>346</v>
      </c>
      <c r="L8041" s="100" t="s">
        <v>353</v>
      </c>
    </row>
    <row r="8042" spans="1:12" hidden="1" x14ac:dyDescent="0.3">
      <c r="A8042" s="100" t="s">
        <v>11308</v>
      </c>
      <c r="B8042" s="97" t="s">
        <v>11309</v>
      </c>
      <c r="C8042" s="101" t="s">
        <v>356</v>
      </c>
      <c r="D8042" s="100" t="s">
        <v>351</v>
      </c>
      <c r="E8042" s="102">
        <v>1.53</v>
      </c>
      <c r="F8042" s="102">
        <v>1.99</v>
      </c>
      <c r="G8042" s="102">
        <v>2.16</v>
      </c>
      <c r="H8042" s="102">
        <v>2.34</v>
      </c>
      <c r="I8042" s="102">
        <v>2.0099999999999998</v>
      </c>
      <c r="J8042" s="100" t="s">
        <v>352</v>
      </c>
      <c r="K8042" s="100" t="s">
        <v>346</v>
      </c>
      <c r="L8042" s="100" t="s">
        <v>353</v>
      </c>
    </row>
    <row r="8043" spans="1:12" hidden="1" x14ac:dyDescent="0.3">
      <c r="A8043" s="100" t="s">
        <v>11310</v>
      </c>
      <c r="B8043" s="97" t="s">
        <v>5361</v>
      </c>
      <c r="C8043" s="101" t="s">
        <v>384</v>
      </c>
      <c r="D8043" s="100" t="s">
        <v>351</v>
      </c>
      <c r="E8043" s="102" t="s">
        <v>432</v>
      </c>
      <c r="F8043" s="102" t="s">
        <v>344</v>
      </c>
      <c r="G8043" s="102" t="s">
        <v>344</v>
      </c>
      <c r="H8043" s="102" t="s">
        <v>344</v>
      </c>
      <c r="I8043" s="102" t="s">
        <v>344</v>
      </c>
      <c r="J8043" s="100" t="s">
        <v>345</v>
      </c>
      <c r="K8043" s="100" t="s">
        <v>346</v>
      </c>
      <c r="L8043" s="100" t="s">
        <v>347</v>
      </c>
    </row>
    <row r="8044" spans="1:12" hidden="1" x14ac:dyDescent="0.3">
      <c r="A8044" s="100" t="s">
        <v>11311</v>
      </c>
      <c r="B8044" s="97" t="s">
        <v>11312</v>
      </c>
      <c r="C8044" s="101" t="s">
        <v>356</v>
      </c>
      <c r="D8044" s="100" t="s">
        <v>363</v>
      </c>
      <c r="E8044" s="102" t="s">
        <v>364</v>
      </c>
      <c r="F8044" s="102" t="s">
        <v>364</v>
      </c>
      <c r="G8044" s="102" t="s">
        <v>364</v>
      </c>
      <c r="H8044" s="102" t="s">
        <v>364</v>
      </c>
      <c r="I8044" s="102" t="s">
        <v>364</v>
      </c>
      <c r="J8044" s="100" t="s">
        <v>365</v>
      </c>
      <c r="K8044" s="100" t="s">
        <v>346</v>
      </c>
      <c r="L8044" s="100" t="s">
        <v>347</v>
      </c>
    </row>
    <row r="8045" spans="1:12" hidden="1" x14ac:dyDescent="0.3">
      <c r="A8045" s="100" t="s">
        <v>11313</v>
      </c>
      <c r="B8045" s="97" t="s">
        <v>4902</v>
      </c>
      <c r="C8045" s="101" t="s">
        <v>356</v>
      </c>
      <c r="D8045" s="100" t="s">
        <v>342</v>
      </c>
      <c r="E8045" s="102" t="s">
        <v>344</v>
      </c>
      <c r="F8045" s="102" t="s">
        <v>344</v>
      </c>
      <c r="G8045" s="102" t="s">
        <v>344</v>
      </c>
      <c r="H8045" s="102" t="s">
        <v>344</v>
      </c>
      <c r="I8045" s="102" t="s">
        <v>344</v>
      </c>
      <c r="J8045" s="100" t="s">
        <v>345</v>
      </c>
      <c r="K8045" s="100" t="s">
        <v>346</v>
      </c>
      <c r="L8045" s="100" t="s">
        <v>347</v>
      </c>
    </row>
    <row r="8046" spans="1:12" hidden="1" x14ac:dyDescent="0.3">
      <c r="A8046" s="100" t="s">
        <v>11314</v>
      </c>
      <c r="B8046" s="97" t="s">
        <v>11315</v>
      </c>
      <c r="C8046" s="101" t="s">
        <v>356</v>
      </c>
      <c r="D8046" s="100" t="s">
        <v>351</v>
      </c>
      <c r="E8046" s="102" t="s">
        <v>344</v>
      </c>
      <c r="F8046" s="102" t="s">
        <v>344</v>
      </c>
      <c r="G8046" s="102" t="s">
        <v>343</v>
      </c>
      <c r="H8046" s="102" t="s">
        <v>344</v>
      </c>
      <c r="I8046" s="102" t="s">
        <v>344</v>
      </c>
      <c r="J8046" s="100" t="s">
        <v>365</v>
      </c>
      <c r="K8046" s="100" t="s">
        <v>346</v>
      </c>
      <c r="L8046" s="100" t="s">
        <v>1368</v>
      </c>
    </row>
    <row r="8047" spans="1:12" hidden="1" x14ac:dyDescent="0.3">
      <c r="A8047" s="100" t="s">
        <v>11316</v>
      </c>
      <c r="B8047" s="97" t="s">
        <v>11317</v>
      </c>
      <c r="C8047" s="101" t="s">
        <v>356</v>
      </c>
      <c r="D8047" s="100" t="s">
        <v>351</v>
      </c>
      <c r="E8047" s="102" t="s">
        <v>344</v>
      </c>
      <c r="F8047" s="102" t="s">
        <v>344</v>
      </c>
      <c r="G8047" s="102" t="s">
        <v>344</v>
      </c>
      <c r="H8047" s="102" t="s">
        <v>344</v>
      </c>
      <c r="I8047" s="102" t="s">
        <v>344</v>
      </c>
      <c r="J8047" s="100" t="s">
        <v>365</v>
      </c>
      <c r="K8047" s="100" t="s">
        <v>346</v>
      </c>
      <c r="L8047" s="100" t="s">
        <v>1368</v>
      </c>
    </row>
    <row r="8048" spans="1:12" hidden="1" x14ac:dyDescent="0.3">
      <c r="A8048" s="100" t="s">
        <v>11318</v>
      </c>
      <c r="B8048" s="97" t="s">
        <v>463</v>
      </c>
      <c r="C8048" s="101" t="s">
        <v>443</v>
      </c>
      <c r="D8048" s="100" t="s">
        <v>342</v>
      </c>
      <c r="E8048" s="102">
        <v>1.41</v>
      </c>
      <c r="F8048" s="102">
        <v>1.77</v>
      </c>
      <c r="G8048" s="102">
        <v>1.86</v>
      </c>
      <c r="H8048" s="102">
        <v>2.17</v>
      </c>
      <c r="I8048" s="102">
        <v>1.8</v>
      </c>
      <c r="J8048" s="100" t="s">
        <v>352</v>
      </c>
      <c r="K8048" s="100" t="s">
        <v>346</v>
      </c>
      <c r="L8048" s="100" t="s">
        <v>353</v>
      </c>
    </row>
    <row r="8049" spans="1:12" hidden="1" x14ac:dyDescent="0.3">
      <c r="A8049" s="100" t="s">
        <v>11319</v>
      </c>
      <c r="B8049" s="97" t="s">
        <v>556</v>
      </c>
      <c r="C8049" s="101" t="s">
        <v>739</v>
      </c>
      <c r="D8049" s="100" t="s">
        <v>351</v>
      </c>
      <c r="E8049" s="102">
        <v>2.02</v>
      </c>
      <c r="F8049" s="102">
        <v>2.95</v>
      </c>
      <c r="G8049" s="102">
        <v>2.02</v>
      </c>
      <c r="H8049" s="102">
        <v>2.02</v>
      </c>
      <c r="I8049" s="102">
        <v>2.2530000000000001</v>
      </c>
      <c r="J8049" s="100" t="s">
        <v>435</v>
      </c>
      <c r="K8049" s="100" t="s">
        <v>346</v>
      </c>
      <c r="L8049" s="100" t="s">
        <v>478</v>
      </c>
    </row>
    <row r="8050" spans="1:12" hidden="1" x14ac:dyDescent="0.3">
      <c r="A8050" s="100" t="s">
        <v>11320</v>
      </c>
      <c r="B8050" s="97" t="s">
        <v>11321</v>
      </c>
      <c r="C8050" s="101" t="s">
        <v>460</v>
      </c>
      <c r="D8050" s="100" t="s">
        <v>342</v>
      </c>
      <c r="E8050" s="102">
        <v>1.78</v>
      </c>
      <c r="F8050" s="102">
        <v>1.96</v>
      </c>
      <c r="G8050" s="102">
        <v>2.1</v>
      </c>
      <c r="H8050" s="102">
        <v>2.39</v>
      </c>
      <c r="I8050" s="102">
        <v>2.0499999999999998</v>
      </c>
      <c r="J8050" s="100" t="s">
        <v>352</v>
      </c>
      <c r="K8050" s="100" t="s">
        <v>346</v>
      </c>
      <c r="L8050" s="100" t="s">
        <v>353</v>
      </c>
    </row>
    <row r="8051" spans="1:12" hidden="1" x14ac:dyDescent="0.3">
      <c r="A8051" s="100" t="s">
        <v>11322</v>
      </c>
      <c r="B8051" s="97" t="s">
        <v>11323</v>
      </c>
      <c r="C8051" s="101" t="s">
        <v>356</v>
      </c>
      <c r="D8051" s="100" t="s">
        <v>351</v>
      </c>
      <c r="E8051" s="102" t="s">
        <v>432</v>
      </c>
      <c r="F8051" s="102" t="s">
        <v>344</v>
      </c>
      <c r="G8051" s="102">
        <v>2.5</v>
      </c>
      <c r="H8051" s="102" t="s">
        <v>432</v>
      </c>
      <c r="I8051" s="102">
        <v>2.7</v>
      </c>
      <c r="J8051" s="100" t="s">
        <v>352</v>
      </c>
      <c r="K8051" s="100" t="s">
        <v>346</v>
      </c>
      <c r="L8051" s="100" t="s">
        <v>357</v>
      </c>
    </row>
    <row r="8052" spans="1:12" hidden="1" x14ac:dyDescent="0.3">
      <c r="A8052" s="100" t="s">
        <v>11324</v>
      </c>
      <c r="B8052" s="97" t="s">
        <v>11325</v>
      </c>
      <c r="C8052" s="101" t="s">
        <v>356</v>
      </c>
      <c r="D8052" s="100" t="s">
        <v>342</v>
      </c>
      <c r="E8052" s="102">
        <v>1.77</v>
      </c>
      <c r="F8052" s="102">
        <v>2.19</v>
      </c>
      <c r="G8052" s="102">
        <v>2.17</v>
      </c>
      <c r="H8052" s="102">
        <v>2.4300000000000002</v>
      </c>
      <c r="I8052" s="102">
        <v>2.14</v>
      </c>
      <c r="J8052" s="100" t="s">
        <v>352</v>
      </c>
      <c r="K8052" s="100" t="s">
        <v>346</v>
      </c>
      <c r="L8052" s="100" t="s">
        <v>353</v>
      </c>
    </row>
    <row r="8053" spans="1:12" hidden="1" x14ac:dyDescent="0.3">
      <c r="A8053" s="100" t="s">
        <v>11326</v>
      </c>
      <c r="B8053" s="97" t="s">
        <v>946</v>
      </c>
      <c r="C8053" s="101" t="s">
        <v>350</v>
      </c>
      <c r="D8053" s="100" t="s">
        <v>351</v>
      </c>
      <c r="E8053" s="102">
        <v>2.0379999999999998</v>
      </c>
      <c r="F8053" s="102" t="s">
        <v>344</v>
      </c>
      <c r="G8053" s="102">
        <v>1.27</v>
      </c>
      <c r="H8053" s="102">
        <v>2.8</v>
      </c>
      <c r="I8053" s="102">
        <v>2.0270000000000001</v>
      </c>
      <c r="J8053" s="100" t="s">
        <v>477</v>
      </c>
      <c r="K8053" s="100" t="s">
        <v>346</v>
      </c>
      <c r="L8053" s="100" t="s">
        <v>353</v>
      </c>
    </row>
    <row r="8054" spans="1:12" hidden="1" x14ac:dyDescent="0.3">
      <c r="A8054" s="100" t="s">
        <v>11327</v>
      </c>
      <c r="B8054" s="97" t="s">
        <v>9389</v>
      </c>
      <c r="C8054" s="101" t="s">
        <v>514</v>
      </c>
      <c r="D8054" s="100" t="s">
        <v>342</v>
      </c>
      <c r="E8054" s="102">
        <v>2.5609999999999999</v>
      </c>
      <c r="F8054" s="102">
        <v>2.4079999999999999</v>
      </c>
      <c r="G8054" s="102">
        <v>2.5169999999999999</v>
      </c>
      <c r="H8054" s="102">
        <v>2.08</v>
      </c>
      <c r="I8054" s="102">
        <v>2.3919999999999999</v>
      </c>
      <c r="J8054" s="100" t="s">
        <v>477</v>
      </c>
      <c r="K8054" s="100" t="s">
        <v>346</v>
      </c>
      <c r="L8054" s="100" t="s">
        <v>353</v>
      </c>
    </row>
    <row r="8055" spans="1:12" hidden="1" x14ac:dyDescent="0.3">
      <c r="A8055" s="100" t="s">
        <v>11328</v>
      </c>
      <c r="B8055" s="97" t="s">
        <v>11329</v>
      </c>
      <c r="C8055" s="101" t="s">
        <v>384</v>
      </c>
      <c r="D8055" s="100" t="s">
        <v>363</v>
      </c>
      <c r="E8055" s="102" t="s">
        <v>364</v>
      </c>
      <c r="F8055" s="102" t="s">
        <v>364</v>
      </c>
      <c r="G8055" s="102" t="s">
        <v>364</v>
      </c>
      <c r="H8055" s="102" t="s">
        <v>364</v>
      </c>
      <c r="I8055" s="102" t="s">
        <v>364</v>
      </c>
      <c r="J8055" s="100" t="s">
        <v>345</v>
      </c>
      <c r="K8055" s="100" t="s">
        <v>346</v>
      </c>
      <c r="L8055" s="100" t="s">
        <v>347</v>
      </c>
    </row>
    <row r="8056" spans="1:12" hidden="1" x14ac:dyDescent="0.3">
      <c r="A8056" s="100" t="s">
        <v>11330</v>
      </c>
      <c r="B8056" s="97" t="s">
        <v>690</v>
      </c>
      <c r="C8056" s="101" t="s">
        <v>392</v>
      </c>
      <c r="D8056" s="100" t="s">
        <v>342</v>
      </c>
      <c r="E8056" s="102">
        <v>1.48</v>
      </c>
      <c r="F8056" s="102">
        <v>1.82</v>
      </c>
      <c r="G8056" s="102">
        <v>1.84</v>
      </c>
      <c r="H8056" s="102">
        <v>2.39</v>
      </c>
      <c r="I8056" s="102">
        <v>1.88</v>
      </c>
      <c r="J8056" s="100" t="s">
        <v>352</v>
      </c>
      <c r="K8056" s="100" t="s">
        <v>346</v>
      </c>
      <c r="L8056" s="100" t="s">
        <v>353</v>
      </c>
    </row>
    <row r="8057" spans="1:12" hidden="1" x14ac:dyDescent="0.3">
      <c r="A8057" s="100" t="s">
        <v>11331</v>
      </c>
      <c r="B8057" s="97" t="s">
        <v>11332</v>
      </c>
      <c r="C8057" s="101" t="s">
        <v>356</v>
      </c>
      <c r="D8057" s="100" t="s">
        <v>363</v>
      </c>
      <c r="E8057" s="102" t="s">
        <v>364</v>
      </c>
      <c r="F8057" s="102" t="s">
        <v>364</v>
      </c>
      <c r="G8057" s="102" t="s">
        <v>364</v>
      </c>
      <c r="H8057" s="102" t="s">
        <v>364</v>
      </c>
      <c r="I8057" s="102" t="s">
        <v>364</v>
      </c>
      <c r="J8057" s="100" t="s">
        <v>365</v>
      </c>
      <c r="K8057" s="100" t="s">
        <v>346</v>
      </c>
      <c r="L8057" s="100" t="s">
        <v>347</v>
      </c>
    </row>
    <row r="8058" spans="1:12" hidden="1" x14ac:dyDescent="0.3">
      <c r="A8058" s="100" t="s">
        <v>11333</v>
      </c>
      <c r="B8058" s="97" t="s">
        <v>11334</v>
      </c>
      <c r="C8058" s="101" t="s">
        <v>658</v>
      </c>
      <c r="D8058" s="100" t="s">
        <v>351</v>
      </c>
      <c r="E8058" s="102">
        <v>2.9</v>
      </c>
      <c r="F8058" s="102">
        <v>2.5</v>
      </c>
      <c r="G8058" s="102">
        <v>2.5</v>
      </c>
      <c r="H8058" s="102">
        <v>2.9</v>
      </c>
      <c r="I8058" s="102">
        <v>2.6</v>
      </c>
      <c r="J8058" s="100" t="s">
        <v>345</v>
      </c>
      <c r="K8058" s="100" t="s">
        <v>346</v>
      </c>
      <c r="L8058" s="100" t="s">
        <v>357</v>
      </c>
    </row>
    <row r="8059" spans="1:12" hidden="1" x14ac:dyDescent="0.3">
      <c r="A8059" s="100" t="s">
        <v>11335</v>
      </c>
      <c r="B8059" s="97" t="s">
        <v>11336</v>
      </c>
      <c r="C8059" s="101" t="s">
        <v>356</v>
      </c>
      <c r="D8059" s="100" t="s">
        <v>351</v>
      </c>
      <c r="E8059" s="102">
        <v>2.4</v>
      </c>
      <c r="F8059" s="102">
        <v>2.5</v>
      </c>
      <c r="G8059" s="102">
        <v>2.5</v>
      </c>
      <c r="H8059" s="102" t="s">
        <v>432</v>
      </c>
      <c r="I8059" s="102">
        <v>2.5</v>
      </c>
      <c r="J8059" s="100" t="s">
        <v>345</v>
      </c>
      <c r="K8059" s="100" t="s">
        <v>346</v>
      </c>
      <c r="L8059" s="100" t="s">
        <v>357</v>
      </c>
    </row>
    <row r="8060" spans="1:12" hidden="1" x14ac:dyDescent="0.3">
      <c r="A8060" s="100" t="s">
        <v>11337</v>
      </c>
      <c r="B8060" s="97" t="s">
        <v>11338</v>
      </c>
      <c r="C8060" s="101" t="s">
        <v>514</v>
      </c>
      <c r="D8060" s="100" t="s">
        <v>351</v>
      </c>
      <c r="E8060" s="102">
        <v>2.5550000000000002</v>
      </c>
      <c r="F8060" s="102">
        <v>2.9359999999999999</v>
      </c>
      <c r="G8060" s="102">
        <v>2.177</v>
      </c>
      <c r="H8060" s="102">
        <v>2.927</v>
      </c>
      <c r="I8060" s="102">
        <v>2.649</v>
      </c>
      <c r="J8060" s="100" t="s">
        <v>426</v>
      </c>
      <c r="K8060" s="100" t="s">
        <v>346</v>
      </c>
      <c r="L8060" s="100" t="s">
        <v>353</v>
      </c>
    </row>
    <row r="8061" spans="1:12" hidden="1" x14ac:dyDescent="0.3">
      <c r="A8061" s="100" t="s">
        <v>11339</v>
      </c>
      <c r="B8061" s="97" t="s">
        <v>1977</v>
      </c>
      <c r="C8061" s="101" t="s">
        <v>473</v>
      </c>
      <c r="D8061" s="100" t="s">
        <v>351</v>
      </c>
      <c r="E8061" s="102">
        <v>1.53</v>
      </c>
      <c r="F8061" s="102">
        <v>1.81</v>
      </c>
      <c r="G8061" s="102">
        <v>2.0099999999999998</v>
      </c>
      <c r="H8061" s="102">
        <v>2.25</v>
      </c>
      <c r="I8061" s="102">
        <v>1.9</v>
      </c>
      <c r="J8061" s="100" t="s">
        <v>352</v>
      </c>
      <c r="K8061" s="100" t="s">
        <v>346</v>
      </c>
      <c r="L8061" s="100" t="s">
        <v>353</v>
      </c>
    </row>
    <row r="8062" spans="1:12" hidden="1" x14ac:dyDescent="0.3">
      <c r="A8062" s="100" t="s">
        <v>11340</v>
      </c>
      <c r="B8062" s="97" t="s">
        <v>11341</v>
      </c>
      <c r="C8062" s="101" t="s">
        <v>381</v>
      </c>
      <c r="D8062" s="100" t="s">
        <v>351</v>
      </c>
      <c r="E8062" s="102" t="s">
        <v>364</v>
      </c>
      <c r="F8062" s="102" t="s">
        <v>364</v>
      </c>
      <c r="G8062" s="102" t="s">
        <v>364</v>
      </c>
      <c r="H8062" s="102" t="s">
        <v>364</v>
      </c>
      <c r="I8062" s="102" t="s">
        <v>364</v>
      </c>
      <c r="J8062" s="100" t="s">
        <v>345</v>
      </c>
      <c r="K8062" s="100" t="s">
        <v>346</v>
      </c>
      <c r="L8062" s="100" t="s">
        <v>347</v>
      </c>
    </row>
    <row r="8063" spans="1:12" hidden="1" x14ac:dyDescent="0.3">
      <c r="A8063" s="100" t="s">
        <v>11342</v>
      </c>
      <c r="B8063" s="97" t="s">
        <v>449</v>
      </c>
      <c r="C8063" s="101" t="s">
        <v>613</v>
      </c>
      <c r="D8063" s="100" t="s">
        <v>351</v>
      </c>
      <c r="E8063" s="102" t="s">
        <v>343</v>
      </c>
      <c r="F8063" s="102" t="s">
        <v>343</v>
      </c>
      <c r="G8063" s="102" t="s">
        <v>343</v>
      </c>
      <c r="H8063" s="102" t="s">
        <v>344</v>
      </c>
      <c r="I8063" s="102" t="s">
        <v>343</v>
      </c>
      <c r="J8063" s="100" t="s">
        <v>345</v>
      </c>
      <c r="K8063" s="100" t="s">
        <v>346</v>
      </c>
      <c r="L8063" s="100" t="s">
        <v>347</v>
      </c>
    </row>
    <row r="8064" spans="1:12" hidden="1" x14ac:dyDescent="0.3">
      <c r="A8064" s="100" t="s">
        <v>11343</v>
      </c>
      <c r="B8064" s="97" t="s">
        <v>634</v>
      </c>
      <c r="C8064" s="101" t="s">
        <v>384</v>
      </c>
      <c r="D8064" s="100" t="s">
        <v>342</v>
      </c>
      <c r="E8064" s="102" t="s">
        <v>344</v>
      </c>
      <c r="F8064" s="102" t="s">
        <v>343</v>
      </c>
      <c r="G8064" s="102" t="s">
        <v>343</v>
      </c>
      <c r="H8064" s="102" t="s">
        <v>344</v>
      </c>
      <c r="I8064" s="102" t="s">
        <v>343</v>
      </c>
      <c r="J8064" s="100" t="s">
        <v>345</v>
      </c>
      <c r="K8064" s="100" t="s">
        <v>346</v>
      </c>
      <c r="L8064" s="100" t="s">
        <v>347</v>
      </c>
    </row>
    <row r="8065" spans="1:12" hidden="1" x14ac:dyDescent="0.3">
      <c r="A8065" s="100" t="s">
        <v>11344</v>
      </c>
      <c r="B8065" s="97" t="s">
        <v>11345</v>
      </c>
      <c r="C8065" s="101" t="s">
        <v>356</v>
      </c>
      <c r="D8065" s="100" t="s">
        <v>363</v>
      </c>
      <c r="E8065" s="102" t="s">
        <v>364</v>
      </c>
      <c r="F8065" s="102" t="s">
        <v>364</v>
      </c>
      <c r="G8065" s="102" t="s">
        <v>364</v>
      </c>
      <c r="H8065" s="102" t="s">
        <v>364</v>
      </c>
      <c r="I8065" s="102" t="s">
        <v>364</v>
      </c>
      <c r="J8065" s="100" t="s">
        <v>365</v>
      </c>
      <c r="K8065" s="100" t="s">
        <v>346</v>
      </c>
      <c r="L8065" s="100" t="s">
        <v>347</v>
      </c>
    </row>
    <row r="8066" spans="1:12" hidden="1" x14ac:dyDescent="0.3">
      <c r="A8066" s="100" t="s">
        <v>11346</v>
      </c>
      <c r="B8066" s="97" t="s">
        <v>9487</v>
      </c>
      <c r="C8066" s="101" t="s">
        <v>368</v>
      </c>
      <c r="D8066" s="100" t="s">
        <v>351</v>
      </c>
      <c r="E8066" s="102" t="s">
        <v>432</v>
      </c>
      <c r="F8066" s="102" t="s">
        <v>344</v>
      </c>
      <c r="G8066" s="102" t="s">
        <v>344</v>
      </c>
      <c r="H8066" s="102" t="s">
        <v>344</v>
      </c>
      <c r="I8066" s="102" t="s">
        <v>344</v>
      </c>
      <c r="J8066" s="100" t="s">
        <v>345</v>
      </c>
      <c r="K8066" s="100" t="s">
        <v>346</v>
      </c>
      <c r="L8066" s="100" t="s">
        <v>347</v>
      </c>
    </row>
    <row r="8067" spans="1:12" hidden="1" x14ac:dyDescent="0.3">
      <c r="A8067" s="100" t="s">
        <v>11347</v>
      </c>
      <c r="B8067" s="97" t="s">
        <v>745</v>
      </c>
      <c r="C8067" s="101" t="s">
        <v>466</v>
      </c>
      <c r="D8067" s="100" t="s">
        <v>342</v>
      </c>
      <c r="E8067" s="102">
        <v>1.48</v>
      </c>
      <c r="F8067" s="102">
        <v>1.82</v>
      </c>
      <c r="G8067" s="102">
        <v>1.84</v>
      </c>
      <c r="H8067" s="102">
        <v>2.39</v>
      </c>
      <c r="I8067" s="102">
        <v>1.88</v>
      </c>
      <c r="J8067" s="100" t="s">
        <v>352</v>
      </c>
      <c r="K8067" s="100" t="s">
        <v>346</v>
      </c>
      <c r="L8067" s="100" t="s">
        <v>353</v>
      </c>
    </row>
    <row r="8068" spans="1:12" hidden="1" x14ac:dyDescent="0.3">
      <c r="A8068" s="100" t="s">
        <v>11348</v>
      </c>
      <c r="B8068" s="97" t="s">
        <v>3517</v>
      </c>
      <c r="C8068" s="101" t="s">
        <v>514</v>
      </c>
      <c r="D8068" s="100" t="s">
        <v>351</v>
      </c>
      <c r="E8068" s="102">
        <v>2.02</v>
      </c>
      <c r="F8068" s="102">
        <v>2.02</v>
      </c>
      <c r="G8068" s="102">
        <v>2.02</v>
      </c>
      <c r="H8068" s="102">
        <v>2.02</v>
      </c>
      <c r="I8068" s="102">
        <v>2.02</v>
      </c>
      <c r="J8068" s="100" t="s">
        <v>706</v>
      </c>
      <c r="K8068" s="100" t="s">
        <v>346</v>
      </c>
      <c r="L8068" s="100" t="s">
        <v>478</v>
      </c>
    </row>
    <row r="8069" spans="1:12" hidden="1" x14ac:dyDescent="0.3">
      <c r="A8069" s="100" t="s">
        <v>11349</v>
      </c>
      <c r="B8069" s="97" t="s">
        <v>2750</v>
      </c>
      <c r="C8069" s="101" t="s">
        <v>425</v>
      </c>
      <c r="D8069" s="100" t="s">
        <v>342</v>
      </c>
      <c r="E8069" s="102">
        <v>1.42</v>
      </c>
      <c r="F8069" s="102">
        <v>1.71</v>
      </c>
      <c r="G8069" s="102">
        <v>1.88</v>
      </c>
      <c r="H8069" s="102">
        <v>2.2400000000000002</v>
      </c>
      <c r="I8069" s="102">
        <v>1.81</v>
      </c>
      <c r="J8069" s="100" t="s">
        <v>352</v>
      </c>
      <c r="K8069" s="100" t="s">
        <v>346</v>
      </c>
      <c r="L8069" s="100" t="s">
        <v>353</v>
      </c>
    </row>
    <row r="8070" spans="1:12" hidden="1" x14ac:dyDescent="0.3">
      <c r="A8070" s="100" t="s">
        <v>11350</v>
      </c>
      <c r="B8070" s="97" t="s">
        <v>1258</v>
      </c>
      <c r="C8070" s="101" t="s">
        <v>791</v>
      </c>
      <c r="D8070" s="100" t="s">
        <v>351</v>
      </c>
      <c r="E8070" s="102" t="s">
        <v>393</v>
      </c>
      <c r="F8070" s="102" t="s">
        <v>393</v>
      </c>
      <c r="G8070" s="102" t="s">
        <v>393</v>
      </c>
      <c r="H8070" s="102" t="s">
        <v>393</v>
      </c>
      <c r="I8070" s="102" t="s">
        <v>393</v>
      </c>
      <c r="J8070" s="100" t="s">
        <v>345</v>
      </c>
      <c r="K8070" s="100" t="s">
        <v>346</v>
      </c>
      <c r="L8070" s="100" t="s">
        <v>347</v>
      </c>
    </row>
    <row r="8071" spans="1:12" hidden="1" x14ac:dyDescent="0.3">
      <c r="A8071" s="100" t="s">
        <v>11351</v>
      </c>
      <c r="B8071" s="97" t="s">
        <v>449</v>
      </c>
      <c r="C8071" s="101" t="s">
        <v>670</v>
      </c>
      <c r="D8071" s="100" t="s">
        <v>351</v>
      </c>
      <c r="E8071" s="102" t="s">
        <v>343</v>
      </c>
      <c r="F8071" s="102" t="s">
        <v>344</v>
      </c>
      <c r="G8071" s="102" t="s">
        <v>343</v>
      </c>
      <c r="H8071" s="102" t="s">
        <v>344</v>
      </c>
      <c r="I8071" s="102" t="s">
        <v>343</v>
      </c>
      <c r="J8071" s="100" t="s">
        <v>345</v>
      </c>
      <c r="K8071" s="100" t="s">
        <v>346</v>
      </c>
      <c r="L8071" s="100" t="s">
        <v>347</v>
      </c>
    </row>
    <row r="8072" spans="1:12" hidden="1" x14ac:dyDescent="0.3">
      <c r="A8072" s="100" t="s">
        <v>11352</v>
      </c>
      <c r="B8072" s="97" t="s">
        <v>1010</v>
      </c>
      <c r="C8072" s="101" t="s">
        <v>575</v>
      </c>
      <c r="D8072" s="100" t="s">
        <v>351</v>
      </c>
      <c r="E8072" s="102" t="s">
        <v>343</v>
      </c>
      <c r="F8072" s="102" t="s">
        <v>343</v>
      </c>
      <c r="G8072" s="102" t="s">
        <v>343</v>
      </c>
      <c r="H8072" s="102" t="s">
        <v>344</v>
      </c>
      <c r="I8072" s="102" t="s">
        <v>343</v>
      </c>
      <c r="J8072" s="100" t="s">
        <v>345</v>
      </c>
      <c r="K8072" s="100" t="s">
        <v>346</v>
      </c>
      <c r="L8072" s="100" t="s">
        <v>347</v>
      </c>
    </row>
    <row r="8073" spans="1:12" hidden="1" x14ac:dyDescent="0.3">
      <c r="A8073" s="100" t="s">
        <v>11353</v>
      </c>
      <c r="B8073" s="97" t="s">
        <v>3527</v>
      </c>
      <c r="C8073" s="101" t="s">
        <v>443</v>
      </c>
      <c r="D8073" s="100" t="s">
        <v>342</v>
      </c>
      <c r="E8073" s="102">
        <v>1.35</v>
      </c>
      <c r="F8073" s="102">
        <v>1.75</v>
      </c>
      <c r="G8073" s="102">
        <v>1.82</v>
      </c>
      <c r="H8073" s="102">
        <v>2.1800000000000002</v>
      </c>
      <c r="I8073" s="102">
        <v>1.78</v>
      </c>
      <c r="J8073" s="100" t="s">
        <v>352</v>
      </c>
      <c r="K8073" s="100" t="s">
        <v>346</v>
      </c>
      <c r="L8073" s="100" t="s">
        <v>353</v>
      </c>
    </row>
    <row r="8074" spans="1:12" hidden="1" x14ac:dyDescent="0.3">
      <c r="A8074" s="100" t="s">
        <v>11354</v>
      </c>
      <c r="B8074" s="97" t="s">
        <v>11355</v>
      </c>
      <c r="C8074" s="101" t="s">
        <v>384</v>
      </c>
      <c r="D8074" s="100" t="s">
        <v>363</v>
      </c>
      <c r="E8074" s="102" t="s">
        <v>364</v>
      </c>
      <c r="F8074" s="102" t="s">
        <v>364</v>
      </c>
      <c r="G8074" s="102" t="s">
        <v>364</v>
      </c>
      <c r="H8074" s="102" t="s">
        <v>364</v>
      </c>
      <c r="I8074" s="102" t="s">
        <v>364</v>
      </c>
      <c r="J8074" s="100" t="s">
        <v>345</v>
      </c>
      <c r="K8074" s="100" t="s">
        <v>346</v>
      </c>
      <c r="L8074" s="100" t="s">
        <v>347</v>
      </c>
    </row>
    <row r="8075" spans="1:12" hidden="1" x14ac:dyDescent="0.3">
      <c r="A8075" s="100" t="s">
        <v>11356</v>
      </c>
      <c r="B8075" s="97" t="s">
        <v>11357</v>
      </c>
      <c r="C8075" s="101" t="s">
        <v>368</v>
      </c>
      <c r="D8075" s="100" t="s">
        <v>351</v>
      </c>
      <c r="E8075" s="102" t="s">
        <v>364</v>
      </c>
      <c r="F8075" s="102" t="s">
        <v>364</v>
      </c>
      <c r="G8075" s="102" t="s">
        <v>364</v>
      </c>
      <c r="H8075" s="102" t="s">
        <v>364</v>
      </c>
      <c r="I8075" s="102" t="s">
        <v>364</v>
      </c>
      <c r="J8075" s="100" t="s">
        <v>345</v>
      </c>
      <c r="K8075" s="100" t="s">
        <v>346</v>
      </c>
      <c r="L8075" s="100" t="s">
        <v>347</v>
      </c>
    </row>
    <row r="8076" spans="1:12" hidden="1" x14ac:dyDescent="0.3">
      <c r="A8076" s="100" t="s">
        <v>11358</v>
      </c>
      <c r="B8076" s="97" t="s">
        <v>1056</v>
      </c>
      <c r="C8076" s="101" t="s">
        <v>769</v>
      </c>
      <c r="D8076" s="100" t="s">
        <v>342</v>
      </c>
      <c r="E8076" s="102" t="s">
        <v>343</v>
      </c>
      <c r="F8076" s="102" t="s">
        <v>432</v>
      </c>
      <c r="G8076" s="102" t="s">
        <v>343</v>
      </c>
      <c r="H8076" s="102" t="s">
        <v>344</v>
      </c>
      <c r="I8076" s="102" t="s">
        <v>343</v>
      </c>
      <c r="J8076" s="100" t="s">
        <v>345</v>
      </c>
      <c r="K8076" s="100" t="s">
        <v>346</v>
      </c>
      <c r="L8076" s="100" t="s">
        <v>347</v>
      </c>
    </row>
    <row r="8077" spans="1:12" hidden="1" x14ac:dyDescent="0.3">
      <c r="A8077" s="100" t="s">
        <v>11359</v>
      </c>
      <c r="B8077" s="97" t="s">
        <v>566</v>
      </c>
      <c r="C8077" s="101" t="s">
        <v>405</v>
      </c>
      <c r="D8077" s="100" t="s">
        <v>342</v>
      </c>
      <c r="E8077" s="102" t="s">
        <v>343</v>
      </c>
      <c r="F8077" s="102" t="s">
        <v>343</v>
      </c>
      <c r="G8077" s="102" t="s">
        <v>343</v>
      </c>
      <c r="H8077" s="102" t="s">
        <v>344</v>
      </c>
      <c r="I8077" s="102" t="s">
        <v>343</v>
      </c>
      <c r="J8077" s="100" t="s">
        <v>345</v>
      </c>
      <c r="K8077" s="100" t="s">
        <v>346</v>
      </c>
      <c r="L8077" s="100" t="s">
        <v>347</v>
      </c>
    </row>
    <row r="8078" spans="1:12" hidden="1" x14ac:dyDescent="0.3">
      <c r="A8078" s="100" t="s">
        <v>11360</v>
      </c>
      <c r="B8078" s="97" t="s">
        <v>449</v>
      </c>
      <c r="C8078" s="101" t="s">
        <v>713</v>
      </c>
      <c r="D8078" s="100" t="s">
        <v>351</v>
      </c>
      <c r="E8078" s="102" t="s">
        <v>343</v>
      </c>
      <c r="F8078" s="102" t="s">
        <v>343</v>
      </c>
      <c r="G8078" s="102" t="s">
        <v>343</v>
      </c>
      <c r="H8078" s="102" t="s">
        <v>344</v>
      </c>
      <c r="I8078" s="102" t="s">
        <v>343</v>
      </c>
      <c r="J8078" s="100" t="s">
        <v>345</v>
      </c>
      <c r="K8078" s="100" t="s">
        <v>346</v>
      </c>
      <c r="L8078" s="100" t="s">
        <v>347</v>
      </c>
    </row>
    <row r="8079" spans="1:12" hidden="1" x14ac:dyDescent="0.3">
      <c r="A8079" s="100" t="s">
        <v>11361</v>
      </c>
      <c r="B8079" s="97" t="s">
        <v>11362</v>
      </c>
      <c r="C8079" s="101" t="s">
        <v>356</v>
      </c>
      <c r="D8079" s="100" t="s">
        <v>363</v>
      </c>
      <c r="E8079" s="102" t="s">
        <v>364</v>
      </c>
      <c r="F8079" s="102" t="s">
        <v>364</v>
      </c>
      <c r="G8079" s="102" t="s">
        <v>364</v>
      </c>
      <c r="H8079" s="102" t="s">
        <v>364</v>
      </c>
      <c r="I8079" s="102" t="s">
        <v>364</v>
      </c>
      <c r="J8079" s="100" t="s">
        <v>365</v>
      </c>
      <c r="K8079" s="100" t="s">
        <v>346</v>
      </c>
      <c r="L8079" s="100" t="s">
        <v>347</v>
      </c>
    </row>
    <row r="8080" spans="1:12" hidden="1" x14ac:dyDescent="0.3">
      <c r="A8080" s="100" t="s">
        <v>11363</v>
      </c>
      <c r="B8080" s="97" t="s">
        <v>411</v>
      </c>
      <c r="C8080" s="101" t="s">
        <v>613</v>
      </c>
      <c r="D8080" s="100" t="s">
        <v>351</v>
      </c>
      <c r="E8080" s="102" t="s">
        <v>343</v>
      </c>
      <c r="F8080" s="102" t="s">
        <v>343</v>
      </c>
      <c r="G8080" s="102" t="s">
        <v>343</v>
      </c>
      <c r="H8080" s="102" t="s">
        <v>344</v>
      </c>
      <c r="I8080" s="102" t="s">
        <v>343</v>
      </c>
      <c r="J8080" s="100" t="s">
        <v>345</v>
      </c>
      <c r="K8080" s="100" t="s">
        <v>346</v>
      </c>
      <c r="L8080" s="100" t="s">
        <v>347</v>
      </c>
    </row>
    <row r="8081" spans="1:12" hidden="1" x14ac:dyDescent="0.3">
      <c r="A8081" s="100" t="s">
        <v>11364</v>
      </c>
      <c r="B8081" s="97" t="s">
        <v>558</v>
      </c>
      <c r="C8081" s="101" t="s">
        <v>392</v>
      </c>
      <c r="D8081" s="100" t="s">
        <v>342</v>
      </c>
      <c r="E8081" s="102" t="s">
        <v>344</v>
      </c>
      <c r="F8081" s="102" t="s">
        <v>343</v>
      </c>
      <c r="G8081" s="102" t="s">
        <v>343</v>
      </c>
      <c r="H8081" s="102" t="s">
        <v>344</v>
      </c>
      <c r="I8081" s="102" t="s">
        <v>343</v>
      </c>
      <c r="J8081" s="100" t="s">
        <v>345</v>
      </c>
      <c r="K8081" s="100" t="s">
        <v>346</v>
      </c>
      <c r="L8081" s="100" t="s">
        <v>347</v>
      </c>
    </row>
    <row r="8082" spans="1:12" hidden="1" x14ac:dyDescent="0.3">
      <c r="A8082" s="100" t="s">
        <v>11365</v>
      </c>
      <c r="B8082" s="97" t="s">
        <v>829</v>
      </c>
      <c r="C8082" s="101" t="s">
        <v>392</v>
      </c>
      <c r="D8082" s="100" t="s">
        <v>351</v>
      </c>
      <c r="E8082" s="102" t="s">
        <v>343</v>
      </c>
      <c r="F8082" s="102" t="s">
        <v>343</v>
      </c>
      <c r="G8082" s="102" t="s">
        <v>343</v>
      </c>
      <c r="H8082" s="102" t="s">
        <v>344</v>
      </c>
      <c r="I8082" s="102" t="s">
        <v>343</v>
      </c>
      <c r="J8082" s="100" t="s">
        <v>345</v>
      </c>
      <c r="K8082" s="100" t="s">
        <v>346</v>
      </c>
      <c r="L8082" s="100" t="s">
        <v>347</v>
      </c>
    </row>
    <row r="8083" spans="1:12" hidden="1" x14ac:dyDescent="0.3">
      <c r="A8083" s="100" t="s">
        <v>11366</v>
      </c>
      <c r="B8083" s="97" t="s">
        <v>11367</v>
      </c>
      <c r="C8083" s="101" t="s">
        <v>356</v>
      </c>
      <c r="D8083" s="100" t="s">
        <v>363</v>
      </c>
      <c r="E8083" s="102" t="s">
        <v>364</v>
      </c>
      <c r="F8083" s="102" t="s">
        <v>364</v>
      </c>
      <c r="G8083" s="102" t="s">
        <v>364</v>
      </c>
      <c r="H8083" s="102" t="s">
        <v>364</v>
      </c>
      <c r="I8083" s="102" t="s">
        <v>364</v>
      </c>
      <c r="J8083" s="100" t="s">
        <v>365</v>
      </c>
      <c r="K8083" s="100" t="s">
        <v>346</v>
      </c>
      <c r="L8083" s="100" t="s">
        <v>347</v>
      </c>
    </row>
    <row r="8084" spans="1:12" hidden="1" x14ac:dyDescent="0.3">
      <c r="A8084" s="100" t="s">
        <v>11368</v>
      </c>
      <c r="B8084" s="97" t="s">
        <v>679</v>
      </c>
      <c r="C8084" s="101" t="s">
        <v>483</v>
      </c>
      <c r="D8084" s="100" t="s">
        <v>351</v>
      </c>
      <c r="E8084" s="102" t="s">
        <v>343</v>
      </c>
      <c r="F8084" s="102" t="s">
        <v>432</v>
      </c>
      <c r="G8084" s="102" t="s">
        <v>343</v>
      </c>
      <c r="H8084" s="102" t="s">
        <v>344</v>
      </c>
      <c r="I8084" s="102" t="s">
        <v>343</v>
      </c>
      <c r="J8084" s="100" t="s">
        <v>345</v>
      </c>
      <c r="K8084" s="100" t="s">
        <v>346</v>
      </c>
      <c r="L8084" s="100" t="s">
        <v>347</v>
      </c>
    </row>
    <row r="8085" spans="1:12" hidden="1" x14ac:dyDescent="0.3">
      <c r="A8085" s="100" t="s">
        <v>11369</v>
      </c>
      <c r="B8085" s="97" t="s">
        <v>2873</v>
      </c>
      <c r="C8085" s="101" t="s">
        <v>360</v>
      </c>
      <c r="D8085" s="100" t="s">
        <v>351</v>
      </c>
      <c r="E8085" s="102">
        <v>1.48</v>
      </c>
      <c r="F8085" s="102">
        <v>1.82</v>
      </c>
      <c r="G8085" s="102">
        <v>1.84</v>
      </c>
      <c r="H8085" s="102">
        <v>2.39</v>
      </c>
      <c r="I8085" s="102">
        <v>1.88</v>
      </c>
      <c r="J8085" s="100" t="s">
        <v>352</v>
      </c>
      <c r="K8085" s="100" t="s">
        <v>346</v>
      </c>
      <c r="L8085" s="100" t="s">
        <v>353</v>
      </c>
    </row>
    <row r="8086" spans="1:12" hidden="1" x14ac:dyDescent="0.3">
      <c r="A8086" s="100" t="s">
        <v>11370</v>
      </c>
      <c r="B8086" s="97" t="s">
        <v>9819</v>
      </c>
      <c r="C8086" s="101" t="s">
        <v>476</v>
      </c>
      <c r="D8086" s="100" t="s">
        <v>351</v>
      </c>
      <c r="E8086" s="102">
        <v>2.02</v>
      </c>
      <c r="F8086" s="102">
        <v>2.95</v>
      </c>
      <c r="G8086" s="102">
        <v>2.02</v>
      </c>
      <c r="H8086" s="102">
        <v>2.0699999999999998</v>
      </c>
      <c r="I8086" s="102">
        <v>2.2650000000000001</v>
      </c>
      <c r="J8086" s="100" t="s">
        <v>706</v>
      </c>
      <c r="K8086" s="100" t="s">
        <v>346</v>
      </c>
      <c r="L8086" s="100" t="s">
        <v>478</v>
      </c>
    </row>
    <row r="8087" spans="1:12" hidden="1" x14ac:dyDescent="0.3">
      <c r="A8087" s="100" t="s">
        <v>11371</v>
      </c>
      <c r="B8087" s="97" t="s">
        <v>10024</v>
      </c>
      <c r="C8087" s="101" t="s">
        <v>368</v>
      </c>
      <c r="D8087" s="100" t="s">
        <v>351</v>
      </c>
      <c r="E8087" s="102" t="s">
        <v>432</v>
      </c>
      <c r="F8087" s="102" t="s">
        <v>344</v>
      </c>
      <c r="G8087" s="102" t="s">
        <v>344</v>
      </c>
      <c r="H8087" s="102" t="s">
        <v>344</v>
      </c>
      <c r="I8087" s="102" t="s">
        <v>344</v>
      </c>
      <c r="J8087" s="100" t="s">
        <v>345</v>
      </c>
      <c r="K8087" s="100" t="s">
        <v>346</v>
      </c>
      <c r="L8087" s="100" t="s">
        <v>347</v>
      </c>
    </row>
    <row r="8088" spans="1:12" hidden="1" x14ac:dyDescent="0.3">
      <c r="A8088" s="100" t="s">
        <v>11372</v>
      </c>
      <c r="B8088" s="97" t="s">
        <v>8151</v>
      </c>
      <c r="C8088" s="101" t="s">
        <v>368</v>
      </c>
      <c r="D8088" s="100" t="s">
        <v>351</v>
      </c>
      <c r="E8088" s="102" t="s">
        <v>432</v>
      </c>
      <c r="F8088" s="102" t="s">
        <v>344</v>
      </c>
      <c r="G8088" s="102" t="s">
        <v>344</v>
      </c>
      <c r="H8088" s="102" t="s">
        <v>344</v>
      </c>
      <c r="I8088" s="102" t="s">
        <v>344</v>
      </c>
      <c r="J8088" s="100" t="s">
        <v>345</v>
      </c>
      <c r="K8088" s="100" t="s">
        <v>346</v>
      </c>
      <c r="L8088" s="100" t="s">
        <v>347</v>
      </c>
    </row>
    <row r="8089" spans="1:12" hidden="1" x14ac:dyDescent="0.3">
      <c r="A8089" s="100" t="s">
        <v>11373</v>
      </c>
      <c r="B8089" s="97" t="s">
        <v>1104</v>
      </c>
      <c r="C8089" s="101" t="s">
        <v>371</v>
      </c>
      <c r="D8089" s="100" t="s">
        <v>342</v>
      </c>
      <c r="E8089" s="102">
        <v>1.48</v>
      </c>
      <c r="F8089" s="102">
        <v>1.82</v>
      </c>
      <c r="G8089" s="102">
        <v>1.84</v>
      </c>
      <c r="H8089" s="102">
        <v>2.39</v>
      </c>
      <c r="I8089" s="102">
        <v>1.88</v>
      </c>
      <c r="J8089" s="100" t="s">
        <v>352</v>
      </c>
      <c r="K8089" s="100" t="s">
        <v>346</v>
      </c>
      <c r="L8089" s="100" t="s">
        <v>353</v>
      </c>
    </row>
    <row r="8090" spans="1:12" hidden="1" x14ac:dyDescent="0.3">
      <c r="A8090" s="100" t="s">
        <v>11374</v>
      </c>
      <c r="B8090" s="97" t="s">
        <v>3724</v>
      </c>
      <c r="C8090" s="101" t="s">
        <v>651</v>
      </c>
      <c r="D8090" s="100" t="s">
        <v>351</v>
      </c>
      <c r="E8090" s="102">
        <v>1.73</v>
      </c>
      <c r="F8090" s="102">
        <v>2.17</v>
      </c>
      <c r="G8090" s="102">
        <v>1.73</v>
      </c>
      <c r="H8090" s="102">
        <v>1.73</v>
      </c>
      <c r="I8090" s="102">
        <v>1.84</v>
      </c>
      <c r="J8090" s="100" t="s">
        <v>352</v>
      </c>
      <c r="K8090" s="100" t="s">
        <v>346</v>
      </c>
      <c r="L8090" s="100" t="s">
        <v>353</v>
      </c>
    </row>
    <row r="8091" spans="1:12" hidden="1" x14ac:dyDescent="0.3">
      <c r="A8091" s="100" t="s">
        <v>11375</v>
      </c>
      <c r="B8091" s="97" t="s">
        <v>1223</v>
      </c>
      <c r="C8091" s="101" t="s">
        <v>460</v>
      </c>
      <c r="D8091" s="100" t="s">
        <v>351</v>
      </c>
      <c r="E8091" s="102">
        <v>1.37</v>
      </c>
      <c r="F8091" s="102">
        <v>1.61</v>
      </c>
      <c r="G8091" s="102">
        <v>1.8</v>
      </c>
      <c r="H8091" s="102">
        <v>2.13</v>
      </c>
      <c r="I8091" s="102">
        <v>1.73</v>
      </c>
      <c r="J8091" s="100" t="s">
        <v>352</v>
      </c>
      <c r="K8091" s="100" t="s">
        <v>346</v>
      </c>
      <c r="L8091" s="100" t="s">
        <v>353</v>
      </c>
    </row>
    <row r="8092" spans="1:12" hidden="1" x14ac:dyDescent="0.3">
      <c r="A8092" s="100" t="s">
        <v>11376</v>
      </c>
      <c r="B8092" s="97" t="s">
        <v>9814</v>
      </c>
      <c r="C8092" s="101" t="s">
        <v>514</v>
      </c>
      <c r="D8092" s="100" t="s">
        <v>351</v>
      </c>
      <c r="E8092" s="102">
        <v>2.1280000000000001</v>
      </c>
      <c r="F8092" s="102">
        <v>2.5979999999999999</v>
      </c>
      <c r="G8092" s="102">
        <v>1.9630000000000001</v>
      </c>
      <c r="H8092" s="102">
        <v>2.7269999999999999</v>
      </c>
      <c r="I8092" s="102">
        <v>2.3540000000000001</v>
      </c>
      <c r="J8092" s="100" t="s">
        <v>922</v>
      </c>
      <c r="K8092" s="100" t="s">
        <v>346</v>
      </c>
      <c r="L8092" s="100" t="s">
        <v>353</v>
      </c>
    </row>
    <row r="8093" spans="1:12" hidden="1" x14ac:dyDescent="0.3">
      <c r="A8093" s="100" t="s">
        <v>11377</v>
      </c>
      <c r="B8093" s="97" t="s">
        <v>715</v>
      </c>
      <c r="C8093" s="101" t="s">
        <v>523</v>
      </c>
      <c r="D8093" s="100" t="s">
        <v>342</v>
      </c>
      <c r="E8093" s="102" t="s">
        <v>343</v>
      </c>
      <c r="F8093" s="102" t="s">
        <v>343</v>
      </c>
      <c r="G8093" s="102" t="s">
        <v>343</v>
      </c>
      <c r="H8093" s="102" t="s">
        <v>344</v>
      </c>
      <c r="I8093" s="102" t="s">
        <v>343</v>
      </c>
      <c r="J8093" s="100" t="s">
        <v>345</v>
      </c>
      <c r="K8093" s="100" t="s">
        <v>346</v>
      </c>
      <c r="L8093" s="100" t="s">
        <v>347</v>
      </c>
    </row>
    <row r="8094" spans="1:12" hidden="1" x14ac:dyDescent="0.3">
      <c r="A8094" s="100" t="s">
        <v>11378</v>
      </c>
      <c r="B8094" s="97" t="s">
        <v>806</v>
      </c>
      <c r="C8094" s="101" t="s">
        <v>807</v>
      </c>
      <c r="D8094" s="100" t="s">
        <v>342</v>
      </c>
      <c r="E8094" s="102">
        <v>2.0310000000000001</v>
      </c>
      <c r="F8094" s="102">
        <v>2.714</v>
      </c>
      <c r="G8094" s="102">
        <v>2.5129999999999999</v>
      </c>
      <c r="H8094" s="102">
        <v>2.2549999999999999</v>
      </c>
      <c r="I8094" s="102">
        <v>2.3780000000000001</v>
      </c>
      <c r="J8094" s="100" t="s">
        <v>621</v>
      </c>
      <c r="K8094" s="100" t="s">
        <v>346</v>
      </c>
      <c r="L8094" s="100" t="s">
        <v>478</v>
      </c>
    </row>
    <row r="8095" spans="1:12" hidden="1" x14ac:dyDescent="0.3">
      <c r="A8095" s="100" t="s">
        <v>11379</v>
      </c>
      <c r="B8095" s="97" t="s">
        <v>733</v>
      </c>
      <c r="C8095" s="101" t="s">
        <v>466</v>
      </c>
      <c r="D8095" s="100" t="s">
        <v>351</v>
      </c>
      <c r="E8095" s="102" t="s">
        <v>344</v>
      </c>
      <c r="F8095" s="102" t="s">
        <v>343</v>
      </c>
      <c r="G8095" s="102" t="s">
        <v>343</v>
      </c>
      <c r="H8095" s="102" t="s">
        <v>344</v>
      </c>
      <c r="I8095" s="102" t="s">
        <v>343</v>
      </c>
      <c r="J8095" s="100" t="s">
        <v>345</v>
      </c>
      <c r="K8095" s="100" t="s">
        <v>346</v>
      </c>
      <c r="L8095" s="100" t="s">
        <v>347</v>
      </c>
    </row>
    <row r="8096" spans="1:12" hidden="1" x14ac:dyDescent="0.3">
      <c r="A8096" s="100" t="s">
        <v>11380</v>
      </c>
      <c r="B8096" s="97" t="s">
        <v>2038</v>
      </c>
      <c r="C8096" s="101" t="s">
        <v>350</v>
      </c>
      <c r="D8096" s="100" t="s">
        <v>351</v>
      </c>
      <c r="E8096" s="102" t="s">
        <v>393</v>
      </c>
      <c r="F8096" s="102" t="s">
        <v>393</v>
      </c>
      <c r="G8096" s="102" t="s">
        <v>393</v>
      </c>
      <c r="H8096" s="102" t="s">
        <v>393</v>
      </c>
      <c r="I8096" s="102" t="s">
        <v>393</v>
      </c>
      <c r="J8096" s="100" t="s">
        <v>345</v>
      </c>
      <c r="K8096" s="100" t="s">
        <v>346</v>
      </c>
      <c r="L8096" s="100" t="s">
        <v>347</v>
      </c>
    </row>
    <row r="8097" spans="1:12" hidden="1" x14ac:dyDescent="0.3">
      <c r="A8097" s="100" t="s">
        <v>11381</v>
      </c>
      <c r="B8097" s="97" t="s">
        <v>941</v>
      </c>
      <c r="C8097" s="101" t="s">
        <v>552</v>
      </c>
      <c r="D8097" s="100" t="s">
        <v>351</v>
      </c>
      <c r="E8097" s="102">
        <v>1.48</v>
      </c>
      <c r="F8097" s="102">
        <v>1.82</v>
      </c>
      <c r="G8097" s="102">
        <v>1.84</v>
      </c>
      <c r="H8097" s="102">
        <v>2.39</v>
      </c>
      <c r="I8097" s="102">
        <v>1.88</v>
      </c>
      <c r="J8097" s="100" t="s">
        <v>352</v>
      </c>
      <c r="K8097" s="100" t="s">
        <v>346</v>
      </c>
      <c r="L8097" s="100" t="s">
        <v>353</v>
      </c>
    </row>
    <row r="8098" spans="1:12" x14ac:dyDescent="0.3">
      <c r="A8098" s="100" t="s">
        <v>11382</v>
      </c>
      <c r="B8098" s="97" t="s">
        <v>377</v>
      </c>
      <c r="C8098" s="101" t="s">
        <v>418</v>
      </c>
      <c r="D8098" s="100" t="s">
        <v>351</v>
      </c>
      <c r="E8098" s="102">
        <v>1.48</v>
      </c>
      <c r="F8098" s="102">
        <v>1.82</v>
      </c>
      <c r="G8098" s="102">
        <v>1.84</v>
      </c>
      <c r="H8098" s="102">
        <v>2.39</v>
      </c>
      <c r="I8098" s="102">
        <v>1.88</v>
      </c>
      <c r="J8098" s="100" t="s">
        <v>352</v>
      </c>
      <c r="K8098" s="100" t="s">
        <v>346</v>
      </c>
      <c r="L8098" s="100" t="s">
        <v>353</v>
      </c>
    </row>
    <row r="8099" spans="1:12" hidden="1" x14ac:dyDescent="0.3">
      <c r="A8099" s="100" t="s">
        <v>11383</v>
      </c>
      <c r="B8099" s="97" t="s">
        <v>1513</v>
      </c>
      <c r="C8099" s="101" t="s">
        <v>425</v>
      </c>
      <c r="D8099" s="100" t="s">
        <v>351</v>
      </c>
      <c r="E8099" s="102">
        <v>1.53</v>
      </c>
      <c r="F8099" s="102" t="s">
        <v>344</v>
      </c>
      <c r="G8099" s="102">
        <v>2.0699999999999998</v>
      </c>
      <c r="H8099" s="102">
        <v>2.46</v>
      </c>
      <c r="I8099" s="102">
        <v>2.02</v>
      </c>
      <c r="J8099" s="100" t="s">
        <v>352</v>
      </c>
      <c r="K8099" s="100" t="s">
        <v>346</v>
      </c>
      <c r="L8099" s="100" t="s">
        <v>353</v>
      </c>
    </row>
    <row r="8100" spans="1:12" hidden="1" x14ac:dyDescent="0.3">
      <c r="A8100" s="100" t="s">
        <v>11384</v>
      </c>
      <c r="B8100" s="97" t="s">
        <v>829</v>
      </c>
      <c r="C8100" s="101" t="s">
        <v>1552</v>
      </c>
      <c r="D8100" s="100" t="s">
        <v>351</v>
      </c>
      <c r="E8100" s="102" t="s">
        <v>343</v>
      </c>
      <c r="F8100" s="102" t="s">
        <v>343</v>
      </c>
      <c r="G8100" s="102" t="s">
        <v>343</v>
      </c>
      <c r="H8100" s="102" t="s">
        <v>344</v>
      </c>
      <c r="I8100" s="102" t="s">
        <v>343</v>
      </c>
      <c r="J8100" s="100" t="s">
        <v>345</v>
      </c>
      <c r="K8100" s="100" t="s">
        <v>346</v>
      </c>
      <c r="L8100" s="100" t="s">
        <v>347</v>
      </c>
    </row>
    <row r="8101" spans="1:12" hidden="1" x14ac:dyDescent="0.3">
      <c r="A8101" s="100" t="s">
        <v>11385</v>
      </c>
      <c r="B8101" s="97" t="s">
        <v>8686</v>
      </c>
      <c r="C8101" s="101" t="s">
        <v>384</v>
      </c>
      <c r="D8101" s="100" t="s">
        <v>342</v>
      </c>
      <c r="E8101" s="102" t="s">
        <v>432</v>
      </c>
      <c r="F8101" s="102" t="s">
        <v>344</v>
      </c>
      <c r="G8101" s="102" t="s">
        <v>344</v>
      </c>
      <c r="H8101" s="102" t="s">
        <v>344</v>
      </c>
      <c r="I8101" s="102" t="s">
        <v>344</v>
      </c>
      <c r="J8101" s="100" t="s">
        <v>345</v>
      </c>
      <c r="K8101" s="100" t="s">
        <v>346</v>
      </c>
      <c r="L8101" s="100" t="s">
        <v>347</v>
      </c>
    </row>
    <row r="8102" spans="1:12" hidden="1" x14ac:dyDescent="0.3">
      <c r="A8102" s="100" t="s">
        <v>11386</v>
      </c>
      <c r="B8102" s="97" t="s">
        <v>6640</v>
      </c>
      <c r="C8102" s="101" t="s">
        <v>425</v>
      </c>
      <c r="D8102" s="100" t="s">
        <v>351</v>
      </c>
      <c r="E8102" s="102">
        <v>1.49</v>
      </c>
      <c r="F8102" s="102">
        <v>1.81</v>
      </c>
      <c r="G8102" s="102">
        <v>1.98</v>
      </c>
      <c r="H8102" s="102">
        <v>2.4</v>
      </c>
      <c r="I8102" s="102">
        <v>1.92</v>
      </c>
      <c r="J8102" s="100" t="s">
        <v>352</v>
      </c>
      <c r="K8102" s="100" t="s">
        <v>346</v>
      </c>
      <c r="L8102" s="100" t="s">
        <v>353</v>
      </c>
    </row>
    <row r="8103" spans="1:12" hidden="1" x14ac:dyDescent="0.3">
      <c r="A8103" s="100" t="s">
        <v>11387</v>
      </c>
      <c r="B8103" s="97" t="s">
        <v>5201</v>
      </c>
      <c r="C8103" s="101" t="s">
        <v>384</v>
      </c>
      <c r="D8103" s="100" t="s">
        <v>351</v>
      </c>
      <c r="E8103" s="102" t="s">
        <v>344</v>
      </c>
      <c r="F8103" s="102" t="s">
        <v>344</v>
      </c>
      <c r="G8103" s="102" t="s">
        <v>344</v>
      </c>
      <c r="H8103" s="102" t="s">
        <v>344</v>
      </c>
      <c r="I8103" s="102" t="s">
        <v>344</v>
      </c>
      <c r="J8103" s="100" t="s">
        <v>345</v>
      </c>
      <c r="K8103" s="100" t="s">
        <v>346</v>
      </c>
      <c r="L8103" s="100" t="s">
        <v>347</v>
      </c>
    </row>
    <row r="8104" spans="1:12" hidden="1" x14ac:dyDescent="0.3">
      <c r="A8104" s="100" t="s">
        <v>11388</v>
      </c>
      <c r="B8104" s="97" t="s">
        <v>11389</v>
      </c>
      <c r="C8104" s="101" t="s">
        <v>460</v>
      </c>
      <c r="D8104" s="100" t="s">
        <v>351</v>
      </c>
      <c r="E8104" s="102">
        <v>1.62</v>
      </c>
      <c r="F8104" s="102">
        <v>1.84</v>
      </c>
      <c r="G8104" s="102">
        <v>1.87</v>
      </c>
      <c r="H8104" s="102">
        <v>2.33</v>
      </c>
      <c r="I8104" s="102">
        <v>1.92</v>
      </c>
      <c r="J8104" s="100" t="s">
        <v>352</v>
      </c>
      <c r="K8104" s="100" t="s">
        <v>346</v>
      </c>
      <c r="L8104" s="100" t="s">
        <v>353</v>
      </c>
    </row>
    <row r="8105" spans="1:12" hidden="1" x14ac:dyDescent="0.3">
      <c r="A8105" s="100" t="s">
        <v>11390</v>
      </c>
      <c r="B8105" s="97" t="s">
        <v>395</v>
      </c>
      <c r="C8105" s="101" t="s">
        <v>523</v>
      </c>
      <c r="D8105" s="100" t="s">
        <v>342</v>
      </c>
      <c r="E8105" s="102" t="s">
        <v>344</v>
      </c>
      <c r="F8105" s="102" t="s">
        <v>344</v>
      </c>
      <c r="G8105" s="102" t="s">
        <v>343</v>
      </c>
      <c r="H8105" s="102" t="s">
        <v>344</v>
      </c>
      <c r="I8105" s="102" t="s">
        <v>343</v>
      </c>
      <c r="J8105" s="100" t="s">
        <v>345</v>
      </c>
      <c r="K8105" s="100" t="s">
        <v>346</v>
      </c>
      <c r="L8105" s="100" t="s">
        <v>347</v>
      </c>
    </row>
    <row r="8106" spans="1:12" hidden="1" x14ac:dyDescent="0.3">
      <c r="A8106" s="100" t="s">
        <v>11391</v>
      </c>
      <c r="B8106" s="97" t="s">
        <v>463</v>
      </c>
      <c r="C8106" s="101" t="s">
        <v>350</v>
      </c>
      <c r="D8106" s="100" t="s">
        <v>342</v>
      </c>
      <c r="E8106" s="102">
        <v>1.77</v>
      </c>
      <c r="F8106" s="102">
        <v>1.97</v>
      </c>
      <c r="G8106" s="102">
        <v>2.0699999999999998</v>
      </c>
      <c r="H8106" s="102">
        <v>2.37</v>
      </c>
      <c r="I8106" s="102">
        <v>2.0499999999999998</v>
      </c>
      <c r="J8106" s="100" t="s">
        <v>352</v>
      </c>
      <c r="K8106" s="100" t="s">
        <v>346</v>
      </c>
      <c r="L8106" s="100" t="s">
        <v>353</v>
      </c>
    </row>
    <row r="8107" spans="1:12" hidden="1" x14ac:dyDescent="0.3">
      <c r="A8107" s="100" t="s">
        <v>11392</v>
      </c>
      <c r="B8107" s="97" t="s">
        <v>503</v>
      </c>
      <c r="C8107" s="101" t="s">
        <v>360</v>
      </c>
      <c r="D8107" s="100" t="s">
        <v>351</v>
      </c>
      <c r="E8107" s="102">
        <v>1.52</v>
      </c>
      <c r="F8107" s="102">
        <v>1.68</v>
      </c>
      <c r="G8107" s="102">
        <v>1.84</v>
      </c>
      <c r="H8107" s="102">
        <v>2.3199999999999998</v>
      </c>
      <c r="I8107" s="102">
        <v>1.84</v>
      </c>
      <c r="J8107" s="100" t="s">
        <v>352</v>
      </c>
      <c r="K8107" s="100" t="s">
        <v>346</v>
      </c>
      <c r="L8107" s="100" t="s">
        <v>353</v>
      </c>
    </row>
    <row r="8108" spans="1:12" hidden="1" x14ac:dyDescent="0.3">
      <c r="A8108" s="100" t="s">
        <v>11393</v>
      </c>
      <c r="B8108" s="97" t="s">
        <v>522</v>
      </c>
      <c r="C8108" s="101" t="s">
        <v>473</v>
      </c>
      <c r="D8108" s="100" t="s">
        <v>342</v>
      </c>
      <c r="E8108" s="102" t="s">
        <v>343</v>
      </c>
      <c r="F8108" s="102" t="s">
        <v>343</v>
      </c>
      <c r="G8108" s="102" t="s">
        <v>343</v>
      </c>
      <c r="H8108" s="102" t="s">
        <v>344</v>
      </c>
      <c r="I8108" s="102" t="s">
        <v>343</v>
      </c>
      <c r="J8108" s="100" t="s">
        <v>345</v>
      </c>
      <c r="K8108" s="100" t="s">
        <v>346</v>
      </c>
      <c r="L8108" s="100" t="s">
        <v>347</v>
      </c>
    </row>
    <row r="8109" spans="1:12" hidden="1" x14ac:dyDescent="0.3">
      <c r="A8109" s="100" t="s">
        <v>11394</v>
      </c>
      <c r="B8109" s="97" t="s">
        <v>1084</v>
      </c>
      <c r="C8109" s="101" t="s">
        <v>356</v>
      </c>
      <c r="D8109" s="100" t="s">
        <v>351</v>
      </c>
      <c r="E8109" s="102" t="s">
        <v>432</v>
      </c>
      <c r="F8109" s="102" t="s">
        <v>432</v>
      </c>
      <c r="G8109" s="102" t="s">
        <v>344</v>
      </c>
      <c r="H8109" s="102" t="s">
        <v>432</v>
      </c>
      <c r="I8109" s="102" t="s">
        <v>344</v>
      </c>
      <c r="J8109" s="100" t="s">
        <v>345</v>
      </c>
      <c r="K8109" s="100" t="s">
        <v>346</v>
      </c>
      <c r="L8109" s="100" t="s">
        <v>347</v>
      </c>
    </row>
    <row r="8110" spans="1:12" hidden="1" x14ac:dyDescent="0.3">
      <c r="A8110" s="100" t="s">
        <v>11395</v>
      </c>
      <c r="B8110" s="97" t="s">
        <v>2740</v>
      </c>
      <c r="C8110" s="101" t="s">
        <v>483</v>
      </c>
      <c r="D8110" s="100" t="s">
        <v>351</v>
      </c>
      <c r="E8110" s="102" t="s">
        <v>343</v>
      </c>
      <c r="F8110" s="102" t="s">
        <v>432</v>
      </c>
      <c r="G8110" s="102" t="s">
        <v>343</v>
      </c>
      <c r="H8110" s="102" t="s">
        <v>344</v>
      </c>
      <c r="I8110" s="102" t="s">
        <v>343</v>
      </c>
      <c r="J8110" s="100" t="s">
        <v>484</v>
      </c>
      <c r="K8110" s="100" t="s">
        <v>346</v>
      </c>
      <c r="L8110" s="100" t="s">
        <v>347</v>
      </c>
    </row>
    <row r="8111" spans="1:12" hidden="1" x14ac:dyDescent="0.3">
      <c r="A8111" s="100" t="s">
        <v>11396</v>
      </c>
      <c r="B8111" s="97" t="s">
        <v>11159</v>
      </c>
      <c r="C8111" s="101" t="s">
        <v>368</v>
      </c>
      <c r="D8111" s="100" t="s">
        <v>351</v>
      </c>
      <c r="E8111" s="102" t="s">
        <v>432</v>
      </c>
      <c r="F8111" s="102" t="s">
        <v>432</v>
      </c>
      <c r="G8111" s="102" t="s">
        <v>344</v>
      </c>
      <c r="H8111" s="102" t="s">
        <v>344</v>
      </c>
      <c r="I8111" s="102" t="s">
        <v>344</v>
      </c>
      <c r="J8111" s="100" t="s">
        <v>345</v>
      </c>
      <c r="K8111" s="100" t="s">
        <v>346</v>
      </c>
      <c r="L8111" s="100" t="s">
        <v>347</v>
      </c>
    </row>
    <row r="8112" spans="1:12" hidden="1" x14ac:dyDescent="0.3">
      <c r="A8112" s="100" t="s">
        <v>11397</v>
      </c>
      <c r="B8112" s="97" t="s">
        <v>574</v>
      </c>
      <c r="C8112" s="101" t="s">
        <v>817</v>
      </c>
      <c r="D8112" s="100" t="s">
        <v>351</v>
      </c>
      <c r="E8112" s="102" t="s">
        <v>343</v>
      </c>
      <c r="F8112" s="102" t="s">
        <v>343</v>
      </c>
      <c r="G8112" s="102" t="s">
        <v>343</v>
      </c>
      <c r="H8112" s="102" t="s">
        <v>344</v>
      </c>
      <c r="I8112" s="102" t="s">
        <v>343</v>
      </c>
      <c r="J8112" s="100" t="s">
        <v>345</v>
      </c>
      <c r="K8112" s="100" t="s">
        <v>346</v>
      </c>
      <c r="L8112" s="100" t="s">
        <v>347</v>
      </c>
    </row>
    <row r="8113" spans="1:12" hidden="1" x14ac:dyDescent="0.3">
      <c r="A8113" s="100" t="s">
        <v>11398</v>
      </c>
      <c r="B8113" s="97" t="s">
        <v>9024</v>
      </c>
      <c r="C8113" s="101" t="s">
        <v>384</v>
      </c>
      <c r="D8113" s="100" t="s">
        <v>351</v>
      </c>
      <c r="E8113" s="102" t="s">
        <v>344</v>
      </c>
      <c r="F8113" s="102" t="s">
        <v>344</v>
      </c>
      <c r="G8113" s="102" t="s">
        <v>344</v>
      </c>
      <c r="H8113" s="102" t="s">
        <v>344</v>
      </c>
      <c r="I8113" s="102" t="s">
        <v>344</v>
      </c>
      <c r="J8113" s="100" t="s">
        <v>345</v>
      </c>
      <c r="K8113" s="100" t="s">
        <v>346</v>
      </c>
      <c r="L8113" s="100" t="s">
        <v>347</v>
      </c>
    </row>
    <row r="8114" spans="1:12" hidden="1" x14ac:dyDescent="0.3">
      <c r="A8114" s="100" t="s">
        <v>11399</v>
      </c>
      <c r="B8114" s="97" t="s">
        <v>1948</v>
      </c>
      <c r="C8114" s="101" t="s">
        <v>381</v>
      </c>
      <c r="D8114" s="100" t="s">
        <v>342</v>
      </c>
      <c r="E8114" s="102" t="s">
        <v>432</v>
      </c>
      <c r="F8114" s="102" t="s">
        <v>432</v>
      </c>
      <c r="G8114" s="102" t="s">
        <v>344</v>
      </c>
      <c r="H8114" s="102" t="s">
        <v>344</v>
      </c>
      <c r="I8114" s="102" t="s">
        <v>344</v>
      </c>
      <c r="J8114" s="100" t="s">
        <v>345</v>
      </c>
      <c r="K8114" s="100" t="s">
        <v>346</v>
      </c>
      <c r="L8114" s="100" t="s">
        <v>347</v>
      </c>
    </row>
    <row r="8115" spans="1:12" hidden="1" x14ac:dyDescent="0.3">
      <c r="A8115" s="100" t="s">
        <v>11400</v>
      </c>
      <c r="B8115" s="97" t="s">
        <v>11401</v>
      </c>
      <c r="C8115" s="101" t="s">
        <v>368</v>
      </c>
      <c r="D8115" s="100" t="s">
        <v>363</v>
      </c>
      <c r="E8115" s="102" t="s">
        <v>364</v>
      </c>
      <c r="F8115" s="102" t="s">
        <v>364</v>
      </c>
      <c r="G8115" s="102" t="s">
        <v>364</v>
      </c>
      <c r="H8115" s="102" t="s">
        <v>364</v>
      </c>
      <c r="I8115" s="102" t="s">
        <v>364</v>
      </c>
      <c r="J8115" s="100" t="s">
        <v>345</v>
      </c>
      <c r="K8115" s="100" t="s">
        <v>346</v>
      </c>
      <c r="L8115" s="100" t="s">
        <v>347</v>
      </c>
    </row>
    <row r="8116" spans="1:12" hidden="1" x14ac:dyDescent="0.3">
      <c r="A8116" s="100" t="s">
        <v>11402</v>
      </c>
      <c r="B8116" s="97" t="s">
        <v>11403</v>
      </c>
      <c r="C8116" s="101" t="s">
        <v>356</v>
      </c>
      <c r="D8116" s="100" t="s">
        <v>363</v>
      </c>
      <c r="E8116" s="102" t="s">
        <v>364</v>
      </c>
      <c r="F8116" s="102" t="s">
        <v>364</v>
      </c>
      <c r="G8116" s="102" t="s">
        <v>364</v>
      </c>
      <c r="H8116" s="102" t="s">
        <v>364</v>
      </c>
      <c r="I8116" s="102" t="s">
        <v>364</v>
      </c>
      <c r="J8116" s="100" t="s">
        <v>365</v>
      </c>
      <c r="K8116" s="100" t="s">
        <v>346</v>
      </c>
      <c r="L8116" s="100" t="s">
        <v>347</v>
      </c>
    </row>
    <row r="8117" spans="1:12" hidden="1" x14ac:dyDescent="0.3">
      <c r="A8117" s="100" t="s">
        <v>11404</v>
      </c>
      <c r="B8117" s="97" t="s">
        <v>11341</v>
      </c>
      <c r="C8117" s="101" t="s">
        <v>384</v>
      </c>
      <c r="D8117" s="100" t="s">
        <v>351</v>
      </c>
      <c r="E8117" s="102" t="s">
        <v>364</v>
      </c>
      <c r="F8117" s="102" t="s">
        <v>364</v>
      </c>
      <c r="G8117" s="102" t="s">
        <v>364</v>
      </c>
      <c r="H8117" s="102" t="s">
        <v>364</v>
      </c>
      <c r="I8117" s="102" t="s">
        <v>364</v>
      </c>
      <c r="J8117" s="100" t="s">
        <v>345</v>
      </c>
      <c r="K8117" s="100" t="s">
        <v>346</v>
      </c>
      <c r="L8117" s="100" t="s">
        <v>347</v>
      </c>
    </row>
    <row r="8118" spans="1:12" hidden="1" x14ac:dyDescent="0.3">
      <c r="A8118" s="100" t="s">
        <v>11405</v>
      </c>
      <c r="B8118" s="97" t="s">
        <v>1672</v>
      </c>
      <c r="C8118" s="101" t="s">
        <v>384</v>
      </c>
      <c r="D8118" s="100" t="s">
        <v>351</v>
      </c>
      <c r="E8118" s="102" t="s">
        <v>344</v>
      </c>
      <c r="F8118" s="102" t="s">
        <v>344</v>
      </c>
      <c r="G8118" s="102" t="s">
        <v>344</v>
      </c>
      <c r="H8118" s="102" t="s">
        <v>344</v>
      </c>
      <c r="I8118" s="102" t="s">
        <v>344</v>
      </c>
      <c r="J8118" s="100" t="s">
        <v>345</v>
      </c>
      <c r="K8118" s="100" t="s">
        <v>346</v>
      </c>
      <c r="L8118" s="100" t="s">
        <v>347</v>
      </c>
    </row>
    <row r="8119" spans="1:12" hidden="1" x14ac:dyDescent="0.3">
      <c r="A8119" s="100" t="s">
        <v>11406</v>
      </c>
      <c r="B8119" s="97" t="s">
        <v>11407</v>
      </c>
      <c r="C8119" s="101" t="s">
        <v>356</v>
      </c>
      <c r="D8119" s="100" t="s">
        <v>342</v>
      </c>
      <c r="E8119" s="102">
        <v>1.58</v>
      </c>
      <c r="F8119" s="102">
        <v>1.89</v>
      </c>
      <c r="G8119" s="102">
        <v>1.95</v>
      </c>
      <c r="H8119" s="102">
        <v>2.36</v>
      </c>
      <c r="I8119" s="102">
        <v>1.94</v>
      </c>
      <c r="J8119" s="100" t="s">
        <v>352</v>
      </c>
      <c r="K8119" s="100" t="s">
        <v>346</v>
      </c>
      <c r="L8119" s="100" t="s">
        <v>353</v>
      </c>
    </row>
    <row r="8120" spans="1:12" hidden="1" x14ac:dyDescent="0.3">
      <c r="A8120" s="100" t="s">
        <v>11408</v>
      </c>
      <c r="B8120" s="97" t="s">
        <v>1852</v>
      </c>
      <c r="C8120" s="101" t="s">
        <v>384</v>
      </c>
      <c r="D8120" s="100" t="s">
        <v>351</v>
      </c>
      <c r="E8120" s="102" t="s">
        <v>432</v>
      </c>
      <c r="F8120" s="102" t="s">
        <v>432</v>
      </c>
      <c r="G8120" s="102" t="s">
        <v>344</v>
      </c>
      <c r="H8120" s="102" t="s">
        <v>344</v>
      </c>
      <c r="I8120" s="102" t="s">
        <v>344</v>
      </c>
      <c r="J8120" s="100" t="s">
        <v>345</v>
      </c>
      <c r="K8120" s="100" t="s">
        <v>346</v>
      </c>
      <c r="L8120" s="100" t="s">
        <v>347</v>
      </c>
    </row>
    <row r="8121" spans="1:12" hidden="1" x14ac:dyDescent="0.3">
      <c r="A8121" s="100" t="s">
        <v>11409</v>
      </c>
      <c r="B8121" s="97" t="s">
        <v>11410</v>
      </c>
      <c r="C8121" s="101" t="s">
        <v>384</v>
      </c>
      <c r="D8121" s="100" t="s">
        <v>363</v>
      </c>
      <c r="E8121" s="102" t="s">
        <v>364</v>
      </c>
      <c r="F8121" s="102" t="s">
        <v>364</v>
      </c>
      <c r="G8121" s="102" t="s">
        <v>364</v>
      </c>
      <c r="H8121" s="102" t="s">
        <v>364</v>
      </c>
      <c r="I8121" s="102" t="s">
        <v>364</v>
      </c>
      <c r="J8121" s="100" t="s">
        <v>345</v>
      </c>
      <c r="K8121" s="100" t="s">
        <v>346</v>
      </c>
      <c r="L8121" s="100" t="s">
        <v>347</v>
      </c>
    </row>
    <row r="8122" spans="1:12" hidden="1" x14ac:dyDescent="0.3">
      <c r="A8122" s="100" t="s">
        <v>11411</v>
      </c>
      <c r="B8122" s="97" t="s">
        <v>1010</v>
      </c>
      <c r="C8122" s="101" t="s">
        <v>396</v>
      </c>
      <c r="D8122" s="100" t="s">
        <v>351</v>
      </c>
      <c r="E8122" s="102" t="s">
        <v>343</v>
      </c>
      <c r="F8122" s="102" t="s">
        <v>343</v>
      </c>
      <c r="G8122" s="102" t="s">
        <v>343</v>
      </c>
      <c r="H8122" s="102" t="s">
        <v>344</v>
      </c>
      <c r="I8122" s="102" t="s">
        <v>343</v>
      </c>
      <c r="J8122" s="100" t="s">
        <v>345</v>
      </c>
      <c r="K8122" s="100" t="s">
        <v>346</v>
      </c>
      <c r="L8122" s="100" t="s">
        <v>347</v>
      </c>
    </row>
    <row r="8123" spans="1:12" hidden="1" x14ac:dyDescent="0.3">
      <c r="A8123" s="100" t="s">
        <v>11412</v>
      </c>
      <c r="B8123" s="97" t="s">
        <v>539</v>
      </c>
      <c r="C8123" s="101" t="s">
        <v>378</v>
      </c>
      <c r="D8123" s="100" t="s">
        <v>342</v>
      </c>
      <c r="E8123" s="102">
        <v>1.48</v>
      </c>
      <c r="F8123" s="102">
        <v>1.82</v>
      </c>
      <c r="G8123" s="102">
        <v>1.84</v>
      </c>
      <c r="H8123" s="102">
        <v>2.39</v>
      </c>
      <c r="I8123" s="102">
        <v>1.88</v>
      </c>
      <c r="J8123" s="100" t="s">
        <v>352</v>
      </c>
      <c r="K8123" s="100" t="s">
        <v>346</v>
      </c>
      <c r="L8123" s="100" t="s">
        <v>353</v>
      </c>
    </row>
    <row r="8124" spans="1:12" hidden="1" x14ac:dyDescent="0.3">
      <c r="A8124" s="100" t="s">
        <v>11413</v>
      </c>
      <c r="B8124" s="97" t="s">
        <v>896</v>
      </c>
      <c r="C8124" s="101" t="s">
        <v>371</v>
      </c>
      <c r="D8124" s="100" t="s">
        <v>342</v>
      </c>
      <c r="E8124" s="102" t="s">
        <v>344</v>
      </c>
      <c r="F8124" s="102" t="s">
        <v>343</v>
      </c>
      <c r="G8124" s="102" t="s">
        <v>343</v>
      </c>
      <c r="H8124" s="102" t="s">
        <v>344</v>
      </c>
      <c r="I8124" s="102" t="s">
        <v>343</v>
      </c>
      <c r="J8124" s="100" t="s">
        <v>345</v>
      </c>
      <c r="K8124" s="100" t="s">
        <v>346</v>
      </c>
      <c r="L8124" s="100" t="s">
        <v>347</v>
      </c>
    </row>
    <row r="8125" spans="1:12" hidden="1" x14ac:dyDescent="0.3">
      <c r="A8125" s="100" t="s">
        <v>11414</v>
      </c>
      <c r="B8125" s="97" t="s">
        <v>1619</v>
      </c>
      <c r="C8125" s="101" t="s">
        <v>613</v>
      </c>
      <c r="D8125" s="100" t="s">
        <v>351</v>
      </c>
      <c r="E8125" s="102" t="s">
        <v>393</v>
      </c>
      <c r="F8125" s="102" t="s">
        <v>393</v>
      </c>
      <c r="G8125" s="102" t="s">
        <v>393</v>
      </c>
      <c r="H8125" s="102" t="s">
        <v>393</v>
      </c>
      <c r="I8125" s="102" t="s">
        <v>393</v>
      </c>
      <c r="J8125" s="100" t="s">
        <v>345</v>
      </c>
      <c r="K8125" s="100" t="s">
        <v>346</v>
      </c>
      <c r="L8125" s="100" t="s">
        <v>347</v>
      </c>
    </row>
    <row r="8126" spans="1:12" hidden="1" x14ac:dyDescent="0.3">
      <c r="A8126" s="100" t="s">
        <v>11415</v>
      </c>
      <c r="B8126" s="97" t="s">
        <v>11416</v>
      </c>
      <c r="C8126" s="101" t="s">
        <v>356</v>
      </c>
      <c r="D8126" s="100" t="s">
        <v>351</v>
      </c>
      <c r="E8126" s="102">
        <v>2.5</v>
      </c>
      <c r="F8126" s="102">
        <v>2.1</v>
      </c>
      <c r="G8126" s="102">
        <v>2.5</v>
      </c>
      <c r="H8126" s="102">
        <v>2.2999999999999998</v>
      </c>
      <c r="I8126" s="102">
        <v>2.2999999999999998</v>
      </c>
      <c r="J8126" s="100" t="s">
        <v>345</v>
      </c>
      <c r="K8126" s="100" t="s">
        <v>346</v>
      </c>
      <c r="L8126" s="100" t="s">
        <v>357</v>
      </c>
    </row>
    <row r="8127" spans="1:12" hidden="1" x14ac:dyDescent="0.3">
      <c r="A8127" s="100" t="s">
        <v>11417</v>
      </c>
      <c r="B8127" s="97" t="s">
        <v>11418</v>
      </c>
      <c r="C8127" s="101" t="s">
        <v>658</v>
      </c>
      <c r="D8127" s="100" t="s">
        <v>351</v>
      </c>
      <c r="E8127" s="102" t="s">
        <v>344</v>
      </c>
      <c r="F8127" s="102" t="s">
        <v>344</v>
      </c>
      <c r="G8127" s="102" t="s">
        <v>343</v>
      </c>
      <c r="H8127" s="102" t="s">
        <v>344</v>
      </c>
      <c r="I8127" s="102" t="s">
        <v>344</v>
      </c>
      <c r="J8127" s="100" t="s">
        <v>484</v>
      </c>
      <c r="K8127" s="100" t="s">
        <v>1446</v>
      </c>
      <c r="L8127" s="100" t="s">
        <v>347</v>
      </c>
    </row>
    <row r="8128" spans="1:12" hidden="1" x14ac:dyDescent="0.3">
      <c r="A8128" s="100" t="s">
        <v>11419</v>
      </c>
      <c r="B8128" s="97" t="s">
        <v>1704</v>
      </c>
      <c r="C8128" s="101" t="s">
        <v>415</v>
      </c>
      <c r="D8128" s="100" t="s">
        <v>342</v>
      </c>
      <c r="E8128" s="102" t="s">
        <v>343</v>
      </c>
      <c r="F8128" s="102" t="s">
        <v>343</v>
      </c>
      <c r="G8128" s="102" t="s">
        <v>343</v>
      </c>
      <c r="H8128" s="102" t="s">
        <v>344</v>
      </c>
      <c r="I8128" s="102" t="s">
        <v>343</v>
      </c>
      <c r="J8128" s="100" t="s">
        <v>345</v>
      </c>
      <c r="K8128" s="100" t="s">
        <v>346</v>
      </c>
      <c r="L8128" s="100" t="s">
        <v>347</v>
      </c>
    </row>
    <row r="8129" spans="1:12" hidden="1" x14ac:dyDescent="0.3">
      <c r="A8129" s="100" t="s">
        <v>11420</v>
      </c>
      <c r="B8129" s="97" t="s">
        <v>1866</v>
      </c>
      <c r="C8129" s="101" t="s">
        <v>1244</v>
      </c>
      <c r="D8129" s="100" t="s">
        <v>351</v>
      </c>
      <c r="E8129" s="102">
        <v>1.48</v>
      </c>
      <c r="F8129" s="102">
        <v>1.82</v>
      </c>
      <c r="G8129" s="102">
        <v>1.84</v>
      </c>
      <c r="H8129" s="102">
        <v>2.39</v>
      </c>
      <c r="I8129" s="102">
        <v>1.88</v>
      </c>
      <c r="J8129" s="100" t="s">
        <v>352</v>
      </c>
      <c r="K8129" s="100" t="s">
        <v>346</v>
      </c>
      <c r="L8129" s="100" t="s">
        <v>353</v>
      </c>
    </row>
    <row r="8130" spans="1:12" hidden="1" x14ac:dyDescent="0.3">
      <c r="A8130" s="100" t="s">
        <v>11421</v>
      </c>
      <c r="B8130" s="97" t="s">
        <v>3008</v>
      </c>
      <c r="C8130" s="101" t="s">
        <v>384</v>
      </c>
      <c r="D8130" s="100" t="s">
        <v>351</v>
      </c>
      <c r="E8130" s="102" t="s">
        <v>344</v>
      </c>
      <c r="F8130" s="102" t="s">
        <v>344</v>
      </c>
      <c r="G8130" s="102" t="s">
        <v>344</v>
      </c>
      <c r="H8130" s="102" t="s">
        <v>344</v>
      </c>
      <c r="I8130" s="102" t="s">
        <v>344</v>
      </c>
      <c r="J8130" s="100" t="s">
        <v>345</v>
      </c>
      <c r="K8130" s="100" t="s">
        <v>346</v>
      </c>
      <c r="L8130" s="100" t="s">
        <v>347</v>
      </c>
    </row>
    <row r="8131" spans="1:12" hidden="1" x14ac:dyDescent="0.3">
      <c r="A8131" s="100" t="s">
        <v>11422</v>
      </c>
      <c r="B8131" s="97" t="s">
        <v>8925</v>
      </c>
      <c r="C8131" s="101" t="s">
        <v>384</v>
      </c>
      <c r="D8131" s="100" t="s">
        <v>342</v>
      </c>
      <c r="E8131" s="102" t="s">
        <v>343</v>
      </c>
      <c r="F8131" s="102" t="s">
        <v>343</v>
      </c>
      <c r="G8131" s="102" t="s">
        <v>344</v>
      </c>
      <c r="H8131" s="102" t="s">
        <v>344</v>
      </c>
      <c r="I8131" s="102" t="s">
        <v>343</v>
      </c>
      <c r="J8131" s="100" t="s">
        <v>345</v>
      </c>
      <c r="K8131" s="100" t="s">
        <v>346</v>
      </c>
      <c r="L8131" s="100" t="s">
        <v>347</v>
      </c>
    </row>
    <row r="8132" spans="1:12" hidden="1" x14ac:dyDescent="0.3">
      <c r="A8132" s="100" t="s">
        <v>11423</v>
      </c>
      <c r="B8132" s="97" t="s">
        <v>650</v>
      </c>
      <c r="C8132" s="101" t="s">
        <v>402</v>
      </c>
      <c r="D8132" s="100" t="s">
        <v>351</v>
      </c>
      <c r="E8132" s="102" t="s">
        <v>343</v>
      </c>
      <c r="F8132" s="102" t="s">
        <v>343</v>
      </c>
      <c r="G8132" s="102" t="s">
        <v>343</v>
      </c>
      <c r="H8132" s="102" t="s">
        <v>344</v>
      </c>
      <c r="I8132" s="102" t="s">
        <v>343</v>
      </c>
      <c r="J8132" s="100" t="s">
        <v>345</v>
      </c>
      <c r="K8132" s="100" t="s">
        <v>346</v>
      </c>
      <c r="L8132" s="100" t="s">
        <v>347</v>
      </c>
    </row>
    <row r="8133" spans="1:12" hidden="1" x14ac:dyDescent="0.3">
      <c r="A8133" s="100" t="s">
        <v>11424</v>
      </c>
      <c r="B8133" s="97" t="s">
        <v>896</v>
      </c>
      <c r="C8133" s="101" t="s">
        <v>523</v>
      </c>
      <c r="D8133" s="100" t="s">
        <v>342</v>
      </c>
      <c r="E8133" s="102" t="s">
        <v>344</v>
      </c>
      <c r="F8133" s="102" t="s">
        <v>343</v>
      </c>
      <c r="G8133" s="102" t="s">
        <v>343</v>
      </c>
      <c r="H8133" s="102" t="s">
        <v>344</v>
      </c>
      <c r="I8133" s="102" t="s">
        <v>343</v>
      </c>
      <c r="J8133" s="100" t="s">
        <v>345</v>
      </c>
      <c r="K8133" s="100" t="s">
        <v>346</v>
      </c>
      <c r="L8133" s="100" t="s">
        <v>347</v>
      </c>
    </row>
    <row r="8134" spans="1:12" hidden="1" x14ac:dyDescent="0.3">
      <c r="A8134" s="100" t="s">
        <v>11425</v>
      </c>
      <c r="B8134" s="97" t="s">
        <v>554</v>
      </c>
      <c r="C8134" s="101" t="s">
        <v>399</v>
      </c>
      <c r="D8134" s="100" t="s">
        <v>351</v>
      </c>
      <c r="E8134" s="102" t="s">
        <v>344</v>
      </c>
      <c r="F8134" s="102" t="s">
        <v>343</v>
      </c>
      <c r="G8134" s="102" t="s">
        <v>343</v>
      </c>
      <c r="H8134" s="102" t="s">
        <v>344</v>
      </c>
      <c r="I8134" s="102" t="s">
        <v>343</v>
      </c>
      <c r="J8134" s="100" t="s">
        <v>345</v>
      </c>
      <c r="K8134" s="100" t="s">
        <v>346</v>
      </c>
      <c r="L8134" s="100" t="s">
        <v>347</v>
      </c>
    </row>
    <row r="8135" spans="1:12" hidden="1" x14ac:dyDescent="0.3">
      <c r="A8135" s="100" t="s">
        <v>11426</v>
      </c>
      <c r="B8135" s="97" t="s">
        <v>653</v>
      </c>
      <c r="C8135" s="101" t="s">
        <v>425</v>
      </c>
      <c r="D8135" s="100" t="s">
        <v>351</v>
      </c>
      <c r="E8135" s="102">
        <v>1.4</v>
      </c>
      <c r="F8135" s="102">
        <v>1.76</v>
      </c>
      <c r="G8135" s="102">
        <v>1.86</v>
      </c>
      <c r="H8135" s="102">
        <v>2.16</v>
      </c>
      <c r="I8135" s="102">
        <v>1.8</v>
      </c>
      <c r="J8135" s="100" t="s">
        <v>352</v>
      </c>
      <c r="K8135" s="100" t="s">
        <v>346</v>
      </c>
      <c r="L8135" s="100" t="s">
        <v>353</v>
      </c>
    </row>
    <row r="8136" spans="1:12" hidden="1" x14ac:dyDescent="0.3">
      <c r="A8136" s="100" t="s">
        <v>11427</v>
      </c>
      <c r="B8136" s="97" t="s">
        <v>11428</v>
      </c>
      <c r="C8136" s="101" t="s">
        <v>356</v>
      </c>
      <c r="D8136" s="100" t="s">
        <v>351</v>
      </c>
      <c r="E8136" s="102">
        <v>2.0099999999999998</v>
      </c>
      <c r="F8136" s="102">
        <v>2.12</v>
      </c>
      <c r="G8136" s="102">
        <v>2.44</v>
      </c>
      <c r="H8136" s="102">
        <v>2.4900000000000002</v>
      </c>
      <c r="I8136" s="102">
        <v>2.27</v>
      </c>
      <c r="J8136" s="100" t="s">
        <v>352</v>
      </c>
      <c r="K8136" s="100" t="s">
        <v>346</v>
      </c>
      <c r="L8136" s="100" t="s">
        <v>353</v>
      </c>
    </row>
    <row r="8137" spans="1:12" hidden="1" x14ac:dyDescent="0.3">
      <c r="A8137" s="100" t="s">
        <v>11429</v>
      </c>
      <c r="B8137" s="97" t="s">
        <v>950</v>
      </c>
      <c r="C8137" s="101" t="s">
        <v>703</v>
      </c>
      <c r="D8137" s="100" t="s">
        <v>342</v>
      </c>
      <c r="E8137" s="102" t="s">
        <v>344</v>
      </c>
      <c r="F8137" s="102" t="s">
        <v>343</v>
      </c>
      <c r="G8137" s="102" t="s">
        <v>343</v>
      </c>
      <c r="H8137" s="102" t="s">
        <v>344</v>
      </c>
      <c r="I8137" s="102" t="s">
        <v>343</v>
      </c>
      <c r="J8137" s="100" t="s">
        <v>345</v>
      </c>
      <c r="K8137" s="100" t="s">
        <v>346</v>
      </c>
      <c r="L8137" s="100" t="s">
        <v>347</v>
      </c>
    </row>
    <row r="8138" spans="1:12" hidden="1" x14ac:dyDescent="0.3">
      <c r="A8138" s="100" t="s">
        <v>11430</v>
      </c>
      <c r="B8138" s="97" t="s">
        <v>11431</v>
      </c>
      <c r="C8138" s="101" t="s">
        <v>356</v>
      </c>
      <c r="D8138" s="100" t="s">
        <v>351</v>
      </c>
      <c r="E8138" s="102">
        <v>2.5</v>
      </c>
      <c r="F8138" s="102">
        <v>2.7</v>
      </c>
      <c r="G8138" s="102">
        <v>2.5</v>
      </c>
      <c r="H8138" s="102" t="s">
        <v>432</v>
      </c>
      <c r="I8138" s="102">
        <v>2.5</v>
      </c>
      <c r="J8138" s="100" t="s">
        <v>345</v>
      </c>
      <c r="K8138" s="100" t="s">
        <v>346</v>
      </c>
      <c r="L8138" s="100" t="s">
        <v>357</v>
      </c>
    </row>
    <row r="8139" spans="1:12" hidden="1" x14ac:dyDescent="0.3">
      <c r="A8139" s="100" t="s">
        <v>11432</v>
      </c>
      <c r="B8139" s="97" t="s">
        <v>4175</v>
      </c>
      <c r="C8139" s="101" t="s">
        <v>384</v>
      </c>
      <c r="D8139" s="100" t="s">
        <v>363</v>
      </c>
      <c r="E8139" s="102" t="s">
        <v>364</v>
      </c>
      <c r="F8139" s="102" t="s">
        <v>364</v>
      </c>
      <c r="G8139" s="102" t="s">
        <v>364</v>
      </c>
      <c r="H8139" s="102" t="s">
        <v>364</v>
      </c>
      <c r="I8139" s="102" t="s">
        <v>364</v>
      </c>
      <c r="J8139" s="100" t="s">
        <v>345</v>
      </c>
      <c r="K8139" s="100" t="s">
        <v>346</v>
      </c>
      <c r="L8139" s="100" t="s">
        <v>347</v>
      </c>
    </row>
    <row r="8140" spans="1:12" hidden="1" x14ac:dyDescent="0.3">
      <c r="A8140" s="100" t="s">
        <v>11433</v>
      </c>
      <c r="B8140" s="97" t="s">
        <v>3527</v>
      </c>
      <c r="C8140" s="101" t="s">
        <v>523</v>
      </c>
      <c r="D8140" s="100" t="s">
        <v>342</v>
      </c>
      <c r="E8140" s="102">
        <v>1.35</v>
      </c>
      <c r="F8140" s="102">
        <v>1.75</v>
      </c>
      <c r="G8140" s="102">
        <v>1.82</v>
      </c>
      <c r="H8140" s="102">
        <v>2.1800000000000002</v>
      </c>
      <c r="I8140" s="102">
        <v>1.77</v>
      </c>
      <c r="J8140" s="100" t="s">
        <v>352</v>
      </c>
      <c r="K8140" s="100" t="s">
        <v>346</v>
      </c>
      <c r="L8140" s="100" t="s">
        <v>353</v>
      </c>
    </row>
    <row r="8141" spans="1:12" hidden="1" x14ac:dyDescent="0.3">
      <c r="A8141" s="100" t="s">
        <v>11434</v>
      </c>
      <c r="B8141" s="97" t="s">
        <v>3219</v>
      </c>
      <c r="C8141" s="101" t="s">
        <v>425</v>
      </c>
      <c r="D8141" s="100" t="s">
        <v>351</v>
      </c>
      <c r="E8141" s="102">
        <v>1.5</v>
      </c>
      <c r="F8141" s="102">
        <v>1.81</v>
      </c>
      <c r="G8141" s="102">
        <v>2.13</v>
      </c>
      <c r="H8141" s="102">
        <v>2.31</v>
      </c>
      <c r="I8141" s="102">
        <v>1.94</v>
      </c>
      <c r="J8141" s="100" t="s">
        <v>352</v>
      </c>
      <c r="K8141" s="100" t="s">
        <v>346</v>
      </c>
      <c r="L8141" s="100" t="s">
        <v>353</v>
      </c>
    </row>
    <row r="8142" spans="1:12" hidden="1" x14ac:dyDescent="0.3">
      <c r="A8142" s="100" t="s">
        <v>11435</v>
      </c>
      <c r="B8142" s="97" t="s">
        <v>1370</v>
      </c>
      <c r="C8142" s="101" t="s">
        <v>396</v>
      </c>
      <c r="D8142" s="100" t="s">
        <v>342</v>
      </c>
      <c r="E8142" s="102" t="s">
        <v>344</v>
      </c>
      <c r="F8142" s="102" t="s">
        <v>343</v>
      </c>
      <c r="G8142" s="102" t="s">
        <v>343</v>
      </c>
      <c r="H8142" s="102" t="s">
        <v>344</v>
      </c>
      <c r="I8142" s="102" t="s">
        <v>343</v>
      </c>
      <c r="J8142" s="100" t="s">
        <v>345</v>
      </c>
      <c r="K8142" s="100" t="s">
        <v>346</v>
      </c>
      <c r="L8142" s="100" t="s">
        <v>347</v>
      </c>
    </row>
    <row r="8143" spans="1:12" hidden="1" x14ac:dyDescent="0.3">
      <c r="A8143" s="100" t="s">
        <v>11436</v>
      </c>
      <c r="B8143" s="97" t="s">
        <v>6942</v>
      </c>
      <c r="C8143" s="101" t="s">
        <v>384</v>
      </c>
      <c r="D8143" s="100" t="s">
        <v>342</v>
      </c>
      <c r="E8143" s="102" t="s">
        <v>344</v>
      </c>
      <c r="F8143" s="102" t="s">
        <v>344</v>
      </c>
      <c r="G8143" s="102" t="s">
        <v>344</v>
      </c>
      <c r="H8143" s="102" t="s">
        <v>344</v>
      </c>
      <c r="I8143" s="102" t="s">
        <v>344</v>
      </c>
      <c r="J8143" s="100" t="s">
        <v>345</v>
      </c>
      <c r="K8143" s="100" t="s">
        <v>346</v>
      </c>
      <c r="L8143" s="100" t="s">
        <v>347</v>
      </c>
    </row>
    <row r="8144" spans="1:12" hidden="1" x14ac:dyDescent="0.3">
      <c r="A8144" s="100" t="s">
        <v>11437</v>
      </c>
      <c r="B8144" s="97" t="s">
        <v>11438</v>
      </c>
      <c r="C8144" s="101" t="s">
        <v>356</v>
      </c>
      <c r="D8144" s="100" t="s">
        <v>351</v>
      </c>
      <c r="E8144" s="102" t="s">
        <v>364</v>
      </c>
      <c r="F8144" s="102" t="s">
        <v>364</v>
      </c>
      <c r="G8144" s="102" t="s">
        <v>364</v>
      </c>
      <c r="H8144" s="102" t="s">
        <v>364</v>
      </c>
      <c r="I8144" s="102" t="s">
        <v>364</v>
      </c>
      <c r="J8144" s="100" t="s">
        <v>345</v>
      </c>
      <c r="K8144" s="100" t="s">
        <v>346</v>
      </c>
      <c r="L8144" s="100" t="s">
        <v>347</v>
      </c>
    </row>
    <row r="8145" spans="1:12" hidden="1" x14ac:dyDescent="0.3">
      <c r="A8145" s="100" t="s">
        <v>11439</v>
      </c>
      <c r="B8145" s="97" t="s">
        <v>1326</v>
      </c>
      <c r="C8145" s="101" t="s">
        <v>431</v>
      </c>
      <c r="D8145" s="100" t="s">
        <v>342</v>
      </c>
      <c r="E8145" s="102" t="s">
        <v>432</v>
      </c>
      <c r="F8145" s="102" t="s">
        <v>344</v>
      </c>
      <c r="G8145" s="102" t="s">
        <v>432</v>
      </c>
      <c r="H8145" s="102" t="s">
        <v>344</v>
      </c>
      <c r="I8145" s="102" t="s">
        <v>344</v>
      </c>
      <c r="J8145" s="100" t="s">
        <v>345</v>
      </c>
      <c r="K8145" s="100" t="s">
        <v>346</v>
      </c>
      <c r="L8145" s="100" t="s">
        <v>347</v>
      </c>
    </row>
    <row r="8146" spans="1:12" hidden="1" x14ac:dyDescent="0.3">
      <c r="A8146" s="100" t="s">
        <v>11440</v>
      </c>
      <c r="B8146" s="97" t="s">
        <v>1555</v>
      </c>
      <c r="C8146" s="101" t="s">
        <v>356</v>
      </c>
      <c r="D8146" s="100" t="s">
        <v>342</v>
      </c>
      <c r="E8146" s="102">
        <v>2.3940000000000001</v>
      </c>
      <c r="F8146" s="102">
        <v>2.4849999999999999</v>
      </c>
      <c r="G8146" s="102">
        <v>1.91</v>
      </c>
      <c r="H8146" s="102">
        <v>2.06</v>
      </c>
      <c r="I8146" s="102">
        <v>2.2120000000000002</v>
      </c>
      <c r="J8146" s="100" t="s">
        <v>435</v>
      </c>
      <c r="K8146" s="100" t="s">
        <v>346</v>
      </c>
      <c r="L8146" s="100" t="s">
        <v>353</v>
      </c>
    </row>
    <row r="8147" spans="1:12" hidden="1" x14ac:dyDescent="0.3">
      <c r="A8147" s="100" t="s">
        <v>11441</v>
      </c>
      <c r="B8147" s="97" t="s">
        <v>3078</v>
      </c>
      <c r="C8147" s="101" t="s">
        <v>378</v>
      </c>
      <c r="D8147" s="100" t="s">
        <v>351</v>
      </c>
      <c r="E8147" s="102">
        <v>1.5</v>
      </c>
      <c r="F8147" s="102">
        <v>1.81</v>
      </c>
      <c r="G8147" s="102">
        <v>2.08</v>
      </c>
      <c r="H8147" s="102">
        <v>2.17</v>
      </c>
      <c r="I8147" s="102">
        <v>1.89</v>
      </c>
      <c r="J8147" s="100" t="s">
        <v>352</v>
      </c>
      <c r="K8147" s="100" t="s">
        <v>346</v>
      </c>
      <c r="L8147" s="100" t="s">
        <v>353</v>
      </c>
    </row>
    <row r="8148" spans="1:12" hidden="1" x14ac:dyDescent="0.3">
      <c r="A8148" s="100" t="s">
        <v>11442</v>
      </c>
      <c r="B8148" s="97" t="s">
        <v>11443</v>
      </c>
      <c r="C8148" s="101" t="s">
        <v>496</v>
      </c>
      <c r="D8148" s="100" t="s">
        <v>351</v>
      </c>
      <c r="E8148" s="102" t="s">
        <v>364</v>
      </c>
      <c r="F8148" s="102" t="s">
        <v>364</v>
      </c>
      <c r="G8148" s="102" t="s">
        <v>364</v>
      </c>
      <c r="H8148" s="102" t="s">
        <v>364</v>
      </c>
      <c r="I8148" s="102" t="s">
        <v>364</v>
      </c>
      <c r="J8148" s="100" t="s">
        <v>345</v>
      </c>
      <c r="K8148" s="100" t="s">
        <v>346</v>
      </c>
      <c r="L8148" s="100" t="s">
        <v>347</v>
      </c>
    </row>
    <row r="8149" spans="1:12" hidden="1" x14ac:dyDescent="0.3">
      <c r="A8149" s="100" t="s">
        <v>11444</v>
      </c>
      <c r="B8149" s="97" t="s">
        <v>1511</v>
      </c>
      <c r="C8149" s="101" t="s">
        <v>443</v>
      </c>
      <c r="D8149" s="100" t="s">
        <v>351</v>
      </c>
      <c r="E8149" s="102">
        <v>2.714</v>
      </c>
      <c r="F8149" s="102" t="s">
        <v>432</v>
      </c>
      <c r="G8149" s="102">
        <v>2.5150000000000001</v>
      </c>
      <c r="H8149" s="102">
        <v>2.5</v>
      </c>
      <c r="I8149" s="102">
        <v>2.6819999999999999</v>
      </c>
      <c r="J8149" s="100" t="s">
        <v>922</v>
      </c>
      <c r="K8149" s="100" t="s">
        <v>346</v>
      </c>
      <c r="L8149" s="100" t="s">
        <v>353</v>
      </c>
    </row>
    <row r="8150" spans="1:12" hidden="1" x14ac:dyDescent="0.3">
      <c r="A8150" s="100" t="s">
        <v>11445</v>
      </c>
      <c r="B8150" s="97" t="s">
        <v>1902</v>
      </c>
      <c r="C8150" s="101" t="s">
        <v>713</v>
      </c>
      <c r="D8150" s="100" t="s">
        <v>351</v>
      </c>
      <c r="E8150" s="102">
        <v>1.37</v>
      </c>
      <c r="F8150" s="102">
        <v>1.76</v>
      </c>
      <c r="G8150" s="102">
        <v>1.89</v>
      </c>
      <c r="H8150" s="102">
        <v>2.1800000000000002</v>
      </c>
      <c r="I8150" s="102">
        <v>1.8</v>
      </c>
      <c r="J8150" s="100" t="s">
        <v>352</v>
      </c>
      <c r="K8150" s="100" t="s">
        <v>346</v>
      </c>
      <c r="L8150" s="100" t="s">
        <v>353</v>
      </c>
    </row>
    <row r="8151" spans="1:12" hidden="1" x14ac:dyDescent="0.3">
      <c r="A8151" s="100" t="s">
        <v>11446</v>
      </c>
      <c r="B8151" s="97" t="s">
        <v>11447</v>
      </c>
      <c r="C8151" s="101" t="s">
        <v>384</v>
      </c>
      <c r="D8151" s="100" t="s">
        <v>363</v>
      </c>
      <c r="E8151" s="102" t="s">
        <v>364</v>
      </c>
      <c r="F8151" s="102" t="s">
        <v>364</v>
      </c>
      <c r="G8151" s="102" t="s">
        <v>364</v>
      </c>
      <c r="H8151" s="102" t="s">
        <v>364</v>
      </c>
      <c r="I8151" s="102" t="s">
        <v>364</v>
      </c>
      <c r="J8151" s="100" t="s">
        <v>345</v>
      </c>
      <c r="K8151" s="100" t="s">
        <v>346</v>
      </c>
      <c r="L8151" s="100" t="s">
        <v>347</v>
      </c>
    </row>
    <row r="8152" spans="1:12" hidden="1" x14ac:dyDescent="0.3">
      <c r="A8152" s="100" t="s">
        <v>11448</v>
      </c>
      <c r="B8152" s="97" t="s">
        <v>4104</v>
      </c>
      <c r="C8152" s="101" t="s">
        <v>670</v>
      </c>
      <c r="D8152" s="100" t="s">
        <v>342</v>
      </c>
      <c r="E8152" s="102">
        <v>1.38</v>
      </c>
      <c r="F8152" s="102">
        <v>1.78</v>
      </c>
      <c r="G8152" s="102">
        <v>2.1</v>
      </c>
      <c r="H8152" s="102">
        <v>2.27</v>
      </c>
      <c r="I8152" s="102">
        <v>1.88</v>
      </c>
      <c r="J8152" s="100" t="s">
        <v>352</v>
      </c>
      <c r="K8152" s="100" t="s">
        <v>346</v>
      </c>
      <c r="L8152" s="100" t="s">
        <v>353</v>
      </c>
    </row>
    <row r="8153" spans="1:12" hidden="1" x14ac:dyDescent="0.3">
      <c r="A8153" s="100" t="s">
        <v>11449</v>
      </c>
      <c r="B8153" s="97" t="s">
        <v>398</v>
      </c>
      <c r="C8153" s="101" t="s">
        <v>378</v>
      </c>
      <c r="D8153" s="100" t="s">
        <v>342</v>
      </c>
      <c r="E8153" s="102" t="s">
        <v>344</v>
      </c>
      <c r="F8153" s="102" t="s">
        <v>343</v>
      </c>
      <c r="G8153" s="102" t="s">
        <v>343</v>
      </c>
      <c r="H8153" s="102" t="s">
        <v>344</v>
      </c>
      <c r="I8153" s="102" t="s">
        <v>343</v>
      </c>
      <c r="J8153" s="100" t="s">
        <v>345</v>
      </c>
      <c r="K8153" s="100" t="s">
        <v>346</v>
      </c>
      <c r="L8153" s="100" t="s">
        <v>347</v>
      </c>
    </row>
    <row r="8154" spans="1:12" hidden="1" x14ac:dyDescent="0.3">
      <c r="A8154" s="100" t="s">
        <v>11450</v>
      </c>
      <c r="B8154" s="97" t="s">
        <v>11451</v>
      </c>
      <c r="C8154" s="101" t="s">
        <v>438</v>
      </c>
      <c r="D8154" s="100" t="s">
        <v>351</v>
      </c>
      <c r="E8154" s="102" t="s">
        <v>393</v>
      </c>
      <c r="F8154" s="102" t="s">
        <v>393</v>
      </c>
      <c r="G8154" s="102" t="s">
        <v>393</v>
      </c>
      <c r="H8154" s="102" t="s">
        <v>393</v>
      </c>
      <c r="I8154" s="102" t="s">
        <v>393</v>
      </c>
      <c r="J8154" s="100" t="s">
        <v>345</v>
      </c>
      <c r="K8154" s="100" t="s">
        <v>346</v>
      </c>
      <c r="L8154" s="100" t="s">
        <v>347</v>
      </c>
    </row>
    <row r="8155" spans="1:12" hidden="1" x14ac:dyDescent="0.3">
      <c r="A8155" s="100" t="s">
        <v>11452</v>
      </c>
      <c r="B8155" s="97" t="s">
        <v>11453</v>
      </c>
      <c r="C8155" s="101" t="s">
        <v>356</v>
      </c>
      <c r="D8155" s="100" t="s">
        <v>363</v>
      </c>
      <c r="E8155" s="102" t="s">
        <v>364</v>
      </c>
      <c r="F8155" s="102" t="s">
        <v>364</v>
      </c>
      <c r="G8155" s="102" t="s">
        <v>364</v>
      </c>
      <c r="H8155" s="102" t="s">
        <v>364</v>
      </c>
      <c r="I8155" s="102" t="s">
        <v>364</v>
      </c>
      <c r="J8155" s="100" t="s">
        <v>365</v>
      </c>
      <c r="K8155" s="100" t="s">
        <v>346</v>
      </c>
      <c r="L8155" s="100" t="s">
        <v>347</v>
      </c>
    </row>
    <row r="8156" spans="1:12" hidden="1" x14ac:dyDescent="0.3">
      <c r="A8156" s="100" t="s">
        <v>11454</v>
      </c>
      <c r="B8156" s="97" t="s">
        <v>2194</v>
      </c>
      <c r="C8156" s="101" t="s">
        <v>514</v>
      </c>
      <c r="D8156" s="100" t="s">
        <v>342</v>
      </c>
      <c r="E8156" s="102">
        <v>2.5609999999999999</v>
      </c>
      <c r="F8156" s="102">
        <v>2.4079999999999999</v>
      </c>
      <c r="G8156" s="102">
        <v>2.5169999999999999</v>
      </c>
      <c r="H8156" s="102">
        <v>2.08</v>
      </c>
      <c r="I8156" s="102">
        <v>2.3919999999999999</v>
      </c>
      <c r="J8156" s="100" t="s">
        <v>621</v>
      </c>
      <c r="K8156" s="100" t="s">
        <v>346</v>
      </c>
      <c r="L8156" s="100" t="s">
        <v>353</v>
      </c>
    </row>
    <row r="8157" spans="1:12" hidden="1" x14ac:dyDescent="0.3">
      <c r="A8157" s="100" t="s">
        <v>11455</v>
      </c>
      <c r="B8157" s="97" t="s">
        <v>971</v>
      </c>
      <c r="C8157" s="101" t="s">
        <v>726</v>
      </c>
      <c r="D8157" s="100" t="s">
        <v>351</v>
      </c>
      <c r="E8157" s="102" t="s">
        <v>343</v>
      </c>
      <c r="F8157" s="102" t="s">
        <v>343</v>
      </c>
      <c r="G8157" s="102" t="s">
        <v>343</v>
      </c>
      <c r="H8157" s="102" t="s">
        <v>344</v>
      </c>
      <c r="I8157" s="102" t="s">
        <v>343</v>
      </c>
      <c r="J8157" s="100" t="s">
        <v>345</v>
      </c>
      <c r="K8157" s="100" t="s">
        <v>346</v>
      </c>
      <c r="L8157" s="100" t="s">
        <v>347</v>
      </c>
    </row>
    <row r="8158" spans="1:12" hidden="1" x14ac:dyDescent="0.3">
      <c r="A8158" s="100" t="s">
        <v>11456</v>
      </c>
      <c r="B8158" s="97" t="s">
        <v>1280</v>
      </c>
      <c r="C8158" s="101" t="s">
        <v>528</v>
      </c>
      <c r="D8158" s="100" t="s">
        <v>342</v>
      </c>
      <c r="E8158" s="102" t="s">
        <v>343</v>
      </c>
      <c r="F8158" s="102" t="s">
        <v>343</v>
      </c>
      <c r="G8158" s="102" t="s">
        <v>343</v>
      </c>
      <c r="H8158" s="102" t="s">
        <v>344</v>
      </c>
      <c r="I8158" s="102" t="s">
        <v>343</v>
      </c>
      <c r="J8158" s="100" t="s">
        <v>345</v>
      </c>
      <c r="K8158" s="100" t="s">
        <v>346</v>
      </c>
      <c r="L8158" s="100" t="s">
        <v>347</v>
      </c>
    </row>
    <row r="8159" spans="1:12" hidden="1" x14ac:dyDescent="0.3">
      <c r="A8159" s="100" t="s">
        <v>11457</v>
      </c>
      <c r="B8159" s="97" t="s">
        <v>11458</v>
      </c>
      <c r="C8159" s="101" t="s">
        <v>356</v>
      </c>
      <c r="D8159" s="100" t="s">
        <v>363</v>
      </c>
      <c r="E8159" s="102" t="s">
        <v>364</v>
      </c>
      <c r="F8159" s="102" t="s">
        <v>364</v>
      </c>
      <c r="G8159" s="102" t="s">
        <v>364</v>
      </c>
      <c r="H8159" s="102" t="s">
        <v>364</v>
      </c>
      <c r="I8159" s="102" t="s">
        <v>364</v>
      </c>
      <c r="J8159" s="100" t="s">
        <v>365</v>
      </c>
      <c r="K8159" s="100" t="s">
        <v>346</v>
      </c>
      <c r="L8159" s="100" t="s">
        <v>347</v>
      </c>
    </row>
    <row r="8160" spans="1:12" hidden="1" x14ac:dyDescent="0.3">
      <c r="A8160" s="100" t="s">
        <v>11459</v>
      </c>
      <c r="B8160" s="97" t="s">
        <v>7508</v>
      </c>
      <c r="C8160" s="101" t="s">
        <v>384</v>
      </c>
      <c r="D8160" s="100" t="s">
        <v>351</v>
      </c>
      <c r="E8160" s="102" t="s">
        <v>344</v>
      </c>
      <c r="F8160" s="102" t="s">
        <v>344</v>
      </c>
      <c r="G8160" s="102" t="s">
        <v>344</v>
      </c>
      <c r="H8160" s="102" t="s">
        <v>344</v>
      </c>
      <c r="I8160" s="102" t="s">
        <v>344</v>
      </c>
      <c r="J8160" s="100" t="s">
        <v>345</v>
      </c>
      <c r="K8160" s="100" t="s">
        <v>346</v>
      </c>
      <c r="L8160" s="100" t="s">
        <v>347</v>
      </c>
    </row>
    <row r="8161" spans="1:12" hidden="1" x14ac:dyDescent="0.3">
      <c r="A8161" s="100" t="s">
        <v>11460</v>
      </c>
      <c r="B8161" s="97" t="s">
        <v>2501</v>
      </c>
      <c r="C8161" s="101" t="s">
        <v>817</v>
      </c>
      <c r="D8161" s="100" t="s">
        <v>351</v>
      </c>
      <c r="E8161" s="102" t="s">
        <v>393</v>
      </c>
      <c r="F8161" s="102" t="s">
        <v>393</v>
      </c>
      <c r="G8161" s="102" t="s">
        <v>393</v>
      </c>
      <c r="H8161" s="102" t="s">
        <v>393</v>
      </c>
      <c r="I8161" s="102" t="s">
        <v>393</v>
      </c>
      <c r="J8161" s="100" t="s">
        <v>345</v>
      </c>
      <c r="K8161" s="100" t="s">
        <v>346</v>
      </c>
      <c r="L8161" s="100" t="s">
        <v>347</v>
      </c>
    </row>
    <row r="8162" spans="1:12" hidden="1" x14ac:dyDescent="0.3">
      <c r="A8162" s="100" t="s">
        <v>11461</v>
      </c>
      <c r="B8162" s="97" t="s">
        <v>722</v>
      </c>
      <c r="C8162" s="101" t="s">
        <v>425</v>
      </c>
      <c r="D8162" s="100" t="s">
        <v>342</v>
      </c>
      <c r="E8162" s="102">
        <v>1.38</v>
      </c>
      <c r="F8162" s="102">
        <v>1.67</v>
      </c>
      <c r="G8162" s="102">
        <v>2.1</v>
      </c>
      <c r="H8162" s="102">
        <v>2.27</v>
      </c>
      <c r="I8162" s="102">
        <v>1.85</v>
      </c>
      <c r="J8162" s="100" t="s">
        <v>352</v>
      </c>
      <c r="K8162" s="100" t="s">
        <v>346</v>
      </c>
      <c r="L8162" s="100" t="s">
        <v>353</v>
      </c>
    </row>
    <row r="8163" spans="1:12" hidden="1" x14ac:dyDescent="0.3">
      <c r="A8163" s="100" t="s">
        <v>11462</v>
      </c>
      <c r="B8163" s="97" t="s">
        <v>866</v>
      </c>
      <c r="C8163" s="101" t="s">
        <v>496</v>
      </c>
      <c r="D8163" s="100" t="s">
        <v>351</v>
      </c>
      <c r="E8163" s="102" t="s">
        <v>343</v>
      </c>
      <c r="F8163" s="102" t="s">
        <v>343</v>
      </c>
      <c r="G8163" s="102" t="s">
        <v>343</v>
      </c>
      <c r="H8163" s="102" t="s">
        <v>344</v>
      </c>
      <c r="I8163" s="102" t="s">
        <v>343</v>
      </c>
      <c r="J8163" s="100" t="s">
        <v>345</v>
      </c>
      <c r="K8163" s="100" t="s">
        <v>346</v>
      </c>
      <c r="L8163" s="100" t="s">
        <v>347</v>
      </c>
    </row>
    <row r="8164" spans="1:12" hidden="1" x14ac:dyDescent="0.3">
      <c r="A8164" s="100" t="s">
        <v>11463</v>
      </c>
      <c r="B8164" s="97" t="s">
        <v>5816</v>
      </c>
      <c r="C8164" s="101" t="s">
        <v>425</v>
      </c>
      <c r="D8164" s="100" t="s">
        <v>351</v>
      </c>
      <c r="E8164" s="102">
        <v>1.48</v>
      </c>
      <c r="F8164" s="102">
        <v>1.82</v>
      </c>
      <c r="G8164" s="102">
        <v>1.84</v>
      </c>
      <c r="H8164" s="102">
        <v>2.39</v>
      </c>
      <c r="I8164" s="102">
        <v>1.88</v>
      </c>
      <c r="J8164" s="100" t="s">
        <v>352</v>
      </c>
      <c r="K8164" s="100" t="s">
        <v>346</v>
      </c>
      <c r="L8164" s="100" t="s">
        <v>353</v>
      </c>
    </row>
    <row r="8165" spans="1:12" hidden="1" x14ac:dyDescent="0.3">
      <c r="A8165" s="100" t="s">
        <v>11464</v>
      </c>
      <c r="B8165" s="97" t="s">
        <v>626</v>
      </c>
      <c r="C8165" s="101" t="s">
        <v>1552</v>
      </c>
      <c r="D8165" s="100" t="s">
        <v>351</v>
      </c>
      <c r="E8165" s="102" t="s">
        <v>393</v>
      </c>
      <c r="F8165" s="102" t="s">
        <v>393</v>
      </c>
      <c r="G8165" s="102" t="s">
        <v>393</v>
      </c>
      <c r="H8165" s="102" t="s">
        <v>393</v>
      </c>
      <c r="I8165" s="102" t="s">
        <v>393</v>
      </c>
      <c r="J8165" s="100" t="s">
        <v>345</v>
      </c>
      <c r="K8165" s="100" t="s">
        <v>346</v>
      </c>
      <c r="L8165" s="100" t="s">
        <v>347</v>
      </c>
    </row>
    <row r="8166" spans="1:12" hidden="1" x14ac:dyDescent="0.3">
      <c r="A8166" s="100" t="s">
        <v>11465</v>
      </c>
      <c r="B8166" s="97" t="s">
        <v>3451</v>
      </c>
      <c r="C8166" s="101" t="s">
        <v>533</v>
      </c>
      <c r="D8166" s="100" t="s">
        <v>351</v>
      </c>
      <c r="E8166" s="102" t="s">
        <v>393</v>
      </c>
      <c r="F8166" s="102" t="s">
        <v>393</v>
      </c>
      <c r="G8166" s="102" t="s">
        <v>393</v>
      </c>
      <c r="H8166" s="102" t="s">
        <v>393</v>
      </c>
      <c r="I8166" s="102" t="s">
        <v>393</v>
      </c>
      <c r="J8166" s="100" t="s">
        <v>345</v>
      </c>
      <c r="K8166" s="100" t="s">
        <v>346</v>
      </c>
      <c r="L8166" s="100" t="s">
        <v>347</v>
      </c>
    </row>
    <row r="8167" spans="1:12" hidden="1" x14ac:dyDescent="0.3">
      <c r="A8167" s="100" t="s">
        <v>11466</v>
      </c>
      <c r="B8167" s="97" t="s">
        <v>10973</v>
      </c>
      <c r="C8167" s="101" t="s">
        <v>381</v>
      </c>
      <c r="D8167" s="100" t="s">
        <v>363</v>
      </c>
      <c r="E8167" s="102" t="s">
        <v>364</v>
      </c>
      <c r="F8167" s="102" t="s">
        <v>364</v>
      </c>
      <c r="G8167" s="102" t="s">
        <v>364</v>
      </c>
      <c r="H8167" s="102" t="s">
        <v>364</v>
      </c>
      <c r="I8167" s="102" t="s">
        <v>364</v>
      </c>
      <c r="J8167" s="100" t="s">
        <v>345</v>
      </c>
      <c r="K8167" s="100" t="s">
        <v>346</v>
      </c>
      <c r="L8167" s="100" t="s">
        <v>347</v>
      </c>
    </row>
    <row r="8168" spans="1:12" hidden="1" x14ac:dyDescent="0.3">
      <c r="A8168" s="100" t="s">
        <v>11467</v>
      </c>
      <c r="B8168" s="97" t="s">
        <v>1094</v>
      </c>
      <c r="C8168" s="101" t="s">
        <v>378</v>
      </c>
      <c r="D8168" s="100" t="s">
        <v>342</v>
      </c>
      <c r="E8168" s="102">
        <v>1.35</v>
      </c>
      <c r="F8168" s="102">
        <v>1.75</v>
      </c>
      <c r="G8168" s="102">
        <v>1.82</v>
      </c>
      <c r="H8168" s="102">
        <v>2.1800000000000002</v>
      </c>
      <c r="I8168" s="102">
        <v>1.77</v>
      </c>
      <c r="J8168" s="100" t="s">
        <v>352</v>
      </c>
      <c r="K8168" s="100" t="s">
        <v>346</v>
      </c>
      <c r="L8168" s="100" t="s">
        <v>353</v>
      </c>
    </row>
    <row r="8169" spans="1:12" hidden="1" x14ac:dyDescent="0.3">
      <c r="A8169" s="100" t="s">
        <v>11468</v>
      </c>
      <c r="B8169" s="97" t="s">
        <v>11469</v>
      </c>
      <c r="C8169" s="101" t="s">
        <v>384</v>
      </c>
      <c r="D8169" s="100" t="s">
        <v>363</v>
      </c>
      <c r="E8169" s="102" t="s">
        <v>364</v>
      </c>
      <c r="F8169" s="102" t="s">
        <v>364</v>
      </c>
      <c r="G8169" s="102" t="s">
        <v>364</v>
      </c>
      <c r="H8169" s="102" t="s">
        <v>364</v>
      </c>
      <c r="I8169" s="102" t="s">
        <v>364</v>
      </c>
      <c r="J8169" s="100" t="s">
        <v>345</v>
      </c>
      <c r="K8169" s="100" t="s">
        <v>346</v>
      </c>
      <c r="L8169" s="100" t="s">
        <v>347</v>
      </c>
    </row>
    <row r="8170" spans="1:12" hidden="1" x14ac:dyDescent="0.3">
      <c r="A8170" s="100" t="s">
        <v>11470</v>
      </c>
      <c r="B8170" s="97" t="s">
        <v>1042</v>
      </c>
      <c r="C8170" s="101" t="s">
        <v>415</v>
      </c>
      <c r="D8170" s="100" t="s">
        <v>342</v>
      </c>
      <c r="E8170" s="102" t="s">
        <v>343</v>
      </c>
      <c r="F8170" s="102" t="s">
        <v>343</v>
      </c>
      <c r="G8170" s="102" t="s">
        <v>343</v>
      </c>
      <c r="H8170" s="102" t="s">
        <v>344</v>
      </c>
      <c r="I8170" s="102" t="s">
        <v>343</v>
      </c>
      <c r="J8170" s="100" t="s">
        <v>345</v>
      </c>
      <c r="K8170" s="100" t="s">
        <v>346</v>
      </c>
      <c r="L8170" s="100" t="s">
        <v>347</v>
      </c>
    </row>
    <row r="8171" spans="1:12" hidden="1" x14ac:dyDescent="0.3">
      <c r="A8171" s="100" t="s">
        <v>11471</v>
      </c>
      <c r="B8171" s="97" t="s">
        <v>634</v>
      </c>
      <c r="C8171" s="101" t="s">
        <v>378</v>
      </c>
      <c r="D8171" s="100" t="s">
        <v>351</v>
      </c>
      <c r="E8171" s="102" t="s">
        <v>344</v>
      </c>
      <c r="F8171" s="102" t="s">
        <v>343</v>
      </c>
      <c r="G8171" s="102" t="s">
        <v>343</v>
      </c>
      <c r="H8171" s="102" t="s">
        <v>344</v>
      </c>
      <c r="I8171" s="102" t="s">
        <v>343</v>
      </c>
      <c r="J8171" s="100" t="s">
        <v>345</v>
      </c>
      <c r="K8171" s="100" t="s">
        <v>346</v>
      </c>
      <c r="L8171" s="100" t="s">
        <v>347</v>
      </c>
    </row>
    <row r="8172" spans="1:12" hidden="1" x14ac:dyDescent="0.3">
      <c r="A8172" s="100" t="s">
        <v>11472</v>
      </c>
      <c r="B8172" s="97" t="s">
        <v>8469</v>
      </c>
      <c r="C8172" s="101" t="s">
        <v>514</v>
      </c>
      <c r="D8172" s="100" t="s">
        <v>342</v>
      </c>
      <c r="E8172" s="102">
        <v>2.0099999999999998</v>
      </c>
      <c r="F8172" s="102">
        <v>2.0099999999999998</v>
      </c>
      <c r="G8172" s="102">
        <v>2.5750000000000002</v>
      </c>
      <c r="H8172" s="102">
        <v>2.0099999999999998</v>
      </c>
      <c r="I8172" s="102">
        <v>2.1509999999999998</v>
      </c>
      <c r="J8172" s="100" t="s">
        <v>352</v>
      </c>
      <c r="K8172" s="100" t="s">
        <v>346</v>
      </c>
      <c r="L8172" s="100" t="s">
        <v>478</v>
      </c>
    </row>
    <row r="8173" spans="1:12" hidden="1" x14ac:dyDescent="0.3">
      <c r="A8173" s="100" t="s">
        <v>11473</v>
      </c>
      <c r="B8173" s="97" t="s">
        <v>375</v>
      </c>
      <c r="C8173" s="101" t="s">
        <v>389</v>
      </c>
      <c r="D8173" s="100" t="s">
        <v>351</v>
      </c>
      <c r="E8173" s="102">
        <v>1.48</v>
      </c>
      <c r="F8173" s="102">
        <v>1.82</v>
      </c>
      <c r="G8173" s="102">
        <v>1.84</v>
      </c>
      <c r="H8173" s="102">
        <v>2.39</v>
      </c>
      <c r="I8173" s="102">
        <v>1.88</v>
      </c>
      <c r="J8173" s="100" t="s">
        <v>352</v>
      </c>
      <c r="K8173" s="100" t="s">
        <v>346</v>
      </c>
      <c r="L8173" s="100" t="s">
        <v>353</v>
      </c>
    </row>
    <row r="8174" spans="1:12" hidden="1" x14ac:dyDescent="0.3">
      <c r="A8174" s="100" t="s">
        <v>11474</v>
      </c>
      <c r="B8174" s="97" t="s">
        <v>11475</v>
      </c>
      <c r="C8174" s="101" t="s">
        <v>460</v>
      </c>
      <c r="D8174" s="100" t="s">
        <v>351</v>
      </c>
      <c r="E8174" s="102">
        <v>1.41</v>
      </c>
      <c r="F8174" s="102">
        <v>1.72</v>
      </c>
      <c r="G8174" s="102">
        <v>1.92</v>
      </c>
      <c r="H8174" s="102">
        <v>2.2000000000000002</v>
      </c>
      <c r="I8174" s="102">
        <v>1.81</v>
      </c>
      <c r="J8174" s="100" t="s">
        <v>352</v>
      </c>
      <c r="K8174" s="100" t="s">
        <v>346</v>
      </c>
      <c r="L8174" s="100" t="s">
        <v>353</v>
      </c>
    </row>
    <row r="8175" spans="1:12" hidden="1" x14ac:dyDescent="0.3">
      <c r="A8175" s="100" t="s">
        <v>11476</v>
      </c>
      <c r="B8175" s="97" t="s">
        <v>690</v>
      </c>
      <c r="C8175" s="101" t="s">
        <v>399</v>
      </c>
      <c r="D8175" s="100" t="s">
        <v>342</v>
      </c>
      <c r="E8175" s="102">
        <v>1.48</v>
      </c>
      <c r="F8175" s="102">
        <v>1.82</v>
      </c>
      <c r="G8175" s="102">
        <v>1.84</v>
      </c>
      <c r="H8175" s="102">
        <v>2.39</v>
      </c>
      <c r="I8175" s="102">
        <v>1.88</v>
      </c>
      <c r="J8175" s="100" t="s">
        <v>352</v>
      </c>
      <c r="K8175" s="100" t="s">
        <v>346</v>
      </c>
      <c r="L8175" s="100" t="s">
        <v>353</v>
      </c>
    </row>
    <row r="8176" spans="1:12" hidden="1" x14ac:dyDescent="0.3">
      <c r="A8176" s="100" t="s">
        <v>11477</v>
      </c>
      <c r="B8176" s="97" t="s">
        <v>9162</v>
      </c>
      <c r="C8176" s="101" t="s">
        <v>514</v>
      </c>
      <c r="D8176" s="100" t="s">
        <v>351</v>
      </c>
      <c r="E8176" s="102">
        <v>2.0699999999999998</v>
      </c>
      <c r="F8176" s="102">
        <v>2.06</v>
      </c>
      <c r="G8176" s="102">
        <v>2.2650000000000001</v>
      </c>
      <c r="H8176" s="102">
        <v>2.06</v>
      </c>
      <c r="I8176" s="102">
        <v>2.1139999999999999</v>
      </c>
      <c r="J8176" s="100" t="s">
        <v>352</v>
      </c>
      <c r="K8176" s="100" t="s">
        <v>346</v>
      </c>
      <c r="L8176" s="100" t="s">
        <v>478</v>
      </c>
    </row>
    <row r="8177" spans="1:12" hidden="1" x14ac:dyDescent="0.3">
      <c r="A8177" s="100" t="s">
        <v>11478</v>
      </c>
      <c r="B8177" s="97" t="s">
        <v>411</v>
      </c>
      <c r="C8177" s="101" t="s">
        <v>726</v>
      </c>
      <c r="D8177" s="100" t="s">
        <v>351</v>
      </c>
      <c r="E8177" s="102" t="s">
        <v>343</v>
      </c>
      <c r="F8177" s="102" t="s">
        <v>343</v>
      </c>
      <c r="G8177" s="102" t="s">
        <v>343</v>
      </c>
      <c r="H8177" s="102" t="s">
        <v>344</v>
      </c>
      <c r="I8177" s="102" t="s">
        <v>343</v>
      </c>
      <c r="J8177" s="100" t="s">
        <v>345</v>
      </c>
      <c r="K8177" s="100" t="s">
        <v>346</v>
      </c>
      <c r="L8177" s="100" t="s">
        <v>347</v>
      </c>
    </row>
    <row r="8178" spans="1:12" hidden="1" x14ac:dyDescent="0.3">
      <c r="A8178" s="100" t="s">
        <v>11479</v>
      </c>
      <c r="B8178" s="97" t="s">
        <v>2501</v>
      </c>
      <c r="C8178" s="101" t="s">
        <v>412</v>
      </c>
      <c r="D8178" s="100" t="s">
        <v>351</v>
      </c>
      <c r="E8178" s="102" t="s">
        <v>393</v>
      </c>
      <c r="F8178" s="102" t="s">
        <v>393</v>
      </c>
      <c r="G8178" s="102" t="s">
        <v>393</v>
      </c>
      <c r="H8178" s="102" t="s">
        <v>393</v>
      </c>
      <c r="I8178" s="102" t="s">
        <v>393</v>
      </c>
      <c r="J8178" s="100" t="s">
        <v>345</v>
      </c>
      <c r="K8178" s="100" t="s">
        <v>346</v>
      </c>
      <c r="L8178" s="100" t="s">
        <v>347</v>
      </c>
    </row>
    <row r="8179" spans="1:12" hidden="1" x14ac:dyDescent="0.3">
      <c r="A8179" s="100" t="s">
        <v>11480</v>
      </c>
      <c r="B8179" s="97" t="s">
        <v>11481</v>
      </c>
      <c r="C8179" s="101" t="s">
        <v>356</v>
      </c>
      <c r="D8179" s="100" t="s">
        <v>363</v>
      </c>
      <c r="E8179" s="102" t="s">
        <v>364</v>
      </c>
      <c r="F8179" s="102" t="s">
        <v>364</v>
      </c>
      <c r="G8179" s="102" t="s">
        <v>364</v>
      </c>
      <c r="H8179" s="102" t="s">
        <v>364</v>
      </c>
      <c r="I8179" s="102" t="s">
        <v>364</v>
      </c>
      <c r="J8179" s="100" t="s">
        <v>365</v>
      </c>
      <c r="K8179" s="100" t="s">
        <v>346</v>
      </c>
      <c r="L8179" s="100" t="s">
        <v>347</v>
      </c>
    </row>
    <row r="8180" spans="1:12" hidden="1" x14ac:dyDescent="0.3">
      <c r="A8180" s="100" t="s">
        <v>11482</v>
      </c>
      <c r="B8180" s="97" t="s">
        <v>11483</v>
      </c>
      <c r="C8180" s="101" t="s">
        <v>460</v>
      </c>
      <c r="D8180" s="100" t="s">
        <v>351</v>
      </c>
      <c r="E8180" s="102">
        <v>1.19</v>
      </c>
      <c r="F8180" s="102">
        <v>1.36</v>
      </c>
      <c r="G8180" s="102">
        <v>2.4900000000000002</v>
      </c>
      <c r="H8180" s="102">
        <v>1.96</v>
      </c>
      <c r="I8180" s="102">
        <v>1.75</v>
      </c>
      <c r="J8180" s="100" t="s">
        <v>352</v>
      </c>
      <c r="K8180" s="100" t="s">
        <v>346</v>
      </c>
      <c r="L8180" s="100" t="s">
        <v>353</v>
      </c>
    </row>
    <row r="8181" spans="1:12" hidden="1" x14ac:dyDescent="0.3">
      <c r="A8181" s="100" t="s">
        <v>11484</v>
      </c>
      <c r="B8181" s="97" t="s">
        <v>3342</v>
      </c>
      <c r="C8181" s="101" t="s">
        <v>384</v>
      </c>
      <c r="D8181" s="100" t="s">
        <v>342</v>
      </c>
      <c r="E8181" s="102" t="s">
        <v>344</v>
      </c>
      <c r="F8181" s="102" t="s">
        <v>344</v>
      </c>
      <c r="G8181" s="102" t="s">
        <v>344</v>
      </c>
      <c r="H8181" s="102" t="s">
        <v>344</v>
      </c>
      <c r="I8181" s="102" t="s">
        <v>344</v>
      </c>
      <c r="J8181" s="100" t="s">
        <v>345</v>
      </c>
      <c r="K8181" s="100" t="s">
        <v>346</v>
      </c>
      <c r="L8181" s="100" t="s">
        <v>347</v>
      </c>
    </row>
    <row r="8182" spans="1:12" hidden="1" x14ac:dyDescent="0.3">
      <c r="A8182" s="100" t="s">
        <v>11485</v>
      </c>
      <c r="B8182" s="97" t="s">
        <v>11486</v>
      </c>
      <c r="C8182" s="101" t="s">
        <v>356</v>
      </c>
      <c r="D8182" s="100" t="s">
        <v>351</v>
      </c>
      <c r="E8182" s="102">
        <v>1.57</v>
      </c>
      <c r="F8182" s="102">
        <v>2.0299999999999998</v>
      </c>
      <c r="G8182" s="102">
        <v>2.1</v>
      </c>
      <c r="H8182" s="102">
        <v>2.48</v>
      </c>
      <c r="I8182" s="102">
        <v>2.04</v>
      </c>
      <c r="J8182" s="100" t="s">
        <v>352</v>
      </c>
      <c r="K8182" s="100" t="s">
        <v>346</v>
      </c>
      <c r="L8182" s="100" t="s">
        <v>353</v>
      </c>
    </row>
    <row r="8183" spans="1:12" hidden="1" x14ac:dyDescent="0.3">
      <c r="A8183" s="100" t="s">
        <v>11487</v>
      </c>
      <c r="B8183" s="97" t="s">
        <v>11488</v>
      </c>
      <c r="C8183" s="101" t="s">
        <v>460</v>
      </c>
      <c r="D8183" s="100" t="s">
        <v>342</v>
      </c>
      <c r="E8183" s="102">
        <v>1.54</v>
      </c>
      <c r="F8183" s="102">
        <v>1.84</v>
      </c>
      <c r="G8183" s="102">
        <v>1.97</v>
      </c>
      <c r="H8183" s="102">
        <v>2.29</v>
      </c>
      <c r="I8183" s="102">
        <v>1.91</v>
      </c>
      <c r="J8183" s="100" t="s">
        <v>352</v>
      </c>
      <c r="K8183" s="100" t="s">
        <v>346</v>
      </c>
      <c r="L8183" s="100" t="s">
        <v>353</v>
      </c>
    </row>
    <row r="8184" spans="1:12" hidden="1" x14ac:dyDescent="0.3">
      <c r="A8184" s="100" t="s">
        <v>11489</v>
      </c>
      <c r="B8184" s="97" t="s">
        <v>11490</v>
      </c>
      <c r="C8184" s="101" t="s">
        <v>356</v>
      </c>
      <c r="D8184" s="100" t="s">
        <v>363</v>
      </c>
      <c r="E8184" s="102" t="s">
        <v>364</v>
      </c>
      <c r="F8184" s="102" t="s">
        <v>364</v>
      </c>
      <c r="G8184" s="102" t="s">
        <v>364</v>
      </c>
      <c r="H8184" s="102" t="s">
        <v>364</v>
      </c>
      <c r="I8184" s="102" t="s">
        <v>364</v>
      </c>
      <c r="J8184" s="100" t="s">
        <v>365</v>
      </c>
      <c r="K8184" s="100" t="s">
        <v>346</v>
      </c>
      <c r="L8184" s="100" t="s">
        <v>347</v>
      </c>
    </row>
    <row r="8185" spans="1:12" hidden="1" x14ac:dyDescent="0.3">
      <c r="A8185" s="100" t="s">
        <v>11491</v>
      </c>
      <c r="B8185" s="97" t="s">
        <v>8533</v>
      </c>
      <c r="C8185" s="101" t="s">
        <v>460</v>
      </c>
      <c r="D8185" s="100" t="s">
        <v>351</v>
      </c>
      <c r="E8185" s="102">
        <v>1.66</v>
      </c>
      <c r="F8185" s="102">
        <v>1.96</v>
      </c>
      <c r="G8185" s="102">
        <v>2.0499999999999998</v>
      </c>
      <c r="H8185" s="102">
        <v>2.27</v>
      </c>
      <c r="I8185" s="102">
        <v>1.99</v>
      </c>
      <c r="J8185" s="100" t="s">
        <v>352</v>
      </c>
      <c r="K8185" s="100" t="s">
        <v>346</v>
      </c>
      <c r="L8185" s="100" t="s">
        <v>353</v>
      </c>
    </row>
    <row r="8186" spans="1:12" hidden="1" x14ac:dyDescent="0.3">
      <c r="A8186" s="100" t="s">
        <v>11492</v>
      </c>
      <c r="B8186" s="97" t="s">
        <v>720</v>
      </c>
      <c r="C8186" s="101" t="s">
        <v>9719</v>
      </c>
      <c r="D8186" s="100" t="s">
        <v>351</v>
      </c>
      <c r="E8186" s="102" t="s">
        <v>393</v>
      </c>
      <c r="F8186" s="102" t="s">
        <v>393</v>
      </c>
      <c r="G8186" s="102" t="s">
        <v>393</v>
      </c>
      <c r="H8186" s="102" t="s">
        <v>393</v>
      </c>
      <c r="I8186" s="102" t="s">
        <v>393</v>
      </c>
      <c r="J8186" s="100" t="s">
        <v>345</v>
      </c>
      <c r="K8186" s="100" t="s">
        <v>346</v>
      </c>
      <c r="L8186" s="100" t="s">
        <v>347</v>
      </c>
    </row>
    <row r="8187" spans="1:12" hidden="1" x14ac:dyDescent="0.3">
      <c r="A8187" s="100" t="s">
        <v>11493</v>
      </c>
      <c r="B8187" s="97" t="s">
        <v>11266</v>
      </c>
      <c r="C8187" s="101" t="s">
        <v>356</v>
      </c>
      <c r="D8187" s="100" t="s">
        <v>342</v>
      </c>
      <c r="E8187" s="102">
        <v>1.76</v>
      </c>
      <c r="F8187" s="102">
        <v>2.15</v>
      </c>
      <c r="G8187" s="102">
        <v>2.35</v>
      </c>
      <c r="H8187" s="102">
        <v>2.4</v>
      </c>
      <c r="I8187" s="102">
        <v>2.17</v>
      </c>
      <c r="J8187" s="100" t="s">
        <v>352</v>
      </c>
      <c r="K8187" s="100" t="s">
        <v>346</v>
      </c>
      <c r="L8187" s="100" t="s">
        <v>353</v>
      </c>
    </row>
    <row r="8188" spans="1:12" hidden="1" x14ac:dyDescent="0.3">
      <c r="A8188" s="100" t="s">
        <v>11494</v>
      </c>
      <c r="B8188" s="97" t="s">
        <v>1334</v>
      </c>
      <c r="C8188" s="101" t="s">
        <v>496</v>
      </c>
      <c r="D8188" s="100" t="s">
        <v>351</v>
      </c>
      <c r="E8188" s="102" t="s">
        <v>393</v>
      </c>
      <c r="F8188" s="102" t="s">
        <v>393</v>
      </c>
      <c r="G8188" s="102" t="s">
        <v>393</v>
      </c>
      <c r="H8188" s="102" t="s">
        <v>393</v>
      </c>
      <c r="I8188" s="102" t="s">
        <v>393</v>
      </c>
      <c r="J8188" s="100" t="s">
        <v>345</v>
      </c>
      <c r="K8188" s="100" t="s">
        <v>346</v>
      </c>
      <c r="L8188" s="100" t="s">
        <v>347</v>
      </c>
    </row>
    <row r="8189" spans="1:12" hidden="1" x14ac:dyDescent="0.3">
      <c r="A8189" s="100" t="s">
        <v>11495</v>
      </c>
      <c r="B8189" s="97" t="s">
        <v>11496</v>
      </c>
      <c r="C8189" s="101" t="s">
        <v>368</v>
      </c>
      <c r="D8189" s="100" t="s">
        <v>363</v>
      </c>
      <c r="E8189" s="102" t="s">
        <v>364</v>
      </c>
      <c r="F8189" s="102" t="s">
        <v>364</v>
      </c>
      <c r="G8189" s="102" t="s">
        <v>364</v>
      </c>
      <c r="H8189" s="102" t="s">
        <v>364</v>
      </c>
      <c r="I8189" s="102" t="s">
        <v>364</v>
      </c>
      <c r="J8189" s="100" t="s">
        <v>345</v>
      </c>
      <c r="K8189" s="100" t="s">
        <v>346</v>
      </c>
      <c r="L8189" s="100" t="s">
        <v>347</v>
      </c>
    </row>
    <row r="8190" spans="1:12" hidden="1" x14ac:dyDescent="0.3">
      <c r="A8190" s="100" t="s">
        <v>11497</v>
      </c>
      <c r="B8190" s="97" t="s">
        <v>11498</v>
      </c>
      <c r="C8190" s="101" t="s">
        <v>384</v>
      </c>
      <c r="D8190" s="100" t="s">
        <v>351</v>
      </c>
      <c r="E8190" s="102" t="s">
        <v>364</v>
      </c>
      <c r="F8190" s="102" t="s">
        <v>364</v>
      </c>
      <c r="G8190" s="102" t="s">
        <v>364</v>
      </c>
      <c r="H8190" s="102" t="s">
        <v>364</v>
      </c>
      <c r="I8190" s="102" t="s">
        <v>364</v>
      </c>
      <c r="J8190" s="100" t="s">
        <v>345</v>
      </c>
      <c r="K8190" s="100" t="s">
        <v>346</v>
      </c>
      <c r="L8190" s="100" t="s">
        <v>347</v>
      </c>
    </row>
    <row r="8191" spans="1:12" hidden="1" x14ac:dyDescent="0.3">
      <c r="A8191" s="100" t="s">
        <v>11499</v>
      </c>
      <c r="B8191" s="97" t="s">
        <v>2278</v>
      </c>
      <c r="C8191" s="101" t="s">
        <v>552</v>
      </c>
      <c r="D8191" s="100" t="s">
        <v>351</v>
      </c>
      <c r="E8191" s="102">
        <v>1.33</v>
      </c>
      <c r="F8191" s="102">
        <v>1.88</v>
      </c>
      <c r="G8191" s="102">
        <v>2.0499999999999998</v>
      </c>
      <c r="H8191" s="102">
        <v>2.29</v>
      </c>
      <c r="I8191" s="102">
        <v>1.89</v>
      </c>
      <c r="J8191" s="100" t="s">
        <v>352</v>
      </c>
      <c r="K8191" s="100" t="s">
        <v>346</v>
      </c>
      <c r="L8191" s="100" t="s">
        <v>353</v>
      </c>
    </row>
    <row r="8192" spans="1:12" hidden="1" x14ac:dyDescent="0.3">
      <c r="A8192" s="100" t="s">
        <v>11500</v>
      </c>
      <c r="B8192" s="97" t="s">
        <v>2404</v>
      </c>
      <c r="C8192" s="101" t="s">
        <v>493</v>
      </c>
      <c r="D8192" s="100" t="s">
        <v>351</v>
      </c>
      <c r="E8192" s="102">
        <v>1.36</v>
      </c>
      <c r="F8192" s="102">
        <v>1.77</v>
      </c>
      <c r="G8192" s="102">
        <v>2.09</v>
      </c>
      <c r="H8192" s="102">
        <v>2.2599999999999998</v>
      </c>
      <c r="I8192" s="102">
        <v>1.87</v>
      </c>
      <c r="J8192" s="100" t="s">
        <v>352</v>
      </c>
      <c r="K8192" s="100" t="s">
        <v>346</v>
      </c>
      <c r="L8192" s="100" t="s">
        <v>353</v>
      </c>
    </row>
    <row r="8193" spans="1:12" hidden="1" x14ac:dyDescent="0.3">
      <c r="A8193" s="100" t="s">
        <v>11501</v>
      </c>
      <c r="B8193" s="97" t="s">
        <v>11502</v>
      </c>
      <c r="C8193" s="101" t="s">
        <v>1210</v>
      </c>
      <c r="D8193" s="100" t="s">
        <v>342</v>
      </c>
      <c r="E8193" s="102">
        <v>1.4</v>
      </c>
      <c r="F8193" s="102">
        <v>1.8</v>
      </c>
      <c r="G8193" s="102">
        <v>1.92</v>
      </c>
      <c r="H8193" s="102">
        <v>2.17</v>
      </c>
      <c r="I8193" s="102">
        <v>1.82</v>
      </c>
      <c r="J8193" s="100" t="s">
        <v>352</v>
      </c>
      <c r="K8193" s="100" t="s">
        <v>346</v>
      </c>
      <c r="L8193" s="100" t="s">
        <v>353</v>
      </c>
    </row>
    <row r="8194" spans="1:12" hidden="1" x14ac:dyDescent="0.3">
      <c r="A8194" s="100" t="s">
        <v>11503</v>
      </c>
      <c r="B8194" s="97" t="s">
        <v>2006</v>
      </c>
      <c r="C8194" s="101" t="s">
        <v>425</v>
      </c>
      <c r="D8194" s="100" t="s">
        <v>342</v>
      </c>
      <c r="E8194" s="102" t="s">
        <v>343</v>
      </c>
      <c r="F8194" s="102" t="s">
        <v>343</v>
      </c>
      <c r="G8194" s="102" t="s">
        <v>343</v>
      </c>
      <c r="H8194" s="102" t="s">
        <v>344</v>
      </c>
      <c r="I8194" s="102" t="s">
        <v>343</v>
      </c>
      <c r="J8194" s="100" t="s">
        <v>345</v>
      </c>
      <c r="K8194" s="100" t="s">
        <v>346</v>
      </c>
      <c r="L8194" s="100" t="s">
        <v>347</v>
      </c>
    </row>
    <row r="8195" spans="1:12" hidden="1" x14ac:dyDescent="0.3">
      <c r="A8195" s="100" t="s">
        <v>11504</v>
      </c>
      <c r="B8195" s="97" t="s">
        <v>574</v>
      </c>
      <c r="C8195" s="101" t="s">
        <v>438</v>
      </c>
      <c r="D8195" s="100" t="s">
        <v>342</v>
      </c>
      <c r="E8195" s="102" t="s">
        <v>343</v>
      </c>
      <c r="F8195" s="102" t="s">
        <v>343</v>
      </c>
      <c r="G8195" s="102" t="s">
        <v>343</v>
      </c>
      <c r="H8195" s="102" t="s">
        <v>344</v>
      </c>
      <c r="I8195" s="102" t="s">
        <v>343</v>
      </c>
      <c r="J8195" s="100" t="s">
        <v>345</v>
      </c>
      <c r="K8195" s="100" t="s">
        <v>346</v>
      </c>
      <c r="L8195" s="100" t="s">
        <v>347</v>
      </c>
    </row>
    <row r="8196" spans="1:12" hidden="1" x14ac:dyDescent="0.3">
      <c r="A8196" s="100" t="s">
        <v>11505</v>
      </c>
      <c r="B8196" s="97" t="s">
        <v>1395</v>
      </c>
      <c r="C8196" s="101" t="s">
        <v>736</v>
      </c>
      <c r="D8196" s="100" t="s">
        <v>351</v>
      </c>
      <c r="E8196" s="102" t="s">
        <v>393</v>
      </c>
      <c r="F8196" s="102" t="s">
        <v>393</v>
      </c>
      <c r="G8196" s="102" t="s">
        <v>393</v>
      </c>
      <c r="H8196" s="102" t="s">
        <v>393</v>
      </c>
      <c r="I8196" s="102" t="s">
        <v>393</v>
      </c>
      <c r="J8196" s="100" t="s">
        <v>345</v>
      </c>
      <c r="K8196" s="100" t="s">
        <v>346</v>
      </c>
      <c r="L8196" s="100" t="s">
        <v>347</v>
      </c>
    </row>
    <row r="8197" spans="1:12" hidden="1" x14ac:dyDescent="0.3">
      <c r="A8197" s="100" t="s">
        <v>11506</v>
      </c>
      <c r="B8197" s="97" t="s">
        <v>11507</v>
      </c>
      <c r="C8197" s="101" t="s">
        <v>356</v>
      </c>
      <c r="D8197" s="100" t="s">
        <v>363</v>
      </c>
      <c r="E8197" s="102" t="s">
        <v>364</v>
      </c>
      <c r="F8197" s="102" t="s">
        <v>364</v>
      </c>
      <c r="G8197" s="102" t="s">
        <v>364</v>
      </c>
      <c r="H8197" s="102" t="s">
        <v>364</v>
      </c>
      <c r="I8197" s="102" t="s">
        <v>364</v>
      </c>
      <c r="J8197" s="100" t="s">
        <v>484</v>
      </c>
      <c r="K8197" s="100" t="s">
        <v>1446</v>
      </c>
      <c r="L8197" s="100" t="s">
        <v>347</v>
      </c>
    </row>
    <row r="8198" spans="1:12" hidden="1" x14ac:dyDescent="0.3">
      <c r="A8198" s="100" t="s">
        <v>11508</v>
      </c>
      <c r="B8198" s="97" t="s">
        <v>11509</v>
      </c>
      <c r="C8198" s="101" t="s">
        <v>1367</v>
      </c>
      <c r="D8198" s="100" t="s">
        <v>351</v>
      </c>
      <c r="E8198" s="102" t="s">
        <v>344</v>
      </c>
      <c r="F8198" s="102" t="s">
        <v>344</v>
      </c>
      <c r="G8198" s="102" t="s">
        <v>343</v>
      </c>
      <c r="H8198" s="102" t="s">
        <v>344</v>
      </c>
      <c r="I8198" s="102" t="s">
        <v>344</v>
      </c>
      <c r="J8198" s="100" t="s">
        <v>365</v>
      </c>
      <c r="K8198" s="100" t="s">
        <v>346</v>
      </c>
      <c r="L8198" s="100" t="s">
        <v>1368</v>
      </c>
    </row>
    <row r="8199" spans="1:12" hidden="1" x14ac:dyDescent="0.3">
      <c r="A8199" s="100" t="s">
        <v>11510</v>
      </c>
      <c r="B8199" s="97" t="s">
        <v>11511</v>
      </c>
      <c r="C8199" s="101" t="s">
        <v>356</v>
      </c>
      <c r="D8199" s="100" t="s">
        <v>351</v>
      </c>
      <c r="E8199" s="102" t="s">
        <v>344</v>
      </c>
      <c r="F8199" s="102" t="s">
        <v>344</v>
      </c>
      <c r="G8199" s="102" t="s">
        <v>343</v>
      </c>
      <c r="H8199" s="102" t="s">
        <v>344</v>
      </c>
      <c r="I8199" s="102" t="s">
        <v>344</v>
      </c>
      <c r="J8199" s="100" t="s">
        <v>365</v>
      </c>
      <c r="K8199" s="100" t="s">
        <v>346</v>
      </c>
      <c r="L8199" s="100" t="s">
        <v>1368</v>
      </c>
    </row>
    <row r="8200" spans="1:12" hidden="1" x14ac:dyDescent="0.3">
      <c r="A8200" s="100" t="s">
        <v>11512</v>
      </c>
      <c r="B8200" s="97" t="s">
        <v>11513</v>
      </c>
      <c r="C8200" s="101" t="s">
        <v>1367</v>
      </c>
      <c r="D8200" s="100" t="s">
        <v>351</v>
      </c>
      <c r="E8200" s="102" t="s">
        <v>344</v>
      </c>
      <c r="F8200" s="102" t="s">
        <v>344</v>
      </c>
      <c r="G8200" s="102" t="s">
        <v>343</v>
      </c>
      <c r="H8200" s="102" t="s">
        <v>344</v>
      </c>
      <c r="I8200" s="102" t="s">
        <v>344</v>
      </c>
      <c r="J8200" s="100" t="s">
        <v>365</v>
      </c>
      <c r="K8200" s="100" t="s">
        <v>346</v>
      </c>
      <c r="L8200" s="100" t="s">
        <v>1368</v>
      </c>
    </row>
    <row r="8201" spans="1:12" hidden="1" x14ac:dyDescent="0.3">
      <c r="A8201" s="100" t="s">
        <v>11514</v>
      </c>
      <c r="B8201" s="97" t="s">
        <v>11515</v>
      </c>
      <c r="C8201" s="101" t="s">
        <v>1367</v>
      </c>
      <c r="D8201" s="100" t="s">
        <v>351</v>
      </c>
      <c r="E8201" s="102" t="s">
        <v>344</v>
      </c>
      <c r="F8201" s="102" t="s">
        <v>343</v>
      </c>
      <c r="G8201" s="102" t="s">
        <v>343</v>
      </c>
      <c r="H8201" s="102" t="s">
        <v>344</v>
      </c>
      <c r="I8201" s="102" t="s">
        <v>344</v>
      </c>
      <c r="J8201" s="100" t="s">
        <v>365</v>
      </c>
      <c r="K8201" s="100" t="s">
        <v>346</v>
      </c>
      <c r="L8201" s="100" t="s">
        <v>1368</v>
      </c>
    </row>
    <row r="8202" spans="1:12" hidden="1" x14ac:dyDescent="0.3">
      <c r="A8202" s="100" t="s">
        <v>11516</v>
      </c>
      <c r="B8202" s="97" t="s">
        <v>11517</v>
      </c>
      <c r="C8202" s="101" t="s">
        <v>356</v>
      </c>
      <c r="D8202" s="100" t="s">
        <v>351</v>
      </c>
      <c r="E8202" s="102" t="s">
        <v>344</v>
      </c>
      <c r="F8202" s="102" t="s">
        <v>344</v>
      </c>
      <c r="G8202" s="102" t="s">
        <v>343</v>
      </c>
      <c r="H8202" s="102" t="s">
        <v>344</v>
      </c>
      <c r="I8202" s="102" t="s">
        <v>344</v>
      </c>
      <c r="J8202" s="100" t="s">
        <v>365</v>
      </c>
      <c r="K8202" s="100" t="s">
        <v>346</v>
      </c>
      <c r="L8202" s="100" t="s">
        <v>1368</v>
      </c>
    </row>
    <row r="8203" spans="1:12" hidden="1" x14ac:dyDescent="0.3">
      <c r="A8203" s="100" t="s">
        <v>11518</v>
      </c>
      <c r="B8203" s="97" t="s">
        <v>11519</v>
      </c>
      <c r="C8203" s="101" t="s">
        <v>356</v>
      </c>
      <c r="D8203" s="100" t="s">
        <v>351</v>
      </c>
      <c r="E8203" s="102" t="s">
        <v>344</v>
      </c>
      <c r="F8203" s="102" t="s">
        <v>344</v>
      </c>
      <c r="G8203" s="102" t="s">
        <v>343</v>
      </c>
      <c r="H8203" s="102" t="s">
        <v>344</v>
      </c>
      <c r="I8203" s="102" t="s">
        <v>344</v>
      </c>
      <c r="J8203" s="100" t="s">
        <v>365</v>
      </c>
      <c r="K8203" s="100" t="s">
        <v>346</v>
      </c>
      <c r="L8203" s="100" t="s">
        <v>1368</v>
      </c>
    </row>
    <row r="8204" spans="1:12" hidden="1" x14ac:dyDescent="0.3">
      <c r="A8204" s="100" t="s">
        <v>11520</v>
      </c>
      <c r="B8204" s="97" t="s">
        <v>11521</v>
      </c>
      <c r="C8204" s="101" t="s">
        <v>356</v>
      </c>
      <c r="D8204" s="100" t="s">
        <v>351</v>
      </c>
      <c r="E8204" s="102" t="s">
        <v>344</v>
      </c>
      <c r="F8204" s="102" t="s">
        <v>344</v>
      </c>
      <c r="G8204" s="102" t="s">
        <v>343</v>
      </c>
      <c r="H8204" s="102" t="s">
        <v>344</v>
      </c>
      <c r="I8204" s="102" t="s">
        <v>344</v>
      </c>
      <c r="J8204" s="100" t="s">
        <v>365</v>
      </c>
      <c r="K8204" s="100" t="s">
        <v>346</v>
      </c>
      <c r="L8204" s="100" t="s">
        <v>1368</v>
      </c>
    </row>
    <row r="8205" spans="1:12" hidden="1" x14ac:dyDescent="0.3">
      <c r="A8205" s="100" t="s">
        <v>11522</v>
      </c>
      <c r="B8205" s="97" t="s">
        <v>11523</v>
      </c>
      <c r="C8205" s="101" t="s">
        <v>356</v>
      </c>
      <c r="D8205" s="100" t="s">
        <v>351</v>
      </c>
      <c r="E8205" s="102" t="s">
        <v>344</v>
      </c>
      <c r="F8205" s="102" t="s">
        <v>344</v>
      </c>
      <c r="G8205" s="102" t="s">
        <v>343</v>
      </c>
      <c r="H8205" s="102" t="s">
        <v>344</v>
      </c>
      <c r="I8205" s="102" t="s">
        <v>344</v>
      </c>
      <c r="J8205" s="100" t="s">
        <v>365</v>
      </c>
      <c r="K8205" s="100" t="s">
        <v>346</v>
      </c>
      <c r="L8205" s="100" t="s">
        <v>1368</v>
      </c>
    </row>
    <row r="8206" spans="1:12" hidden="1" x14ac:dyDescent="0.3">
      <c r="A8206" s="100" t="s">
        <v>11524</v>
      </c>
      <c r="B8206" s="97" t="s">
        <v>11525</v>
      </c>
      <c r="C8206" s="101" t="s">
        <v>1367</v>
      </c>
      <c r="D8206" s="100" t="s">
        <v>351</v>
      </c>
      <c r="E8206" s="102" t="s">
        <v>344</v>
      </c>
      <c r="F8206" s="102" t="s">
        <v>344</v>
      </c>
      <c r="G8206" s="102" t="s">
        <v>343</v>
      </c>
      <c r="H8206" s="102" t="s">
        <v>344</v>
      </c>
      <c r="I8206" s="102" t="s">
        <v>344</v>
      </c>
      <c r="J8206" s="100" t="s">
        <v>365</v>
      </c>
      <c r="K8206" s="100" t="s">
        <v>346</v>
      </c>
      <c r="L8206" s="100" t="s">
        <v>1368</v>
      </c>
    </row>
    <row r="8207" spans="1:12" hidden="1" x14ac:dyDescent="0.3">
      <c r="A8207" s="100" t="s">
        <v>11526</v>
      </c>
      <c r="B8207" s="97" t="s">
        <v>11527</v>
      </c>
      <c r="C8207" s="101" t="s">
        <v>1367</v>
      </c>
      <c r="D8207" s="100" t="s">
        <v>351</v>
      </c>
      <c r="E8207" s="102" t="s">
        <v>344</v>
      </c>
      <c r="F8207" s="102" t="s">
        <v>344</v>
      </c>
      <c r="G8207" s="102" t="s">
        <v>343</v>
      </c>
      <c r="H8207" s="102" t="s">
        <v>344</v>
      </c>
      <c r="I8207" s="102" t="s">
        <v>344</v>
      </c>
      <c r="J8207" s="100" t="s">
        <v>365</v>
      </c>
      <c r="K8207" s="100" t="s">
        <v>346</v>
      </c>
      <c r="L8207" s="100" t="s">
        <v>1368</v>
      </c>
    </row>
    <row r="8208" spans="1:12" hidden="1" x14ac:dyDescent="0.3">
      <c r="A8208" s="100" t="s">
        <v>11528</v>
      </c>
      <c r="B8208" s="97" t="s">
        <v>11529</v>
      </c>
      <c r="C8208" s="101" t="s">
        <v>356</v>
      </c>
      <c r="D8208" s="100" t="s">
        <v>351</v>
      </c>
      <c r="E8208" s="102" t="s">
        <v>344</v>
      </c>
      <c r="F8208" s="102" t="s">
        <v>344</v>
      </c>
      <c r="G8208" s="102" t="s">
        <v>343</v>
      </c>
      <c r="H8208" s="102" t="s">
        <v>344</v>
      </c>
      <c r="I8208" s="102" t="s">
        <v>344</v>
      </c>
      <c r="J8208" s="100" t="s">
        <v>365</v>
      </c>
      <c r="K8208" s="100" t="s">
        <v>346</v>
      </c>
      <c r="L8208" s="100" t="s">
        <v>1368</v>
      </c>
    </row>
    <row r="8209" spans="1:12" hidden="1" x14ac:dyDescent="0.3">
      <c r="A8209" s="100" t="s">
        <v>11530</v>
      </c>
      <c r="B8209" s="97" t="s">
        <v>11531</v>
      </c>
      <c r="C8209" s="101" t="s">
        <v>356</v>
      </c>
      <c r="D8209" s="100" t="s">
        <v>351</v>
      </c>
      <c r="E8209" s="102" t="s">
        <v>344</v>
      </c>
      <c r="F8209" s="102" t="s">
        <v>344</v>
      </c>
      <c r="G8209" s="102" t="s">
        <v>343</v>
      </c>
      <c r="H8209" s="102" t="s">
        <v>344</v>
      </c>
      <c r="I8209" s="102" t="s">
        <v>344</v>
      </c>
      <c r="J8209" s="100" t="s">
        <v>365</v>
      </c>
      <c r="K8209" s="100" t="s">
        <v>346</v>
      </c>
      <c r="L8209" s="100" t="s">
        <v>1368</v>
      </c>
    </row>
    <row r="8210" spans="1:12" hidden="1" x14ac:dyDescent="0.3">
      <c r="A8210" s="100" t="s">
        <v>11532</v>
      </c>
      <c r="B8210" s="97" t="s">
        <v>11533</v>
      </c>
      <c r="C8210" s="101" t="s">
        <v>1367</v>
      </c>
      <c r="D8210" s="100" t="s">
        <v>351</v>
      </c>
      <c r="E8210" s="102" t="s">
        <v>344</v>
      </c>
      <c r="F8210" s="102" t="s">
        <v>344</v>
      </c>
      <c r="G8210" s="102" t="s">
        <v>343</v>
      </c>
      <c r="H8210" s="102" t="s">
        <v>344</v>
      </c>
      <c r="I8210" s="102" t="s">
        <v>344</v>
      </c>
      <c r="J8210" s="100" t="s">
        <v>365</v>
      </c>
      <c r="K8210" s="100" t="s">
        <v>346</v>
      </c>
      <c r="L8210" s="100" t="s">
        <v>1368</v>
      </c>
    </row>
    <row r="8211" spans="1:12" hidden="1" x14ac:dyDescent="0.3">
      <c r="A8211" s="100" t="s">
        <v>11534</v>
      </c>
      <c r="B8211" s="97" t="s">
        <v>11535</v>
      </c>
      <c r="C8211" s="101" t="s">
        <v>1367</v>
      </c>
      <c r="D8211" s="100" t="s">
        <v>351</v>
      </c>
      <c r="E8211" s="102" t="s">
        <v>344</v>
      </c>
      <c r="F8211" s="102" t="s">
        <v>344</v>
      </c>
      <c r="G8211" s="102" t="s">
        <v>343</v>
      </c>
      <c r="H8211" s="102" t="s">
        <v>344</v>
      </c>
      <c r="I8211" s="102" t="s">
        <v>344</v>
      </c>
      <c r="J8211" s="100" t="s">
        <v>365</v>
      </c>
      <c r="K8211" s="100" t="s">
        <v>346</v>
      </c>
      <c r="L8211" s="100" t="s">
        <v>1368</v>
      </c>
    </row>
    <row r="8212" spans="1:12" hidden="1" x14ac:dyDescent="0.3">
      <c r="A8212" s="100" t="s">
        <v>11536</v>
      </c>
      <c r="B8212" s="97" t="s">
        <v>11537</v>
      </c>
      <c r="C8212" s="101" t="s">
        <v>1367</v>
      </c>
      <c r="D8212" s="100" t="s">
        <v>351</v>
      </c>
      <c r="E8212" s="102" t="s">
        <v>344</v>
      </c>
      <c r="F8212" s="102" t="s">
        <v>343</v>
      </c>
      <c r="G8212" s="102" t="s">
        <v>343</v>
      </c>
      <c r="H8212" s="102" t="s">
        <v>344</v>
      </c>
      <c r="I8212" s="102" t="s">
        <v>344</v>
      </c>
      <c r="J8212" s="100" t="s">
        <v>365</v>
      </c>
      <c r="K8212" s="100" t="s">
        <v>346</v>
      </c>
      <c r="L8212" s="100" t="s">
        <v>1368</v>
      </c>
    </row>
    <row r="8213" spans="1:12" hidden="1" x14ac:dyDescent="0.3">
      <c r="A8213" s="100" t="s">
        <v>11538</v>
      </c>
      <c r="B8213" s="97" t="s">
        <v>11539</v>
      </c>
      <c r="C8213" s="101" t="s">
        <v>1367</v>
      </c>
      <c r="D8213" s="100" t="s">
        <v>351</v>
      </c>
      <c r="E8213" s="102" t="s">
        <v>344</v>
      </c>
      <c r="F8213" s="102" t="s">
        <v>344</v>
      </c>
      <c r="G8213" s="102" t="s">
        <v>343</v>
      </c>
      <c r="H8213" s="102" t="s">
        <v>344</v>
      </c>
      <c r="I8213" s="102" t="s">
        <v>344</v>
      </c>
      <c r="J8213" s="100" t="s">
        <v>365</v>
      </c>
      <c r="K8213" s="100" t="s">
        <v>346</v>
      </c>
      <c r="L8213" s="100" t="s">
        <v>1368</v>
      </c>
    </row>
    <row r="8214" spans="1:12" hidden="1" x14ac:dyDescent="0.3">
      <c r="A8214" s="100" t="s">
        <v>11540</v>
      </c>
      <c r="B8214" s="97" t="s">
        <v>11541</v>
      </c>
      <c r="C8214" s="101" t="s">
        <v>1367</v>
      </c>
      <c r="D8214" s="100" t="s">
        <v>351</v>
      </c>
      <c r="E8214" s="102" t="s">
        <v>344</v>
      </c>
      <c r="F8214" s="102" t="s">
        <v>344</v>
      </c>
      <c r="G8214" s="102" t="s">
        <v>343</v>
      </c>
      <c r="H8214" s="102" t="s">
        <v>344</v>
      </c>
      <c r="I8214" s="102" t="s">
        <v>344</v>
      </c>
      <c r="J8214" s="100" t="s">
        <v>365</v>
      </c>
      <c r="K8214" s="100" t="s">
        <v>346</v>
      </c>
      <c r="L8214" s="100" t="s">
        <v>1368</v>
      </c>
    </row>
    <row r="8215" spans="1:12" hidden="1" x14ac:dyDescent="0.3">
      <c r="A8215" s="100" t="s">
        <v>11542</v>
      </c>
      <c r="B8215" s="97" t="s">
        <v>11543</v>
      </c>
      <c r="C8215" s="101" t="s">
        <v>1367</v>
      </c>
      <c r="D8215" s="100" t="s">
        <v>351</v>
      </c>
      <c r="E8215" s="102" t="s">
        <v>344</v>
      </c>
      <c r="F8215" s="102" t="s">
        <v>344</v>
      </c>
      <c r="G8215" s="102" t="s">
        <v>343</v>
      </c>
      <c r="H8215" s="102" t="s">
        <v>344</v>
      </c>
      <c r="I8215" s="102" t="s">
        <v>344</v>
      </c>
      <c r="J8215" s="100" t="s">
        <v>365</v>
      </c>
      <c r="K8215" s="100" t="s">
        <v>346</v>
      </c>
      <c r="L8215" s="100" t="s">
        <v>1368</v>
      </c>
    </row>
    <row r="8216" spans="1:12" hidden="1" x14ac:dyDescent="0.3">
      <c r="A8216" s="100" t="s">
        <v>11544</v>
      </c>
      <c r="B8216" s="97" t="s">
        <v>11545</v>
      </c>
      <c r="C8216" s="101" t="s">
        <v>1367</v>
      </c>
      <c r="D8216" s="100" t="s">
        <v>351</v>
      </c>
      <c r="E8216" s="102" t="s">
        <v>344</v>
      </c>
      <c r="F8216" s="102" t="s">
        <v>343</v>
      </c>
      <c r="G8216" s="102" t="s">
        <v>343</v>
      </c>
      <c r="H8216" s="102" t="s">
        <v>344</v>
      </c>
      <c r="I8216" s="102" t="s">
        <v>344</v>
      </c>
      <c r="J8216" s="100" t="s">
        <v>365</v>
      </c>
      <c r="K8216" s="100" t="s">
        <v>346</v>
      </c>
      <c r="L8216" s="100" t="s">
        <v>1368</v>
      </c>
    </row>
    <row r="8217" spans="1:12" hidden="1" x14ac:dyDescent="0.3">
      <c r="A8217" s="100" t="s">
        <v>11546</v>
      </c>
      <c r="B8217" s="97" t="s">
        <v>11547</v>
      </c>
      <c r="C8217" s="101" t="s">
        <v>1367</v>
      </c>
      <c r="D8217" s="100" t="s">
        <v>351</v>
      </c>
      <c r="E8217" s="102" t="s">
        <v>344</v>
      </c>
      <c r="F8217" s="102" t="s">
        <v>344</v>
      </c>
      <c r="G8217" s="102" t="s">
        <v>343</v>
      </c>
      <c r="H8217" s="102" t="s">
        <v>344</v>
      </c>
      <c r="I8217" s="102" t="s">
        <v>344</v>
      </c>
      <c r="J8217" s="100" t="s">
        <v>365</v>
      </c>
      <c r="K8217" s="100" t="s">
        <v>346</v>
      </c>
      <c r="L8217" s="100" t="s">
        <v>1368</v>
      </c>
    </row>
    <row r="8218" spans="1:12" hidden="1" x14ac:dyDescent="0.3">
      <c r="A8218" s="100" t="s">
        <v>11548</v>
      </c>
      <c r="B8218" s="97" t="s">
        <v>11549</v>
      </c>
      <c r="C8218" s="101" t="s">
        <v>356</v>
      </c>
      <c r="D8218" s="100" t="s">
        <v>351</v>
      </c>
      <c r="E8218" s="102" t="s">
        <v>344</v>
      </c>
      <c r="F8218" s="102" t="s">
        <v>344</v>
      </c>
      <c r="G8218" s="102" t="s">
        <v>343</v>
      </c>
      <c r="H8218" s="102" t="s">
        <v>344</v>
      </c>
      <c r="I8218" s="102" t="s">
        <v>344</v>
      </c>
      <c r="J8218" s="100" t="s">
        <v>365</v>
      </c>
      <c r="K8218" s="100" t="s">
        <v>346</v>
      </c>
      <c r="L8218" s="100" t="s">
        <v>1368</v>
      </c>
    </row>
    <row r="8219" spans="1:12" hidden="1" x14ac:dyDescent="0.3">
      <c r="A8219" s="100" t="s">
        <v>11550</v>
      </c>
      <c r="B8219" s="97" t="s">
        <v>11551</v>
      </c>
      <c r="C8219" s="101" t="s">
        <v>356</v>
      </c>
      <c r="D8219" s="100" t="s">
        <v>351</v>
      </c>
      <c r="E8219" s="102" t="s">
        <v>344</v>
      </c>
      <c r="F8219" s="102" t="s">
        <v>344</v>
      </c>
      <c r="G8219" s="102" t="s">
        <v>343</v>
      </c>
      <c r="H8219" s="102" t="s">
        <v>344</v>
      </c>
      <c r="I8219" s="102" t="s">
        <v>344</v>
      </c>
      <c r="J8219" s="100" t="s">
        <v>365</v>
      </c>
      <c r="K8219" s="100" t="s">
        <v>346</v>
      </c>
      <c r="L8219" s="100" t="s">
        <v>1368</v>
      </c>
    </row>
    <row r="8220" spans="1:12" hidden="1" x14ac:dyDescent="0.3">
      <c r="A8220" s="100" t="s">
        <v>11552</v>
      </c>
      <c r="B8220" s="97" t="s">
        <v>11553</v>
      </c>
      <c r="C8220" s="101" t="s">
        <v>1367</v>
      </c>
      <c r="D8220" s="100" t="s">
        <v>351</v>
      </c>
      <c r="E8220" s="102" t="s">
        <v>344</v>
      </c>
      <c r="F8220" s="102" t="s">
        <v>344</v>
      </c>
      <c r="G8220" s="102" t="s">
        <v>343</v>
      </c>
      <c r="H8220" s="102" t="s">
        <v>344</v>
      </c>
      <c r="I8220" s="102" t="s">
        <v>344</v>
      </c>
      <c r="J8220" s="100" t="s">
        <v>365</v>
      </c>
      <c r="K8220" s="100" t="s">
        <v>346</v>
      </c>
      <c r="L8220" s="100" t="s">
        <v>1368</v>
      </c>
    </row>
    <row r="8221" spans="1:12" hidden="1" x14ac:dyDescent="0.3">
      <c r="A8221" s="100" t="s">
        <v>11554</v>
      </c>
      <c r="B8221" s="97" t="s">
        <v>11555</v>
      </c>
      <c r="C8221" s="101" t="s">
        <v>1367</v>
      </c>
      <c r="D8221" s="100" t="s">
        <v>351</v>
      </c>
      <c r="E8221" s="102" t="s">
        <v>344</v>
      </c>
      <c r="F8221" s="102" t="s">
        <v>344</v>
      </c>
      <c r="G8221" s="102" t="s">
        <v>343</v>
      </c>
      <c r="H8221" s="102" t="s">
        <v>344</v>
      </c>
      <c r="I8221" s="102" t="s">
        <v>344</v>
      </c>
      <c r="J8221" s="100" t="s">
        <v>365</v>
      </c>
      <c r="K8221" s="100" t="s">
        <v>346</v>
      </c>
      <c r="L8221" s="100" t="s">
        <v>1368</v>
      </c>
    </row>
    <row r="8222" spans="1:12" hidden="1" x14ac:dyDescent="0.3">
      <c r="A8222" s="100" t="s">
        <v>11556</v>
      </c>
      <c r="B8222" s="97" t="s">
        <v>11557</v>
      </c>
      <c r="C8222" s="101" t="s">
        <v>1367</v>
      </c>
      <c r="D8222" s="100" t="s">
        <v>351</v>
      </c>
      <c r="E8222" s="102" t="s">
        <v>344</v>
      </c>
      <c r="F8222" s="102" t="s">
        <v>344</v>
      </c>
      <c r="G8222" s="102" t="s">
        <v>343</v>
      </c>
      <c r="H8222" s="102" t="s">
        <v>344</v>
      </c>
      <c r="I8222" s="102" t="s">
        <v>344</v>
      </c>
      <c r="J8222" s="100" t="s">
        <v>365</v>
      </c>
      <c r="K8222" s="100" t="s">
        <v>346</v>
      </c>
      <c r="L8222" s="100" t="s">
        <v>1368</v>
      </c>
    </row>
    <row r="8223" spans="1:12" hidden="1" x14ac:dyDescent="0.3">
      <c r="A8223" s="100" t="s">
        <v>11558</v>
      </c>
      <c r="B8223" s="97" t="s">
        <v>11559</v>
      </c>
      <c r="C8223" s="101" t="s">
        <v>1367</v>
      </c>
      <c r="D8223" s="100" t="s">
        <v>351</v>
      </c>
      <c r="E8223" s="102" t="s">
        <v>343</v>
      </c>
      <c r="F8223" s="102" t="s">
        <v>343</v>
      </c>
      <c r="G8223" s="102" t="s">
        <v>343</v>
      </c>
      <c r="H8223" s="102" t="s">
        <v>344</v>
      </c>
      <c r="I8223" s="102" t="s">
        <v>344</v>
      </c>
      <c r="J8223" s="100" t="s">
        <v>365</v>
      </c>
      <c r="K8223" s="100" t="s">
        <v>346</v>
      </c>
      <c r="L8223" s="100" t="s">
        <v>1368</v>
      </c>
    </row>
    <row r="8224" spans="1:12" hidden="1" x14ac:dyDescent="0.3">
      <c r="A8224" s="100" t="s">
        <v>11560</v>
      </c>
      <c r="B8224" s="97" t="s">
        <v>11561</v>
      </c>
      <c r="C8224" s="101" t="s">
        <v>1367</v>
      </c>
      <c r="D8224" s="100" t="s">
        <v>351</v>
      </c>
      <c r="E8224" s="102" t="s">
        <v>344</v>
      </c>
      <c r="F8224" s="102" t="s">
        <v>343</v>
      </c>
      <c r="G8224" s="102" t="s">
        <v>343</v>
      </c>
      <c r="H8224" s="102" t="s">
        <v>344</v>
      </c>
      <c r="I8224" s="102" t="s">
        <v>344</v>
      </c>
      <c r="J8224" s="100" t="s">
        <v>365</v>
      </c>
      <c r="K8224" s="100" t="s">
        <v>346</v>
      </c>
      <c r="L8224" s="100" t="s">
        <v>1368</v>
      </c>
    </row>
    <row r="8225" spans="1:12" hidden="1" x14ac:dyDescent="0.3">
      <c r="A8225" s="100" t="s">
        <v>11562</v>
      </c>
      <c r="B8225" s="97" t="s">
        <v>11563</v>
      </c>
      <c r="C8225" s="101" t="s">
        <v>356</v>
      </c>
      <c r="D8225" s="100" t="s">
        <v>351</v>
      </c>
      <c r="E8225" s="102" t="s">
        <v>344</v>
      </c>
      <c r="F8225" s="102" t="s">
        <v>344</v>
      </c>
      <c r="G8225" s="102" t="s">
        <v>343</v>
      </c>
      <c r="H8225" s="102" t="s">
        <v>344</v>
      </c>
      <c r="I8225" s="102" t="s">
        <v>344</v>
      </c>
      <c r="J8225" s="100" t="s">
        <v>365</v>
      </c>
      <c r="K8225" s="100" t="s">
        <v>346</v>
      </c>
      <c r="L8225" s="100" t="s">
        <v>1368</v>
      </c>
    </row>
    <row r="8226" spans="1:12" hidden="1" x14ac:dyDescent="0.3">
      <c r="A8226" s="100" t="s">
        <v>11564</v>
      </c>
      <c r="B8226" s="97" t="s">
        <v>11565</v>
      </c>
      <c r="C8226" s="101" t="s">
        <v>356</v>
      </c>
      <c r="D8226" s="100" t="s">
        <v>351</v>
      </c>
      <c r="E8226" s="102" t="s">
        <v>344</v>
      </c>
      <c r="F8226" s="102" t="s">
        <v>344</v>
      </c>
      <c r="G8226" s="102" t="s">
        <v>343</v>
      </c>
      <c r="H8226" s="102" t="s">
        <v>344</v>
      </c>
      <c r="I8226" s="102" t="s">
        <v>344</v>
      </c>
      <c r="J8226" s="100" t="s">
        <v>365</v>
      </c>
      <c r="K8226" s="100" t="s">
        <v>346</v>
      </c>
      <c r="L8226" s="100" t="s">
        <v>1368</v>
      </c>
    </row>
    <row r="8227" spans="1:12" hidden="1" x14ac:dyDescent="0.3">
      <c r="A8227" s="100" t="s">
        <v>11566</v>
      </c>
      <c r="B8227" s="97" t="s">
        <v>11567</v>
      </c>
      <c r="C8227" s="101" t="s">
        <v>1367</v>
      </c>
      <c r="D8227" s="100" t="s">
        <v>351</v>
      </c>
      <c r="E8227" s="102" t="s">
        <v>343</v>
      </c>
      <c r="F8227" s="102" t="s">
        <v>343</v>
      </c>
      <c r="G8227" s="102" t="s">
        <v>5602</v>
      </c>
      <c r="H8227" s="102" t="s">
        <v>344</v>
      </c>
      <c r="I8227" s="102" t="s">
        <v>344</v>
      </c>
      <c r="J8227" s="100" t="s">
        <v>365</v>
      </c>
      <c r="K8227" s="100" t="s">
        <v>346</v>
      </c>
      <c r="L8227" s="100" t="s">
        <v>1368</v>
      </c>
    </row>
    <row r="8228" spans="1:12" hidden="1" x14ac:dyDescent="0.3">
      <c r="A8228" s="100" t="s">
        <v>11568</v>
      </c>
      <c r="B8228" s="97" t="s">
        <v>11569</v>
      </c>
      <c r="C8228" s="101" t="s">
        <v>356</v>
      </c>
      <c r="D8228" s="100" t="s">
        <v>351</v>
      </c>
      <c r="E8228" s="102" t="s">
        <v>344</v>
      </c>
      <c r="F8228" s="102" t="s">
        <v>344</v>
      </c>
      <c r="G8228" s="102" t="s">
        <v>343</v>
      </c>
      <c r="H8228" s="102" t="s">
        <v>344</v>
      </c>
      <c r="I8228" s="102" t="s">
        <v>344</v>
      </c>
      <c r="J8228" s="100" t="s">
        <v>365</v>
      </c>
      <c r="K8228" s="100" t="s">
        <v>346</v>
      </c>
      <c r="L8228" s="100" t="s">
        <v>1368</v>
      </c>
    </row>
    <row r="8229" spans="1:12" hidden="1" x14ac:dyDescent="0.3">
      <c r="A8229" s="100" t="s">
        <v>11570</v>
      </c>
      <c r="B8229" s="97" t="s">
        <v>11571</v>
      </c>
      <c r="C8229" s="101" t="s">
        <v>356</v>
      </c>
      <c r="D8229" s="100" t="s">
        <v>351</v>
      </c>
      <c r="E8229" s="102" t="s">
        <v>344</v>
      </c>
      <c r="F8229" s="102" t="s">
        <v>344</v>
      </c>
      <c r="G8229" s="102" t="s">
        <v>343</v>
      </c>
      <c r="H8229" s="102" t="s">
        <v>344</v>
      </c>
      <c r="I8229" s="102" t="s">
        <v>344</v>
      </c>
      <c r="J8229" s="100" t="s">
        <v>365</v>
      </c>
      <c r="K8229" s="100" t="s">
        <v>346</v>
      </c>
      <c r="L8229" s="100" t="s">
        <v>1368</v>
      </c>
    </row>
    <row r="8230" spans="1:12" hidden="1" x14ac:dyDescent="0.3">
      <c r="A8230" s="100" t="s">
        <v>11572</v>
      </c>
      <c r="B8230" s="97" t="s">
        <v>11573</v>
      </c>
      <c r="C8230" s="101" t="s">
        <v>1367</v>
      </c>
      <c r="D8230" s="100" t="s">
        <v>351</v>
      </c>
      <c r="E8230" s="102" t="s">
        <v>344</v>
      </c>
      <c r="F8230" s="102" t="s">
        <v>343</v>
      </c>
      <c r="G8230" s="102" t="s">
        <v>343</v>
      </c>
      <c r="H8230" s="102" t="s">
        <v>344</v>
      </c>
      <c r="I8230" s="102" t="s">
        <v>344</v>
      </c>
      <c r="J8230" s="100" t="s">
        <v>365</v>
      </c>
      <c r="K8230" s="100" t="s">
        <v>346</v>
      </c>
      <c r="L8230" s="100" t="s">
        <v>1368</v>
      </c>
    </row>
    <row r="8231" spans="1:12" hidden="1" x14ac:dyDescent="0.3">
      <c r="A8231" s="100" t="s">
        <v>11574</v>
      </c>
      <c r="B8231" s="97" t="s">
        <v>11575</v>
      </c>
      <c r="C8231" s="101" t="s">
        <v>1367</v>
      </c>
      <c r="D8231" s="100" t="s">
        <v>351</v>
      </c>
      <c r="E8231" s="102" t="s">
        <v>344</v>
      </c>
      <c r="F8231" s="102" t="s">
        <v>344</v>
      </c>
      <c r="G8231" s="102" t="s">
        <v>343</v>
      </c>
      <c r="H8231" s="102" t="s">
        <v>344</v>
      </c>
      <c r="I8231" s="102" t="s">
        <v>344</v>
      </c>
      <c r="J8231" s="100" t="s">
        <v>365</v>
      </c>
      <c r="K8231" s="100" t="s">
        <v>346</v>
      </c>
      <c r="L8231" s="100" t="s">
        <v>1368</v>
      </c>
    </row>
    <row r="8232" spans="1:12" hidden="1" x14ac:dyDescent="0.3">
      <c r="A8232" s="100" t="s">
        <v>11576</v>
      </c>
      <c r="B8232" s="97" t="s">
        <v>11577</v>
      </c>
      <c r="C8232" s="101" t="s">
        <v>356</v>
      </c>
      <c r="D8232" s="100" t="s">
        <v>351</v>
      </c>
      <c r="E8232" s="102" t="s">
        <v>344</v>
      </c>
      <c r="F8232" s="102" t="s">
        <v>344</v>
      </c>
      <c r="G8232" s="102" t="s">
        <v>343</v>
      </c>
      <c r="H8232" s="102" t="s">
        <v>344</v>
      </c>
      <c r="I8232" s="102" t="s">
        <v>344</v>
      </c>
      <c r="J8232" s="100" t="s">
        <v>365</v>
      </c>
      <c r="K8232" s="100" t="s">
        <v>346</v>
      </c>
      <c r="L8232" s="100" t="s">
        <v>1368</v>
      </c>
    </row>
    <row r="8233" spans="1:12" hidden="1" x14ac:dyDescent="0.3">
      <c r="A8233" s="100" t="s">
        <v>11578</v>
      </c>
      <c r="B8233" s="97" t="s">
        <v>11579</v>
      </c>
      <c r="C8233" s="101" t="s">
        <v>1367</v>
      </c>
      <c r="D8233" s="100" t="s">
        <v>351</v>
      </c>
      <c r="E8233" s="102" t="s">
        <v>343</v>
      </c>
      <c r="F8233" s="102" t="s">
        <v>343</v>
      </c>
      <c r="G8233" s="102" t="s">
        <v>343</v>
      </c>
      <c r="H8233" s="102" t="s">
        <v>344</v>
      </c>
      <c r="I8233" s="102" t="s">
        <v>343</v>
      </c>
      <c r="J8233" s="100" t="s">
        <v>365</v>
      </c>
      <c r="K8233" s="100" t="s">
        <v>346</v>
      </c>
      <c r="L8233" s="100" t="s">
        <v>1368</v>
      </c>
    </row>
    <row r="8234" spans="1:12" hidden="1" x14ac:dyDescent="0.3">
      <c r="A8234" s="100" t="s">
        <v>11580</v>
      </c>
      <c r="B8234" s="97" t="s">
        <v>11581</v>
      </c>
      <c r="C8234" s="101" t="s">
        <v>1367</v>
      </c>
      <c r="D8234" s="100" t="s">
        <v>351</v>
      </c>
      <c r="E8234" s="102" t="s">
        <v>344</v>
      </c>
      <c r="F8234" s="102" t="s">
        <v>344</v>
      </c>
      <c r="G8234" s="102" t="s">
        <v>343</v>
      </c>
      <c r="H8234" s="102" t="s">
        <v>344</v>
      </c>
      <c r="I8234" s="102" t="s">
        <v>344</v>
      </c>
      <c r="J8234" s="100" t="s">
        <v>365</v>
      </c>
      <c r="K8234" s="100" t="s">
        <v>346</v>
      </c>
      <c r="L8234" s="100" t="s">
        <v>1368</v>
      </c>
    </row>
    <row r="8235" spans="1:12" hidden="1" x14ac:dyDescent="0.3">
      <c r="A8235" s="100" t="s">
        <v>11582</v>
      </c>
      <c r="B8235" s="97" t="s">
        <v>11583</v>
      </c>
      <c r="C8235" s="101" t="s">
        <v>1367</v>
      </c>
      <c r="D8235" s="100" t="s">
        <v>351</v>
      </c>
      <c r="E8235" s="102" t="s">
        <v>344</v>
      </c>
      <c r="F8235" s="102" t="s">
        <v>343</v>
      </c>
      <c r="G8235" s="102" t="s">
        <v>343</v>
      </c>
      <c r="H8235" s="102" t="s">
        <v>344</v>
      </c>
      <c r="I8235" s="102" t="s">
        <v>344</v>
      </c>
      <c r="J8235" s="100" t="s">
        <v>365</v>
      </c>
      <c r="K8235" s="100" t="s">
        <v>346</v>
      </c>
      <c r="L8235" s="100" t="s">
        <v>1368</v>
      </c>
    </row>
    <row r="8236" spans="1:12" hidden="1" x14ac:dyDescent="0.3">
      <c r="A8236" s="100" t="s">
        <v>11584</v>
      </c>
      <c r="B8236" s="97" t="s">
        <v>11585</v>
      </c>
      <c r="C8236" s="101" t="s">
        <v>356</v>
      </c>
      <c r="D8236" s="100" t="s">
        <v>351</v>
      </c>
      <c r="E8236" s="102" t="s">
        <v>344</v>
      </c>
      <c r="F8236" s="102" t="s">
        <v>344</v>
      </c>
      <c r="G8236" s="102" t="s">
        <v>343</v>
      </c>
      <c r="H8236" s="102" t="s">
        <v>344</v>
      </c>
      <c r="I8236" s="102" t="s">
        <v>344</v>
      </c>
      <c r="J8236" s="100" t="s">
        <v>365</v>
      </c>
      <c r="K8236" s="100" t="s">
        <v>346</v>
      </c>
      <c r="L8236" s="100" t="s">
        <v>1368</v>
      </c>
    </row>
    <row r="8237" spans="1:12" hidden="1" x14ac:dyDescent="0.3">
      <c r="A8237" s="100" t="s">
        <v>11586</v>
      </c>
      <c r="B8237" s="97" t="s">
        <v>11587</v>
      </c>
      <c r="C8237" s="101" t="s">
        <v>1367</v>
      </c>
      <c r="D8237" s="100" t="s">
        <v>351</v>
      </c>
      <c r="E8237" s="102" t="s">
        <v>344</v>
      </c>
      <c r="F8237" s="102" t="s">
        <v>344</v>
      </c>
      <c r="G8237" s="102" t="s">
        <v>343</v>
      </c>
      <c r="H8237" s="102" t="s">
        <v>344</v>
      </c>
      <c r="I8237" s="102" t="s">
        <v>344</v>
      </c>
      <c r="J8237" s="100" t="s">
        <v>365</v>
      </c>
      <c r="K8237" s="100" t="s">
        <v>346</v>
      </c>
      <c r="L8237" s="100" t="s">
        <v>1368</v>
      </c>
    </row>
    <row r="8238" spans="1:12" hidden="1" x14ac:dyDescent="0.3">
      <c r="A8238" s="100" t="s">
        <v>11588</v>
      </c>
      <c r="B8238" s="97" t="s">
        <v>11589</v>
      </c>
      <c r="C8238" s="101" t="s">
        <v>1367</v>
      </c>
      <c r="D8238" s="100" t="s">
        <v>351</v>
      </c>
      <c r="E8238" s="102" t="s">
        <v>344</v>
      </c>
      <c r="F8238" s="102" t="s">
        <v>344</v>
      </c>
      <c r="G8238" s="102" t="s">
        <v>343</v>
      </c>
      <c r="H8238" s="102" t="s">
        <v>344</v>
      </c>
      <c r="I8238" s="102" t="s">
        <v>344</v>
      </c>
      <c r="J8238" s="100" t="s">
        <v>365</v>
      </c>
      <c r="K8238" s="100" t="s">
        <v>346</v>
      </c>
      <c r="L8238" s="100" t="s">
        <v>1368</v>
      </c>
    </row>
    <row r="8239" spans="1:12" hidden="1" x14ac:dyDescent="0.3">
      <c r="A8239" s="100" t="s">
        <v>11590</v>
      </c>
      <c r="B8239" s="97" t="s">
        <v>11591</v>
      </c>
      <c r="C8239" s="101" t="s">
        <v>1367</v>
      </c>
      <c r="D8239" s="100" t="s">
        <v>351</v>
      </c>
      <c r="E8239" s="102" t="s">
        <v>344</v>
      </c>
      <c r="F8239" s="102" t="s">
        <v>344</v>
      </c>
      <c r="G8239" s="102" t="s">
        <v>343</v>
      </c>
      <c r="H8239" s="102" t="s">
        <v>344</v>
      </c>
      <c r="I8239" s="102" t="s">
        <v>344</v>
      </c>
      <c r="J8239" s="100" t="s">
        <v>365</v>
      </c>
      <c r="K8239" s="100" t="s">
        <v>346</v>
      </c>
      <c r="L8239" s="100" t="s">
        <v>1368</v>
      </c>
    </row>
    <row r="8240" spans="1:12" hidden="1" x14ac:dyDescent="0.3">
      <c r="A8240" s="100" t="s">
        <v>11592</v>
      </c>
      <c r="B8240" s="97" t="s">
        <v>11593</v>
      </c>
      <c r="C8240" s="101" t="s">
        <v>356</v>
      </c>
      <c r="D8240" s="100" t="s">
        <v>351</v>
      </c>
      <c r="E8240" s="102" t="s">
        <v>344</v>
      </c>
      <c r="F8240" s="102" t="s">
        <v>344</v>
      </c>
      <c r="G8240" s="102" t="s">
        <v>343</v>
      </c>
      <c r="H8240" s="102" t="s">
        <v>344</v>
      </c>
      <c r="I8240" s="102" t="s">
        <v>344</v>
      </c>
      <c r="J8240" s="100" t="s">
        <v>365</v>
      </c>
      <c r="K8240" s="100" t="s">
        <v>346</v>
      </c>
      <c r="L8240" s="100" t="s">
        <v>1368</v>
      </c>
    </row>
    <row r="8241" spans="1:12" hidden="1" x14ac:dyDescent="0.3">
      <c r="A8241" s="100" t="s">
        <v>11594</v>
      </c>
      <c r="B8241" s="97" t="s">
        <v>11595</v>
      </c>
      <c r="C8241" s="101" t="s">
        <v>356</v>
      </c>
      <c r="D8241" s="100" t="s">
        <v>351</v>
      </c>
      <c r="E8241" s="102" t="s">
        <v>344</v>
      </c>
      <c r="F8241" s="102" t="s">
        <v>344</v>
      </c>
      <c r="G8241" s="102" t="s">
        <v>343</v>
      </c>
      <c r="H8241" s="102" t="s">
        <v>344</v>
      </c>
      <c r="I8241" s="102" t="s">
        <v>344</v>
      </c>
      <c r="J8241" s="100" t="s">
        <v>365</v>
      </c>
      <c r="K8241" s="100" t="s">
        <v>346</v>
      </c>
      <c r="L8241" s="100" t="s">
        <v>1368</v>
      </c>
    </row>
    <row r="8242" spans="1:12" hidden="1" x14ac:dyDescent="0.3">
      <c r="A8242" s="100" t="s">
        <v>11596</v>
      </c>
      <c r="B8242" s="97" t="s">
        <v>11597</v>
      </c>
      <c r="C8242" s="101" t="s">
        <v>1367</v>
      </c>
      <c r="D8242" s="100" t="s">
        <v>351</v>
      </c>
      <c r="E8242" s="102" t="s">
        <v>344</v>
      </c>
      <c r="F8242" s="102" t="s">
        <v>344</v>
      </c>
      <c r="G8242" s="102" t="s">
        <v>343</v>
      </c>
      <c r="H8242" s="102" t="s">
        <v>344</v>
      </c>
      <c r="I8242" s="102" t="s">
        <v>344</v>
      </c>
      <c r="J8242" s="100" t="s">
        <v>365</v>
      </c>
      <c r="K8242" s="100" t="s">
        <v>346</v>
      </c>
      <c r="L8242" s="100" t="s">
        <v>1368</v>
      </c>
    </row>
    <row r="8243" spans="1:12" hidden="1" x14ac:dyDescent="0.3">
      <c r="A8243" s="100" t="s">
        <v>11598</v>
      </c>
      <c r="B8243" s="97" t="s">
        <v>11599</v>
      </c>
      <c r="C8243" s="101" t="s">
        <v>356</v>
      </c>
      <c r="D8243" s="100" t="s">
        <v>351</v>
      </c>
      <c r="E8243" s="102" t="s">
        <v>344</v>
      </c>
      <c r="F8243" s="102" t="s">
        <v>344</v>
      </c>
      <c r="G8243" s="102" t="s">
        <v>343</v>
      </c>
      <c r="H8243" s="102" t="s">
        <v>344</v>
      </c>
      <c r="I8243" s="102" t="s">
        <v>344</v>
      </c>
      <c r="J8243" s="100" t="s">
        <v>365</v>
      </c>
      <c r="K8243" s="100" t="s">
        <v>346</v>
      </c>
      <c r="L8243" s="100" t="s">
        <v>1368</v>
      </c>
    </row>
    <row r="8244" spans="1:12" hidden="1" x14ac:dyDescent="0.3">
      <c r="A8244" s="100" t="s">
        <v>11600</v>
      </c>
      <c r="B8244" s="97" t="s">
        <v>11601</v>
      </c>
      <c r="C8244" s="101" t="s">
        <v>1367</v>
      </c>
      <c r="D8244" s="100" t="s">
        <v>351</v>
      </c>
      <c r="E8244" s="102" t="s">
        <v>344</v>
      </c>
      <c r="F8244" s="102" t="s">
        <v>343</v>
      </c>
      <c r="G8244" s="102" t="s">
        <v>343</v>
      </c>
      <c r="H8244" s="102" t="s">
        <v>344</v>
      </c>
      <c r="I8244" s="102" t="s">
        <v>344</v>
      </c>
      <c r="J8244" s="100" t="s">
        <v>365</v>
      </c>
      <c r="K8244" s="100" t="s">
        <v>346</v>
      </c>
      <c r="L8244" s="100" t="s">
        <v>1368</v>
      </c>
    </row>
    <row r="8245" spans="1:12" hidden="1" x14ac:dyDescent="0.3">
      <c r="A8245" s="100" t="s">
        <v>11602</v>
      </c>
      <c r="B8245" s="97" t="s">
        <v>11603</v>
      </c>
      <c r="C8245" s="101" t="s">
        <v>1367</v>
      </c>
      <c r="D8245" s="100" t="s">
        <v>351</v>
      </c>
      <c r="E8245" s="102" t="s">
        <v>343</v>
      </c>
      <c r="F8245" s="102" t="s">
        <v>343</v>
      </c>
      <c r="G8245" s="102" t="s">
        <v>343</v>
      </c>
      <c r="H8245" s="102" t="s">
        <v>344</v>
      </c>
      <c r="I8245" s="102" t="s">
        <v>343</v>
      </c>
      <c r="J8245" s="100" t="s">
        <v>365</v>
      </c>
      <c r="K8245" s="100" t="s">
        <v>346</v>
      </c>
      <c r="L8245" s="100" t="s">
        <v>1368</v>
      </c>
    </row>
    <row r="8246" spans="1:12" hidden="1" x14ac:dyDescent="0.3">
      <c r="A8246" s="100" t="s">
        <v>11604</v>
      </c>
      <c r="B8246" s="97" t="s">
        <v>11605</v>
      </c>
      <c r="C8246" s="101" t="s">
        <v>1367</v>
      </c>
      <c r="D8246" s="100" t="s">
        <v>351</v>
      </c>
      <c r="E8246" s="102" t="s">
        <v>344</v>
      </c>
      <c r="F8246" s="102" t="s">
        <v>344</v>
      </c>
      <c r="G8246" s="102" t="s">
        <v>343</v>
      </c>
      <c r="H8246" s="102" t="s">
        <v>344</v>
      </c>
      <c r="I8246" s="102" t="s">
        <v>344</v>
      </c>
      <c r="J8246" s="100" t="s">
        <v>365</v>
      </c>
      <c r="K8246" s="100" t="s">
        <v>346</v>
      </c>
      <c r="L8246" s="100" t="s">
        <v>1368</v>
      </c>
    </row>
    <row r="8247" spans="1:12" hidden="1" x14ac:dyDescent="0.3">
      <c r="A8247" s="100" t="s">
        <v>11606</v>
      </c>
      <c r="B8247" s="97" t="s">
        <v>11607</v>
      </c>
      <c r="C8247" s="101" t="s">
        <v>1367</v>
      </c>
      <c r="D8247" s="100" t="s">
        <v>351</v>
      </c>
      <c r="E8247" s="102" t="s">
        <v>344</v>
      </c>
      <c r="F8247" s="102" t="s">
        <v>344</v>
      </c>
      <c r="G8247" s="102" t="s">
        <v>343</v>
      </c>
      <c r="H8247" s="102" t="s">
        <v>344</v>
      </c>
      <c r="I8247" s="102" t="s">
        <v>344</v>
      </c>
      <c r="J8247" s="100" t="s">
        <v>365</v>
      </c>
      <c r="K8247" s="100" t="s">
        <v>346</v>
      </c>
      <c r="L8247" s="100" t="s">
        <v>1368</v>
      </c>
    </row>
    <row r="8248" spans="1:12" hidden="1" x14ac:dyDescent="0.3">
      <c r="A8248" s="100" t="s">
        <v>11608</v>
      </c>
      <c r="B8248" s="97" t="s">
        <v>11609</v>
      </c>
      <c r="C8248" s="101" t="s">
        <v>1367</v>
      </c>
      <c r="D8248" s="100" t="s">
        <v>351</v>
      </c>
      <c r="E8248" s="102" t="s">
        <v>344</v>
      </c>
      <c r="F8248" s="102" t="s">
        <v>343</v>
      </c>
      <c r="G8248" s="102" t="s">
        <v>343</v>
      </c>
      <c r="H8248" s="102" t="s">
        <v>344</v>
      </c>
      <c r="I8248" s="102" t="s">
        <v>344</v>
      </c>
      <c r="J8248" s="100" t="s">
        <v>365</v>
      </c>
      <c r="K8248" s="100" t="s">
        <v>346</v>
      </c>
      <c r="L8248" s="100" t="s">
        <v>1368</v>
      </c>
    </row>
    <row r="8249" spans="1:12" hidden="1" x14ac:dyDescent="0.3">
      <c r="A8249" s="100" t="s">
        <v>11610</v>
      </c>
      <c r="B8249" s="97" t="s">
        <v>11611</v>
      </c>
      <c r="C8249" s="101" t="s">
        <v>1367</v>
      </c>
      <c r="D8249" s="100" t="s">
        <v>351</v>
      </c>
      <c r="E8249" s="102" t="s">
        <v>344</v>
      </c>
      <c r="F8249" s="102" t="s">
        <v>343</v>
      </c>
      <c r="G8249" s="102" t="s">
        <v>343</v>
      </c>
      <c r="H8249" s="102" t="s">
        <v>344</v>
      </c>
      <c r="I8249" s="102" t="s">
        <v>344</v>
      </c>
      <c r="J8249" s="100" t="s">
        <v>365</v>
      </c>
      <c r="K8249" s="100" t="s">
        <v>346</v>
      </c>
      <c r="L8249" s="100" t="s">
        <v>1368</v>
      </c>
    </row>
    <row r="8250" spans="1:12" hidden="1" x14ac:dyDescent="0.3">
      <c r="A8250" s="100" t="s">
        <v>11612</v>
      </c>
      <c r="B8250" s="97" t="s">
        <v>11613</v>
      </c>
      <c r="C8250" s="101" t="s">
        <v>1367</v>
      </c>
      <c r="D8250" s="100" t="s">
        <v>351</v>
      </c>
      <c r="E8250" s="102" t="s">
        <v>343</v>
      </c>
      <c r="F8250" s="102" t="s">
        <v>343</v>
      </c>
      <c r="G8250" s="102" t="s">
        <v>343</v>
      </c>
      <c r="H8250" s="102" t="s">
        <v>344</v>
      </c>
      <c r="I8250" s="102" t="s">
        <v>343</v>
      </c>
      <c r="J8250" s="100" t="s">
        <v>365</v>
      </c>
      <c r="K8250" s="100" t="s">
        <v>346</v>
      </c>
      <c r="L8250" s="100" t="s">
        <v>1368</v>
      </c>
    </row>
    <row r="8251" spans="1:12" hidden="1" x14ac:dyDescent="0.3">
      <c r="A8251" s="100" t="s">
        <v>11614</v>
      </c>
      <c r="B8251" s="97" t="s">
        <v>11615</v>
      </c>
      <c r="C8251" s="101" t="s">
        <v>356</v>
      </c>
      <c r="D8251" s="100" t="s">
        <v>351</v>
      </c>
      <c r="E8251" s="102" t="s">
        <v>344</v>
      </c>
      <c r="F8251" s="102" t="s">
        <v>344</v>
      </c>
      <c r="G8251" s="102" t="s">
        <v>343</v>
      </c>
      <c r="H8251" s="102" t="s">
        <v>344</v>
      </c>
      <c r="I8251" s="102" t="s">
        <v>344</v>
      </c>
      <c r="J8251" s="100" t="s">
        <v>365</v>
      </c>
      <c r="K8251" s="100" t="s">
        <v>346</v>
      </c>
      <c r="L8251" s="100" t="s">
        <v>1368</v>
      </c>
    </row>
    <row r="8252" spans="1:12" hidden="1" x14ac:dyDescent="0.3">
      <c r="A8252" s="100" t="s">
        <v>11616</v>
      </c>
      <c r="B8252" s="97" t="s">
        <v>11617</v>
      </c>
      <c r="C8252" s="101" t="s">
        <v>356</v>
      </c>
      <c r="D8252" s="100" t="s">
        <v>351</v>
      </c>
      <c r="E8252" s="102" t="s">
        <v>344</v>
      </c>
      <c r="F8252" s="102" t="s">
        <v>344</v>
      </c>
      <c r="G8252" s="102" t="s">
        <v>343</v>
      </c>
      <c r="H8252" s="102" t="s">
        <v>344</v>
      </c>
      <c r="I8252" s="102" t="s">
        <v>344</v>
      </c>
      <c r="J8252" s="100" t="s">
        <v>365</v>
      </c>
      <c r="K8252" s="100" t="s">
        <v>346</v>
      </c>
      <c r="L8252" s="100" t="s">
        <v>1368</v>
      </c>
    </row>
    <row r="8253" spans="1:12" hidden="1" x14ac:dyDescent="0.3">
      <c r="A8253" s="100" t="s">
        <v>11618</v>
      </c>
      <c r="B8253" s="97" t="s">
        <v>11619</v>
      </c>
      <c r="C8253" s="101" t="s">
        <v>356</v>
      </c>
      <c r="D8253" s="100" t="s">
        <v>351</v>
      </c>
      <c r="E8253" s="102" t="s">
        <v>344</v>
      </c>
      <c r="F8253" s="102" t="s">
        <v>344</v>
      </c>
      <c r="G8253" s="102" t="s">
        <v>343</v>
      </c>
      <c r="H8253" s="102" t="s">
        <v>344</v>
      </c>
      <c r="I8253" s="102" t="s">
        <v>344</v>
      </c>
      <c r="J8253" s="100" t="s">
        <v>365</v>
      </c>
      <c r="K8253" s="100" t="s">
        <v>346</v>
      </c>
      <c r="L8253" s="100" t="s">
        <v>1368</v>
      </c>
    </row>
    <row r="8254" spans="1:12" hidden="1" x14ac:dyDescent="0.3">
      <c r="A8254" s="100" t="s">
        <v>11620</v>
      </c>
      <c r="B8254" s="97" t="s">
        <v>11621</v>
      </c>
      <c r="C8254" s="101" t="s">
        <v>356</v>
      </c>
      <c r="D8254" s="100" t="s">
        <v>351</v>
      </c>
      <c r="E8254" s="102" t="s">
        <v>344</v>
      </c>
      <c r="F8254" s="102" t="s">
        <v>344</v>
      </c>
      <c r="G8254" s="102" t="s">
        <v>343</v>
      </c>
      <c r="H8254" s="102" t="s">
        <v>344</v>
      </c>
      <c r="I8254" s="102" t="s">
        <v>344</v>
      </c>
      <c r="J8254" s="100" t="s">
        <v>365</v>
      </c>
      <c r="K8254" s="100" t="s">
        <v>346</v>
      </c>
      <c r="L8254" s="100" t="s">
        <v>1368</v>
      </c>
    </row>
    <row r="8255" spans="1:12" hidden="1" x14ac:dyDescent="0.3">
      <c r="A8255" s="100" t="s">
        <v>11622</v>
      </c>
      <c r="B8255" s="97" t="s">
        <v>11623</v>
      </c>
      <c r="C8255" s="101" t="s">
        <v>356</v>
      </c>
      <c r="D8255" s="100" t="s">
        <v>351</v>
      </c>
      <c r="E8255" s="102" t="s">
        <v>344</v>
      </c>
      <c r="F8255" s="102" t="s">
        <v>344</v>
      </c>
      <c r="G8255" s="102" t="s">
        <v>343</v>
      </c>
      <c r="H8255" s="102" t="s">
        <v>344</v>
      </c>
      <c r="I8255" s="102" t="s">
        <v>344</v>
      </c>
      <c r="J8255" s="100" t="s">
        <v>365</v>
      </c>
      <c r="K8255" s="100" t="s">
        <v>346</v>
      </c>
      <c r="L8255" s="100" t="s">
        <v>1368</v>
      </c>
    </row>
    <row r="8256" spans="1:12" hidden="1" x14ac:dyDescent="0.3">
      <c r="A8256" s="100" t="s">
        <v>11624</v>
      </c>
      <c r="B8256" s="97" t="s">
        <v>11625</v>
      </c>
      <c r="C8256" s="101" t="s">
        <v>356</v>
      </c>
      <c r="D8256" s="100" t="s">
        <v>351</v>
      </c>
      <c r="E8256" s="102" t="s">
        <v>344</v>
      </c>
      <c r="F8256" s="102" t="s">
        <v>344</v>
      </c>
      <c r="G8256" s="102" t="s">
        <v>343</v>
      </c>
      <c r="H8256" s="102" t="s">
        <v>344</v>
      </c>
      <c r="I8256" s="102" t="s">
        <v>344</v>
      </c>
      <c r="J8256" s="100" t="s">
        <v>365</v>
      </c>
      <c r="K8256" s="100" t="s">
        <v>346</v>
      </c>
      <c r="L8256" s="100" t="s">
        <v>1368</v>
      </c>
    </row>
    <row r="8257" spans="1:12" hidden="1" x14ac:dyDescent="0.3">
      <c r="A8257" s="100" t="s">
        <v>11626</v>
      </c>
      <c r="B8257" s="97" t="s">
        <v>11627</v>
      </c>
      <c r="C8257" s="101" t="s">
        <v>1367</v>
      </c>
      <c r="D8257" s="100" t="s">
        <v>351</v>
      </c>
      <c r="E8257" s="102" t="s">
        <v>344</v>
      </c>
      <c r="F8257" s="102" t="s">
        <v>344</v>
      </c>
      <c r="G8257" s="102" t="s">
        <v>343</v>
      </c>
      <c r="H8257" s="102" t="s">
        <v>344</v>
      </c>
      <c r="I8257" s="102" t="s">
        <v>344</v>
      </c>
      <c r="J8257" s="100" t="s">
        <v>365</v>
      </c>
      <c r="K8257" s="100" t="s">
        <v>346</v>
      </c>
      <c r="L8257" s="100" t="s">
        <v>1368</v>
      </c>
    </row>
    <row r="8258" spans="1:12" hidden="1" x14ac:dyDescent="0.3">
      <c r="A8258" s="100" t="s">
        <v>11628</v>
      </c>
      <c r="B8258" s="97" t="s">
        <v>11629</v>
      </c>
      <c r="C8258" s="101" t="s">
        <v>1367</v>
      </c>
      <c r="D8258" s="100" t="s">
        <v>351</v>
      </c>
      <c r="E8258" s="102" t="s">
        <v>343</v>
      </c>
      <c r="F8258" s="102" t="s">
        <v>343</v>
      </c>
      <c r="G8258" s="102" t="s">
        <v>343</v>
      </c>
      <c r="H8258" s="102" t="s">
        <v>344</v>
      </c>
      <c r="I8258" s="102" t="s">
        <v>343</v>
      </c>
      <c r="J8258" s="100" t="s">
        <v>365</v>
      </c>
      <c r="K8258" s="100" t="s">
        <v>346</v>
      </c>
      <c r="L8258" s="100" t="s">
        <v>1368</v>
      </c>
    </row>
    <row r="8259" spans="1:12" hidden="1" x14ac:dyDescent="0.3">
      <c r="A8259" s="100" t="s">
        <v>11630</v>
      </c>
      <c r="B8259" s="97" t="s">
        <v>11631</v>
      </c>
      <c r="C8259" s="101" t="s">
        <v>356</v>
      </c>
      <c r="D8259" s="100" t="s">
        <v>351</v>
      </c>
      <c r="E8259" s="102" t="s">
        <v>343</v>
      </c>
      <c r="F8259" s="102" t="s">
        <v>343</v>
      </c>
      <c r="G8259" s="102" t="s">
        <v>343</v>
      </c>
      <c r="H8259" s="102" t="s">
        <v>344</v>
      </c>
      <c r="I8259" s="102" t="s">
        <v>343</v>
      </c>
      <c r="J8259" s="100" t="s">
        <v>365</v>
      </c>
      <c r="K8259" s="100" t="s">
        <v>346</v>
      </c>
      <c r="L8259" s="100" t="s">
        <v>1368</v>
      </c>
    </row>
    <row r="8260" spans="1:12" hidden="1" x14ac:dyDescent="0.3">
      <c r="A8260" s="100" t="s">
        <v>11632</v>
      </c>
      <c r="B8260" s="97" t="s">
        <v>11633</v>
      </c>
      <c r="C8260" s="101" t="s">
        <v>1367</v>
      </c>
      <c r="D8260" s="100" t="s">
        <v>351</v>
      </c>
      <c r="E8260" s="102" t="s">
        <v>344</v>
      </c>
      <c r="F8260" s="102" t="s">
        <v>344</v>
      </c>
      <c r="G8260" s="102" t="s">
        <v>343</v>
      </c>
      <c r="H8260" s="102" t="s">
        <v>344</v>
      </c>
      <c r="I8260" s="102" t="s">
        <v>344</v>
      </c>
      <c r="J8260" s="100" t="s">
        <v>365</v>
      </c>
      <c r="K8260" s="100" t="s">
        <v>346</v>
      </c>
      <c r="L8260" s="100" t="s">
        <v>1368</v>
      </c>
    </row>
    <row r="8261" spans="1:12" hidden="1" x14ac:dyDescent="0.3">
      <c r="A8261" s="100" t="s">
        <v>11634</v>
      </c>
      <c r="B8261" s="97" t="s">
        <v>11635</v>
      </c>
      <c r="C8261" s="101" t="s">
        <v>356</v>
      </c>
      <c r="D8261" s="100" t="s">
        <v>351</v>
      </c>
      <c r="E8261" s="102" t="s">
        <v>344</v>
      </c>
      <c r="F8261" s="102" t="s">
        <v>344</v>
      </c>
      <c r="G8261" s="102" t="s">
        <v>343</v>
      </c>
      <c r="H8261" s="102" t="s">
        <v>344</v>
      </c>
      <c r="I8261" s="102" t="s">
        <v>344</v>
      </c>
      <c r="J8261" s="100" t="s">
        <v>365</v>
      </c>
      <c r="K8261" s="100" t="s">
        <v>346</v>
      </c>
      <c r="L8261" s="100" t="s">
        <v>1368</v>
      </c>
    </row>
    <row r="8262" spans="1:12" hidden="1" x14ac:dyDescent="0.3">
      <c r="A8262" s="100" t="s">
        <v>11636</v>
      </c>
      <c r="B8262" s="97" t="s">
        <v>11637</v>
      </c>
      <c r="C8262" s="101" t="s">
        <v>1367</v>
      </c>
      <c r="D8262" s="100" t="s">
        <v>351</v>
      </c>
      <c r="E8262" s="102" t="s">
        <v>344</v>
      </c>
      <c r="F8262" s="102" t="s">
        <v>344</v>
      </c>
      <c r="G8262" s="102" t="s">
        <v>343</v>
      </c>
      <c r="H8262" s="102" t="s">
        <v>344</v>
      </c>
      <c r="I8262" s="102" t="s">
        <v>344</v>
      </c>
      <c r="J8262" s="100" t="s">
        <v>365</v>
      </c>
      <c r="K8262" s="100" t="s">
        <v>346</v>
      </c>
      <c r="L8262" s="100" t="s">
        <v>1368</v>
      </c>
    </row>
    <row r="8263" spans="1:12" hidden="1" x14ac:dyDescent="0.3">
      <c r="A8263" s="100" t="s">
        <v>11638</v>
      </c>
      <c r="B8263" s="97" t="s">
        <v>11639</v>
      </c>
      <c r="C8263" s="101" t="s">
        <v>1367</v>
      </c>
      <c r="D8263" s="100" t="s">
        <v>351</v>
      </c>
      <c r="E8263" s="102" t="s">
        <v>344</v>
      </c>
      <c r="F8263" s="102" t="s">
        <v>344</v>
      </c>
      <c r="G8263" s="102" t="s">
        <v>343</v>
      </c>
      <c r="H8263" s="102" t="s">
        <v>344</v>
      </c>
      <c r="I8263" s="102" t="s">
        <v>344</v>
      </c>
      <c r="J8263" s="100" t="s">
        <v>365</v>
      </c>
      <c r="K8263" s="100" t="s">
        <v>346</v>
      </c>
      <c r="L8263" s="100" t="s">
        <v>1368</v>
      </c>
    </row>
    <row r="8264" spans="1:12" hidden="1" x14ac:dyDescent="0.3">
      <c r="A8264" s="100" t="s">
        <v>11640</v>
      </c>
      <c r="B8264" s="97" t="s">
        <v>11641</v>
      </c>
      <c r="C8264" s="101" t="s">
        <v>356</v>
      </c>
      <c r="D8264" s="100" t="s">
        <v>351</v>
      </c>
      <c r="E8264" s="102" t="s">
        <v>344</v>
      </c>
      <c r="F8264" s="102" t="s">
        <v>344</v>
      </c>
      <c r="G8264" s="102" t="s">
        <v>343</v>
      </c>
      <c r="H8264" s="102" t="s">
        <v>344</v>
      </c>
      <c r="I8264" s="102" t="s">
        <v>344</v>
      </c>
      <c r="J8264" s="100" t="s">
        <v>365</v>
      </c>
      <c r="K8264" s="100" t="s">
        <v>346</v>
      </c>
      <c r="L8264" s="100" t="s">
        <v>1368</v>
      </c>
    </row>
    <row r="8265" spans="1:12" hidden="1" x14ac:dyDescent="0.3">
      <c r="A8265" s="100" t="s">
        <v>11642</v>
      </c>
      <c r="B8265" s="97" t="s">
        <v>11643</v>
      </c>
      <c r="C8265" s="101" t="s">
        <v>1367</v>
      </c>
      <c r="D8265" s="100" t="s">
        <v>351</v>
      </c>
      <c r="E8265" s="102" t="s">
        <v>344</v>
      </c>
      <c r="F8265" s="102" t="s">
        <v>344</v>
      </c>
      <c r="G8265" s="102" t="s">
        <v>343</v>
      </c>
      <c r="H8265" s="102" t="s">
        <v>344</v>
      </c>
      <c r="I8265" s="102" t="s">
        <v>344</v>
      </c>
      <c r="J8265" s="100" t="s">
        <v>365</v>
      </c>
      <c r="K8265" s="100" t="s">
        <v>346</v>
      </c>
      <c r="L8265" s="100" t="s">
        <v>1368</v>
      </c>
    </row>
    <row r="8266" spans="1:12" hidden="1" x14ac:dyDescent="0.3">
      <c r="A8266" s="100" t="s">
        <v>11644</v>
      </c>
      <c r="B8266" s="97" t="s">
        <v>11645</v>
      </c>
      <c r="C8266" s="101" t="s">
        <v>356</v>
      </c>
      <c r="D8266" s="100" t="s">
        <v>351</v>
      </c>
      <c r="E8266" s="102" t="s">
        <v>344</v>
      </c>
      <c r="F8266" s="102" t="s">
        <v>344</v>
      </c>
      <c r="G8266" s="102" t="s">
        <v>343</v>
      </c>
      <c r="H8266" s="102" t="s">
        <v>344</v>
      </c>
      <c r="I8266" s="102" t="s">
        <v>344</v>
      </c>
      <c r="J8266" s="100" t="s">
        <v>365</v>
      </c>
      <c r="K8266" s="100" t="s">
        <v>346</v>
      </c>
      <c r="L8266" s="100" t="s">
        <v>1368</v>
      </c>
    </row>
    <row r="8267" spans="1:12" hidden="1" x14ac:dyDescent="0.3">
      <c r="A8267" s="100" t="s">
        <v>11646</v>
      </c>
      <c r="B8267" s="97" t="s">
        <v>11647</v>
      </c>
      <c r="C8267" s="101" t="s">
        <v>1367</v>
      </c>
      <c r="D8267" s="100" t="s">
        <v>351</v>
      </c>
      <c r="E8267" s="102" t="s">
        <v>344</v>
      </c>
      <c r="F8267" s="102" t="s">
        <v>344</v>
      </c>
      <c r="G8267" s="102" t="s">
        <v>343</v>
      </c>
      <c r="H8267" s="102" t="s">
        <v>344</v>
      </c>
      <c r="I8267" s="102" t="s">
        <v>344</v>
      </c>
      <c r="J8267" s="100" t="s">
        <v>365</v>
      </c>
      <c r="K8267" s="100" t="s">
        <v>346</v>
      </c>
      <c r="L8267" s="100" t="s">
        <v>1368</v>
      </c>
    </row>
    <row r="8268" spans="1:12" hidden="1" x14ac:dyDescent="0.3">
      <c r="A8268" s="100" t="s">
        <v>11648</v>
      </c>
      <c r="B8268" s="97" t="s">
        <v>11649</v>
      </c>
      <c r="C8268" s="101" t="s">
        <v>356</v>
      </c>
      <c r="D8268" s="100" t="s">
        <v>351</v>
      </c>
      <c r="E8268" s="102" t="s">
        <v>344</v>
      </c>
      <c r="F8268" s="102" t="s">
        <v>344</v>
      </c>
      <c r="G8268" s="102" t="s">
        <v>343</v>
      </c>
      <c r="H8268" s="102" t="s">
        <v>344</v>
      </c>
      <c r="I8268" s="102" t="s">
        <v>344</v>
      </c>
      <c r="J8268" s="100" t="s">
        <v>365</v>
      </c>
      <c r="K8268" s="100" t="s">
        <v>346</v>
      </c>
      <c r="L8268" s="100" t="s">
        <v>1368</v>
      </c>
    </row>
    <row r="8269" spans="1:12" hidden="1" x14ac:dyDescent="0.3">
      <c r="A8269" s="100" t="s">
        <v>11650</v>
      </c>
      <c r="B8269" s="97" t="s">
        <v>11651</v>
      </c>
      <c r="C8269" s="101" t="s">
        <v>1367</v>
      </c>
      <c r="D8269" s="100" t="s">
        <v>351</v>
      </c>
      <c r="E8269" s="102" t="s">
        <v>344</v>
      </c>
      <c r="F8269" s="102" t="s">
        <v>344</v>
      </c>
      <c r="G8269" s="102" t="s">
        <v>343</v>
      </c>
      <c r="H8269" s="102" t="s">
        <v>344</v>
      </c>
      <c r="I8269" s="102" t="s">
        <v>344</v>
      </c>
      <c r="J8269" s="100" t="s">
        <v>365</v>
      </c>
      <c r="K8269" s="100" t="s">
        <v>346</v>
      </c>
      <c r="L8269" s="100" t="s">
        <v>1368</v>
      </c>
    </row>
    <row r="8270" spans="1:12" hidden="1" x14ac:dyDescent="0.3">
      <c r="A8270" s="100" t="s">
        <v>11652</v>
      </c>
      <c r="B8270" s="97" t="s">
        <v>11653</v>
      </c>
      <c r="C8270" s="101" t="s">
        <v>1367</v>
      </c>
      <c r="D8270" s="100" t="s">
        <v>351</v>
      </c>
      <c r="E8270" s="102" t="s">
        <v>344</v>
      </c>
      <c r="F8270" s="102" t="s">
        <v>343</v>
      </c>
      <c r="G8270" s="102" t="s">
        <v>343</v>
      </c>
      <c r="H8270" s="102" t="s">
        <v>344</v>
      </c>
      <c r="I8270" s="102" t="s">
        <v>344</v>
      </c>
      <c r="J8270" s="100" t="s">
        <v>365</v>
      </c>
      <c r="K8270" s="100" t="s">
        <v>346</v>
      </c>
      <c r="L8270" s="100" t="s">
        <v>1368</v>
      </c>
    </row>
    <row r="8271" spans="1:12" hidden="1" x14ac:dyDescent="0.3">
      <c r="A8271" s="100" t="s">
        <v>11654</v>
      </c>
      <c r="B8271" s="97" t="s">
        <v>11655</v>
      </c>
      <c r="C8271" s="101" t="s">
        <v>356</v>
      </c>
      <c r="D8271" s="100" t="s">
        <v>351</v>
      </c>
      <c r="E8271" s="102" t="s">
        <v>344</v>
      </c>
      <c r="F8271" s="102" t="s">
        <v>344</v>
      </c>
      <c r="G8271" s="102" t="s">
        <v>343</v>
      </c>
      <c r="H8271" s="102" t="s">
        <v>344</v>
      </c>
      <c r="I8271" s="102" t="s">
        <v>344</v>
      </c>
      <c r="J8271" s="100" t="s">
        <v>365</v>
      </c>
      <c r="K8271" s="100" t="s">
        <v>346</v>
      </c>
      <c r="L8271" s="100" t="s">
        <v>1368</v>
      </c>
    </row>
    <row r="8272" spans="1:12" hidden="1" x14ac:dyDescent="0.3">
      <c r="A8272" s="100" t="s">
        <v>11656</v>
      </c>
      <c r="B8272" s="97" t="s">
        <v>11657</v>
      </c>
      <c r="C8272" s="101" t="s">
        <v>1367</v>
      </c>
      <c r="D8272" s="100" t="s">
        <v>351</v>
      </c>
      <c r="E8272" s="102" t="s">
        <v>344</v>
      </c>
      <c r="F8272" s="102" t="s">
        <v>343</v>
      </c>
      <c r="G8272" s="102" t="s">
        <v>343</v>
      </c>
      <c r="H8272" s="102" t="s">
        <v>344</v>
      </c>
      <c r="I8272" s="102" t="s">
        <v>344</v>
      </c>
      <c r="J8272" s="100" t="s">
        <v>365</v>
      </c>
      <c r="K8272" s="100" t="s">
        <v>346</v>
      </c>
      <c r="L8272" s="100" t="s">
        <v>1368</v>
      </c>
    </row>
    <row r="8273" spans="1:12" hidden="1" x14ac:dyDescent="0.3">
      <c r="A8273" s="100" t="s">
        <v>11658</v>
      </c>
      <c r="B8273" s="97" t="s">
        <v>11659</v>
      </c>
      <c r="C8273" s="101" t="s">
        <v>1367</v>
      </c>
      <c r="D8273" s="100" t="s">
        <v>351</v>
      </c>
      <c r="E8273" s="102" t="s">
        <v>344</v>
      </c>
      <c r="F8273" s="102" t="s">
        <v>344</v>
      </c>
      <c r="G8273" s="102" t="s">
        <v>343</v>
      </c>
      <c r="H8273" s="102" t="s">
        <v>344</v>
      </c>
      <c r="I8273" s="102" t="s">
        <v>344</v>
      </c>
      <c r="J8273" s="100" t="s">
        <v>365</v>
      </c>
      <c r="K8273" s="100" t="s">
        <v>346</v>
      </c>
      <c r="L8273" s="100" t="s">
        <v>1368</v>
      </c>
    </row>
    <row r="8274" spans="1:12" hidden="1" x14ac:dyDescent="0.3">
      <c r="A8274" s="100" t="s">
        <v>11660</v>
      </c>
      <c r="B8274" s="97" t="s">
        <v>11661</v>
      </c>
      <c r="C8274" s="101" t="s">
        <v>1367</v>
      </c>
      <c r="D8274" s="100" t="s">
        <v>351</v>
      </c>
      <c r="E8274" s="102" t="s">
        <v>344</v>
      </c>
      <c r="F8274" s="102" t="s">
        <v>344</v>
      </c>
      <c r="G8274" s="102" t="s">
        <v>343</v>
      </c>
      <c r="H8274" s="102" t="s">
        <v>344</v>
      </c>
      <c r="I8274" s="102" t="s">
        <v>344</v>
      </c>
      <c r="J8274" s="100" t="s">
        <v>365</v>
      </c>
      <c r="K8274" s="100" t="s">
        <v>346</v>
      </c>
      <c r="L8274" s="100" t="s">
        <v>1368</v>
      </c>
    </row>
    <row r="8275" spans="1:12" hidden="1" x14ac:dyDescent="0.3">
      <c r="A8275" s="100" t="s">
        <v>11662</v>
      </c>
      <c r="B8275" s="97" t="s">
        <v>11663</v>
      </c>
      <c r="C8275" s="101" t="s">
        <v>1367</v>
      </c>
      <c r="D8275" s="100" t="s">
        <v>351</v>
      </c>
      <c r="E8275" s="102" t="s">
        <v>344</v>
      </c>
      <c r="F8275" s="102" t="s">
        <v>344</v>
      </c>
      <c r="G8275" s="102" t="s">
        <v>343</v>
      </c>
      <c r="H8275" s="102" t="s">
        <v>344</v>
      </c>
      <c r="I8275" s="102" t="s">
        <v>344</v>
      </c>
      <c r="J8275" s="100" t="s">
        <v>365</v>
      </c>
      <c r="K8275" s="100" t="s">
        <v>346</v>
      </c>
      <c r="L8275" s="100" t="s">
        <v>1368</v>
      </c>
    </row>
    <row r="8276" spans="1:12" hidden="1" x14ac:dyDescent="0.3">
      <c r="A8276" s="100" t="s">
        <v>11664</v>
      </c>
      <c r="B8276" s="97" t="s">
        <v>11665</v>
      </c>
      <c r="C8276" s="101" t="s">
        <v>356</v>
      </c>
      <c r="D8276" s="100" t="s">
        <v>351</v>
      </c>
      <c r="E8276" s="102" t="s">
        <v>344</v>
      </c>
      <c r="F8276" s="102" t="s">
        <v>344</v>
      </c>
      <c r="G8276" s="102" t="s">
        <v>343</v>
      </c>
      <c r="H8276" s="102" t="s">
        <v>344</v>
      </c>
      <c r="I8276" s="102" t="s">
        <v>344</v>
      </c>
      <c r="J8276" s="100" t="s">
        <v>365</v>
      </c>
      <c r="K8276" s="100" t="s">
        <v>346</v>
      </c>
      <c r="L8276" s="100" t="s">
        <v>1368</v>
      </c>
    </row>
    <row r="8277" spans="1:12" hidden="1" x14ac:dyDescent="0.3">
      <c r="A8277" s="100" t="s">
        <v>11666</v>
      </c>
      <c r="B8277" s="97" t="s">
        <v>11667</v>
      </c>
      <c r="C8277" s="101" t="s">
        <v>1367</v>
      </c>
      <c r="D8277" s="100" t="s">
        <v>351</v>
      </c>
      <c r="E8277" s="102" t="s">
        <v>343</v>
      </c>
      <c r="F8277" s="102" t="s">
        <v>343</v>
      </c>
      <c r="G8277" s="102" t="s">
        <v>343</v>
      </c>
      <c r="H8277" s="102" t="s">
        <v>344</v>
      </c>
      <c r="I8277" s="102" t="s">
        <v>343</v>
      </c>
      <c r="J8277" s="100" t="s">
        <v>365</v>
      </c>
      <c r="K8277" s="100" t="s">
        <v>346</v>
      </c>
      <c r="L8277" s="100" t="s">
        <v>1368</v>
      </c>
    </row>
    <row r="8278" spans="1:12" hidden="1" x14ac:dyDescent="0.3">
      <c r="A8278" s="100" t="s">
        <v>11668</v>
      </c>
      <c r="B8278" s="97" t="s">
        <v>11669</v>
      </c>
      <c r="C8278" s="101" t="s">
        <v>1367</v>
      </c>
      <c r="D8278" s="100" t="s">
        <v>351</v>
      </c>
      <c r="E8278" s="102" t="s">
        <v>344</v>
      </c>
      <c r="F8278" s="102" t="s">
        <v>344</v>
      </c>
      <c r="G8278" s="102" t="s">
        <v>343</v>
      </c>
      <c r="H8278" s="102" t="s">
        <v>344</v>
      </c>
      <c r="I8278" s="102" t="s">
        <v>344</v>
      </c>
      <c r="J8278" s="100" t="s">
        <v>365</v>
      </c>
      <c r="K8278" s="100" t="s">
        <v>346</v>
      </c>
      <c r="L8278" s="100" t="s">
        <v>1368</v>
      </c>
    </row>
    <row r="8279" spans="1:12" hidden="1" x14ac:dyDescent="0.3">
      <c r="A8279" s="100" t="s">
        <v>11670</v>
      </c>
      <c r="B8279" s="97" t="s">
        <v>11671</v>
      </c>
      <c r="C8279" s="101" t="s">
        <v>356</v>
      </c>
      <c r="D8279" s="100" t="s">
        <v>351</v>
      </c>
      <c r="E8279" s="102" t="s">
        <v>343</v>
      </c>
      <c r="F8279" s="102" t="s">
        <v>343</v>
      </c>
      <c r="G8279" s="102" t="s">
        <v>343</v>
      </c>
      <c r="H8279" s="102" t="s">
        <v>344</v>
      </c>
      <c r="I8279" s="102" t="s">
        <v>343</v>
      </c>
      <c r="J8279" s="100" t="s">
        <v>365</v>
      </c>
      <c r="K8279" s="100" t="s">
        <v>346</v>
      </c>
      <c r="L8279" s="100" t="s">
        <v>1368</v>
      </c>
    </row>
    <row r="8280" spans="1:12" hidden="1" x14ac:dyDescent="0.3">
      <c r="A8280" s="100" t="s">
        <v>11672</v>
      </c>
      <c r="B8280" s="97" t="s">
        <v>11673</v>
      </c>
      <c r="C8280" s="101" t="s">
        <v>1367</v>
      </c>
      <c r="D8280" s="100" t="s">
        <v>351</v>
      </c>
      <c r="E8280" s="102" t="s">
        <v>344</v>
      </c>
      <c r="F8280" s="102" t="s">
        <v>344</v>
      </c>
      <c r="G8280" s="102" t="s">
        <v>343</v>
      </c>
      <c r="H8280" s="102" t="s">
        <v>344</v>
      </c>
      <c r="I8280" s="102" t="s">
        <v>344</v>
      </c>
      <c r="J8280" s="100" t="s">
        <v>365</v>
      </c>
      <c r="K8280" s="100" t="s">
        <v>346</v>
      </c>
      <c r="L8280" s="100" t="s">
        <v>1368</v>
      </c>
    </row>
    <row r="8281" spans="1:12" hidden="1" x14ac:dyDescent="0.3">
      <c r="A8281" s="100" t="s">
        <v>11674</v>
      </c>
      <c r="B8281" s="97" t="s">
        <v>11675</v>
      </c>
      <c r="C8281" s="101" t="s">
        <v>1367</v>
      </c>
      <c r="D8281" s="100" t="s">
        <v>351</v>
      </c>
      <c r="E8281" s="102" t="s">
        <v>344</v>
      </c>
      <c r="F8281" s="102" t="s">
        <v>344</v>
      </c>
      <c r="G8281" s="102" t="s">
        <v>343</v>
      </c>
      <c r="H8281" s="102" t="s">
        <v>344</v>
      </c>
      <c r="I8281" s="102" t="s">
        <v>344</v>
      </c>
      <c r="J8281" s="100" t="s">
        <v>365</v>
      </c>
      <c r="K8281" s="100" t="s">
        <v>346</v>
      </c>
      <c r="L8281" s="100" t="s">
        <v>1368</v>
      </c>
    </row>
    <row r="8282" spans="1:12" hidden="1" x14ac:dyDescent="0.3">
      <c r="A8282" s="100" t="s">
        <v>11676</v>
      </c>
      <c r="B8282" s="97" t="s">
        <v>11677</v>
      </c>
      <c r="C8282" s="101" t="s">
        <v>1367</v>
      </c>
      <c r="D8282" s="100" t="s">
        <v>351</v>
      </c>
      <c r="E8282" s="102" t="s">
        <v>344</v>
      </c>
      <c r="F8282" s="102" t="s">
        <v>344</v>
      </c>
      <c r="G8282" s="102" t="s">
        <v>343</v>
      </c>
      <c r="H8282" s="102" t="s">
        <v>344</v>
      </c>
      <c r="I8282" s="102" t="s">
        <v>344</v>
      </c>
      <c r="J8282" s="100" t="s">
        <v>365</v>
      </c>
      <c r="K8282" s="100" t="s">
        <v>346</v>
      </c>
      <c r="L8282" s="100" t="s">
        <v>1368</v>
      </c>
    </row>
    <row r="8283" spans="1:12" hidden="1" x14ac:dyDescent="0.3">
      <c r="A8283" s="100" t="s">
        <v>11678</v>
      </c>
      <c r="B8283" s="97" t="s">
        <v>11679</v>
      </c>
      <c r="C8283" s="101" t="s">
        <v>1367</v>
      </c>
      <c r="D8283" s="100" t="s">
        <v>351</v>
      </c>
      <c r="E8283" s="102" t="s">
        <v>344</v>
      </c>
      <c r="F8283" s="102" t="s">
        <v>344</v>
      </c>
      <c r="G8283" s="102" t="s">
        <v>343</v>
      </c>
      <c r="H8283" s="102" t="s">
        <v>344</v>
      </c>
      <c r="I8283" s="102" t="s">
        <v>344</v>
      </c>
      <c r="J8283" s="100" t="s">
        <v>365</v>
      </c>
      <c r="K8283" s="100" t="s">
        <v>346</v>
      </c>
      <c r="L8283" s="100" t="s">
        <v>1368</v>
      </c>
    </row>
    <row r="8284" spans="1:12" hidden="1" x14ac:dyDescent="0.3">
      <c r="A8284" s="100" t="s">
        <v>11680</v>
      </c>
      <c r="B8284" s="97" t="s">
        <v>11681</v>
      </c>
      <c r="C8284" s="101" t="s">
        <v>356</v>
      </c>
      <c r="D8284" s="100" t="s">
        <v>351</v>
      </c>
      <c r="E8284" s="102" t="s">
        <v>344</v>
      </c>
      <c r="F8284" s="102" t="s">
        <v>344</v>
      </c>
      <c r="G8284" s="102" t="s">
        <v>343</v>
      </c>
      <c r="H8284" s="102" t="s">
        <v>344</v>
      </c>
      <c r="I8284" s="102" t="s">
        <v>344</v>
      </c>
      <c r="J8284" s="100" t="s">
        <v>365</v>
      </c>
      <c r="K8284" s="100" t="s">
        <v>346</v>
      </c>
      <c r="L8284" s="100" t="s">
        <v>1368</v>
      </c>
    </row>
    <row r="8285" spans="1:12" hidden="1" x14ac:dyDescent="0.3">
      <c r="A8285" s="100" t="s">
        <v>11682</v>
      </c>
      <c r="B8285" s="97" t="s">
        <v>11683</v>
      </c>
      <c r="C8285" s="101" t="s">
        <v>1367</v>
      </c>
      <c r="D8285" s="100" t="s">
        <v>351</v>
      </c>
      <c r="E8285" s="102" t="s">
        <v>344</v>
      </c>
      <c r="F8285" s="102" t="s">
        <v>343</v>
      </c>
      <c r="G8285" s="102" t="s">
        <v>343</v>
      </c>
      <c r="H8285" s="102" t="s">
        <v>344</v>
      </c>
      <c r="I8285" s="102" t="s">
        <v>344</v>
      </c>
      <c r="J8285" s="100" t="s">
        <v>365</v>
      </c>
      <c r="K8285" s="100" t="s">
        <v>346</v>
      </c>
      <c r="L8285" s="100" t="s">
        <v>1368</v>
      </c>
    </row>
    <row r="8286" spans="1:12" hidden="1" x14ac:dyDescent="0.3">
      <c r="A8286" s="100" t="s">
        <v>11684</v>
      </c>
      <c r="B8286" s="97" t="s">
        <v>11685</v>
      </c>
      <c r="C8286" s="101" t="s">
        <v>1367</v>
      </c>
      <c r="D8286" s="100" t="s">
        <v>351</v>
      </c>
      <c r="E8286" s="102" t="s">
        <v>344</v>
      </c>
      <c r="F8286" s="102" t="s">
        <v>344</v>
      </c>
      <c r="G8286" s="102" t="s">
        <v>343</v>
      </c>
      <c r="H8286" s="102" t="s">
        <v>344</v>
      </c>
      <c r="I8286" s="102" t="s">
        <v>344</v>
      </c>
      <c r="J8286" s="100" t="s">
        <v>365</v>
      </c>
      <c r="K8286" s="100" t="s">
        <v>346</v>
      </c>
      <c r="L8286" s="100" t="s">
        <v>1368</v>
      </c>
    </row>
    <row r="8287" spans="1:12" hidden="1" x14ac:dyDescent="0.3">
      <c r="A8287" s="100" t="s">
        <v>11686</v>
      </c>
      <c r="B8287" s="97" t="s">
        <v>11687</v>
      </c>
      <c r="C8287" s="101" t="s">
        <v>1367</v>
      </c>
      <c r="D8287" s="100" t="s">
        <v>351</v>
      </c>
      <c r="E8287" s="102" t="s">
        <v>343</v>
      </c>
      <c r="F8287" s="102" t="s">
        <v>343</v>
      </c>
      <c r="G8287" s="102" t="s">
        <v>5602</v>
      </c>
      <c r="H8287" s="102" t="s">
        <v>344</v>
      </c>
      <c r="I8287" s="102" t="s">
        <v>344</v>
      </c>
      <c r="J8287" s="100" t="s">
        <v>365</v>
      </c>
      <c r="K8287" s="100" t="s">
        <v>346</v>
      </c>
      <c r="L8287" s="100" t="s">
        <v>1368</v>
      </c>
    </row>
    <row r="8288" spans="1:12" hidden="1" x14ac:dyDescent="0.3">
      <c r="A8288" s="100" t="s">
        <v>11688</v>
      </c>
      <c r="B8288" s="97" t="s">
        <v>11689</v>
      </c>
      <c r="C8288" s="101" t="s">
        <v>356</v>
      </c>
      <c r="D8288" s="100" t="s">
        <v>351</v>
      </c>
      <c r="E8288" s="102" t="s">
        <v>344</v>
      </c>
      <c r="F8288" s="102" t="s">
        <v>344</v>
      </c>
      <c r="G8288" s="102" t="s">
        <v>343</v>
      </c>
      <c r="H8288" s="102" t="s">
        <v>344</v>
      </c>
      <c r="I8288" s="102" t="s">
        <v>344</v>
      </c>
      <c r="J8288" s="100" t="s">
        <v>365</v>
      </c>
      <c r="K8288" s="100" t="s">
        <v>346</v>
      </c>
      <c r="L8288" s="100" t="s">
        <v>1368</v>
      </c>
    </row>
    <row r="8289" spans="1:12" hidden="1" x14ac:dyDescent="0.3">
      <c r="A8289" s="100" t="s">
        <v>11690</v>
      </c>
      <c r="B8289" s="97" t="s">
        <v>11691</v>
      </c>
      <c r="C8289" s="101" t="s">
        <v>1367</v>
      </c>
      <c r="D8289" s="100" t="s">
        <v>351</v>
      </c>
      <c r="E8289" s="102" t="s">
        <v>343</v>
      </c>
      <c r="F8289" s="102" t="s">
        <v>343</v>
      </c>
      <c r="G8289" s="102" t="s">
        <v>343</v>
      </c>
      <c r="H8289" s="102" t="s">
        <v>344</v>
      </c>
      <c r="I8289" s="102" t="s">
        <v>344</v>
      </c>
      <c r="J8289" s="100" t="s">
        <v>365</v>
      </c>
      <c r="K8289" s="100" t="s">
        <v>346</v>
      </c>
      <c r="L8289" s="100" t="s">
        <v>1368</v>
      </c>
    </row>
    <row r="8290" spans="1:12" hidden="1" x14ac:dyDescent="0.3">
      <c r="A8290" s="100" t="s">
        <v>11692</v>
      </c>
      <c r="B8290" s="97" t="s">
        <v>11693</v>
      </c>
      <c r="C8290" s="101" t="s">
        <v>356</v>
      </c>
      <c r="D8290" s="100" t="s">
        <v>351</v>
      </c>
      <c r="E8290" s="102" t="s">
        <v>343</v>
      </c>
      <c r="F8290" s="102" t="s">
        <v>343</v>
      </c>
      <c r="G8290" s="102" t="s">
        <v>343</v>
      </c>
      <c r="H8290" s="102" t="s">
        <v>344</v>
      </c>
      <c r="I8290" s="102" t="s">
        <v>343</v>
      </c>
      <c r="J8290" s="100" t="s">
        <v>365</v>
      </c>
      <c r="K8290" s="100" t="s">
        <v>346</v>
      </c>
      <c r="L8290" s="100" t="s">
        <v>1368</v>
      </c>
    </row>
    <row r="8291" spans="1:12" hidden="1" x14ac:dyDescent="0.3">
      <c r="A8291" s="100" t="s">
        <v>11694</v>
      </c>
      <c r="B8291" s="97" t="s">
        <v>11693</v>
      </c>
      <c r="C8291" s="101" t="s">
        <v>1367</v>
      </c>
      <c r="D8291" s="100" t="s">
        <v>351</v>
      </c>
      <c r="E8291" s="102" t="s">
        <v>343</v>
      </c>
      <c r="F8291" s="102" t="s">
        <v>343</v>
      </c>
      <c r="G8291" s="102" t="s">
        <v>343</v>
      </c>
      <c r="H8291" s="102" t="s">
        <v>344</v>
      </c>
      <c r="I8291" s="102" t="s">
        <v>344</v>
      </c>
      <c r="J8291" s="100" t="s">
        <v>365</v>
      </c>
      <c r="K8291" s="100" t="s">
        <v>346</v>
      </c>
      <c r="L8291" s="100" t="s">
        <v>1368</v>
      </c>
    </row>
    <row r="8292" spans="1:12" hidden="1" x14ac:dyDescent="0.3">
      <c r="A8292" s="100" t="s">
        <v>11695</v>
      </c>
      <c r="B8292" s="97" t="s">
        <v>11696</v>
      </c>
      <c r="C8292" s="101" t="s">
        <v>356</v>
      </c>
      <c r="D8292" s="100" t="s">
        <v>351</v>
      </c>
      <c r="E8292" s="102" t="s">
        <v>343</v>
      </c>
      <c r="F8292" s="102" t="s">
        <v>343</v>
      </c>
      <c r="G8292" s="102" t="s">
        <v>432</v>
      </c>
      <c r="H8292" s="102" t="s">
        <v>344</v>
      </c>
      <c r="I8292" s="102" t="s">
        <v>344</v>
      </c>
      <c r="J8292" s="100" t="s">
        <v>365</v>
      </c>
      <c r="K8292" s="100" t="s">
        <v>346</v>
      </c>
      <c r="L8292" s="100" t="s">
        <v>1368</v>
      </c>
    </row>
    <row r="8293" spans="1:12" hidden="1" x14ac:dyDescent="0.3">
      <c r="A8293" s="100" t="s">
        <v>11697</v>
      </c>
      <c r="B8293" s="97" t="s">
        <v>11696</v>
      </c>
      <c r="C8293" s="101" t="s">
        <v>1367</v>
      </c>
      <c r="D8293" s="100" t="s">
        <v>351</v>
      </c>
      <c r="E8293" s="102" t="s">
        <v>343</v>
      </c>
      <c r="F8293" s="102" t="s">
        <v>343</v>
      </c>
      <c r="G8293" s="102" t="s">
        <v>5602</v>
      </c>
      <c r="H8293" s="102" t="s">
        <v>344</v>
      </c>
      <c r="I8293" s="102" t="s">
        <v>344</v>
      </c>
      <c r="J8293" s="100" t="s">
        <v>365</v>
      </c>
      <c r="K8293" s="100" t="s">
        <v>346</v>
      </c>
      <c r="L8293" s="100" t="s">
        <v>1368</v>
      </c>
    </row>
    <row r="8294" spans="1:12" hidden="1" x14ac:dyDescent="0.3">
      <c r="A8294" s="100" t="s">
        <v>11698</v>
      </c>
      <c r="B8294" s="97" t="s">
        <v>11699</v>
      </c>
      <c r="C8294" s="101" t="s">
        <v>356</v>
      </c>
      <c r="D8294" s="100" t="s">
        <v>351</v>
      </c>
      <c r="E8294" s="102" t="s">
        <v>344</v>
      </c>
      <c r="F8294" s="102" t="s">
        <v>344</v>
      </c>
      <c r="G8294" s="102" t="s">
        <v>343</v>
      </c>
      <c r="H8294" s="102" t="s">
        <v>344</v>
      </c>
      <c r="I8294" s="102" t="s">
        <v>344</v>
      </c>
      <c r="J8294" s="100" t="s">
        <v>365</v>
      </c>
      <c r="K8294" s="100" t="s">
        <v>346</v>
      </c>
      <c r="L8294" s="100" t="s">
        <v>1368</v>
      </c>
    </row>
    <row r="8295" spans="1:12" hidden="1" x14ac:dyDescent="0.3">
      <c r="A8295" s="100" t="s">
        <v>11700</v>
      </c>
      <c r="B8295" s="97" t="s">
        <v>11699</v>
      </c>
      <c r="C8295" s="101" t="s">
        <v>1367</v>
      </c>
      <c r="D8295" s="100" t="s">
        <v>351</v>
      </c>
      <c r="E8295" s="102" t="s">
        <v>344</v>
      </c>
      <c r="F8295" s="102" t="s">
        <v>344</v>
      </c>
      <c r="G8295" s="102" t="s">
        <v>343</v>
      </c>
      <c r="H8295" s="102" t="s">
        <v>344</v>
      </c>
      <c r="I8295" s="102" t="s">
        <v>344</v>
      </c>
      <c r="J8295" s="100" t="s">
        <v>365</v>
      </c>
      <c r="K8295" s="100" t="s">
        <v>346</v>
      </c>
      <c r="L8295" s="100" t="s">
        <v>1368</v>
      </c>
    </row>
    <row r="8296" spans="1:12" hidden="1" x14ac:dyDescent="0.3">
      <c r="A8296" s="100" t="s">
        <v>11701</v>
      </c>
      <c r="B8296" s="97" t="s">
        <v>11702</v>
      </c>
      <c r="C8296" s="101" t="s">
        <v>356</v>
      </c>
      <c r="D8296" s="100" t="s">
        <v>351</v>
      </c>
      <c r="E8296" s="102" t="s">
        <v>344</v>
      </c>
      <c r="F8296" s="102" t="s">
        <v>344</v>
      </c>
      <c r="G8296" s="102" t="s">
        <v>343</v>
      </c>
      <c r="H8296" s="102" t="s">
        <v>344</v>
      </c>
      <c r="I8296" s="102" t="s">
        <v>344</v>
      </c>
      <c r="J8296" s="100" t="s">
        <v>365</v>
      </c>
      <c r="K8296" s="100" t="s">
        <v>346</v>
      </c>
      <c r="L8296" s="100" t="s">
        <v>1368</v>
      </c>
    </row>
    <row r="8297" spans="1:12" hidden="1" x14ac:dyDescent="0.3">
      <c r="A8297" s="100" t="s">
        <v>11703</v>
      </c>
      <c r="B8297" s="97" t="s">
        <v>11702</v>
      </c>
      <c r="C8297" s="101" t="s">
        <v>1367</v>
      </c>
      <c r="D8297" s="100" t="s">
        <v>351</v>
      </c>
      <c r="E8297" s="102" t="s">
        <v>344</v>
      </c>
      <c r="F8297" s="102" t="s">
        <v>343</v>
      </c>
      <c r="G8297" s="102" t="s">
        <v>343</v>
      </c>
      <c r="H8297" s="102" t="s">
        <v>344</v>
      </c>
      <c r="I8297" s="102" t="s">
        <v>344</v>
      </c>
      <c r="J8297" s="100" t="s">
        <v>365</v>
      </c>
      <c r="K8297" s="100" t="s">
        <v>346</v>
      </c>
      <c r="L8297" s="100" t="s">
        <v>1368</v>
      </c>
    </row>
    <row r="8298" spans="1:12" hidden="1" x14ac:dyDescent="0.3">
      <c r="A8298" s="100" t="s">
        <v>11704</v>
      </c>
      <c r="B8298" s="97" t="s">
        <v>11705</v>
      </c>
      <c r="C8298" s="101" t="s">
        <v>356</v>
      </c>
      <c r="D8298" s="100" t="s">
        <v>351</v>
      </c>
      <c r="E8298" s="102" t="s">
        <v>343</v>
      </c>
      <c r="F8298" s="102" t="s">
        <v>343</v>
      </c>
      <c r="G8298" s="102" t="s">
        <v>343</v>
      </c>
      <c r="H8298" s="102" t="s">
        <v>344</v>
      </c>
      <c r="I8298" s="102" t="s">
        <v>344</v>
      </c>
      <c r="J8298" s="100" t="s">
        <v>365</v>
      </c>
      <c r="K8298" s="100" t="s">
        <v>346</v>
      </c>
      <c r="L8298" s="100" t="s">
        <v>1368</v>
      </c>
    </row>
    <row r="8299" spans="1:12" hidden="1" x14ac:dyDescent="0.3">
      <c r="A8299" s="100" t="s">
        <v>11706</v>
      </c>
      <c r="B8299" s="97" t="s">
        <v>11705</v>
      </c>
      <c r="C8299" s="101" t="s">
        <v>1367</v>
      </c>
      <c r="D8299" s="100" t="s">
        <v>351</v>
      </c>
      <c r="E8299" s="102" t="s">
        <v>343</v>
      </c>
      <c r="F8299" s="102" t="s">
        <v>343</v>
      </c>
      <c r="G8299" s="102" t="s">
        <v>343</v>
      </c>
      <c r="H8299" s="102" t="s">
        <v>344</v>
      </c>
      <c r="I8299" s="102" t="s">
        <v>344</v>
      </c>
      <c r="J8299" s="100" t="s">
        <v>365</v>
      </c>
      <c r="K8299" s="100" t="s">
        <v>346</v>
      </c>
      <c r="L8299" s="100" t="s">
        <v>1368</v>
      </c>
    </row>
    <row r="8300" spans="1:12" hidden="1" x14ac:dyDescent="0.3">
      <c r="A8300" s="100" t="s">
        <v>11707</v>
      </c>
      <c r="B8300" s="97" t="s">
        <v>11708</v>
      </c>
      <c r="C8300" s="101" t="s">
        <v>1367</v>
      </c>
      <c r="D8300" s="100" t="s">
        <v>351</v>
      </c>
      <c r="E8300" s="102" t="s">
        <v>344</v>
      </c>
      <c r="F8300" s="102" t="s">
        <v>344</v>
      </c>
      <c r="G8300" s="102" t="s">
        <v>343</v>
      </c>
      <c r="H8300" s="102" t="s">
        <v>344</v>
      </c>
      <c r="I8300" s="102" t="s">
        <v>344</v>
      </c>
      <c r="J8300" s="100" t="s">
        <v>365</v>
      </c>
      <c r="K8300" s="100" t="s">
        <v>346</v>
      </c>
      <c r="L8300" s="100" t="s">
        <v>1368</v>
      </c>
    </row>
    <row r="8301" spans="1:12" hidden="1" x14ac:dyDescent="0.3">
      <c r="A8301" s="100" t="s">
        <v>11709</v>
      </c>
      <c r="B8301" s="97" t="s">
        <v>11710</v>
      </c>
      <c r="C8301" s="101" t="s">
        <v>1367</v>
      </c>
      <c r="D8301" s="100" t="s">
        <v>351</v>
      </c>
      <c r="E8301" s="102" t="s">
        <v>344</v>
      </c>
      <c r="F8301" s="102" t="s">
        <v>344</v>
      </c>
      <c r="G8301" s="102" t="s">
        <v>343</v>
      </c>
      <c r="H8301" s="102" t="s">
        <v>344</v>
      </c>
      <c r="I8301" s="102" t="s">
        <v>344</v>
      </c>
      <c r="J8301" s="100" t="s">
        <v>365</v>
      </c>
      <c r="K8301" s="100" t="s">
        <v>346</v>
      </c>
      <c r="L8301" s="100" t="s">
        <v>1368</v>
      </c>
    </row>
    <row r="8302" spans="1:12" hidden="1" x14ac:dyDescent="0.3">
      <c r="A8302" s="100" t="s">
        <v>11711</v>
      </c>
      <c r="B8302" s="97" t="s">
        <v>11712</v>
      </c>
      <c r="C8302" s="101" t="s">
        <v>1367</v>
      </c>
      <c r="D8302" s="100" t="s">
        <v>351</v>
      </c>
      <c r="E8302" s="102" t="s">
        <v>344</v>
      </c>
      <c r="F8302" s="102" t="s">
        <v>344</v>
      </c>
      <c r="G8302" s="102" t="s">
        <v>343</v>
      </c>
      <c r="H8302" s="102" t="s">
        <v>344</v>
      </c>
      <c r="I8302" s="102" t="s">
        <v>344</v>
      </c>
      <c r="J8302" s="100" t="s">
        <v>365</v>
      </c>
      <c r="K8302" s="100" t="s">
        <v>346</v>
      </c>
      <c r="L8302" s="100" t="s">
        <v>1368</v>
      </c>
    </row>
    <row r="8303" spans="1:12" hidden="1" x14ac:dyDescent="0.3">
      <c r="A8303" s="100" t="s">
        <v>11713</v>
      </c>
      <c r="B8303" s="97" t="s">
        <v>11714</v>
      </c>
      <c r="C8303" s="101" t="s">
        <v>356</v>
      </c>
      <c r="D8303" s="100" t="s">
        <v>351</v>
      </c>
      <c r="E8303" s="102" t="s">
        <v>343</v>
      </c>
      <c r="F8303" s="102" t="s">
        <v>343</v>
      </c>
      <c r="G8303" s="102" t="s">
        <v>343</v>
      </c>
      <c r="H8303" s="102" t="s">
        <v>344</v>
      </c>
      <c r="I8303" s="102" t="s">
        <v>343</v>
      </c>
      <c r="J8303" s="100" t="s">
        <v>365</v>
      </c>
      <c r="K8303" s="100" t="s">
        <v>346</v>
      </c>
      <c r="L8303" s="100" t="s">
        <v>1368</v>
      </c>
    </row>
    <row r="8304" spans="1:12" hidden="1" x14ac:dyDescent="0.3">
      <c r="A8304" s="100" t="s">
        <v>11715</v>
      </c>
      <c r="B8304" s="97" t="s">
        <v>11716</v>
      </c>
      <c r="C8304" s="101" t="s">
        <v>1367</v>
      </c>
      <c r="D8304" s="100" t="s">
        <v>351</v>
      </c>
      <c r="E8304" s="102" t="s">
        <v>344</v>
      </c>
      <c r="F8304" s="102" t="s">
        <v>344</v>
      </c>
      <c r="G8304" s="102" t="s">
        <v>343</v>
      </c>
      <c r="H8304" s="102" t="s">
        <v>344</v>
      </c>
      <c r="I8304" s="102" t="s">
        <v>344</v>
      </c>
      <c r="J8304" s="100" t="s">
        <v>365</v>
      </c>
      <c r="K8304" s="100" t="s">
        <v>346</v>
      </c>
      <c r="L8304" s="100" t="s">
        <v>1368</v>
      </c>
    </row>
    <row r="8305" spans="1:12" hidden="1" x14ac:dyDescent="0.3">
      <c r="A8305" s="100" t="s">
        <v>11717</v>
      </c>
      <c r="B8305" s="97" t="s">
        <v>11718</v>
      </c>
      <c r="C8305" s="101" t="s">
        <v>356</v>
      </c>
      <c r="D8305" s="100" t="s">
        <v>351</v>
      </c>
      <c r="E8305" s="102" t="s">
        <v>344</v>
      </c>
      <c r="F8305" s="102" t="s">
        <v>344</v>
      </c>
      <c r="G8305" s="102" t="s">
        <v>343</v>
      </c>
      <c r="H8305" s="102" t="s">
        <v>344</v>
      </c>
      <c r="I8305" s="102" t="s">
        <v>344</v>
      </c>
      <c r="J8305" s="100" t="s">
        <v>365</v>
      </c>
      <c r="K8305" s="100" t="s">
        <v>346</v>
      </c>
      <c r="L8305" s="100" t="s">
        <v>1368</v>
      </c>
    </row>
    <row r="8306" spans="1:12" hidden="1" x14ac:dyDescent="0.3">
      <c r="A8306" s="100" t="s">
        <v>11719</v>
      </c>
      <c r="B8306" s="97" t="s">
        <v>11720</v>
      </c>
      <c r="C8306" s="101" t="s">
        <v>1367</v>
      </c>
      <c r="D8306" s="100" t="s">
        <v>351</v>
      </c>
      <c r="E8306" s="102" t="s">
        <v>344</v>
      </c>
      <c r="F8306" s="102" t="s">
        <v>344</v>
      </c>
      <c r="G8306" s="102" t="s">
        <v>343</v>
      </c>
      <c r="H8306" s="102" t="s">
        <v>344</v>
      </c>
      <c r="I8306" s="102" t="s">
        <v>344</v>
      </c>
      <c r="J8306" s="100" t="s">
        <v>365</v>
      </c>
      <c r="K8306" s="100" t="s">
        <v>346</v>
      </c>
      <c r="L8306" s="100" t="s">
        <v>1368</v>
      </c>
    </row>
    <row r="8307" spans="1:12" hidden="1" x14ac:dyDescent="0.3">
      <c r="A8307" s="100" t="s">
        <v>11721</v>
      </c>
      <c r="B8307" s="97" t="s">
        <v>11722</v>
      </c>
      <c r="C8307" s="101" t="s">
        <v>356</v>
      </c>
      <c r="D8307" s="100" t="s">
        <v>351</v>
      </c>
      <c r="E8307" s="102" t="s">
        <v>344</v>
      </c>
      <c r="F8307" s="102" t="s">
        <v>344</v>
      </c>
      <c r="G8307" s="102" t="s">
        <v>343</v>
      </c>
      <c r="H8307" s="102" t="s">
        <v>344</v>
      </c>
      <c r="I8307" s="102" t="s">
        <v>344</v>
      </c>
      <c r="J8307" s="100" t="s">
        <v>365</v>
      </c>
      <c r="K8307" s="100" t="s">
        <v>346</v>
      </c>
      <c r="L8307" s="100" t="s">
        <v>1368</v>
      </c>
    </row>
    <row r="8308" spans="1:12" hidden="1" x14ac:dyDescent="0.3">
      <c r="A8308" s="100" t="s">
        <v>11723</v>
      </c>
      <c r="B8308" s="97" t="s">
        <v>11724</v>
      </c>
      <c r="C8308" s="101" t="s">
        <v>1367</v>
      </c>
      <c r="D8308" s="100" t="s">
        <v>351</v>
      </c>
      <c r="E8308" s="102" t="s">
        <v>344</v>
      </c>
      <c r="F8308" s="102" t="s">
        <v>343</v>
      </c>
      <c r="G8308" s="102" t="s">
        <v>343</v>
      </c>
      <c r="H8308" s="102" t="s">
        <v>344</v>
      </c>
      <c r="I8308" s="102" t="s">
        <v>344</v>
      </c>
      <c r="J8308" s="100" t="s">
        <v>365</v>
      </c>
      <c r="K8308" s="100" t="s">
        <v>346</v>
      </c>
      <c r="L8308" s="100" t="s">
        <v>1368</v>
      </c>
    </row>
    <row r="8309" spans="1:12" hidden="1" x14ac:dyDescent="0.3">
      <c r="A8309" s="100" t="s">
        <v>11725</v>
      </c>
      <c r="B8309" s="97" t="s">
        <v>11726</v>
      </c>
      <c r="C8309" s="101" t="s">
        <v>1367</v>
      </c>
      <c r="D8309" s="100" t="s">
        <v>351</v>
      </c>
      <c r="E8309" s="102" t="s">
        <v>344</v>
      </c>
      <c r="F8309" s="102" t="s">
        <v>344</v>
      </c>
      <c r="G8309" s="102" t="s">
        <v>343</v>
      </c>
      <c r="H8309" s="102" t="s">
        <v>344</v>
      </c>
      <c r="I8309" s="102" t="s">
        <v>344</v>
      </c>
      <c r="J8309" s="100" t="s">
        <v>365</v>
      </c>
      <c r="K8309" s="100" t="s">
        <v>346</v>
      </c>
      <c r="L8309" s="100" t="s">
        <v>1368</v>
      </c>
    </row>
    <row r="8310" spans="1:12" hidden="1" x14ac:dyDescent="0.3">
      <c r="A8310" s="100" t="s">
        <v>11727</v>
      </c>
      <c r="B8310" s="97" t="s">
        <v>11728</v>
      </c>
      <c r="C8310" s="101" t="s">
        <v>1367</v>
      </c>
      <c r="D8310" s="100" t="s">
        <v>351</v>
      </c>
      <c r="E8310" s="102" t="s">
        <v>344</v>
      </c>
      <c r="F8310" s="102" t="s">
        <v>343</v>
      </c>
      <c r="G8310" s="102" t="s">
        <v>343</v>
      </c>
      <c r="H8310" s="102" t="s">
        <v>344</v>
      </c>
      <c r="I8310" s="102" t="s">
        <v>344</v>
      </c>
      <c r="J8310" s="100" t="s">
        <v>365</v>
      </c>
      <c r="K8310" s="100" t="s">
        <v>346</v>
      </c>
      <c r="L8310" s="100" t="s">
        <v>1368</v>
      </c>
    </row>
    <row r="8311" spans="1:12" hidden="1" x14ac:dyDescent="0.3">
      <c r="A8311" s="100" t="s">
        <v>11729</v>
      </c>
      <c r="B8311" s="97" t="s">
        <v>11730</v>
      </c>
      <c r="C8311" s="101" t="s">
        <v>356</v>
      </c>
      <c r="D8311" s="100" t="s">
        <v>351</v>
      </c>
      <c r="E8311" s="102" t="s">
        <v>344</v>
      </c>
      <c r="F8311" s="102" t="s">
        <v>344</v>
      </c>
      <c r="G8311" s="102" t="s">
        <v>343</v>
      </c>
      <c r="H8311" s="102" t="s">
        <v>344</v>
      </c>
      <c r="I8311" s="102" t="s">
        <v>344</v>
      </c>
      <c r="J8311" s="100" t="s">
        <v>365</v>
      </c>
      <c r="K8311" s="100" t="s">
        <v>346</v>
      </c>
      <c r="L8311" s="100" t="s">
        <v>1368</v>
      </c>
    </row>
    <row r="8312" spans="1:12" hidden="1" x14ac:dyDescent="0.3">
      <c r="A8312" s="100" t="s">
        <v>11731</v>
      </c>
      <c r="B8312" s="97" t="s">
        <v>11732</v>
      </c>
      <c r="C8312" s="101" t="s">
        <v>1367</v>
      </c>
      <c r="D8312" s="100" t="s">
        <v>351</v>
      </c>
      <c r="E8312" s="102" t="s">
        <v>344</v>
      </c>
      <c r="F8312" s="102" t="s">
        <v>343</v>
      </c>
      <c r="G8312" s="102" t="s">
        <v>343</v>
      </c>
      <c r="H8312" s="102" t="s">
        <v>344</v>
      </c>
      <c r="I8312" s="102" t="s">
        <v>344</v>
      </c>
      <c r="J8312" s="100" t="s">
        <v>365</v>
      </c>
      <c r="K8312" s="100" t="s">
        <v>346</v>
      </c>
      <c r="L8312" s="100" t="s">
        <v>1368</v>
      </c>
    </row>
    <row r="8313" spans="1:12" hidden="1" x14ac:dyDescent="0.3">
      <c r="A8313" s="100" t="s">
        <v>11733</v>
      </c>
      <c r="B8313" s="97" t="s">
        <v>11734</v>
      </c>
      <c r="C8313" s="101" t="s">
        <v>1367</v>
      </c>
      <c r="D8313" s="100" t="s">
        <v>351</v>
      </c>
      <c r="E8313" s="102" t="s">
        <v>344</v>
      </c>
      <c r="F8313" s="102" t="s">
        <v>343</v>
      </c>
      <c r="G8313" s="102" t="s">
        <v>343</v>
      </c>
      <c r="H8313" s="102" t="s">
        <v>344</v>
      </c>
      <c r="I8313" s="102" t="s">
        <v>344</v>
      </c>
      <c r="J8313" s="100" t="s">
        <v>365</v>
      </c>
      <c r="K8313" s="100" t="s">
        <v>346</v>
      </c>
      <c r="L8313" s="100" t="s">
        <v>1368</v>
      </c>
    </row>
    <row r="8314" spans="1:12" hidden="1" x14ac:dyDescent="0.3">
      <c r="A8314" s="100" t="s">
        <v>11735</v>
      </c>
      <c r="B8314" s="97" t="s">
        <v>11736</v>
      </c>
      <c r="C8314" s="101" t="s">
        <v>1367</v>
      </c>
      <c r="D8314" s="100" t="s">
        <v>351</v>
      </c>
      <c r="E8314" s="102" t="s">
        <v>344</v>
      </c>
      <c r="F8314" s="102" t="s">
        <v>344</v>
      </c>
      <c r="G8314" s="102" t="s">
        <v>343</v>
      </c>
      <c r="H8314" s="102" t="s">
        <v>344</v>
      </c>
      <c r="I8314" s="102" t="s">
        <v>344</v>
      </c>
      <c r="J8314" s="100" t="s">
        <v>365</v>
      </c>
      <c r="K8314" s="100" t="s">
        <v>346</v>
      </c>
      <c r="L8314" s="100" t="s">
        <v>1368</v>
      </c>
    </row>
    <row r="8315" spans="1:12" hidden="1" x14ac:dyDescent="0.3">
      <c r="A8315" s="100" t="s">
        <v>11737</v>
      </c>
      <c r="B8315" s="97" t="s">
        <v>11738</v>
      </c>
      <c r="C8315" s="101" t="s">
        <v>1367</v>
      </c>
      <c r="D8315" s="100" t="s">
        <v>351</v>
      </c>
      <c r="E8315" s="102" t="s">
        <v>344</v>
      </c>
      <c r="F8315" s="102" t="s">
        <v>344</v>
      </c>
      <c r="G8315" s="102" t="s">
        <v>343</v>
      </c>
      <c r="H8315" s="102" t="s">
        <v>344</v>
      </c>
      <c r="I8315" s="102" t="s">
        <v>344</v>
      </c>
      <c r="J8315" s="100" t="s">
        <v>365</v>
      </c>
      <c r="K8315" s="100" t="s">
        <v>346</v>
      </c>
      <c r="L8315" s="100" t="s">
        <v>1368</v>
      </c>
    </row>
    <row r="8316" spans="1:12" hidden="1" x14ac:dyDescent="0.3">
      <c r="A8316" s="100" t="s">
        <v>11739</v>
      </c>
      <c r="B8316" s="97" t="s">
        <v>11740</v>
      </c>
      <c r="C8316" s="101" t="s">
        <v>356</v>
      </c>
      <c r="D8316" s="100" t="s">
        <v>351</v>
      </c>
      <c r="E8316" s="102" t="s">
        <v>344</v>
      </c>
      <c r="F8316" s="102" t="s">
        <v>344</v>
      </c>
      <c r="G8316" s="102" t="s">
        <v>343</v>
      </c>
      <c r="H8316" s="102" t="s">
        <v>344</v>
      </c>
      <c r="I8316" s="102" t="s">
        <v>344</v>
      </c>
      <c r="J8316" s="100" t="s">
        <v>365</v>
      </c>
      <c r="K8316" s="100" t="s">
        <v>346</v>
      </c>
      <c r="L8316" s="100" t="s">
        <v>1368</v>
      </c>
    </row>
    <row r="8317" spans="1:12" hidden="1" x14ac:dyDescent="0.3">
      <c r="A8317" s="100" t="s">
        <v>11741</v>
      </c>
      <c r="B8317" s="97" t="s">
        <v>11742</v>
      </c>
      <c r="C8317" s="101" t="s">
        <v>1367</v>
      </c>
      <c r="D8317" s="100" t="s">
        <v>351</v>
      </c>
      <c r="E8317" s="102" t="s">
        <v>344</v>
      </c>
      <c r="F8317" s="102" t="s">
        <v>344</v>
      </c>
      <c r="G8317" s="102" t="s">
        <v>343</v>
      </c>
      <c r="H8317" s="102" t="s">
        <v>344</v>
      </c>
      <c r="I8317" s="102" t="s">
        <v>344</v>
      </c>
      <c r="J8317" s="100" t="s">
        <v>365</v>
      </c>
      <c r="K8317" s="100" t="s">
        <v>346</v>
      </c>
      <c r="L8317" s="100" t="s">
        <v>1368</v>
      </c>
    </row>
    <row r="8318" spans="1:12" hidden="1" x14ac:dyDescent="0.3">
      <c r="A8318" s="100" t="s">
        <v>11743</v>
      </c>
      <c r="B8318" s="97" t="s">
        <v>11744</v>
      </c>
      <c r="C8318" s="101" t="s">
        <v>356</v>
      </c>
      <c r="D8318" s="100" t="s">
        <v>351</v>
      </c>
      <c r="E8318" s="102" t="s">
        <v>344</v>
      </c>
      <c r="F8318" s="102" t="s">
        <v>344</v>
      </c>
      <c r="G8318" s="102" t="s">
        <v>343</v>
      </c>
      <c r="H8318" s="102" t="s">
        <v>344</v>
      </c>
      <c r="I8318" s="102" t="s">
        <v>344</v>
      </c>
      <c r="J8318" s="100" t="s">
        <v>365</v>
      </c>
      <c r="K8318" s="100" t="s">
        <v>346</v>
      </c>
      <c r="L8318" s="100" t="s">
        <v>1368</v>
      </c>
    </row>
    <row r="8319" spans="1:12" hidden="1" x14ac:dyDescent="0.3">
      <c r="A8319" s="100" t="s">
        <v>11745</v>
      </c>
      <c r="B8319" s="97" t="s">
        <v>11746</v>
      </c>
      <c r="C8319" s="101" t="s">
        <v>1367</v>
      </c>
      <c r="D8319" s="100" t="s">
        <v>351</v>
      </c>
      <c r="E8319" s="102" t="s">
        <v>344</v>
      </c>
      <c r="F8319" s="102" t="s">
        <v>344</v>
      </c>
      <c r="G8319" s="102" t="s">
        <v>343</v>
      </c>
      <c r="H8319" s="102" t="s">
        <v>344</v>
      </c>
      <c r="I8319" s="102" t="s">
        <v>344</v>
      </c>
      <c r="J8319" s="100" t="s">
        <v>365</v>
      </c>
      <c r="K8319" s="100" t="s">
        <v>346</v>
      </c>
      <c r="L8319" s="100" t="s">
        <v>1368</v>
      </c>
    </row>
    <row r="8320" spans="1:12" hidden="1" x14ac:dyDescent="0.3">
      <c r="A8320" s="100" t="s">
        <v>11747</v>
      </c>
      <c r="B8320" s="97" t="s">
        <v>11748</v>
      </c>
      <c r="C8320" s="101" t="s">
        <v>1367</v>
      </c>
      <c r="D8320" s="100" t="s">
        <v>351</v>
      </c>
      <c r="E8320" s="102" t="s">
        <v>344</v>
      </c>
      <c r="F8320" s="102" t="s">
        <v>343</v>
      </c>
      <c r="G8320" s="102" t="s">
        <v>343</v>
      </c>
      <c r="H8320" s="102" t="s">
        <v>344</v>
      </c>
      <c r="I8320" s="102" t="s">
        <v>344</v>
      </c>
      <c r="J8320" s="100" t="s">
        <v>365</v>
      </c>
      <c r="K8320" s="100" t="s">
        <v>346</v>
      </c>
      <c r="L8320" s="100" t="s">
        <v>1368</v>
      </c>
    </row>
    <row r="8321" spans="1:12" hidden="1" x14ac:dyDescent="0.3">
      <c r="A8321" s="100" t="s">
        <v>11749</v>
      </c>
      <c r="B8321" s="97" t="s">
        <v>11750</v>
      </c>
      <c r="C8321" s="101" t="s">
        <v>1367</v>
      </c>
      <c r="D8321" s="100" t="s">
        <v>351</v>
      </c>
      <c r="E8321" s="102" t="s">
        <v>344</v>
      </c>
      <c r="F8321" s="102" t="s">
        <v>343</v>
      </c>
      <c r="G8321" s="102" t="s">
        <v>343</v>
      </c>
      <c r="H8321" s="102" t="s">
        <v>344</v>
      </c>
      <c r="I8321" s="102" t="s">
        <v>344</v>
      </c>
      <c r="J8321" s="100" t="s">
        <v>365</v>
      </c>
      <c r="K8321" s="100" t="s">
        <v>346</v>
      </c>
      <c r="L8321" s="100" t="s">
        <v>1368</v>
      </c>
    </row>
    <row r="8322" spans="1:12" hidden="1" x14ac:dyDescent="0.3">
      <c r="A8322" s="100" t="s">
        <v>11751</v>
      </c>
      <c r="B8322" s="97" t="s">
        <v>11752</v>
      </c>
      <c r="C8322" s="101" t="s">
        <v>1367</v>
      </c>
      <c r="D8322" s="100" t="s">
        <v>351</v>
      </c>
      <c r="E8322" s="102" t="s">
        <v>344</v>
      </c>
      <c r="F8322" s="102" t="s">
        <v>344</v>
      </c>
      <c r="G8322" s="102" t="s">
        <v>343</v>
      </c>
      <c r="H8322" s="102" t="s">
        <v>344</v>
      </c>
      <c r="I8322" s="102" t="s">
        <v>344</v>
      </c>
      <c r="J8322" s="100" t="s">
        <v>365</v>
      </c>
      <c r="K8322" s="100" t="s">
        <v>346</v>
      </c>
      <c r="L8322" s="100" t="s">
        <v>1368</v>
      </c>
    </row>
    <row r="8323" spans="1:12" hidden="1" x14ac:dyDescent="0.3">
      <c r="A8323" s="100" t="s">
        <v>11753</v>
      </c>
      <c r="B8323" s="97" t="s">
        <v>11754</v>
      </c>
      <c r="C8323" s="101" t="s">
        <v>356</v>
      </c>
      <c r="D8323" s="100" t="s">
        <v>351</v>
      </c>
      <c r="E8323" s="102" t="s">
        <v>344</v>
      </c>
      <c r="F8323" s="102" t="s">
        <v>344</v>
      </c>
      <c r="G8323" s="102" t="s">
        <v>343</v>
      </c>
      <c r="H8323" s="102" t="s">
        <v>344</v>
      </c>
      <c r="I8323" s="102" t="s">
        <v>344</v>
      </c>
      <c r="J8323" s="100" t="s">
        <v>365</v>
      </c>
      <c r="K8323" s="100" t="s">
        <v>346</v>
      </c>
      <c r="L8323" s="100" t="s">
        <v>1368</v>
      </c>
    </row>
    <row r="8324" spans="1:12" hidden="1" x14ac:dyDescent="0.3">
      <c r="A8324" s="100" t="s">
        <v>11755</v>
      </c>
      <c r="B8324" s="97" t="s">
        <v>11756</v>
      </c>
      <c r="C8324" s="101" t="s">
        <v>356</v>
      </c>
      <c r="D8324" s="100" t="s">
        <v>351</v>
      </c>
      <c r="E8324" s="102" t="s">
        <v>344</v>
      </c>
      <c r="F8324" s="102" t="s">
        <v>344</v>
      </c>
      <c r="G8324" s="102" t="s">
        <v>343</v>
      </c>
      <c r="H8324" s="102" t="s">
        <v>344</v>
      </c>
      <c r="I8324" s="102" t="s">
        <v>344</v>
      </c>
      <c r="J8324" s="100" t="s">
        <v>365</v>
      </c>
      <c r="K8324" s="100" t="s">
        <v>346</v>
      </c>
      <c r="L8324" s="100" t="s">
        <v>1368</v>
      </c>
    </row>
    <row r="8325" spans="1:12" hidden="1" x14ac:dyDescent="0.3">
      <c r="A8325" s="100" t="s">
        <v>11757</v>
      </c>
      <c r="B8325" s="97" t="s">
        <v>11758</v>
      </c>
      <c r="C8325" s="101" t="s">
        <v>1367</v>
      </c>
      <c r="D8325" s="100" t="s">
        <v>351</v>
      </c>
      <c r="E8325" s="102" t="s">
        <v>343</v>
      </c>
      <c r="F8325" s="102" t="s">
        <v>343</v>
      </c>
      <c r="G8325" s="102" t="s">
        <v>5602</v>
      </c>
      <c r="H8325" s="102" t="s">
        <v>344</v>
      </c>
      <c r="I8325" s="102" t="s">
        <v>344</v>
      </c>
      <c r="J8325" s="100" t="s">
        <v>365</v>
      </c>
      <c r="K8325" s="100" t="s">
        <v>346</v>
      </c>
      <c r="L8325" s="100" t="s">
        <v>1368</v>
      </c>
    </row>
    <row r="8326" spans="1:12" hidden="1" x14ac:dyDescent="0.3">
      <c r="A8326" s="100" t="s">
        <v>11759</v>
      </c>
      <c r="B8326" s="97" t="s">
        <v>11760</v>
      </c>
      <c r="C8326" s="101" t="s">
        <v>1367</v>
      </c>
      <c r="D8326" s="100" t="s">
        <v>351</v>
      </c>
      <c r="E8326" s="102" t="s">
        <v>344</v>
      </c>
      <c r="F8326" s="102" t="s">
        <v>343</v>
      </c>
      <c r="G8326" s="102" t="s">
        <v>343</v>
      </c>
      <c r="H8326" s="102" t="s">
        <v>344</v>
      </c>
      <c r="I8326" s="102" t="s">
        <v>344</v>
      </c>
      <c r="J8326" s="100" t="s">
        <v>365</v>
      </c>
      <c r="K8326" s="100" t="s">
        <v>346</v>
      </c>
      <c r="L8326" s="100" t="s">
        <v>1368</v>
      </c>
    </row>
    <row r="8327" spans="1:12" hidden="1" x14ac:dyDescent="0.3">
      <c r="A8327" s="100" t="s">
        <v>11761</v>
      </c>
      <c r="B8327" s="97" t="s">
        <v>11762</v>
      </c>
      <c r="C8327" s="101" t="s">
        <v>1367</v>
      </c>
      <c r="D8327" s="100" t="s">
        <v>351</v>
      </c>
      <c r="E8327" s="102" t="s">
        <v>344</v>
      </c>
      <c r="F8327" s="102" t="s">
        <v>344</v>
      </c>
      <c r="G8327" s="102" t="s">
        <v>343</v>
      </c>
      <c r="H8327" s="102" t="s">
        <v>344</v>
      </c>
      <c r="I8327" s="102" t="s">
        <v>344</v>
      </c>
      <c r="J8327" s="100" t="s">
        <v>365</v>
      </c>
      <c r="K8327" s="100" t="s">
        <v>346</v>
      </c>
      <c r="L8327" s="100" t="s">
        <v>1368</v>
      </c>
    </row>
    <row r="8328" spans="1:12" hidden="1" x14ac:dyDescent="0.3">
      <c r="A8328" s="100" t="s">
        <v>11763</v>
      </c>
      <c r="B8328" s="97" t="s">
        <v>11764</v>
      </c>
      <c r="C8328" s="101" t="s">
        <v>1367</v>
      </c>
      <c r="D8328" s="100" t="s">
        <v>351</v>
      </c>
      <c r="E8328" s="102" t="s">
        <v>344</v>
      </c>
      <c r="F8328" s="102" t="s">
        <v>343</v>
      </c>
      <c r="G8328" s="102" t="s">
        <v>343</v>
      </c>
      <c r="H8328" s="102" t="s">
        <v>344</v>
      </c>
      <c r="I8328" s="102" t="s">
        <v>344</v>
      </c>
      <c r="J8328" s="100" t="s">
        <v>365</v>
      </c>
      <c r="K8328" s="100" t="s">
        <v>346</v>
      </c>
      <c r="L8328" s="100" t="s">
        <v>1368</v>
      </c>
    </row>
    <row r="8329" spans="1:12" hidden="1" x14ac:dyDescent="0.3">
      <c r="A8329" s="100" t="s">
        <v>11765</v>
      </c>
      <c r="B8329" s="97" t="s">
        <v>11766</v>
      </c>
      <c r="C8329" s="101" t="s">
        <v>356</v>
      </c>
      <c r="D8329" s="100" t="s">
        <v>351</v>
      </c>
      <c r="E8329" s="102" t="s">
        <v>343</v>
      </c>
      <c r="F8329" s="102" t="s">
        <v>344</v>
      </c>
      <c r="G8329" s="102" t="s">
        <v>343</v>
      </c>
      <c r="H8329" s="102" t="s">
        <v>344</v>
      </c>
      <c r="I8329" s="102" t="s">
        <v>343</v>
      </c>
      <c r="J8329" s="100" t="s">
        <v>365</v>
      </c>
      <c r="K8329" s="100" t="s">
        <v>346</v>
      </c>
      <c r="L8329" s="100" t="s">
        <v>1368</v>
      </c>
    </row>
    <row r="8330" spans="1:12" hidden="1" x14ac:dyDescent="0.3">
      <c r="A8330" s="100" t="s">
        <v>11767</v>
      </c>
      <c r="B8330" s="97" t="s">
        <v>11768</v>
      </c>
      <c r="C8330" s="101" t="s">
        <v>1367</v>
      </c>
      <c r="D8330" s="100" t="s">
        <v>351</v>
      </c>
      <c r="E8330" s="102" t="s">
        <v>344</v>
      </c>
      <c r="F8330" s="102" t="s">
        <v>344</v>
      </c>
      <c r="G8330" s="102" t="s">
        <v>344</v>
      </c>
      <c r="H8330" s="102" t="s">
        <v>344</v>
      </c>
      <c r="I8330" s="102" t="s">
        <v>344</v>
      </c>
      <c r="J8330" s="100" t="s">
        <v>365</v>
      </c>
      <c r="K8330" s="100" t="s">
        <v>346</v>
      </c>
      <c r="L8330" s="100" t="s">
        <v>1368</v>
      </c>
    </row>
    <row r="8331" spans="1:12" hidden="1" x14ac:dyDescent="0.3">
      <c r="A8331" s="100" t="s">
        <v>11769</v>
      </c>
      <c r="B8331" s="97" t="s">
        <v>11770</v>
      </c>
      <c r="C8331" s="101" t="s">
        <v>1367</v>
      </c>
      <c r="D8331" s="100" t="s">
        <v>351</v>
      </c>
      <c r="E8331" s="102" t="s">
        <v>343</v>
      </c>
      <c r="F8331" s="102" t="s">
        <v>343</v>
      </c>
      <c r="G8331" s="102" t="s">
        <v>11771</v>
      </c>
      <c r="H8331" s="102" t="s">
        <v>344</v>
      </c>
      <c r="I8331" s="102" t="s">
        <v>344</v>
      </c>
      <c r="J8331" s="100" t="s">
        <v>365</v>
      </c>
      <c r="K8331" s="100" t="s">
        <v>346</v>
      </c>
      <c r="L8331" s="100" t="s">
        <v>1368</v>
      </c>
    </row>
    <row r="8332" spans="1:12" hidden="1" x14ac:dyDescent="0.3">
      <c r="A8332" s="100" t="s">
        <v>11772</v>
      </c>
      <c r="B8332" s="97" t="s">
        <v>11773</v>
      </c>
      <c r="C8332" s="101" t="s">
        <v>1367</v>
      </c>
      <c r="D8332" s="100" t="s">
        <v>351</v>
      </c>
      <c r="E8332" s="102" t="s">
        <v>344</v>
      </c>
      <c r="F8332" s="102" t="s">
        <v>343</v>
      </c>
      <c r="G8332" s="102" t="s">
        <v>343</v>
      </c>
      <c r="H8332" s="102" t="s">
        <v>344</v>
      </c>
      <c r="I8332" s="102" t="s">
        <v>344</v>
      </c>
      <c r="J8332" s="100" t="s">
        <v>365</v>
      </c>
      <c r="K8332" s="100" t="s">
        <v>346</v>
      </c>
      <c r="L8332" s="100" t="s">
        <v>1368</v>
      </c>
    </row>
    <row r="8333" spans="1:12" hidden="1" x14ac:dyDescent="0.3">
      <c r="A8333" s="100" t="s">
        <v>11774</v>
      </c>
      <c r="B8333" s="97" t="s">
        <v>11775</v>
      </c>
      <c r="C8333" s="101" t="s">
        <v>1367</v>
      </c>
      <c r="D8333" s="100" t="s">
        <v>351</v>
      </c>
      <c r="E8333" s="102" t="s">
        <v>344</v>
      </c>
      <c r="F8333" s="102" t="s">
        <v>343</v>
      </c>
      <c r="G8333" s="102" t="s">
        <v>343</v>
      </c>
      <c r="H8333" s="102" t="s">
        <v>344</v>
      </c>
      <c r="I8333" s="102" t="s">
        <v>344</v>
      </c>
      <c r="J8333" s="100" t="s">
        <v>365</v>
      </c>
      <c r="K8333" s="100" t="s">
        <v>346</v>
      </c>
      <c r="L8333" s="100" t="s">
        <v>1368</v>
      </c>
    </row>
    <row r="8334" spans="1:12" hidden="1" x14ac:dyDescent="0.3">
      <c r="A8334" s="100" t="s">
        <v>11776</v>
      </c>
      <c r="B8334" s="97" t="s">
        <v>11777</v>
      </c>
      <c r="C8334" s="101" t="s">
        <v>356</v>
      </c>
      <c r="D8334" s="100" t="s">
        <v>351</v>
      </c>
      <c r="E8334" s="102" t="s">
        <v>344</v>
      </c>
      <c r="F8334" s="102" t="s">
        <v>344</v>
      </c>
      <c r="G8334" s="102" t="s">
        <v>343</v>
      </c>
      <c r="H8334" s="102" t="s">
        <v>344</v>
      </c>
      <c r="I8334" s="102" t="s">
        <v>344</v>
      </c>
      <c r="J8334" s="100" t="s">
        <v>365</v>
      </c>
      <c r="K8334" s="100" t="s">
        <v>346</v>
      </c>
      <c r="L8334" s="100" t="s">
        <v>1368</v>
      </c>
    </row>
    <row r="8335" spans="1:12" hidden="1" x14ac:dyDescent="0.3">
      <c r="A8335" s="100" t="s">
        <v>11778</v>
      </c>
      <c r="B8335" s="97" t="s">
        <v>11779</v>
      </c>
      <c r="C8335" s="101" t="s">
        <v>1367</v>
      </c>
      <c r="D8335" s="100" t="s">
        <v>351</v>
      </c>
      <c r="E8335" s="102" t="s">
        <v>344</v>
      </c>
      <c r="F8335" s="102" t="s">
        <v>344</v>
      </c>
      <c r="G8335" s="102" t="s">
        <v>343</v>
      </c>
      <c r="H8335" s="102" t="s">
        <v>344</v>
      </c>
      <c r="I8335" s="102" t="s">
        <v>344</v>
      </c>
      <c r="J8335" s="100" t="s">
        <v>365</v>
      </c>
      <c r="K8335" s="100" t="s">
        <v>346</v>
      </c>
      <c r="L8335" s="100" t="s">
        <v>1368</v>
      </c>
    </row>
    <row r="8336" spans="1:12" hidden="1" x14ac:dyDescent="0.3">
      <c r="A8336" s="100" t="s">
        <v>11780</v>
      </c>
      <c r="B8336" s="97" t="s">
        <v>11781</v>
      </c>
      <c r="C8336" s="101" t="s">
        <v>1367</v>
      </c>
      <c r="D8336" s="100" t="s">
        <v>351</v>
      </c>
      <c r="E8336" s="102" t="s">
        <v>344</v>
      </c>
      <c r="F8336" s="102" t="s">
        <v>343</v>
      </c>
      <c r="G8336" s="102" t="s">
        <v>343</v>
      </c>
      <c r="H8336" s="102" t="s">
        <v>344</v>
      </c>
      <c r="I8336" s="102" t="s">
        <v>344</v>
      </c>
      <c r="J8336" s="100" t="s">
        <v>365</v>
      </c>
      <c r="K8336" s="100" t="s">
        <v>346</v>
      </c>
      <c r="L8336" s="100" t="s">
        <v>1368</v>
      </c>
    </row>
    <row r="8337" spans="1:12" hidden="1" x14ac:dyDescent="0.3">
      <c r="A8337" s="100" t="s">
        <v>11782</v>
      </c>
      <c r="B8337" s="97" t="s">
        <v>11783</v>
      </c>
      <c r="C8337" s="101" t="s">
        <v>1367</v>
      </c>
      <c r="D8337" s="100" t="s">
        <v>351</v>
      </c>
      <c r="E8337" s="102" t="s">
        <v>344</v>
      </c>
      <c r="F8337" s="102" t="s">
        <v>344</v>
      </c>
      <c r="G8337" s="102" t="s">
        <v>343</v>
      </c>
      <c r="H8337" s="102" t="s">
        <v>344</v>
      </c>
      <c r="I8337" s="102" t="s">
        <v>344</v>
      </c>
      <c r="J8337" s="100" t="s">
        <v>365</v>
      </c>
      <c r="K8337" s="100" t="s">
        <v>346</v>
      </c>
      <c r="L8337" s="100" t="s">
        <v>1368</v>
      </c>
    </row>
    <row r="8338" spans="1:12" hidden="1" x14ac:dyDescent="0.3">
      <c r="A8338" s="100" t="s">
        <v>11784</v>
      </c>
      <c r="B8338" s="97" t="s">
        <v>11785</v>
      </c>
      <c r="C8338" s="101" t="s">
        <v>1367</v>
      </c>
      <c r="D8338" s="100" t="s">
        <v>351</v>
      </c>
      <c r="E8338" s="102" t="s">
        <v>344</v>
      </c>
      <c r="F8338" s="102" t="s">
        <v>343</v>
      </c>
      <c r="G8338" s="102" t="s">
        <v>343</v>
      </c>
      <c r="H8338" s="102" t="s">
        <v>344</v>
      </c>
      <c r="I8338" s="102" t="s">
        <v>344</v>
      </c>
      <c r="J8338" s="100" t="s">
        <v>365</v>
      </c>
      <c r="K8338" s="100" t="s">
        <v>346</v>
      </c>
      <c r="L8338" s="100" t="s">
        <v>1368</v>
      </c>
    </row>
    <row r="8339" spans="1:12" hidden="1" x14ac:dyDescent="0.3">
      <c r="A8339" s="100" t="s">
        <v>11786</v>
      </c>
      <c r="B8339" s="97" t="s">
        <v>11787</v>
      </c>
      <c r="C8339" s="101" t="s">
        <v>1367</v>
      </c>
      <c r="D8339" s="100" t="s">
        <v>351</v>
      </c>
      <c r="E8339" s="102" t="s">
        <v>344</v>
      </c>
      <c r="F8339" s="102" t="s">
        <v>343</v>
      </c>
      <c r="G8339" s="102" t="s">
        <v>343</v>
      </c>
      <c r="H8339" s="102" t="s">
        <v>344</v>
      </c>
      <c r="I8339" s="102" t="s">
        <v>344</v>
      </c>
      <c r="J8339" s="100" t="s">
        <v>365</v>
      </c>
      <c r="K8339" s="100" t="s">
        <v>346</v>
      </c>
      <c r="L8339" s="100" t="s">
        <v>1368</v>
      </c>
    </row>
    <row r="8340" spans="1:12" hidden="1" x14ac:dyDescent="0.3">
      <c r="A8340" s="100" t="s">
        <v>11788</v>
      </c>
      <c r="B8340" s="97" t="s">
        <v>11789</v>
      </c>
      <c r="C8340" s="101" t="s">
        <v>356</v>
      </c>
      <c r="D8340" s="100" t="s">
        <v>351</v>
      </c>
      <c r="E8340" s="102" t="s">
        <v>344</v>
      </c>
      <c r="F8340" s="102" t="s">
        <v>344</v>
      </c>
      <c r="G8340" s="102" t="s">
        <v>343</v>
      </c>
      <c r="H8340" s="102" t="s">
        <v>344</v>
      </c>
      <c r="I8340" s="102" t="s">
        <v>344</v>
      </c>
      <c r="J8340" s="100" t="s">
        <v>365</v>
      </c>
      <c r="K8340" s="100" t="s">
        <v>346</v>
      </c>
      <c r="L8340" s="100" t="s">
        <v>1368</v>
      </c>
    </row>
    <row r="8341" spans="1:12" hidden="1" x14ac:dyDescent="0.3">
      <c r="A8341" s="100" t="s">
        <v>11790</v>
      </c>
      <c r="B8341" s="97" t="s">
        <v>11791</v>
      </c>
      <c r="C8341" s="101" t="s">
        <v>1367</v>
      </c>
      <c r="D8341" s="100" t="s">
        <v>351</v>
      </c>
      <c r="E8341" s="102" t="s">
        <v>344</v>
      </c>
      <c r="F8341" s="102" t="s">
        <v>344</v>
      </c>
      <c r="G8341" s="102" t="s">
        <v>343</v>
      </c>
      <c r="H8341" s="102" t="s">
        <v>344</v>
      </c>
      <c r="I8341" s="102" t="s">
        <v>344</v>
      </c>
      <c r="J8341" s="100" t="s">
        <v>365</v>
      </c>
      <c r="K8341" s="100" t="s">
        <v>346</v>
      </c>
      <c r="L8341" s="100" t="s">
        <v>1368</v>
      </c>
    </row>
    <row r="8342" spans="1:12" hidden="1" x14ac:dyDescent="0.3">
      <c r="A8342" s="100" t="s">
        <v>11792</v>
      </c>
      <c r="B8342" s="97" t="s">
        <v>11793</v>
      </c>
      <c r="C8342" s="101" t="s">
        <v>1367</v>
      </c>
      <c r="D8342" s="100" t="s">
        <v>351</v>
      </c>
      <c r="E8342" s="102" t="s">
        <v>344</v>
      </c>
      <c r="F8342" s="102" t="s">
        <v>344</v>
      </c>
      <c r="G8342" s="102" t="s">
        <v>343</v>
      </c>
      <c r="H8342" s="102" t="s">
        <v>344</v>
      </c>
      <c r="I8342" s="102" t="s">
        <v>344</v>
      </c>
      <c r="J8342" s="100" t="s">
        <v>365</v>
      </c>
      <c r="K8342" s="100" t="s">
        <v>346</v>
      </c>
      <c r="L8342" s="100" t="s">
        <v>1368</v>
      </c>
    </row>
    <row r="8343" spans="1:12" hidden="1" x14ac:dyDescent="0.3">
      <c r="A8343" s="100" t="s">
        <v>11794</v>
      </c>
      <c r="B8343" s="97" t="s">
        <v>11795</v>
      </c>
      <c r="C8343" s="101" t="s">
        <v>356</v>
      </c>
      <c r="D8343" s="100" t="s">
        <v>351</v>
      </c>
      <c r="E8343" s="102" t="s">
        <v>344</v>
      </c>
      <c r="F8343" s="102" t="s">
        <v>344</v>
      </c>
      <c r="G8343" s="102" t="s">
        <v>343</v>
      </c>
      <c r="H8343" s="102" t="s">
        <v>344</v>
      </c>
      <c r="I8343" s="102" t="s">
        <v>344</v>
      </c>
      <c r="J8343" s="100" t="s">
        <v>365</v>
      </c>
      <c r="K8343" s="100" t="s">
        <v>346</v>
      </c>
      <c r="L8343" s="100" t="s">
        <v>1368</v>
      </c>
    </row>
    <row r="8344" spans="1:12" hidden="1" x14ac:dyDescent="0.3">
      <c r="A8344" s="100" t="s">
        <v>11796</v>
      </c>
      <c r="B8344" s="97" t="s">
        <v>11797</v>
      </c>
      <c r="C8344" s="101" t="s">
        <v>356</v>
      </c>
      <c r="D8344" s="100" t="s">
        <v>351</v>
      </c>
      <c r="E8344" s="102" t="s">
        <v>344</v>
      </c>
      <c r="F8344" s="102" t="s">
        <v>344</v>
      </c>
      <c r="G8344" s="102" t="s">
        <v>343</v>
      </c>
      <c r="H8344" s="102" t="s">
        <v>344</v>
      </c>
      <c r="I8344" s="102" t="s">
        <v>344</v>
      </c>
      <c r="J8344" s="100" t="s">
        <v>365</v>
      </c>
      <c r="K8344" s="100" t="s">
        <v>346</v>
      </c>
      <c r="L8344" s="100" t="s">
        <v>1368</v>
      </c>
    </row>
    <row r="8345" spans="1:12" hidden="1" x14ac:dyDescent="0.3">
      <c r="A8345" s="100" t="s">
        <v>11798</v>
      </c>
      <c r="B8345" s="97" t="s">
        <v>11799</v>
      </c>
      <c r="C8345" s="101" t="s">
        <v>356</v>
      </c>
      <c r="D8345" s="100" t="s">
        <v>351</v>
      </c>
      <c r="E8345" s="102" t="s">
        <v>344</v>
      </c>
      <c r="F8345" s="102" t="s">
        <v>344</v>
      </c>
      <c r="G8345" s="102" t="s">
        <v>343</v>
      </c>
      <c r="H8345" s="102" t="s">
        <v>344</v>
      </c>
      <c r="I8345" s="102" t="s">
        <v>344</v>
      </c>
      <c r="J8345" s="100" t="s">
        <v>365</v>
      </c>
      <c r="K8345" s="100" t="s">
        <v>346</v>
      </c>
      <c r="L8345" s="100" t="s">
        <v>1368</v>
      </c>
    </row>
    <row r="8346" spans="1:12" hidden="1" x14ac:dyDescent="0.3">
      <c r="A8346" s="100" t="s">
        <v>11800</v>
      </c>
      <c r="B8346" s="97" t="s">
        <v>11801</v>
      </c>
      <c r="C8346" s="101" t="s">
        <v>1367</v>
      </c>
      <c r="D8346" s="100" t="s">
        <v>351</v>
      </c>
      <c r="E8346" s="102" t="s">
        <v>343</v>
      </c>
      <c r="F8346" s="102" t="s">
        <v>343</v>
      </c>
      <c r="G8346" s="102" t="s">
        <v>5602</v>
      </c>
      <c r="H8346" s="102" t="s">
        <v>344</v>
      </c>
      <c r="I8346" s="102" t="s">
        <v>344</v>
      </c>
      <c r="J8346" s="100" t="s">
        <v>365</v>
      </c>
      <c r="K8346" s="100" t="s">
        <v>346</v>
      </c>
      <c r="L8346" s="100" t="s">
        <v>1368</v>
      </c>
    </row>
    <row r="8347" spans="1:12" hidden="1" x14ac:dyDescent="0.3">
      <c r="A8347" s="100" t="s">
        <v>11802</v>
      </c>
      <c r="B8347" s="97" t="s">
        <v>11803</v>
      </c>
      <c r="C8347" s="101" t="s">
        <v>1367</v>
      </c>
      <c r="D8347" s="100" t="s">
        <v>351</v>
      </c>
      <c r="E8347" s="102" t="s">
        <v>344</v>
      </c>
      <c r="F8347" s="102" t="s">
        <v>344</v>
      </c>
      <c r="G8347" s="102" t="s">
        <v>343</v>
      </c>
      <c r="H8347" s="102" t="s">
        <v>344</v>
      </c>
      <c r="I8347" s="102" t="s">
        <v>344</v>
      </c>
      <c r="J8347" s="100" t="s">
        <v>365</v>
      </c>
      <c r="K8347" s="100" t="s">
        <v>346</v>
      </c>
      <c r="L8347" s="100" t="s">
        <v>1368</v>
      </c>
    </row>
    <row r="8348" spans="1:12" hidden="1" x14ac:dyDescent="0.3">
      <c r="A8348" s="100" t="s">
        <v>11804</v>
      </c>
      <c r="B8348" s="97" t="s">
        <v>11805</v>
      </c>
      <c r="C8348" s="101" t="s">
        <v>1367</v>
      </c>
      <c r="D8348" s="100" t="s">
        <v>351</v>
      </c>
      <c r="E8348" s="102" t="s">
        <v>343</v>
      </c>
      <c r="F8348" s="102" t="s">
        <v>344</v>
      </c>
      <c r="G8348" s="102" t="s">
        <v>11771</v>
      </c>
      <c r="H8348" s="102" t="s">
        <v>344</v>
      </c>
      <c r="I8348" s="102" t="s">
        <v>432</v>
      </c>
      <c r="J8348" s="100" t="s">
        <v>365</v>
      </c>
      <c r="K8348" s="100" t="s">
        <v>346</v>
      </c>
      <c r="L8348" s="100" t="s">
        <v>1368</v>
      </c>
    </row>
    <row r="8349" spans="1:12" hidden="1" x14ac:dyDescent="0.3">
      <c r="A8349" s="100" t="s">
        <v>11806</v>
      </c>
      <c r="B8349" s="97" t="s">
        <v>11807</v>
      </c>
      <c r="C8349" s="101" t="s">
        <v>1367</v>
      </c>
      <c r="D8349" s="100" t="s">
        <v>351</v>
      </c>
      <c r="E8349" s="102" t="s">
        <v>344</v>
      </c>
      <c r="F8349" s="102" t="s">
        <v>343</v>
      </c>
      <c r="G8349" s="102" t="s">
        <v>343</v>
      </c>
      <c r="H8349" s="102" t="s">
        <v>344</v>
      </c>
      <c r="I8349" s="102" t="s">
        <v>344</v>
      </c>
      <c r="J8349" s="100" t="s">
        <v>365</v>
      </c>
      <c r="K8349" s="100" t="s">
        <v>346</v>
      </c>
      <c r="L8349" s="100" t="s">
        <v>1368</v>
      </c>
    </row>
    <row r="8350" spans="1:12" hidden="1" x14ac:dyDescent="0.3">
      <c r="A8350" s="100" t="s">
        <v>11808</v>
      </c>
      <c r="B8350" s="97" t="s">
        <v>11809</v>
      </c>
      <c r="C8350" s="101" t="s">
        <v>1367</v>
      </c>
      <c r="D8350" s="100" t="s">
        <v>351</v>
      </c>
      <c r="E8350" s="102" t="s">
        <v>344</v>
      </c>
      <c r="F8350" s="102" t="s">
        <v>343</v>
      </c>
      <c r="G8350" s="102" t="s">
        <v>343</v>
      </c>
      <c r="H8350" s="102" t="s">
        <v>344</v>
      </c>
      <c r="I8350" s="102" t="s">
        <v>344</v>
      </c>
      <c r="J8350" s="100" t="s">
        <v>365</v>
      </c>
      <c r="K8350" s="100" t="s">
        <v>346</v>
      </c>
      <c r="L8350" s="100" t="s">
        <v>1368</v>
      </c>
    </row>
    <row r="8351" spans="1:12" hidden="1" x14ac:dyDescent="0.3">
      <c r="A8351" s="100" t="s">
        <v>11810</v>
      </c>
      <c r="B8351" s="97" t="s">
        <v>11811</v>
      </c>
      <c r="C8351" s="101" t="s">
        <v>1367</v>
      </c>
      <c r="D8351" s="100" t="s">
        <v>351</v>
      </c>
      <c r="E8351" s="102" t="s">
        <v>343</v>
      </c>
      <c r="F8351" s="102" t="s">
        <v>343</v>
      </c>
      <c r="G8351" s="102" t="s">
        <v>343</v>
      </c>
      <c r="H8351" s="102" t="s">
        <v>344</v>
      </c>
      <c r="I8351" s="102" t="s">
        <v>344</v>
      </c>
      <c r="J8351" s="100" t="s">
        <v>365</v>
      </c>
      <c r="K8351" s="100" t="s">
        <v>346</v>
      </c>
      <c r="L8351" s="100" t="s">
        <v>1368</v>
      </c>
    </row>
    <row r="8352" spans="1:12" hidden="1" x14ac:dyDescent="0.3">
      <c r="A8352" s="100" t="s">
        <v>11812</v>
      </c>
      <c r="B8352" s="97" t="s">
        <v>11813</v>
      </c>
      <c r="C8352" s="101" t="s">
        <v>1367</v>
      </c>
      <c r="D8352" s="100" t="s">
        <v>351</v>
      </c>
      <c r="E8352" s="102" t="s">
        <v>343</v>
      </c>
      <c r="F8352" s="102" t="s">
        <v>343</v>
      </c>
      <c r="G8352" s="102" t="s">
        <v>343</v>
      </c>
      <c r="H8352" s="102" t="s">
        <v>344</v>
      </c>
      <c r="I8352" s="102" t="s">
        <v>344</v>
      </c>
      <c r="J8352" s="100" t="s">
        <v>365</v>
      </c>
      <c r="K8352" s="100" t="s">
        <v>346</v>
      </c>
      <c r="L8352" s="100" t="s">
        <v>1368</v>
      </c>
    </row>
    <row r="8353" spans="1:17" hidden="1" x14ac:dyDescent="0.3">
      <c r="A8353" s="100" t="s">
        <v>11814</v>
      </c>
      <c r="B8353" s="97" t="s">
        <v>11815</v>
      </c>
      <c r="C8353" s="101" t="s">
        <v>356</v>
      </c>
      <c r="D8353" s="100" t="s">
        <v>351</v>
      </c>
      <c r="E8353" s="102" t="s">
        <v>344</v>
      </c>
      <c r="F8353" s="102" t="s">
        <v>344</v>
      </c>
      <c r="G8353" s="102" t="s">
        <v>343</v>
      </c>
      <c r="H8353" s="102" t="s">
        <v>344</v>
      </c>
      <c r="I8353" s="102" t="s">
        <v>344</v>
      </c>
      <c r="J8353" s="100" t="s">
        <v>365</v>
      </c>
      <c r="K8353" s="100" t="s">
        <v>346</v>
      </c>
      <c r="L8353" s="100" t="s">
        <v>1368</v>
      </c>
    </row>
    <row r="8354" spans="1:17" s="146" customFormat="1" hidden="1" x14ac:dyDescent="0.3">
      <c r="A8354" s="135" t="s">
        <v>11859</v>
      </c>
      <c r="B8354" s="144" t="s">
        <v>11860</v>
      </c>
      <c r="C8354" s="145" t="s">
        <v>384</v>
      </c>
      <c r="D8354" s="146" t="s">
        <v>351</v>
      </c>
      <c r="E8354" s="147"/>
      <c r="F8354" s="147"/>
      <c r="G8354" s="147"/>
      <c r="H8354" s="147"/>
      <c r="I8354" s="147"/>
      <c r="J8354" s="146" t="s">
        <v>365</v>
      </c>
      <c r="K8354" s="146" t="s">
        <v>346</v>
      </c>
      <c r="L8354" s="146" t="s">
        <v>11861</v>
      </c>
      <c r="N8354" s="144"/>
      <c r="O8354" s="144"/>
      <c r="P8354" s="144"/>
      <c r="Q8354" s="144"/>
    </row>
    <row r="9248" spans="16:16" x14ac:dyDescent="0.3">
      <c r="P9248" s="106"/>
    </row>
    <row r="9251" spans="16:16" x14ac:dyDescent="0.3">
      <c r="P9251" s="106"/>
    </row>
    <row r="9255" spans="16:16" x14ac:dyDescent="0.3">
      <c r="P9255" s="106"/>
    </row>
    <row r="9258" spans="16:16" x14ac:dyDescent="0.3">
      <c r="P9258" s="106"/>
    </row>
    <row r="9266" spans="16:16" x14ac:dyDescent="0.3">
      <c r="P9266" s="106"/>
    </row>
    <row r="9273" spans="16:16" x14ac:dyDescent="0.3">
      <c r="P9273" s="106"/>
    </row>
    <row r="9278" spans="16:16" x14ac:dyDescent="0.3">
      <c r="P9278" s="106"/>
    </row>
    <row r="9287" spans="16:16" x14ac:dyDescent="0.3">
      <c r="P9287" s="106"/>
    </row>
    <row r="9299" spans="16:16" x14ac:dyDescent="0.3">
      <c r="P9299" s="106"/>
    </row>
    <row r="9308" spans="16:16" x14ac:dyDescent="0.3">
      <c r="P9308" s="106"/>
    </row>
    <row r="9312" spans="16:16" x14ac:dyDescent="0.3">
      <c r="P9312" s="106"/>
    </row>
    <row r="9314" spans="16:16" x14ac:dyDescent="0.3">
      <c r="P9314" s="106"/>
    </row>
    <row r="9316" spans="16:16" x14ac:dyDescent="0.3">
      <c r="P9316" s="106"/>
    </row>
    <row r="9318" spans="16:16" x14ac:dyDescent="0.3">
      <c r="P9318" s="106"/>
    </row>
    <row r="9319" spans="16:16" x14ac:dyDescent="0.3">
      <c r="P9319" s="106"/>
    </row>
    <row r="9395" spans="16:16" x14ac:dyDescent="0.3">
      <c r="P9395" s="106"/>
    </row>
    <row r="9516" spans="16:16" x14ac:dyDescent="0.3">
      <c r="P9516" s="106"/>
    </row>
    <row r="9626" spans="16:16" x14ac:dyDescent="0.3">
      <c r="P9626" s="106"/>
    </row>
    <row r="9643" spans="16:16" x14ac:dyDescent="0.3">
      <c r="P9643" s="106"/>
    </row>
    <row r="9662" spans="16:16" x14ac:dyDescent="0.3">
      <c r="P9662" s="106"/>
    </row>
    <row r="9681" spans="16:16" x14ac:dyDescent="0.3">
      <c r="P9681" s="106"/>
    </row>
    <row r="9786" spans="16:16" x14ac:dyDescent="0.3">
      <c r="P9786" s="106"/>
    </row>
    <row r="9858" spans="16:16" x14ac:dyDescent="0.3">
      <c r="P9858" s="106"/>
    </row>
    <row r="9868" spans="16:16" x14ac:dyDescent="0.3">
      <c r="P9868" s="106"/>
    </row>
    <row r="9880" spans="16:16" x14ac:dyDescent="0.3">
      <c r="P9880" s="106"/>
    </row>
    <row r="9893" spans="16:16" x14ac:dyDescent="0.3">
      <c r="P9893" s="106"/>
    </row>
    <row r="9918" spans="16:16" x14ac:dyDescent="0.3">
      <c r="P9918" s="106"/>
    </row>
    <row r="9924" spans="16:16" x14ac:dyDescent="0.3">
      <c r="P9924" s="106"/>
    </row>
    <row r="10005" spans="16:16" x14ac:dyDescent="0.3">
      <c r="P10005" s="106"/>
    </row>
    <row r="10085" spans="16:16" x14ac:dyDescent="0.3">
      <c r="P10085" s="106"/>
    </row>
    <row r="10347" spans="16:16" x14ac:dyDescent="0.3">
      <c r="P10347" s="106"/>
    </row>
    <row r="10424" spans="16:16" x14ac:dyDescent="0.3">
      <c r="P10424" s="106"/>
    </row>
    <row r="10427" spans="16:16" x14ac:dyDescent="0.3">
      <c r="P10427" s="106"/>
    </row>
    <row r="10430" spans="16:16" x14ac:dyDescent="0.3">
      <c r="P10430" s="106"/>
    </row>
    <row r="10432" spans="16:16" x14ac:dyDescent="0.3">
      <c r="P10432" s="106"/>
    </row>
    <row r="10435" spans="16:16" x14ac:dyDescent="0.3">
      <c r="P10435" s="106"/>
    </row>
    <row r="10442" spans="16:16" x14ac:dyDescent="0.3">
      <c r="P10442" s="106"/>
    </row>
    <row r="10447" spans="16:16" x14ac:dyDescent="0.3">
      <c r="P10447" s="106"/>
    </row>
    <row r="10452" spans="16:16" x14ac:dyDescent="0.3">
      <c r="P10452" s="106"/>
    </row>
    <row r="10470" spans="16:16" x14ac:dyDescent="0.3">
      <c r="P10470" s="106"/>
    </row>
    <row r="10477" spans="16:16" x14ac:dyDescent="0.3">
      <c r="P10477" s="106"/>
    </row>
    <row r="10489" spans="16:16" x14ac:dyDescent="0.3">
      <c r="P10489" s="106"/>
    </row>
    <row r="10498" spans="16:16" x14ac:dyDescent="0.3">
      <c r="P10498" s="106"/>
    </row>
    <row r="10510" spans="16:16" x14ac:dyDescent="0.3">
      <c r="P10510" s="106"/>
    </row>
    <row r="10512" spans="16:16" x14ac:dyDescent="0.3">
      <c r="P10512" s="106"/>
    </row>
    <row r="10524" spans="16:16" x14ac:dyDescent="0.3">
      <c r="P10524" s="106"/>
    </row>
    <row r="10525" spans="16:16" x14ac:dyDescent="0.3">
      <c r="P10525" s="106"/>
    </row>
    <row r="10537" spans="16:16" x14ac:dyDescent="0.3">
      <c r="P10537" s="106"/>
    </row>
    <row r="10558" spans="16:16" x14ac:dyDescent="0.3">
      <c r="P10558" s="106"/>
    </row>
    <row r="10564" spans="16:16" x14ac:dyDescent="0.3">
      <c r="P10564" s="106"/>
    </row>
    <row r="10575" spans="16:16" x14ac:dyDescent="0.3">
      <c r="P10575" s="106"/>
    </row>
    <row r="10581" spans="16:16" x14ac:dyDescent="0.3">
      <c r="P10581" s="106"/>
    </row>
    <row r="10630" spans="16:16" x14ac:dyDescent="0.3">
      <c r="P10630" s="106"/>
    </row>
    <row r="10639" spans="16:16" x14ac:dyDescent="0.3">
      <c r="P10639" s="106"/>
    </row>
    <row r="10705" spans="16:16" x14ac:dyDescent="0.3">
      <c r="P10705" s="106"/>
    </row>
    <row r="10791" spans="16:16" x14ac:dyDescent="0.3">
      <c r="P10791" s="106"/>
    </row>
    <row r="10814" spans="16:16" x14ac:dyDescent="0.3">
      <c r="P10814" s="106"/>
    </row>
    <row r="10849" spans="16:16" x14ac:dyDescent="0.3">
      <c r="P10849" s="106"/>
    </row>
    <row r="10923" spans="16:16" x14ac:dyDescent="0.3">
      <c r="P10923" s="106"/>
    </row>
    <row r="10955" spans="16:16" x14ac:dyDescent="0.3">
      <c r="P10955" s="106"/>
    </row>
    <row r="10997" spans="16:16" x14ac:dyDescent="0.3">
      <c r="P10997" s="106"/>
    </row>
  </sheetData>
  <autoFilter ref="A1:L8354" xr:uid="{00000000-0009-0000-0000-000009000000}">
    <filterColumn colId="1">
      <filters>
        <filter val="Barley grain   organic, dried   at farm   per kg"/>
        <filter val="Barley grain   organic, dried   at farm, aggregated inputs   per kg"/>
        <filter val="Barley grain;    technology mix   at farm"/>
        <filter val="Barley grain; aggregated inputs   technology mix   at farm"/>
      </filters>
    </filterColumn>
    <filterColumn colId="3">
      <filters>
        <filter val="LCI result"/>
      </filters>
    </filterColumn>
  </autoFilter>
  <conditionalFormatting sqref="O1090:O1716">
    <cfRule type="duplicateValues" dxfId="3" priority="3"/>
  </conditionalFormatting>
  <conditionalFormatting sqref="O1717:O1840">
    <cfRule type="duplicateValues" dxfId="2" priority="4"/>
  </conditionalFormatting>
  <conditionalFormatting sqref="O1841:O1842 O1844:O1845 O1847:O1848 O1850:O1851 O1853:O1854 O1856:O1857 O1859:O1860 O1862:O1863 O1865:O1866 O1868:O1869 O1871:O1872 O1874:O1875 O1877:O1878 O1880:O1881 O1883:O1884 O1886:O1887 O1889:O1890 O1892:O1893 O1895:O1896 O1898:O1899 O1901:O1902 O1904:O1905 O1907:O1908 O1910:O1911 O1913:O1914 O1916:O1917 O1919:O1920 O1922:O1923 O1925:O1926 O1928:O1929 O1931:O1932 O1934:O1935 O1937:O1938 O1940:O1941 O1943:O1944 O1946:O1947 O1949:O1950 O1952:O1953 O1955:O1956 O1958:O1959 O1961:O1962 O1964">
    <cfRule type="duplicateValues" dxfId="1" priority="2"/>
  </conditionalFormatting>
  <conditionalFormatting sqref="O1843 O1846 O1849 O1852 O1855 O1858 O1861 O1864 O1867 O1870 O1873 O1876 O1879 O1882 O1885 O1888 O1891 O1894 O1897 O1900 O1903 O1906 O1909 O1912 O1915 O1918 O1921 O1924 O1927 O1930 O1933 O1936 O1939 O1942 O1945 O1948 O1951 O1954 O1957 O1960 O1963">
    <cfRule type="duplicateValues" dxfId="0" priority="1"/>
  </conditionalFormatting>
  <hyperlinks>
    <hyperlink ref="L3" r:id="rId1" xr:uid="{00000000-0004-0000-0900-000000000000}"/>
    <hyperlink ref="L7663" r:id="rId2" xr:uid="{F85F6F46-1DE2-49D0-8332-57E90450CED0}"/>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e0e2e66-546d-4f9f-9135-8e792899c35c">
      <Terms xmlns="http://schemas.microsoft.com/office/infopath/2007/PartnerControls"/>
    </lcf76f155ced4ddcb4097134ff3c332f>
    <TaxCatchAll xmlns="34a0e1b7-533d-4314-80ab-db9246fe0310" xsi:nil="true"/>
    <_dlc_DocId xmlns="34a0e1b7-533d-4314-80ab-db9246fe0310">AMMUSYXD3WDS-167323429-339933</_dlc_DocId>
    <_dlc_DocIdUrl xmlns="34a0e1b7-533d-4314-80ab-db9246fe0310">
      <Url>https://brewersofeu.sharepoint.com/sites/Data/_layouts/15/DocIdRedir.aspx?ID=AMMUSYXD3WDS-167323429-339933</Url>
      <Description>AMMUSYXD3WDS-167323429-339933</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F62AF459ABFC1349A7C016B9D5F55C96" ma:contentTypeVersion="18" ma:contentTypeDescription="Create a new document." ma:contentTypeScope="" ma:versionID="32bb7764acdf871c62a0ca3dd958667a">
  <xsd:schema xmlns:xsd="http://www.w3.org/2001/XMLSchema" xmlns:xs="http://www.w3.org/2001/XMLSchema" xmlns:p="http://schemas.microsoft.com/office/2006/metadata/properties" xmlns:ns2="34a0e1b7-533d-4314-80ab-db9246fe0310" xmlns:ns3="de0e2e66-546d-4f9f-9135-8e792899c35c" targetNamespace="http://schemas.microsoft.com/office/2006/metadata/properties" ma:root="true" ma:fieldsID="0fe30d13ab102a3fe8fe65f263ef5d41" ns2:_="" ns3:_="">
    <xsd:import namespace="34a0e1b7-533d-4314-80ab-db9246fe0310"/>
    <xsd:import namespace="de0e2e66-546d-4f9f-9135-8e792899c35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2:SharedWithUsers" minOccurs="0"/>
                <xsd:element ref="ns2:SharedWithDetail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a0e1b7-533d-4314-80ab-db9246fe031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bf9564f0-8433-4a08-ac2b-443b8df2ae53}" ma:internalName="TaxCatchAll" ma:showField="CatchAllData" ma:web="34a0e1b7-533d-4314-80ab-db9246fe031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e0e2e66-546d-4f9f-9135-8e792899c35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57a86a8b-41f0-429c-9b68-b7d05909a4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527669-4A39-4EB2-B6EB-75F5914830EF}">
  <ds:schemaRefs>
    <ds:schemaRef ds:uri="http://schemas.microsoft.com/office/2006/metadata/properties"/>
    <ds:schemaRef ds:uri="http://schemas.microsoft.com/office/infopath/2007/PartnerControls"/>
    <ds:schemaRef ds:uri="de0e2e66-546d-4f9f-9135-8e792899c35c"/>
    <ds:schemaRef ds:uri="34a0e1b7-533d-4314-80ab-db9246fe0310"/>
  </ds:schemaRefs>
</ds:datastoreItem>
</file>

<file path=customXml/itemProps2.xml><?xml version="1.0" encoding="utf-8"?>
<ds:datastoreItem xmlns:ds="http://schemas.openxmlformats.org/officeDocument/2006/customXml" ds:itemID="{A9E1589E-5EF6-482D-94AF-B52F243C50B4}">
  <ds:schemaRefs>
    <ds:schemaRef ds:uri="http://schemas.microsoft.com/sharepoint/v3/contenttype/forms"/>
  </ds:schemaRefs>
</ds:datastoreItem>
</file>

<file path=customXml/itemProps3.xml><?xml version="1.0" encoding="utf-8"?>
<ds:datastoreItem xmlns:ds="http://schemas.openxmlformats.org/officeDocument/2006/customXml" ds:itemID="{CA940600-0412-416E-8FF1-61C89A113059}">
  <ds:schemaRefs>
    <ds:schemaRef ds:uri="http://schemas.microsoft.com/sharepoint/events"/>
  </ds:schemaRefs>
</ds:datastoreItem>
</file>

<file path=customXml/itemProps4.xml><?xml version="1.0" encoding="utf-8"?>
<ds:datastoreItem xmlns:ds="http://schemas.openxmlformats.org/officeDocument/2006/customXml" ds:itemID="{F8266F7E-7F2D-47F9-AD32-73A2633558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a0e1b7-533d-4314-80ab-db9246fe0310"/>
    <ds:schemaRef ds:uri="de0e2e66-546d-4f9f-9135-8e792899c3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Introduction</vt:lpstr>
      <vt:lpstr>Maltery </vt:lpstr>
      <vt:lpstr>Brewery</vt:lpstr>
      <vt:lpstr>Glass bottle production</vt:lpstr>
      <vt:lpstr>Steel keg production </vt:lpstr>
      <vt:lpstr>PET keg - bottle production</vt:lpstr>
      <vt:lpstr>EF2-3 mapping</vt:lpstr>
      <vt:lpstr>EF 3.1 full list processes</vt:lpstr>
      <vt:lpstr>List of datasets EF 2.0</vt:lpstr>
      <vt:lpstr>Nodes</vt:lpstr>
      <vt:lpstr>Introduction!Print_Area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Roline Broekema</dc:creator>
  <cp:lastModifiedBy>Simon Spillane</cp:lastModifiedBy>
  <dcterms:created xsi:type="dcterms:W3CDTF">2016-02-17T10:39:48Z</dcterms:created>
  <dcterms:modified xsi:type="dcterms:W3CDTF">2025-05-05T18:54:14Z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0x010100F62AF459ABFC1349A7C016B9D5F55C96</vt:lpwstr>
  </property>
  <property fmtid="{D5CDD505-2E9C-101B-9397-08002B2CF9AE}" pid="3" name="_dlc_DocIdItemGuid">
    <vt:lpwstr>83aac40d-8856-4761-b9bb-cfc91125177f</vt:lpwstr>
  </property>
</Properties>
</file>